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pivotCache/pivotCacheDefinition10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demitriussilva\Desktop\desafio\Banco de dados\Base compras\"/>
    </mc:Choice>
  </mc:AlternateContent>
  <xr:revisionPtr revIDLastSave="0" documentId="13_ncr:1_{E6201B64-7A18-41B8-B3ED-EED09D8136A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shBoard" sheetId="5" r:id="rId1"/>
    <sheet name="Dinamicas" sheetId="6" r:id="rId2"/>
    <sheet name="dComprador" sheetId="1" r:id="rId3"/>
    <sheet name="dFornecedor" sheetId="2" r:id="rId4"/>
    <sheet name="fCompras" sheetId="4" r:id="rId5"/>
    <sheet name="dMateriaPrima" sheetId="3" r:id="rId6"/>
  </sheets>
  <definedNames>
    <definedName name="_xlnm._FilterDatabase" localSheetId="4" hidden="1">fCompras!$A$1:$P$9810</definedName>
    <definedName name="_xlcn.WorksheetConnection_fComprasA1P98101" hidden="1">fCompras!$A$1:$P$9810</definedName>
    <definedName name="SegmentaçãodeDados_Comprador">#N/A</definedName>
    <definedName name="SegmentaçãodeDados_Fornecedor">#N/A</definedName>
    <definedName name="SegmentaçãodeDados_Materia_prima">#N/A</definedName>
    <definedName name="Timeline_Data_Pedido">#N/A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</pivotCaches>
  <extLst>
    <ext xmlns:x14="http://schemas.microsoft.com/office/spreadsheetml/2009/9/main" uri="{876F7934-8845-4945-9796-88D515C7AA90}">
      <x14:pivotCaches>
        <pivotCache cacheId="8" r:id="rId15"/>
      </x14:pivotCaches>
    </ex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9" r:id="rId19"/>
      </x15:timelineCachePivotCaches>
    </ext>
    <ext xmlns:x15="http://schemas.microsoft.com/office/spreadsheetml/2010/11/main" uri="{D0CA8CA8-9F24-4464-BF8E-62219DCF47F9}">
      <x15:timelineCacheRefs>
        <x15:timelineCacheRef r:id="rId20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fCompras!$A$1:$P$9810"/>
        </x15:modelTables>
        <x15:extLst>
          <ext xmlns:x16="http://schemas.microsoft.com/office/spreadsheetml/2014/11/main" uri="{9835A34E-60A6-4A7C-AAB8-D5F71C897F49}">
            <x16:modelTimeGroupings>
              <x16:modelTimeGrouping tableName="Intervalo" columnName="Data Pedido" columnId="Data Pedido">
                <x16:calculatedTimeColumn columnName="Data Pedido (Ano)" columnId="Data Pedido (Ano)" contentType="years" isSelected="1"/>
                <x16:calculatedTimeColumn columnName="Data Pedido (Trimestre)" columnId="Data Pedido (Trimestre)" contentType="quarters" isSelected="1"/>
                <x16:calculatedTimeColumn columnName="Data Pedido (Índice de Mês)" columnId="Data Pedido (Índice de Mês)" contentType="monthsindex" isSelected="1"/>
                <x16:calculatedTimeColumn columnName="Data Pedido (Mês)" columnId="Data Pedido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4" l="1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P2974" i="4"/>
  <c r="P2975" i="4"/>
  <c r="P2976" i="4"/>
  <c r="P2977" i="4"/>
  <c r="P2978" i="4"/>
  <c r="P2979" i="4"/>
  <c r="P2980" i="4"/>
  <c r="P2981" i="4"/>
  <c r="P2982" i="4"/>
  <c r="P2983" i="4"/>
  <c r="P2984" i="4"/>
  <c r="P2985" i="4"/>
  <c r="P2986" i="4"/>
  <c r="P2987" i="4"/>
  <c r="P2988" i="4"/>
  <c r="P2989" i="4"/>
  <c r="P2990" i="4"/>
  <c r="P2991" i="4"/>
  <c r="P2992" i="4"/>
  <c r="P2993" i="4"/>
  <c r="P2994" i="4"/>
  <c r="P2995" i="4"/>
  <c r="P2996" i="4"/>
  <c r="P2997" i="4"/>
  <c r="P2998" i="4"/>
  <c r="P2999" i="4"/>
  <c r="P3000" i="4"/>
  <c r="P3001" i="4"/>
  <c r="P3002" i="4"/>
  <c r="P3003" i="4"/>
  <c r="P3004" i="4"/>
  <c r="P3005" i="4"/>
  <c r="P3006" i="4"/>
  <c r="P3007" i="4"/>
  <c r="P3008" i="4"/>
  <c r="P3009" i="4"/>
  <c r="P3010" i="4"/>
  <c r="P3011" i="4"/>
  <c r="P3012" i="4"/>
  <c r="P3013" i="4"/>
  <c r="P3014" i="4"/>
  <c r="P3015" i="4"/>
  <c r="P3016" i="4"/>
  <c r="P3017" i="4"/>
  <c r="P3018" i="4"/>
  <c r="P3019" i="4"/>
  <c r="P3020" i="4"/>
  <c r="P3021" i="4"/>
  <c r="P3022" i="4"/>
  <c r="P3023" i="4"/>
  <c r="P3024" i="4"/>
  <c r="P3025" i="4"/>
  <c r="P3026" i="4"/>
  <c r="P3027" i="4"/>
  <c r="P3028" i="4"/>
  <c r="P3029" i="4"/>
  <c r="P3030" i="4"/>
  <c r="P3031" i="4"/>
  <c r="P3032" i="4"/>
  <c r="P3033" i="4"/>
  <c r="P3034" i="4"/>
  <c r="P3035" i="4"/>
  <c r="P3036" i="4"/>
  <c r="P3037" i="4"/>
  <c r="P3038" i="4"/>
  <c r="P3039" i="4"/>
  <c r="P3040" i="4"/>
  <c r="P3041" i="4"/>
  <c r="P3042" i="4"/>
  <c r="P3043" i="4"/>
  <c r="P3044" i="4"/>
  <c r="P3045" i="4"/>
  <c r="P3046" i="4"/>
  <c r="P3047" i="4"/>
  <c r="P3048" i="4"/>
  <c r="P3049" i="4"/>
  <c r="P3050" i="4"/>
  <c r="P3051" i="4"/>
  <c r="P3052" i="4"/>
  <c r="P3053" i="4"/>
  <c r="P3054" i="4"/>
  <c r="P3055" i="4"/>
  <c r="P3056" i="4"/>
  <c r="P3057" i="4"/>
  <c r="P3058" i="4"/>
  <c r="P3059" i="4"/>
  <c r="P3060" i="4"/>
  <c r="P3061" i="4"/>
  <c r="P3062" i="4"/>
  <c r="P3063" i="4"/>
  <c r="P3064" i="4"/>
  <c r="P3065" i="4"/>
  <c r="P3066" i="4"/>
  <c r="P3067" i="4"/>
  <c r="P3068" i="4"/>
  <c r="P3069" i="4"/>
  <c r="P3070" i="4"/>
  <c r="P3071" i="4"/>
  <c r="P3072" i="4"/>
  <c r="P3073" i="4"/>
  <c r="P3074" i="4"/>
  <c r="P3075" i="4"/>
  <c r="P3076" i="4"/>
  <c r="P3077" i="4"/>
  <c r="P3078" i="4"/>
  <c r="P3079" i="4"/>
  <c r="P3080" i="4"/>
  <c r="P3081" i="4"/>
  <c r="P3082" i="4"/>
  <c r="P3083" i="4"/>
  <c r="P3084" i="4"/>
  <c r="P3085" i="4"/>
  <c r="P3086" i="4"/>
  <c r="P3087" i="4"/>
  <c r="P3088" i="4"/>
  <c r="P3089" i="4"/>
  <c r="P3090" i="4"/>
  <c r="P3091" i="4"/>
  <c r="P3092" i="4"/>
  <c r="P3093" i="4"/>
  <c r="P3094" i="4"/>
  <c r="P3095" i="4"/>
  <c r="P3096" i="4"/>
  <c r="P3097" i="4"/>
  <c r="P3098" i="4"/>
  <c r="P3099" i="4"/>
  <c r="P3100" i="4"/>
  <c r="P3101" i="4"/>
  <c r="P3102" i="4"/>
  <c r="P3103" i="4"/>
  <c r="P3104" i="4"/>
  <c r="P3105" i="4"/>
  <c r="P3106" i="4"/>
  <c r="P3107" i="4"/>
  <c r="P3108" i="4"/>
  <c r="P3109" i="4"/>
  <c r="P3110" i="4"/>
  <c r="P3111" i="4"/>
  <c r="P3112" i="4"/>
  <c r="P3113" i="4"/>
  <c r="P3114" i="4"/>
  <c r="P3115" i="4"/>
  <c r="P3116" i="4"/>
  <c r="P3117" i="4"/>
  <c r="P3118" i="4"/>
  <c r="P3119" i="4"/>
  <c r="P3120" i="4"/>
  <c r="P3121" i="4"/>
  <c r="P3122" i="4"/>
  <c r="P3123" i="4"/>
  <c r="P3124" i="4"/>
  <c r="P3125" i="4"/>
  <c r="P3126" i="4"/>
  <c r="P3127" i="4"/>
  <c r="P3128" i="4"/>
  <c r="P3129" i="4"/>
  <c r="P3130" i="4"/>
  <c r="P3131" i="4"/>
  <c r="P3132" i="4"/>
  <c r="P3133" i="4"/>
  <c r="P3134" i="4"/>
  <c r="P3135" i="4"/>
  <c r="P3136" i="4"/>
  <c r="P3137" i="4"/>
  <c r="P3138" i="4"/>
  <c r="P3139" i="4"/>
  <c r="P3140" i="4"/>
  <c r="P3141" i="4"/>
  <c r="P3142" i="4"/>
  <c r="P3143" i="4"/>
  <c r="P3144" i="4"/>
  <c r="P3145" i="4"/>
  <c r="P3146" i="4"/>
  <c r="P3147" i="4"/>
  <c r="P3148" i="4"/>
  <c r="P3149" i="4"/>
  <c r="P3150" i="4"/>
  <c r="P3151" i="4"/>
  <c r="P3152" i="4"/>
  <c r="P3153" i="4"/>
  <c r="P3154" i="4"/>
  <c r="P3155" i="4"/>
  <c r="P3156" i="4"/>
  <c r="P3157" i="4"/>
  <c r="P3158" i="4"/>
  <c r="P3159" i="4"/>
  <c r="P3160" i="4"/>
  <c r="P3161" i="4"/>
  <c r="P3162" i="4"/>
  <c r="P3163" i="4"/>
  <c r="P3164" i="4"/>
  <c r="P3165" i="4"/>
  <c r="P3166" i="4"/>
  <c r="P3167" i="4"/>
  <c r="P3168" i="4"/>
  <c r="P3169" i="4"/>
  <c r="P3170" i="4"/>
  <c r="P3171" i="4"/>
  <c r="P3172" i="4"/>
  <c r="P3173" i="4"/>
  <c r="P3174" i="4"/>
  <c r="P3175" i="4"/>
  <c r="P3176" i="4"/>
  <c r="P3177" i="4"/>
  <c r="P3178" i="4"/>
  <c r="P3179" i="4"/>
  <c r="P3180" i="4"/>
  <c r="P3181" i="4"/>
  <c r="P3182" i="4"/>
  <c r="P3183" i="4"/>
  <c r="P3184" i="4"/>
  <c r="P3185" i="4"/>
  <c r="P3186" i="4"/>
  <c r="P3187" i="4"/>
  <c r="P3188" i="4"/>
  <c r="P3189" i="4"/>
  <c r="P3190" i="4"/>
  <c r="P3191" i="4"/>
  <c r="P3192" i="4"/>
  <c r="P3193" i="4"/>
  <c r="P3194" i="4"/>
  <c r="P3195" i="4"/>
  <c r="P3196" i="4"/>
  <c r="P3197" i="4"/>
  <c r="P3198" i="4"/>
  <c r="P3199" i="4"/>
  <c r="P3200" i="4"/>
  <c r="P3201" i="4"/>
  <c r="P3202" i="4"/>
  <c r="P3203" i="4"/>
  <c r="P3204" i="4"/>
  <c r="P3205" i="4"/>
  <c r="P3206" i="4"/>
  <c r="P3207" i="4"/>
  <c r="P3208" i="4"/>
  <c r="P3209" i="4"/>
  <c r="P3210" i="4"/>
  <c r="P3211" i="4"/>
  <c r="P3212" i="4"/>
  <c r="P3213" i="4"/>
  <c r="P3214" i="4"/>
  <c r="P3215" i="4"/>
  <c r="P3216" i="4"/>
  <c r="P3217" i="4"/>
  <c r="P3218" i="4"/>
  <c r="P3219" i="4"/>
  <c r="P3220" i="4"/>
  <c r="P3221" i="4"/>
  <c r="P3222" i="4"/>
  <c r="P3223" i="4"/>
  <c r="P3224" i="4"/>
  <c r="P3225" i="4"/>
  <c r="P3226" i="4"/>
  <c r="P3227" i="4"/>
  <c r="P3228" i="4"/>
  <c r="P3229" i="4"/>
  <c r="P3230" i="4"/>
  <c r="P3231" i="4"/>
  <c r="P3232" i="4"/>
  <c r="P3233" i="4"/>
  <c r="P3234" i="4"/>
  <c r="P3235" i="4"/>
  <c r="P3236" i="4"/>
  <c r="P3237" i="4"/>
  <c r="P3238" i="4"/>
  <c r="P3239" i="4"/>
  <c r="P3240" i="4"/>
  <c r="P3241" i="4"/>
  <c r="P3242" i="4"/>
  <c r="P3243" i="4"/>
  <c r="P3244" i="4"/>
  <c r="P3245" i="4"/>
  <c r="P3246" i="4"/>
  <c r="P3247" i="4"/>
  <c r="P3248" i="4"/>
  <c r="P3249" i="4"/>
  <c r="P3250" i="4"/>
  <c r="P3251" i="4"/>
  <c r="P3252" i="4"/>
  <c r="P3253" i="4"/>
  <c r="P3254" i="4"/>
  <c r="P3255" i="4"/>
  <c r="P3256" i="4"/>
  <c r="P3257" i="4"/>
  <c r="P3258" i="4"/>
  <c r="P3259" i="4"/>
  <c r="P3260" i="4"/>
  <c r="P3261" i="4"/>
  <c r="P3262" i="4"/>
  <c r="P3263" i="4"/>
  <c r="P3264" i="4"/>
  <c r="P3265" i="4"/>
  <c r="P3266" i="4"/>
  <c r="P3267" i="4"/>
  <c r="P3268" i="4"/>
  <c r="P3269" i="4"/>
  <c r="P3270" i="4"/>
  <c r="P3271" i="4"/>
  <c r="P3272" i="4"/>
  <c r="P3273" i="4"/>
  <c r="P3274" i="4"/>
  <c r="P3275" i="4"/>
  <c r="P3276" i="4"/>
  <c r="P3277" i="4"/>
  <c r="P3278" i="4"/>
  <c r="P3279" i="4"/>
  <c r="P3280" i="4"/>
  <c r="P3281" i="4"/>
  <c r="P3282" i="4"/>
  <c r="P3283" i="4"/>
  <c r="P3284" i="4"/>
  <c r="P3285" i="4"/>
  <c r="P3286" i="4"/>
  <c r="P3287" i="4"/>
  <c r="P3288" i="4"/>
  <c r="P3289" i="4"/>
  <c r="P3290" i="4"/>
  <c r="P3291" i="4"/>
  <c r="P3292" i="4"/>
  <c r="P3293" i="4"/>
  <c r="P3294" i="4"/>
  <c r="P3295" i="4"/>
  <c r="P3296" i="4"/>
  <c r="P3297" i="4"/>
  <c r="P3298" i="4"/>
  <c r="P3299" i="4"/>
  <c r="P3300" i="4"/>
  <c r="P3301" i="4"/>
  <c r="P3302" i="4"/>
  <c r="P3303" i="4"/>
  <c r="P3304" i="4"/>
  <c r="P3305" i="4"/>
  <c r="P3306" i="4"/>
  <c r="P3307" i="4"/>
  <c r="P3308" i="4"/>
  <c r="P3309" i="4"/>
  <c r="P3310" i="4"/>
  <c r="P3311" i="4"/>
  <c r="P3312" i="4"/>
  <c r="P3313" i="4"/>
  <c r="P3314" i="4"/>
  <c r="P3315" i="4"/>
  <c r="P3316" i="4"/>
  <c r="P3317" i="4"/>
  <c r="P3318" i="4"/>
  <c r="P3319" i="4"/>
  <c r="P3320" i="4"/>
  <c r="P3321" i="4"/>
  <c r="P3322" i="4"/>
  <c r="P3323" i="4"/>
  <c r="P3324" i="4"/>
  <c r="P3325" i="4"/>
  <c r="P3326" i="4"/>
  <c r="P3327" i="4"/>
  <c r="P3328" i="4"/>
  <c r="P3329" i="4"/>
  <c r="P3330" i="4"/>
  <c r="P3331" i="4"/>
  <c r="P3332" i="4"/>
  <c r="P3333" i="4"/>
  <c r="P3334" i="4"/>
  <c r="P3335" i="4"/>
  <c r="P3336" i="4"/>
  <c r="P3337" i="4"/>
  <c r="P3338" i="4"/>
  <c r="P3339" i="4"/>
  <c r="P3340" i="4"/>
  <c r="P3341" i="4"/>
  <c r="P3342" i="4"/>
  <c r="P3343" i="4"/>
  <c r="P3344" i="4"/>
  <c r="P3345" i="4"/>
  <c r="P3346" i="4"/>
  <c r="P3347" i="4"/>
  <c r="P3348" i="4"/>
  <c r="P3349" i="4"/>
  <c r="P3350" i="4"/>
  <c r="P3351" i="4"/>
  <c r="P3352" i="4"/>
  <c r="P3353" i="4"/>
  <c r="P3354" i="4"/>
  <c r="P3355" i="4"/>
  <c r="P3356" i="4"/>
  <c r="P3357" i="4"/>
  <c r="P3358" i="4"/>
  <c r="P3359" i="4"/>
  <c r="P3360" i="4"/>
  <c r="P3361" i="4"/>
  <c r="P3362" i="4"/>
  <c r="P3363" i="4"/>
  <c r="P3364" i="4"/>
  <c r="P3365" i="4"/>
  <c r="P3366" i="4"/>
  <c r="P3367" i="4"/>
  <c r="P3368" i="4"/>
  <c r="P3369" i="4"/>
  <c r="P3370" i="4"/>
  <c r="P3371" i="4"/>
  <c r="P3372" i="4"/>
  <c r="P3373" i="4"/>
  <c r="P3374" i="4"/>
  <c r="P3375" i="4"/>
  <c r="P3376" i="4"/>
  <c r="P3377" i="4"/>
  <c r="P3378" i="4"/>
  <c r="P3379" i="4"/>
  <c r="P3380" i="4"/>
  <c r="P3381" i="4"/>
  <c r="P3382" i="4"/>
  <c r="P3383" i="4"/>
  <c r="P3384" i="4"/>
  <c r="P3385" i="4"/>
  <c r="P3386" i="4"/>
  <c r="P3387" i="4"/>
  <c r="P3388" i="4"/>
  <c r="P3389" i="4"/>
  <c r="P3390" i="4"/>
  <c r="P3391" i="4"/>
  <c r="P3392" i="4"/>
  <c r="P3393" i="4"/>
  <c r="P3394" i="4"/>
  <c r="P3395" i="4"/>
  <c r="P3396" i="4"/>
  <c r="P3397" i="4"/>
  <c r="P3398" i="4"/>
  <c r="P3399" i="4"/>
  <c r="P3400" i="4"/>
  <c r="P3401" i="4"/>
  <c r="P3402" i="4"/>
  <c r="P3403" i="4"/>
  <c r="P3404" i="4"/>
  <c r="P3405" i="4"/>
  <c r="P3406" i="4"/>
  <c r="P3407" i="4"/>
  <c r="P3408" i="4"/>
  <c r="P3409" i="4"/>
  <c r="P3410" i="4"/>
  <c r="P3411" i="4"/>
  <c r="P3412" i="4"/>
  <c r="P3413" i="4"/>
  <c r="P3414" i="4"/>
  <c r="P3415" i="4"/>
  <c r="P3416" i="4"/>
  <c r="P3417" i="4"/>
  <c r="P3418" i="4"/>
  <c r="P3419" i="4"/>
  <c r="P3420" i="4"/>
  <c r="P3421" i="4"/>
  <c r="P3422" i="4"/>
  <c r="P3423" i="4"/>
  <c r="P3424" i="4"/>
  <c r="P3425" i="4"/>
  <c r="P3426" i="4"/>
  <c r="P3427" i="4"/>
  <c r="P3428" i="4"/>
  <c r="P3429" i="4"/>
  <c r="P3430" i="4"/>
  <c r="P3431" i="4"/>
  <c r="P3432" i="4"/>
  <c r="P3433" i="4"/>
  <c r="P3434" i="4"/>
  <c r="P3435" i="4"/>
  <c r="P3436" i="4"/>
  <c r="P3437" i="4"/>
  <c r="P3438" i="4"/>
  <c r="P3439" i="4"/>
  <c r="P3440" i="4"/>
  <c r="P3441" i="4"/>
  <c r="P3442" i="4"/>
  <c r="P3443" i="4"/>
  <c r="P3444" i="4"/>
  <c r="P3445" i="4"/>
  <c r="P3446" i="4"/>
  <c r="P3447" i="4"/>
  <c r="P3448" i="4"/>
  <c r="P3449" i="4"/>
  <c r="P3450" i="4"/>
  <c r="P3451" i="4"/>
  <c r="P3452" i="4"/>
  <c r="P3453" i="4"/>
  <c r="P3454" i="4"/>
  <c r="P3455" i="4"/>
  <c r="P3456" i="4"/>
  <c r="P3457" i="4"/>
  <c r="P3458" i="4"/>
  <c r="P3459" i="4"/>
  <c r="P3460" i="4"/>
  <c r="P3461" i="4"/>
  <c r="P3462" i="4"/>
  <c r="P3463" i="4"/>
  <c r="P3464" i="4"/>
  <c r="P3465" i="4"/>
  <c r="P3466" i="4"/>
  <c r="P3467" i="4"/>
  <c r="P3468" i="4"/>
  <c r="P3469" i="4"/>
  <c r="P3470" i="4"/>
  <c r="P3471" i="4"/>
  <c r="P3472" i="4"/>
  <c r="P3473" i="4"/>
  <c r="P3474" i="4"/>
  <c r="P3475" i="4"/>
  <c r="P3476" i="4"/>
  <c r="P3477" i="4"/>
  <c r="P3478" i="4"/>
  <c r="P3479" i="4"/>
  <c r="P3480" i="4"/>
  <c r="P3481" i="4"/>
  <c r="P3482" i="4"/>
  <c r="P3483" i="4"/>
  <c r="P3484" i="4"/>
  <c r="P3485" i="4"/>
  <c r="P3486" i="4"/>
  <c r="P3487" i="4"/>
  <c r="P3488" i="4"/>
  <c r="P3489" i="4"/>
  <c r="P3490" i="4"/>
  <c r="P3491" i="4"/>
  <c r="P3492" i="4"/>
  <c r="P3493" i="4"/>
  <c r="P3494" i="4"/>
  <c r="P3495" i="4"/>
  <c r="P3496" i="4"/>
  <c r="P3497" i="4"/>
  <c r="P3498" i="4"/>
  <c r="P3499" i="4"/>
  <c r="P3500" i="4"/>
  <c r="P3501" i="4"/>
  <c r="P3502" i="4"/>
  <c r="P3503" i="4"/>
  <c r="P3504" i="4"/>
  <c r="P3505" i="4"/>
  <c r="P3506" i="4"/>
  <c r="P3507" i="4"/>
  <c r="P3508" i="4"/>
  <c r="P3509" i="4"/>
  <c r="P3510" i="4"/>
  <c r="P3511" i="4"/>
  <c r="P3512" i="4"/>
  <c r="P3513" i="4"/>
  <c r="P3514" i="4"/>
  <c r="P3515" i="4"/>
  <c r="P3516" i="4"/>
  <c r="P3517" i="4"/>
  <c r="P3518" i="4"/>
  <c r="P3519" i="4"/>
  <c r="P3520" i="4"/>
  <c r="P3521" i="4"/>
  <c r="P3522" i="4"/>
  <c r="P3523" i="4"/>
  <c r="P3524" i="4"/>
  <c r="P3525" i="4"/>
  <c r="P3526" i="4"/>
  <c r="P3527" i="4"/>
  <c r="P3528" i="4"/>
  <c r="P3529" i="4"/>
  <c r="P3530" i="4"/>
  <c r="P3531" i="4"/>
  <c r="P3532" i="4"/>
  <c r="P3533" i="4"/>
  <c r="P3534" i="4"/>
  <c r="P3535" i="4"/>
  <c r="P3536" i="4"/>
  <c r="P3537" i="4"/>
  <c r="P3538" i="4"/>
  <c r="P3539" i="4"/>
  <c r="P3540" i="4"/>
  <c r="P3541" i="4"/>
  <c r="P3542" i="4"/>
  <c r="P3543" i="4"/>
  <c r="P3544" i="4"/>
  <c r="P3545" i="4"/>
  <c r="P3546" i="4"/>
  <c r="P3547" i="4"/>
  <c r="P3548" i="4"/>
  <c r="P3549" i="4"/>
  <c r="P3550" i="4"/>
  <c r="P3551" i="4"/>
  <c r="P3552" i="4"/>
  <c r="P3553" i="4"/>
  <c r="P3554" i="4"/>
  <c r="P3555" i="4"/>
  <c r="P3556" i="4"/>
  <c r="P3557" i="4"/>
  <c r="P3558" i="4"/>
  <c r="P3559" i="4"/>
  <c r="P3560" i="4"/>
  <c r="P3561" i="4"/>
  <c r="P3562" i="4"/>
  <c r="P3563" i="4"/>
  <c r="P3564" i="4"/>
  <c r="P3565" i="4"/>
  <c r="P3566" i="4"/>
  <c r="P3567" i="4"/>
  <c r="P3568" i="4"/>
  <c r="P3569" i="4"/>
  <c r="P3570" i="4"/>
  <c r="P3571" i="4"/>
  <c r="P3572" i="4"/>
  <c r="P3573" i="4"/>
  <c r="P3574" i="4"/>
  <c r="P3575" i="4"/>
  <c r="P3576" i="4"/>
  <c r="P3577" i="4"/>
  <c r="P3578" i="4"/>
  <c r="P3579" i="4"/>
  <c r="P3580" i="4"/>
  <c r="P3581" i="4"/>
  <c r="P3582" i="4"/>
  <c r="P3583" i="4"/>
  <c r="P3584" i="4"/>
  <c r="P3585" i="4"/>
  <c r="P3586" i="4"/>
  <c r="P3587" i="4"/>
  <c r="P3588" i="4"/>
  <c r="P3589" i="4"/>
  <c r="P3590" i="4"/>
  <c r="P3591" i="4"/>
  <c r="P3592" i="4"/>
  <c r="P3593" i="4"/>
  <c r="P3594" i="4"/>
  <c r="P3595" i="4"/>
  <c r="P3596" i="4"/>
  <c r="P3597" i="4"/>
  <c r="P3598" i="4"/>
  <c r="P3599" i="4"/>
  <c r="P3600" i="4"/>
  <c r="P3601" i="4"/>
  <c r="P3602" i="4"/>
  <c r="P3603" i="4"/>
  <c r="P3604" i="4"/>
  <c r="P3605" i="4"/>
  <c r="P3606" i="4"/>
  <c r="P3607" i="4"/>
  <c r="P3608" i="4"/>
  <c r="P3609" i="4"/>
  <c r="P3610" i="4"/>
  <c r="P3611" i="4"/>
  <c r="P3612" i="4"/>
  <c r="P3613" i="4"/>
  <c r="P3614" i="4"/>
  <c r="P3615" i="4"/>
  <c r="P3616" i="4"/>
  <c r="P3617" i="4"/>
  <c r="P3618" i="4"/>
  <c r="P3619" i="4"/>
  <c r="P3620" i="4"/>
  <c r="P3621" i="4"/>
  <c r="P3622" i="4"/>
  <c r="P3623" i="4"/>
  <c r="P3624" i="4"/>
  <c r="P3625" i="4"/>
  <c r="P3626" i="4"/>
  <c r="P3627" i="4"/>
  <c r="P3628" i="4"/>
  <c r="P3629" i="4"/>
  <c r="P3630" i="4"/>
  <c r="P3631" i="4"/>
  <c r="P3632" i="4"/>
  <c r="P3633" i="4"/>
  <c r="P3634" i="4"/>
  <c r="P3635" i="4"/>
  <c r="P3636" i="4"/>
  <c r="P3637" i="4"/>
  <c r="P3638" i="4"/>
  <c r="P3639" i="4"/>
  <c r="P3640" i="4"/>
  <c r="P3641" i="4"/>
  <c r="P3642" i="4"/>
  <c r="P3643" i="4"/>
  <c r="P3644" i="4"/>
  <c r="P3645" i="4"/>
  <c r="P3646" i="4"/>
  <c r="P3647" i="4"/>
  <c r="P3648" i="4"/>
  <c r="P3649" i="4"/>
  <c r="P3650" i="4"/>
  <c r="P3651" i="4"/>
  <c r="P3652" i="4"/>
  <c r="P3653" i="4"/>
  <c r="P3654" i="4"/>
  <c r="P3655" i="4"/>
  <c r="P3656" i="4"/>
  <c r="P3657" i="4"/>
  <c r="P3658" i="4"/>
  <c r="P3659" i="4"/>
  <c r="P3660" i="4"/>
  <c r="P3661" i="4"/>
  <c r="P3662" i="4"/>
  <c r="P3663" i="4"/>
  <c r="P3664" i="4"/>
  <c r="P3665" i="4"/>
  <c r="P3666" i="4"/>
  <c r="P3667" i="4"/>
  <c r="P3668" i="4"/>
  <c r="P3669" i="4"/>
  <c r="P3670" i="4"/>
  <c r="P3671" i="4"/>
  <c r="P3672" i="4"/>
  <c r="P3673" i="4"/>
  <c r="P3674" i="4"/>
  <c r="P3675" i="4"/>
  <c r="P3676" i="4"/>
  <c r="P3677" i="4"/>
  <c r="P3678" i="4"/>
  <c r="P3679" i="4"/>
  <c r="P3680" i="4"/>
  <c r="P3681" i="4"/>
  <c r="P3682" i="4"/>
  <c r="P3683" i="4"/>
  <c r="P3684" i="4"/>
  <c r="P3685" i="4"/>
  <c r="P3686" i="4"/>
  <c r="P3687" i="4"/>
  <c r="P3688" i="4"/>
  <c r="P3689" i="4"/>
  <c r="P3690" i="4"/>
  <c r="P3691" i="4"/>
  <c r="P3692" i="4"/>
  <c r="P3693" i="4"/>
  <c r="P3694" i="4"/>
  <c r="P3695" i="4"/>
  <c r="P3696" i="4"/>
  <c r="P3697" i="4"/>
  <c r="P3698" i="4"/>
  <c r="P3699" i="4"/>
  <c r="P3700" i="4"/>
  <c r="P3701" i="4"/>
  <c r="P3702" i="4"/>
  <c r="P3703" i="4"/>
  <c r="P3704" i="4"/>
  <c r="P3705" i="4"/>
  <c r="P3706" i="4"/>
  <c r="P3707" i="4"/>
  <c r="P3708" i="4"/>
  <c r="P3709" i="4"/>
  <c r="P3710" i="4"/>
  <c r="P3711" i="4"/>
  <c r="P3712" i="4"/>
  <c r="P3713" i="4"/>
  <c r="P3714" i="4"/>
  <c r="P3715" i="4"/>
  <c r="P3716" i="4"/>
  <c r="P3717" i="4"/>
  <c r="P3718" i="4"/>
  <c r="P3719" i="4"/>
  <c r="P3720" i="4"/>
  <c r="P3721" i="4"/>
  <c r="P3722" i="4"/>
  <c r="P3723" i="4"/>
  <c r="P3724" i="4"/>
  <c r="P3725" i="4"/>
  <c r="P3726" i="4"/>
  <c r="P3727" i="4"/>
  <c r="P3728" i="4"/>
  <c r="P3729" i="4"/>
  <c r="P3730" i="4"/>
  <c r="P3731" i="4"/>
  <c r="P3732" i="4"/>
  <c r="P3733" i="4"/>
  <c r="P3734" i="4"/>
  <c r="P3735" i="4"/>
  <c r="P3736" i="4"/>
  <c r="P3737" i="4"/>
  <c r="P3738" i="4"/>
  <c r="P3739" i="4"/>
  <c r="P3740" i="4"/>
  <c r="P3741" i="4"/>
  <c r="P3742" i="4"/>
  <c r="P3743" i="4"/>
  <c r="P3744" i="4"/>
  <c r="P3745" i="4"/>
  <c r="P3746" i="4"/>
  <c r="P3747" i="4"/>
  <c r="P3748" i="4"/>
  <c r="P3749" i="4"/>
  <c r="P3750" i="4"/>
  <c r="P3751" i="4"/>
  <c r="P3752" i="4"/>
  <c r="P3753" i="4"/>
  <c r="P3754" i="4"/>
  <c r="P3755" i="4"/>
  <c r="P3756" i="4"/>
  <c r="P3757" i="4"/>
  <c r="P3758" i="4"/>
  <c r="P3759" i="4"/>
  <c r="P3760" i="4"/>
  <c r="P3761" i="4"/>
  <c r="P3762" i="4"/>
  <c r="P3763" i="4"/>
  <c r="P3764" i="4"/>
  <c r="P3765" i="4"/>
  <c r="P3766" i="4"/>
  <c r="P3767" i="4"/>
  <c r="P3768" i="4"/>
  <c r="P3769" i="4"/>
  <c r="P3770" i="4"/>
  <c r="P3771" i="4"/>
  <c r="P3772" i="4"/>
  <c r="P3773" i="4"/>
  <c r="P3774" i="4"/>
  <c r="P3775" i="4"/>
  <c r="P3776" i="4"/>
  <c r="P3777" i="4"/>
  <c r="P3778" i="4"/>
  <c r="P3779" i="4"/>
  <c r="P3780" i="4"/>
  <c r="P3781" i="4"/>
  <c r="P3782" i="4"/>
  <c r="P3783" i="4"/>
  <c r="P3784" i="4"/>
  <c r="P3785" i="4"/>
  <c r="P3786" i="4"/>
  <c r="P3787" i="4"/>
  <c r="P3788" i="4"/>
  <c r="P3789" i="4"/>
  <c r="P3790" i="4"/>
  <c r="P3791" i="4"/>
  <c r="P3792" i="4"/>
  <c r="P3793" i="4"/>
  <c r="P3794" i="4"/>
  <c r="P3795" i="4"/>
  <c r="P3796" i="4"/>
  <c r="P3797" i="4"/>
  <c r="P3798" i="4"/>
  <c r="P3799" i="4"/>
  <c r="P3800" i="4"/>
  <c r="P3801" i="4"/>
  <c r="P3802" i="4"/>
  <c r="P3803" i="4"/>
  <c r="P3804" i="4"/>
  <c r="P3805" i="4"/>
  <c r="P3806" i="4"/>
  <c r="P3807" i="4"/>
  <c r="P3808" i="4"/>
  <c r="P3809" i="4"/>
  <c r="P3810" i="4"/>
  <c r="P3811" i="4"/>
  <c r="P3812" i="4"/>
  <c r="P3813" i="4"/>
  <c r="P3814" i="4"/>
  <c r="P3815" i="4"/>
  <c r="P3816" i="4"/>
  <c r="P3817" i="4"/>
  <c r="P3818" i="4"/>
  <c r="P3819" i="4"/>
  <c r="P3820" i="4"/>
  <c r="P3821" i="4"/>
  <c r="P3822" i="4"/>
  <c r="P3823" i="4"/>
  <c r="P3824" i="4"/>
  <c r="P3825" i="4"/>
  <c r="P3826" i="4"/>
  <c r="P3827" i="4"/>
  <c r="P3828" i="4"/>
  <c r="P3829" i="4"/>
  <c r="P3830" i="4"/>
  <c r="P3831" i="4"/>
  <c r="P3832" i="4"/>
  <c r="P3833" i="4"/>
  <c r="P3834" i="4"/>
  <c r="P3835" i="4"/>
  <c r="P3836" i="4"/>
  <c r="P3837" i="4"/>
  <c r="P3838" i="4"/>
  <c r="P3839" i="4"/>
  <c r="P3840" i="4"/>
  <c r="P3841" i="4"/>
  <c r="P3842" i="4"/>
  <c r="P3843" i="4"/>
  <c r="P3844" i="4"/>
  <c r="P3845" i="4"/>
  <c r="P3846" i="4"/>
  <c r="P3847" i="4"/>
  <c r="P3848" i="4"/>
  <c r="P3849" i="4"/>
  <c r="P3850" i="4"/>
  <c r="P3851" i="4"/>
  <c r="P3852" i="4"/>
  <c r="P3853" i="4"/>
  <c r="P3854" i="4"/>
  <c r="P3855" i="4"/>
  <c r="P3856" i="4"/>
  <c r="P3857" i="4"/>
  <c r="P3858" i="4"/>
  <c r="P3859" i="4"/>
  <c r="P3860" i="4"/>
  <c r="P3861" i="4"/>
  <c r="P3862" i="4"/>
  <c r="P3863" i="4"/>
  <c r="P3864" i="4"/>
  <c r="P3865" i="4"/>
  <c r="P3866" i="4"/>
  <c r="P3867" i="4"/>
  <c r="P3868" i="4"/>
  <c r="P3869" i="4"/>
  <c r="P3870" i="4"/>
  <c r="P3871" i="4"/>
  <c r="P3872" i="4"/>
  <c r="P3873" i="4"/>
  <c r="P3874" i="4"/>
  <c r="P3875" i="4"/>
  <c r="P3876" i="4"/>
  <c r="P3877" i="4"/>
  <c r="P3878" i="4"/>
  <c r="P3879" i="4"/>
  <c r="P3880" i="4"/>
  <c r="P3881" i="4"/>
  <c r="P3882" i="4"/>
  <c r="P3883" i="4"/>
  <c r="P3884" i="4"/>
  <c r="P3885" i="4"/>
  <c r="P3886" i="4"/>
  <c r="P3887" i="4"/>
  <c r="P3888" i="4"/>
  <c r="P3889" i="4"/>
  <c r="P3890" i="4"/>
  <c r="P3891" i="4"/>
  <c r="P3892" i="4"/>
  <c r="P3893" i="4"/>
  <c r="P3894" i="4"/>
  <c r="P3895" i="4"/>
  <c r="P3896" i="4"/>
  <c r="P3897" i="4"/>
  <c r="P3898" i="4"/>
  <c r="P3899" i="4"/>
  <c r="P3900" i="4"/>
  <c r="P3901" i="4"/>
  <c r="P3902" i="4"/>
  <c r="P3903" i="4"/>
  <c r="P3904" i="4"/>
  <c r="P3905" i="4"/>
  <c r="P3906" i="4"/>
  <c r="P3907" i="4"/>
  <c r="P3908" i="4"/>
  <c r="P3909" i="4"/>
  <c r="P3910" i="4"/>
  <c r="P3911" i="4"/>
  <c r="P3912" i="4"/>
  <c r="P3913" i="4"/>
  <c r="P3914" i="4"/>
  <c r="P3915" i="4"/>
  <c r="P3916" i="4"/>
  <c r="P3917" i="4"/>
  <c r="P3918" i="4"/>
  <c r="P3919" i="4"/>
  <c r="P3920" i="4"/>
  <c r="P3921" i="4"/>
  <c r="P3922" i="4"/>
  <c r="P3923" i="4"/>
  <c r="P3924" i="4"/>
  <c r="P3925" i="4"/>
  <c r="P3926" i="4"/>
  <c r="P3927" i="4"/>
  <c r="P3928" i="4"/>
  <c r="P3929" i="4"/>
  <c r="P3930" i="4"/>
  <c r="P3931" i="4"/>
  <c r="P3932" i="4"/>
  <c r="P3933" i="4"/>
  <c r="P3934" i="4"/>
  <c r="P3935" i="4"/>
  <c r="P3936" i="4"/>
  <c r="P3937" i="4"/>
  <c r="P3938" i="4"/>
  <c r="P3939" i="4"/>
  <c r="P3940" i="4"/>
  <c r="P3941" i="4"/>
  <c r="P3942" i="4"/>
  <c r="P3943" i="4"/>
  <c r="P3944" i="4"/>
  <c r="P3945" i="4"/>
  <c r="P3946" i="4"/>
  <c r="P3947" i="4"/>
  <c r="P3948" i="4"/>
  <c r="P3949" i="4"/>
  <c r="P3950" i="4"/>
  <c r="P3951" i="4"/>
  <c r="P3952" i="4"/>
  <c r="P3953" i="4"/>
  <c r="P3954" i="4"/>
  <c r="P3955" i="4"/>
  <c r="P3956" i="4"/>
  <c r="P3957" i="4"/>
  <c r="P3958" i="4"/>
  <c r="P3959" i="4"/>
  <c r="P3960" i="4"/>
  <c r="P3961" i="4"/>
  <c r="P3962" i="4"/>
  <c r="P3963" i="4"/>
  <c r="P3964" i="4"/>
  <c r="P3965" i="4"/>
  <c r="P3966" i="4"/>
  <c r="P3967" i="4"/>
  <c r="P3968" i="4"/>
  <c r="P3969" i="4"/>
  <c r="P3970" i="4"/>
  <c r="P3971" i="4"/>
  <c r="P3972" i="4"/>
  <c r="P3973" i="4"/>
  <c r="P3974" i="4"/>
  <c r="P3975" i="4"/>
  <c r="P3976" i="4"/>
  <c r="P3977" i="4"/>
  <c r="P3978" i="4"/>
  <c r="P3979" i="4"/>
  <c r="P3980" i="4"/>
  <c r="P3981" i="4"/>
  <c r="P3982" i="4"/>
  <c r="P3983" i="4"/>
  <c r="P3984" i="4"/>
  <c r="P3985" i="4"/>
  <c r="P3986" i="4"/>
  <c r="P3987" i="4"/>
  <c r="P3988" i="4"/>
  <c r="P3989" i="4"/>
  <c r="P3990" i="4"/>
  <c r="P3991" i="4"/>
  <c r="P3992" i="4"/>
  <c r="P3993" i="4"/>
  <c r="P3994" i="4"/>
  <c r="P3995" i="4"/>
  <c r="P3996" i="4"/>
  <c r="P3997" i="4"/>
  <c r="P3998" i="4"/>
  <c r="P3999" i="4"/>
  <c r="P4000" i="4"/>
  <c r="P4001" i="4"/>
  <c r="P4002" i="4"/>
  <c r="P4003" i="4"/>
  <c r="P4004" i="4"/>
  <c r="P4005" i="4"/>
  <c r="P4006" i="4"/>
  <c r="P4007" i="4"/>
  <c r="P4008" i="4"/>
  <c r="P4009" i="4"/>
  <c r="P4010" i="4"/>
  <c r="P4011" i="4"/>
  <c r="P4012" i="4"/>
  <c r="P4013" i="4"/>
  <c r="P4014" i="4"/>
  <c r="P4015" i="4"/>
  <c r="P4016" i="4"/>
  <c r="P4017" i="4"/>
  <c r="P4018" i="4"/>
  <c r="P4019" i="4"/>
  <c r="P4020" i="4"/>
  <c r="P4021" i="4"/>
  <c r="P4022" i="4"/>
  <c r="P4023" i="4"/>
  <c r="P4024" i="4"/>
  <c r="P4025" i="4"/>
  <c r="P4026" i="4"/>
  <c r="P4027" i="4"/>
  <c r="P4028" i="4"/>
  <c r="P4029" i="4"/>
  <c r="P4030" i="4"/>
  <c r="P4031" i="4"/>
  <c r="P4032" i="4"/>
  <c r="P4033" i="4"/>
  <c r="P4034" i="4"/>
  <c r="P4035" i="4"/>
  <c r="P4036" i="4"/>
  <c r="P4037" i="4"/>
  <c r="P4038" i="4"/>
  <c r="P4039" i="4"/>
  <c r="P4040" i="4"/>
  <c r="P4041" i="4"/>
  <c r="P4042" i="4"/>
  <c r="P4043" i="4"/>
  <c r="P4044" i="4"/>
  <c r="P4045" i="4"/>
  <c r="P4046" i="4"/>
  <c r="P4047" i="4"/>
  <c r="P4048" i="4"/>
  <c r="P4049" i="4"/>
  <c r="P4050" i="4"/>
  <c r="P4051" i="4"/>
  <c r="P4052" i="4"/>
  <c r="P4053" i="4"/>
  <c r="P4054" i="4"/>
  <c r="P4055" i="4"/>
  <c r="P4056" i="4"/>
  <c r="P4057" i="4"/>
  <c r="P4058" i="4"/>
  <c r="P4059" i="4"/>
  <c r="P4060" i="4"/>
  <c r="P4061" i="4"/>
  <c r="P4062" i="4"/>
  <c r="P4063" i="4"/>
  <c r="P4064" i="4"/>
  <c r="P4065" i="4"/>
  <c r="P4066" i="4"/>
  <c r="P4067" i="4"/>
  <c r="P4068" i="4"/>
  <c r="P4069" i="4"/>
  <c r="P4070" i="4"/>
  <c r="P4071" i="4"/>
  <c r="P4072" i="4"/>
  <c r="P4073" i="4"/>
  <c r="P4074" i="4"/>
  <c r="P4075" i="4"/>
  <c r="P4076" i="4"/>
  <c r="P4077" i="4"/>
  <c r="P4078" i="4"/>
  <c r="P4079" i="4"/>
  <c r="P4080" i="4"/>
  <c r="P4081" i="4"/>
  <c r="P4082" i="4"/>
  <c r="P4083" i="4"/>
  <c r="P4084" i="4"/>
  <c r="P4085" i="4"/>
  <c r="P4086" i="4"/>
  <c r="P4087" i="4"/>
  <c r="P4088" i="4"/>
  <c r="P4089" i="4"/>
  <c r="P4090" i="4"/>
  <c r="P4091" i="4"/>
  <c r="P4092" i="4"/>
  <c r="P4093" i="4"/>
  <c r="P4094" i="4"/>
  <c r="P4095" i="4"/>
  <c r="P4096" i="4"/>
  <c r="P4097" i="4"/>
  <c r="P4098" i="4"/>
  <c r="P4099" i="4"/>
  <c r="P4100" i="4"/>
  <c r="P4101" i="4"/>
  <c r="P4102" i="4"/>
  <c r="P4103" i="4"/>
  <c r="P4104" i="4"/>
  <c r="P4105" i="4"/>
  <c r="P4106" i="4"/>
  <c r="P4107" i="4"/>
  <c r="P4108" i="4"/>
  <c r="P4109" i="4"/>
  <c r="P4110" i="4"/>
  <c r="P4111" i="4"/>
  <c r="P4112" i="4"/>
  <c r="P4113" i="4"/>
  <c r="P4114" i="4"/>
  <c r="P4115" i="4"/>
  <c r="P4116" i="4"/>
  <c r="P4117" i="4"/>
  <c r="P4118" i="4"/>
  <c r="P4119" i="4"/>
  <c r="P4120" i="4"/>
  <c r="P4121" i="4"/>
  <c r="P4122" i="4"/>
  <c r="P4123" i="4"/>
  <c r="P4124" i="4"/>
  <c r="P4125" i="4"/>
  <c r="P4126" i="4"/>
  <c r="P4127" i="4"/>
  <c r="P4128" i="4"/>
  <c r="P4129" i="4"/>
  <c r="P4130" i="4"/>
  <c r="P4131" i="4"/>
  <c r="P4132" i="4"/>
  <c r="P4133" i="4"/>
  <c r="P4134" i="4"/>
  <c r="P4135" i="4"/>
  <c r="P4136" i="4"/>
  <c r="P4137" i="4"/>
  <c r="P4138" i="4"/>
  <c r="P4139" i="4"/>
  <c r="P4140" i="4"/>
  <c r="P4141" i="4"/>
  <c r="P4142" i="4"/>
  <c r="P4143" i="4"/>
  <c r="P4144" i="4"/>
  <c r="P4145" i="4"/>
  <c r="P4146" i="4"/>
  <c r="P4147" i="4"/>
  <c r="P4148" i="4"/>
  <c r="P4149" i="4"/>
  <c r="P4150" i="4"/>
  <c r="P4151" i="4"/>
  <c r="P4152" i="4"/>
  <c r="P4153" i="4"/>
  <c r="P4154" i="4"/>
  <c r="P4155" i="4"/>
  <c r="P4156" i="4"/>
  <c r="P4157" i="4"/>
  <c r="P4158" i="4"/>
  <c r="P4159" i="4"/>
  <c r="P4160" i="4"/>
  <c r="P4161" i="4"/>
  <c r="P4162" i="4"/>
  <c r="P4163" i="4"/>
  <c r="P4164" i="4"/>
  <c r="P4165" i="4"/>
  <c r="P4166" i="4"/>
  <c r="P4167" i="4"/>
  <c r="P4168" i="4"/>
  <c r="P4169" i="4"/>
  <c r="P4170" i="4"/>
  <c r="P4171" i="4"/>
  <c r="P4172" i="4"/>
  <c r="P4173" i="4"/>
  <c r="P4174" i="4"/>
  <c r="P4175" i="4"/>
  <c r="P4176" i="4"/>
  <c r="P4177" i="4"/>
  <c r="P4178" i="4"/>
  <c r="P4179" i="4"/>
  <c r="P4180" i="4"/>
  <c r="P4181" i="4"/>
  <c r="P4182" i="4"/>
  <c r="P4183" i="4"/>
  <c r="P4184" i="4"/>
  <c r="P4185" i="4"/>
  <c r="P4186" i="4"/>
  <c r="P4187" i="4"/>
  <c r="P4188" i="4"/>
  <c r="P4189" i="4"/>
  <c r="P4190" i="4"/>
  <c r="P4191" i="4"/>
  <c r="P4192" i="4"/>
  <c r="P4193" i="4"/>
  <c r="P4194" i="4"/>
  <c r="P4195" i="4"/>
  <c r="P4196" i="4"/>
  <c r="P4197" i="4"/>
  <c r="P4198" i="4"/>
  <c r="P4199" i="4"/>
  <c r="P4200" i="4"/>
  <c r="P4201" i="4"/>
  <c r="P4202" i="4"/>
  <c r="P4203" i="4"/>
  <c r="P4204" i="4"/>
  <c r="P4205" i="4"/>
  <c r="P4206" i="4"/>
  <c r="P4207" i="4"/>
  <c r="P4208" i="4"/>
  <c r="P4209" i="4"/>
  <c r="P4210" i="4"/>
  <c r="P4211" i="4"/>
  <c r="P4212" i="4"/>
  <c r="P4213" i="4"/>
  <c r="P4214" i="4"/>
  <c r="P4215" i="4"/>
  <c r="P4216" i="4"/>
  <c r="P4217" i="4"/>
  <c r="P4218" i="4"/>
  <c r="P4219" i="4"/>
  <c r="P4220" i="4"/>
  <c r="P4221" i="4"/>
  <c r="P4222" i="4"/>
  <c r="P4223" i="4"/>
  <c r="P4224" i="4"/>
  <c r="P4225" i="4"/>
  <c r="P4226" i="4"/>
  <c r="P4227" i="4"/>
  <c r="P4228" i="4"/>
  <c r="P4229" i="4"/>
  <c r="P4230" i="4"/>
  <c r="P4231" i="4"/>
  <c r="P4232" i="4"/>
  <c r="P4233" i="4"/>
  <c r="P4234" i="4"/>
  <c r="P4235" i="4"/>
  <c r="P4236" i="4"/>
  <c r="P4237" i="4"/>
  <c r="P4238" i="4"/>
  <c r="P4239" i="4"/>
  <c r="P4240" i="4"/>
  <c r="P4241" i="4"/>
  <c r="P4242" i="4"/>
  <c r="P4243" i="4"/>
  <c r="P4244" i="4"/>
  <c r="P4245" i="4"/>
  <c r="P4246" i="4"/>
  <c r="P4247" i="4"/>
  <c r="P4248" i="4"/>
  <c r="P4249" i="4"/>
  <c r="P4250" i="4"/>
  <c r="P4251" i="4"/>
  <c r="P4252" i="4"/>
  <c r="P4253" i="4"/>
  <c r="P4254" i="4"/>
  <c r="P4255" i="4"/>
  <c r="P4256" i="4"/>
  <c r="P4257" i="4"/>
  <c r="P4258" i="4"/>
  <c r="P4259" i="4"/>
  <c r="P4260" i="4"/>
  <c r="P4261" i="4"/>
  <c r="P4262" i="4"/>
  <c r="P4263" i="4"/>
  <c r="P4264" i="4"/>
  <c r="P4265" i="4"/>
  <c r="P4266" i="4"/>
  <c r="P4267" i="4"/>
  <c r="P4268" i="4"/>
  <c r="P4269" i="4"/>
  <c r="P4270" i="4"/>
  <c r="P4271" i="4"/>
  <c r="P4272" i="4"/>
  <c r="P4273" i="4"/>
  <c r="P4274" i="4"/>
  <c r="P4275" i="4"/>
  <c r="P4276" i="4"/>
  <c r="P4277" i="4"/>
  <c r="P4278" i="4"/>
  <c r="P4279" i="4"/>
  <c r="P4280" i="4"/>
  <c r="P4281" i="4"/>
  <c r="P4282" i="4"/>
  <c r="P4283" i="4"/>
  <c r="P4284" i="4"/>
  <c r="P4285" i="4"/>
  <c r="P4286" i="4"/>
  <c r="P4287" i="4"/>
  <c r="P4288" i="4"/>
  <c r="P4289" i="4"/>
  <c r="P4290" i="4"/>
  <c r="P4291" i="4"/>
  <c r="P4292" i="4"/>
  <c r="P4293" i="4"/>
  <c r="P4294" i="4"/>
  <c r="P4295" i="4"/>
  <c r="P4296" i="4"/>
  <c r="P4297" i="4"/>
  <c r="P4298" i="4"/>
  <c r="P4299" i="4"/>
  <c r="P4300" i="4"/>
  <c r="P4301" i="4"/>
  <c r="P4302" i="4"/>
  <c r="P4303" i="4"/>
  <c r="P4304" i="4"/>
  <c r="P4305" i="4"/>
  <c r="P4306" i="4"/>
  <c r="P4307" i="4"/>
  <c r="P4308" i="4"/>
  <c r="P4309" i="4"/>
  <c r="P4310" i="4"/>
  <c r="P4311" i="4"/>
  <c r="P4312" i="4"/>
  <c r="P4313" i="4"/>
  <c r="P4314" i="4"/>
  <c r="P4315" i="4"/>
  <c r="P4316" i="4"/>
  <c r="P4317" i="4"/>
  <c r="P4318" i="4"/>
  <c r="P4319" i="4"/>
  <c r="P4320" i="4"/>
  <c r="P4321" i="4"/>
  <c r="P4322" i="4"/>
  <c r="P4323" i="4"/>
  <c r="P4324" i="4"/>
  <c r="P4325" i="4"/>
  <c r="P4326" i="4"/>
  <c r="P4327" i="4"/>
  <c r="P4328" i="4"/>
  <c r="P4329" i="4"/>
  <c r="P4330" i="4"/>
  <c r="P4331" i="4"/>
  <c r="P4332" i="4"/>
  <c r="P4333" i="4"/>
  <c r="P4334" i="4"/>
  <c r="P4335" i="4"/>
  <c r="P4336" i="4"/>
  <c r="P4337" i="4"/>
  <c r="P4338" i="4"/>
  <c r="P4339" i="4"/>
  <c r="P4340" i="4"/>
  <c r="P4341" i="4"/>
  <c r="P4342" i="4"/>
  <c r="P4343" i="4"/>
  <c r="P4344" i="4"/>
  <c r="P4345" i="4"/>
  <c r="P4346" i="4"/>
  <c r="P4347" i="4"/>
  <c r="P4348" i="4"/>
  <c r="P4349" i="4"/>
  <c r="P4350" i="4"/>
  <c r="P4351" i="4"/>
  <c r="P4352" i="4"/>
  <c r="P4353" i="4"/>
  <c r="P4354" i="4"/>
  <c r="P4355" i="4"/>
  <c r="P4356" i="4"/>
  <c r="P4357" i="4"/>
  <c r="P4358" i="4"/>
  <c r="P4359" i="4"/>
  <c r="P4360" i="4"/>
  <c r="P4361" i="4"/>
  <c r="P4362" i="4"/>
  <c r="P4363" i="4"/>
  <c r="P4364" i="4"/>
  <c r="P4365" i="4"/>
  <c r="P4366" i="4"/>
  <c r="P4367" i="4"/>
  <c r="P4368" i="4"/>
  <c r="P4369" i="4"/>
  <c r="P4370" i="4"/>
  <c r="P4371" i="4"/>
  <c r="P4372" i="4"/>
  <c r="P4373" i="4"/>
  <c r="P4374" i="4"/>
  <c r="P4375" i="4"/>
  <c r="P4376" i="4"/>
  <c r="P4377" i="4"/>
  <c r="P4378" i="4"/>
  <c r="P4379" i="4"/>
  <c r="P4380" i="4"/>
  <c r="P4381" i="4"/>
  <c r="P4382" i="4"/>
  <c r="P4383" i="4"/>
  <c r="P4384" i="4"/>
  <c r="P4385" i="4"/>
  <c r="P4386" i="4"/>
  <c r="P4387" i="4"/>
  <c r="P4388" i="4"/>
  <c r="P4389" i="4"/>
  <c r="P4390" i="4"/>
  <c r="P4391" i="4"/>
  <c r="P4392" i="4"/>
  <c r="P4393" i="4"/>
  <c r="P4394" i="4"/>
  <c r="P4395" i="4"/>
  <c r="P4396" i="4"/>
  <c r="P4397" i="4"/>
  <c r="P4398" i="4"/>
  <c r="P4399" i="4"/>
  <c r="P4400" i="4"/>
  <c r="P4401" i="4"/>
  <c r="P4402" i="4"/>
  <c r="P4403" i="4"/>
  <c r="P4404" i="4"/>
  <c r="P4405" i="4"/>
  <c r="P4406" i="4"/>
  <c r="P4407" i="4"/>
  <c r="P4408" i="4"/>
  <c r="P4409" i="4"/>
  <c r="P4410" i="4"/>
  <c r="P4411" i="4"/>
  <c r="P4412" i="4"/>
  <c r="P4413" i="4"/>
  <c r="P4414" i="4"/>
  <c r="P4415" i="4"/>
  <c r="P4416" i="4"/>
  <c r="P4417" i="4"/>
  <c r="P4418" i="4"/>
  <c r="P4419" i="4"/>
  <c r="P4420" i="4"/>
  <c r="P4421" i="4"/>
  <c r="P4422" i="4"/>
  <c r="P4423" i="4"/>
  <c r="P4424" i="4"/>
  <c r="P4425" i="4"/>
  <c r="P4426" i="4"/>
  <c r="P4427" i="4"/>
  <c r="P4428" i="4"/>
  <c r="P4429" i="4"/>
  <c r="P4430" i="4"/>
  <c r="P4431" i="4"/>
  <c r="P4432" i="4"/>
  <c r="P4433" i="4"/>
  <c r="P4434" i="4"/>
  <c r="P4435" i="4"/>
  <c r="P4436" i="4"/>
  <c r="P4437" i="4"/>
  <c r="P4438" i="4"/>
  <c r="P4439" i="4"/>
  <c r="P4440" i="4"/>
  <c r="P4441" i="4"/>
  <c r="P4442" i="4"/>
  <c r="P4443" i="4"/>
  <c r="P4444" i="4"/>
  <c r="P4445" i="4"/>
  <c r="P4446" i="4"/>
  <c r="P4447" i="4"/>
  <c r="P4448" i="4"/>
  <c r="P4449" i="4"/>
  <c r="P4450" i="4"/>
  <c r="P4451" i="4"/>
  <c r="P4452" i="4"/>
  <c r="P4453" i="4"/>
  <c r="P4454" i="4"/>
  <c r="P4455" i="4"/>
  <c r="P4456" i="4"/>
  <c r="P4457" i="4"/>
  <c r="P4458" i="4"/>
  <c r="P4459" i="4"/>
  <c r="P4460" i="4"/>
  <c r="P4461" i="4"/>
  <c r="P4462" i="4"/>
  <c r="P4463" i="4"/>
  <c r="P4464" i="4"/>
  <c r="P4465" i="4"/>
  <c r="P4466" i="4"/>
  <c r="P4467" i="4"/>
  <c r="P4468" i="4"/>
  <c r="P4469" i="4"/>
  <c r="P4470" i="4"/>
  <c r="P4471" i="4"/>
  <c r="P4472" i="4"/>
  <c r="P4473" i="4"/>
  <c r="P4474" i="4"/>
  <c r="P4475" i="4"/>
  <c r="P4476" i="4"/>
  <c r="P4477" i="4"/>
  <c r="P4478" i="4"/>
  <c r="P4479" i="4"/>
  <c r="P4480" i="4"/>
  <c r="P4481" i="4"/>
  <c r="P4482" i="4"/>
  <c r="P4483" i="4"/>
  <c r="P4484" i="4"/>
  <c r="P4485" i="4"/>
  <c r="P4486" i="4"/>
  <c r="P4487" i="4"/>
  <c r="P4488" i="4"/>
  <c r="P4489" i="4"/>
  <c r="P4490" i="4"/>
  <c r="P4491" i="4"/>
  <c r="P4492" i="4"/>
  <c r="P4493" i="4"/>
  <c r="P4494" i="4"/>
  <c r="P4495" i="4"/>
  <c r="P4496" i="4"/>
  <c r="P4497" i="4"/>
  <c r="P4498" i="4"/>
  <c r="P4499" i="4"/>
  <c r="P4500" i="4"/>
  <c r="P4501" i="4"/>
  <c r="P4502" i="4"/>
  <c r="P4503" i="4"/>
  <c r="P4504" i="4"/>
  <c r="P4505" i="4"/>
  <c r="P4506" i="4"/>
  <c r="P4507" i="4"/>
  <c r="P4508" i="4"/>
  <c r="P4509" i="4"/>
  <c r="P4510" i="4"/>
  <c r="P4511" i="4"/>
  <c r="P4512" i="4"/>
  <c r="P4513" i="4"/>
  <c r="P4514" i="4"/>
  <c r="P4515" i="4"/>
  <c r="P4516" i="4"/>
  <c r="P4517" i="4"/>
  <c r="P4518" i="4"/>
  <c r="P4519" i="4"/>
  <c r="P4520" i="4"/>
  <c r="P4521" i="4"/>
  <c r="P4522" i="4"/>
  <c r="P4523" i="4"/>
  <c r="P4524" i="4"/>
  <c r="P4525" i="4"/>
  <c r="P4526" i="4"/>
  <c r="P4527" i="4"/>
  <c r="P4528" i="4"/>
  <c r="P4529" i="4"/>
  <c r="P4530" i="4"/>
  <c r="P4531" i="4"/>
  <c r="P4532" i="4"/>
  <c r="P4533" i="4"/>
  <c r="P4534" i="4"/>
  <c r="P4535" i="4"/>
  <c r="P4536" i="4"/>
  <c r="P4537" i="4"/>
  <c r="P4538" i="4"/>
  <c r="P4539" i="4"/>
  <c r="P4540" i="4"/>
  <c r="P4541" i="4"/>
  <c r="P4542" i="4"/>
  <c r="P4543" i="4"/>
  <c r="P4544" i="4"/>
  <c r="P4545" i="4"/>
  <c r="P4546" i="4"/>
  <c r="P4547" i="4"/>
  <c r="P4548" i="4"/>
  <c r="P4549" i="4"/>
  <c r="P4550" i="4"/>
  <c r="P4551" i="4"/>
  <c r="P4552" i="4"/>
  <c r="P4553" i="4"/>
  <c r="P4554" i="4"/>
  <c r="P4555" i="4"/>
  <c r="P4556" i="4"/>
  <c r="P4557" i="4"/>
  <c r="P4558" i="4"/>
  <c r="P4559" i="4"/>
  <c r="P4560" i="4"/>
  <c r="P4561" i="4"/>
  <c r="P4562" i="4"/>
  <c r="P4563" i="4"/>
  <c r="P4564" i="4"/>
  <c r="P4565" i="4"/>
  <c r="P4566" i="4"/>
  <c r="P4567" i="4"/>
  <c r="P4568" i="4"/>
  <c r="P4569" i="4"/>
  <c r="P4570" i="4"/>
  <c r="P4571" i="4"/>
  <c r="P4572" i="4"/>
  <c r="P4573" i="4"/>
  <c r="P4574" i="4"/>
  <c r="P4575" i="4"/>
  <c r="P4576" i="4"/>
  <c r="P4577" i="4"/>
  <c r="P4578" i="4"/>
  <c r="P4579" i="4"/>
  <c r="P4580" i="4"/>
  <c r="P4581" i="4"/>
  <c r="P4582" i="4"/>
  <c r="P4583" i="4"/>
  <c r="P4584" i="4"/>
  <c r="P4585" i="4"/>
  <c r="P4586" i="4"/>
  <c r="P4587" i="4"/>
  <c r="P4588" i="4"/>
  <c r="P4589" i="4"/>
  <c r="P4590" i="4"/>
  <c r="P4591" i="4"/>
  <c r="P4592" i="4"/>
  <c r="P4593" i="4"/>
  <c r="P4594" i="4"/>
  <c r="P4595" i="4"/>
  <c r="P4596" i="4"/>
  <c r="P4597" i="4"/>
  <c r="P4598" i="4"/>
  <c r="P4599" i="4"/>
  <c r="P4600" i="4"/>
  <c r="P4601" i="4"/>
  <c r="P4602" i="4"/>
  <c r="P4603" i="4"/>
  <c r="P4604" i="4"/>
  <c r="P4605" i="4"/>
  <c r="P4606" i="4"/>
  <c r="P4607" i="4"/>
  <c r="P4608" i="4"/>
  <c r="P4609" i="4"/>
  <c r="P4610" i="4"/>
  <c r="P4611" i="4"/>
  <c r="P4612" i="4"/>
  <c r="P4613" i="4"/>
  <c r="P4614" i="4"/>
  <c r="P4615" i="4"/>
  <c r="P4616" i="4"/>
  <c r="P4617" i="4"/>
  <c r="P4618" i="4"/>
  <c r="P4619" i="4"/>
  <c r="P4620" i="4"/>
  <c r="P4621" i="4"/>
  <c r="P4622" i="4"/>
  <c r="P4623" i="4"/>
  <c r="P4624" i="4"/>
  <c r="P4625" i="4"/>
  <c r="P4626" i="4"/>
  <c r="P4627" i="4"/>
  <c r="P4628" i="4"/>
  <c r="P4629" i="4"/>
  <c r="P4630" i="4"/>
  <c r="P4631" i="4"/>
  <c r="P4632" i="4"/>
  <c r="P4633" i="4"/>
  <c r="P4634" i="4"/>
  <c r="P4635" i="4"/>
  <c r="P4636" i="4"/>
  <c r="P4637" i="4"/>
  <c r="P4638" i="4"/>
  <c r="P4639" i="4"/>
  <c r="P4640" i="4"/>
  <c r="P4641" i="4"/>
  <c r="P4642" i="4"/>
  <c r="P4643" i="4"/>
  <c r="P4644" i="4"/>
  <c r="P4645" i="4"/>
  <c r="P4646" i="4"/>
  <c r="P4647" i="4"/>
  <c r="P4648" i="4"/>
  <c r="P4649" i="4"/>
  <c r="P4650" i="4"/>
  <c r="P4651" i="4"/>
  <c r="P4652" i="4"/>
  <c r="P4653" i="4"/>
  <c r="P4654" i="4"/>
  <c r="P4655" i="4"/>
  <c r="P4656" i="4"/>
  <c r="P4657" i="4"/>
  <c r="P4658" i="4"/>
  <c r="P4659" i="4"/>
  <c r="P4660" i="4"/>
  <c r="P4661" i="4"/>
  <c r="P4662" i="4"/>
  <c r="P4663" i="4"/>
  <c r="P4664" i="4"/>
  <c r="P4665" i="4"/>
  <c r="P4666" i="4"/>
  <c r="P4667" i="4"/>
  <c r="P4668" i="4"/>
  <c r="P4669" i="4"/>
  <c r="P4670" i="4"/>
  <c r="P4671" i="4"/>
  <c r="P4672" i="4"/>
  <c r="P4673" i="4"/>
  <c r="P4674" i="4"/>
  <c r="P4675" i="4"/>
  <c r="P4676" i="4"/>
  <c r="P4677" i="4"/>
  <c r="P4678" i="4"/>
  <c r="P4679" i="4"/>
  <c r="P4680" i="4"/>
  <c r="P4681" i="4"/>
  <c r="P4682" i="4"/>
  <c r="P4683" i="4"/>
  <c r="P4684" i="4"/>
  <c r="P4685" i="4"/>
  <c r="P4686" i="4"/>
  <c r="P4687" i="4"/>
  <c r="P4688" i="4"/>
  <c r="P4689" i="4"/>
  <c r="P4690" i="4"/>
  <c r="P4691" i="4"/>
  <c r="P4692" i="4"/>
  <c r="P4693" i="4"/>
  <c r="P4694" i="4"/>
  <c r="P4695" i="4"/>
  <c r="P4696" i="4"/>
  <c r="P4697" i="4"/>
  <c r="P4698" i="4"/>
  <c r="P4699" i="4"/>
  <c r="P4700" i="4"/>
  <c r="P4701" i="4"/>
  <c r="P4702" i="4"/>
  <c r="P4703" i="4"/>
  <c r="P4704" i="4"/>
  <c r="P4705" i="4"/>
  <c r="P4706" i="4"/>
  <c r="P4707" i="4"/>
  <c r="P4708" i="4"/>
  <c r="P4709" i="4"/>
  <c r="P4710" i="4"/>
  <c r="P4711" i="4"/>
  <c r="P4712" i="4"/>
  <c r="P4713" i="4"/>
  <c r="P4714" i="4"/>
  <c r="P4715" i="4"/>
  <c r="P4716" i="4"/>
  <c r="P4717" i="4"/>
  <c r="P4718" i="4"/>
  <c r="P4719" i="4"/>
  <c r="P4720" i="4"/>
  <c r="P4721" i="4"/>
  <c r="P4722" i="4"/>
  <c r="P4723" i="4"/>
  <c r="P4724" i="4"/>
  <c r="P4725" i="4"/>
  <c r="P4726" i="4"/>
  <c r="P4727" i="4"/>
  <c r="P4728" i="4"/>
  <c r="P4729" i="4"/>
  <c r="P4730" i="4"/>
  <c r="P4731" i="4"/>
  <c r="P4732" i="4"/>
  <c r="P4733" i="4"/>
  <c r="P4734" i="4"/>
  <c r="P4735" i="4"/>
  <c r="P4736" i="4"/>
  <c r="P4737" i="4"/>
  <c r="P4738" i="4"/>
  <c r="P4739" i="4"/>
  <c r="P4740" i="4"/>
  <c r="P4741" i="4"/>
  <c r="P4742" i="4"/>
  <c r="P4743" i="4"/>
  <c r="P4744" i="4"/>
  <c r="P4745" i="4"/>
  <c r="P4746" i="4"/>
  <c r="P4747" i="4"/>
  <c r="P4748" i="4"/>
  <c r="P4749" i="4"/>
  <c r="P4750" i="4"/>
  <c r="P4751" i="4"/>
  <c r="P4752" i="4"/>
  <c r="P4753" i="4"/>
  <c r="P4754" i="4"/>
  <c r="P4755" i="4"/>
  <c r="P4756" i="4"/>
  <c r="P4757" i="4"/>
  <c r="P4758" i="4"/>
  <c r="P4759" i="4"/>
  <c r="P4760" i="4"/>
  <c r="P4761" i="4"/>
  <c r="P4762" i="4"/>
  <c r="P4763" i="4"/>
  <c r="P4764" i="4"/>
  <c r="P4765" i="4"/>
  <c r="P4766" i="4"/>
  <c r="P4767" i="4"/>
  <c r="P4768" i="4"/>
  <c r="P4769" i="4"/>
  <c r="P4770" i="4"/>
  <c r="P4771" i="4"/>
  <c r="P4772" i="4"/>
  <c r="P4773" i="4"/>
  <c r="P4774" i="4"/>
  <c r="P4775" i="4"/>
  <c r="P4776" i="4"/>
  <c r="P4777" i="4"/>
  <c r="P4778" i="4"/>
  <c r="P4779" i="4"/>
  <c r="P4780" i="4"/>
  <c r="P4781" i="4"/>
  <c r="P4782" i="4"/>
  <c r="P4783" i="4"/>
  <c r="P4784" i="4"/>
  <c r="P4785" i="4"/>
  <c r="P4786" i="4"/>
  <c r="P4787" i="4"/>
  <c r="P4788" i="4"/>
  <c r="P4789" i="4"/>
  <c r="P4790" i="4"/>
  <c r="P4791" i="4"/>
  <c r="P4792" i="4"/>
  <c r="P4793" i="4"/>
  <c r="P4794" i="4"/>
  <c r="P4795" i="4"/>
  <c r="P4796" i="4"/>
  <c r="P4797" i="4"/>
  <c r="P4798" i="4"/>
  <c r="P4799" i="4"/>
  <c r="P4800" i="4"/>
  <c r="P4801" i="4"/>
  <c r="P4802" i="4"/>
  <c r="P4803" i="4"/>
  <c r="P4804" i="4"/>
  <c r="P4805" i="4"/>
  <c r="P4806" i="4"/>
  <c r="P4807" i="4"/>
  <c r="P4808" i="4"/>
  <c r="P4809" i="4"/>
  <c r="P4810" i="4"/>
  <c r="P4811" i="4"/>
  <c r="P4812" i="4"/>
  <c r="P4813" i="4"/>
  <c r="P4814" i="4"/>
  <c r="P4815" i="4"/>
  <c r="P4816" i="4"/>
  <c r="P4817" i="4"/>
  <c r="P4818" i="4"/>
  <c r="P4819" i="4"/>
  <c r="P4820" i="4"/>
  <c r="P4821" i="4"/>
  <c r="P4822" i="4"/>
  <c r="P4823" i="4"/>
  <c r="P4824" i="4"/>
  <c r="P4825" i="4"/>
  <c r="P4826" i="4"/>
  <c r="P4827" i="4"/>
  <c r="P4828" i="4"/>
  <c r="P4829" i="4"/>
  <c r="P4830" i="4"/>
  <c r="P4831" i="4"/>
  <c r="P4832" i="4"/>
  <c r="P4833" i="4"/>
  <c r="P4834" i="4"/>
  <c r="P4835" i="4"/>
  <c r="P4836" i="4"/>
  <c r="P4837" i="4"/>
  <c r="P4838" i="4"/>
  <c r="P4839" i="4"/>
  <c r="P4840" i="4"/>
  <c r="P4841" i="4"/>
  <c r="P4842" i="4"/>
  <c r="P4843" i="4"/>
  <c r="P4844" i="4"/>
  <c r="P4845" i="4"/>
  <c r="P4846" i="4"/>
  <c r="P4847" i="4"/>
  <c r="P4848" i="4"/>
  <c r="P4849" i="4"/>
  <c r="P4850" i="4"/>
  <c r="P4851" i="4"/>
  <c r="P4852" i="4"/>
  <c r="P4853" i="4"/>
  <c r="P4854" i="4"/>
  <c r="P4855" i="4"/>
  <c r="P4856" i="4"/>
  <c r="P4857" i="4"/>
  <c r="P4858" i="4"/>
  <c r="P4859" i="4"/>
  <c r="P4860" i="4"/>
  <c r="P4861" i="4"/>
  <c r="P4862" i="4"/>
  <c r="P4863" i="4"/>
  <c r="P4864" i="4"/>
  <c r="P4865" i="4"/>
  <c r="P4866" i="4"/>
  <c r="P4867" i="4"/>
  <c r="P4868" i="4"/>
  <c r="P4869" i="4"/>
  <c r="P4870" i="4"/>
  <c r="P4871" i="4"/>
  <c r="P4872" i="4"/>
  <c r="P4873" i="4"/>
  <c r="P4874" i="4"/>
  <c r="P4875" i="4"/>
  <c r="P4876" i="4"/>
  <c r="P4877" i="4"/>
  <c r="P4878" i="4"/>
  <c r="P4879" i="4"/>
  <c r="P4880" i="4"/>
  <c r="P4881" i="4"/>
  <c r="P4882" i="4"/>
  <c r="P4883" i="4"/>
  <c r="P4884" i="4"/>
  <c r="P4885" i="4"/>
  <c r="P4886" i="4"/>
  <c r="P4887" i="4"/>
  <c r="P4888" i="4"/>
  <c r="P4889" i="4"/>
  <c r="P4890" i="4"/>
  <c r="P4891" i="4"/>
  <c r="P4892" i="4"/>
  <c r="P4893" i="4"/>
  <c r="P4894" i="4"/>
  <c r="P4895" i="4"/>
  <c r="P4896" i="4"/>
  <c r="P4897" i="4"/>
  <c r="P4898" i="4"/>
  <c r="P4899" i="4"/>
  <c r="P4900" i="4"/>
  <c r="P4901" i="4"/>
  <c r="P4902" i="4"/>
  <c r="P4903" i="4"/>
  <c r="P4904" i="4"/>
  <c r="P4905" i="4"/>
  <c r="P4906" i="4"/>
  <c r="P4907" i="4"/>
  <c r="P4908" i="4"/>
  <c r="P4909" i="4"/>
  <c r="P4910" i="4"/>
  <c r="P4911" i="4"/>
  <c r="P4912" i="4"/>
  <c r="P4913" i="4"/>
  <c r="P4914" i="4"/>
  <c r="P4915" i="4"/>
  <c r="P4916" i="4"/>
  <c r="P4917" i="4"/>
  <c r="P4918" i="4"/>
  <c r="P4919" i="4"/>
  <c r="P4920" i="4"/>
  <c r="P4921" i="4"/>
  <c r="P4922" i="4"/>
  <c r="P4923" i="4"/>
  <c r="P4924" i="4"/>
  <c r="P4925" i="4"/>
  <c r="P4926" i="4"/>
  <c r="P4927" i="4"/>
  <c r="P4928" i="4"/>
  <c r="P4929" i="4"/>
  <c r="P4930" i="4"/>
  <c r="P4931" i="4"/>
  <c r="P4932" i="4"/>
  <c r="P4933" i="4"/>
  <c r="P4934" i="4"/>
  <c r="P4935" i="4"/>
  <c r="P4936" i="4"/>
  <c r="P4937" i="4"/>
  <c r="P4938" i="4"/>
  <c r="P4939" i="4"/>
  <c r="P4940" i="4"/>
  <c r="P4941" i="4"/>
  <c r="P4942" i="4"/>
  <c r="P4943" i="4"/>
  <c r="P4944" i="4"/>
  <c r="P4945" i="4"/>
  <c r="P4946" i="4"/>
  <c r="P4947" i="4"/>
  <c r="P4948" i="4"/>
  <c r="P4949" i="4"/>
  <c r="P4950" i="4"/>
  <c r="P4951" i="4"/>
  <c r="P4952" i="4"/>
  <c r="P4953" i="4"/>
  <c r="P4954" i="4"/>
  <c r="P4955" i="4"/>
  <c r="P4956" i="4"/>
  <c r="P4957" i="4"/>
  <c r="P4958" i="4"/>
  <c r="P4959" i="4"/>
  <c r="P4960" i="4"/>
  <c r="P4961" i="4"/>
  <c r="P4962" i="4"/>
  <c r="P4963" i="4"/>
  <c r="P4964" i="4"/>
  <c r="P4965" i="4"/>
  <c r="P4966" i="4"/>
  <c r="P4967" i="4"/>
  <c r="P4968" i="4"/>
  <c r="P4969" i="4"/>
  <c r="P4970" i="4"/>
  <c r="P4971" i="4"/>
  <c r="P4972" i="4"/>
  <c r="P4973" i="4"/>
  <c r="P4974" i="4"/>
  <c r="P4975" i="4"/>
  <c r="P4976" i="4"/>
  <c r="P4977" i="4"/>
  <c r="P4978" i="4"/>
  <c r="P4979" i="4"/>
  <c r="P4980" i="4"/>
  <c r="P4981" i="4"/>
  <c r="P4982" i="4"/>
  <c r="P4983" i="4"/>
  <c r="P4984" i="4"/>
  <c r="P4985" i="4"/>
  <c r="P4986" i="4"/>
  <c r="P4987" i="4"/>
  <c r="P4988" i="4"/>
  <c r="P4989" i="4"/>
  <c r="P4990" i="4"/>
  <c r="P4991" i="4"/>
  <c r="P4992" i="4"/>
  <c r="P4993" i="4"/>
  <c r="P4994" i="4"/>
  <c r="P4995" i="4"/>
  <c r="P4996" i="4"/>
  <c r="P4997" i="4"/>
  <c r="P4998" i="4"/>
  <c r="P4999" i="4"/>
  <c r="P5000" i="4"/>
  <c r="P5001" i="4"/>
  <c r="P5002" i="4"/>
  <c r="P5003" i="4"/>
  <c r="P5004" i="4"/>
  <c r="P5005" i="4"/>
  <c r="P5006" i="4"/>
  <c r="P5007" i="4"/>
  <c r="P5008" i="4"/>
  <c r="P5009" i="4"/>
  <c r="P5010" i="4"/>
  <c r="P5011" i="4"/>
  <c r="P5012" i="4"/>
  <c r="P5013" i="4"/>
  <c r="P5014" i="4"/>
  <c r="P5015" i="4"/>
  <c r="P5016" i="4"/>
  <c r="P5017" i="4"/>
  <c r="P5018" i="4"/>
  <c r="P5019" i="4"/>
  <c r="P5020" i="4"/>
  <c r="P5021" i="4"/>
  <c r="P5022" i="4"/>
  <c r="P5023" i="4"/>
  <c r="P5024" i="4"/>
  <c r="P5025" i="4"/>
  <c r="P5026" i="4"/>
  <c r="P5027" i="4"/>
  <c r="P5028" i="4"/>
  <c r="P5029" i="4"/>
  <c r="P5030" i="4"/>
  <c r="P5031" i="4"/>
  <c r="P5032" i="4"/>
  <c r="P5033" i="4"/>
  <c r="P5034" i="4"/>
  <c r="P5035" i="4"/>
  <c r="P5036" i="4"/>
  <c r="P5037" i="4"/>
  <c r="P5038" i="4"/>
  <c r="P5039" i="4"/>
  <c r="P5040" i="4"/>
  <c r="P5041" i="4"/>
  <c r="P5042" i="4"/>
  <c r="P5043" i="4"/>
  <c r="P5044" i="4"/>
  <c r="P5045" i="4"/>
  <c r="P5046" i="4"/>
  <c r="P5047" i="4"/>
  <c r="P5048" i="4"/>
  <c r="P5049" i="4"/>
  <c r="P5050" i="4"/>
  <c r="P5051" i="4"/>
  <c r="P5052" i="4"/>
  <c r="P5053" i="4"/>
  <c r="P5054" i="4"/>
  <c r="P5055" i="4"/>
  <c r="P5056" i="4"/>
  <c r="P5057" i="4"/>
  <c r="P5058" i="4"/>
  <c r="P5059" i="4"/>
  <c r="P5060" i="4"/>
  <c r="P5061" i="4"/>
  <c r="P5062" i="4"/>
  <c r="P5063" i="4"/>
  <c r="P5064" i="4"/>
  <c r="P5065" i="4"/>
  <c r="P5066" i="4"/>
  <c r="P5067" i="4"/>
  <c r="P5068" i="4"/>
  <c r="P5069" i="4"/>
  <c r="P5070" i="4"/>
  <c r="P5071" i="4"/>
  <c r="P5072" i="4"/>
  <c r="P5073" i="4"/>
  <c r="P5074" i="4"/>
  <c r="P5075" i="4"/>
  <c r="P5076" i="4"/>
  <c r="P5077" i="4"/>
  <c r="P5078" i="4"/>
  <c r="P5079" i="4"/>
  <c r="P5080" i="4"/>
  <c r="P5081" i="4"/>
  <c r="P5082" i="4"/>
  <c r="P5083" i="4"/>
  <c r="P5084" i="4"/>
  <c r="P5085" i="4"/>
  <c r="P5086" i="4"/>
  <c r="P5087" i="4"/>
  <c r="P5088" i="4"/>
  <c r="P5089" i="4"/>
  <c r="P5090" i="4"/>
  <c r="P5091" i="4"/>
  <c r="P5092" i="4"/>
  <c r="P5093" i="4"/>
  <c r="P5094" i="4"/>
  <c r="P5095" i="4"/>
  <c r="P5096" i="4"/>
  <c r="P5097" i="4"/>
  <c r="P5098" i="4"/>
  <c r="P5099" i="4"/>
  <c r="P5100" i="4"/>
  <c r="P5101" i="4"/>
  <c r="P5102" i="4"/>
  <c r="P5103" i="4"/>
  <c r="P5104" i="4"/>
  <c r="P5105" i="4"/>
  <c r="P5106" i="4"/>
  <c r="P5107" i="4"/>
  <c r="P5108" i="4"/>
  <c r="P5109" i="4"/>
  <c r="P5110" i="4"/>
  <c r="P5111" i="4"/>
  <c r="P5112" i="4"/>
  <c r="P5113" i="4"/>
  <c r="P5114" i="4"/>
  <c r="P5115" i="4"/>
  <c r="P5116" i="4"/>
  <c r="P5117" i="4"/>
  <c r="P5118" i="4"/>
  <c r="P5119" i="4"/>
  <c r="P5120" i="4"/>
  <c r="P5121" i="4"/>
  <c r="P5122" i="4"/>
  <c r="P5123" i="4"/>
  <c r="P5124" i="4"/>
  <c r="P5125" i="4"/>
  <c r="P5126" i="4"/>
  <c r="P5127" i="4"/>
  <c r="P5128" i="4"/>
  <c r="P5129" i="4"/>
  <c r="P5130" i="4"/>
  <c r="P5131" i="4"/>
  <c r="P5132" i="4"/>
  <c r="P5133" i="4"/>
  <c r="P5134" i="4"/>
  <c r="P5135" i="4"/>
  <c r="P5136" i="4"/>
  <c r="P5137" i="4"/>
  <c r="P5138" i="4"/>
  <c r="P5139" i="4"/>
  <c r="P5140" i="4"/>
  <c r="P5141" i="4"/>
  <c r="P5142" i="4"/>
  <c r="P5143" i="4"/>
  <c r="P5144" i="4"/>
  <c r="P5145" i="4"/>
  <c r="P5146" i="4"/>
  <c r="P5147" i="4"/>
  <c r="P5148" i="4"/>
  <c r="P5149" i="4"/>
  <c r="P5150" i="4"/>
  <c r="P5151" i="4"/>
  <c r="P5152" i="4"/>
  <c r="P5153" i="4"/>
  <c r="P5154" i="4"/>
  <c r="P5155" i="4"/>
  <c r="P5156" i="4"/>
  <c r="P5157" i="4"/>
  <c r="P5158" i="4"/>
  <c r="P5159" i="4"/>
  <c r="P5160" i="4"/>
  <c r="P5161" i="4"/>
  <c r="P5162" i="4"/>
  <c r="P5163" i="4"/>
  <c r="P5164" i="4"/>
  <c r="P5165" i="4"/>
  <c r="P5166" i="4"/>
  <c r="P5167" i="4"/>
  <c r="P5168" i="4"/>
  <c r="P5169" i="4"/>
  <c r="P5170" i="4"/>
  <c r="P5171" i="4"/>
  <c r="P5172" i="4"/>
  <c r="P5173" i="4"/>
  <c r="P5174" i="4"/>
  <c r="P5175" i="4"/>
  <c r="P5176" i="4"/>
  <c r="P5177" i="4"/>
  <c r="P5178" i="4"/>
  <c r="P5179" i="4"/>
  <c r="P5180" i="4"/>
  <c r="P5181" i="4"/>
  <c r="P5182" i="4"/>
  <c r="P5183" i="4"/>
  <c r="P5184" i="4"/>
  <c r="P5185" i="4"/>
  <c r="P5186" i="4"/>
  <c r="P5187" i="4"/>
  <c r="P5188" i="4"/>
  <c r="P5189" i="4"/>
  <c r="P5190" i="4"/>
  <c r="P5191" i="4"/>
  <c r="P5192" i="4"/>
  <c r="P5193" i="4"/>
  <c r="P5194" i="4"/>
  <c r="P5195" i="4"/>
  <c r="P5196" i="4"/>
  <c r="P5197" i="4"/>
  <c r="P5198" i="4"/>
  <c r="P5199" i="4"/>
  <c r="P5200" i="4"/>
  <c r="P5201" i="4"/>
  <c r="P5202" i="4"/>
  <c r="P5203" i="4"/>
  <c r="P5204" i="4"/>
  <c r="P5205" i="4"/>
  <c r="P5206" i="4"/>
  <c r="P5207" i="4"/>
  <c r="P5208" i="4"/>
  <c r="P5209" i="4"/>
  <c r="P5210" i="4"/>
  <c r="P5211" i="4"/>
  <c r="P5212" i="4"/>
  <c r="P5213" i="4"/>
  <c r="P5214" i="4"/>
  <c r="P5215" i="4"/>
  <c r="P5216" i="4"/>
  <c r="P5217" i="4"/>
  <c r="P5218" i="4"/>
  <c r="P5219" i="4"/>
  <c r="P5220" i="4"/>
  <c r="P5221" i="4"/>
  <c r="P5222" i="4"/>
  <c r="P5223" i="4"/>
  <c r="P5224" i="4"/>
  <c r="P5225" i="4"/>
  <c r="P5226" i="4"/>
  <c r="P5227" i="4"/>
  <c r="P5228" i="4"/>
  <c r="P5229" i="4"/>
  <c r="P5230" i="4"/>
  <c r="P5231" i="4"/>
  <c r="P5232" i="4"/>
  <c r="P5233" i="4"/>
  <c r="P5234" i="4"/>
  <c r="P5235" i="4"/>
  <c r="P5236" i="4"/>
  <c r="P5237" i="4"/>
  <c r="P5238" i="4"/>
  <c r="P5239" i="4"/>
  <c r="P5240" i="4"/>
  <c r="P5241" i="4"/>
  <c r="P5242" i="4"/>
  <c r="P5243" i="4"/>
  <c r="P5244" i="4"/>
  <c r="P5245" i="4"/>
  <c r="P5246" i="4"/>
  <c r="P5247" i="4"/>
  <c r="P5248" i="4"/>
  <c r="P5249" i="4"/>
  <c r="P5250" i="4"/>
  <c r="P5251" i="4"/>
  <c r="P5252" i="4"/>
  <c r="P5253" i="4"/>
  <c r="P5254" i="4"/>
  <c r="P5255" i="4"/>
  <c r="P5256" i="4"/>
  <c r="P5257" i="4"/>
  <c r="P5258" i="4"/>
  <c r="P5259" i="4"/>
  <c r="P5260" i="4"/>
  <c r="P5261" i="4"/>
  <c r="P5262" i="4"/>
  <c r="P5263" i="4"/>
  <c r="P5264" i="4"/>
  <c r="P5265" i="4"/>
  <c r="P5266" i="4"/>
  <c r="P5267" i="4"/>
  <c r="P5268" i="4"/>
  <c r="P5269" i="4"/>
  <c r="P5270" i="4"/>
  <c r="P5271" i="4"/>
  <c r="P5272" i="4"/>
  <c r="P5273" i="4"/>
  <c r="P5274" i="4"/>
  <c r="P5275" i="4"/>
  <c r="P5276" i="4"/>
  <c r="P5277" i="4"/>
  <c r="P5278" i="4"/>
  <c r="P5279" i="4"/>
  <c r="P5280" i="4"/>
  <c r="P5281" i="4"/>
  <c r="P5282" i="4"/>
  <c r="P5283" i="4"/>
  <c r="P5284" i="4"/>
  <c r="P5285" i="4"/>
  <c r="P5286" i="4"/>
  <c r="P5287" i="4"/>
  <c r="P5288" i="4"/>
  <c r="P5289" i="4"/>
  <c r="P5290" i="4"/>
  <c r="P5291" i="4"/>
  <c r="P5292" i="4"/>
  <c r="P5293" i="4"/>
  <c r="P5294" i="4"/>
  <c r="P5295" i="4"/>
  <c r="P5296" i="4"/>
  <c r="P5297" i="4"/>
  <c r="P5298" i="4"/>
  <c r="P5299" i="4"/>
  <c r="P5300" i="4"/>
  <c r="P5301" i="4"/>
  <c r="P5302" i="4"/>
  <c r="P5303" i="4"/>
  <c r="P5304" i="4"/>
  <c r="P5305" i="4"/>
  <c r="P5306" i="4"/>
  <c r="P5307" i="4"/>
  <c r="P5308" i="4"/>
  <c r="P5309" i="4"/>
  <c r="P5310" i="4"/>
  <c r="P5311" i="4"/>
  <c r="P5312" i="4"/>
  <c r="P5313" i="4"/>
  <c r="P5314" i="4"/>
  <c r="P5315" i="4"/>
  <c r="P5316" i="4"/>
  <c r="P5317" i="4"/>
  <c r="P5318" i="4"/>
  <c r="P5319" i="4"/>
  <c r="P5320" i="4"/>
  <c r="P5321" i="4"/>
  <c r="P5322" i="4"/>
  <c r="P5323" i="4"/>
  <c r="P5324" i="4"/>
  <c r="P5325" i="4"/>
  <c r="P5326" i="4"/>
  <c r="P5327" i="4"/>
  <c r="P5328" i="4"/>
  <c r="P5329" i="4"/>
  <c r="P5330" i="4"/>
  <c r="P5331" i="4"/>
  <c r="P5332" i="4"/>
  <c r="P5333" i="4"/>
  <c r="P5334" i="4"/>
  <c r="P5335" i="4"/>
  <c r="P5336" i="4"/>
  <c r="P5337" i="4"/>
  <c r="P5338" i="4"/>
  <c r="P5339" i="4"/>
  <c r="P5340" i="4"/>
  <c r="P5341" i="4"/>
  <c r="P5342" i="4"/>
  <c r="P5343" i="4"/>
  <c r="P5344" i="4"/>
  <c r="P5345" i="4"/>
  <c r="P5346" i="4"/>
  <c r="P5347" i="4"/>
  <c r="P5348" i="4"/>
  <c r="P5349" i="4"/>
  <c r="P5350" i="4"/>
  <c r="P5351" i="4"/>
  <c r="P5352" i="4"/>
  <c r="P5353" i="4"/>
  <c r="P5354" i="4"/>
  <c r="P5355" i="4"/>
  <c r="P5356" i="4"/>
  <c r="P5357" i="4"/>
  <c r="P5358" i="4"/>
  <c r="P5359" i="4"/>
  <c r="P5360" i="4"/>
  <c r="P5361" i="4"/>
  <c r="P5362" i="4"/>
  <c r="P5363" i="4"/>
  <c r="P5364" i="4"/>
  <c r="P5365" i="4"/>
  <c r="P5366" i="4"/>
  <c r="P5367" i="4"/>
  <c r="P5368" i="4"/>
  <c r="P5369" i="4"/>
  <c r="P5370" i="4"/>
  <c r="P5371" i="4"/>
  <c r="P5372" i="4"/>
  <c r="P5373" i="4"/>
  <c r="P5374" i="4"/>
  <c r="P5375" i="4"/>
  <c r="P5376" i="4"/>
  <c r="P5377" i="4"/>
  <c r="P5378" i="4"/>
  <c r="P5379" i="4"/>
  <c r="P5380" i="4"/>
  <c r="P5381" i="4"/>
  <c r="P5382" i="4"/>
  <c r="P5383" i="4"/>
  <c r="P5384" i="4"/>
  <c r="P5385" i="4"/>
  <c r="P5386" i="4"/>
  <c r="P5387" i="4"/>
  <c r="P5388" i="4"/>
  <c r="P5389" i="4"/>
  <c r="P5390" i="4"/>
  <c r="P5391" i="4"/>
  <c r="P5392" i="4"/>
  <c r="P5393" i="4"/>
  <c r="P5394" i="4"/>
  <c r="P5395" i="4"/>
  <c r="P5396" i="4"/>
  <c r="P5397" i="4"/>
  <c r="P5398" i="4"/>
  <c r="P5399" i="4"/>
  <c r="P5400" i="4"/>
  <c r="P5401" i="4"/>
  <c r="P5402" i="4"/>
  <c r="P5403" i="4"/>
  <c r="P5404" i="4"/>
  <c r="P5405" i="4"/>
  <c r="P5406" i="4"/>
  <c r="P5407" i="4"/>
  <c r="P5408" i="4"/>
  <c r="P5409" i="4"/>
  <c r="P5410" i="4"/>
  <c r="P5411" i="4"/>
  <c r="P5412" i="4"/>
  <c r="P5413" i="4"/>
  <c r="P5414" i="4"/>
  <c r="P5415" i="4"/>
  <c r="P5416" i="4"/>
  <c r="P5417" i="4"/>
  <c r="P5418" i="4"/>
  <c r="P5419" i="4"/>
  <c r="P5420" i="4"/>
  <c r="P5421" i="4"/>
  <c r="P5422" i="4"/>
  <c r="P5423" i="4"/>
  <c r="P5424" i="4"/>
  <c r="P5425" i="4"/>
  <c r="P5426" i="4"/>
  <c r="P5427" i="4"/>
  <c r="P5428" i="4"/>
  <c r="P5429" i="4"/>
  <c r="P5430" i="4"/>
  <c r="P5431" i="4"/>
  <c r="P5432" i="4"/>
  <c r="P5433" i="4"/>
  <c r="P5434" i="4"/>
  <c r="P5435" i="4"/>
  <c r="P5436" i="4"/>
  <c r="P5437" i="4"/>
  <c r="P5438" i="4"/>
  <c r="P5439" i="4"/>
  <c r="P5440" i="4"/>
  <c r="P5441" i="4"/>
  <c r="P5442" i="4"/>
  <c r="P5443" i="4"/>
  <c r="P5444" i="4"/>
  <c r="P5445" i="4"/>
  <c r="P5446" i="4"/>
  <c r="P5447" i="4"/>
  <c r="P5448" i="4"/>
  <c r="P5449" i="4"/>
  <c r="P5450" i="4"/>
  <c r="P5451" i="4"/>
  <c r="P5452" i="4"/>
  <c r="P5453" i="4"/>
  <c r="P5454" i="4"/>
  <c r="P5455" i="4"/>
  <c r="P5456" i="4"/>
  <c r="P5457" i="4"/>
  <c r="P5458" i="4"/>
  <c r="P5459" i="4"/>
  <c r="P5460" i="4"/>
  <c r="P5461" i="4"/>
  <c r="P5462" i="4"/>
  <c r="P5463" i="4"/>
  <c r="P5464" i="4"/>
  <c r="P5465" i="4"/>
  <c r="P5466" i="4"/>
  <c r="P5467" i="4"/>
  <c r="P5468" i="4"/>
  <c r="P5469" i="4"/>
  <c r="P5470" i="4"/>
  <c r="P5471" i="4"/>
  <c r="P5472" i="4"/>
  <c r="P5473" i="4"/>
  <c r="P5474" i="4"/>
  <c r="P5475" i="4"/>
  <c r="P5476" i="4"/>
  <c r="P5477" i="4"/>
  <c r="P5478" i="4"/>
  <c r="P5479" i="4"/>
  <c r="P5480" i="4"/>
  <c r="P5481" i="4"/>
  <c r="P5482" i="4"/>
  <c r="P5483" i="4"/>
  <c r="P5484" i="4"/>
  <c r="P5485" i="4"/>
  <c r="P5486" i="4"/>
  <c r="P5487" i="4"/>
  <c r="P5488" i="4"/>
  <c r="P5489" i="4"/>
  <c r="P5490" i="4"/>
  <c r="P5491" i="4"/>
  <c r="P5492" i="4"/>
  <c r="P5493" i="4"/>
  <c r="P5494" i="4"/>
  <c r="P5495" i="4"/>
  <c r="P5496" i="4"/>
  <c r="P5497" i="4"/>
  <c r="P5498" i="4"/>
  <c r="P5499" i="4"/>
  <c r="P5500" i="4"/>
  <c r="P5501" i="4"/>
  <c r="P5502" i="4"/>
  <c r="P5503" i="4"/>
  <c r="P5504" i="4"/>
  <c r="P5505" i="4"/>
  <c r="P5506" i="4"/>
  <c r="P5507" i="4"/>
  <c r="P5508" i="4"/>
  <c r="P5509" i="4"/>
  <c r="P5510" i="4"/>
  <c r="P5511" i="4"/>
  <c r="P5512" i="4"/>
  <c r="P5513" i="4"/>
  <c r="P5514" i="4"/>
  <c r="P5515" i="4"/>
  <c r="P5516" i="4"/>
  <c r="P5517" i="4"/>
  <c r="P5518" i="4"/>
  <c r="P5519" i="4"/>
  <c r="P5520" i="4"/>
  <c r="P5521" i="4"/>
  <c r="P5522" i="4"/>
  <c r="P5523" i="4"/>
  <c r="P5524" i="4"/>
  <c r="P5525" i="4"/>
  <c r="P5526" i="4"/>
  <c r="P5527" i="4"/>
  <c r="P5528" i="4"/>
  <c r="P5529" i="4"/>
  <c r="P5530" i="4"/>
  <c r="P5531" i="4"/>
  <c r="P5532" i="4"/>
  <c r="P5533" i="4"/>
  <c r="P5534" i="4"/>
  <c r="P5535" i="4"/>
  <c r="P5536" i="4"/>
  <c r="P5537" i="4"/>
  <c r="P5538" i="4"/>
  <c r="P5539" i="4"/>
  <c r="P5540" i="4"/>
  <c r="P5541" i="4"/>
  <c r="P5542" i="4"/>
  <c r="P5543" i="4"/>
  <c r="P5544" i="4"/>
  <c r="P5545" i="4"/>
  <c r="P5546" i="4"/>
  <c r="P5547" i="4"/>
  <c r="P5548" i="4"/>
  <c r="P5549" i="4"/>
  <c r="P5550" i="4"/>
  <c r="P5551" i="4"/>
  <c r="P5552" i="4"/>
  <c r="P5553" i="4"/>
  <c r="P5554" i="4"/>
  <c r="P5555" i="4"/>
  <c r="P5556" i="4"/>
  <c r="P5557" i="4"/>
  <c r="P5558" i="4"/>
  <c r="P5559" i="4"/>
  <c r="P5560" i="4"/>
  <c r="P5561" i="4"/>
  <c r="P5562" i="4"/>
  <c r="P5563" i="4"/>
  <c r="P5564" i="4"/>
  <c r="P5565" i="4"/>
  <c r="P5566" i="4"/>
  <c r="P5567" i="4"/>
  <c r="P5568" i="4"/>
  <c r="P5569" i="4"/>
  <c r="P5570" i="4"/>
  <c r="P5571" i="4"/>
  <c r="P5572" i="4"/>
  <c r="P5573" i="4"/>
  <c r="P5574" i="4"/>
  <c r="P5575" i="4"/>
  <c r="P5576" i="4"/>
  <c r="P5577" i="4"/>
  <c r="P5578" i="4"/>
  <c r="P5579" i="4"/>
  <c r="P5580" i="4"/>
  <c r="P5581" i="4"/>
  <c r="P5582" i="4"/>
  <c r="P5583" i="4"/>
  <c r="P5584" i="4"/>
  <c r="P5585" i="4"/>
  <c r="P5586" i="4"/>
  <c r="P5587" i="4"/>
  <c r="P5588" i="4"/>
  <c r="P5589" i="4"/>
  <c r="P5590" i="4"/>
  <c r="P5591" i="4"/>
  <c r="P5592" i="4"/>
  <c r="P5593" i="4"/>
  <c r="P5594" i="4"/>
  <c r="P5595" i="4"/>
  <c r="P5596" i="4"/>
  <c r="P5597" i="4"/>
  <c r="P5598" i="4"/>
  <c r="P5599" i="4"/>
  <c r="P5600" i="4"/>
  <c r="P5601" i="4"/>
  <c r="P5602" i="4"/>
  <c r="P5603" i="4"/>
  <c r="P5604" i="4"/>
  <c r="P5605" i="4"/>
  <c r="P5606" i="4"/>
  <c r="P5607" i="4"/>
  <c r="P5608" i="4"/>
  <c r="P5609" i="4"/>
  <c r="P5610" i="4"/>
  <c r="P5611" i="4"/>
  <c r="P5612" i="4"/>
  <c r="P5613" i="4"/>
  <c r="P5614" i="4"/>
  <c r="P5615" i="4"/>
  <c r="P5616" i="4"/>
  <c r="P5617" i="4"/>
  <c r="P5618" i="4"/>
  <c r="P5619" i="4"/>
  <c r="P5620" i="4"/>
  <c r="P5621" i="4"/>
  <c r="P5622" i="4"/>
  <c r="P5623" i="4"/>
  <c r="P5624" i="4"/>
  <c r="P5625" i="4"/>
  <c r="P5626" i="4"/>
  <c r="P5627" i="4"/>
  <c r="P5628" i="4"/>
  <c r="P5629" i="4"/>
  <c r="P5630" i="4"/>
  <c r="P5631" i="4"/>
  <c r="P5632" i="4"/>
  <c r="P5633" i="4"/>
  <c r="P5634" i="4"/>
  <c r="P5635" i="4"/>
  <c r="P5636" i="4"/>
  <c r="P5637" i="4"/>
  <c r="P5638" i="4"/>
  <c r="P5639" i="4"/>
  <c r="P5640" i="4"/>
  <c r="P5641" i="4"/>
  <c r="P5642" i="4"/>
  <c r="P5643" i="4"/>
  <c r="P5644" i="4"/>
  <c r="P5645" i="4"/>
  <c r="P5646" i="4"/>
  <c r="P5647" i="4"/>
  <c r="P5648" i="4"/>
  <c r="P5649" i="4"/>
  <c r="P5650" i="4"/>
  <c r="P5651" i="4"/>
  <c r="P5652" i="4"/>
  <c r="P5653" i="4"/>
  <c r="P5654" i="4"/>
  <c r="P5655" i="4"/>
  <c r="P5656" i="4"/>
  <c r="P5657" i="4"/>
  <c r="P5658" i="4"/>
  <c r="P5659" i="4"/>
  <c r="P5660" i="4"/>
  <c r="P5661" i="4"/>
  <c r="P5662" i="4"/>
  <c r="P5663" i="4"/>
  <c r="P5664" i="4"/>
  <c r="P5665" i="4"/>
  <c r="P5666" i="4"/>
  <c r="P5667" i="4"/>
  <c r="P5668" i="4"/>
  <c r="P5669" i="4"/>
  <c r="P5670" i="4"/>
  <c r="P5671" i="4"/>
  <c r="P5672" i="4"/>
  <c r="P5673" i="4"/>
  <c r="P5674" i="4"/>
  <c r="P5675" i="4"/>
  <c r="P5676" i="4"/>
  <c r="P5677" i="4"/>
  <c r="P5678" i="4"/>
  <c r="P5679" i="4"/>
  <c r="P5680" i="4"/>
  <c r="P5681" i="4"/>
  <c r="P5682" i="4"/>
  <c r="P5683" i="4"/>
  <c r="P5684" i="4"/>
  <c r="P5685" i="4"/>
  <c r="P5686" i="4"/>
  <c r="P5687" i="4"/>
  <c r="P5688" i="4"/>
  <c r="P5689" i="4"/>
  <c r="P5690" i="4"/>
  <c r="P5691" i="4"/>
  <c r="P5692" i="4"/>
  <c r="P5693" i="4"/>
  <c r="P5694" i="4"/>
  <c r="P5695" i="4"/>
  <c r="P5696" i="4"/>
  <c r="P5697" i="4"/>
  <c r="P5698" i="4"/>
  <c r="P5699" i="4"/>
  <c r="P5700" i="4"/>
  <c r="P5701" i="4"/>
  <c r="P5702" i="4"/>
  <c r="P5703" i="4"/>
  <c r="P5704" i="4"/>
  <c r="P5705" i="4"/>
  <c r="P5706" i="4"/>
  <c r="P5707" i="4"/>
  <c r="P5708" i="4"/>
  <c r="P5709" i="4"/>
  <c r="P5710" i="4"/>
  <c r="P5711" i="4"/>
  <c r="P5712" i="4"/>
  <c r="P5713" i="4"/>
  <c r="P5714" i="4"/>
  <c r="P5715" i="4"/>
  <c r="P5716" i="4"/>
  <c r="P5717" i="4"/>
  <c r="P5718" i="4"/>
  <c r="P5719" i="4"/>
  <c r="P5720" i="4"/>
  <c r="P5721" i="4"/>
  <c r="P5722" i="4"/>
  <c r="P5723" i="4"/>
  <c r="P5724" i="4"/>
  <c r="P5725" i="4"/>
  <c r="P5726" i="4"/>
  <c r="P5727" i="4"/>
  <c r="P5728" i="4"/>
  <c r="P5729" i="4"/>
  <c r="P5730" i="4"/>
  <c r="P5731" i="4"/>
  <c r="P5732" i="4"/>
  <c r="P5733" i="4"/>
  <c r="P5734" i="4"/>
  <c r="P5735" i="4"/>
  <c r="P5736" i="4"/>
  <c r="P5737" i="4"/>
  <c r="P5738" i="4"/>
  <c r="P5739" i="4"/>
  <c r="P5740" i="4"/>
  <c r="P5741" i="4"/>
  <c r="P5742" i="4"/>
  <c r="P5743" i="4"/>
  <c r="P5744" i="4"/>
  <c r="P5745" i="4"/>
  <c r="P5746" i="4"/>
  <c r="P5747" i="4"/>
  <c r="P5748" i="4"/>
  <c r="P5749" i="4"/>
  <c r="P5750" i="4"/>
  <c r="P5751" i="4"/>
  <c r="P5752" i="4"/>
  <c r="P5753" i="4"/>
  <c r="P5754" i="4"/>
  <c r="P5755" i="4"/>
  <c r="P5756" i="4"/>
  <c r="P5757" i="4"/>
  <c r="P5758" i="4"/>
  <c r="P5759" i="4"/>
  <c r="P5760" i="4"/>
  <c r="P5761" i="4"/>
  <c r="P5762" i="4"/>
  <c r="P5763" i="4"/>
  <c r="P5764" i="4"/>
  <c r="P5765" i="4"/>
  <c r="P5766" i="4"/>
  <c r="P5767" i="4"/>
  <c r="P5768" i="4"/>
  <c r="P5769" i="4"/>
  <c r="P5770" i="4"/>
  <c r="P5771" i="4"/>
  <c r="P5772" i="4"/>
  <c r="P5773" i="4"/>
  <c r="P5774" i="4"/>
  <c r="P5775" i="4"/>
  <c r="P5776" i="4"/>
  <c r="P5777" i="4"/>
  <c r="P5778" i="4"/>
  <c r="P5779" i="4"/>
  <c r="P5780" i="4"/>
  <c r="P5781" i="4"/>
  <c r="P5782" i="4"/>
  <c r="P5783" i="4"/>
  <c r="P5784" i="4"/>
  <c r="P5785" i="4"/>
  <c r="P5786" i="4"/>
  <c r="P5787" i="4"/>
  <c r="P5788" i="4"/>
  <c r="P5789" i="4"/>
  <c r="P5790" i="4"/>
  <c r="P5791" i="4"/>
  <c r="P5792" i="4"/>
  <c r="P5793" i="4"/>
  <c r="P5794" i="4"/>
  <c r="P5795" i="4"/>
  <c r="P5796" i="4"/>
  <c r="P5797" i="4"/>
  <c r="P5798" i="4"/>
  <c r="P5799" i="4"/>
  <c r="P5800" i="4"/>
  <c r="P5801" i="4"/>
  <c r="P5802" i="4"/>
  <c r="P5803" i="4"/>
  <c r="P5804" i="4"/>
  <c r="P5805" i="4"/>
  <c r="P5806" i="4"/>
  <c r="P5807" i="4"/>
  <c r="P5808" i="4"/>
  <c r="P5809" i="4"/>
  <c r="P5810" i="4"/>
  <c r="P5811" i="4"/>
  <c r="P5812" i="4"/>
  <c r="P5813" i="4"/>
  <c r="P5814" i="4"/>
  <c r="P5815" i="4"/>
  <c r="P5816" i="4"/>
  <c r="P5817" i="4"/>
  <c r="P5818" i="4"/>
  <c r="P5819" i="4"/>
  <c r="P5820" i="4"/>
  <c r="P5821" i="4"/>
  <c r="P5822" i="4"/>
  <c r="P5823" i="4"/>
  <c r="P5824" i="4"/>
  <c r="P5825" i="4"/>
  <c r="P5826" i="4"/>
  <c r="P5827" i="4"/>
  <c r="P5828" i="4"/>
  <c r="P5829" i="4"/>
  <c r="P5830" i="4"/>
  <c r="P5831" i="4"/>
  <c r="P5832" i="4"/>
  <c r="P5833" i="4"/>
  <c r="P5834" i="4"/>
  <c r="P5835" i="4"/>
  <c r="P5836" i="4"/>
  <c r="P5837" i="4"/>
  <c r="P5838" i="4"/>
  <c r="P5839" i="4"/>
  <c r="P5840" i="4"/>
  <c r="P5841" i="4"/>
  <c r="P5842" i="4"/>
  <c r="P5843" i="4"/>
  <c r="P5844" i="4"/>
  <c r="P5845" i="4"/>
  <c r="P5846" i="4"/>
  <c r="P5847" i="4"/>
  <c r="P5848" i="4"/>
  <c r="P5849" i="4"/>
  <c r="P5850" i="4"/>
  <c r="P5851" i="4"/>
  <c r="P5852" i="4"/>
  <c r="P5853" i="4"/>
  <c r="P5854" i="4"/>
  <c r="P5855" i="4"/>
  <c r="P5856" i="4"/>
  <c r="P5857" i="4"/>
  <c r="P5858" i="4"/>
  <c r="P5859" i="4"/>
  <c r="P5860" i="4"/>
  <c r="P5861" i="4"/>
  <c r="P5862" i="4"/>
  <c r="P5863" i="4"/>
  <c r="P5864" i="4"/>
  <c r="P5865" i="4"/>
  <c r="P5866" i="4"/>
  <c r="P5867" i="4"/>
  <c r="P5868" i="4"/>
  <c r="P5869" i="4"/>
  <c r="P5870" i="4"/>
  <c r="P5871" i="4"/>
  <c r="P5872" i="4"/>
  <c r="P5873" i="4"/>
  <c r="P5874" i="4"/>
  <c r="P5875" i="4"/>
  <c r="P5876" i="4"/>
  <c r="P5877" i="4"/>
  <c r="P5878" i="4"/>
  <c r="P5879" i="4"/>
  <c r="P5880" i="4"/>
  <c r="P5881" i="4"/>
  <c r="P5882" i="4"/>
  <c r="P5883" i="4"/>
  <c r="P5884" i="4"/>
  <c r="P5885" i="4"/>
  <c r="P5886" i="4"/>
  <c r="P5887" i="4"/>
  <c r="P5888" i="4"/>
  <c r="P5889" i="4"/>
  <c r="P5890" i="4"/>
  <c r="P5891" i="4"/>
  <c r="P5892" i="4"/>
  <c r="P5893" i="4"/>
  <c r="P5894" i="4"/>
  <c r="P5895" i="4"/>
  <c r="P5896" i="4"/>
  <c r="P5897" i="4"/>
  <c r="P5898" i="4"/>
  <c r="P5899" i="4"/>
  <c r="P5900" i="4"/>
  <c r="P5901" i="4"/>
  <c r="P5902" i="4"/>
  <c r="P5903" i="4"/>
  <c r="P5904" i="4"/>
  <c r="P5905" i="4"/>
  <c r="P5906" i="4"/>
  <c r="P5907" i="4"/>
  <c r="P5908" i="4"/>
  <c r="P5909" i="4"/>
  <c r="P5910" i="4"/>
  <c r="P5911" i="4"/>
  <c r="P5912" i="4"/>
  <c r="P5913" i="4"/>
  <c r="P5914" i="4"/>
  <c r="P5915" i="4"/>
  <c r="P5916" i="4"/>
  <c r="P5917" i="4"/>
  <c r="P5918" i="4"/>
  <c r="P5919" i="4"/>
  <c r="P5920" i="4"/>
  <c r="P5921" i="4"/>
  <c r="P5922" i="4"/>
  <c r="P5923" i="4"/>
  <c r="P5924" i="4"/>
  <c r="P5925" i="4"/>
  <c r="P5926" i="4"/>
  <c r="P5927" i="4"/>
  <c r="P5928" i="4"/>
  <c r="P5929" i="4"/>
  <c r="P5930" i="4"/>
  <c r="P5931" i="4"/>
  <c r="P5932" i="4"/>
  <c r="P5933" i="4"/>
  <c r="P5934" i="4"/>
  <c r="P5935" i="4"/>
  <c r="P5936" i="4"/>
  <c r="P5937" i="4"/>
  <c r="P5938" i="4"/>
  <c r="P5939" i="4"/>
  <c r="P5940" i="4"/>
  <c r="P5941" i="4"/>
  <c r="P5942" i="4"/>
  <c r="P5943" i="4"/>
  <c r="P5944" i="4"/>
  <c r="P5945" i="4"/>
  <c r="P5946" i="4"/>
  <c r="P5947" i="4"/>
  <c r="P5948" i="4"/>
  <c r="P5949" i="4"/>
  <c r="P5950" i="4"/>
  <c r="P5951" i="4"/>
  <c r="P5952" i="4"/>
  <c r="P5953" i="4"/>
  <c r="P5954" i="4"/>
  <c r="P5955" i="4"/>
  <c r="P5956" i="4"/>
  <c r="P5957" i="4"/>
  <c r="P5958" i="4"/>
  <c r="P5959" i="4"/>
  <c r="P5960" i="4"/>
  <c r="P5961" i="4"/>
  <c r="P5962" i="4"/>
  <c r="P5963" i="4"/>
  <c r="P5964" i="4"/>
  <c r="P5965" i="4"/>
  <c r="P5966" i="4"/>
  <c r="P5967" i="4"/>
  <c r="P5968" i="4"/>
  <c r="P5969" i="4"/>
  <c r="P5970" i="4"/>
  <c r="P5971" i="4"/>
  <c r="P5972" i="4"/>
  <c r="P5973" i="4"/>
  <c r="P5974" i="4"/>
  <c r="P5975" i="4"/>
  <c r="P5976" i="4"/>
  <c r="P5977" i="4"/>
  <c r="P5978" i="4"/>
  <c r="P5979" i="4"/>
  <c r="P5980" i="4"/>
  <c r="P5981" i="4"/>
  <c r="P5982" i="4"/>
  <c r="P5983" i="4"/>
  <c r="P5984" i="4"/>
  <c r="P5985" i="4"/>
  <c r="P5986" i="4"/>
  <c r="P5987" i="4"/>
  <c r="P5988" i="4"/>
  <c r="P5989" i="4"/>
  <c r="P5990" i="4"/>
  <c r="P5991" i="4"/>
  <c r="P5992" i="4"/>
  <c r="P5993" i="4"/>
  <c r="P5994" i="4"/>
  <c r="P5995" i="4"/>
  <c r="P5996" i="4"/>
  <c r="P5997" i="4"/>
  <c r="P5998" i="4"/>
  <c r="P5999" i="4"/>
  <c r="P6000" i="4"/>
  <c r="P6001" i="4"/>
  <c r="P6002" i="4"/>
  <c r="P6003" i="4"/>
  <c r="P6004" i="4"/>
  <c r="P6005" i="4"/>
  <c r="P6006" i="4"/>
  <c r="P6007" i="4"/>
  <c r="P6008" i="4"/>
  <c r="P6009" i="4"/>
  <c r="P6010" i="4"/>
  <c r="P6011" i="4"/>
  <c r="P6012" i="4"/>
  <c r="P6013" i="4"/>
  <c r="P6014" i="4"/>
  <c r="P6015" i="4"/>
  <c r="P6016" i="4"/>
  <c r="P6017" i="4"/>
  <c r="P6018" i="4"/>
  <c r="P6019" i="4"/>
  <c r="P6020" i="4"/>
  <c r="P6021" i="4"/>
  <c r="P6022" i="4"/>
  <c r="P6023" i="4"/>
  <c r="P6024" i="4"/>
  <c r="P6025" i="4"/>
  <c r="P6026" i="4"/>
  <c r="P6027" i="4"/>
  <c r="P6028" i="4"/>
  <c r="P6029" i="4"/>
  <c r="P6030" i="4"/>
  <c r="P6031" i="4"/>
  <c r="P6032" i="4"/>
  <c r="P6033" i="4"/>
  <c r="P6034" i="4"/>
  <c r="P6035" i="4"/>
  <c r="P6036" i="4"/>
  <c r="P6037" i="4"/>
  <c r="P6038" i="4"/>
  <c r="P6039" i="4"/>
  <c r="P6040" i="4"/>
  <c r="P6041" i="4"/>
  <c r="P6042" i="4"/>
  <c r="P6043" i="4"/>
  <c r="P6044" i="4"/>
  <c r="P6045" i="4"/>
  <c r="P6046" i="4"/>
  <c r="P6047" i="4"/>
  <c r="P6048" i="4"/>
  <c r="P6049" i="4"/>
  <c r="P6050" i="4"/>
  <c r="P6051" i="4"/>
  <c r="P6052" i="4"/>
  <c r="P6053" i="4"/>
  <c r="P6054" i="4"/>
  <c r="P6055" i="4"/>
  <c r="P6056" i="4"/>
  <c r="P6057" i="4"/>
  <c r="P6058" i="4"/>
  <c r="P6059" i="4"/>
  <c r="P6060" i="4"/>
  <c r="P6061" i="4"/>
  <c r="P6062" i="4"/>
  <c r="P6063" i="4"/>
  <c r="P6064" i="4"/>
  <c r="P6065" i="4"/>
  <c r="P6066" i="4"/>
  <c r="P6067" i="4"/>
  <c r="P6068" i="4"/>
  <c r="P6069" i="4"/>
  <c r="P6070" i="4"/>
  <c r="P6071" i="4"/>
  <c r="P6072" i="4"/>
  <c r="P6073" i="4"/>
  <c r="P6074" i="4"/>
  <c r="P6075" i="4"/>
  <c r="P6076" i="4"/>
  <c r="P6077" i="4"/>
  <c r="P6078" i="4"/>
  <c r="P6079" i="4"/>
  <c r="P6080" i="4"/>
  <c r="P6081" i="4"/>
  <c r="P6082" i="4"/>
  <c r="P6083" i="4"/>
  <c r="P6084" i="4"/>
  <c r="P6085" i="4"/>
  <c r="P6086" i="4"/>
  <c r="P6087" i="4"/>
  <c r="P6088" i="4"/>
  <c r="P6089" i="4"/>
  <c r="P6090" i="4"/>
  <c r="P6091" i="4"/>
  <c r="P6092" i="4"/>
  <c r="P6093" i="4"/>
  <c r="P6094" i="4"/>
  <c r="P6095" i="4"/>
  <c r="P6096" i="4"/>
  <c r="P6097" i="4"/>
  <c r="P6098" i="4"/>
  <c r="P6099" i="4"/>
  <c r="P6100" i="4"/>
  <c r="P6101" i="4"/>
  <c r="P6102" i="4"/>
  <c r="P6103" i="4"/>
  <c r="P6104" i="4"/>
  <c r="P6105" i="4"/>
  <c r="P6106" i="4"/>
  <c r="P6107" i="4"/>
  <c r="P6108" i="4"/>
  <c r="P6109" i="4"/>
  <c r="P6110" i="4"/>
  <c r="P6111" i="4"/>
  <c r="P6112" i="4"/>
  <c r="P6113" i="4"/>
  <c r="P6114" i="4"/>
  <c r="P6115" i="4"/>
  <c r="P6116" i="4"/>
  <c r="P6117" i="4"/>
  <c r="P6118" i="4"/>
  <c r="P6119" i="4"/>
  <c r="P6120" i="4"/>
  <c r="P6121" i="4"/>
  <c r="P6122" i="4"/>
  <c r="P6123" i="4"/>
  <c r="P6124" i="4"/>
  <c r="P6125" i="4"/>
  <c r="P6126" i="4"/>
  <c r="P6127" i="4"/>
  <c r="P6128" i="4"/>
  <c r="P6129" i="4"/>
  <c r="P6130" i="4"/>
  <c r="P6131" i="4"/>
  <c r="P6132" i="4"/>
  <c r="P6133" i="4"/>
  <c r="P6134" i="4"/>
  <c r="P6135" i="4"/>
  <c r="P6136" i="4"/>
  <c r="P6137" i="4"/>
  <c r="P6138" i="4"/>
  <c r="P6139" i="4"/>
  <c r="P6140" i="4"/>
  <c r="P6141" i="4"/>
  <c r="P6142" i="4"/>
  <c r="P6143" i="4"/>
  <c r="P6144" i="4"/>
  <c r="P6145" i="4"/>
  <c r="P6146" i="4"/>
  <c r="P6147" i="4"/>
  <c r="P6148" i="4"/>
  <c r="P6149" i="4"/>
  <c r="P6150" i="4"/>
  <c r="P6151" i="4"/>
  <c r="P6152" i="4"/>
  <c r="P6153" i="4"/>
  <c r="P6154" i="4"/>
  <c r="P6155" i="4"/>
  <c r="P6156" i="4"/>
  <c r="P6157" i="4"/>
  <c r="P6158" i="4"/>
  <c r="P6159" i="4"/>
  <c r="P6160" i="4"/>
  <c r="P6161" i="4"/>
  <c r="P6162" i="4"/>
  <c r="P6163" i="4"/>
  <c r="P6164" i="4"/>
  <c r="P6165" i="4"/>
  <c r="P6166" i="4"/>
  <c r="P6167" i="4"/>
  <c r="P6168" i="4"/>
  <c r="P6169" i="4"/>
  <c r="P6170" i="4"/>
  <c r="P6171" i="4"/>
  <c r="P6172" i="4"/>
  <c r="P6173" i="4"/>
  <c r="P6174" i="4"/>
  <c r="P6175" i="4"/>
  <c r="P6176" i="4"/>
  <c r="P6177" i="4"/>
  <c r="P6178" i="4"/>
  <c r="P6179" i="4"/>
  <c r="P6180" i="4"/>
  <c r="P6181" i="4"/>
  <c r="P6182" i="4"/>
  <c r="P6183" i="4"/>
  <c r="P6184" i="4"/>
  <c r="P6185" i="4"/>
  <c r="P6186" i="4"/>
  <c r="P6187" i="4"/>
  <c r="P6188" i="4"/>
  <c r="P6189" i="4"/>
  <c r="P6190" i="4"/>
  <c r="P6191" i="4"/>
  <c r="P6192" i="4"/>
  <c r="P6193" i="4"/>
  <c r="P6194" i="4"/>
  <c r="P6195" i="4"/>
  <c r="P6196" i="4"/>
  <c r="P6197" i="4"/>
  <c r="P6198" i="4"/>
  <c r="P6199" i="4"/>
  <c r="P6200" i="4"/>
  <c r="P6201" i="4"/>
  <c r="P6202" i="4"/>
  <c r="P6203" i="4"/>
  <c r="P6204" i="4"/>
  <c r="P6205" i="4"/>
  <c r="P6206" i="4"/>
  <c r="P6207" i="4"/>
  <c r="P6208" i="4"/>
  <c r="P6209" i="4"/>
  <c r="P6210" i="4"/>
  <c r="P6211" i="4"/>
  <c r="P6212" i="4"/>
  <c r="P6213" i="4"/>
  <c r="P6214" i="4"/>
  <c r="P6215" i="4"/>
  <c r="P6216" i="4"/>
  <c r="P6217" i="4"/>
  <c r="P6218" i="4"/>
  <c r="P6219" i="4"/>
  <c r="P6220" i="4"/>
  <c r="P6221" i="4"/>
  <c r="P6222" i="4"/>
  <c r="P6223" i="4"/>
  <c r="P6224" i="4"/>
  <c r="P6225" i="4"/>
  <c r="P6226" i="4"/>
  <c r="P6227" i="4"/>
  <c r="P6228" i="4"/>
  <c r="P6229" i="4"/>
  <c r="P6230" i="4"/>
  <c r="P6231" i="4"/>
  <c r="P6232" i="4"/>
  <c r="P6233" i="4"/>
  <c r="P6234" i="4"/>
  <c r="P6235" i="4"/>
  <c r="P6236" i="4"/>
  <c r="P6237" i="4"/>
  <c r="P6238" i="4"/>
  <c r="P6239" i="4"/>
  <c r="P6240" i="4"/>
  <c r="P6241" i="4"/>
  <c r="P6242" i="4"/>
  <c r="P6243" i="4"/>
  <c r="P6244" i="4"/>
  <c r="P6245" i="4"/>
  <c r="P6246" i="4"/>
  <c r="P6247" i="4"/>
  <c r="P6248" i="4"/>
  <c r="P6249" i="4"/>
  <c r="P6250" i="4"/>
  <c r="P6251" i="4"/>
  <c r="P6252" i="4"/>
  <c r="P6253" i="4"/>
  <c r="P6254" i="4"/>
  <c r="P6255" i="4"/>
  <c r="P6256" i="4"/>
  <c r="P6257" i="4"/>
  <c r="P6258" i="4"/>
  <c r="P6259" i="4"/>
  <c r="P6260" i="4"/>
  <c r="P6261" i="4"/>
  <c r="P6262" i="4"/>
  <c r="P6263" i="4"/>
  <c r="P6264" i="4"/>
  <c r="P6265" i="4"/>
  <c r="P6266" i="4"/>
  <c r="P6267" i="4"/>
  <c r="P6268" i="4"/>
  <c r="P6269" i="4"/>
  <c r="P6270" i="4"/>
  <c r="P6271" i="4"/>
  <c r="P6272" i="4"/>
  <c r="P6273" i="4"/>
  <c r="P6274" i="4"/>
  <c r="P6275" i="4"/>
  <c r="P6276" i="4"/>
  <c r="P6277" i="4"/>
  <c r="P6278" i="4"/>
  <c r="P6279" i="4"/>
  <c r="P6280" i="4"/>
  <c r="P6281" i="4"/>
  <c r="P6282" i="4"/>
  <c r="P6283" i="4"/>
  <c r="P6284" i="4"/>
  <c r="P6285" i="4"/>
  <c r="P6286" i="4"/>
  <c r="P6287" i="4"/>
  <c r="P6288" i="4"/>
  <c r="P6289" i="4"/>
  <c r="P6290" i="4"/>
  <c r="P6291" i="4"/>
  <c r="P6292" i="4"/>
  <c r="P6293" i="4"/>
  <c r="P6294" i="4"/>
  <c r="P6295" i="4"/>
  <c r="P6296" i="4"/>
  <c r="P6297" i="4"/>
  <c r="P6298" i="4"/>
  <c r="P6299" i="4"/>
  <c r="P6300" i="4"/>
  <c r="P6301" i="4"/>
  <c r="P6302" i="4"/>
  <c r="P6303" i="4"/>
  <c r="P6304" i="4"/>
  <c r="P6305" i="4"/>
  <c r="P6306" i="4"/>
  <c r="P6307" i="4"/>
  <c r="P6308" i="4"/>
  <c r="P6309" i="4"/>
  <c r="P6310" i="4"/>
  <c r="P6311" i="4"/>
  <c r="P6312" i="4"/>
  <c r="P6313" i="4"/>
  <c r="P6314" i="4"/>
  <c r="P6315" i="4"/>
  <c r="P6316" i="4"/>
  <c r="P6317" i="4"/>
  <c r="P6318" i="4"/>
  <c r="P6319" i="4"/>
  <c r="P6320" i="4"/>
  <c r="P6321" i="4"/>
  <c r="P6322" i="4"/>
  <c r="P6323" i="4"/>
  <c r="P6324" i="4"/>
  <c r="P6325" i="4"/>
  <c r="P6326" i="4"/>
  <c r="P6327" i="4"/>
  <c r="P6328" i="4"/>
  <c r="P6329" i="4"/>
  <c r="P6330" i="4"/>
  <c r="P6331" i="4"/>
  <c r="P6332" i="4"/>
  <c r="P6333" i="4"/>
  <c r="P6334" i="4"/>
  <c r="P6335" i="4"/>
  <c r="P6336" i="4"/>
  <c r="P6337" i="4"/>
  <c r="P6338" i="4"/>
  <c r="P6339" i="4"/>
  <c r="P6340" i="4"/>
  <c r="P6341" i="4"/>
  <c r="P6342" i="4"/>
  <c r="P6343" i="4"/>
  <c r="P6344" i="4"/>
  <c r="P6345" i="4"/>
  <c r="P6346" i="4"/>
  <c r="P6347" i="4"/>
  <c r="P6348" i="4"/>
  <c r="P6349" i="4"/>
  <c r="P6350" i="4"/>
  <c r="P6351" i="4"/>
  <c r="P6352" i="4"/>
  <c r="P6353" i="4"/>
  <c r="P6354" i="4"/>
  <c r="P6355" i="4"/>
  <c r="P6356" i="4"/>
  <c r="P6357" i="4"/>
  <c r="P6358" i="4"/>
  <c r="P6359" i="4"/>
  <c r="P6360" i="4"/>
  <c r="P6361" i="4"/>
  <c r="P6362" i="4"/>
  <c r="P6363" i="4"/>
  <c r="P6364" i="4"/>
  <c r="P6365" i="4"/>
  <c r="P6366" i="4"/>
  <c r="P6367" i="4"/>
  <c r="P6368" i="4"/>
  <c r="P6369" i="4"/>
  <c r="P6370" i="4"/>
  <c r="P6371" i="4"/>
  <c r="P6372" i="4"/>
  <c r="P6373" i="4"/>
  <c r="P6374" i="4"/>
  <c r="P6375" i="4"/>
  <c r="P6376" i="4"/>
  <c r="P6377" i="4"/>
  <c r="P6378" i="4"/>
  <c r="P6379" i="4"/>
  <c r="P6380" i="4"/>
  <c r="P6381" i="4"/>
  <c r="P6382" i="4"/>
  <c r="P6383" i="4"/>
  <c r="P6384" i="4"/>
  <c r="P6385" i="4"/>
  <c r="P6386" i="4"/>
  <c r="P6387" i="4"/>
  <c r="P6388" i="4"/>
  <c r="P6389" i="4"/>
  <c r="P6390" i="4"/>
  <c r="P6391" i="4"/>
  <c r="P6392" i="4"/>
  <c r="P6393" i="4"/>
  <c r="P6394" i="4"/>
  <c r="P6395" i="4"/>
  <c r="P6396" i="4"/>
  <c r="P6397" i="4"/>
  <c r="P6398" i="4"/>
  <c r="P6399" i="4"/>
  <c r="P6400" i="4"/>
  <c r="P6401" i="4"/>
  <c r="P6402" i="4"/>
  <c r="P6403" i="4"/>
  <c r="P6404" i="4"/>
  <c r="P6405" i="4"/>
  <c r="P6406" i="4"/>
  <c r="P6407" i="4"/>
  <c r="P6408" i="4"/>
  <c r="P6409" i="4"/>
  <c r="P6410" i="4"/>
  <c r="P6411" i="4"/>
  <c r="P6412" i="4"/>
  <c r="P6413" i="4"/>
  <c r="P6414" i="4"/>
  <c r="P6415" i="4"/>
  <c r="P6416" i="4"/>
  <c r="P6417" i="4"/>
  <c r="P6418" i="4"/>
  <c r="P6419" i="4"/>
  <c r="P6420" i="4"/>
  <c r="P6421" i="4"/>
  <c r="P6422" i="4"/>
  <c r="P6423" i="4"/>
  <c r="P6424" i="4"/>
  <c r="P6425" i="4"/>
  <c r="P6426" i="4"/>
  <c r="P6427" i="4"/>
  <c r="P6428" i="4"/>
  <c r="P6429" i="4"/>
  <c r="P6430" i="4"/>
  <c r="P6431" i="4"/>
  <c r="P6432" i="4"/>
  <c r="P6433" i="4"/>
  <c r="P6434" i="4"/>
  <c r="P6435" i="4"/>
  <c r="P6436" i="4"/>
  <c r="P6437" i="4"/>
  <c r="P6438" i="4"/>
  <c r="P6439" i="4"/>
  <c r="P6440" i="4"/>
  <c r="P6441" i="4"/>
  <c r="P6442" i="4"/>
  <c r="P6443" i="4"/>
  <c r="P6444" i="4"/>
  <c r="P6445" i="4"/>
  <c r="P6446" i="4"/>
  <c r="P6447" i="4"/>
  <c r="P6448" i="4"/>
  <c r="P6449" i="4"/>
  <c r="P6450" i="4"/>
  <c r="P6451" i="4"/>
  <c r="P6452" i="4"/>
  <c r="P6453" i="4"/>
  <c r="P6454" i="4"/>
  <c r="P6455" i="4"/>
  <c r="P6456" i="4"/>
  <c r="P6457" i="4"/>
  <c r="P6458" i="4"/>
  <c r="P6459" i="4"/>
  <c r="P6460" i="4"/>
  <c r="P6461" i="4"/>
  <c r="P6462" i="4"/>
  <c r="P6463" i="4"/>
  <c r="P6464" i="4"/>
  <c r="P6465" i="4"/>
  <c r="P6466" i="4"/>
  <c r="P6467" i="4"/>
  <c r="P6468" i="4"/>
  <c r="P6469" i="4"/>
  <c r="P6470" i="4"/>
  <c r="P6471" i="4"/>
  <c r="P6472" i="4"/>
  <c r="P6473" i="4"/>
  <c r="P6474" i="4"/>
  <c r="P6475" i="4"/>
  <c r="P6476" i="4"/>
  <c r="P6477" i="4"/>
  <c r="P6478" i="4"/>
  <c r="P6479" i="4"/>
  <c r="P6480" i="4"/>
  <c r="P6481" i="4"/>
  <c r="P6482" i="4"/>
  <c r="P6483" i="4"/>
  <c r="P6484" i="4"/>
  <c r="P6485" i="4"/>
  <c r="P6486" i="4"/>
  <c r="P6487" i="4"/>
  <c r="P6488" i="4"/>
  <c r="P6489" i="4"/>
  <c r="P6490" i="4"/>
  <c r="P6491" i="4"/>
  <c r="P6492" i="4"/>
  <c r="P6493" i="4"/>
  <c r="P6494" i="4"/>
  <c r="P6495" i="4"/>
  <c r="P6496" i="4"/>
  <c r="P6497" i="4"/>
  <c r="P6498" i="4"/>
  <c r="P6499" i="4"/>
  <c r="P6500" i="4"/>
  <c r="P6501" i="4"/>
  <c r="P6502" i="4"/>
  <c r="P6503" i="4"/>
  <c r="P6504" i="4"/>
  <c r="P6505" i="4"/>
  <c r="P6506" i="4"/>
  <c r="P6507" i="4"/>
  <c r="P6508" i="4"/>
  <c r="P6509" i="4"/>
  <c r="P6510" i="4"/>
  <c r="P6511" i="4"/>
  <c r="P6512" i="4"/>
  <c r="P6513" i="4"/>
  <c r="P6514" i="4"/>
  <c r="P6515" i="4"/>
  <c r="P6516" i="4"/>
  <c r="P6517" i="4"/>
  <c r="P6518" i="4"/>
  <c r="P6519" i="4"/>
  <c r="P6520" i="4"/>
  <c r="P6521" i="4"/>
  <c r="P6522" i="4"/>
  <c r="P6523" i="4"/>
  <c r="P6524" i="4"/>
  <c r="P6525" i="4"/>
  <c r="P6526" i="4"/>
  <c r="P6527" i="4"/>
  <c r="P6528" i="4"/>
  <c r="P6529" i="4"/>
  <c r="P6530" i="4"/>
  <c r="P6531" i="4"/>
  <c r="P6532" i="4"/>
  <c r="P6533" i="4"/>
  <c r="P6534" i="4"/>
  <c r="P6535" i="4"/>
  <c r="P6536" i="4"/>
  <c r="P6537" i="4"/>
  <c r="P6538" i="4"/>
  <c r="P6539" i="4"/>
  <c r="P6540" i="4"/>
  <c r="P6541" i="4"/>
  <c r="P6542" i="4"/>
  <c r="P6543" i="4"/>
  <c r="P6544" i="4"/>
  <c r="P6545" i="4"/>
  <c r="P6546" i="4"/>
  <c r="P6547" i="4"/>
  <c r="P6548" i="4"/>
  <c r="P6549" i="4"/>
  <c r="P6550" i="4"/>
  <c r="P6551" i="4"/>
  <c r="P6552" i="4"/>
  <c r="P6553" i="4"/>
  <c r="P6554" i="4"/>
  <c r="P6555" i="4"/>
  <c r="P6556" i="4"/>
  <c r="P6557" i="4"/>
  <c r="P6558" i="4"/>
  <c r="P6559" i="4"/>
  <c r="P6560" i="4"/>
  <c r="P6561" i="4"/>
  <c r="P6562" i="4"/>
  <c r="P6563" i="4"/>
  <c r="P6564" i="4"/>
  <c r="P6565" i="4"/>
  <c r="P6566" i="4"/>
  <c r="P6567" i="4"/>
  <c r="P6568" i="4"/>
  <c r="P6569" i="4"/>
  <c r="P6570" i="4"/>
  <c r="P6571" i="4"/>
  <c r="P6572" i="4"/>
  <c r="P6573" i="4"/>
  <c r="P6574" i="4"/>
  <c r="P6575" i="4"/>
  <c r="P6576" i="4"/>
  <c r="P6577" i="4"/>
  <c r="P6578" i="4"/>
  <c r="P6579" i="4"/>
  <c r="P6580" i="4"/>
  <c r="P6581" i="4"/>
  <c r="P6582" i="4"/>
  <c r="P6583" i="4"/>
  <c r="P6584" i="4"/>
  <c r="P6585" i="4"/>
  <c r="P6586" i="4"/>
  <c r="P6587" i="4"/>
  <c r="P6588" i="4"/>
  <c r="P6589" i="4"/>
  <c r="P6590" i="4"/>
  <c r="P6591" i="4"/>
  <c r="P6592" i="4"/>
  <c r="P6593" i="4"/>
  <c r="P6594" i="4"/>
  <c r="P6595" i="4"/>
  <c r="P6596" i="4"/>
  <c r="P6597" i="4"/>
  <c r="P6598" i="4"/>
  <c r="P6599" i="4"/>
  <c r="P6600" i="4"/>
  <c r="P6601" i="4"/>
  <c r="P6602" i="4"/>
  <c r="P6603" i="4"/>
  <c r="P6604" i="4"/>
  <c r="P6605" i="4"/>
  <c r="P6606" i="4"/>
  <c r="P6607" i="4"/>
  <c r="P6608" i="4"/>
  <c r="P6609" i="4"/>
  <c r="P6610" i="4"/>
  <c r="P6611" i="4"/>
  <c r="P6612" i="4"/>
  <c r="P6613" i="4"/>
  <c r="P6614" i="4"/>
  <c r="P6615" i="4"/>
  <c r="P6616" i="4"/>
  <c r="P6617" i="4"/>
  <c r="P6618" i="4"/>
  <c r="P6619" i="4"/>
  <c r="P6620" i="4"/>
  <c r="P6621" i="4"/>
  <c r="P6622" i="4"/>
  <c r="P6623" i="4"/>
  <c r="P6624" i="4"/>
  <c r="P6625" i="4"/>
  <c r="P6626" i="4"/>
  <c r="P6627" i="4"/>
  <c r="P6628" i="4"/>
  <c r="P6629" i="4"/>
  <c r="P6630" i="4"/>
  <c r="P6631" i="4"/>
  <c r="P6632" i="4"/>
  <c r="P6633" i="4"/>
  <c r="P6634" i="4"/>
  <c r="P6635" i="4"/>
  <c r="P6636" i="4"/>
  <c r="P6637" i="4"/>
  <c r="P6638" i="4"/>
  <c r="P6639" i="4"/>
  <c r="P6640" i="4"/>
  <c r="P6641" i="4"/>
  <c r="P6642" i="4"/>
  <c r="P6643" i="4"/>
  <c r="P6644" i="4"/>
  <c r="P6645" i="4"/>
  <c r="P6646" i="4"/>
  <c r="P6647" i="4"/>
  <c r="P6648" i="4"/>
  <c r="P6649" i="4"/>
  <c r="P6650" i="4"/>
  <c r="P6651" i="4"/>
  <c r="P6652" i="4"/>
  <c r="P6653" i="4"/>
  <c r="P6654" i="4"/>
  <c r="P6655" i="4"/>
  <c r="P6656" i="4"/>
  <c r="P6657" i="4"/>
  <c r="P6658" i="4"/>
  <c r="P6659" i="4"/>
  <c r="P6660" i="4"/>
  <c r="P6661" i="4"/>
  <c r="P6662" i="4"/>
  <c r="P6663" i="4"/>
  <c r="P6664" i="4"/>
  <c r="P6665" i="4"/>
  <c r="P6666" i="4"/>
  <c r="P6667" i="4"/>
  <c r="P6668" i="4"/>
  <c r="P6669" i="4"/>
  <c r="P6670" i="4"/>
  <c r="P6671" i="4"/>
  <c r="P6672" i="4"/>
  <c r="P6673" i="4"/>
  <c r="P6674" i="4"/>
  <c r="P6675" i="4"/>
  <c r="P6676" i="4"/>
  <c r="P6677" i="4"/>
  <c r="P6678" i="4"/>
  <c r="P6679" i="4"/>
  <c r="P6680" i="4"/>
  <c r="P6681" i="4"/>
  <c r="P6682" i="4"/>
  <c r="P6683" i="4"/>
  <c r="P6684" i="4"/>
  <c r="P6685" i="4"/>
  <c r="P6686" i="4"/>
  <c r="P6687" i="4"/>
  <c r="P6688" i="4"/>
  <c r="P6689" i="4"/>
  <c r="P6690" i="4"/>
  <c r="P6691" i="4"/>
  <c r="P6692" i="4"/>
  <c r="P6693" i="4"/>
  <c r="P6694" i="4"/>
  <c r="P6695" i="4"/>
  <c r="P6696" i="4"/>
  <c r="P6697" i="4"/>
  <c r="P6698" i="4"/>
  <c r="P6699" i="4"/>
  <c r="P6700" i="4"/>
  <c r="P6701" i="4"/>
  <c r="P6702" i="4"/>
  <c r="P6703" i="4"/>
  <c r="P6704" i="4"/>
  <c r="P6705" i="4"/>
  <c r="P6706" i="4"/>
  <c r="P6707" i="4"/>
  <c r="P6708" i="4"/>
  <c r="P6709" i="4"/>
  <c r="P6710" i="4"/>
  <c r="P6711" i="4"/>
  <c r="P6712" i="4"/>
  <c r="P6713" i="4"/>
  <c r="P6714" i="4"/>
  <c r="P6715" i="4"/>
  <c r="P6716" i="4"/>
  <c r="P6717" i="4"/>
  <c r="P6718" i="4"/>
  <c r="P6719" i="4"/>
  <c r="P6720" i="4"/>
  <c r="P6721" i="4"/>
  <c r="P6722" i="4"/>
  <c r="P6723" i="4"/>
  <c r="P6724" i="4"/>
  <c r="P6725" i="4"/>
  <c r="P6726" i="4"/>
  <c r="P6727" i="4"/>
  <c r="P6728" i="4"/>
  <c r="P6729" i="4"/>
  <c r="P6730" i="4"/>
  <c r="P6731" i="4"/>
  <c r="P6732" i="4"/>
  <c r="P6733" i="4"/>
  <c r="P6734" i="4"/>
  <c r="P6735" i="4"/>
  <c r="P6736" i="4"/>
  <c r="P6737" i="4"/>
  <c r="P6738" i="4"/>
  <c r="P6739" i="4"/>
  <c r="P6740" i="4"/>
  <c r="P6741" i="4"/>
  <c r="P6742" i="4"/>
  <c r="P6743" i="4"/>
  <c r="P6744" i="4"/>
  <c r="P6745" i="4"/>
  <c r="P6746" i="4"/>
  <c r="P6747" i="4"/>
  <c r="P6748" i="4"/>
  <c r="P6749" i="4"/>
  <c r="P6750" i="4"/>
  <c r="P6751" i="4"/>
  <c r="P6752" i="4"/>
  <c r="P6753" i="4"/>
  <c r="P6754" i="4"/>
  <c r="P6755" i="4"/>
  <c r="P6756" i="4"/>
  <c r="P6757" i="4"/>
  <c r="P6758" i="4"/>
  <c r="P6759" i="4"/>
  <c r="P6760" i="4"/>
  <c r="P6761" i="4"/>
  <c r="P6762" i="4"/>
  <c r="P6763" i="4"/>
  <c r="P6764" i="4"/>
  <c r="P6765" i="4"/>
  <c r="P6766" i="4"/>
  <c r="P6767" i="4"/>
  <c r="P6768" i="4"/>
  <c r="P6769" i="4"/>
  <c r="P6770" i="4"/>
  <c r="P6771" i="4"/>
  <c r="P6772" i="4"/>
  <c r="P6773" i="4"/>
  <c r="P6774" i="4"/>
  <c r="P6775" i="4"/>
  <c r="P6776" i="4"/>
  <c r="P6777" i="4"/>
  <c r="P6778" i="4"/>
  <c r="P6779" i="4"/>
  <c r="P6780" i="4"/>
  <c r="P6781" i="4"/>
  <c r="P6782" i="4"/>
  <c r="P6783" i="4"/>
  <c r="P6784" i="4"/>
  <c r="P6785" i="4"/>
  <c r="P6786" i="4"/>
  <c r="P6787" i="4"/>
  <c r="P6788" i="4"/>
  <c r="P6789" i="4"/>
  <c r="P6790" i="4"/>
  <c r="P6791" i="4"/>
  <c r="P6792" i="4"/>
  <c r="P6793" i="4"/>
  <c r="P6794" i="4"/>
  <c r="P6795" i="4"/>
  <c r="P6796" i="4"/>
  <c r="P6797" i="4"/>
  <c r="P6798" i="4"/>
  <c r="P6799" i="4"/>
  <c r="P6800" i="4"/>
  <c r="P6801" i="4"/>
  <c r="P6802" i="4"/>
  <c r="P6803" i="4"/>
  <c r="P6804" i="4"/>
  <c r="P6805" i="4"/>
  <c r="P6806" i="4"/>
  <c r="P6807" i="4"/>
  <c r="P6808" i="4"/>
  <c r="P6809" i="4"/>
  <c r="P6810" i="4"/>
  <c r="P6811" i="4"/>
  <c r="P6812" i="4"/>
  <c r="P6813" i="4"/>
  <c r="P6814" i="4"/>
  <c r="P6815" i="4"/>
  <c r="P6816" i="4"/>
  <c r="P6817" i="4"/>
  <c r="P6818" i="4"/>
  <c r="P6819" i="4"/>
  <c r="P6820" i="4"/>
  <c r="P6821" i="4"/>
  <c r="P6822" i="4"/>
  <c r="P6823" i="4"/>
  <c r="P6824" i="4"/>
  <c r="P6825" i="4"/>
  <c r="P6826" i="4"/>
  <c r="P6827" i="4"/>
  <c r="P6828" i="4"/>
  <c r="P6829" i="4"/>
  <c r="P6830" i="4"/>
  <c r="P6831" i="4"/>
  <c r="P6832" i="4"/>
  <c r="P6833" i="4"/>
  <c r="P6834" i="4"/>
  <c r="P6835" i="4"/>
  <c r="P6836" i="4"/>
  <c r="P6837" i="4"/>
  <c r="P6838" i="4"/>
  <c r="P6839" i="4"/>
  <c r="P6840" i="4"/>
  <c r="P6841" i="4"/>
  <c r="P6842" i="4"/>
  <c r="P6843" i="4"/>
  <c r="P6844" i="4"/>
  <c r="P6845" i="4"/>
  <c r="P6846" i="4"/>
  <c r="P6847" i="4"/>
  <c r="P6848" i="4"/>
  <c r="P6849" i="4"/>
  <c r="P6850" i="4"/>
  <c r="P6851" i="4"/>
  <c r="P6852" i="4"/>
  <c r="P6853" i="4"/>
  <c r="P6854" i="4"/>
  <c r="P6855" i="4"/>
  <c r="P6856" i="4"/>
  <c r="P6857" i="4"/>
  <c r="P6858" i="4"/>
  <c r="P6859" i="4"/>
  <c r="P6860" i="4"/>
  <c r="P6861" i="4"/>
  <c r="P6862" i="4"/>
  <c r="P6863" i="4"/>
  <c r="P6864" i="4"/>
  <c r="P6865" i="4"/>
  <c r="P6866" i="4"/>
  <c r="P6867" i="4"/>
  <c r="P6868" i="4"/>
  <c r="P6869" i="4"/>
  <c r="P6870" i="4"/>
  <c r="P6871" i="4"/>
  <c r="P6872" i="4"/>
  <c r="P6873" i="4"/>
  <c r="P6874" i="4"/>
  <c r="P6875" i="4"/>
  <c r="P6876" i="4"/>
  <c r="P6877" i="4"/>
  <c r="P6878" i="4"/>
  <c r="P6879" i="4"/>
  <c r="P6880" i="4"/>
  <c r="P6881" i="4"/>
  <c r="P6882" i="4"/>
  <c r="P6883" i="4"/>
  <c r="P6884" i="4"/>
  <c r="P6885" i="4"/>
  <c r="P6886" i="4"/>
  <c r="P6887" i="4"/>
  <c r="P6888" i="4"/>
  <c r="P6889" i="4"/>
  <c r="P6890" i="4"/>
  <c r="P6891" i="4"/>
  <c r="P6892" i="4"/>
  <c r="P6893" i="4"/>
  <c r="P6894" i="4"/>
  <c r="P6895" i="4"/>
  <c r="P6896" i="4"/>
  <c r="P6897" i="4"/>
  <c r="P6898" i="4"/>
  <c r="P6899" i="4"/>
  <c r="P6900" i="4"/>
  <c r="P6901" i="4"/>
  <c r="P6902" i="4"/>
  <c r="P6903" i="4"/>
  <c r="P6904" i="4"/>
  <c r="P6905" i="4"/>
  <c r="P6906" i="4"/>
  <c r="P6907" i="4"/>
  <c r="P6908" i="4"/>
  <c r="P6909" i="4"/>
  <c r="P6910" i="4"/>
  <c r="P6911" i="4"/>
  <c r="P6912" i="4"/>
  <c r="P6913" i="4"/>
  <c r="P6914" i="4"/>
  <c r="P6915" i="4"/>
  <c r="P6916" i="4"/>
  <c r="P6917" i="4"/>
  <c r="P6918" i="4"/>
  <c r="P6919" i="4"/>
  <c r="P6920" i="4"/>
  <c r="P6921" i="4"/>
  <c r="P6922" i="4"/>
  <c r="P6923" i="4"/>
  <c r="P6924" i="4"/>
  <c r="P6925" i="4"/>
  <c r="P6926" i="4"/>
  <c r="P6927" i="4"/>
  <c r="P6928" i="4"/>
  <c r="P6929" i="4"/>
  <c r="P6930" i="4"/>
  <c r="P6931" i="4"/>
  <c r="P6932" i="4"/>
  <c r="P6933" i="4"/>
  <c r="P6934" i="4"/>
  <c r="P6935" i="4"/>
  <c r="P6936" i="4"/>
  <c r="P6937" i="4"/>
  <c r="P6938" i="4"/>
  <c r="P6939" i="4"/>
  <c r="P6940" i="4"/>
  <c r="P6941" i="4"/>
  <c r="P6942" i="4"/>
  <c r="P6943" i="4"/>
  <c r="P6944" i="4"/>
  <c r="P6945" i="4"/>
  <c r="P6946" i="4"/>
  <c r="P6947" i="4"/>
  <c r="P6948" i="4"/>
  <c r="P6949" i="4"/>
  <c r="P6950" i="4"/>
  <c r="P6951" i="4"/>
  <c r="P6952" i="4"/>
  <c r="P6953" i="4"/>
  <c r="P6954" i="4"/>
  <c r="P6955" i="4"/>
  <c r="P6956" i="4"/>
  <c r="P6957" i="4"/>
  <c r="P6958" i="4"/>
  <c r="P6959" i="4"/>
  <c r="P6960" i="4"/>
  <c r="P6961" i="4"/>
  <c r="P6962" i="4"/>
  <c r="P6963" i="4"/>
  <c r="P6964" i="4"/>
  <c r="P6965" i="4"/>
  <c r="P6966" i="4"/>
  <c r="P6967" i="4"/>
  <c r="P6968" i="4"/>
  <c r="P6969" i="4"/>
  <c r="P6970" i="4"/>
  <c r="P6971" i="4"/>
  <c r="P6972" i="4"/>
  <c r="P6973" i="4"/>
  <c r="P6974" i="4"/>
  <c r="P6975" i="4"/>
  <c r="P6976" i="4"/>
  <c r="P6977" i="4"/>
  <c r="P6978" i="4"/>
  <c r="P6979" i="4"/>
  <c r="P6980" i="4"/>
  <c r="P6981" i="4"/>
  <c r="P6982" i="4"/>
  <c r="P6983" i="4"/>
  <c r="P6984" i="4"/>
  <c r="P6985" i="4"/>
  <c r="P6986" i="4"/>
  <c r="P6987" i="4"/>
  <c r="P6988" i="4"/>
  <c r="P6989" i="4"/>
  <c r="P6990" i="4"/>
  <c r="P6991" i="4"/>
  <c r="P6992" i="4"/>
  <c r="P6993" i="4"/>
  <c r="P6994" i="4"/>
  <c r="P6995" i="4"/>
  <c r="P6996" i="4"/>
  <c r="P6997" i="4"/>
  <c r="P6998" i="4"/>
  <c r="P6999" i="4"/>
  <c r="P7000" i="4"/>
  <c r="P7001" i="4"/>
  <c r="P7002" i="4"/>
  <c r="P7003" i="4"/>
  <c r="P7004" i="4"/>
  <c r="P7005" i="4"/>
  <c r="P7006" i="4"/>
  <c r="P7007" i="4"/>
  <c r="P7008" i="4"/>
  <c r="P7009" i="4"/>
  <c r="P7010" i="4"/>
  <c r="P7011" i="4"/>
  <c r="P7012" i="4"/>
  <c r="P7013" i="4"/>
  <c r="P7014" i="4"/>
  <c r="P7015" i="4"/>
  <c r="P7016" i="4"/>
  <c r="P7017" i="4"/>
  <c r="P7018" i="4"/>
  <c r="P7019" i="4"/>
  <c r="P7020" i="4"/>
  <c r="P7021" i="4"/>
  <c r="P7022" i="4"/>
  <c r="P7023" i="4"/>
  <c r="P7024" i="4"/>
  <c r="P7025" i="4"/>
  <c r="P7026" i="4"/>
  <c r="P7027" i="4"/>
  <c r="P7028" i="4"/>
  <c r="P7029" i="4"/>
  <c r="P7030" i="4"/>
  <c r="P7031" i="4"/>
  <c r="P7032" i="4"/>
  <c r="P7033" i="4"/>
  <c r="P7034" i="4"/>
  <c r="P7035" i="4"/>
  <c r="P7036" i="4"/>
  <c r="P7037" i="4"/>
  <c r="P7038" i="4"/>
  <c r="P7039" i="4"/>
  <c r="P7040" i="4"/>
  <c r="P7041" i="4"/>
  <c r="P7042" i="4"/>
  <c r="P7043" i="4"/>
  <c r="P7044" i="4"/>
  <c r="P7045" i="4"/>
  <c r="P7046" i="4"/>
  <c r="P7047" i="4"/>
  <c r="P7048" i="4"/>
  <c r="P7049" i="4"/>
  <c r="P7050" i="4"/>
  <c r="P7051" i="4"/>
  <c r="P7052" i="4"/>
  <c r="P7053" i="4"/>
  <c r="P7054" i="4"/>
  <c r="P7055" i="4"/>
  <c r="P7056" i="4"/>
  <c r="P7057" i="4"/>
  <c r="P7058" i="4"/>
  <c r="P7059" i="4"/>
  <c r="P7060" i="4"/>
  <c r="P7061" i="4"/>
  <c r="P7062" i="4"/>
  <c r="P7063" i="4"/>
  <c r="P7064" i="4"/>
  <c r="P7065" i="4"/>
  <c r="P7066" i="4"/>
  <c r="P7067" i="4"/>
  <c r="P7068" i="4"/>
  <c r="P7069" i="4"/>
  <c r="P7070" i="4"/>
  <c r="P7071" i="4"/>
  <c r="P7072" i="4"/>
  <c r="P7073" i="4"/>
  <c r="P7074" i="4"/>
  <c r="P7075" i="4"/>
  <c r="P7076" i="4"/>
  <c r="P7077" i="4"/>
  <c r="P7078" i="4"/>
  <c r="P7079" i="4"/>
  <c r="P7080" i="4"/>
  <c r="P7081" i="4"/>
  <c r="P7082" i="4"/>
  <c r="P7083" i="4"/>
  <c r="P7084" i="4"/>
  <c r="P7085" i="4"/>
  <c r="P7086" i="4"/>
  <c r="P7087" i="4"/>
  <c r="P7088" i="4"/>
  <c r="P7089" i="4"/>
  <c r="P7090" i="4"/>
  <c r="P7091" i="4"/>
  <c r="P7092" i="4"/>
  <c r="P7093" i="4"/>
  <c r="P7094" i="4"/>
  <c r="P7095" i="4"/>
  <c r="P7096" i="4"/>
  <c r="P7097" i="4"/>
  <c r="P7098" i="4"/>
  <c r="P7099" i="4"/>
  <c r="P7100" i="4"/>
  <c r="P7101" i="4"/>
  <c r="P7102" i="4"/>
  <c r="P7103" i="4"/>
  <c r="P7104" i="4"/>
  <c r="P7105" i="4"/>
  <c r="P7106" i="4"/>
  <c r="P7107" i="4"/>
  <c r="P7108" i="4"/>
  <c r="P7109" i="4"/>
  <c r="P7110" i="4"/>
  <c r="P7111" i="4"/>
  <c r="P7112" i="4"/>
  <c r="P7113" i="4"/>
  <c r="P7114" i="4"/>
  <c r="P7115" i="4"/>
  <c r="P7116" i="4"/>
  <c r="P7117" i="4"/>
  <c r="P7118" i="4"/>
  <c r="P7119" i="4"/>
  <c r="P7120" i="4"/>
  <c r="P7121" i="4"/>
  <c r="P7122" i="4"/>
  <c r="P7123" i="4"/>
  <c r="P7124" i="4"/>
  <c r="P7125" i="4"/>
  <c r="P7126" i="4"/>
  <c r="P7127" i="4"/>
  <c r="P7128" i="4"/>
  <c r="P7129" i="4"/>
  <c r="P7130" i="4"/>
  <c r="P7131" i="4"/>
  <c r="P7132" i="4"/>
  <c r="P7133" i="4"/>
  <c r="P7134" i="4"/>
  <c r="P7135" i="4"/>
  <c r="P7136" i="4"/>
  <c r="P7137" i="4"/>
  <c r="P7138" i="4"/>
  <c r="P7139" i="4"/>
  <c r="P7140" i="4"/>
  <c r="P7141" i="4"/>
  <c r="P7142" i="4"/>
  <c r="P7143" i="4"/>
  <c r="P7144" i="4"/>
  <c r="P7145" i="4"/>
  <c r="P7146" i="4"/>
  <c r="P7147" i="4"/>
  <c r="P7148" i="4"/>
  <c r="P7149" i="4"/>
  <c r="P7150" i="4"/>
  <c r="P7151" i="4"/>
  <c r="P7152" i="4"/>
  <c r="P7153" i="4"/>
  <c r="P7154" i="4"/>
  <c r="P7155" i="4"/>
  <c r="P7156" i="4"/>
  <c r="P7157" i="4"/>
  <c r="P7158" i="4"/>
  <c r="P7159" i="4"/>
  <c r="P7160" i="4"/>
  <c r="P7161" i="4"/>
  <c r="P7162" i="4"/>
  <c r="P7163" i="4"/>
  <c r="P7164" i="4"/>
  <c r="P7165" i="4"/>
  <c r="P7166" i="4"/>
  <c r="P7167" i="4"/>
  <c r="P7168" i="4"/>
  <c r="P7169" i="4"/>
  <c r="P7170" i="4"/>
  <c r="P7171" i="4"/>
  <c r="P7172" i="4"/>
  <c r="P7173" i="4"/>
  <c r="P7174" i="4"/>
  <c r="P7175" i="4"/>
  <c r="P7176" i="4"/>
  <c r="P7177" i="4"/>
  <c r="P7178" i="4"/>
  <c r="P7179" i="4"/>
  <c r="P7180" i="4"/>
  <c r="P7181" i="4"/>
  <c r="P7182" i="4"/>
  <c r="P7183" i="4"/>
  <c r="P7184" i="4"/>
  <c r="P7185" i="4"/>
  <c r="P7186" i="4"/>
  <c r="P7187" i="4"/>
  <c r="P7188" i="4"/>
  <c r="P7189" i="4"/>
  <c r="P7190" i="4"/>
  <c r="P7191" i="4"/>
  <c r="P7192" i="4"/>
  <c r="P7193" i="4"/>
  <c r="P7194" i="4"/>
  <c r="P7195" i="4"/>
  <c r="P7196" i="4"/>
  <c r="P7197" i="4"/>
  <c r="P7198" i="4"/>
  <c r="P7199" i="4"/>
  <c r="P7200" i="4"/>
  <c r="P7201" i="4"/>
  <c r="P7202" i="4"/>
  <c r="P7203" i="4"/>
  <c r="P7204" i="4"/>
  <c r="P7205" i="4"/>
  <c r="P7206" i="4"/>
  <c r="P7207" i="4"/>
  <c r="P7208" i="4"/>
  <c r="P7209" i="4"/>
  <c r="P7210" i="4"/>
  <c r="P7211" i="4"/>
  <c r="P7212" i="4"/>
  <c r="P7213" i="4"/>
  <c r="P7214" i="4"/>
  <c r="P7215" i="4"/>
  <c r="P7216" i="4"/>
  <c r="P7217" i="4"/>
  <c r="P7218" i="4"/>
  <c r="P7219" i="4"/>
  <c r="P7220" i="4"/>
  <c r="P7221" i="4"/>
  <c r="P7222" i="4"/>
  <c r="P7223" i="4"/>
  <c r="P7224" i="4"/>
  <c r="P7225" i="4"/>
  <c r="P7226" i="4"/>
  <c r="P7227" i="4"/>
  <c r="P7228" i="4"/>
  <c r="P7229" i="4"/>
  <c r="P7230" i="4"/>
  <c r="P7231" i="4"/>
  <c r="P7232" i="4"/>
  <c r="P7233" i="4"/>
  <c r="P7234" i="4"/>
  <c r="P7235" i="4"/>
  <c r="P7236" i="4"/>
  <c r="P7237" i="4"/>
  <c r="P7238" i="4"/>
  <c r="P7239" i="4"/>
  <c r="P7240" i="4"/>
  <c r="P7241" i="4"/>
  <c r="P7242" i="4"/>
  <c r="P7243" i="4"/>
  <c r="P7244" i="4"/>
  <c r="P7245" i="4"/>
  <c r="P7246" i="4"/>
  <c r="P7247" i="4"/>
  <c r="P7248" i="4"/>
  <c r="P7249" i="4"/>
  <c r="P7250" i="4"/>
  <c r="P7251" i="4"/>
  <c r="P7252" i="4"/>
  <c r="P7253" i="4"/>
  <c r="P7254" i="4"/>
  <c r="P7255" i="4"/>
  <c r="P7256" i="4"/>
  <c r="P7257" i="4"/>
  <c r="P7258" i="4"/>
  <c r="P7259" i="4"/>
  <c r="P7260" i="4"/>
  <c r="P7261" i="4"/>
  <c r="P7262" i="4"/>
  <c r="P7263" i="4"/>
  <c r="P7264" i="4"/>
  <c r="P7265" i="4"/>
  <c r="P7266" i="4"/>
  <c r="P7267" i="4"/>
  <c r="P7268" i="4"/>
  <c r="P7269" i="4"/>
  <c r="P7270" i="4"/>
  <c r="P7271" i="4"/>
  <c r="P7272" i="4"/>
  <c r="P7273" i="4"/>
  <c r="P7274" i="4"/>
  <c r="P7275" i="4"/>
  <c r="P7276" i="4"/>
  <c r="P7277" i="4"/>
  <c r="P7278" i="4"/>
  <c r="P7279" i="4"/>
  <c r="P7280" i="4"/>
  <c r="P7281" i="4"/>
  <c r="P7282" i="4"/>
  <c r="P7283" i="4"/>
  <c r="P7284" i="4"/>
  <c r="P7285" i="4"/>
  <c r="P7286" i="4"/>
  <c r="P7287" i="4"/>
  <c r="P7288" i="4"/>
  <c r="P7289" i="4"/>
  <c r="P7290" i="4"/>
  <c r="P7291" i="4"/>
  <c r="P7292" i="4"/>
  <c r="P7293" i="4"/>
  <c r="P7294" i="4"/>
  <c r="P7295" i="4"/>
  <c r="P7296" i="4"/>
  <c r="P7297" i="4"/>
  <c r="P7298" i="4"/>
  <c r="P7299" i="4"/>
  <c r="P7300" i="4"/>
  <c r="P7301" i="4"/>
  <c r="P7302" i="4"/>
  <c r="P7303" i="4"/>
  <c r="P7304" i="4"/>
  <c r="P7305" i="4"/>
  <c r="P7306" i="4"/>
  <c r="P7307" i="4"/>
  <c r="P7308" i="4"/>
  <c r="P7309" i="4"/>
  <c r="P7310" i="4"/>
  <c r="P7311" i="4"/>
  <c r="P7312" i="4"/>
  <c r="P7313" i="4"/>
  <c r="P7314" i="4"/>
  <c r="P7315" i="4"/>
  <c r="P7316" i="4"/>
  <c r="P7317" i="4"/>
  <c r="P7318" i="4"/>
  <c r="P7319" i="4"/>
  <c r="P7320" i="4"/>
  <c r="P7321" i="4"/>
  <c r="P7322" i="4"/>
  <c r="P7323" i="4"/>
  <c r="P7324" i="4"/>
  <c r="P7325" i="4"/>
  <c r="P7326" i="4"/>
  <c r="P7327" i="4"/>
  <c r="P7328" i="4"/>
  <c r="P7329" i="4"/>
  <c r="P7330" i="4"/>
  <c r="P7331" i="4"/>
  <c r="P7332" i="4"/>
  <c r="P7333" i="4"/>
  <c r="P7334" i="4"/>
  <c r="P7335" i="4"/>
  <c r="P7336" i="4"/>
  <c r="P7337" i="4"/>
  <c r="P7338" i="4"/>
  <c r="P7339" i="4"/>
  <c r="P7340" i="4"/>
  <c r="P7341" i="4"/>
  <c r="P7342" i="4"/>
  <c r="P7343" i="4"/>
  <c r="P7344" i="4"/>
  <c r="P7345" i="4"/>
  <c r="P7346" i="4"/>
  <c r="P7347" i="4"/>
  <c r="P7348" i="4"/>
  <c r="P7349" i="4"/>
  <c r="P7350" i="4"/>
  <c r="P7351" i="4"/>
  <c r="P7352" i="4"/>
  <c r="P7353" i="4"/>
  <c r="P7354" i="4"/>
  <c r="P7355" i="4"/>
  <c r="P7356" i="4"/>
  <c r="P7357" i="4"/>
  <c r="P7358" i="4"/>
  <c r="P7359" i="4"/>
  <c r="P7360" i="4"/>
  <c r="P7361" i="4"/>
  <c r="P7362" i="4"/>
  <c r="P7363" i="4"/>
  <c r="P7364" i="4"/>
  <c r="P7365" i="4"/>
  <c r="P7366" i="4"/>
  <c r="P7367" i="4"/>
  <c r="P7368" i="4"/>
  <c r="P7369" i="4"/>
  <c r="P7370" i="4"/>
  <c r="P7371" i="4"/>
  <c r="P7372" i="4"/>
  <c r="P7373" i="4"/>
  <c r="P7374" i="4"/>
  <c r="P7375" i="4"/>
  <c r="P7376" i="4"/>
  <c r="P7377" i="4"/>
  <c r="P7378" i="4"/>
  <c r="P7379" i="4"/>
  <c r="P7380" i="4"/>
  <c r="P7381" i="4"/>
  <c r="P7382" i="4"/>
  <c r="P7383" i="4"/>
  <c r="P7384" i="4"/>
  <c r="P7385" i="4"/>
  <c r="P7386" i="4"/>
  <c r="P7387" i="4"/>
  <c r="P7388" i="4"/>
  <c r="P7389" i="4"/>
  <c r="P7390" i="4"/>
  <c r="P7391" i="4"/>
  <c r="P7392" i="4"/>
  <c r="P7393" i="4"/>
  <c r="P7394" i="4"/>
  <c r="P7395" i="4"/>
  <c r="P7396" i="4"/>
  <c r="P7397" i="4"/>
  <c r="P7398" i="4"/>
  <c r="P7399" i="4"/>
  <c r="P7400" i="4"/>
  <c r="P7401" i="4"/>
  <c r="P7402" i="4"/>
  <c r="P7403" i="4"/>
  <c r="P7404" i="4"/>
  <c r="P7405" i="4"/>
  <c r="P7406" i="4"/>
  <c r="P7407" i="4"/>
  <c r="P7408" i="4"/>
  <c r="P7409" i="4"/>
  <c r="P7410" i="4"/>
  <c r="P7411" i="4"/>
  <c r="P7412" i="4"/>
  <c r="P7413" i="4"/>
  <c r="P7414" i="4"/>
  <c r="P7415" i="4"/>
  <c r="P7416" i="4"/>
  <c r="P7417" i="4"/>
  <c r="P7418" i="4"/>
  <c r="P7419" i="4"/>
  <c r="P7420" i="4"/>
  <c r="P7421" i="4"/>
  <c r="P7422" i="4"/>
  <c r="P7423" i="4"/>
  <c r="P7424" i="4"/>
  <c r="P7425" i="4"/>
  <c r="P7426" i="4"/>
  <c r="P7427" i="4"/>
  <c r="P7428" i="4"/>
  <c r="P7429" i="4"/>
  <c r="P7430" i="4"/>
  <c r="P7431" i="4"/>
  <c r="P7432" i="4"/>
  <c r="P7433" i="4"/>
  <c r="P7434" i="4"/>
  <c r="P7435" i="4"/>
  <c r="P7436" i="4"/>
  <c r="P7437" i="4"/>
  <c r="P7438" i="4"/>
  <c r="P7439" i="4"/>
  <c r="P7440" i="4"/>
  <c r="P7441" i="4"/>
  <c r="P7442" i="4"/>
  <c r="P7443" i="4"/>
  <c r="P7444" i="4"/>
  <c r="P7445" i="4"/>
  <c r="P7446" i="4"/>
  <c r="P7447" i="4"/>
  <c r="P7448" i="4"/>
  <c r="P7449" i="4"/>
  <c r="P7450" i="4"/>
  <c r="P7451" i="4"/>
  <c r="P7452" i="4"/>
  <c r="P7453" i="4"/>
  <c r="P7454" i="4"/>
  <c r="P7455" i="4"/>
  <c r="P7456" i="4"/>
  <c r="P7457" i="4"/>
  <c r="P7458" i="4"/>
  <c r="P7459" i="4"/>
  <c r="P7460" i="4"/>
  <c r="P7461" i="4"/>
  <c r="P7462" i="4"/>
  <c r="P7463" i="4"/>
  <c r="P7464" i="4"/>
  <c r="P7465" i="4"/>
  <c r="P7466" i="4"/>
  <c r="P7467" i="4"/>
  <c r="P7468" i="4"/>
  <c r="P7469" i="4"/>
  <c r="P7470" i="4"/>
  <c r="P7471" i="4"/>
  <c r="P7472" i="4"/>
  <c r="P7473" i="4"/>
  <c r="P7474" i="4"/>
  <c r="P7475" i="4"/>
  <c r="P7476" i="4"/>
  <c r="P7477" i="4"/>
  <c r="P7478" i="4"/>
  <c r="P7479" i="4"/>
  <c r="P7480" i="4"/>
  <c r="P7481" i="4"/>
  <c r="P7482" i="4"/>
  <c r="P7483" i="4"/>
  <c r="P7484" i="4"/>
  <c r="P7485" i="4"/>
  <c r="P7486" i="4"/>
  <c r="P7487" i="4"/>
  <c r="P7488" i="4"/>
  <c r="P7489" i="4"/>
  <c r="P7490" i="4"/>
  <c r="P7491" i="4"/>
  <c r="P7492" i="4"/>
  <c r="P7493" i="4"/>
  <c r="P7494" i="4"/>
  <c r="P7495" i="4"/>
  <c r="P7496" i="4"/>
  <c r="P7497" i="4"/>
  <c r="P7498" i="4"/>
  <c r="P7499" i="4"/>
  <c r="P7500" i="4"/>
  <c r="P7501" i="4"/>
  <c r="P7502" i="4"/>
  <c r="P7503" i="4"/>
  <c r="P7504" i="4"/>
  <c r="P7505" i="4"/>
  <c r="P7506" i="4"/>
  <c r="P7507" i="4"/>
  <c r="P7508" i="4"/>
  <c r="P7509" i="4"/>
  <c r="P7510" i="4"/>
  <c r="P7511" i="4"/>
  <c r="P7512" i="4"/>
  <c r="P7513" i="4"/>
  <c r="P7514" i="4"/>
  <c r="P7515" i="4"/>
  <c r="P7516" i="4"/>
  <c r="P7517" i="4"/>
  <c r="P7518" i="4"/>
  <c r="P7519" i="4"/>
  <c r="P7520" i="4"/>
  <c r="P7521" i="4"/>
  <c r="P7522" i="4"/>
  <c r="P7523" i="4"/>
  <c r="P7524" i="4"/>
  <c r="P7525" i="4"/>
  <c r="P7526" i="4"/>
  <c r="P7527" i="4"/>
  <c r="P7528" i="4"/>
  <c r="P7529" i="4"/>
  <c r="P7530" i="4"/>
  <c r="P7531" i="4"/>
  <c r="P7532" i="4"/>
  <c r="P7533" i="4"/>
  <c r="P7534" i="4"/>
  <c r="P7535" i="4"/>
  <c r="P7536" i="4"/>
  <c r="P7537" i="4"/>
  <c r="P7538" i="4"/>
  <c r="P7539" i="4"/>
  <c r="P7540" i="4"/>
  <c r="P7541" i="4"/>
  <c r="P7542" i="4"/>
  <c r="P7543" i="4"/>
  <c r="P7544" i="4"/>
  <c r="P7545" i="4"/>
  <c r="P7546" i="4"/>
  <c r="P7547" i="4"/>
  <c r="P7548" i="4"/>
  <c r="P7549" i="4"/>
  <c r="P7550" i="4"/>
  <c r="P7551" i="4"/>
  <c r="P7552" i="4"/>
  <c r="P7553" i="4"/>
  <c r="P7554" i="4"/>
  <c r="P7555" i="4"/>
  <c r="P7556" i="4"/>
  <c r="P7557" i="4"/>
  <c r="P7558" i="4"/>
  <c r="P7559" i="4"/>
  <c r="P7560" i="4"/>
  <c r="P7561" i="4"/>
  <c r="P7562" i="4"/>
  <c r="P7563" i="4"/>
  <c r="P7564" i="4"/>
  <c r="P7565" i="4"/>
  <c r="P7566" i="4"/>
  <c r="P7567" i="4"/>
  <c r="P7568" i="4"/>
  <c r="P7569" i="4"/>
  <c r="P7570" i="4"/>
  <c r="P7571" i="4"/>
  <c r="P7572" i="4"/>
  <c r="P7573" i="4"/>
  <c r="P7574" i="4"/>
  <c r="P7575" i="4"/>
  <c r="P7576" i="4"/>
  <c r="P7577" i="4"/>
  <c r="P7578" i="4"/>
  <c r="P7579" i="4"/>
  <c r="P7580" i="4"/>
  <c r="P7581" i="4"/>
  <c r="P7582" i="4"/>
  <c r="P7583" i="4"/>
  <c r="P7584" i="4"/>
  <c r="P7585" i="4"/>
  <c r="P7586" i="4"/>
  <c r="P7587" i="4"/>
  <c r="P7588" i="4"/>
  <c r="P7589" i="4"/>
  <c r="P7590" i="4"/>
  <c r="P7591" i="4"/>
  <c r="P7592" i="4"/>
  <c r="P7593" i="4"/>
  <c r="P7594" i="4"/>
  <c r="P7595" i="4"/>
  <c r="P7596" i="4"/>
  <c r="P7597" i="4"/>
  <c r="P7598" i="4"/>
  <c r="P7599" i="4"/>
  <c r="P7600" i="4"/>
  <c r="P7601" i="4"/>
  <c r="P7602" i="4"/>
  <c r="P7603" i="4"/>
  <c r="P7604" i="4"/>
  <c r="P7605" i="4"/>
  <c r="P7606" i="4"/>
  <c r="P7607" i="4"/>
  <c r="P7608" i="4"/>
  <c r="P7609" i="4"/>
  <c r="P7610" i="4"/>
  <c r="P7611" i="4"/>
  <c r="P7612" i="4"/>
  <c r="P7613" i="4"/>
  <c r="P7614" i="4"/>
  <c r="P7615" i="4"/>
  <c r="P7616" i="4"/>
  <c r="P7617" i="4"/>
  <c r="P7618" i="4"/>
  <c r="P7619" i="4"/>
  <c r="P7620" i="4"/>
  <c r="P7621" i="4"/>
  <c r="P7622" i="4"/>
  <c r="P7623" i="4"/>
  <c r="P7624" i="4"/>
  <c r="P7625" i="4"/>
  <c r="P7626" i="4"/>
  <c r="P7627" i="4"/>
  <c r="P7628" i="4"/>
  <c r="P7629" i="4"/>
  <c r="P7630" i="4"/>
  <c r="P7631" i="4"/>
  <c r="P7632" i="4"/>
  <c r="P7633" i="4"/>
  <c r="P7634" i="4"/>
  <c r="P7635" i="4"/>
  <c r="P7636" i="4"/>
  <c r="P7637" i="4"/>
  <c r="P7638" i="4"/>
  <c r="P7639" i="4"/>
  <c r="P7640" i="4"/>
  <c r="P7641" i="4"/>
  <c r="P7642" i="4"/>
  <c r="P7643" i="4"/>
  <c r="P7644" i="4"/>
  <c r="P7645" i="4"/>
  <c r="P7646" i="4"/>
  <c r="P7647" i="4"/>
  <c r="P7648" i="4"/>
  <c r="P7649" i="4"/>
  <c r="P7650" i="4"/>
  <c r="P7651" i="4"/>
  <c r="P7652" i="4"/>
  <c r="P7653" i="4"/>
  <c r="P7654" i="4"/>
  <c r="P7655" i="4"/>
  <c r="P7656" i="4"/>
  <c r="P7657" i="4"/>
  <c r="P7658" i="4"/>
  <c r="P7659" i="4"/>
  <c r="P7660" i="4"/>
  <c r="P7661" i="4"/>
  <c r="P7662" i="4"/>
  <c r="P7663" i="4"/>
  <c r="P7664" i="4"/>
  <c r="P7665" i="4"/>
  <c r="P7666" i="4"/>
  <c r="P7667" i="4"/>
  <c r="P7668" i="4"/>
  <c r="P7669" i="4"/>
  <c r="P7670" i="4"/>
  <c r="P7671" i="4"/>
  <c r="P7672" i="4"/>
  <c r="P7673" i="4"/>
  <c r="P7674" i="4"/>
  <c r="P7675" i="4"/>
  <c r="P7676" i="4"/>
  <c r="P7677" i="4"/>
  <c r="P7678" i="4"/>
  <c r="P7679" i="4"/>
  <c r="P7680" i="4"/>
  <c r="P7681" i="4"/>
  <c r="P7682" i="4"/>
  <c r="P7683" i="4"/>
  <c r="P7684" i="4"/>
  <c r="P7685" i="4"/>
  <c r="P7686" i="4"/>
  <c r="P7687" i="4"/>
  <c r="P7688" i="4"/>
  <c r="P7689" i="4"/>
  <c r="P7690" i="4"/>
  <c r="P7691" i="4"/>
  <c r="P7692" i="4"/>
  <c r="P7693" i="4"/>
  <c r="P7694" i="4"/>
  <c r="P7695" i="4"/>
  <c r="P7696" i="4"/>
  <c r="P7697" i="4"/>
  <c r="P7698" i="4"/>
  <c r="P7699" i="4"/>
  <c r="P7700" i="4"/>
  <c r="P7701" i="4"/>
  <c r="P7702" i="4"/>
  <c r="P7703" i="4"/>
  <c r="P7704" i="4"/>
  <c r="P7705" i="4"/>
  <c r="P7706" i="4"/>
  <c r="P7707" i="4"/>
  <c r="P7708" i="4"/>
  <c r="P7709" i="4"/>
  <c r="P7710" i="4"/>
  <c r="P7711" i="4"/>
  <c r="P7712" i="4"/>
  <c r="P7713" i="4"/>
  <c r="P7714" i="4"/>
  <c r="P7715" i="4"/>
  <c r="P7716" i="4"/>
  <c r="P7717" i="4"/>
  <c r="P7718" i="4"/>
  <c r="P7719" i="4"/>
  <c r="P7720" i="4"/>
  <c r="P7721" i="4"/>
  <c r="P7722" i="4"/>
  <c r="P7723" i="4"/>
  <c r="P7724" i="4"/>
  <c r="P7725" i="4"/>
  <c r="P7726" i="4"/>
  <c r="P7727" i="4"/>
  <c r="P7728" i="4"/>
  <c r="P7729" i="4"/>
  <c r="P7730" i="4"/>
  <c r="P7731" i="4"/>
  <c r="P7732" i="4"/>
  <c r="P7733" i="4"/>
  <c r="P7734" i="4"/>
  <c r="P7735" i="4"/>
  <c r="P7736" i="4"/>
  <c r="P7737" i="4"/>
  <c r="P7738" i="4"/>
  <c r="P7739" i="4"/>
  <c r="P7740" i="4"/>
  <c r="P7741" i="4"/>
  <c r="P7742" i="4"/>
  <c r="P7743" i="4"/>
  <c r="P7744" i="4"/>
  <c r="P7745" i="4"/>
  <c r="P7746" i="4"/>
  <c r="P7747" i="4"/>
  <c r="P7748" i="4"/>
  <c r="P7749" i="4"/>
  <c r="P7750" i="4"/>
  <c r="P7751" i="4"/>
  <c r="P7752" i="4"/>
  <c r="P7753" i="4"/>
  <c r="P7754" i="4"/>
  <c r="P7755" i="4"/>
  <c r="P7756" i="4"/>
  <c r="P7757" i="4"/>
  <c r="P7758" i="4"/>
  <c r="P7759" i="4"/>
  <c r="P7760" i="4"/>
  <c r="P7761" i="4"/>
  <c r="P7762" i="4"/>
  <c r="P7763" i="4"/>
  <c r="P7764" i="4"/>
  <c r="P7765" i="4"/>
  <c r="P7766" i="4"/>
  <c r="P7767" i="4"/>
  <c r="P7768" i="4"/>
  <c r="P7769" i="4"/>
  <c r="P7770" i="4"/>
  <c r="P7771" i="4"/>
  <c r="P7772" i="4"/>
  <c r="P7773" i="4"/>
  <c r="P7774" i="4"/>
  <c r="P7775" i="4"/>
  <c r="P7776" i="4"/>
  <c r="P7777" i="4"/>
  <c r="P7778" i="4"/>
  <c r="P7779" i="4"/>
  <c r="P7780" i="4"/>
  <c r="P7781" i="4"/>
  <c r="P7782" i="4"/>
  <c r="P7783" i="4"/>
  <c r="P7784" i="4"/>
  <c r="P7785" i="4"/>
  <c r="P7786" i="4"/>
  <c r="P7787" i="4"/>
  <c r="P7788" i="4"/>
  <c r="P7789" i="4"/>
  <c r="P7790" i="4"/>
  <c r="P7791" i="4"/>
  <c r="P7792" i="4"/>
  <c r="P7793" i="4"/>
  <c r="P7794" i="4"/>
  <c r="P7795" i="4"/>
  <c r="P7796" i="4"/>
  <c r="P7797" i="4"/>
  <c r="P7798" i="4"/>
  <c r="P7799" i="4"/>
  <c r="P7800" i="4"/>
  <c r="P7801" i="4"/>
  <c r="P7802" i="4"/>
  <c r="P7803" i="4"/>
  <c r="P7804" i="4"/>
  <c r="P7805" i="4"/>
  <c r="P7806" i="4"/>
  <c r="P7807" i="4"/>
  <c r="P7808" i="4"/>
  <c r="P7809" i="4"/>
  <c r="P7810" i="4"/>
  <c r="P7811" i="4"/>
  <c r="P7812" i="4"/>
  <c r="P7813" i="4"/>
  <c r="P7814" i="4"/>
  <c r="P7815" i="4"/>
  <c r="P7816" i="4"/>
  <c r="P7817" i="4"/>
  <c r="P7818" i="4"/>
  <c r="P7819" i="4"/>
  <c r="P7820" i="4"/>
  <c r="P7821" i="4"/>
  <c r="P7822" i="4"/>
  <c r="P7823" i="4"/>
  <c r="P7824" i="4"/>
  <c r="P7825" i="4"/>
  <c r="P7826" i="4"/>
  <c r="P7827" i="4"/>
  <c r="P7828" i="4"/>
  <c r="P7829" i="4"/>
  <c r="P7830" i="4"/>
  <c r="P7831" i="4"/>
  <c r="P7832" i="4"/>
  <c r="P7833" i="4"/>
  <c r="P7834" i="4"/>
  <c r="P7835" i="4"/>
  <c r="P7836" i="4"/>
  <c r="P7837" i="4"/>
  <c r="P7838" i="4"/>
  <c r="P7839" i="4"/>
  <c r="P7840" i="4"/>
  <c r="P7841" i="4"/>
  <c r="P7842" i="4"/>
  <c r="P7843" i="4"/>
  <c r="P7844" i="4"/>
  <c r="P7845" i="4"/>
  <c r="P7846" i="4"/>
  <c r="P7847" i="4"/>
  <c r="P7848" i="4"/>
  <c r="P7849" i="4"/>
  <c r="P7850" i="4"/>
  <c r="P7851" i="4"/>
  <c r="P7852" i="4"/>
  <c r="P7853" i="4"/>
  <c r="P7854" i="4"/>
  <c r="P7855" i="4"/>
  <c r="P7856" i="4"/>
  <c r="P7857" i="4"/>
  <c r="P7858" i="4"/>
  <c r="P7859" i="4"/>
  <c r="P7860" i="4"/>
  <c r="P7861" i="4"/>
  <c r="P7862" i="4"/>
  <c r="P7863" i="4"/>
  <c r="P7864" i="4"/>
  <c r="P7865" i="4"/>
  <c r="P7866" i="4"/>
  <c r="P7867" i="4"/>
  <c r="P7868" i="4"/>
  <c r="P7869" i="4"/>
  <c r="P7870" i="4"/>
  <c r="P7871" i="4"/>
  <c r="P7872" i="4"/>
  <c r="P7873" i="4"/>
  <c r="P7874" i="4"/>
  <c r="P7875" i="4"/>
  <c r="P7876" i="4"/>
  <c r="P7877" i="4"/>
  <c r="P7878" i="4"/>
  <c r="P7879" i="4"/>
  <c r="P7880" i="4"/>
  <c r="P7881" i="4"/>
  <c r="P7882" i="4"/>
  <c r="P7883" i="4"/>
  <c r="P7884" i="4"/>
  <c r="P7885" i="4"/>
  <c r="P7886" i="4"/>
  <c r="P7887" i="4"/>
  <c r="P7888" i="4"/>
  <c r="P7889" i="4"/>
  <c r="P7890" i="4"/>
  <c r="P7891" i="4"/>
  <c r="P7892" i="4"/>
  <c r="P7893" i="4"/>
  <c r="P7894" i="4"/>
  <c r="P7895" i="4"/>
  <c r="P7896" i="4"/>
  <c r="P7897" i="4"/>
  <c r="P7898" i="4"/>
  <c r="P7899" i="4"/>
  <c r="P7900" i="4"/>
  <c r="P7901" i="4"/>
  <c r="P7902" i="4"/>
  <c r="P7903" i="4"/>
  <c r="P7904" i="4"/>
  <c r="P7905" i="4"/>
  <c r="P7906" i="4"/>
  <c r="P7907" i="4"/>
  <c r="P7908" i="4"/>
  <c r="P7909" i="4"/>
  <c r="P7910" i="4"/>
  <c r="P7911" i="4"/>
  <c r="P7912" i="4"/>
  <c r="P7913" i="4"/>
  <c r="P7914" i="4"/>
  <c r="P7915" i="4"/>
  <c r="P7916" i="4"/>
  <c r="P7917" i="4"/>
  <c r="P7918" i="4"/>
  <c r="P7919" i="4"/>
  <c r="P7920" i="4"/>
  <c r="P7921" i="4"/>
  <c r="P7922" i="4"/>
  <c r="P7923" i="4"/>
  <c r="P7924" i="4"/>
  <c r="P7925" i="4"/>
  <c r="P7926" i="4"/>
  <c r="P7927" i="4"/>
  <c r="P7928" i="4"/>
  <c r="P7929" i="4"/>
  <c r="P7930" i="4"/>
  <c r="P7931" i="4"/>
  <c r="P7932" i="4"/>
  <c r="P7933" i="4"/>
  <c r="P7934" i="4"/>
  <c r="P7935" i="4"/>
  <c r="P7936" i="4"/>
  <c r="P7937" i="4"/>
  <c r="P7938" i="4"/>
  <c r="P7939" i="4"/>
  <c r="P7940" i="4"/>
  <c r="P7941" i="4"/>
  <c r="P7942" i="4"/>
  <c r="P7943" i="4"/>
  <c r="P7944" i="4"/>
  <c r="P7945" i="4"/>
  <c r="P7946" i="4"/>
  <c r="P7947" i="4"/>
  <c r="P7948" i="4"/>
  <c r="P7949" i="4"/>
  <c r="P7950" i="4"/>
  <c r="P7951" i="4"/>
  <c r="P7952" i="4"/>
  <c r="P7953" i="4"/>
  <c r="P7954" i="4"/>
  <c r="P7955" i="4"/>
  <c r="P7956" i="4"/>
  <c r="P7957" i="4"/>
  <c r="P7958" i="4"/>
  <c r="P7959" i="4"/>
  <c r="P7960" i="4"/>
  <c r="P7961" i="4"/>
  <c r="P7962" i="4"/>
  <c r="P7963" i="4"/>
  <c r="P7964" i="4"/>
  <c r="P7965" i="4"/>
  <c r="P7966" i="4"/>
  <c r="P7967" i="4"/>
  <c r="P7968" i="4"/>
  <c r="P7969" i="4"/>
  <c r="P7970" i="4"/>
  <c r="P7971" i="4"/>
  <c r="P7972" i="4"/>
  <c r="P7973" i="4"/>
  <c r="P7974" i="4"/>
  <c r="P7975" i="4"/>
  <c r="P7976" i="4"/>
  <c r="P7977" i="4"/>
  <c r="P7978" i="4"/>
  <c r="P7979" i="4"/>
  <c r="P7980" i="4"/>
  <c r="P7981" i="4"/>
  <c r="P7982" i="4"/>
  <c r="P7983" i="4"/>
  <c r="P7984" i="4"/>
  <c r="P7985" i="4"/>
  <c r="P7986" i="4"/>
  <c r="P7987" i="4"/>
  <c r="P7988" i="4"/>
  <c r="P7989" i="4"/>
  <c r="P7990" i="4"/>
  <c r="P7991" i="4"/>
  <c r="P7992" i="4"/>
  <c r="P7993" i="4"/>
  <c r="P7994" i="4"/>
  <c r="P7995" i="4"/>
  <c r="P7996" i="4"/>
  <c r="P7997" i="4"/>
  <c r="P7998" i="4"/>
  <c r="P7999" i="4"/>
  <c r="P8000" i="4"/>
  <c r="P8001" i="4"/>
  <c r="P8002" i="4"/>
  <c r="P8003" i="4"/>
  <c r="P8004" i="4"/>
  <c r="P8005" i="4"/>
  <c r="P8006" i="4"/>
  <c r="P8007" i="4"/>
  <c r="P8008" i="4"/>
  <c r="P8009" i="4"/>
  <c r="P8010" i="4"/>
  <c r="P8011" i="4"/>
  <c r="P8012" i="4"/>
  <c r="P8013" i="4"/>
  <c r="P8014" i="4"/>
  <c r="P8015" i="4"/>
  <c r="P8016" i="4"/>
  <c r="P8017" i="4"/>
  <c r="P8018" i="4"/>
  <c r="P8019" i="4"/>
  <c r="P8020" i="4"/>
  <c r="P8021" i="4"/>
  <c r="P8022" i="4"/>
  <c r="P8023" i="4"/>
  <c r="P8024" i="4"/>
  <c r="P8025" i="4"/>
  <c r="P8026" i="4"/>
  <c r="P8027" i="4"/>
  <c r="P8028" i="4"/>
  <c r="P8029" i="4"/>
  <c r="P8030" i="4"/>
  <c r="P8031" i="4"/>
  <c r="P8032" i="4"/>
  <c r="P8033" i="4"/>
  <c r="P8034" i="4"/>
  <c r="P8035" i="4"/>
  <c r="P8036" i="4"/>
  <c r="P8037" i="4"/>
  <c r="P8038" i="4"/>
  <c r="P8039" i="4"/>
  <c r="P8040" i="4"/>
  <c r="P8041" i="4"/>
  <c r="P8042" i="4"/>
  <c r="P8043" i="4"/>
  <c r="P8044" i="4"/>
  <c r="P8045" i="4"/>
  <c r="P8046" i="4"/>
  <c r="P8047" i="4"/>
  <c r="P8048" i="4"/>
  <c r="P8049" i="4"/>
  <c r="P8050" i="4"/>
  <c r="P8051" i="4"/>
  <c r="P8052" i="4"/>
  <c r="P8053" i="4"/>
  <c r="P8054" i="4"/>
  <c r="P8055" i="4"/>
  <c r="P8056" i="4"/>
  <c r="P8057" i="4"/>
  <c r="P8058" i="4"/>
  <c r="P8059" i="4"/>
  <c r="P8060" i="4"/>
  <c r="P8061" i="4"/>
  <c r="P8062" i="4"/>
  <c r="P8063" i="4"/>
  <c r="P8064" i="4"/>
  <c r="P8065" i="4"/>
  <c r="P8066" i="4"/>
  <c r="P8067" i="4"/>
  <c r="P8068" i="4"/>
  <c r="P8069" i="4"/>
  <c r="P8070" i="4"/>
  <c r="P8071" i="4"/>
  <c r="P8072" i="4"/>
  <c r="P8073" i="4"/>
  <c r="P8074" i="4"/>
  <c r="P8075" i="4"/>
  <c r="P8076" i="4"/>
  <c r="P8077" i="4"/>
  <c r="P8078" i="4"/>
  <c r="P8079" i="4"/>
  <c r="P8080" i="4"/>
  <c r="P8081" i="4"/>
  <c r="P8082" i="4"/>
  <c r="P8083" i="4"/>
  <c r="P8084" i="4"/>
  <c r="P8085" i="4"/>
  <c r="P8086" i="4"/>
  <c r="P8087" i="4"/>
  <c r="P8088" i="4"/>
  <c r="P8089" i="4"/>
  <c r="P8090" i="4"/>
  <c r="P8091" i="4"/>
  <c r="P8092" i="4"/>
  <c r="P8093" i="4"/>
  <c r="P8094" i="4"/>
  <c r="P8095" i="4"/>
  <c r="P8096" i="4"/>
  <c r="P8097" i="4"/>
  <c r="P8098" i="4"/>
  <c r="P8099" i="4"/>
  <c r="P8100" i="4"/>
  <c r="P8101" i="4"/>
  <c r="P8102" i="4"/>
  <c r="P8103" i="4"/>
  <c r="P8104" i="4"/>
  <c r="P8105" i="4"/>
  <c r="P8106" i="4"/>
  <c r="P8107" i="4"/>
  <c r="P8108" i="4"/>
  <c r="P8109" i="4"/>
  <c r="P8110" i="4"/>
  <c r="P8111" i="4"/>
  <c r="P8112" i="4"/>
  <c r="P8113" i="4"/>
  <c r="P8114" i="4"/>
  <c r="P8115" i="4"/>
  <c r="P8116" i="4"/>
  <c r="P8117" i="4"/>
  <c r="P8118" i="4"/>
  <c r="P8119" i="4"/>
  <c r="P8120" i="4"/>
  <c r="P8121" i="4"/>
  <c r="P8122" i="4"/>
  <c r="P8123" i="4"/>
  <c r="P8124" i="4"/>
  <c r="P8125" i="4"/>
  <c r="P8126" i="4"/>
  <c r="P8127" i="4"/>
  <c r="P8128" i="4"/>
  <c r="P8129" i="4"/>
  <c r="P8130" i="4"/>
  <c r="P8131" i="4"/>
  <c r="P8132" i="4"/>
  <c r="P8133" i="4"/>
  <c r="P8134" i="4"/>
  <c r="P8135" i="4"/>
  <c r="P8136" i="4"/>
  <c r="P8137" i="4"/>
  <c r="P8138" i="4"/>
  <c r="P8139" i="4"/>
  <c r="P8140" i="4"/>
  <c r="P8141" i="4"/>
  <c r="P8142" i="4"/>
  <c r="P8143" i="4"/>
  <c r="P8144" i="4"/>
  <c r="P8145" i="4"/>
  <c r="P8146" i="4"/>
  <c r="P8147" i="4"/>
  <c r="P8148" i="4"/>
  <c r="P8149" i="4"/>
  <c r="P8150" i="4"/>
  <c r="P8151" i="4"/>
  <c r="P8152" i="4"/>
  <c r="P8153" i="4"/>
  <c r="P8154" i="4"/>
  <c r="P8155" i="4"/>
  <c r="P8156" i="4"/>
  <c r="P8157" i="4"/>
  <c r="P8158" i="4"/>
  <c r="P8159" i="4"/>
  <c r="P8160" i="4"/>
  <c r="P8161" i="4"/>
  <c r="P8162" i="4"/>
  <c r="P8163" i="4"/>
  <c r="P8164" i="4"/>
  <c r="P8165" i="4"/>
  <c r="P8166" i="4"/>
  <c r="P8167" i="4"/>
  <c r="P8168" i="4"/>
  <c r="P8169" i="4"/>
  <c r="P8170" i="4"/>
  <c r="P8171" i="4"/>
  <c r="P8172" i="4"/>
  <c r="P8173" i="4"/>
  <c r="P8174" i="4"/>
  <c r="P8175" i="4"/>
  <c r="P8176" i="4"/>
  <c r="P8177" i="4"/>
  <c r="P8178" i="4"/>
  <c r="P8179" i="4"/>
  <c r="P8180" i="4"/>
  <c r="P8181" i="4"/>
  <c r="P8182" i="4"/>
  <c r="P8183" i="4"/>
  <c r="P8184" i="4"/>
  <c r="P8185" i="4"/>
  <c r="P8186" i="4"/>
  <c r="P8187" i="4"/>
  <c r="P8188" i="4"/>
  <c r="P8189" i="4"/>
  <c r="P8190" i="4"/>
  <c r="P8191" i="4"/>
  <c r="P8192" i="4"/>
  <c r="P8193" i="4"/>
  <c r="P8194" i="4"/>
  <c r="P8195" i="4"/>
  <c r="P8196" i="4"/>
  <c r="P8197" i="4"/>
  <c r="P8198" i="4"/>
  <c r="P8199" i="4"/>
  <c r="P8200" i="4"/>
  <c r="P8201" i="4"/>
  <c r="P8202" i="4"/>
  <c r="P8203" i="4"/>
  <c r="P8204" i="4"/>
  <c r="P8205" i="4"/>
  <c r="P8206" i="4"/>
  <c r="P8207" i="4"/>
  <c r="P8208" i="4"/>
  <c r="P8209" i="4"/>
  <c r="P8210" i="4"/>
  <c r="P8211" i="4"/>
  <c r="P8212" i="4"/>
  <c r="P8213" i="4"/>
  <c r="P8214" i="4"/>
  <c r="P8215" i="4"/>
  <c r="P8216" i="4"/>
  <c r="P8217" i="4"/>
  <c r="P8218" i="4"/>
  <c r="P8219" i="4"/>
  <c r="P8220" i="4"/>
  <c r="P8221" i="4"/>
  <c r="P8222" i="4"/>
  <c r="P8223" i="4"/>
  <c r="P8224" i="4"/>
  <c r="P8225" i="4"/>
  <c r="P8226" i="4"/>
  <c r="P8227" i="4"/>
  <c r="P8228" i="4"/>
  <c r="P8229" i="4"/>
  <c r="P8230" i="4"/>
  <c r="P8231" i="4"/>
  <c r="P8232" i="4"/>
  <c r="P8233" i="4"/>
  <c r="P8234" i="4"/>
  <c r="P8235" i="4"/>
  <c r="P8236" i="4"/>
  <c r="P8237" i="4"/>
  <c r="P8238" i="4"/>
  <c r="P8239" i="4"/>
  <c r="P8240" i="4"/>
  <c r="P8241" i="4"/>
  <c r="P8242" i="4"/>
  <c r="P8243" i="4"/>
  <c r="P8244" i="4"/>
  <c r="P8245" i="4"/>
  <c r="P8246" i="4"/>
  <c r="P8247" i="4"/>
  <c r="P8248" i="4"/>
  <c r="P8249" i="4"/>
  <c r="P8250" i="4"/>
  <c r="P8251" i="4"/>
  <c r="P8252" i="4"/>
  <c r="P8253" i="4"/>
  <c r="P8254" i="4"/>
  <c r="P8255" i="4"/>
  <c r="P8256" i="4"/>
  <c r="P8257" i="4"/>
  <c r="P8258" i="4"/>
  <c r="P8259" i="4"/>
  <c r="P8260" i="4"/>
  <c r="P8261" i="4"/>
  <c r="P8262" i="4"/>
  <c r="P8263" i="4"/>
  <c r="P8264" i="4"/>
  <c r="P8265" i="4"/>
  <c r="P8266" i="4"/>
  <c r="P8267" i="4"/>
  <c r="P8268" i="4"/>
  <c r="P8269" i="4"/>
  <c r="P8270" i="4"/>
  <c r="P8271" i="4"/>
  <c r="P8272" i="4"/>
  <c r="P8273" i="4"/>
  <c r="P8274" i="4"/>
  <c r="P8275" i="4"/>
  <c r="P8276" i="4"/>
  <c r="P8277" i="4"/>
  <c r="P8278" i="4"/>
  <c r="P8279" i="4"/>
  <c r="P8280" i="4"/>
  <c r="P8281" i="4"/>
  <c r="P8282" i="4"/>
  <c r="P8283" i="4"/>
  <c r="P8284" i="4"/>
  <c r="P8285" i="4"/>
  <c r="P8286" i="4"/>
  <c r="P8287" i="4"/>
  <c r="P8288" i="4"/>
  <c r="P8289" i="4"/>
  <c r="P8290" i="4"/>
  <c r="P8291" i="4"/>
  <c r="P8292" i="4"/>
  <c r="P8293" i="4"/>
  <c r="P8294" i="4"/>
  <c r="P8295" i="4"/>
  <c r="P8296" i="4"/>
  <c r="P8297" i="4"/>
  <c r="P8298" i="4"/>
  <c r="P8299" i="4"/>
  <c r="P8300" i="4"/>
  <c r="P8301" i="4"/>
  <c r="P8302" i="4"/>
  <c r="P8303" i="4"/>
  <c r="P8304" i="4"/>
  <c r="P8305" i="4"/>
  <c r="P8306" i="4"/>
  <c r="P8307" i="4"/>
  <c r="P8308" i="4"/>
  <c r="P8309" i="4"/>
  <c r="P8310" i="4"/>
  <c r="P8311" i="4"/>
  <c r="P8312" i="4"/>
  <c r="P8313" i="4"/>
  <c r="P8314" i="4"/>
  <c r="P8315" i="4"/>
  <c r="P8316" i="4"/>
  <c r="P8317" i="4"/>
  <c r="P8318" i="4"/>
  <c r="P8319" i="4"/>
  <c r="P8320" i="4"/>
  <c r="P8321" i="4"/>
  <c r="P8322" i="4"/>
  <c r="P8323" i="4"/>
  <c r="P8324" i="4"/>
  <c r="P8325" i="4"/>
  <c r="P8326" i="4"/>
  <c r="P8327" i="4"/>
  <c r="P8328" i="4"/>
  <c r="P8329" i="4"/>
  <c r="P8330" i="4"/>
  <c r="P8331" i="4"/>
  <c r="P8332" i="4"/>
  <c r="P8333" i="4"/>
  <c r="P8334" i="4"/>
  <c r="P8335" i="4"/>
  <c r="P8336" i="4"/>
  <c r="P8337" i="4"/>
  <c r="P8338" i="4"/>
  <c r="P8339" i="4"/>
  <c r="P8340" i="4"/>
  <c r="P8341" i="4"/>
  <c r="P8342" i="4"/>
  <c r="P8343" i="4"/>
  <c r="P8344" i="4"/>
  <c r="P8345" i="4"/>
  <c r="P8346" i="4"/>
  <c r="P8347" i="4"/>
  <c r="P8348" i="4"/>
  <c r="P8349" i="4"/>
  <c r="P8350" i="4"/>
  <c r="P8351" i="4"/>
  <c r="P8352" i="4"/>
  <c r="P8353" i="4"/>
  <c r="P8354" i="4"/>
  <c r="P8355" i="4"/>
  <c r="P8356" i="4"/>
  <c r="P8357" i="4"/>
  <c r="P8358" i="4"/>
  <c r="P8359" i="4"/>
  <c r="P8360" i="4"/>
  <c r="P8361" i="4"/>
  <c r="P8362" i="4"/>
  <c r="P8363" i="4"/>
  <c r="P8364" i="4"/>
  <c r="P8365" i="4"/>
  <c r="P8366" i="4"/>
  <c r="P8367" i="4"/>
  <c r="P8368" i="4"/>
  <c r="P8369" i="4"/>
  <c r="P8370" i="4"/>
  <c r="P8371" i="4"/>
  <c r="P8372" i="4"/>
  <c r="P8373" i="4"/>
  <c r="P8374" i="4"/>
  <c r="P8375" i="4"/>
  <c r="P8376" i="4"/>
  <c r="P8377" i="4"/>
  <c r="P8378" i="4"/>
  <c r="P8379" i="4"/>
  <c r="P8380" i="4"/>
  <c r="P8381" i="4"/>
  <c r="P8382" i="4"/>
  <c r="P8383" i="4"/>
  <c r="P8384" i="4"/>
  <c r="P8385" i="4"/>
  <c r="P8386" i="4"/>
  <c r="P8387" i="4"/>
  <c r="P8388" i="4"/>
  <c r="P8389" i="4"/>
  <c r="P8390" i="4"/>
  <c r="P8391" i="4"/>
  <c r="P8392" i="4"/>
  <c r="P8393" i="4"/>
  <c r="P8394" i="4"/>
  <c r="P8395" i="4"/>
  <c r="P8396" i="4"/>
  <c r="P8397" i="4"/>
  <c r="P8398" i="4"/>
  <c r="P8399" i="4"/>
  <c r="P8400" i="4"/>
  <c r="P8401" i="4"/>
  <c r="P8402" i="4"/>
  <c r="P8403" i="4"/>
  <c r="P8404" i="4"/>
  <c r="P8405" i="4"/>
  <c r="P8406" i="4"/>
  <c r="P8407" i="4"/>
  <c r="P8408" i="4"/>
  <c r="P8409" i="4"/>
  <c r="P8410" i="4"/>
  <c r="P8411" i="4"/>
  <c r="P8412" i="4"/>
  <c r="P8413" i="4"/>
  <c r="P8414" i="4"/>
  <c r="P8415" i="4"/>
  <c r="P8416" i="4"/>
  <c r="P8417" i="4"/>
  <c r="P8418" i="4"/>
  <c r="P8419" i="4"/>
  <c r="P8420" i="4"/>
  <c r="P8421" i="4"/>
  <c r="P8422" i="4"/>
  <c r="P8423" i="4"/>
  <c r="P8424" i="4"/>
  <c r="P8425" i="4"/>
  <c r="P8426" i="4"/>
  <c r="P8427" i="4"/>
  <c r="P8428" i="4"/>
  <c r="P8429" i="4"/>
  <c r="P8430" i="4"/>
  <c r="P8431" i="4"/>
  <c r="P8432" i="4"/>
  <c r="P8433" i="4"/>
  <c r="P8434" i="4"/>
  <c r="P8435" i="4"/>
  <c r="P8436" i="4"/>
  <c r="P8437" i="4"/>
  <c r="P8438" i="4"/>
  <c r="P8439" i="4"/>
  <c r="P8440" i="4"/>
  <c r="P8441" i="4"/>
  <c r="P8442" i="4"/>
  <c r="P8443" i="4"/>
  <c r="P8444" i="4"/>
  <c r="P8445" i="4"/>
  <c r="P8446" i="4"/>
  <c r="P8447" i="4"/>
  <c r="P8448" i="4"/>
  <c r="P8449" i="4"/>
  <c r="P8450" i="4"/>
  <c r="P8451" i="4"/>
  <c r="P8452" i="4"/>
  <c r="P8453" i="4"/>
  <c r="P8454" i="4"/>
  <c r="P8455" i="4"/>
  <c r="P8456" i="4"/>
  <c r="P8457" i="4"/>
  <c r="P8458" i="4"/>
  <c r="P8459" i="4"/>
  <c r="P8460" i="4"/>
  <c r="P8461" i="4"/>
  <c r="P8462" i="4"/>
  <c r="P8463" i="4"/>
  <c r="P8464" i="4"/>
  <c r="P8465" i="4"/>
  <c r="P8466" i="4"/>
  <c r="P8467" i="4"/>
  <c r="P8468" i="4"/>
  <c r="P8469" i="4"/>
  <c r="P8470" i="4"/>
  <c r="P8471" i="4"/>
  <c r="P8472" i="4"/>
  <c r="P8473" i="4"/>
  <c r="P8474" i="4"/>
  <c r="P8475" i="4"/>
  <c r="P8476" i="4"/>
  <c r="P8477" i="4"/>
  <c r="P8478" i="4"/>
  <c r="P8479" i="4"/>
  <c r="P8480" i="4"/>
  <c r="P8481" i="4"/>
  <c r="P8482" i="4"/>
  <c r="P8483" i="4"/>
  <c r="P8484" i="4"/>
  <c r="P8485" i="4"/>
  <c r="P8486" i="4"/>
  <c r="P8487" i="4"/>
  <c r="P8488" i="4"/>
  <c r="P8489" i="4"/>
  <c r="P8490" i="4"/>
  <c r="P8491" i="4"/>
  <c r="P8492" i="4"/>
  <c r="P8493" i="4"/>
  <c r="P8494" i="4"/>
  <c r="P8495" i="4"/>
  <c r="P8496" i="4"/>
  <c r="P8497" i="4"/>
  <c r="P8498" i="4"/>
  <c r="P8499" i="4"/>
  <c r="P8500" i="4"/>
  <c r="P8501" i="4"/>
  <c r="P8502" i="4"/>
  <c r="P8503" i="4"/>
  <c r="P8504" i="4"/>
  <c r="P8505" i="4"/>
  <c r="P8506" i="4"/>
  <c r="P8507" i="4"/>
  <c r="P8508" i="4"/>
  <c r="P8509" i="4"/>
  <c r="P8510" i="4"/>
  <c r="P8511" i="4"/>
  <c r="P8512" i="4"/>
  <c r="P8513" i="4"/>
  <c r="P8514" i="4"/>
  <c r="P8515" i="4"/>
  <c r="P8516" i="4"/>
  <c r="P8517" i="4"/>
  <c r="P8518" i="4"/>
  <c r="P8519" i="4"/>
  <c r="P8520" i="4"/>
  <c r="P8521" i="4"/>
  <c r="P8522" i="4"/>
  <c r="P8523" i="4"/>
  <c r="P8524" i="4"/>
  <c r="P8525" i="4"/>
  <c r="P8526" i="4"/>
  <c r="P8527" i="4"/>
  <c r="P8528" i="4"/>
  <c r="P8529" i="4"/>
  <c r="P8530" i="4"/>
  <c r="P8531" i="4"/>
  <c r="P8532" i="4"/>
  <c r="P8533" i="4"/>
  <c r="P8534" i="4"/>
  <c r="P8535" i="4"/>
  <c r="P8536" i="4"/>
  <c r="P8537" i="4"/>
  <c r="P8538" i="4"/>
  <c r="P8539" i="4"/>
  <c r="P8540" i="4"/>
  <c r="P8541" i="4"/>
  <c r="P8542" i="4"/>
  <c r="P8543" i="4"/>
  <c r="P8544" i="4"/>
  <c r="P8545" i="4"/>
  <c r="P8546" i="4"/>
  <c r="P8547" i="4"/>
  <c r="P8548" i="4"/>
  <c r="P8549" i="4"/>
  <c r="P8550" i="4"/>
  <c r="P8551" i="4"/>
  <c r="P8552" i="4"/>
  <c r="P8553" i="4"/>
  <c r="P8554" i="4"/>
  <c r="P8555" i="4"/>
  <c r="P8556" i="4"/>
  <c r="P8557" i="4"/>
  <c r="P8558" i="4"/>
  <c r="P8559" i="4"/>
  <c r="P8560" i="4"/>
  <c r="P8561" i="4"/>
  <c r="P8562" i="4"/>
  <c r="P8563" i="4"/>
  <c r="P8564" i="4"/>
  <c r="P8565" i="4"/>
  <c r="P8566" i="4"/>
  <c r="P8567" i="4"/>
  <c r="P8568" i="4"/>
  <c r="P8569" i="4"/>
  <c r="P8570" i="4"/>
  <c r="P8571" i="4"/>
  <c r="P8572" i="4"/>
  <c r="P8573" i="4"/>
  <c r="P8574" i="4"/>
  <c r="P8575" i="4"/>
  <c r="P8576" i="4"/>
  <c r="P8577" i="4"/>
  <c r="P8578" i="4"/>
  <c r="P8579" i="4"/>
  <c r="P8580" i="4"/>
  <c r="P8581" i="4"/>
  <c r="P8582" i="4"/>
  <c r="P8583" i="4"/>
  <c r="P8584" i="4"/>
  <c r="P8585" i="4"/>
  <c r="P8586" i="4"/>
  <c r="P8587" i="4"/>
  <c r="P8588" i="4"/>
  <c r="P8589" i="4"/>
  <c r="P8590" i="4"/>
  <c r="P8591" i="4"/>
  <c r="P8592" i="4"/>
  <c r="P8593" i="4"/>
  <c r="P8594" i="4"/>
  <c r="P8595" i="4"/>
  <c r="P8596" i="4"/>
  <c r="P8597" i="4"/>
  <c r="P8598" i="4"/>
  <c r="P8599" i="4"/>
  <c r="P8600" i="4"/>
  <c r="P8601" i="4"/>
  <c r="P8602" i="4"/>
  <c r="P8603" i="4"/>
  <c r="P8604" i="4"/>
  <c r="P8605" i="4"/>
  <c r="P8606" i="4"/>
  <c r="P8607" i="4"/>
  <c r="P8608" i="4"/>
  <c r="P8609" i="4"/>
  <c r="P8610" i="4"/>
  <c r="P8611" i="4"/>
  <c r="P8612" i="4"/>
  <c r="P8613" i="4"/>
  <c r="P8614" i="4"/>
  <c r="P8615" i="4"/>
  <c r="P8616" i="4"/>
  <c r="P8617" i="4"/>
  <c r="P8618" i="4"/>
  <c r="P8619" i="4"/>
  <c r="P8620" i="4"/>
  <c r="P8621" i="4"/>
  <c r="P8622" i="4"/>
  <c r="P8623" i="4"/>
  <c r="P8624" i="4"/>
  <c r="P8625" i="4"/>
  <c r="P8626" i="4"/>
  <c r="P8627" i="4"/>
  <c r="P8628" i="4"/>
  <c r="P8629" i="4"/>
  <c r="P8630" i="4"/>
  <c r="P8631" i="4"/>
  <c r="P8632" i="4"/>
  <c r="P8633" i="4"/>
  <c r="P8634" i="4"/>
  <c r="P8635" i="4"/>
  <c r="P8636" i="4"/>
  <c r="P8637" i="4"/>
  <c r="P8638" i="4"/>
  <c r="P8639" i="4"/>
  <c r="P8640" i="4"/>
  <c r="P8641" i="4"/>
  <c r="P8642" i="4"/>
  <c r="P8643" i="4"/>
  <c r="P8644" i="4"/>
  <c r="P8645" i="4"/>
  <c r="P8646" i="4"/>
  <c r="P8647" i="4"/>
  <c r="P8648" i="4"/>
  <c r="P8649" i="4"/>
  <c r="P8650" i="4"/>
  <c r="P8651" i="4"/>
  <c r="P8652" i="4"/>
  <c r="P8653" i="4"/>
  <c r="P8654" i="4"/>
  <c r="P8655" i="4"/>
  <c r="P8656" i="4"/>
  <c r="P8657" i="4"/>
  <c r="P8658" i="4"/>
  <c r="P8659" i="4"/>
  <c r="P8660" i="4"/>
  <c r="P8661" i="4"/>
  <c r="P8662" i="4"/>
  <c r="P8663" i="4"/>
  <c r="P8664" i="4"/>
  <c r="P8665" i="4"/>
  <c r="P8666" i="4"/>
  <c r="P8667" i="4"/>
  <c r="P8668" i="4"/>
  <c r="P8669" i="4"/>
  <c r="P8670" i="4"/>
  <c r="P8671" i="4"/>
  <c r="P8672" i="4"/>
  <c r="P8673" i="4"/>
  <c r="P8674" i="4"/>
  <c r="P8675" i="4"/>
  <c r="P8676" i="4"/>
  <c r="P8677" i="4"/>
  <c r="P8678" i="4"/>
  <c r="P8679" i="4"/>
  <c r="P8680" i="4"/>
  <c r="P8681" i="4"/>
  <c r="P8682" i="4"/>
  <c r="P8683" i="4"/>
  <c r="P8684" i="4"/>
  <c r="P8685" i="4"/>
  <c r="P8686" i="4"/>
  <c r="P8687" i="4"/>
  <c r="P8688" i="4"/>
  <c r="P8689" i="4"/>
  <c r="P8690" i="4"/>
  <c r="P8691" i="4"/>
  <c r="P8692" i="4"/>
  <c r="P8693" i="4"/>
  <c r="P8694" i="4"/>
  <c r="P8695" i="4"/>
  <c r="P8696" i="4"/>
  <c r="P8697" i="4"/>
  <c r="P8698" i="4"/>
  <c r="P8699" i="4"/>
  <c r="P8700" i="4"/>
  <c r="P8701" i="4"/>
  <c r="P8702" i="4"/>
  <c r="P8703" i="4"/>
  <c r="P8704" i="4"/>
  <c r="P8705" i="4"/>
  <c r="P8706" i="4"/>
  <c r="P8707" i="4"/>
  <c r="P8708" i="4"/>
  <c r="P8709" i="4"/>
  <c r="P8710" i="4"/>
  <c r="P8711" i="4"/>
  <c r="P8712" i="4"/>
  <c r="P8713" i="4"/>
  <c r="P8714" i="4"/>
  <c r="P8715" i="4"/>
  <c r="P8716" i="4"/>
  <c r="P8717" i="4"/>
  <c r="P8718" i="4"/>
  <c r="P8719" i="4"/>
  <c r="P8720" i="4"/>
  <c r="P8721" i="4"/>
  <c r="P8722" i="4"/>
  <c r="P8723" i="4"/>
  <c r="P8724" i="4"/>
  <c r="P8725" i="4"/>
  <c r="P8726" i="4"/>
  <c r="P8727" i="4"/>
  <c r="P8728" i="4"/>
  <c r="P8729" i="4"/>
  <c r="P8730" i="4"/>
  <c r="P8731" i="4"/>
  <c r="P8732" i="4"/>
  <c r="P8733" i="4"/>
  <c r="P8734" i="4"/>
  <c r="P8735" i="4"/>
  <c r="P8736" i="4"/>
  <c r="P8737" i="4"/>
  <c r="P8738" i="4"/>
  <c r="P8739" i="4"/>
  <c r="P8740" i="4"/>
  <c r="P8741" i="4"/>
  <c r="P8742" i="4"/>
  <c r="P8743" i="4"/>
  <c r="P8744" i="4"/>
  <c r="P8745" i="4"/>
  <c r="P8746" i="4"/>
  <c r="P8747" i="4"/>
  <c r="P8748" i="4"/>
  <c r="P8749" i="4"/>
  <c r="P8750" i="4"/>
  <c r="P8751" i="4"/>
  <c r="P8752" i="4"/>
  <c r="P8753" i="4"/>
  <c r="P8754" i="4"/>
  <c r="P8755" i="4"/>
  <c r="P8756" i="4"/>
  <c r="P8757" i="4"/>
  <c r="P8758" i="4"/>
  <c r="P8759" i="4"/>
  <c r="P8760" i="4"/>
  <c r="P8761" i="4"/>
  <c r="P8762" i="4"/>
  <c r="P8763" i="4"/>
  <c r="P8764" i="4"/>
  <c r="P8765" i="4"/>
  <c r="P8766" i="4"/>
  <c r="P8767" i="4"/>
  <c r="P8768" i="4"/>
  <c r="P8769" i="4"/>
  <c r="P8770" i="4"/>
  <c r="P8771" i="4"/>
  <c r="P8772" i="4"/>
  <c r="P8773" i="4"/>
  <c r="P8774" i="4"/>
  <c r="P8775" i="4"/>
  <c r="P8776" i="4"/>
  <c r="P8777" i="4"/>
  <c r="P8778" i="4"/>
  <c r="P8779" i="4"/>
  <c r="P8780" i="4"/>
  <c r="P8781" i="4"/>
  <c r="P8782" i="4"/>
  <c r="P8783" i="4"/>
  <c r="P8784" i="4"/>
  <c r="P8785" i="4"/>
  <c r="P8786" i="4"/>
  <c r="P8787" i="4"/>
  <c r="P8788" i="4"/>
  <c r="P8789" i="4"/>
  <c r="P8790" i="4"/>
  <c r="P8791" i="4"/>
  <c r="P8792" i="4"/>
  <c r="P8793" i="4"/>
  <c r="P8794" i="4"/>
  <c r="P8795" i="4"/>
  <c r="P8796" i="4"/>
  <c r="P8797" i="4"/>
  <c r="P8798" i="4"/>
  <c r="P8799" i="4"/>
  <c r="P8800" i="4"/>
  <c r="P8801" i="4"/>
  <c r="P8802" i="4"/>
  <c r="P8803" i="4"/>
  <c r="P8804" i="4"/>
  <c r="P8805" i="4"/>
  <c r="P8806" i="4"/>
  <c r="P8807" i="4"/>
  <c r="P8808" i="4"/>
  <c r="P8809" i="4"/>
  <c r="P8810" i="4"/>
  <c r="P8811" i="4"/>
  <c r="P8812" i="4"/>
  <c r="P8813" i="4"/>
  <c r="P8814" i="4"/>
  <c r="P8815" i="4"/>
  <c r="P8816" i="4"/>
  <c r="P8817" i="4"/>
  <c r="P8818" i="4"/>
  <c r="P8819" i="4"/>
  <c r="P8820" i="4"/>
  <c r="P8821" i="4"/>
  <c r="P8822" i="4"/>
  <c r="P8823" i="4"/>
  <c r="P8824" i="4"/>
  <c r="P8825" i="4"/>
  <c r="P8826" i="4"/>
  <c r="P8827" i="4"/>
  <c r="P8828" i="4"/>
  <c r="P8829" i="4"/>
  <c r="P8830" i="4"/>
  <c r="P8831" i="4"/>
  <c r="P8832" i="4"/>
  <c r="P8833" i="4"/>
  <c r="P8834" i="4"/>
  <c r="P8835" i="4"/>
  <c r="P8836" i="4"/>
  <c r="P8837" i="4"/>
  <c r="P8838" i="4"/>
  <c r="P8839" i="4"/>
  <c r="P8840" i="4"/>
  <c r="P8841" i="4"/>
  <c r="P8842" i="4"/>
  <c r="P8843" i="4"/>
  <c r="P8844" i="4"/>
  <c r="P8845" i="4"/>
  <c r="P8846" i="4"/>
  <c r="P8847" i="4"/>
  <c r="P8848" i="4"/>
  <c r="P8849" i="4"/>
  <c r="P8850" i="4"/>
  <c r="P8851" i="4"/>
  <c r="P8852" i="4"/>
  <c r="P8853" i="4"/>
  <c r="P8854" i="4"/>
  <c r="P8855" i="4"/>
  <c r="P8856" i="4"/>
  <c r="P8857" i="4"/>
  <c r="P8858" i="4"/>
  <c r="P8859" i="4"/>
  <c r="P8860" i="4"/>
  <c r="P8861" i="4"/>
  <c r="P8862" i="4"/>
  <c r="P8863" i="4"/>
  <c r="P8864" i="4"/>
  <c r="P8865" i="4"/>
  <c r="P8866" i="4"/>
  <c r="P8867" i="4"/>
  <c r="P8868" i="4"/>
  <c r="P8869" i="4"/>
  <c r="P8870" i="4"/>
  <c r="P8871" i="4"/>
  <c r="P8872" i="4"/>
  <c r="P8873" i="4"/>
  <c r="P8874" i="4"/>
  <c r="P8875" i="4"/>
  <c r="P8876" i="4"/>
  <c r="P8877" i="4"/>
  <c r="P8878" i="4"/>
  <c r="P8879" i="4"/>
  <c r="P8880" i="4"/>
  <c r="P8881" i="4"/>
  <c r="P8882" i="4"/>
  <c r="P8883" i="4"/>
  <c r="P8884" i="4"/>
  <c r="P8885" i="4"/>
  <c r="P8886" i="4"/>
  <c r="P8887" i="4"/>
  <c r="P8888" i="4"/>
  <c r="P8889" i="4"/>
  <c r="P8890" i="4"/>
  <c r="P8891" i="4"/>
  <c r="P8892" i="4"/>
  <c r="P8893" i="4"/>
  <c r="P8894" i="4"/>
  <c r="P8895" i="4"/>
  <c r="P8896" i="4"/>
  <c r="P8897" i="4"/>
  <c r="P8898" i="4"/>
  <c r="P8899" i="4"/>
  <c r="P8900" i="4"/>
  <c r="P8901" i="4"/>
  <c r="P8902" i="4"/>
  <c r="P8903" i="4"/>
  <c r="P8904" i="4"/>
  <c r="P8905" i="4"/>
  <c r="P8906" i="4"/>
  <c r="P8907" i="4"/>
  <c r="P8908" i="4"/>
  <c r="P8909" i="4"/>
  <c r="P8910" i="4"/>
  <c r="P8911" i="4"/>
  <c r="P8912" i="4"/>
  <c r="P8913" i="4"/>
  <c r="P8914" i="4"/>
  <c r="P8915" i="4"/>
  <c r="P8916" i="4"/>
  <c r="P8917" i="4"/>
  <c r="P8918" i="4"/>
  <c r="P8919" i="4"/>
  <c r="P8920" i="4"/>
  <c r="P8921" i="4"/>
  <c r="P8922" i="4"/>
  <c r="P8923" i="4"/>
  <c r="P8924" i="4"/>
  <c r="P8925" i="4"/>
  <c r="P8926" i="4"/>
  <c r="P8927" i="4"/>
  <c r="P8928" i="4"/>
  <c r="P8929" i="4"/>
  <c r="P8930" i="4"/>
  <c r="P8931" i="4"/>
  <c r="P8932" i="4"/>
  <c r="P8933" i="4"/>
  <c r="P8934" i="4"/>
  <c r="P8935" i="4"/>
  <c r="P8936" i="4"/>
  <c r="P8937" i="4"/>
  <c r="P8938" i="4"/>
  <c r="P8939" i="4"/>
  <c r="P8940" i="4"/>
  <c r="P8941" i="4"/>
  <c r="P8942" i="4"/>
  <c r="P8943" i="4"/>
  <c r="P8944" i="4"/>
  <c r="P8945" i="4"/>
  <c r="P8946" i="4"/>
  <c r="P8947" i="4"/>
  <c r="P8948" i="4"/>
  <c r="P8949" i="4"/>
  <c r="P8950" i="4"/>
  <c r="P8951" i="4"/>
  <c r="P8952" i="4"/>
  <c r="P8953" i="4"/>
  <c r="P8954" i="4"/>
  <c r="P8955" i="4"/>
  <c r="P8956" i="4"/>
  <c r="P8957" i="4"/>
  <c r="P8958" i="4"/>
  <c r="P8959" i="4"/>
  <c r="P8960" i="4"/>
  <c r="P8961" i="4"/>
  <c r="P8962" i="4"/>
  <c r="P8963" i="4"/>
  <c r="P8964" i="4"/>
  <c r="P8965" i="4"/>
  <c r="P8966" i="4"/>
  <c r="P8967" i="4"/>
  <c r="P8968" i="4"/>
  <c r="P8969" i="4"/>
  <c r="P8970" i="4"/>
  <c r="P8971" i="4"/>
  <c r="P8972" i="4"/>
  <c r="P8973" i="4"/>
  <c r="P8974" i="4"/>
  <c r="P8975" i="4"/>
  <c r="P8976" i="4"/>
  <c r="P8977" i="4"/>
  <c r="P8978" i="4"/>
  <c r="P8979" i="4"/>
  <c r="P8980" i="4"/>
  <c r="P8981" i="4"/>
  <c r="P8982" i="4"/>
  <c r="P8983" i="4"/>
  <c r="P8984" i="4"/>
  <c r="P8985" i="4"/>
  <c r="P8986" i="4"/>
  <c r="P8987" i="4"/>
  <c r="P8988" i="4"/>
  <c r="P8989" i="4"/>
  <c r="P8990" i="4"/>
  <c r="P8991" i="4"/>
  <c r="P8992" i="4"/>
  <c r="P8993" i="4"/>
  <c r="P8994" i="4"/>
  <c r="P8995" i="4"/>
  <c r="P8996" i="4"/>
  <c r="P8997" i="4"/>
  <c r="P8998" i="4"/>
  <c r="P8999" i="4"/>
  <c r="P9000" i="4"/>
  <c r="P9001" i="4"/>
  <c r="P9002" i="4"/>
  <c r="P9003" i="4"/>
  <c r="P9004" i="4"/>
  <c r="P9005" i="4"/>
  <c r="P9006" i="4"/>
  <c r="P9007" i="4"/>
  <c r="P9008" i="4"/>
  <c r="P9009" i="4"/>
  <c r="P9010" i="4"/>
  <c r="P9011" i="4"/>
  <c r="P9012" i="4"/>
  <c r="P9013" i="4"/>
  <c r="P9014" i="4"/>
  <c r="P9015" i="4"/>
  <c r="P9016" i="4"/>
  <c r="P9017" i="4"/>
  <c r="P9018" i="4"/>
  <c r="P9019" i="4"/>
  <c r="P9020" i="4"/>
  <c r="P9021" i="4"/>
  <c r="P9022" i="4"/>
  <c r="P9023" i="4"/>
  <c r="P9024" i="4"/>
  <c r="P9025" i="4"/>
  <c r="P9026" i="4"/>
  <c r="P9027" i="4"/>
  <c r="P9028" i="4"/>
  <c r="P9029" i="4"/>
  <c r="P9030" i="4"/>
  <c r="P9031" i="4"/>
  <c r="P9032" i="4"/>
  <c r="P9033" i="4"/>
  <c r="P9034" i="4"/>
  <c r="P9035" i="4"/>
  <c r="P9036" i="4"/>
  <c r="P9037" i="4"/>
  <c r="P9038" i="4"/>
  <c r="P9039" i="4"/>
  <c r="P9040" i="4"/>
  <c r="P9041" i="4"/>
  <c r="P9042" i="4"/>
  <c r="P9043" i="4"/>
  <c r="P9044" i="4"/>
  <c r="P9045" i="4"/>
  <c r="P9046" i="4"/>
  <c r="P9047" i="4"/>
  <c r="P9048" i="4"/>
  <c r="P9049" i="4"/>
  <c r="P9050" i="4"/>
  <c r="P9051" i="4"/>
  <c r="P9052" i="4"/>
  <c r="P9053" i="4"/>
  <c r="P9054" i="4"/>
  <c r="P9055" i="4"/>
  <c r="P9056" i="4"/>
  <c r="P9057" i="4"/>
  <c r="P9058" i="4"/>
  <c r="P9059" i="4"/>
  <c r="P9060" i="4"/>
  <c r="P9061" i="4"/>
  <c r="P9062" i="4"/>
  <c r="P9063" i="4"/>
  <c r="P9064" i="4"/>
  <c r="P9065" i="4"/>
  <c r="P9066" i="4"/>
  <c r="P9067" i="4"/>
  <c r="P9068" i="4"/>
  <c r="P9069" i="4"/>
  <c r="P9070" i="4"/>
  <c r="P9071" i="4"/>
  <c r="P9072" i="4"/>
  <c r="P9073" i="4"/>
  <c r="P9074" i="4"/>
  <c r="P9075" i="4"/>
  <c r="P9076" i="4"/>
  <c r="P9077" i="4"/>
  <c r="P9078" i="4"/>
  <c r="P9079" i="4"/>
  <c r="P9080" i="4"/>
  <c r="P9081" i="4"/>
  <c r="P9082" i="4"/>
  <c r="P9083" i="4"/>
  <c r="P9084" i="4"/>
  <c r="P9085" i="4"/>
  <c r="P9086" i="4"/>
  <c r="P9087" i="4"/>
  <c r="P9088" i="4"/>
  <c r="P9089" i="4"/>
  <c r="P9090" i="4"/>
  <c r="P9091" i="4"/>
  <c r="P9092" i="4"/>
  <c r="P9093" i="4"/>
  <c r="P9094" i="4"/>
  <c r="P9095" i="4"/>
  <c r="P9096" i="4"/>
  <c r="P9097" i="4"/>
  <c r="P9098" i="4"/>
  <c r="P9099" i="4"/>
  <c r="P9100" i="4"/>
  <c r="P9101" i="4"/>
  <c r="P9102" i="4"/>
  <c r="P9103" i="4"/>
  <c r="P9104" i="4"/>
  <c r="P9105" i="4"/>
  <c r="P9106" i="4"/>
  <c r="P9107" i="4"/>
  <c r="P9108" i="4"/>
  <c r="P9109" i="4"/>
  <c r="P9110" i="4"/>
  <c r="P9111" i="4"/>
  <c r="P9112" i="4"/>
  <c r="P9113" i="4"/>
  <c r="P9114" i="4"/>
  <c r="P9115" i="4"/>
  <c r="P9116" i="4"/>
  <c r="P9117" i="4"/>
  <c r="P9118" i="4"/>
  <c r="P9119" i="4"/>
  <c r="P9120" i="4"/>
  <c r="P9121" i="4"/>
  <c r="P9122" i="4"/>
  <c r="P9123" i="4"/>
  <c r="P9124" i="4"/>
  <c r="P9125" i="4"/>
  <c r="P9126" i="4"/>
  <c r="P9127" i="4"/>
  <c r="P9128" i="4"/>
  <c r="P9129" i="4"/>
  <c r="P9130" i="4"/>
  <c r="P9131" i="4"/>
  <c r="P9132" i="4"/>
  <c r="P9133" i="4"/>
  <c r="P9134" i="4"/>
  <c r="P9135" i="4"/>
  <c r="P9136" i="4"/>
  <c r="P9137" i="4"/>
  <c r="P9138" i="4"/>
  <c r="P9139" i="4"/>
  <c r="P9140" i="4"/>
  <c r="P9141" i="4"/>
  <c r="P9142" i="4"/>
  <c r="P9143" i="4"/>
  <c r="P9144" i="4"/>
  <c r="P9145" i="4"/>
  <c r="P9146" i="4"/>
  <c r="P9147" i="4"/>
  <c r="P9148" i="4"/>
  <c r="P9149" i="4"/>
  <c r="P9150" i="4"/>
  <c r="P9151" i="4"/>
  <c r="P9152" i="4"/>
  <c r="P9153" i="4"/>
  <c r="P9154" i="4"/>
  <c r="P9155" i="4"/>
  <c r="P9156" i="4"/>
  <c r="P9157" i="4"/>
  <c r="P9158" i="4"/>
  <c r="P9159" i="4"/>
  <c r="P9160" i="4"/>
  <c r="P9161" i="4"/>
  <c r="P9162" i="4"/>
  <c r="P9163" i="4"/>
  <c r="P9164" i="4"/>
  <c r="P9165" i="4"/>
  <c r="P9166" i="4"/>
  <c r="P9167" i="4"/>
  <c r="P9168" i="4"/>
  <c r="P9169" i="4"/>
  <c r="P9170" i="4"/>
  <c r="P9171" i="4"/>
  <c r="P9172" i="4"/>
  <c r="P9173" i="4"/>
  <c r="P9174" i="4"/>
  <c r="P9175" i="4"/>
  <c r="P9176" i="4"/>
  <c r="P9177" i="4"/>
  <c r="P9178" i="4"/>
  <c r="P9179" i="4"/>
  <c r="P9180" i="4"/>
  <c r="P9181" i="4"/>
  <c r="P9182" i="4"/>
  <c r="P9183" i="4"/>
  <c r="P9184" i="4"/>
  <c r="P9185" i="4"/>
  <c r="P9186" i="4"/>
  <c r="P9187" i="4"/>
  <c r="P9188" i="4"/>
  <c r="P9189" i="4"/>
  <c r="P9190" i="4"/>
  <c r="P9191" i="4"/>
  <c r="P9192" i="4"/>
  <c r="P9193" i="4"/>
  <c r="P9194" i="4"/>
  <c r="P9195" i="4"/>
  <c r="P9196" i="4"/>
  <c r="P9197" i="4"/>
  <c r="P9198" i="4"/>
  <c r="P9199" i="4"/>
  <c r="P9200" i="4"/>
  <c r="P9201" i="4"/>
  <c r="P9202" i="4"/>
  <c r="P9203" i="4"/>
  <c r="P9204" i="4"/>
  <c r="P9205" i="4"/>
  <c r="P9206" i="4"/>
  <c r="P9207" i="4"/>
  <c r="P9208" i="4"/>
  <c r="P9209" i="4"/>
  <c r="P9210" i="4"/>
  <c r="P9211" i="4"/>
  <c r="P9212" i="4"/>
  <c r="P9213" i="4"/>
  <c r="P9214" i="4"/>
  <c r="P9215" i="4"/>
  <c r="P9216" i="4"/>
  <c r="P9217" i="4"/>
  <c r="P9218" i="4"/>
  <c r="P9219" i="4"/>
  <c r="P9220" i="4"/>
  <c r="P9221" i="4"/>
  <c r="P9222" i="4"/>
  <c r="P9223" i="4"/>
  <c r="P9224" i="4"/>
  <c r="P9225" i="4"/>
  <c r="P9226" i="4"/>
  <c r="P9227" i="4"/>
  <c r="P9228" i="4"/>
  <c r="P9229" i="4"/>
  <c r="P9230" i="4"/>
  <c r="P9231" i="4"/>
  <c r="P9232" i="4"/>
  <c r="P9233" i="4"/>
  <c r="P9234" i="4"/>
  <c r="P9235" i="4"/>
  <c r="P9236" i="4"/>
  <c r="P9237" i="4"/>
  <c r="P9238" i="4"/>
  <c r="P9239" i="4"/>
  <c r="P9240" i="4"/>
  <c r="P9241" i="4"/>
  <c r="P9242" i="4"/>
  <c r="P9243" i="4"/>
  <c r="P9244" i="4"/>
  <c r="P9245" i="4"/>
  <c r="P9246" i="4"/>
  <c r="P9247" i="4"/>
  <c r="P9248" i="4"/>
  <c r="P9249" i="4"/>
  <c r="P9250" i="4"/>
  <c r="P9251" i="4"/>
  <c r="P9252" i="4"/>
  <c r="P9253" i="4"/>
  <c r="P9254" i="4"/>
  <c r="P9255" i="4"/>
  <c r="P9256" i="4"/>
  <c r="P9257" i="4"/>
  <c r="P9258" i="4"/>
  <c r="P9259" i="4"/>
  <c r="P9260" i="4"/>
  <c r="P9261" i="4"/>
  <c r="P9262" i="4"/>
  <c r="P9263" i="4"/>
  <c r="P9264" i="4"/>
  <c r="P9265" i="4"/>
  <c r="P9266" i="4"/>
  <c r="P9267" i="4"/>
  <c r="P9268" i="4"/>
  <c r="P9269" i="4"/>
  <c r="P9270" i="4"/>
  <c r="P9271" i="4"/>
  <c r="P9272" i="4"/>
  <c r="P9273" i="4"/>
  <c r="P9274" i="4"/>
  <c r="P9275" i="4"/>
  <c r="P9276" i="4"/>
  <c r="P9277" i="4"/>
  <c r="P9278" i="4"/>
  <c r="P9279" i="4"/>
  <c r="P9280" i="4"/>
  <c r="P9281" i="4"/>
  <c r="P9282" i="4"/>
  <c r="P9283" i="4"/>
  <c r="P9284" i="4"/>
  <c r="P9285" i="4"/>
  <c r="P9286" i="4"/>
  <c r="P9287" i="4"/>
  <c r="P9288" i="4"/>
  <c r="P9289" i="4"/>
  <c r="P9290" i="4"/>
  <c r="P9291" i="4"/>
  <c r="P9292" i="4"/>
  <c r="P9293" i="4"/>
  <c r="P9294" i="4"/>
  <c r="P9295" i="4"/>
  <c r="P9296" i="4"/>
  <c r="P9297" i="4"/>
  <c r="P9298" i="4"/>
  <c r="P9299" i="4"/>
  <c r="P9300" i="4"/>
  <c r="P9301" i="4"/>
  <c r="P9302" i="4"/>
  <c r="P9303" i="4"/>
  <c r="P9304" i="4"/>
  <c r="P9305" i="4"/>
  <c r="P9306" i="4"/>
  <c r="P9307" i="4"/>
  <c r="P9308" i="4"/>
  <c r="P9309" i="4"/>
  <c r="P9310" i="4"/>
  <c r="P9311" i="4"/>
  <c r="P9312" i="4"/>
  <c r="P9313" i="4"/>
  <c r="P9314" i="4"/>
  <c r="P9315" i="4"/>
  <c r="P9316" i="4"/>
  <c r="P9317" i="4"/>
  <c r="P9318" i="4"/>
  <c r="P9319" i="4"/>
  <c r="P9320" i="4"/>
  <c r="P9321" i="4"/>
  <c r="P9322" i="4"/>
  <c r="P9323" i="4"/>
  <c r="P9324" i="4"/>
  <c r="P9325" i="4"/>
  <c r="P9326" i="4"/>
  <c r="P9327" i="4"/>
  <c r="P9328" i="4"/>
  <c r="P9329" i="4"/>
  <c r="P9330" i="4"/>
  <c r="P9331" i="4"/>
  <c r="P9332" i="4"/>
  <c r="P9333" i="4"/>
  <c r="P9334" i="4"/>
  <c r="P9335" i="4"/>
  <c r="P9336" i="4"/>
  <c r="P9337" i="4"/>
  <c r="P9338" i="4"/>
  <c r="P9339" i="4"/>
  <c r="P9340" i="4"/>
  <c r="P9341" i="4"/>
  <c r="P9342" i="4"/>
  <c r="P9343" i="4"/>
  <c r="P9344" i="4"/>
  <c r="P9345" i="4"/>
  <c r="P9346" i="4"/>
  <c r="P9347" i="4"/>
  <c r="P9348" i="4"/>
  <c r="P9349" i="4"/>
  <c r="P9350" i="4"/>
  <c r="P9351" i="4"/>
  <c r="P9352" i="4"/>
  <c r="P9353" i="4"/>
  <c r="P9354" i="4"/>
  <c r="P9355" i="4"/>
  <c r="P9356" i="4"/>
  <c r="P9357" i="4"/>
  <c r="P9358" i="4"/>
  <c r="P9359" i="4"/>
  <c r="P9360" i="4"/>
  <c r="P9361" i="4"/>
  <c r="P9362" i="4"/>
  <c r="P9363" i="4"/>
  <c r="P9364" i="4"/>
  <c r="P9365" i="4"/>
  <c r="P9366" i="4"/>
  <c r="P9367" i="4"/>
  <c r="P9368" i="4"/>
  <c r="P9369" i="4"/>
  <c r="P9370" i="4"/>
  <c r="P9371" i="4"/>
  <c r="P9372" i="4"/>
  <c r="P9373" i="4"/>
  <c r="P9374" i="4"/>
  <c r="P9375" i="4"/>
  <c r="P9376" i="4"/>
  <c r="P9377" i="4"/>
  <c r="P9378" i="4"/>
  <c r="P9379" i="4"/>
  <c r="P9380" i="4"/>
  <c r="P9381" i="4"/>
  <c r="P9382" i="4"/>
  <c r="P9383" i="4"/>
  <c r="P9384" i="4"/>
  <c r="P9385" i="4"/>
  <c r="P9386" i="4"/>
  <c r="P9387" i="4"/>
  <c r="P9388" i="4"/>
  <c r="P9389" i="4"/>
  <c r="P9390" i="4"/>
  <c r="P9391" i="4"/>
  <c r="P9392" i="4"/>
  <c r="P9393" i="4"/>
  <c r="P9394" i="4"/>
  <c r="P9395" i="4"/>
  <c r="P9396" i="4"/>
  <c r="P9397" i="4"/>
  <c r="P9398" i="4"/>
  <c r="P9399" i="4"/>
  <c r="P9400" i="4"/>
  <c r="P9401" i="4"/>
  <c r="P9402" i="4"/>
  <c r="P9403" i="4"/>
  <c r="P9404" i="4"/>
  <c r="P9405" i="4"/>
  <c r="P9406" i="4"/>
  <c r="P9407" i="4"/>
  <c r="P9408" i="4"/>
  <c r="P9409" i="4"/>
  <c r="P9410" i="4"/>
  <c r="P9411" i="4"/>
  <c r="P9412" i="4"/>
  <c r="P9413" i="4"/>
  <c r="P9414" i="4"/>
  <c r="P9415" i="4"/>
  <c r="P9416" i="4"/>
  <c r="P9417" i="4"/>
  <c r="P9418" i="4"/>
  <c r="P9419" i="4"/>
  <c r="P9420" i="4"/>
  <c r="P9421" i="4"/>
  <c r="P9422" i="4"/>
  <c r="P9423" i="4"/>
  <c r="P9424" i="4"/>
  <c r="P9425" i="4"/>
  <c r="P9426" i="4"/>
  <c r="P9427" i="4"/>
  <c r="P9428" i="4"/>
  <c r="P9429" i="4"/>
  <c r="P9430" i="4"/>
  <c r="P9431" i="4"/>
  <c r="P9432" i="4"/>
  <c r="P9433" i="4"/>
  <c r="P9434" i="4"/>
  <c r="P9435" i="4"/>
  <c r="P9436" i="4"/>
  <c r="P9437" i="4"/>
  <c r="P9438" i="4"/>
  <c r="P9439" i="4"/>
  <c r="P9440" i="4"/>
  <c r="P9441" i="4"/>
  <c r="P9442" i="4"/>
  <c r="P9443" i="4"/>
  <c r="P9444" i="4"/>
  <c r="P9445" i="4"/>
  <c r="P9446" i="4"/>
  <c r="P9447" i="4"/>
  <c r="P9448" i="4"/>
  <c r="P9449" i="4"/>
  <c r="P9450" i="4"/>
  <c r="P9451" i="4"/>
  <c r="P9452" i="4"/>
  <c r="P9453" i="4"/>
  <c r="P9454" i="4"/>
  <c r="P9455" i="4"/>
  <c r="P9456" i="4"/>
  <c r="P9457" i="4"/>
  <c r="P9458" i="4"/>
  <c r="P9459" i="4"/>
  <c r="P9460" i="4"/>
  <c r="P9461" i="4"/>
  <c r="P9462" i="4"/>
  <c r="P9463" i="4"/>
  <c r="P9464" i="4"/>
  <c r="P9465" i="4"/>
  <c r="P9466" i="4"/>
  <c r="P9467" i="4"/>
  <c r="P9468" i="4"/>
  <c r="P9469" i="4"/>
  <c r="P9470" i="4"/>
  <c r="P9471" i="4"/>
  <c r="P9472" i="4"/>
  <c r="P9473" i="4"/>
  <c r="P9474" i="4"/>
  <c r="P9475" i="4"/>
  <c r="P9476" i="4"/>
  <c r="P9477" i="4"/>
  <c r="P9478" i="4"/>
  <c r="P9479" i="4"/>
  <c r="P9480" i="4"/>
  <c r="P9481" i="4"/>
  <c r="P9482" i="4"/>
  <c r="P9483" i="4"/>
  <c r="P9484" i="4"/>
  <c r="P9485" i="4"/>
  <c r="P9486" i="4"/>
  <c r="P9487" i="4"/>
  <c r="P9488" i="4"/>
  <c r="P9489" i="4"/>
  <c r="P9490" i="4"/>
  <c r="P9491" i="4"/>
  <c r="P9492" i="4"/>
  <c r="P9493" i="4"/>
  <c r="P9494" i="4"/>
  <c r="P9495" i="4"/>
  <c r="P9496" i="4"/>
  <c r="P9497" i="4"/>
  <c r="P9498" i="4"/>
  <c r="P9499" i="4"/>
  <c r="P9500" i="4"/>
  <c r="P9501" i="4"/>
  <c r="P9502" i="4"/>
  <c r="P9503" i="4"/>
  <c r="P9504" i="4"/>
  <c r="P9505" i="4"/>
  <c r="P9506" i="4"/>
  <c r="P9507" i="4"/>
  <c r="P9508" i="4"/>
  <c r="P9509" i="4"/>
  <c r="P9510" i="4"/>
  <c r="P9511" i="4"/>
  <c r="P9512" i="4"/>
  <c r="P9513" i="4"/>
  <c r="P9514" i="4"/>
  <c r="P9515" i="4"/>
  <c r="P9516" i="4"/>
  <c r="P9517" i="4"/>
  <c r="P9518" i="4"/>
  <c r="P9519" i="4"/>
  <c r="P9520" i="4"/>
  <c r="P9521" i="4"/>
  <c r="P9522" i="4"/>
  <c r="P9523" i="4"/>
  <c r="P9524" i="4"/>
  <c r="P9525" i="4"/>
  <c r="P9526" i="4"/>
  <c r="P9527" i="4"/>
  <c r="P9528" i="4"/>
  <c r="P9529" i="4"/>
  <c r="P9530" i="4"/>
  <c r="P9531" i="4"/>
  <c r="P9532" i="4"/>
  <c r="P9533" i="4"/>
  <c r="P9534" i="4"/>
  <c r="P9535" i="4"/>
  <c r="P9536" i="4"/>
  <c r="P9537" i="4"/>
  <c r="P9538" i="4"/>
  <c r="P9539" i="4"/>
  <c r="P9540" i="4"/>
  <c r="P9541" i="4"/>
  <c r="P9542" i="4"/>
  <c r="P9543" i="4"/>
  <c r="P9544" i="4"/>
  <c r="P9545" i="4"/>
  <c r="P9546" i="4"/>
  <c r="P9547" i="4"/>
  <c r="P9548" i="4"/>
  <c r="P9549" i="4"/>
  <c r="P9550" i="4"/>
  <c r="P9551" i="4"/>
  <c r="P9552" i="4"/>
  <c r="P9553" i="4"/>
  <c r="P9554" i="4"/>
  <c r="P9555" i="4"/>
  <c r="P9556" i="4"/>
  <c r="P9557" i="4"/>
  <c r="P9558" i="4"/>
  <c r="P9559" i="4"/>
  <c r="P9560" i="4"/>
  <c r="P9561" i="4"/>
  <c r="P9562" i="4"/>
  <c r="P9563" i="4"/>
  <c r="P9564" i="4"/>
  <c r="P9565" i="4"/>
  <c r="P9566" i="4"/>
  <c r="P9567" i="4"/>
  <c r="P9568" i="4"/>
  <c r="P9569" i="4"/>
  <c r="P9570" i="4"/>
  <c r="P9571" i="4"/>
  <c r="P9572" i="4"/>
  <c r="P9573" i="4"/>
  <c r="P9574" i="4"/>
  <c r="P9575" i="4"/>
  <c r="P9576" i="4"/>
  <c r="P9577" i="4"/>
  <c r="P9578" i="4"/>
  <c r="P9579" i="4"/>
  <c r="P9580" i="4"/>
  <c r="P9581" i="4"/>
  <c r="P9582" i="4"/>
  <c r="P9583" i="4"/>
  <c r="P9584" i="4"/>
  <c r="P9585" i="4"/>
  <c r="P9586" i="4"/>
  <c r="P9587" i="4"/>
  <c r="P9588" i="4"/>
  <c r="P9589" i="4"/>
  <c r="P9590" i="4"/>
  <c r="P9591" i="4"/>
  <c r="P9592" i="4"/>
  <c r="P9593" i="4"/>
  <c r="P9594" i="4"/>
  <c r="P9595" i="4"/>
  <c r="P9596" i="4"/>
  <c r="P9597" i="4"/>
  <c r="P9598" i="4"/>
  <c r="P9599" i="4"/>
  <c r="P9600" i="4"/>
  <c r="P9601" i="4"/>
  <c r="P9602" i="4"/>
  <c r="P9603" i="4"/>
  <c r="P9604" i="4"/>
  <c r="P9605" i="4"/>
  <c r="P9606" i="4"/>
  <c r="P9607" i="4"/>
  <c r="P9608" i="4"/>
  <c r="P9609" i="4"/>
  <c r="P9610" i="4"/>
  <c r="P9611" i="4"/>
  <c r="P9612" i="4"/>
  <c r="P9613" i="4"/>
  <c r="P9614" i="4"/>
  <c r="P9615" i="4"/>
  <c r="P9616" i="4"/>
  <c r="P9617" i="4"/>
  <c r="P9618" i="4"/>
  <c r="P9619" i="4"/>
  <c r="P9620" i="4"/>
  <c r="P9621" i="4"/>
  <c r="P9622" i="4"/>
  <c r="P9623" i="4"/>
  <c r="P9624" i="4"/>
  <c r="P9625" i="4"/>
  <c r="P9626" i="4"/>
  <c r="P9627" i="4"/>
  <c r="P9628" i="4"/>
  <c r="P9629" i="4"/>
  <c r="P9630" i="4"/>
  <c r="P9631" i="4"/>
  <c r="P9632" i="4"/>
  <c r="P9633" i="4"/>
  <c r="P9634" i="4"/>
  <c r="P9635" i="4"/>
  <c r="P9636" i="4"/>
  <c r="P9637" i="4"/>
  <c r="P9638" i="4"/>
  <c r="P9639" i="4"/>
  <c r="P9640" i="4"/>
  <c r="P9641" i="4"/>
  <c r="P9642" i="4"/>
  <c r="P9643" i="4"/>
  <c r="P9644" i="4"/>
  <c r="P9645" i="4"/>
  <c r="P9646" i="4"/>
  <c r="P9647" i="4"/>
  <c r="P9648" i="4"/>
  <c r="P9649" i="4"/>
  <c r="P9650" i="4"/>
  <c r="P9651" i="4"/>
  <c r="P9652" i="4"/>
  <c r="P9653" i="4"/>
  <c r="P9654" i="4"/>
  <c r="P9655" i="4"/>
  <c r="P9656" i="4"/>
  <c r="P9657" i="4"/>
  <c r="P9658" i="4"/>
  <c r="P9659" i="4"/>
  <c r="P9660" i="4"/>
  <c r="P9661" i="4"/>
  <c r="P9662" i="4"/>
  <c r="P9663" i="4"/>
  <c r="P9664" i="4"/>
  <c r="P9665" i="4"/>
  <c r="P9666" i="4"/>
  <c r="P9667" i="4"/>
  <c r="P9668" i="4"/>
  <c r="P9669" i="4"/>
  <c r="P9670" i="4"/>
  <c r="P9671" i="4"/>
  <c r="P9672" i="4"/>
  <c r="P9673" i="4"/>
  <c r="P9674" i="4"/>
  <c r="P9675" i="4"/>
  <c r="P9676" i="4"/>
  <c r="P9677" i="4"/>
  <c r="P9678" i="4"/>
  <c r="P9679" i="4"/>
  <c r="P9680" i="4"/>
  <c r="P9681" i="4"/>
  <c r="P9682" i="4"/>
  <c r="P9683" i="4"/>
  <c r="P9684" i="4"/>
  <c r="P9685" i="4"/>
  <c r="P9686" i="4"/>
  <c r="P9687" i="4"/>
  <c r="P9688" i="4"/>
  <c r="P9689" i="4"/>
  <c r="P9690" i="4"/>
  <c r="P9691" i="4"/>
  <c r="P9692" i="4"/>
  <c r="P9693" i="4"/>
  <c r="P9694" i="4"/>
  <c r="P9695" i="4"/>
  <c r="P9696" i="4"/>
  <c r="P9697" i="4"/>
  <c r="P9698" i="4"/>
  <c r="P9699" i="4"/>
  <c r="P9700" i="4"/>
  <c r="P9701" i="4"/>
  <c r="P9702" i="4"/>
  <c r="P9703" i="4"/>
  <c r="P9704" i="4"/>
  <c r="P9705" i="4"/>
  <c r="P9706" i="4"/>
  <c r="P9707" i="4"/>
  <c r="P9708" i="4"/>
  <c r="P9709" i="4"/>
  <c r="P9710" i="4"/>
  <c r="P9711" i="4"/>
  <c r="P9712" i="4"/>
  <c r="P9713" i="4"/>
  <c r="P9714" i="4"/>
  <c r="P9715" i="4"/>
  <c r="P9716" i="4"/>
  <c r="P9717" i="4"/>
  <c r="P9718" i="4"/>
  <c r="P9719" i="4"/>
  <c r="P9720" i="4"/>
  <c r="P9721" i="4"/>
  <c r="P9722" i="4"/>
  <c r="P9723" i="4"/>
  <c r="P9724" i="4"/>
  <c r="P9725" i="4"/>
  <c r="P9726" i="4"/>
  <c r="P9727" i="4"/>
  <c r="P9728" i="4"/>
  <c r="P9729" i="4"/>
  <c r="P9730" i="4"/>
  <c r="P9731" i="4"/>
  <c r="P9732" i="4"/>
  <c r="P9733" i="4"/>
  <c r="P9734" i="4"/>
  <c r="P9735" i="4"/>
  <c r="P9736" i="4"/>
  <c r="P9737" i="4"/>
  <c r="P9738" i="4"/>
  <c r="P9739" i="4"/>
  <c r="P9740" i="4"/>
  <c r="P9741" i="4"/>
  <c r="P9742" i="4"/>
  <c r="P9743" i="4"/>
  <c r="P9744" i="4"/>
  <c r="P9745" i="4"/>
  <c r="P9746" i="4"/>
  <c r="P9747" i="4"/>
  <c r="P9748" i="4"/>
  <c r="P9749" i="4"/>
  <c r="P9750" i="4"/>
  <c r="P9751" i="4"/>
  <c r="P9752" i="4"/>
  <c r="P9753" i="4"/>
  <c r="P9754" i="4"/>
  <c r="P9755" i="4"/>
  <c r="P9756" i="4"/>
  <c r="P9757" i="4"/>
  <c r="P9758" i="4"/>
  <c r="P9759" i="4"/>
  <c r="P9760" i="4"/>
  <c r="P9761" i="4"/>
  <c r="P9762" i="4"/>
  <c r="P9763" i="4"/>
  <c r="P9764" i="4"/>
  <c r="P9765" i="4"/>
  <c r="P9766" i="4"/>
  <c r="P9767" i="4"/>
  <c r="P9768" i="4"/>
  <c r="P9769" i="4"/>
  <c r="P9770" i="4"/>
  <c r="P9771" i="4"/>
  <c r="P9772" i="4"/>
  <c r="P9773" i="4"/>
  <c r="P9774" i="4"/>
  <c r="P9775" i="4"/>
  <c r="P9776" i="4"/>
  <c r="P9777" i="4"/>
  <c r="P9778" i="4"/>
  <c r="P9779" i="4"/>
  <c r="P9780" i="4"/>
  <c r="P9781" i="4"/>
  <c r="P9782" i="4"/>
  <c r="P9783" i="4"/>
  <c r="P9784" i="4"/>
  <c r="P9785" i="4"/>
  <c r="P9786" i="4"/>
  <c r="P9787" i="4"/>
  <c r="P9788" i="4"/>
  <c r="P9789" i="4"/>
  <c r="P9790" i="4"/>
  <c r="P9791" i="4"/>
  <c r="P9792" i="4"/>
  <c r="P9793" i="4"/>
  <c r="P9794" i="4"/>
  <c r="P9795" i="4"/>
  <c r="P9796" i="4"/>
  <c r="P9797" i="4"/>
  <c r="P9798" i="4"/>
  <c r="P9799" i="4"/>
  <c r="P9800" i="4"/>
  <c r="P9801" i="4"/>
  <c r="P9802" i="4"/>
  <c r="P9803" i="4"/>
  <c r="P9804" i="4"/>
  <c r="P9805" i="4"/>
  <c r="P9806" i="4"/>
  <c r="P9807" i="4"/>
  <c r="P9808" i="4"/>
  <c r="P9809" i="4"/>
  <c r="P9810" i="4"/>
  <c r="P2" i="4"/>
  <c r="J3" i="4"/>
  <c r="L3" i="4" s="1"/>
  <c r="N3" i="4" s="1"/>
  <c r="J4" i="4"/>
  <c r="L4" i="4" s="1"/>
  <c r="N4" i="4" s="1"/>
  <c r="J5" i="4"/>
  <c r="L5" i="4" s="1"/>
  <c r="N5" i="4" s="1"/>
  <c r="J6" i="4"/>
  <c r="L6" i="4" s="1"/>
  <c r="N6" i="4" s="1"/>
  <c r="J7" i="4"/>
  <c r="L7" i="4" s="1"/>
  <c r="N7" i="4" s="1"/>
  <c r="J8" i="4"/>
  <c r="L8" i="4" s="1"/>
  <c r="N8" i="4" s="1"/>
  <c r="J9" i="4"/>
  <c r="L9" i="4" s="1"/>
  <c r="N9" i="4" s="1"/>
  <c r="J10" i="4"/>
  <c r="L10" i="4" s="1"/>
  <c r="N10" i="4" s="1"/>
  <c r="J11" i="4"/>
  <c r="L11" i="4" s="1"/>
  <c r="N11" i="4" s="1"/>
  <c r="J12" i="4"/>
  <c r="L12" i="4" s="1"/>
  <c r="N12" i="4" s="1"/>
  <c r="J13" i="4"/>
  <c r="L13" i="4" s="1"/>
  <c r="N13" i="4" s="1"/>
  <c r="J14" i="4"/>
  <c r="L14" i="4" s="1"/>
  <c r="N14" i="4" s="1"/>
  <c r="J15" i="4"/>
  <c r="L15" i="4" s="1"/>
  <c r="N15" i="4" s="1"/>
  <c r="J16" i="4"/>
  <c r="L16" i="4" s="1"/>
  <c r="N16" i="4" s="1"/>
  <c r="J17" i="4"/>
  <c r="L17" i="4" s="1"/>
  <c r="N17" i="4" s="1"/>
  <c r="J18" i="4"/>
  <c r="L18" i="4" s="1"/>
  <c r="N18" i="4" s="1"/>
  <c r="J19" i="4"/>
  <c r="L19" i="4" s="1"/>
  <c r="N19" i="4" s="1"/>
  <c r="J20" i="4"/>
  <c r="L20" i="4" s="1"/>
  <c r="N20" i="4" s="1"/>
  <c r="J21" i="4"/>
  <c r="L21" i="4" s="1"/>
  <c r="N21" i="4" s="1"/>
  <c r="J22" i="4"/>
  <c r="L22" i="4" s="1"/>
  <c r="N22" i="4" s="1"/>
  <c r="J23" i="4"/>
  <c r="L23" i="4" s="1"/>
  <c r="N23" i="4" s="1"/>
  <c r="J24" i="4"/>
  <c r="L24" i="4" s="1"/>
  <c r="N24" i="4" s="1"/>
  <c r="J25" i="4"/>
  <c r="L25" i="4" s="1"/>
  <c r="N25" i="4" s="1"/>
  <c r="J26" i="4"/>
  <c r="L26" i="4" s="1"/>
  <c r="N26" i="4" s="1"/>
  <c r="J27" i="4"/>
  <c r="L27" i="4" s="1"/>
  <c r="N27" i="4" s="1"/>
  <c r="J28" i="4"/>
  <c r="L28" i="4" s="1"/>
  <c r="N28" i="4" s="1"/>
  <c r="J29" i="4"/>
  <c r="L29" i="4" s="1"/>
  <c r="N29" i="4" s="1"/>
  <c r="J30" i="4"/>
  <c r="L30" i="4" s="1"/>
  <c r="N30" i="4" s="1"/>
  <c r="J31" i="4"/>
  <c r="L31" i="4" s="1"/>
  <c r="N31" i="4" s="1"/>
  <c r="J32" i="4"/>
  <c r="L32" i="4" s="1"/>
  <c r="N32" i="4" s="1"/>
  <c r="J33" i="4"/>
  <c r="L33" i="4" s="1"/>
  <c r="N33" i="4" s="1"/>
  <c r="J34" i="4"/>
  <c r="L34" i="4" s="1"/>
  <c r="N34" i="4" s="1"/>
  <c r="J35" i="4"/>
  <c r="L35" i="4" s="1"/>
  <c r="N35" i="4" s="1"/>
  <c r="J36" i="4"/>
  <c r="L36" i="4" s="1"/>
  <c r="N36" i="4" s="1"/>
  <c r="J37" i="4"/>
  <c r="L37" i="4" s="1"/>
  <c r="N37" i="4" s="1"/>
  <c r="J38" i="4"/>
  <c r="L38" i="4" s="1"/>
  <c r="N38" i="4" s="1"/>
  <c r="J39" i="4"/>
  <c r="L39" i="4" s="1"/>
  <c r="N39" i="4" s="1"/>
  <c r="J40" i="4"/>
  <c r="L40" i="4" s="1"/>
  <c r="N40" i="4" s="1"/>
  <c r="J41" i="4"/>
  <c r="L41" i="4" s="1"/>
  <c r="N41" i="4" s="1"/>
  <c r="J42" i="4"/>
  <c r="L42" i="4" s="1"/>
  <c r="N42" i="4" s="1"/>
  <c r="J43" i="4"/>
  <c r="L43" i="4" s="1"/>
  <c r="N43" i="4" s="1"/>
  <c r="J44" i="4"/>
  <c r="L44" i="4" s="1"/>
  <c r="N44" i="4" s="1"/>
  <c r="J45" i="4"/>
  <c r="L45" i="4" s="1"/>
  <c r="N45" i="4" s="1"/>
  <c r="J46" i="4"/>
  <c r="L46" i="4" s="1"/>
  <c r="N46" i="4" s="1"/>
  <c r="J47" i="4"/>
  <c r="L47" i="4" s="1"/>
  <c r="N47" i="4" s="1"/>
  <c r="J48" i="4"/>
  <c r="L48" i="4" s="1"/>
  <c r="N48" i="4" s="1"/>
  <c r="J49" i="4"/>
  <c r="L49" i="4" s="1"/>
  <c r="N49" i="4" s="1"/>
  <c r="J50" i="4"/>
  <c r="L50" i="4" s="1"/>
  <c r="N50" i="4" s="1"/>
  <c r="J51" i="4"/>
  <c r="L51" i="4" s="1"/>
  <c r="N51" i="4" s="1"/>
  <c r="J52" i="4"/>
  <c r="L52" i="4" s="1"/>
  <c r="N52" i="4" s="1"/>
  <c r="J53" i="4"/>
  <c r="L53" i="4" s="1"/>
  <c r="N53" i="4" s="1"/>
  <c r="J54" i="4"/>
  <c r="L54" i="4" s="1"/>
  <c r="N54" i="4" s="1"/>
  <c r="J55" i="4"/>
  <c r="L55" i="4" s="1"/>
  <c r="N55" i="4" s="1"/>
  <c r="J56" i="4"/>
  <c r="L56" i="4" s="1"/>
  <c r="N56" i="4" s="1"/>
  <c r="J57" i="4"/>
  <c r="L57" i="4" s="1"/>
  <c r="N57" i="4" s="1"/>
  <c r="J58" i="4"/>
  <c r="L58" i="4" s="1"/>
  <c r="N58" i="4" s="1"/>
  <c r="J59" i="4"/>
  <c r="L59" i="4" s="1"/>
  <c r="N59" i="4" s="1"/>
  <c r="J60" i="4"/>
  <c r="L60" i="4" s="1"/>
  <c r="N60" i="4" s="1"/>
  <c r="J61" i="4"/>
  <c r="L61" i="4" s="1"/>
  <c r="N61" i="4" s="1"/>
  <c r="J62" i="4"/>
  <c r="L62" i="4" s="1"/>
  <c r="N62" i="4" s="1"/>
  <c r="J63" i="4"/>
  <c r="L63" i="4" s="1"/>
  <c r="N63" i="4" s="1"/>
  <c r="J64" i="4"/>
  <c r="L64" i="4" s="1"/>
  <c r="N64" i="4" s="1"/>
  <c r="J65" i="4"/>
  <c r="L65" i="4" s="1"/>
  <c r="N65" i="4" s="1"/>
  <c r="J66" i="4"/>
  <c r="L66" i="4" s="1"/>
  <c r="N66" i="4" s="1"/>
  <c r="J67" i="4"/>
  <c r="L67" i="4" s="1"/>
  <c r="N67" i="4" s="1"/>
  <c r="J68" i="4"/>
  <c r="L68" i="4" s="1"/>
  <c r="N68" i="4" s="1"/>
  <c r="J69" i="4"/>
  <c r="L69" i="4" s="1"/>
  <c r="N69" i="4" s="1"/>
  <c r="J70" i="4"/>
  <c r="L70" i="4" s="1"/>
  <c r="N70" i="4" s="1"/>
  <c r="J71" i="4"/>
  <c r="L71" i="4" s="1"/>
  <c r="N71" i="4" s="1"/>
  <c r="J72" i="4"/>
  <c r="L72" i="4" s="1"/>
  <c r="N72" i="4" s="1"/>
  <c r="J73" i="4"/>
  <c r="L73" i="4" s="1"/>
  <c r="N73" i="4" s="1"/>
  <c r="J74" i="4"/>
  <c r="L74" i="4" s="1"/>
  <c r="N74" i="4" s="1"/>
  <c r="J75" i="4"/>
  <c r="L75" i="4" s="1"/>
  <c r="N75" i="4" s="1"/>
  <c r="J76" i="4"/>
  <c r="L76" i="4" s="1"/>
  <c r="N76" i="4" s="1"/>
  <c r="J77" i="4"/>
  <c r="L77" i="4" s="1"/>
  <c r="N77" i="4" s="1"/>
  <c r="J78" i="4"/>
  <c r="L78" i="4" s="1"/>
  <c r="N78" i="4" s="1"/>
  <c r="J79" i="4"/>
  <c r="L79" i="4" s="1"/>
  <c r="N79" i="4" s="1"/>
  <c r="J80" i="4"/>
  <c r="L80" i="4" s="1"/>
  <c r="N80" i="4" s="1"/>
  <c r="J81" i="4"/>
  <c r="L81" i="4" s="1"/>
  <c r="N81" i="4" s="1"/>
  <c r="J82" i="4"/>
  <c r="L82" i="4" s="1"/>
  <c r="N82" i="4" s="1"/>
  <c r="J83" i="4"/>
  <c r="L83" i="4" s="1"/>
  <c r="N83" i="4" s="1"/>
  <c r="J84" i="4"/>
  <c r="L84" i="4" s="1"/>
  <c r="N84" i="4" s="1"/>
  <c r="J85" i="4"/>
  <c r="L85" i="4" s="1"/>
  <c r="N85" i="4" s="1"/>
  <c r="J86" i="4"/>
  <c r="L86" i="4" s="1"/>
  <c r="N86" i="4" s="1"/>
  <c r="J87" i="4"/>
  <c r="L87" i="4" s="1"/>
  <c r="N87" i="4" s="1"/>
  <c r="J88" i="4"/>
  <c r="L88" i="4" s="1"/>
  <c r="N88" i="4" s="1"/>
  <c r="J89" i="4"/>
  <c r="L89" i="4" s="1"/>
  <c r="N89" i="4" s="1"/>
  <c r="J90" i="4"/>
  <c r="L90" i="4" s="1"/>
  <c r="N90" i="4" s="1"/>
  <c r="J91" i="4"/>
  <c r="L91" i="4" s="1"/>
  <c r="N91" i="4" s="1"/>
  <c r="J92" i="4"/>
  <c r="L92" i="4" s="1"/>
  <c r="N92" i="4" s="1"/>
  <c r="J93" i="4"/>
  <c r="L93" i="4" s="1"/>
  <c r="N93" i="4" s="1"/>
  <c r="J94" i="4"/>
  <c r="L94" i="4" s="1"/>
  <c r="N94" i="4" s="1"/>
  <c r="J95" i="4"/>
  <c r="L95" i="4" s="1"/>
  <c r="N95" i="4" s="1"/>
  <c r="J96" i="4"/>
  <c r="L96" i="4" s="1"/>
  <c r="N96" i="4" s="1"/>
  <c r="J97" i="4"/>
  <c r="L97" i="4" s="1"/>
  <c r="N97" i="4" s="1"/>
  <c r="J98" i="4"/>
  <c r="L98" i="4" s="1"/>
  <c r="N98" i="4" s="1"/>
  <c r="J99" i="4"/>
  <c r="L99" i="4" s="1"/>
  <c r="N99" i="4" s="1"/>
  <c r="J100" i="4"/>
  <c r="L100" i="4" s="1"/>
  <c r="N100" i="4" s="1"/>
  <c r="J101" i="4"/>
  <c r="L101" i="4" s="1"/>
  <c r="N101" i="4" s="1"/>
  <c r="J102" i="4"/>
  <c r="L102" i="4" s="1"/>
  <c r="N102" i="4" s="1"/>
  <c r="J103" i="4"/>
  <c r="L103" i="4" s="1"/>
  <c r="N103" i="4" s="1"/>
  <c r="J104" i="4"/>
  <c r="L104" i="4" s="1"/>
  <c r="N104" i="4" s="1"/>
  <c r="J105" i="4"/>
  <c r="L105" i="4" s="1"/>
  <c r="N105" i="4" s="1"/>
  <c r="J106" i="4"/>
  <c r="L106" i="4" s="1"/>
  <c r="N106" i="4" s="1"/>
  <c r="J107" i="4"/>
  <c r="L107" i="4" s="1"/>
  <c r="N107" i="4" s="1"/>
  <c r="J108" i="4"/>
  <c r="L108" i="4" s="1"/>
  <c r="N108" i="4" s="1"/>
  <c r="J109" i="4"/>
  <c r="L109" i="4" s="1"/>
  <c r="N109" i="4" s="1"/>
  <c r="J110" i="4"/>
  <c r="L110" i="4" s="1"/>
  <c r="N110" i="4" s="1"/>
  <c r="J111" i="4"/>
  <c r="L111" i="4" s="1"/>
  <c r="N111" i="4" s="1"/>
  <c r="J112" i="4"/>
  <c r="L112" i="4" s="1"/>
  <c r="N112" i="4" s="1"/>
  <c r="J113" i="4"/>
  <c r="L113" i="4" s="1"/>
  <c r="N113" i="4" s="1"/>
  <c r="J114" i="4"/>
  <c r="L114" i="4" s="1"/>
  <c r="N114" i="4" s="1"/>
  <c r="J115" i="4"/>
  <c r="L115" i="4" s="1"/>
  <c r="N115" i="4" s="1"/>
  <c r="J116" i="4"/>
  <c r="L116" i="4" s="1"/>
  <c r="N116" i="4" s="1"/>
  <c r="J117" i="4"/>
  <c r="L117" i="4" s="1"/>
  <c r="N117" i="4" s="1"/>
  <c r="J118" i="4"/>
  <c r="L118" i="4" s="1"/>
  <c r="N118" i="4" s="1"/>
  <c r="J119" i="4"/>
  <c r="L119" i="4" s="1"/>
  <c r="N119" i="4" s="1"/>
  <c r="J120" i="4"/>
  <c r="L120" i="4" s="1"/>
  <c r="N120" i="4" s="1"/>
  <c r="J121" i="4"/>
  <c r="L121" i="4" s="1"/>
  <c r="N121" i="4" s="1"/>
  <c r="J122" i="4"/>
  <c r="L122" i="4" s="1"/>
  <c r="N122" i="4" s="1"/>
  <c r="J123" i="4"/>
  <c r="L123" i="4" s="1"/>
  <c r="N123" i="4" s="1"/>
  <c r="J124" i="4"/>
  <c r="L124" i="4" s="1"/>
  <c r="N124" i="4" s="1"/>
  <c r="J125" i="4"/>
  <c r="L125" i="4" s="1"/>
  <c r="N125" i="4" s="1"/>
  <c r="J126" i="4"/>
  <c r="L126" i="4" s="1"/>
  <c r="N126" i="4" s="1"/>
  <c r="J127" i="4"/>
  <c r="L127" i="4" s="1"/>
  <c r="N127" i="4" s="1"/>
  <c r="J128" i="4"/>
  <c r="L128" i="4" s="1"/>
  <c r="N128" i="4" s="1"/>
  <c r="J129" i="4"/>
  <c r="L129" i="4" s="1"/>
  <c r="N129" i="4" s="1"/>
  <c r="J130" i="4"/>
  <c r="L130" i="4" s="1"/>
  <c r="N130" i="4" s="1"/>
  <c r="J131" i="4"/>
  <c r="L131" i="4" s="1"/>
  <c r="N131" i="4" s="1"/>
  <c r="J132" i="4"/>
  <c r="L132" i="4" s="1"/>
  <c r="N132" i="4" s="1"/>
  <c r="J133" i="4"/>
  <c r="L133" i="4" s="1"/>
  <c r="N133" i="4" s="1"/>
  <c r="J134" i="4"/>
  <c r="L134" i="4" s="1"/>
  <c r="N134" i="4" s="1"/>
  <c r="J135" i="4"/>
  <c r="L135" i="4" s="1"/>
  <c r="N135" i="4" s="1"/>
  <c r="J136" i="4"/>
  <c r="L136" i="4" s="1"/>
  <c r="N136" i="4" s="1"/>
  <c r="J137" i="4"/>
  <c r="L137" i="4" s="1"/>
  <c r="N137" i="4" s="1"/>
  <c r="J138" i="4"/>
  <c r="L138" i="4" s="1"/>
  <c r="N138" i="4" s="1"/>
  <c r="J139" i="4"/>
  <c r="L139" i="4" s="1"/>
  <c r="N139" i="4" s="1"/>
  <c r="J140" i="4"/>
  <c r="L140" i="4" s="1"/>
  <c r="N140" i="4" s="1"/>
  <c r="J141" i="4"/>
  <c r="L141" i="4" s="1"/>
  <c r="N141" i="4" s="1"/>
  <c r="J142" i="4"/>
  <c r="L142" i="4" s="1"/>
  <c r="N142" i="4" s="1"/>
  <c r="J143" i="4"/>
  <c r="L143" i="4" s="1"/>
  <c r="N143" i="4" s="1"/>
  <c r="J144" i="4"/>
  <c r="L144" i="4" s="1"/>
  <c r="N144" i="4" s="1"/>
  <c r="J145" i="4"/>
  <c r="L145" i="4" s="1"/>
  <c r="N145" i="4" s="1"/>
  <c r="J146" i="4"/>
  <c r="L146" i="4" s="1"/>
  <c r="N146" i="4" s="1"/>
  <c r="J147" i="4"/>
  <c r="L147" i="4" s="1"/>
  <c r="N147" i="4" s="1"/>
  <c r="J148" i="4"/>
  <c r="L148" i="4" s="1"/>
  <c r="N148" i="4" s="1"/>
  <c r="J149" i="4"/>
  <c r="L149" i="4" s="1"/>
  <c r="N149" i="4" s="1"/>
  <c r="J150" i="4"/>
  <c r="L150" i="4" s="1"/>
  <c r="N150" i="4" s="1"/>
  <c r="J151" i="4"/>
  <c r="L151" i="4" s="1"/>
  <c r="N151" i="4" s="1"/>
  <c r="J152" i="4"/>
  <c r="L152" i="4" s="1"/>
  <c r="N152" i="4" s="1"/>
  <c r="J153" i="4"/>
  <c r="L153" i="4" s="1"/>
  <c r="N153" i="4" s="1"/>
  <c r="J154" i="4"/>
  <c r="L154" i="4" s="1"/>
  <c r="N154" i="4" s="1"/>
  <c r="J155" i="4"/>
  <c r="L155" i="4" s="1"/>
  <c r="N155" i="4" s="1"/>
  <c r="J156" i="4"/>
  <c r="L156" i="4" s="1"/>
  <c r="N156" i="4" s="1"/>
  <c r="J157" i="4"/>
  <c r="L157" i="4" s="1"/>
  <c r="N157" i="4" s="1"/>
  <c r="J158" i="4"/>
  <c r="L158" i="4" s="1"/>
  <c r="N158" i="4" s="1"/>
  <c r="J159" i="4"/>
  <c r="L159" i="4" s="1"/>
  <c r="N159" i="4" s="1"/>
  <c r="J160" i="4"/>
  <c r="L160" i="4" s="1"/>
  <c r="N160" i="4" s="1"/>
  <c r="J161" i="4"/>
  <c r="L161" i="4" s="1"/>
  <c r="N161" i="4" s="1"/>
  <c r="J162" i="4"/>
  <c r="L162" i="4" s="1"/>
  <c r="N162" i="4" s="1"/>
  <c r="J163" i="4"/>
  <c r="L163" i="4" s="1"/>
  <c r="N163" i="4" s="1"/>
  <c r="J164" i="4"/>
  <c r="L164" i="4" s="1"/>
  <c r="N164" i="4" s="1"/>
  <c r="J165" i="4"/>
  <c r="L165" i="4" s="1"/>
  <c r="N165" i="4" s="1"/>
  <c r="J166" i="4"/>
  <c r="L166" i="4" s="1"/>
  <c r="N166" i="4" s="1"/>
  <c r="J167" i="4"/>
  <c r="L167" i="4" s="1"/>
  <c r="N167" i="4" s="1"/>
  <c r="J168" i="4"/>
  <c r="L168" i="4" s="1"/>
  <c r="N168" i="4" s="1"/>
  <c r="J169" i="4"/>
  <c r="L169" i="4" s="1"/>
  <c r="N169" i="4" s="1"/>
  <c r="J170" i="4"/>
  <c r="L170" i="4" s="1"/>
  <c r="N170" i="4" s="1"/>
  <c r="J171" i="4"/>
  <c r="L171" i="4" s="1"/>
  <c r="N171" i="4" s="1"/>
  <c r="J172" i="4"/>
  <c r="L172" i="4" s="1"/>
  <c r="N172" i="4" s="1"/>
  <c r="J173" i="4"/>
  <c r="L173" i="4" s="1"/>
  <c r="N173" i="4" s="1"/>
  <c r="J174" i="4"/>
  <c r="L174" i="4" s="1"/>
  <c r="N174" i="4" s="1"/>
  <c r="J175" i="4"/>
  <c r="L175" i="4" s="1"/>
  <c r="N175" i="4" s="1"/>
  <c r="J176" i="4"/>
  <c r="L176" i="4" s="1"/>
  <c r="N176" i="4" s="1"/>
  <c r="J177" i="4"/>
  <c r="L177" i="4" s="1"/>
  <c r="N177" i="4" s="1"/>
  <c r="J178" i="4"/>
  <c r="L178" i="4" s="1"/>
  <c r="N178" i="4" s="1"/>
  <c r="J179" i="4"/>
  <c r="L179" i="4" s="1"/>
  <c r="N179" i="4" s="1"/>
  <c r="J180" i="4"/>
  <c r="L180" i="4" s="1"/>
  <c r="N180" i="4" s="1"/>
  <c r="J181" i="4"/>
  <c r="L181" i="4" s="1"/>
  <c r="N181" i="4" s="1"/>
  <c r="J182" i="4"/>
  <c r="L182" i="4" s="1"/>
  <c r="N182" i="4" s="1"/>
  <c r="J183" i="4"/>
  <c r="L183" i="4" s="1"/>
  <c r="N183" i="4" s="1"/>
  <c r="J184" i="4"/>
  <c r="L184" i="4" s="1"/>
  <c r="N184" i="4" s="1"/>
  <c r="J185" i="4"/>
  <c r="L185" i="4" s="1"/>
  <c r="N185" i="4" s="1"/>
  <c r="J186" i="4"/>
  <c r="L186" i="4" s="1"/>
  <c r="N186" i="4" s="1"/>
  <c r="J187" i="4"/>
  <c r="L187" i="4" s="1"/>
  <c r="N187" i="4" s="1"/>
  <c r="J188" i="4"/>
  <c r="L188" i="4" s="1"/>
  <c r="N188" i="4" s="1"/>
  <c r="J189" i="4"/>
  <c r="L189" i="4" s="1"/>
  <c r="N189" i="4" s="1"/>
  <c r="J190" i="4"/>
  <c r="L190" i="4" s="1"/>
  <c r="N190" i="4" s="1"/>
  <c r="J191" i="4"/>
  <c r="L191" i="4" s="1"/>
  <c r="N191" i="4" s="1"/>
  <c r="J192" i="4"/>
  <c r="L192" i="4" s="1"/>
  <c r="N192" i="4" s="1"/>
  <c r="J193" i="4"/>
  <c r="L193" i="4" s="1"/>
  <c r="N193" i="4" s="1"/>
  <c r="J194" i="4"/>
  <c r="L194" i="4" s="1"/>
  <c r="N194" i="4" s="1"/>
  <c r="J195" i="4"/>
  <c r="L195" i="4" s="1"/>
  <c r="N195" i="4" s="1"/>
  <c r="J196" i="4"/>
  <c r="L196" i="4" s="1"/>
  <c r="N196" i="4" s="1"/>
  <c r="J197" i="4"/>
  <c r="L197" i="4" s="1"/>
  <c r="N197" i="4" s="1"/>
  <c r="J198" i="4"/>
  <c r="L198" i="4" s="1"/>
  <c r="N198" i="4" s="1"/>
  <c r="J199" i="4"/>
  <c r="L199" i="4" s="1"/>
  <c r="N199" i="4" s="1"/>
  <c r="J200" i="4"/>
  <c r="L200" i="4" s="1"/>
  <c r="N200" i="4" s="1"/>
  <c r="J201" i="4"/>
  <c r="L201" i="4" s="1"/>
  <c r="N201" i="4" s="1"/>
  <c r="J202" i="4"/>
  <c r="L202" i="4" s="1"/>
  <c r="N202" i="4" s="1"/>
  <c r="J203" i="4"/>
  <c r="L203" i="4" s="1"/>
  <c r="N203" i="4" s="1"/>
  <c r="J204" i="4"/>
  <c r="L204" i="4" s="1"/>
  <c r="N204" i="4" s="1"/>
  <c r="J205" i="4"/>
  <c r="L205" i="4" s="1"/>
  <c r="N205" i="4" s="1"/>
  <c r="J206" i="4"/>
  <c r="L206" i="4" s="1"/>
  <c r="N206" i="4" s="1"/>
  <c r="J207" i="4"/>
  <c r="L207" i="4" s="1"/>
  <c r="N207" i="4" s="1"/>
  <c r="J208" i="4"/>
  <c r="L208" i="4" s="1"/>
  <c r="N208" i="4" s="1"/>
  <c r="J209" i="4"/>
  <c r="L209" i="4" s="1"/>
  <c r="N209" i="4" s="1"/>
  <c r="J210" i="4"/>
  <c r="L210" i="4" s="1"/>
  <c r="N210" i="4" s="1"/>
  <c r="J211" i="4"/>
  <c r="L211" i="4" s="1"/>
  <c r="N211" i="4" s="1"/>
  <c r="J212" i="4"/>
  <c r="L212" i="4" s="1"/>
  <c r="N212" i="4" s="1"/>
  <c r="J213" i="4"/>
  <c r="L213" i="4" s="1"/>
  <c r="N213" i="4" s="1"/>
  <c r="J214" i="4"/>
  <c r="L214" i="4" s="1"/>
  <c r="N214" i="4" s="1"/>
  <c r="J215" i="4"/>
  <c r="L215" i="4" s="1"/>
  <c r="N215" i="4" s="1"/>
  <c r="J216" i="4"/>
  <c r="L216" i="4" s="1"/>
  <c r="N216" i="4" s="1"/>
  <c r="J217" i="4"/>
  <c r="L217" i="4" s="1"/>
  <c r="N217" i="4" s="1"/>
  <c r="J218" i="4"/>
  <c r="L218" i="4" s="1"/>
  <c r="N218" i="4" s="1"/>
  <c r="J219" i="4"/>
  <c r="L219" i="4" s="1"/>
  <c r="N219" i="4" s="1"/>
  <c r="J220" i="4"/>
  <c r="L220" i="4" s="1"/>
  <c r="N220" i="4" s="1"/>
  <c r="J221" i="4"/>
  <c r="L221" i="4" s="1"/>
  <c r="N221" i="4" s="1"/>
  <c r="J222" i="4"/>
  <c r="L222" i="4" s="1"/>
  <c r="N222" i="4" s="1"/>
  <c r="J223" i="4"/>
  <c r="L223" i="4" s="1"/>
  <c r="N223" i="4" s="1"/>
  <c r="J224" i="4"/>
  <c r="L224" i="4" s="1"/>
  <c r="N224" i="4" s="1"/>
  <c r="J225" i="4"/>
  <c r="L225" i="4" s="1"/>
  <c r="N225" i="4" s="1"/>
  <c r="J226" i="4"/>
  <c r="L226" i="4" s="1"/>
  <c r="N226" i="4" s="1"/>
  <c r="J227" i="4"/>
  <c r="L227" i="4" s="1"/>
  <c r="N227" i="4" s="1"/>
  <c r="J228" i="4"/>
  <c r="L228" i="4" s="1"/>
  <c r="N228" i="4" s="1"/>
  <c r="J229" i="4"/>
  <c r="L229" i="4" s="1"/>
  <c r="N229" i="4" s="1"/>
  <c r="J230" i="4"/>
  <c r="L230" i="4" s="1"/>
  <c r="N230" i="4" s="1"/>
  <c r="J231" i="4"/>
  <c r="L231" i="4" s="1"/>
  <c r="N231" i="4" s="1"/>
  <c r="J232" i="4"/>
  <c r="L232" i="4" s="1"/>
  <c r="N232" i="4" s="1"/>
  <c r="J233" i="4"/>
  <c r="L233" i="4" s="1"/>
  <c r="N233" i="4" s="1"/>
  <c r="J234" i="4"/>
  <c r="L234" i="4" s="1"/>
  <c r="N234" i="4" s="1"/>
  <c r="J235" i="4"/>
  <c r="L235" i="4" s="1"/>
  <c r="N235" i="4" s="1"/>
  <c r="J236" i="4"/>
  <c r="L236" i="4" s="1"/>
  <c r="N236" i="4" s="1"/>
  <c r="J237" i="4"/>
  <c r="L237" i="4" s="1"/>
  <c r="N237" i="4" s="1"/>
  <c r="J238" i="4"/>
  <c r="L238" i="4" s="1"/>
  <c r="N238" i="4" s="1"/>
  <c r="J239" i="4"/>
  <c r="L239" i="4" s="1"/>
  <c r="N239" i="4" s="1"/>
  <c r="J240" i="4"/>
  <c r="L240" i="4" s="1"/>
  <c r="N240" i="4" s="1"/>
  <c r="J241" i="4"/>
  <c r="L241" i="4" s="1"/>
  <c r="N241" i="4" s="1"/>
  <c r="J242" i="4"/>
  <c r="L242" i="4" s="1"/>
  <c r="N242" i="4" s="1"/>
  <c r="J243" i="4"/>
  <c r="L243" i="4" s="1"/>
  <c r="N243" i="4" s="1"/>
  <c r="J244" i="4"/>
  <c r="L244" i="4" s="1"/>
  <c r="N244" i="4" s="1"/>
  <c r="J245" i="4"/>
  <c r="L245" i="4" s="1"/>
  <c r="N245" i="4" s="1"/>
  <c r="J246" i="4"/>
  <c r="L246" i="4" s="1"/>
  <c r="N246" i="4" s="1"/>
  <c r="J247" i="4"/>
  <c r="L247" i="4" s="1"/>
  <c r="N247" i="4" s="1"/>
  <c r="J248" i="4"/>
  <c r="L248" i="4" s="1"/>
  <c r="N248" i="4" s="1"/>
  <c r="J249" i="4"/>
  <c r="L249" i="4" s="1"/>
  <c r="N249" i="4" s="1"/>
  <c r="J250" i="4"/>
  <c r="L250" i="4" s="1"/>
  <c r="N250" i="4" s="1"/>
  <c r="J251" i="4"/>
  <c r="L251" i="4" s="1"/>
  <c r="N251" i="4" s="1"/>
  <c r="J252" i="4"/>
  <c r="L252" i="4" s="1"/>
  <c r="N252" i="4" s="1"/>
  <c r="J253" i="4"/>
  <c r="L253" i="4" s="1"/>
  <c r="N253" i="4" s="1"/>
  <c r="J254" i="4"/>
  <c r="L254" i="4" s="1"/>
  <c r="N254" i="4" s="1"/>
  <c r="J255" i="4"/>
  <c r="L255" i="4" s="1"/>
  <c r="N255" i="4" s="1"/>
  <c r="J256" i="4"/>
  <c r="L256" i="4" s="1"/>
  <c r="N256" i="4" s="1"/>
  <c r="J257" i="4"/>
  <c r="L257" i="4" s="1"/>
  <c r="N257" i="4" s="1"/>
  <c r="J258" i="4"/>
  <c r="L258" i="4" s="1"/>
  <c r="N258" i="4" s="1"/>
  <c r="J259" i="4"/>
  <c r="L259" i="4" s="1"/>
  <c r="N259" i="4" s="1"/>
  <c r="J260" i="4"/>
  <c r="L260" i="4" s="1"/>
  <c r="N260" i="4" s="1"/>
  <c r="J261" i="4"/>
  <c r="L261" i="4" s="1"/>
  <c r="N261" i="4" s="1"/>
  <c r="J262" i="4"/>
  <c r="L262" i="4" s="1"/>
  <c r="N262" i="4" s="1"/>
  <c r="J263" i="4"/>
  <c r="L263" i="4" s="1"/>
  <c r="N263" i="4" s="1"/>
  <c r="J264" i="4"/>
  <c r="L264" i="4" s="1"/>
  <c r="N264" i="4" s="1"/>
  <c r="J265" i="4"/>
  <c r="L265" i="4" s="1"/>
  <c r="N265" i="4" s="1"/>
  <c r="J266" i="4"/>
  <c r="L266" i="4" s="1"/>
  <c r="N266" i="4" s="1"/>
  <c r="J267" i="4"/>
  <c r="L267" i="4" s="1"/>
  <c r="N267" i="4" s="1"/>
  <c r="J268" i="4"/>
  <c r="L268" i="4" s="1"/>
  <c r="N268" i="4" s="1"/>
  <c r="J269" i="4"/>
  <c r="L269" i="4" s="1"/>
  <c r="N269" i="4" s="1"/>
  <c r="J270" i="4"/>
  <c r="L270" i="4" s="1"/>
  <c r="N270" i="4" s="1"/>
  <c r="J271" i="4"/>
  <c r="L271" i="4" s="1"/>
  <c r="N271" i="4" s="1"/>
  <c r="J272" i="4"/>
  <c r="L272" i="4" s="1"/>
  <c r="N272" i="4" s="1"/>
  <c r="J273" i="4"/>
  <c r="L273" i="4" s="1"/>
  <c r="N273" i="4" s="1"/>
  <c r="J274" i="4"/>
  <c r="L274" i="4" s="1"/>
  <c r="N274" i="4" s="1"/>
  <c r="J275" i="4"/>
  <c r="L275" i="4" s="1"/>
  <c r="N275" i="4" s="1"/>
  <c r="J276" i="4"/>
  <c r="L276" i="4" s="1"/>
  <c r="N276" i="4" s="1"/>
  <c r="J277" i="4"/>
  <c r="L277" i="4" s="1"/>
  <c r="N277" i="4" s="1"/>
  <c r="J278" i="4"/>
  <c r="L278" i="4" s="1"/>
  <c r="N278" i="4" s="1"/>
  <c r="J279" i="4"/>
  <c r="L279" i="4" s="1"/>
  <c r="N279" i="4" s="1"/>
  <c r="J280" i="4"/>
  <c r="L280" i="4" s="1"/>
  <c r="N280" i="4" s="1"/>
  <c r="J281" i="4"/>
  <c r="L281" i="4" s="1"/>
  <c r="N281" i="4" s="1"/>
  <c r="J282" i="4"/>
  <c r="L282" i="4" s="1"/>
  <c r="N282" i="4" s="1"/>
  <c r="J283" i="4"/>
  <c r="L283" i="4" s="1"/>
  <c r="N283" i="4" s="1"/>
  <c r="J284" i="4"/>
  <c r="L284" i="4" s="1"/>
  <c r="N284" i="4" s="1"/>
  <c r="J285" i="4"/>
  <c r="L285" i="4" s="1"/>
  <c r="N285" i="4" s="1"/>
  <c r="J286" i="4"/>
  <c r="L286" i="4" s="1"/>
  <c r="N286" i="4" s="1"/>
  <c r="J287" i="4"/>
  <c r="L287" i="4" s="1"/>
  <c r="N287" i="4" s="1"/>
  <c r="J288" i="4"/>
  <c r="L288" i="4" s="1"/>
  <c r="N288" i="4" s="1"/>
  <c r="J289" i="4"/>
  <c r="L289" i="4" s="1"/>
  <c r="N289" i="4" s="1"/>
  <c r="J290" i="4"/>
  <c r="L290" i="4" s="1"/>
  <c r="N290" i="4" s="1"/>
  <c r="J291" i="4"/>
  <c r="L291" i="4" s="1"/>
  <c r="N291" i="4" s="1"/>
  <c r="J292" i="4"/>
  <c r="L292" i="4" s="1"/>
  <c r="N292" i="4" s="1"/>
  <c r="J293" i="4"/>
  <c r="L293" i="4" s="1"/>
  <c r="N293" i="4" s="1"/>
  <c r="J294" i="4"/>
  <c r="L294" i="4" s="1"/>
  <c r="N294" i="4" s="1"/>
  <c r="J295" i="4"/>
  <c r="L295" i="4" s="1"/>
  <c r="N295" i="4" s="1"/>
  <c r="J296" i="4"/>
  <c r="L296" i="4" s="1"/>
  <c r="N296" i="4" s="1"/>
  <c r="J297" i="4"/>
  <c r="L297" i="4" s="1"/>
  <c r="N297" i="4" s="1"/>
  <c r="J298" i="4"/>
  <c r="L298" i="4" s="1"/>
  <c r="N298" i="4" s="1"/>
  <c r="J299" i="4"/>
  <c r="L299" i="4" s="1"/>
  <c r="N299" i="4" s="1"/>
  <c r="J300" i="4"/>
  <c r="L300" i="4" s="1"/>
  <c r="N300" i="4" s="1"/>
  <c r="J301" i="4"/>
  <c r="L301" i="4" s="1"/>
  <c r="N301" i="4" s="1"/>
  <c r="J302" i="4"/>
  <c r="L302" i="4" s="1"/>
  <c r="N302" i="4" s="1"/>
  <c r="J303" i="4"/>
  <c r="L303" i="4" s="1"/>
  <c r="N303" i="4" s="1"/>
  <c r="J304" i="4"/>
  <c r="L304" i="4" s="1"/>
  <c r="N304" i="4" s="1"/>
  <c r="J305" i="4"/>
  <c r="L305" i="4" s="1"/>
  <c r="N305" i="4" s="1"/>
  <c r="J306" i="4"/>
  <c r="L306" i="4" s="1"/>
  <c r="N306" i="4" s="1"/>
  <c r="J307" i="4"/>
  <c r="L307" i="4" s="1"/>
  <c r="N307" i="4" s="1"/>
  <c r="J308" i="4"/>
  <c r="L308" i="4" s="1"/>
  <c r="N308" i="4" s="1"/>
  <c r="J309" i="4"/>
  <c r="L309" i="4" s="1"/>
  <c r="N309" i="4" s="1"/>
  <c r="J310" i="4"/>
  <c r="L310" i="4" s="1"/>
  <c r="N310" i="4" s="1"/>
  <c r="J311" i="4"/>
  <c r="L311" i="4" s="1"/>
  <c r="N311" i="4" s="1"/>
  <c r="J312" i="4"/>
  <c r="L312" i="4" s="1"/>
  <c r="N312" i="4" s="1"/>
  <c r="J313" i="4"/>
  <c r="L313" i="4" s="1"/>
  <c r="N313" i="4" s="1"/>
  <c r="J314" i="4"/>
  <c r="L314" i="4" s="1"/>
  <c r="N314" i="4" s="1"/>
  <c r="J315" i="4"/>
  <c r="L315" i="4" s="1"/>
  <c r="N315" i="4" s="1"/>
  <c r="J316" i="4"/>
  <c r="L316" i="4" s="1"/>
  <c r="N316" i="4" s="1"/>
  <c r="J317" i="4"/>
  <c r="L317" i="4" s="1"/>
  <c r="N317" i="4" s="1"/>
  <c r="J318" i="4"/>
  <c r="L318" i="4" s="1"/>
  <c r="N318" i="4" s="1"/>
  <c r="J319" i="4"/>
  <c r="L319" i="4" s="1"/>
  <c r="N319" i="4" s="1"/>
  <c r="J320" i="4"/>
  <c r="L320" i="4" s="1"/>
  <c r="N320" i="4" s="1"/>
  <c r="J321" i="4"/>
  <c r="L321" i="4" s="1"/>
  <c r="N321" i="4" s="1"/>
  <c r="J322" i="4"/>
  <c r="L322" i="4" s="1"/>
  <c r="N322" i="4" s="1"/>
  <c r="J323" i="4"/>
  <c r="L323" i="4" s="1"/>
  <c r="N323" i="4" s="1"/>
  <c r="J324" i="4"/>
  <c r="L324" i="4" s="1"/>
  <c r="N324" i="4" s="1"/>
  <c r="J325" i="4"/>
  <c r="L325" i="4" s="1"/>
  <c r="N325" i="4" s="1"/>
  <c r="J326" i="4"/>
  <c r="L326" i="4" s="1"/>
  <c r="N326" i="4" s="1"/>
  <c r="J327" i="4"/>
  <c r="L327" i="4" s="1"/>
  <c r="N327" i="4" s="1"/>
  <c r="J328" i="4"/>
  <c r="L328" i="4" s="1"/>
  <c r="N328" i="4" s="1"/>
  <c r="J329" i="4"/>
  <c r="L329" i="4" s="1"/>
  <c r="N329" i="4" s="1"/>
  <c r="J330" i="4"/>
  <c r="L330" i="4" s="1"/>
  <c r="N330" i="4" s="1"/>
  <c r="J331" i="4"/>
  <c r="L331" i="4" s="1"/>
  <c r="N331" i="4" s="1"/>
  <c r="J332" i="4"/>
  <c r="L332" i="4" s="1"/>
  <c r="N332" i="4" s="1"/>
  <c r="J333" i="4"/>
  <c r="L333" i="4" s="1"/>
  <c r="N333" i="4" s="1"/>
  <c r="J334" i="4"/>
  <c r="L334" i="4" s="1"/>
  <c r="N334" i="4" s="1"/>
  <c r="J335" i="4"/>
  <c r="L335" i="4" s="1"/>
  <c r="N335" i="4" s="1"/>
  <c r="J336" i="4"/>
  <c r="L336" i="4" s="1"/>
  <c r="N336" i="4" s="1"/>
  <c r="J337" i="4"/>
  <c r="L337" i="4" s="1"/>
  <c r="N337" i="4" s="1"/>
  <c r="J338" i="4"/>
  <c r="L338" i="4" s="1"/>
  <c r="N338" i="4" s="1"/>
  <c r="J339" i="4"/>
  <c r="L339" i="4" s="1"/>
  <c r="N339" i="4" s="1"/>
  <c r="J340" i="4"/>
  <c r="L340" i="4" s="1"/>
  <c r="N340" i="4" s="1"/>
  <c r="J341" i="4"/>
  <c r="L341" i="4" s="1"/>
  <c r="N341" i="4" s="1"/>
  <c r="J342" i="4"/>
  <c r="L342" i="4" s="1"/>
  <c r="N342" i="4" s="1"/>
  <c r="J343" i="4"/>
  <c r="L343" i="4" s="1"/>
  <c r="N343" i="4" s="1"/>
  <c r="J344" i="4"/>
  <c r="L344" i="4" s="1"/>
  <c r="N344" i="4" s="1"/>
  <c r="J345" i="4"/>
  <c r="L345" i="4" s="1"/>
  <c r="N345" i="4" s="1"/>
  <c r="J346" i="4"/>
  <c r="L346" i="4" s="1"/>
  <c r="N346" i="4" s="1"/>
  <c r="J347" i="4"/>
  <c r="L347" i="4" s="1"/>
  <c r="N347" i="4" s="1"/>
  <c r="J348" i="4"/>
  <c r="L348" i="4" s="1"/>
  <c r="N348" i="4" s="1"/>
  <c r="J349" i="4"/>
  <c r="L349" i="4" s="1"/>
  <c r="N349" i="4" s="1"/>
  <c r="J350" i="4"/>
  <c r="L350" i="4" s="1"/>
  <c r="N350" i="4" s="1"/>
  <c r="J351" i="4"/>
  <c r="L351" i="4" s="1"/>
  <c r="N351" i="4" s="1"/>
  <c r="J352" i="4"/>
  <c r="L352" i="4" s="1"/>
  <c r="N352" i="4" s="1"/>
  <c r="J353" i="4"/>
  <c r="L353" i="4" s="1"/>
  <c r="N353" i="4" s="1"/>
  <c r="J354" i="4"/>
  <c r="L354" i="4" s="1"/>
  <c r="N354" i="4" s="1"/>
  <c r="J355" i="4"/>
  <c r="L355" i="4" s="1"/>
  <c r="N355" i="4" s="1"/>
  <c r="J356" i="4"/>
  <c r="L356" i="4" s="1"/>
  <c r="N356" i="4" s="1"/>
  <c r="J357" i="4"/>
  <c r="L357" i="4" s="1"/>
  <c r="N357" i="4" s="1"/>
  <c r="J358" i="4"/>
  <c r="L358" i="4" s="1"/>
  <c r="N358" i="4" s="1"/>
  <c r="J359" i="4"/>
  <c r="L359" i="4" s="1"/>
  <c r="N359" i="4" s="1"/>
  <c r="J360" i="4"/>
  <c r="L360" i="4" s="1"/>
  <c r="N360" i="4" s="1"/>
  <c r="J361" i="4"/>
  <c r="L361" i="4" s="1"/>
  <c r="N361" i="4" s="1"/>
  <c r="J362" i="4"/>
  <c r="L362" i="4" s="1"/>
  <c r="N362" i="4" s="1"/>
  <c r="J363" i="4"/>
  <c r="L363" i="4" s="1"/>
  <c r="N363" i="4" s="1"/>
  <c r="J364" i="4"/>
  <c r="L364" i="4" s="1"/>
  <c r="N364" i="4" s="1"/>
  <c r="J365" i="4"/>
  <c r="L365" i="4" s="1"/>
  <c r="N365" i="4" s="1"/>
  <c r="J366" i="4"/>
  <c r="L366" i="4" s="1"/>
  <c r="N366" i="4" s="1"/>
  <c r="J367" i="4"/>
  <c r="L367" i="4" s="1"/>
  <c r="N367" i="4" s="1"/>
  <c r="J368" i="4"/>
  <c r="L368" i="4" s="1"/>
  <c r="N368" i="4" s="1"/>
  <c r="J369" i="4"/>
  <c r="L369" i="4" s="1"/>
  <c r="N369" i="4" s="1"/>
  <c r="J370" i="4"/>
  <c r="L370" i="4" s="1"/>
  <c r="N370" i="4" s="1"/>
  <c r="J371" i="4"/>
  <c r="L371" i="4" s="1"/>
  <c r="N371" i="4" s="1"/>
  <c r="J372" i="4"/>
  <c r="L372" i="4" s="1"/>
  <c r="N372" i="4" s="1"/>
  <c r="J373" i="4"/>
  <c r="L373" i="4" s="1"/>
  <c r="N373" i="4" s="1"/>
  <c r="J374" i="4"/>
  <c r="L374" i="4" s="1"/>
  <c r="N374" i="4" s="1"/>
  <c r="J375" i="4"/>
  <c r="L375" i="4" s="1"/>
  <c r="N375" i="4" s="1"/>
  <c r="J376" i="4"/>
  <c r="L376" i="4" s="1"/>
  <c r="N376" i="4" s="1"/>
  <c r="J377" i="4"/>
  <c r="L377" i="4" s="1"/>
  <c r="N377" i="4" s="1"/>
  <c r="J378" i="4"/>
  <c r="L378" i="4" s="1"/>
  <c r="N378" i="4" s="1"/>
  <c r="J379" i="4"/>
  <c r="L379" i="4" s="1"/>
  <c r="N379" i="4" s="1"/>
  <c r="J380" i="4"/>
  <c r="L380" i="4" s="1"/>
  <c r="N380" i="4" s="1"/>
  <c r="J381" i="4"/>
  <c r="L381" i="4" s="1"/>
  <c r="N381" i="4" s="1"/>
  <c r="J382" i="4"/>
  <c r="L382" i="4" s="1"/>
  <c r="N382" i="4" s="1"/>
  <c r="J383" i="4"/>
  <c r="L383" i="4" s="1"/>
  <c r="N383" i="4" s="1"/>
  <c r="J384" i="4"/>
  <c r="L384" i="4" s="1"/>
  <c r="N384" i="4" s="1"/>
  <c r="J385" i="4"/>
  <c r="L385" i="4" s="1"/>
  <c r="N385" i="4" s="1"/>
  <c r="J386" i="4"/>
  <c r="L386" i="4" s="1"/>
  <c r="N386" i="4" s="1"/>
  <c r="J387" i="4"/>
  <c r="L387" i="4" s="1"/>
  <c r="N387" i="4" s="1"/>
  <c r="J388" i="4"/>
  <c r="L388" i="4" s="1"/>
  <c r="N388" i="4" s="1"/>
  <c r="J389" i="4"/>
  <c r="L389" i="4" s="1"/>
  <c r="N389" i="4" s="1"/>
  <c r="J390" i="4"/>
  <c r="L390" i="4" s="1"/>
  <c r="N390" i="4" s="1"/>
  <c r="J391" i="4"/>
  <c r="L391" i="4" s="1"/>
  <c r="N391" i="4" s="1"/>
  <c r="J392" i="4"/>
  <c r="L392" i="4" s="1"/>
  <c r="N392" i="4" s="1"/>
  <c r="J393" i="4"/>
  <c r="L393" i="4" s="1"/>
  <c r="N393" i="4" s="1"/>
  <c r="J394" i="4"/>
  <c r="L394" i="4" s="1"/>
  <c r="N394" i="4" s="1"/>
  <c r="J395" i="4"/>
  <c r="L395" i="4" s="1"/>
  <c r="N395" i="4" s="1"/>
  <c r="J396" i="4"/>
  <c r="L396" i="4" s="1"/>
  <c r="N396" i="4" s="1"/>
  <c r="J397" i="4"/>
  <c r="L397" i="4" s="1"/>
  <c r="N397" i="4" s="1"/>
  <c r="J398" i="4"/>
  <c r="L398" i="4" s="1"/>
  <c r="N398" i="4" s="1"/>
  <c r="J399" i="4"/>
  <c r="L399" i="4" s="1"/>
  <c r="N399" i="4" s="1"/>
  <c r="J400" i="4"/>
  <c r="L400" i="4" s="1"/>
  <c r="N400" i="4" s="1"/>
  <c r="J401" i="4"/>
  <c r="L401" i="4" s="1"/>
  <c r="N401" i="4" s="1"/>
  <c r="J402" i="4"/>
  <c r="L402" i="4" s="1"/>
  <c r="N402" i="4" s="1"/>
  <c r="J403" i="4"/>
  <c r="L403" i="4" s="1"/>
  <c r="N403" i="4" s="1"/>
  <c r="J404" i="4"/>
  <c r="L404" i="4" s="1"/>
  <c r="N404" i="4" s="1"/>
  <c r="J405" i="4"/>
  <c r="L405" i="4" s="1"/>
  <c r="N405" i="4" s="1"/>
  <c r="J406" i="4"/>
  <c r="L406" i="4" s="1"/>
  <c r="N406" i="4" s="1"/>
  <c r="J407" i="4"/>
  <c r="L407" i="4" s="1"/>
  <c r="N407" i="4" s="1"/>
  <c r="J408" i="4"/>
  <c r="L408" i="4" s="1"/>
  <c r="N408" i="4" s="1"/>
  <c r="J409" i="4"/>
  <c r="L409" i="4" s="1"/>
  <c r="N409" i="4" s="1"/>
  <c r="J410" i="4"/>
  <c r="L410" i="4" s="1"/>
  <c r="N410" i="4" s="1"/>
  <c r="J411" i="4"/>
  <c r="L411" i="4" s="1"/>
  <c r="N411" i="4" s="1"/>
  <c r="J412" i="4"/>
  <c r="L412" i="4" s="1"/>
  <c r="N412" i="4" s="1"/>
  <c r="J413" i="4"/>
  <c r="L413" i="4" s="1"/>
  <c r="N413" i="4" s="1"/>
  <c r="J414" i="4"/>
  <c r="L414" i="4" s="1"/>
  <c r="N414" i="4" s="1"/>
  <c r="J415" i="4"/>
  <c r="L415" i="4" s="1"/>
  <c r="N415" i="4" s="1"/>
  <c r="J416" i="4"/>
  <c r="L416" i="4" s="1"/>
  <c r="N416" i="4" s="1"/>
  <c r="J417" i="4"/>
  <c r="L417" i="4" s="1"/>
  <c r="N417" i="4" s="1"/>
  <c r="J418" i="4"/>
  <c r="L418" i="4" s="1"/>
  <c r="N418" i="4" s="1"/>
  <c r="J419" i="4"/>
  <c r="L419" i="4" s="1"/>
  <c r="N419" i="4" s="1"/>
  <c r="J420" i="4"/>
  <c r="L420" i="4" s="1"/>
  <c r="N420" i="4" s="1"/>
  <c r="J421" i="4"/>
  <c r="L421" i="4" s="1"/>
  <c r="N421" i="4" s="1"/>
  <c r="J422" i="4"/>
  <c r="L422" i="4" s="1"/>
  <c r="N422" i="4" s="1"/>
  <c r="J423" i="4"/>
  <c r="L423" i="4" s="1"/>
  <c r="N423" i="4" s="1"/>
  <c r="J424" i="4"/>
  <c r="L424" i="4" s="1"/>
  <c r="N424" i="4" s="1"/>
  <c r="J425" i="4"/>
  <c r="L425" i="4" s="1"/>
  <c r="N425" i="4" s="1"/>
  <c r="J426" i="4"/>
  <c r="L426" i="4" s="1"/>
  <c r="N426" i="4" s="1"/>
  <c r="J427" i="4"/>
  <c r="L427" i="4" s="1"/>
  <c r="N427" i="4" s="1"/>
  <c r="J428" i="4"/>
  <c r="L428" i="4" s="1"/>
  <c r="N428" i="4" s="1"/>
  <c r="J429" i="4"/>
  <c r="L429" i="4" s="1"/>
  <c r="N429" i="4" s="1"/>
  <c r="J430" i="4"/>
  <c r="L430" i="4" s="1"/>
  <c r="N430" i="4" s="1"/>
  <c r="J431" i="4"/>
  <c r="L431" i="4" s="1"/>
  <c r="N431" i="4" s="1"/>
  <c r="J432" i="4"/>
  <c r="L432" i="4" s="1"/>
  <c r="N432" i="4" s="1"/>
  <c r="J433" i="4"/>
  <c r="L433" i="4" s="1"/>
  <c r="N433" i="4" s="1"/>
  <c r="J434" i="4"/>
  <c r="L434" i="4" s="1"/>
  <c r="N434" i="4" s="1"/>
  <c r="J435" i="4"/>
  <c r="L435" i="4" s="1"/>
  <c r="N435" i="4" s="1"/>
  <c r="J436" i="4"/>
  <c r="L436" i="4" s="1"/>
  <c r="N436" i="4" s="1"/>
  <c r="J437" i="4"/>
  <c r="L437" i="4" s="1"/>
  <c r="N437" i="4" s="1"/>
  <c r="J438" i="4"/>
  <c r="L438" i="4" s="1"/>
  <c r="N438" i="4" s="1"/>
  <c r="J439" i="4"/>
  <c r="L439" i="4" s="1"/>
  <c r="N439" i="4" s="1"/>
  <c r="J440" i="4"/>
  <c r="L440" i="4" s="1"/>
  <c r="N440" i="4" s="1"/>
  <c r="J441" i="4"/>
  <c r="L441" i="4" s="1"/>
  <c r="N441" i="4" s="1"/>
  <c r="J442" i="4"/>
  <c r="L442" i="4" s="1"/>
  <c r="N442" i="4" s="1"/>
  <c r="J443" i="4"/>
  <c r="L443" i="4" s="1"/>
  <c r="N443" i="4" s="1"/>
  <c r="J444" i="4"/>
  <c r="L444" i="4" s="1"/>
  <c r="N444" i="4" s="1"/>
  <c r="J445" i="4"/>
  <c r="L445" i="4" s="1"/>
  <c r="N445" i="4" s="1"/>
  <c r="J446" i="4"/>
  <c r="L446" i="4" s="1"/>
  <c r="N446" i="4" s="1"/>
  <c r="J447" i="4"/>
  <c r="L447" i="4" s="1"/>
  <c r="N447" i="4" s="1"/>
  <c r="J448" i="4"/>
  <c r="L448" i="4" s="1"/>
  <c r="N448" i="4" s="1"/>
  <c r="J449" i="4"/>
  <c r="L449" i="4" s="1"/>
  <c r="N449" i="4" s="1"/>
  <c r="J450" i="4"/>
  <c r="L450" i="4" s="1"/>
  <c r="N450" i="4" s="1"/>
  <c r="J451" i="4"/>
  <c r="L451" i="4" s="1"/>
  <c r="N451" i="4" s="1"/>
  <c r="J452" i="4"/>
  <c r="L452" i="4" s="1"/>
  <c r="N452" i="4" s="1"/>
  <c r="J453" i="4"/>
  <c r="L453" i="4" s="1"/>
  <c r="N453" i="4" s="1"/>
  <c r="J454" i="4"/>
  <c r="L454" i="4" s="1"/>
  <c r="N454" i="4" s="1"/>
  <c r="J455" i="4"/>
  <c r="L455" i="4" s="1"/>
  <c r="N455" i="4" s="1"/>
  <c r="J456" i="4"/>
  <c r="L456" i="4" s="1"/>
  <c r="N456" i="4" s="1"/>
  <c r="J457" i="4"/>
  <c r="L457" i="4" s="1"/>
  <c r="N457" i="4" s="1"/>
  <c r="J458" i="4"/>
  <c r="L458" i="4" s="1"/>
  <c r="N458" i="4" s="1"/>
  <c r="J459" i="4"/>
  <c r="L459" i="4" s="1"/>
  <c r="N459" i="4" s="1"/>
  <c r="J460" i="4"/>
  <c r="L460" i="4" s="1"/>
  <c r="N460" i="4" s="1"/>
  <c r="J461" i="4"/>
  <c r="L461" i="4" s="1"/>
  <c r="N461" i="4" s="1"/>
  <c r="J462" i="4"/>
  <c r="L462" i="4" s="1"/>
  <c r="N462" i="4" s="1"/>
  <c r="J463" i="4"/>
  <c r="L463" i="4" s="1"/>
  <c r="N463" i="4" s="1"/>
  <c r="J464" i="4"/>
  <c r="L464" i="4" s="1"/>
  <c r="N464" i="4" s="1"/>
  <c r="J465" i="4"/>
  <c r="L465" i="4" s="1"/>
  <c r="N465" i="4" s="1"/>
  <c r="J466" i="4"/>
  <c r="L466" i="4" s="1"/>
  <c r="N466" i="4" s="1"/>
  <c r="J467" i="4"/>
  <c r="L467" i="4" s="1"/>
  <c r="N467" i="4" s="1"/>
  <c r="J468" i="4"/>
  <c r="L468" i="4" s="1"/>
  <c r="N468" i="4" s="1"/>
  <c r="J469" i="4"/>
  <c r="L469" i="4" s="1"/>
  <c r="N469" i="4" s="1"/>
  <c r="J470" i="4"/>
  <c r="L470" i="4" s="1"/>
  <c r="N470" i="4" s="1"/>
  <c r="J471" i="4"/>
  <c r="L471" i="4" s="1"/>
  <c r="N471" i="4" s="1"/>
  <c r="J472" i="4"/>
  <c r="L472" i="4" s="1"/>
  <c r="N472" i="4" s="1"/>
  <c r="J473" i="4"/>
  <c r="L473" i="4" s="1"/>
  <c r="N473" i="4" s="1"/>
  <c r="J474" i="4"/>
  <c r="L474" i="4" s="1"/>
  <c r="N474" i="4" s="1"/>
  <c r="J475" i="4"/>
  <c r="L475" i="4" s="1"/>
  <c r="N475" i="4" s="1"/>
  <c r="J476" i="4"/>
  <c r="L476" i="4" s="1"/>
  <c r="N476" i="4" s="1"/>
  <c r="J477" i="4"/>
  <c r="L477" i="4" s="1"/>
  <c r="N477" i="4" s="1"/>
  <c r="J478" i="4"/>
  <c r="L478" i="4" s="1"/>
  <c r="N478" i="4" s="1"/>
  <c r="J479" i="4"/>
  <c r="L479" i="4" s="1"/>
  <c r="N479" i="4" s="1"/>
  <c r="J480" i="4"/>
  <c r="L480" i="4" s="1"/>
  <c r="N480" i="4" s="1"/>
  <c r="J481" i="4"/>
  <c r="L481" i="4" s="1"/>
  <c r="N481" i="4" s="1"/>
  <c r="J482" i="4"/>
  <c r="L482" i="4" s="1"/>
  <c r="N482" i="4" s="1"/>
  <c r="J483" i="4"/>
  <c r="L483" i="4" s="1"/>
  <c r="N483" i="4" s="1"/>
  <c r="J484" i="4"/>
  <c r="L484" i="4" s="1"/>
  <c r="N484" i="4" s="1"/>
  <c r="J485" i="4"/>
  <c r="L485" i="4" s="1"/>
  <c r="N485" i="4" s="1"/>
  <c r="J486" i="4"/>
  <c r="L486" i="4" s="1"/>
  <c r="N486" i="4" s="1"/>
  <c r="J487" i="4"/>
  <c r="L487" i="4" s="1"/>
  <c r="N487" i="4" s="1"/>
  <c r="J488" i="4"/>
  <c r="L488" i="4" s="1"/>
  <c r="N488" i="4" s="1"/>
  <c r="J489" i="4"/>
  <c r="L489" i="4" s="1"/>
  <c r="N489" i="4" s="1"/>
  <c r="J490" i="4"/>
  <c r="L490" i="4" s="1"/>
  <c r="N490" i="4" s="1"/>
  <c r="J491" i="4"/>
  <c r="L491" i="4" s="1"/>
  <c r="N491" i="4" s="1"/>
  <c r="J492" i="4"/>
  <c r="L492" i="4" s="1"/>
  <c r="N492" i="4" s="1"/>
  <c r="J493" i="4"/>
  <c r="L493" i="4" s="1"/>
  <c r="N493" i="4" s="1"/>
  <c r="J494" i="4"/>
  <c r="L494" i="4" s="1"/>
  <c r="N494" i="4" s="1"/>
  <c r="J495" i="4"/>
  <c r="L495" i="4" s="1"/>
  <c r="N495" i="4" s="1"/>
  <c r="J496" i="4"/>
  <c r="L496" i="4" s="1"/>
  <c r="N496" i="4" s="1"/>
  <c r="J497" i="4"/>
  <c r="L497" i="4" s="1"/>
  <c r="N497" i="4" s="1"/>
  <c r="J498" i="4"/>
  <c r="L498" i="4" s="1"/>
  <c r="N498" i="4" s="1"/>
  <c r="J499" i="4"/>
  <c r="L499" i="4" s="1"/>
  <c r="N499" i="4" s="1"/>
  <c r="J500" i="4"/>
  <c r="L500" i="4" s="1"/>
  <c r="N500" i="4" s="1"/>
  <c r="J501" i="4"/>
  <c r="L501" i="4" s="1"/>
  <c r="N501" i="4" s="1"/>
  <c r="J502" i="4"/>
  <c r="L502" i="4" s="1"/>
  <c r="N502" i="4" s="1"/>
  <c r="J503" i="4"/>
  <c r="L503" i="4" s="1"/>
  <c r="N503" i="4" s="1"/>
  <c r="J504" i="4"/>
  <c r="L504" i="4" s="1"/>
  <c r="N504" i="4" s="1"/>
  <c r="J505" i="4"/>
  <c r="L505" i="4" s="1"/>
  <c r="N505" i="4" s="1"/>
  <c r="J506" i="4"/>
  <c r="L506" i="4" s="1"/>
  <c r="N506" i="4" s="1"/>
  <c r="J507" i="4"/>
  <c r="L507" i="4" s="1"/>
  <c r="N507" i="4" s="1"/>
  <c r="J508" i="4"/>
  <c r="L508" i="4" s="1"/>
  <c r="N508" i="4" s="1"/>
  <c r="J509" i="4"/>
  <c r="L509" i="4" s="1"/>
  <c r="N509" i="4" s="1"/>
  <c r="J510" i="4"/>
  <c r="L510" i="4" s="1"/>
  <c r="N510" i="4" s="1"/>
  <c r="J511" i="4"/>
  <c r="L511" i="4" s="1"/>
  <c r="N511" i="4" s="1"/>
  <c r="J512" i="4"/>
  <c r="L512" i="4" s="1"/>
  <c r="N512" i="4" s="1"/>
  <c r="J513" i="4"/>
  <c r="L513" i="4" s="1"/>
  <c r="N513" i="4" s="1"/>
  <c r="J514" i="4"/>
  <c r="L514" i="4" s="1"/>
  <c r="N514" i="4" s="1"/>
  <c r="J515" i="4"/>
  <c r="L515" i="4" s="1"/>
  <c r="N515" i="4" s="1"/>
  <c r="J516" i="4"/>
  <c r="L516" i="4" s="1"/>
  <c r="N516" i="4" s="1"/>
  <c r="J517" i="4"/>
  <c r="L517" i="4" s="1"/>
  <c r="N517" i="4" s="1"/>
  <c r="J518" i="4"/>
  <c r="L518" i="4" s="1"/>
  <c r="N518" i="4" s="1"/>
  <c r="J519" i="4"/>
  <c r="L519" i="4" s="1"/>
  <c r="N519" i="4" s="1"/>
  <c r="J520" i="4"/>
  <c r="L520" i="4" s="1"/>
  <c r="N520" i="4" s="1"/>
  <c r="J521" i="4"/>
  <c r="L521" i="4" s="1"/>
  <c r="N521" i="4" s="1"/>
  <c r="J522" i="4"/>
  <c r="L522" i="4" s="1"/>
  <c r="N522" i="4" s="1"/>
  <c r="J523" i="4"/>
  <c r="L523" i="4" s="1"/>
  <c r="N523" i="4" s="1"/>
  <c r="J524" i="4"/>
  <c r="L524" i="4" s="1"/>
  <c r="N524" i="4" s="1"/>
  <c r="J525" i="4"/>
  <c r="L525" i="4" s="1"/>
  <c r="N525" i="4" s="1"/>
  <c r="J526" i="4"/>
  <c r="L526" i="4" s="1"/>
  <c r="N526" i="4" s="1"/>
  <c r="J527" i="4"/>
  <c r="L527" i="4" s="1"/>
  <c r="N527" i="4" s="1"/>
  <c r="J528" i="4"/>
  <c r="L528" i="4" s="1"/>
  <c r="N528" i="4" s="1"/>
  <c r="J529" i="4"/>
  <c r="L529" i="4" s="1"/>
  <c r="N529" i="4" s="1"/>
  <c r="J530" i="4"/>
  <c r="L530" i="4" s="1"/>
  <c r="N530" i="4" s="1"/>
  <c r="J531" i="4"/>
  <c r="L531" i="4" s="1"/>
  <c r="N531" i="4" s="1"/>
  <c r="J532" i="4"/>
  <c r="L532" i="4" s="1"/>
  <c r="N532" i="4" s="1"/>
  <c r="J533" i="4"/>
  <c r="L533" i="4" s="1"/>
  <c r="N533" i="4" s="1"/>
  <c r="J534" i="4"/>
  <c r="L534" i="4" s="1"/>
  <c r="N534" i="4" s="1"/>
  <c r="J535" i="4"/>
  <c r="L535" i="4" s="1"/>
  <c r="N535" i="4" s="1"/>
  <c r="J536" i="4"/>
  <c r="L536" i="4" s="1"/>
  <c r="N536" i="4" s="1"/>
  <c r="J537" i="4"/>
  <c r="L537" i="4" s="1"/>
  <c r="N537" i="4" s="1"/>
  <c r="J538" i="4"/>
  <c r="L538" i="4" s="1"/>
  <c r="N538" i="4" s="1"/>
  <c r="J539" i="4"/>
  <c r="L539" i="4" s="1"/>
  <c r="N539" i="4" s="1"/>
  <c r="J540" i="4"/>
  <c r="L540" i="4" s="1"/>
  <c r="N540" i="4" s="1"/>
  <c r="J541" i="4"/>
  <c r="L541" i="4" s="1"/>
  <c r="N541" i="4" s="1"/>
  <c r="J542" i="4"/>
  <c r="L542" i="4" s="1"/>
  <c r="N542" i="4" s="1"/>
  <c r="J543" i="4"/>
  <c r="L543" i="4" s="1"/>
  <c r="N543" i="4" s="1"/>
  <c r="J544" i="4"/>
  <c r="L544" i="4" s="1"/>
  <c r="N544" i="4" s="1"/>
  <c r="J545" i="4"/>
  <c r="L545" i="4" s="1"/>
  <c r="N545" i="4" s="1"/>
  <c r="J546" i="4"/>
  <c r="L546" i="4" s="1"/>
  <c r="N546" i="4" s="1"/>
  <c r="J547" i="4"/>
  <c r="L547" i="4" s="1"/>
  <c r="N547" i="4" s="1"/>
  <c r="J548" i="4"/>
  <c r="L548" i="4" s="1"/>
  <c r="N548" i="4" s="1"/>
  <c r="J549" i="4"/>
  <c r="L549" i="4" s="1"/>
  <c r="N549" i="4" s="1"/>
  <c r="J550" i="4"/>
  <c r="L550" i="4" s="1"/>
  <c r="N550" i="4" s="1"/>
  <c r="J551" i="4"/>
  <c r="L551" i="4" s="1"/>
  <c r="N551" i="4" s="1"/>
  <c r="J552" i="4"/>
  <c r="L552" i="4" s="1"/>
  <c r="N552" i="4" s="1"/>
  <c r="J553" i="4"/>
  <c r="L553" i="4" s="1"/>
  <c r="N553" i="4" s="1"/>
  <c r="J554" i="4"/>
  <c r="L554" i="4" s="1"/>
  <c r="N554" i="4" s="1"/>
  <c r="J555" i="4"/>
  <c r="L555" i="4" s="1"/>
  <c r="N555" i="4" s="1"/>
  <c r="J556" i="4"/>
  <c r="L556" i="4" s="1"/>
  <c r="N556" i="4" s="1"/>
  <c r="J557" i="4"/>
  <c r="L557" i="4" s="1"/>
  <c r="N557" i="4" s="1"/>
  <c r="J558" i="4"/>
  <c r="L558" i="4" s="1"/>
  <c r="N558" i="4" s="1"/>
  <c r="J559" i="4"/>
  <c r="L559" i="4" s="1"/>
  <c r="N559" i="4" s="1"/>
  <c r="J560" i="4"/>
  <c r="L560" i="4" s="1"/>
  <c r="N560" i="4" s="1"/>
  <c r="J561" i="4"/>
  <c r="L561" i="4" s="1"/>
  <c r="N561" i="4" s="1"/>
  <c r="J562" i="4"/>
  <c r="L562" i="4" s="1"/>
  <c r="N562" i="4" s="1"/>
  <c r="J563" i="4"/>
  <c r="L563" i="4" s="1"/>
  <c r="N563" i="4" s="1"/>
  <c r="J564" i="4"/>
  <c r="L564" i="4" s="1"/>
  <c r="N564" i="4" s="1"/>
  <c r="J565" i="4"/>
  <c r="L565" i="4" s="1"/>
  <c r="N565" i="4" s="1"/>
  <c r="J566" i="4"/>
  <c r="L566" i="4" s="1"/>
  <c r="N566" i="4" s="1"/>
  <c r="J567" i="4"/>
  <c r="L567" i="4" s="1"/>
  <c r="N567" i="4" s="1"/>
  <c r="J568" i="4"/>
  <c r="L568" i="4" s="1"/>
  <c r="N568" i="4" s="1"/>
  <c r="J569" i="4"/>
  <c r="L569" i="4" s="1"/>
  <c r="N569" i="4" s="1"/>
  <c r="J570" i="4"/>
  <c r="L570" i="4" s="1"/>
  <c r="N570" i="4" s="1"/>
  <c r="J571" i="4"/>
  <c r="L571" i="4" s="1"/>
  <c r="N571" i="4" s="1"/>
  <c r="J572" i="4"/>
  <c r="L572" i="4" s="1"/>
  <c r="N572" i="4" s="1"/>
  <c r="J573" i="4"/>
  <c r="L573" i="4" s="1"/>
  <c r="N573" i="4" s="1"/>
  <c r="J574" i="4"/>
  <c r="L574" i="4" s="1"/>
  <c r="N574" i="4" s="1"/>
  <c r="J575" i="4"/>
  <c r="L575" i="4" s="1"/>
  <c r="N575" i="4" s="1"/>
  <c r="J576" i="4"/>
  <c r="L576" i="4" s="1"/>
  <c r="N576" i="4" s="1"/>
  <c r="J577" i="4"/>
  <c r="L577" i="4" s="1"/>
  <c r="N577" i="4" s="1"/>
  <c r="J578" i="4"/>
  <c r="L578" i="4" s="1"/>
  <c r="N578" i="4" s="1"/>
  <c r="J579" i="4"/>
  <c r="L579" i="4" s="1"/>
  <c r="N579" i="4" s="1"/>
  <c r="J580" i="4"/>
  <c r="L580" i="4" s="1"/>
  <c r="N580" i="4" s="1"/>
  <c r="J581" i="4"/>
  <c r="L581" i="4" s="1"/>
  <c r="N581" i="4" s="1"/>
  <c r="J582" i="4"/>
  <c r="L582" i="4" s="1"/>
  <c r="N582" i="4" s="1"/>
  <c r="J583" i="4"/>
  <c r="L583" i="4" s="1"/>
  <c r="N583" i="4" s="1"/>
  <c r="J584" i="4"/>
  <c r="L584" i="4" s="1"/>
  <c r="N584" i="4" s="1"/>
  <c r="J585" i="4"/>
  <c r="L585" i="4" s="1"/>
  <c r="N585" i="4" s="1"/>
  <c r="J586" i="4"/>
  <c r="L586" i="4" s="1"/>
  <c r="N586" i="4" s="1"/>
  <c r="J587" i="4"/>
  <c r="L587" i="4" s="1"/>
  <c r="N587" i="4" s="1"/>
  <c r="J588" i="4"/>
  <c r="L588" i="4" s="1"/>
  <c r="N588" i="4" s="1"/>
  <c r="J589" i="4"/>
  <c r="L589" i="4" s="1"/>
  <c r="N589" i="4" s="1"/>
  <c r="J590" i="4"/>
  <c r="L590" i="4" s="1"/>
  <c r="N590" i="4" s="1"/>
  <c r="J591" i="4"/>
  <c r="L591" i="4" s="1"/>
  <c r="N591" i="4" s="1"/>
  <c r="J592" i="4"/>
  <c r="L592" i="4" s="1"/>
  <c r="N592" i="4" s="1"/>
  <c r="J593" i="4"/>
  <c r="L593" i="4" s="1"/>
  <c r="N593" i="4" s="1"/>
  <c r="J594" i="4"/>
  <c r="L594" i="4" s="1"/>
  <c r="N594" i="4" s="1"/>
  <c r="J595" i="4"/>
  <c r="L595" i="4" s="1"/>
  <c r="N595" i="4" s="1"/>
  <c r="J596" i="4"/>
  <c r="L596" i="4" s="1"/>
  <c r="N596" i="4" s="1"/>
  <c r="J597" i="4"/>
  <c r="L597" i="4" s="1"/>
  <c r="N597" i="4" s="1"/>
  <c r="J598" i="4"/>
  <c r="L598" i="4" s="1"/>
  <c r="N598" i="4" s="1"/>
  <c r="J599" i="4"/>
  <c r="L599" i="4" s="1"/>
  <c r="N599" i="4" s="1"/>
  <c r="J600" i="4"/>
  <c r="L600" i="4" s="1"/>
  <c r="N600" i="4" s="1"/>
  <c r="J601" i="4"/>
  <c r="L601" i="4" s="1"/>
  <c r="N601" i="4" s="1"/>
  <c r="J602" i="4"/>
  <c r="L602" i="4" s="1"/>
  <c r="N602" i="4" s="1"/>
  <c r="J603" i="4"/>
  <c r="L603" i="4" s="1"/>
  <c r="N603" i="4" s="1"/>
  <c r="J604" i="4"/>
  <c r="L604" i="4" s="1"/>
  <c r="N604" i="4" s="1"/>
  <c r="J605" i="4"/>
  <c r="L605" i="4" s="1"/>
  <c r="N605" i="4" s="1"/>
  <c r="J606" i="4"/>
  <c r="L606" i="4" s="1"/>
  <c r="N606" i="4" s="1"/>
  <c r="J607" i="4"/>
  <c r="L607" i="4" s="1"/>
  <c r="N607" i="4" s="1"/>
  <c r="J608" i="4"/>
  <c r="L608" i="4" s="1"/>
  <c r="N608" i="4" s="1"/>
  <c r="J609" i="4"/>
  <c r="L609" i="4" s="1"/>
  <c r="N609" i="4" s="1"/>
  <c r="J610" i="4"/>
  <c r="L610" i="4" s="1"/>
  <c r="N610" i="4" s="1"/>
  <c r="J611" i="4"/>
  <c r="L611" i="4" s="1"/>
  <c r="N611" i="4" s="1"/>
  <c r="J612" i="4"/>
  <c r="L612" i="4" s="1"/>
  <c r="N612" i="4" s="1"/>
  <c r="J613" i="4"/>
  <c r="L613" i="4" s="1"/>
  <c r="N613" i="4" s="1"/>
  <c r="J614" i="4"/>
  <c r="L614" i="4" s="1"/>
  <c r="N614" i="4" s="1"/>
  <c r="J615" i="4"/>
  <c r="L615" i="4" s="1"/>
  <c r="N615" i="4" s="1"/>
  <c r="J616" i="4"/>
  <c r="L616" i="4" s="1"/>
  <c r="N616" i="4" s="1"/>
  <c r="J617" i="4"/>
  <c r="L617" i="4" s="1"/>
  <c r="N617" i="4" s="1"/>
  <c r="J618" i="4"/>
  <c r="L618" i="4" s="1"/>
  <c r="N618" i="4" s="1"/>
  <c r="J619" i="4"/>
  <c r="L619" i="4" s="1"/>
  <c r="N619" i="4" s="1"/>
  <c r="J620" i="4"/>
  <c r="L620" i="4" s="1"/>
  <c r="N620" i="4" s="1"/>
  <c r="J621" i="4"/>
  <c r="L621" i="4" s="1"/>
  <c r="N621" i="4" s="1"/>
  <c r="J622" i="4"/>
  <c r="L622" i="4" s="1"/>
  <c r="N622" i="4" s="1"/>
  <c r="J623" i="4"/>
  <c r="L623" i="4" s="1"/>
  <c r="N623" i="4" s="1"/>
  <c r="J624" i="4"/>
  <c r="L624" i="4" s="1"/>
  <c r="N624" i="4" s="1"/>
  <c r="J625" i="4"/>
  <c r="L625" i="4" s="1"/>
  <c r="N625" i="4" s="1"/>
  <c r="J626" i="4"/>
  <c r="L626" i="4" s="1"/>
  <c r="N626" i="4" s="1"/>
  <c r="J627" i="4"/>
  <c r="L627" i="4" s="1"/>
  <c r="N627" i="4" s="1"/>
  <c r="J628" i="4"/>
  <c r="L628" i="4" s="1"/>
  <c r="N628" i="4" s="1"/>
  <c r="J629" i="4"/>
  <c r="L629" i="4" s="1"/>
  <c r="N629" i="4" s="1"/>
  <c r="J630" i="4"/>
  <c r="L630" i="4" s="1"/>
  <c r="N630" i="4" s="1"/>
  <c r="J631" i="4"/>
  <c r="L631" i="4" s="1"/>
  <c r="N631" i="4" s="1"/>
  <c r="J632" i="4"/>
  <c r="L632" i="4" s="1"/>
  <c r="N632" i="4" s="1"/>
  <c r="J633" i="4"/>
  <c r="L633" i="4" s="1"/>
  <c r="N633" i="4" s="1"/>
  <c r="J634" i="4"/>
  <c r="L634" i="4" s="1"/>
  <c r="N634" i="4" s="1"/>
  <c r="J635" i="4"/>
  <c r="L635" i="4" s="1"/>
  <c r="N635" i="4" s="1"/>
  <c r="J636" i="4"/>
  <c r="L636" i="4" s="1"/>
  <c r="N636" i="4" s="1"/>
  <c r="J637" i="4"/>
  <c r="L637" i="4" s="1"/>
  <c r="N637" i="4" s="1"/>
  <c r="J638" i="4"/>
  <c r="L638" i="4" s="1"/>
  <c r="N638" i="4" s="1"/>
  <c r="J639" i="4"/>
  <c r="L639" i="4" s="1"/>
  <c r="N639" i="4" s="1"/>
  <c r="J640" i="4"/>
  <c r="L640" i="4" s="1"/>
  <c r="N640" i="4" s="1"/>
  <c r="J641" i="4"/>
  <c r="L641" i="4" s="1"/>
  <c r="N641" i="4" s="1"/>
  <c r="J642" i="4"/>
  <c r="L642" i="4" s="1"/>
  <c r="N642" i="4" s="1"/>
  <c r="J643" i="4"/>
  <c r="L643" i="4" s="1"/>
  <c r="N643" i="4" s="1"/>
  <c r="J644" i="4"/>
  <c r="L644" i="4" s="1"/>
  <c r="N644" i="4" s="1"/>
  <c r="J645" i="4"/>
  <c r="L645" i="4" s="1"/>
  <c r="N645" i="4" s="1"/>
  <c r="J646" i="4"/>
  <c r="L646" i="4" s="1"/>
  <c r="N646" i="4" s="1"/>
  <c r="J647" i="4"/>
  <c r="L647" i="4" s="1"/>
  <c r="N647" i="4" s="1"/>
  <c r="J648" i="4"/>
  <c r="L648" i="4" s="1"/>
  <c r="N648" i="4" s="1"/>
  <c r="J649" i="4"/>
  <c r="L649" i="4" s="1"/>
  <c r="N649" i="4" s="1"/>
  <c r="J650" i="4"/>
  <c r="L650" i="4" s="1"/>
  <c r="N650" i="4" s="1"/>
  <c r="J651" i="4"/>
  <c r="L651" i="4" s="1"/>
  <c r="N651" i="4" s="1"/>
  <c r="J652" i="4"/>
  <c r="L652" i="4" s="1"/>
  <c r="N652" i="4" s="1"/>
  <c r="J653" i="4"/>
  <c r="L653" i="4" s="1"/>
  <c r="N653" i="4" s="1"/>
  <c r="J654" i="4"/>
  <c r="L654" i="4" s="1"/>
  <c r="N654" i="4" s="1"/>
  <c r="J655" i="4"/>
  <c r="L655" i="4" s="1"/>
  <c r="N655" i="4" s="1"/>
  <c r="J656" i="4"/>
  <c r="L656" i="4" s="1"/>
  <c r="N656" i="4" s="1"/>
  <c r="J657" i="4"/>
  <c r="L657" i="4" s="1"/>
  <c r="N657" i="4" s="1"/>
  <c r="J658" i="4"/>
  <c r="L658" i="4" s="1"/>
  <c r="N658" i="4" s="1"/>
  <c r="J659" i="4"/>
  <c r="L659" i="4" s="1"/>
  <c r="N659" i="4" s="1"/>
  <c r="J660" i="4"/>
  <c r="L660" i="4" s="1"/>
  <c r="N660" i="4" s="1"/>
  <c r="J661" i="4"/>
  <c r="L661" i="4" s="1"/>
  <c r="N661" i="4" s="1"/>
  <c r="J662" i="4"/>
  <c r="L662" i="4" s="1"/>
  <c r="N662" i="4" s="1"/>
  <c r="J663" i="4"/>
  <c r="L663" i="4" s="1"/>
  <c r="N663" i="4" s="1"/>
  <c r="J664" i="4"/>
  <c r="L664" i="4" s="1"/>
  <c r="N664" i="4" s="1"/>
  <c r="J665" i="4"/>
  <c r="L665" i="4" s="1"/>
  <c r="N665" i="4" s="1"/>
  <c r="J666" i="4"/>
  <c r="L666" i="4" s="1"/>
  <c r="N666" i="4" s="1"/>
  <c r="J667" i="4"/>
  <c r="L667" i="4" s="1"/>
  <c r="N667" i="4" s="1"/>
  <c r="J668" i="4"/>
  <c r="L668" i="4" s="1"/>
  <c r="N668" i="4" s="1"/>
  <c r="J669" i="4"/>
  <c r="L669" i="4" s="1"/>
  <c r="N669" i="4" s="1"/>
  <c r="J670" i="4"/>
  <c r="L670" i="4" s="1"/>
  <c r="N670" i="4" s="1"/>
  <c r="J671" i="4"/>
  <c r="L671" i="4" s="1"/>
  <c r="N671" i="4" s="1"/>
  <c r="J672" i="4"/>
  <c r="L672" i="4" s="1"/>
  <c r="N672" i="4" s="1"/>
  <c r="J673" i="4"/>
  <c r="L673" i="4" s="1"/>
  <c r="N673" i="4" s="1"/>
  <c r="J674" i="4"/>
  <c r="L674" i="4" s="1"/>
  <c r="N674" i="4" s="1"/>
  <c r="J675" i="4"/>
  <c r="L675" i="4" s="1"/>
  <c r="N675" i="4" s="1"/>
  <c r="J676" i="4"/>
  <c r="L676" i="4" s="1"/>
  <c r="N676" i="4" s="1"/>
  <c r="J677" i="4"/>
  <c r="L677" i="4" s="1"/>
  <c r="N677" i="4" s="1"/>
  <c r="J678" i="4"/>
  <c r="L678" i="4" s="1"/>
  <c r="N678" i="4" s="1"/>
  <c r="J679" i="4"/>
  <c r="L679" i="4" s="1"/>
  <c r="N679" i="4" s="1"/>
  <c r="J680" i="4"/>
  <c r="L680" i="4" s="1"/>
  <c r="N680" i="4" s="1"/>
  <c r="J681" i="4"/>
  <c r="L681" i="4" s="1"/>
  <c r="N681" i="4" s="1"/>
  <c r="J682" i="4"/>
  <c r="L682" i="4" s="1"/>
  <c r="N682" i="4" s="1"/>
  <c r="J683" i="4"/>
  <c r="L683" i="4" s="1"/>
  <c r="N683" i="4" s="1"/>
  <c r="J684" i="4"/>
  <c r="L684" i="4" s="1"/>
  <c r="N684" i="4" s="1"/>
  <c r="J685" i="4"/>
  <c r="L685" i="4" s="1"/>
  <c r="N685" i="4" s="1"/>
  <c r="J686" i="4"/>
  <c r="L686" i="4" s="1"/>
  <c r="N686" i="4" s="1"/>
  <c r="J687" i="4"/>
  <c r="L687" i="4" s="1"/>
  <c r="N687" i="4" s="1"/>
  <c r="J688" i="4"/>
  <c r="L688" i="4" s="1"/>
  <c r="N688" i="4" s="1"/>
  <c r="J689" i="4"/>
  <c r="L689" i="4" s="1"/>
  <c r="N689" i="4" s="1"/>
  <c r="J690" i="4"/>
  <c r="L690" i="4" s="1"/>
  <c r="N690" i="4" s="1"/>
  <c r="J691" i="4"/>
  <c r="L691" i="4" s="1"/>
  <c r="N691" i="4" s="1"/>
  <c r="J692" i="4"/>
  <c r="L692" i="4" s="1"/>
  <c r="N692" i="4" s="1"/>
  <c r="J693" i="4"/>
  <c r="L693" i="4" s="1"/>
  <c r="N693" i="4" s="1"/>
  <c r="J694" i="4"/>
  <c r="L694" i="4" s="1"/>
  <c r="N694" i="4" s="1"/>
  <c r="J695" i="4"/>
  <c r="L695" i="4" s="1"/>
  <c r="N695" i="4" s="1"/>
  <c r="J696" i="4"/>
  <c r="L696" i="4" s="1"/>
  <c r="N696" i="4" s="1"/>
  <c r="J697" i="4"/>
  <c r="L697" i="4" s="1"/>
  <c r="N697" i="4" s="1"/>
  <c r="J698" i="4"/>
  <c r="L698" i="4" s="1"/>
  <c r="N698" i="4" s="1"/>
  <c r="J699" i="4"/>
  <c r="L699" i="4" s="1"/>
  <c r="N699" i="4" s="1"/>
  <c r="J700" i="4"/>
  <c r="L700" i="4" s="1"/>
  <c r="N700" i="4" s="1"/>
  <c r="J701" i="4"/>
  <c r="L701" i="4" s="1"/>
  <c r="N701" i="4" s="1"/>
  <c r="J702" i="4"/>
  <c r="L702" i="4" s="1"/>
  <c r="N702" i="4" s="1"/>
  <c r="J703" i="4"/>
  <c r="L703" i="4" s="1"/>
  <c r="N703" i="4" s="1"/>
  <c r="J704" i="4"/>
  <c r="L704" i="4" s="1"/>
  <c r="N704" i="4" s="1"/>
  <c r="J705" i="4"/>
  <c r="L705" i="4" s="1"/>
  <c r="N705" i="4" s="1"/>
  <c r="J706" i="4"/>
  <c r="L706" i="4" s="1"/>
  <c r="N706" i="4" s="1"/>
  <c r="J707" i="4"/>
  <c r="L707" i="4" s="1"/>
  <c r="N707" i="4" s="1"/>
  <c r="J708" i="4"/>
  <c r="L708" i="4" s="1"/>
  <c r="N708" i="4" s="1"/>
  <c r="J709" i="4"/>
  <c r="L709" i="4" s="1"/>
  <c r="N709" i="4" s="1"/>
  <c r="J710" i="4"/>
  <c r="L710" i="4" s="1"/>
  <c r="N710" i="4" s="1"/>
  <c r="J711" i="4"/>
  <c r="L711" i="4" s="1"/>
  <c r="N711" i="4" s="1"/>
  <c r="J712" i="4"/>
  <c r="L712" i="4" s="1"/>
  <c r="N712" i="4" s="1"/>
  <c r="J713" i="4"/>
  <c r="L713" i="4" s="1"/>
  <c r="N713" i="4" s="1"/>
  <c r="J714" i="4"/>
  <c r="L714" i="4" s="1"/>
  <c r="N714" i="4" s="1"/>
  <c r="J715" i="4"/>
  <c r="L715" i="4" s="1"/>
  <c r="N715" i="4" s="1"/>
  <c r="J716" i="4"/>
  <c r="L716" i="4" s="1"/>
  <c r="N716" i="4" s="1"/>
  <c r="J717" i="4"/>
  <c r="L717" i="4" s="1"/>
  <c r="N717" i="4" s="1"/>
  <c r="J718" i="4"/>
  <c r="L718" i="4" s="1"/>
  <c r="N718" i="4" s="1"/>
  <c r="J719" i="4"/>
  <c r="L719" i="4" s="1"/>
  <c r="N719" i="4" s="1"/>
  <c r="J720" i="4"/>
  <c r="L720" i="4" s="1"/>
  <c r="N720" i="4" s="1"/>
  <c r="J721" i="4"/>
  <c r="L721" i="4" s="1"/>
  <c r="N721" i="4" s="1"/>
  <c r="J722" i="4"/>
  <c r="L722" i="4" s="1"/>
  <c r="N722" i="4" s="1"/>
  <c r="J723" i="4"/>
  <c r="L723" i="4" s="1"/>
  <c r="N723" i="4" s="1"/>
  <c r="J724" i="4"/>
  <c r="L724" i="4" s="1"/>
  <c r="N724" i="4" s="1"/>
  <c r="J725" i="4"/>
  <c r="L725" i="4" s="1"/>
  <c r="N725" i="4" s="1"/>
  <c r="J726" i="4"/>
  <c r="L726" i="4" s="1"/>
  <c r="N726" i="4" s="1"/>
  <c r="J727" i="4"/>
  <c r="L727" i="4" s="1"/>
  <c r="N727" i="4" s="1"/>
  <c r="J728" i="4"/>
  <c r="L728" i="4" s="1"/>
  <c r="N728" i="4" s="1"/>
  <c r="J729" i="4"/>
  <c r="L729" i="4" s="1"/>
  <c r="N729" i="4" s="1"/>
  <c r="J730" i="4"/>
  <c r="L730" i="4" s="1"/>
  <c r="N730" i="4" s="1"/>
  <c r="J731" i="4"/>
  <c r="L731" i="4" s="1"/>
  <c r="N731" i="4" s="1"/>
  <c r="J732" i="4"/>
  <c r="L732" i="4" s="1"/>
  <c r="N732" i="4" s="1"/>
  <c r="J733" i="4"/>
  <c r="L733" i="4" s="1"/>
  <c r="N733" i="4" s="1"/>
  <c r="J734" i="4"/>
  <c r="L734" i="4" s="1"/>
  <c r="N734" i="4" s="1"/>
  <c r="J735" i="4"/>
  <c r="L735" i="4" s="1"/>
  <c r="N735" i="4" s="1"/>
  <c r="J736" i="4"/>
  <c r="L736" i="4" s="1"/>
  <c r="N736" i="4" s="1"/>
  <c r="J737" i="4"/>
  <c r="L737" i="4" s="1"/>
  <c r="N737" i="4" s="1"/>
  <c r="J738" i="4"/>
  <c r="L738" i="4" s="1"/>
  <c r="N738" i="4" s="1"/>
  <c r="J739" i="4"/>
  <c r="L739" i="4" s="1"/>
  <c r="N739" i="4" s="1"/>
  <c r="J740" i="4"/>
  <c r="L740" i="4" s="1"/>
  <c r="N740" i="4" s="1"/>
  <c r="J741" i="4"/>
  <c r="L741" i="4" s="1"/>
  <c r="N741" i="4" s="1"/>
  <c r="J742" i="4"/>
  <c r="L742" i="4" s="1"/>
  <c r="N742" i="4" s="1"/>
  <c r="J743" i="4"/>
  <c r="L743" i="4" s="1"/>
  <c r="N743" i="4" s="1"/>
  <c r="J744" i="4"/>
  <c r="L744" i="4" s="1"/>
  <c r="N744" i="4" s="1"/>
  <c r="J745" i="4"/>
  <c r="L745" i="4" s="1"/>
  <c r="N745" i="4" s="1"/>
  <c r="J746" i="4"/>
  <c r="L746" i="4" s="1"/>
  <c r="N746" i="4" s="1"/>
  <c r="J747" i="4"/>
  <c r="L747" i="4" s="1"/>
  <c r="N747" i="4" s="1"/>
  <c r="J748" i="4"/>
  <c r="L748" i="4" s="1"/>
  <c r="N748" i="4" s="1"/>
  <c r="J749" i="4"/>
  <c r="L749" i="4" s="1"/>
  <c r="N749" i="4" s="1"/>
  <c r="J750" i="4"/>
  <c r="L750" i="4" s="1"/>
  <c r="N750" i="4" s="1"/>
  <c r="J751" i="4"/>
  <c r="L751" i="4" s="1"/>
  <c r="N751" i="4" s="1"/>
  <c r="J752" i="4"/>
  <c r="L752" i="4" s="1"/>
  <c r="N752" i="4" s="1"/>
  <c r="J753" i="4"/>
  <c r="L753" i="4" s="1"/>
  <c r="N753" i="4" s="1"/>
  <c r="J754" i="4"/>
  <c r="L754" i="4" s="1"/>
  <c r="N754" i="4" s="1"/>
  <c r="J755" i="4"/>
  <c r="L755" i="4" s="1"/>
  <c r="N755" i="4" s="1"/>
  <c r="J756" i="4"/>
  <c r="L756" i="4" s="1"/>
  <c r="N756" i="4" s="1"/>
  <c r="J757" i="4"/>
  <c r="L757" i="4" s="1"/>
  <c r="N757" i="4" s="1"/>
  <c r="J758" i="4"/>
  <c r="L758" i="4" s="1"/>
  <c r="N758" i="4" s="1"/>
  <c r="J759" i="4"/>
  <c r="L759" i="4" s="1"/>
  <c r="N759" i="4" s="1"/>
  <c r="J760" i="4"/>
  <c r="L760" i="4" s="1"/>
  <c r="N760" i="4" s="1"/>
  <c r="J761" i="4"/>
  <c r="L761" i="4" s="1"/>
  <c r="N761" i="4" s="1"/>
  <c r="J762" i="4"/>
  <c r="L762" i="4" s="1"/>
  <c r="N762" i="4" s="1"/>
  <c r="J763" i="4"/>
  <c r="L763" i="4" s="1"/>
  <c r="N763" i="4" s="1"/>
  <c r="J764" i="4"/>
  <c r="L764" i="4" s="1"/>
  <c r="N764" i="4" s="1"/>
  <c r="J765" i="4"/>
  <c r="L765" i="4" s="1"/>
  <c r="N765" i="4" s="1"/>
  <c r="J766" i="4"/>
  <c r="L766" i="4" s="1"/>
  <c r="N766" i="4" s="1"/>
  <c r="J767" i="4"/>
  <c r="L767" i="4" s="1"/>
  <c r="N767" i="4" s="1"/>
  <c r="J768" i="4"/>
  <c r="L768" i="4" s="1"/>
  <c r="N768" i="4" s="1"/>
  <c r="J769" i="4"/>
  <c r="L769" i="4" s="1"/>
  <c r="N769" i="4" s="1"/>
  <c r="J770" i="4"/>
  <c r="L770" i="4" s="1"/>
  <c r="N770" i="4" s="1"/>
  <c r="J771" i="4"/>
  <c r="L771" i="4" s="1"/>
  <c r="N771" i="4" s="1"/>
  <c r="J772" i="4"/>
  <c r="L772" i="4" s="1"/>
  <c r="N772" i="4" s="1"/>
  <c r="J773" i="4"/>
  <c r="L773" i="4" s="1"/>
  <c r="N773" i="4" s="1"/>
  <c r="J774" i="4"/>
  <c r="L774" i="4" s="1"/>
  <c r="N774" i="4" s="1"/>
  <c r="J775" i="4"/>
  <c r="L775" i="4" s="1"/>
  <c r="N775" i="4" s="1"/>
  <c r="J776" i="4"/>
  <c r="L776" i="4" s="1"/>
  <c r="N776" i="4" s="1"/>
  <c r="J777" i="4"/>
  <c r="L777" i="4" s="1"/>
  <c r="N777" i="4" s="1"/>
  <c r="J778" i="4"/>
  <c r="L778" i="4" s="1"/>
  <c r="N778" i="4" s="1"/>
  <c r="J779" i="4"/>
  <c r="L779" i="4" s="1"/>
  <c r="N779" i="4" s="1"/>
  <c r="J780" i="4"/>
  <c r="L780" i="4" s="1"/>
  <c r="N780" i="4" s="1"/>
  <c r="J781" i="4"/>
  <c r="L781" i="4" s="1"/>
  <c r="N781" i="4" s="1"/>
  <c r="J782" i="4"/>
  <c r="L782" i="4" s="1"/>
  <c r="N782" i="4" s="1"/>
  <c r="J783" i="4"/>
  <c r="L783" i="4" s="1"/>
  <c r="N783" i="4" s="1"/>
  <c r="J784" i="4"/>
  <c r="L784" i="4" s="1"/>
  <c r="N784" i="4" s="1"/>
  <c r="J785" i="4"/>
  <c r="L785" i="4" s="1"/>
  <c r="N785" i="4" s="1"/>
  <c r="J786" i="4"/>
  <c r="L786" i="4" s="1"/>
  <c r="N786" i="4" s="1"/>
  <c r="J787" i="4"/>
  <c r="L787" i="4" s="1"/>
  <c r="N787" i="4" s="1"/>
  <c r="J788" i="4"/>
  <c r="L788" i="4" s="1"/>
  <c r="N788" i="4" s="1"/>
  <c r="J789" i="4"/>
  <c r="L789" i="4" s="1"/>
  <c r="N789" i="4" s="1"/>
  <c r="J790" i="4"/>
  <c r="L790" i="4" s="1"/>
  <c r="N790" i="4" s="1"/>
  <c r="J791" i="4"/>
  <c r="L791" i="4" s="1"/>
  <c r="N791" i="4" s="1"/>
  <c r="J792" i="4"/>
  <c r="L792" i="4" s="1"/>
  <c r="N792" i="4" s="1"/>
  <c r="J793" i="4"/>
  <c r="L793" i="4" s="1"/>
  <c r="N793" i="4" s="1"/>
  <c r="J794" i="4"/>
  <c r="L794" i="4" s="1"/>
  <c r="N794" i="4" s="1"/>
  <c r="J795" i="4"/>
  <c r="L795" i="4" s="1"/>
  <c r="N795" i="4" s="1"/>
  <c r="J796" i="4"/>
  <c r="L796" i="4" s="1"/>
  <c r="N796" i="4" s="1"/>
  <c r="J797" i="4"/>
  <c r="L797" i="4" s="1"/>
  <c r="N797" i="4" s="1"/>
  <c r="J798" i="4"/>
  <c r="L798" i="4" s="1"/>
  <c r="N798" i="4" s="1"/>
  <c r="J799" i="4"/>
  <c r="L799" i="4" s="1"/>
  <c r="N799" i="4" s="1"/>
  <c r="J800" i="4"/>
  <c r="L800" i="4" s="1"/>
  <c r="N800" i="4" s="1"/>
  <c r="J801" i="4"/>
  <c r="L801" i="4" s="1"/>
  <c r="N801" i="4" s="1"/>
  <c r="J802" i="4"/>
  <c r="L802" i="4" s="1"/>
  <c r="N802" i="4" s="1"/>
  <c r="J803" i="4"/>
  <c r="L803" i="4" s="1"/>
  <c r="N803" i="4" s="1"/>
  <c r="J804" i="4"/>
  <c r="L804" i="4" s="1"/>
  <c r="N804" i="4" s="1"/>
  <c r="J805" i="4"/>
  <c r="L805" i="4" s="1"/>
  <c r="N805" i="4" s="1"/>
  <c r="J806" i="4"/>
  <c r="L806" i="4" s="1"/>
  <c r="N806" i="4" s="1"/>
  <c r="J807" i="4"/>
  <c r="L807" i="4" s="1"/>
  <c r="N807" i="4" s="1"/>
  <c r="J808" i="4"/>
  <c r="L808" i="4" s="1"/>
  <c r="N808" i="4" s="1"/>
  <c r="J809" i="4"/>
  <c r="L809" i="4" s="1"/>
  <c r="N809" i="4" s="1"/>
  <c r="J810" i="4"/>
  <c r="L810" i="4" s="1"/>
  <c r="N810" i="4" s="1"/>
  <c r="J811" i="4"/>
  <c r="L811" i="4" s="1"/>
  <c r="N811" i="4" s="1"/>
  <c r="J812" i="4"/>
  <c r="L812" i="4" s="1"/>
  <c r="N812" i="4" s="1"/>
  <c r="J813" i="4"/>
  <c r="L813" i="4" s="1"/>
  <c r="N813" i="4" s="1"/>
  <c r="J814" i="4"/>
  <c r="L814" i="4" s="1"/>
  <c r="N814" i="4" s="1"/>
  <c r="J815" i="4"/>
  <c r="L815" i="4" s="1"/>
  <c r="N815" i="4" s="1"/>
  <c r="J816" i="4"/>
  <c r="L816" i="4" s="1"/>
  <c r="N816" i="4" s="1"/>
  <c r="J817" i="4"/>
  <c r="L817" i="4" s="1"/>
  <c r="N817" i="4" s="1"/>
  <c r="J818" i="4"/>
  <c r="L818" i="4" s="1"/>
  <c r="N818" i="4" s="1"/>
  <c r="J819" i="4"/>
  <c r="L819" i="4" s="1"/>
  <c r="N819" i="4" s="1"/>
  <c r="J820" i="4"/>
  <c r="L820" i="4" s="1"/>
  <c r="N820" i="4" s="1"/>
  <c r="J821" i="4"/>
  <c r="L821" i="4" s="1"/>
  <c r="N821" i="4" s="1"/>
  <c r="J822" i="4"/>
  <c r="L822" i="4" s="1"/>
  <c r="N822" i="4" s="1"/>
  <c r="J823" i="4"/>
  <c r="L823" i="4" s="1"/>
  <c r="N823" i="4" s="1"/>
  <c r="J824" i="4"/>
  <c r="L824" i="4" s="1"/>
  <c r="N824" i="4" s="1"/>
  <c r="J825" i="4"/>
  <c r="L825" i="4" s="1"/>
  <c r="N825" i="4" s="1"/>
  <c r="J826" i="4"/>
  <c r="L826" i="4" s="1"/>
  <c r="N826" i="4" s="1"/>
  <c r="J827" i="4"/>
  <c r="L827" i="4" s="1"/>
  <c r="N827" i="4" s="1"/>
  <c r="J828" i="4"/>
  <c r="L828" i="4" s="1"/>
  <c r="N828" i="4" s="1"/>
  <c r="J829" i="4"/>
  <c r="L829" i="4" s="1"/>
  <c r="N829" i="4" s="1"/>
  <c r="J830" i="4"/>
  <c r="L830" i="4" s="1"/>
  <c r="N830" i="4" s="1"/>
  <c r="J831" i="4"/>
  <c r="L831" i="4" s="1"/>
  <c r="N831" i="4" s="1"/>
  <c r="J832" i="4"/>
  <c r="L832" i="4" s="1"/>
  <c r="N832" i="4" s="1"/>
  <c r="J833" i="4"/>
  <c r="L833" i="4" s="1"/>
  <c r="N833" i="4" s="1"/>
  <c r="J834" i="4"/>
  <c r="L834" i="4" s="1"/>
  <c r="N834" i="4" s="1"/>
  <c r="J835" i="4"/>
  <c r="L835" i="4" s="1"/>
  <c r="N835" i="4" s="1"/>
  <c r="J836" i="4"/>
  <c r="L836" i="4" s="1"/>
  <c r="N836" i="4" s="1"/>
  <c r="J837" i="4"/>
  <c r="L837" i="4" s="1"/>
  <c r="N837" i="4" s="1"/>
  <c r="J838" i="4"/>
  <c r="L838" i="4" s="1"/>
  <c r="N838" i="4" s="1"/>
  <c r="J839" i="4"/>
  <c r="L839" i="4" s="1"/>
  <c r="N839" i="4" s="1"/>
  <c r="J840" i="4"/>
  <c r="L840" i="4" s="1"/>
  <c r="N840" i="4" s="1"/>
  <c r="J841" i="4"/>
  <c r="L841" i="4" s="1"/>
  <c r="N841" i="4" s="1"/>
  <c r="J842" i="4"/>
  <c r="L842" i="4" s="1"/>
  <c r="N842" i="4" s="1"/>
  <c r="J843" i="4"/>
  <c r="L843" i="4" s="1"/>
  <c r="N843" i="4" s="1"/>
  <c r="J844" i="4"/>
  <c r="L844" i="4" s="1"/>
  <c r="N844" i="4" s="1"/>
  <c r="J845" i="4"/>
  <c r="L845" i="4" s="1"/>
  <c r="N845" i="4" s="1"/>
  <c r="J846" i="4"/>
  <c r="L846" i="4" s="1"/>
  <c r="N846" i="4" s="1"/>
  <c r="J847" i="4"/>
  <c r="L847" i="4" s="1"/>
  <c r="N847" i="4" s="1"/>
  <c r="J848" i="4"/>
  <c r="L848" i="4" s="1"/>
  <c r="N848" i="4" s="1"/>
  <c r="J849" i="4"/>
  <c r="L849" i="4" s="1"/>
  <c r="N849" i="4" s="1"/>
  <c r="J850" i="4"/>
  <c r="L850" i="4" s="1"/>
  <c r="N850" i="4" s="1"/>
  <c r="J851" i="4"/>
  <c r="L851" i="4" s="1"/>
  <c r="N851" i="4" s="1"/>
  <c r="J852" i="4"/>
  <c r="L852" i="4" s="1"/>
  <c r="N852" i="4" s="1"/>
  <c r="J853" i="4"/>
  <c r="L853" i="4" s="1"/>
  <c r="N853" i="4" s="1"/>
  <c r="J854" i="4"/>
  <c r="L854" i="4" s="1"/>
  <c r="N854" i="4" s="1"/>
  <c r="J855" i="4"/>
  <c r="L855" i="4" s="1"/>
  <c r="N855" i="4" s="1"/>
  <c r="J856" i="4"/>
  <c r="L856" i="4" s="1"/>
  <c r="N856" i="4" s="1"/>
  <c r="J857" i="4"/>
  <c r="L857" i="4" s="1"/>
  <c r="N857" i="4" s="1"/>
  <c r="J858" i="4"/>
  <c r="L858" i="4" s="1"/>
  <c r="N858" i="4" s="1"/>
  <c r="J859" i="4"/>
  <c r="L859" i="4" s="1"/>
  <c r="N859" i="4" s="1"/>
  <c r="J860" i="4"/>
  <c r="L860" i="4" s="1"/>
  <c r="N860" i="4" s="1"/>
  <c r="J861" i="4"/>
  <c r="L861" i="4" s="1"/>
  <c r="N861" i="4" s="1"/>
  <c r="J862" i="4"/>
  <c r="L862" i="4" s="1"/>
  <c r="N862" i="4" s="1"/>
  <c r="J863" i="4"/>
  <c r="L863" i="4" s="1"/>
  <c r="N863" i="4" s="1"/>
  <c r="J864" i="4"/>
  <c r="L864" i="4" s="1"/>
  <c r="N864" i="4" s="1"/>
  <c r="J865" i="4"/>
  <c r="L865" i="4" s="1"/>
  <c r="N865" i="4" s="1"/>
  <c r="J866" i="4"/>
  <c r="L866" i="4" s="1"/>
  <c r="N866" i="4" s="1"/>
  <c r="J867" i="4"/>
  <c r="L867" i="4" s="1"/>
  <c r="N867" i="4" s="1"/>
  <c r="J868" i="4"/>
  <c r="L868" i="4" s="1"/>
  <c r="N868" i="4" s="1"/>
  <c r="J869" i="4"/>
  <c r="L869" i="4" s="1"/>
  <c r="N869" i="4" s="1"/>
  <c r="J870" i="4"/>
  <c r="L870" i="4" s="1"/>
  <c r="N870" i="4" s="1"/>
  <c r="J871" i="4"/>
  <c r="L871" i="4" s="1"/>
  <c r="N871" i="4" s="1"/>
  <c r="J872" i="4"/>
  <c r="L872" i="4" s="1"/>
  <c r="N872" i="4" s="1"/>
  <c r="J873" i="4"/>
  <c r="L873" i="4" s="1"/>
  <c r="N873" i="4" s="1"/>
  <c r="J874" i="4"/>
  <c r="L874" i="4" s="1"/>
  <c r="N874" i="4" s="1"/>
  <c r="J875" i="4"/>
  <c r="L875" i="4" s="1"/>
  <c r="N875" i="4" s="1"/>
  <c r="J876" i="4"/>
  <c r="L876" i="4" s="1"/>
  <c r="N876" i="4" s="1"/>
  <c r="J877" i="4"/>
  <c r="L877" i="4" s="1"/>
  <c r="N877" i="4" s="1"/>
  <c r="J878" i="4"/>
  <c r="L878" i="4" s="1"/>
  <c r="N878" i="4" s="1"/>
  <c r="J879" i="4"/>
  <c r="L879" i="4" s="1"/>
  <c r="N879" i="4" s="1"/>
  <c r="J880" i="4"/>
  <c r="L880" i="4" s="1"/>
  <c r="N880" i="4" s="1"/>
  <c r="J881" i="4"/>
  <c r="L881" i="4" s="1"/>
  <c r="N881" i="4" s="1"/>
  <c r="J882" i="4"/>
  <c r="L882" i="4" s="1"/>
  <c r="N882" i="4" s="1"/>
  <c r="J883" i="4"/>
  <c r="L883" i="4" s="1"/>
  <c r="N883" i="4" s="1"/>
  <c r="J884" i="4"/>
  <c r="L884" i="4" s="1"/>
  <c r="N884" i="4" s="1"/>
  <c r="J885" i="4"/>
  <c r="L885" i="4" s="1"/>
  <c r="N885" i="4" s="1"/>
  <c r="J886" i="4"/>
  <c r="L886" i="4" s="1"/>
  <c r="N886" i="4" s="1"/>
  <c r="J887" i="4"/>
  <c r="L887" i="4" s="1"/>
  <c r="N887" i="4" s="1"/>
  <c r="J888" i="4"/>
  <c r="L888" i="4" s="1"/>
  <c r="N888" i="4" s="1"/>
  <c r="J889" i="4"/>
  <c r="L889" i="4" s="1"/>
  <c r="N889" i="4" s="1"/>
  <c r="J890" i="4"/>
  <c r="L890" i="4" s="1"/>
  <c r="N890" i="4" s="1"/>
  <c r="J891" i="4"/>
  <c r="L891" i="4" s="1"/>
  <c r="N891" i="4" s="1"/>
  <c r="J892" i="4"/>
  <c r="L892" i="4" s="1"/>
  <c r="N892" i="4" s="1"/>
  <c r="J893" i="4"/>
  <c r="L893" i="4" s="1"/>
  <c r="N893" i="4" s="1"/>
  <c r="J894" i="4"/>
  <c r="L894" i="4" s="1"/>
  <c r="N894" i="4" s="1"/>
  <c r="J895" i="4"/>
  <c r="L895" i="4" s="1"/>
  <c r="N895" i="4" s="1"/>
  <c r="J896" i="4"/>
  <c r="L896" i="4" s="1"/>
  <c r="N896" i="4" s="1"/>
  <c r="J897" i="4"/>
  <c r="L897" i="4" s="1"/>
  <c r="N897" i="4" s="1"/>
  <c r="J898" i="4"/>
  <c r="L898" i="4" s="1"/>
  <c r="N898" i="4" s="1"/>
  <c r="J899" i="4"/>
  <c r="L899" i="4" s="1"/>
  <c r="N899" i="4" s="1"/>
  <c r="J900" i="4"/>
  <c r="L900" i="4" s="1"/>
  <c r="N900" i="4" s="1"/>
  <c r="J901" i="4"/>
  <c r="L901" i="4" s="1"/>
  <c r="N901" i="4" s="1"/>
  <c r="J902" i="4"/>
  <c r="L902" i="4" s="1"/>
  <c r="N902" i="4" s="1"/>
  <c r="J903" i="4"/>
  <c r="L903" i="4" s="1"/>
  <c r="N903" i="4" s="1"/>
  <c r="J904" i="4"/>
  <c r="L904" i="4" s="1"/>
  <c r="N904" i="4" s="1"/>
  <c r="J905" i="4"/>
  <c r="L905" i="4" s="1"/>
  <c r="N905" i="4" s="1"/>
  <c r="J906" i="4"/>
  <c r="L906" i="4" s="1"/>
  <c r="N906" i="4" s="1"/>
  <c r="J907" i="4"/>
  <c r="L907" i="4" s="1"/>
  <c r="N907" i="4" s="1"/>
  <c r="J908" i="4"/>
  <c r="L908" i="4" s="1"/>
  <c r="N908" i="4" s="1"/>
  <c r="J909" i="4"/>
  <c r="L909" i="4" s="1"/>
  <c r="N909" i="4" s="1"/>
  <c r="J910" i="4"/>
  <c r="L910" i="4" s="1"/>
  <c r="N910" i="4" s="1"/>
  <c r="J911" i="4"/>
  <c r="L911" i="4" s="1"/>
  <c r="N911" i="4" s="1"/>
  <c r="J912" i="4"/>
  <c r="L912" i="4" s="1"/>
  <c r="N912" i="4" s="1"/>
  <c r="J913" i="4"/>
  <c r="L913" i="4" s="1"/>
  <c r="N913" i="4" s="1"/>
  <c r="J914" i="4"/>
  <c r="L914" i="4" s="1"/>
  <c r="N914" i="4" s="1"/>
  <c r="J915" i="4"/>
  <c r="L915" i="4" s="1"/>
  <c r="N915" i="4" s="1"/>
  <c r="J916" i="4"/>
  <c r="L916" i="4" s="1"/>
  <c r="N916" i="4" s="1"/>
  <c r="J917" i="4"/>
  <c r="L917" i="4" s="1"/>
  <c r="N917" i="4" s="1"/>
  <c r="J918" i="4"/>
  <c r="L918" i="4" s="1"/>
  <c r="N918" i="4" s="1"/>
  <c r="J919" i="4"/>
  <c r="L919" i="4" s="1"/>
  <c r="N919" i="4" s="1"/>
  <c r="J920" i="4"/>
  <c r="L920" i="4" s="1"/>
  <c r="N920" i="4" s="1"/>
  <c r="J921" i="4"/>
  <c r="L921" i="4" s="1"/>
  <c r="N921" i="4" s="1"/>
  <c r="J922" i="4"/>
  <c r="L922" i="4" s="1"/>
  <c r="N922" i="4" s="1"/>
  <c r="J923" i="4"/>
  <c r="L923" i="4" s="1"/>
  <c r="N923" i="4" s="1"/>
  <c r="J924" i="4"/>
  <c r="L924" i="4" s="1"/>
  <c r="N924" i="4" s="1"/>
  <c r="J925" i="4"/>
  <c r="L925" i="4" s="1"/>
  <c r="N925" i="4" s="1"/>
  <c r="J926" i="4"/>
  <c r="L926" i="4" s="1"/>
  <c r="N926" i="4" s="1"/>
  <c r="J927" i="4"/>
  <c r="L927" i="4" s="1"/>
  <c r="N927" i="4" s="1"/>
  <c r="J928" i="4"/>
  <c r="L928" i="4" s="1"/>
  <c r="N928" i="4" s="1"/>
  <c r="J929" i="4"/>
  <c r="L929" i="4" s="1"/>
  <c r="N929" i="4" s="1"/>
  <c r="J930" i="4"/>
  <c r="L930" i="4" s="1"/>
  <c r="N930" i="4" s="1"/>
  <c r="J931" i="4"/>
  <c r="L931" i="4" s="1"/>
  <c r="N931" i="4" s="1"/>
  <c r="J932" i="4"/>
  <c r="L932" i="4" s="1"/>
  <c r="N932" i="4" s="1"/>
  <c r="J933" i="4"/>
  <c r="L933" i="4" s="1"/>
  <c r="N933" i="4" s="1"/>
  <c r="J934" i="4"/>
  <c r="L934" i="4" s="1"/>
  <c r="N934" i="4" s="1"/>
  <c r="J935" i="4"/>
  <c r="L935" i="4" s="1"/>
  <c r="N935" i="4" s="1"/>
  <c r="J936" i="4"/>
  <c r="L936" i="4" s="1"/>
  <c r="N936" i="4" s="1"/>
  <c r="J937" i="4"/>
  <c r="L937" i="4" s="1"/>
  <c r="N937" i="4" s="1"/>
  <c r="J938" i="4"/>
  <c r="L938" i="4" s="1"/>
  <c r="N938" i="4" s="1"/>
  <c r="J939" i="4"/>
  <c r="L939" i="4" s="1"/>
  <c r="N939" i="4" s="1"/>
  <c r="J940" i="4"/>
  <c r="L940" i="4" s="1"/>
  <c r="N940" i="4" s="1"/>
  <c r="J941" i="4"/>
  <c r="L941" i="4" s="1"/>
  <c r="N941" i="4" s="1"/>
  <c r="J942" i="4"/>
  <c r="L942" i="4" s="1"/>
  <c r="N942" i="4" s="1"/>
  <c r="J943" i="4"/>
  <c r="L943" i="4" s="1"/>
  <c r="N943" i="4" s="1"/>
  <c r="J944" i="4"/>
  <c r="L944" i="4" s="1"/>
  <c r="N944" i="4" s="1"/>
  <c r="J945" i="4"/>
  <c r="L945" i="4" s="1"/>
  <c r="N945" i="4" s="1"/>
  <c r="J946" i="4"/>
  <c r="L946" i="4" s="1"/>
  <c r="N946" i="4" s="1"/>
  <c r="J947" i="4"/>
  <c r="L947" i="4" s="1"/>
  <c r="N947" i="4" s="1"/>
  <c r="J948" i="4"/>
  <c r="L948" i="4" s="1"/>
  <c r="N948" i="4" s="1"/>
  <c r="J949" i="4"/>
  <c r="L949" i="4" s="1"/>
  <c r="N949" i="4" s="1"/>
  <c r="J950" i="4"/>
  <c r="L950" i="4" s="1"/>
  <c r="N950" i="4" s="1"/>
  <c r="J951" i="4"/>
  <c r="L951" i="4" s="1"/>
  <c r="N951" i="4" s="1"/>
  <c r="J952" i="4"/>
  <c r="L952" i="4" s="1"/>
  <c r="N952" i="4" s="1"/>
  <c r="J953" i="4"/>
  <c r="L953" i="4" s="1"/>
  <c r="N953" i="4" s="1"/>
  <c r="J954" i="4"/>
  <c r="L954" i="4" s="1"/>
  <c r="N954" i="4" s="1"/>
  <c r="J955" i="4"/>
  <c r="L955" i="4" s="1"/>
  <c r="N955" i="4" s="1"/>
  <c r="J956" i="4"/>
  <c r="L956" i="4" s="1"/>
  <c r="N956" i="4" s="1"/>
  <c r="J957" i="4"/>
  <c r="L957" i="4" s="1"/>
  <c r="N957" i="4" s="1"/>
  <c r="J958" i="4"/>
  <c r="L958" i="4" s="1"/>
  <c r="N958" i="4" s="1"/>
  <c r="J959" i="4"/>
  <c r="L959" i="4" s="1"/>
  <c r="N959" i="4" s="1"/>
  <c r="J960" i="4"/>
  <c r="L960" i="4" s="1"/>
  <c r="N960" i="4" s="1"/>
  <c r="J961" i="4"/>
  <c r="L961" i="4" s="1"/>
  <c r="N961" i="4" s="1"/>
  <c r="J962" i="4"/>
  <c r="L962" i="4" s="1"/>
  <c r="N962" i="4" s="1"/>
  <c r="J963" i="4"/>
  <c r="L963" i="4" s="1"/>
  <c r="N963" i="4" s="1"/>
  <c r="J964" i="4"/>
  <c r="L964" i="4" s="1"/>
  <c r="N964" i="4" s="1"/>
  <c r="J965" i="4"/>
  <c r="L965" i="4" s="1"/>
  <c r="N965" i="4" s="1"/>
  <c r="J966" i="4"/>
  <c r="L966" i="4" s="1"/>
  <c r="N966" i="4" s="1"/>
  <c r="J967" i="4"/>
  <c r="L967" i="4" s="1"/>
  <c r="N967" i="4" s="1"/>
  <c r="J968" i="4"/>
  <c r="L968" i="4" s="1"/>
  <c r="N968" i="4" s="1"/>
  <c r="J969" i="4"/>
  <c r="L969" i="4" s="1"/>
  <c r="N969" i="4" s="1"/>
  <c r="J970" i="4"/>
  <c r="L970" i="4" s="1"/>
  <c r="N970" i="4" s="1"/>
  <c r="J971" i="4"/>
  <c r="L971" i="4" s="1"/>
  <c r="N971" i="4" s="1"/>
  <c r="J972" i="4"/>
  <c r="L972" i="4" s="1"/>
  <c r="N972" i="4" s="1"/>
  <c r="J973" i="4"/>
  <c r="L973" i="4" s="1"/>
  <c r="N973" i="4" s="1"/>
  <c r="J974" i="4"/>
  <c r="L974" i="4" s="1"/>
  <c r="N974" i="4" s="1"/>
  <c r="J975" i="4"/>
  <c r="L975" i="4" s="1"/>
  <c r="N975" i="4" s="1"/>
  <c r="J976" i="4"/>
  <c r="L976" i="4" s="1"/>
  <c r="N976" i="4" s="1"/>
  <c r="J977" i="4"/>
  <c r="L977" i="4" s="1"/>
  <c r="N977" i="4" s="1"/>
  <c r="J978" i="4"/>
  <c r="L978" i="4" s="1"/>
  <c r="N978" i="4" s="1"/>
  <c r="J979" i="4"/>
  <c r="L979" i="4" s="1"/>
  <c r="N979" i="4" s="1"/>
  <c r="J980" i="4"/>
  <c r="L980" i="4" s="1"/>
  <c r="N980" i="4" s="1"/>
  <c r="J981" i="4"/>
  <c r="L981" i="4" s="1"/>
  <c r="N981" i="4" s="1"/>
  <c r="J982" i="4"/>
  <c r="L982" i="4" s="1"/>
  <c r="N982" i="4" s="1"/>
  <c r="J983" i="4"/>
  <c r="L983" i="4" s="1"/>
  <c r="N983" i="4" s="1"/>
  <c r="J984" i="4"/>
  <c r="L984" i="4" s="1"/>
  <c r="N984" i="4" s="1"/>
  <c r="J985" i="4"/>
  <c r="L985" i="4" s="1"/>
  <c r="N985" i="4" s="1"/>
  <c r="J986" i="4"/>
  <c r="L986" i="4" s="1"/>
  <c r="N986" i="4" s="1"/>
  <c r="J987" i="4"/>
  <c r="L987" i="4" s="1"/>
  <c r="N987" i="4" s="1"/>
  <c r="J988" i="4"/>
  <c r="L988" i="4" s="1"/>
  <c r="N988" i="4" s="1"/>
  <c r="J989" i="4"/>
  <c r="L989" i="4" s="1"/>
  <c r="N989" i="4" s="1"/>
  <c r="J990" i="4"/>
  <c r="L990" i="4" s="1"/>
  <c r="N990" i="4" s="1"/>
  <c r="J991" i="4"/>
  <c r="L991" i="4" s="1"/>
  <c r="N991" i="4" s="1"/>
  <c r="J992" i="4"/>
  <c r="L992" i="4" s="1"/>
  <c r="N992" i="4" s="1"/>
  <c r="J993" i="4"/>
  <c r="L993" i="4" s="1"/>
  <c r="N993" i="4" s="1"/>
  <c r="J994" i="4"/>
  <c r="L994" i="4" s="1"/>
  <c r="N994" i="4" s="1"/>
  <c r="J995" i="4"/>
  <c r="L995" i="4" s="1"/>
  <c r="N995" i="4" s="1"/>
  <c r="J996" i="4"/>
  <c r="L996" i="4" s="1"/>
  <c r="N996" i="4" s="1"/>
  <c r="J997" i="4"/>
  <c r="L997" i="4" s="1"/>
  <c r="N997" i="4" s="1"/>
  <c r="J998" i="4"/>
  <c r="L998" i="4" s="1"/>
  <c r="N998" i="4" s="1"/>
  <c r="J999" i="4"/>
  <c r="L999" i="4" s="1"/>
  <c r="N999" i="4" s="1"/>
  <c r="J1000" i="4"/>
  <c r="L1000" i="4" s="1"/>
  <c r="N1000" i="4" s="1"/>
  <c r="J1001" i="4"/>
  <c r="L1001" i="4" s="1"/>
  <c r="N1001" i="4" s="1"/>
  <c r="J1002" i="4"/>
  <c r="L1002" i="4" s="1"/>
  <c r="N1002" i="4" s="1"/>
  <c r="J1003" i="4"/>
  <c r="L1003" i="4" s="1"/>
  <c r="N1003" i="4" s="1"/>
  <c r="J1004" i="4"/>
  <c r="L1004" i="4" s="1"/>
  <c r="N1004" i="4" s="1"/>
  <c r="J1005" i="4"/>
  <c r="L1005" i="4" s="1"/>
  <c r="N1005" i="4" s="1"/>
  <c r="J1006" i="4"/>
  <c r="L1006" i="4" s="1"/>
  <c r="N1006" i="4" s="1"/>
  <c r="J1007" i="4"/>
  <c r="L1007" i="4" s="1"/>
  <c r="N1007" i="4" s="1"/>
  <c r="J1008" i="4"/>
  <c r="L1008" i="4" s="1"/>
  <c r="N1008" i="4" s="1"/>
  <c r="J1009" i="4"/>
  <c r="L1009" i="4" s="1"/>
  <c r="N1009" i="4" s="1"/>
  <c r="J1010" i="4"/>
  <c r="L1010" i="4" s="1"/>
  <c r="N1010" i="4" s="1"/>
  <c r="J1011" i="4"/>
  <c r="L1011" i="4" s="1"/>
  <c r="N1011" i="4" s="1"/>
  <c r="J1012" i="4"/>
  <c r="L1012" i="4" s="1"/>
  <c r="N1012" i="4" s="1"/>
  <c r="J1013" i="4"/>
  <c r="L1013" i="4" s="1"/>
  <c r="N1013" i="4" s="1"/>
  <c r="J1014" i="4"/>
  <c r="L1014" i="4" s="1"/>
  <c r="N1014" i="4" s="1"/>
  <c r="J1015" i="4"/>
  <c r="L1015" i="4" s="1"/>
  <c r="N1015" i="4" s="1"/>
  <c r="J1016" i="4"/>
  <c r="L1016" i="4" s="1"/>
  <c r="N1016" i="4" s="1"/>
  <c r="J1017" i="4"/>
  <c r="L1017" i="4" s="1"/>
  <c r="N1017" i="4" s="1"/>
  <c r="J1018" i="4"/>
  <c r="L1018" i="4" s="1"/>
  <c r="N1018" i="4" s="1"/>
  <c r="J1019" i="4"/>
  <c r="L1019" i="4" s="1"/>
  <c r="N1019" i="4" s="1"/>
  <c r="J1020" i="4"/>
  <c r="L1020" i="4" s="1"/>
  <c r="N1020" i="4" s="1"/>
  <c r="J1021" i="4"/>
  <c r="L1021" i="4" s="1"/>
  <c r="N1021" i="4" s="1"/>
  <c r="J1022" i="4"/>
  <c r="L1022" i="4" s="1"/>
  <c r="N1022" i="4" s="1"/>
  <c r="J1023" i="4"/>
  <c r="L1023" i="4" s="1"/>
  <c r="N1023" i="4" s="1"/>
  <c r="J1024" i="4"/>
  <c r="L1024" i="4" s="1"/>
  <c r="N1024" i="4" s="1"/>
  <c r="J1025" i="4"/>
  <c r="L1025" i="4" s="1"/>
  <c r="N1025" i="4" s="1"/>
  <c r="J1026" i="4"/>
  <c r="L1026" i="4" s="1"/>
  <c r="N1026" i="4" s="1"/>
  <c r="J1027" i="4"/>
  <c r="L1027" i="4" s="1"/>
  <c r="N1027" i="4" s="1"/>
  <c r="J1028" i="4"/>
  <c r="L1028" i="4" s="1"/>
  <c r="N1028" i="4" s="1"/>
  <c r="J1029" i="4"/>
  <c r="L1029" i="4" s="1"/>
  <c r="N1029" i="4" s="1"/>
  <c r="J1030" i="4"/>
  <c r="L1030" i="4" s="1"/>
  <c r="N1030" i="4" s="1"/>
  <c r="J1031" i="4"/>
  <c r="L1031" i="4" s="1"/>
  <c r="N1031" i="4" s="1"/>
  <c r="J1032" i="4"/>
  <c r="L1032" i="4" s="1"/>
  <c r="N1032" i="4" s="1"/>
  <c r="J1033" i="4"/>
  <c r="L1033" i="4" s="1"/>
  <c r="N1033" i="4" s="1"/>
  <c r="J1034" i="4"/>
  <c r="L1034" i="4" s="1"/>
  <c r="N1034" i="4" s="1"/>
  <c r="J1035" i="4"/>
  <c r="L1035" i="4" s="1"/>
  <c r="N1035" i="4" s="1"/>
  <c r="J1036" i="4"/>
  <c r="L1036" i="4" s="1"/>
  <c r="N1036" i="4" s="1"/>
  <c r="J1037" i="4"/>
  <c r="L1037" i="4" s="1"/>
  <c r="N1037" i="4" s="1"/>
  <c r="J1038" i="4"/>
  <c r="L1038" i="4" s="1"/>
  <c r="N1038" i="4" s="1"/>
  <c r="J1039" i="4"/>
  <c r="L1039" i="4" s="1"/>
  <c r="N1039" i="4" s="1"/>
  <c r="J1040" i="4"/>
  <c r="L1040" i="4" s="1"/>
  <c r="N1040" i="4" s="1"/>
  <c r="J1041" i="4"/>
  <c r="L1041" i="4" s="1"/>
  <c r="N1041" i="4" s="1"/>
  <c r="J1042" i="4"/>
  <c r="L1042" i="4" s="1"/>
  <c r="N1042" i="4" s="1"/>
  <c r="J1043" i="4"/>
  <c r="L1043" i="4" s="1"/>
  <c r="N1043" i="4" s="1"/>
  <c r="J1044" i="4"/>
  <c r="L1044" i="4" s="1"/>
  <c r="N1044" i="4" s="1"/>
  <c r="J1045" i="4"/>
  <c r="L1045" i="4" s="1"/>
  <c r="N1045" i="4" s="1"/>
  <c r="J1046" i="4"/>
  <c r="L1046" i="4" s="1"/>
  <c r="N1046" i="4" s="1"/>
  <c r="J1047" i="4"/>
  <c r="L1047" i="4" s="1"/>
  <c r="N1047" i="4" s="1"/>
  <c r="J1048" i="4"/>
  <c r="L1048" i="4" s="1"/>
  <c r="N1048" i="4" s="1"/>
  <c r="J1049" i="4"/>
  <c r="L1049" i="4" s="1"/>
  <c r="N1049" i="4" s="1"/>
  <c r="J1050" i="4"/>
  <c r="L1050" i="4" s="1"/>
  <c r="N1050" i="4" s="1"/>
  <c r="J1051" i="4"/>
  <c r="L1051" i="4" s="1"/>
  <c r="N1051" i="4" s="1"/>
  <c r="J1052" i="4"/>
  <c r="L1052" i="4" s="1"/>
  <c r="N1052" i="4" s="1"/>
  <c r="J1053" i="4"/>
  <c r="L1053" i="4" s="1"/>
  <c r="N1053" i="4" s="1"/>
  <c r="J1054" i="4"/>
  <c r="L1054" i="4" s="1"/>
  <c r="N1054" i="4" s="1"/>
  <c r="J1055" i="4"/>
  <c r="L1055" i="4" s="1"/>
  <c r="N1055" i="4" s="1"/>
  <c r="J1056" i="4"/>
  <c r="L1056" i="4" s="1"/>
  <c r="N1056" i="4" s="1"/>
  <c r="J1057" i="4"/>
  <c r="L1057" i="4" s="1"/>
  <c r="N1057" i="4" s="1"/>
  <c r="J1058" i="4"/>
  <c r="L1058" i="4" s="1"/>
  <c r="N1058" i="4" s="1"/>
  <c r="J1059" i="4"/>
  <c r="L1059" i="4" s="1"/>
  <c r="N1059" i="4" s="1"/>
  <c r="J1060" i="4"/>
  <c r="L1060" i="4" s="1"/>
  <c r="N1060" i="4" s="1"/>
  <c r="J1061" i="4"/>
  <c r="L1061" i="4" s="1"/>
  <c r="N1061" i="4" s="1"/>
  <c r="J1062" i="4"/>
  <c r="L1062" i="4" s="1"/>
  <c r="N1062" i="4" s="1"/>
  <c r="J1063" i="4"/>
  <c r="L1063" i="4" s="1"/>
  <c r="N1063" i="4" s="1"/>
  <c r="J1064" i="4"/>
  <c r="L1064" i="4" s="1"/>
  <c r="N1064" i="4" s="1"/>
  <c r="J1065" i="4"/>
  <c r="L1065" i="4" s="1"/>
  <c r="N1065" i="4" s="1"/>
  <c r="J1066" i="4"/>
  <c r="L1066" i="4" s="1"/>
  <c r="N1066" i="4" s="1"/>
  <c r="J1067" i="4"/>
  <c r="L1067" i="4" s="1"/>
  <c r="N1067" i="4" s="1"/>
  <c r="J1068" i="4"/>
  <c r="L1068" i="4" s="1"/>
  <c r="N1068" i="4" s="1"/>
  <c r="J1069" i="4"/>
  <c r="L1069" i="4" s="1"/>
  <c r="N1069" i="4" s="1"/>
  <c r="J1070" i="4"/>
  <c r="L1070" i="4" s="1"/>
  <c r="N1070" i="4" s="1"/>
  <c r="J1071" i="4"/>
  <c r="L1071" i="4" s="1"/>
  <c r="N1071" i="4" s="1"/>
  <c r="J1072" i="4"/>
  <c r="L1072" i="4" s="1"/>
  <c r="N1072" i="4" s="1"/>
  <c r="J1073" i="4"/>
  <c r="L1073" i="4" s="1"/>
  <c r="N1073" i="4" s="1"/>
  <c r="J1074" i="4"/>
  <c r="L1074" i="4" s="1"/>
  <c r="N1074" i="4" s="1"/>
  <c r="J1075" i="4"/>
  <c r="L1075" i="4" s="1"/>
  <c r="N1075" i="4" s="1"/>
  <c r="J1076" i="4"/>
  <c r="L1076" i="4" s="1"/>
  <c r="N1076" i="4" s="1"/>
  <c r="J1077" i="4"/>
  <c r="L1077" i="4" s="1"/>
  <c r="N1077" i="4" s="1"/>
  <c r="J1078" i="4"/>
  <c r="L1078" i="4" s="1"/>
  <c r="N1078" i="4" s="1"/>
  <c r="J1079" i="4"/>
  <c r="L1079" i="4" s="1"/>
  <c r="N1079" i="4" s="1"/>
  <c r="J1080" i="4"/>
  <c r="L1080" i="4" s="1"/>
  <c r="N1080" i="4" s="1"/>
  <c r="J1081" i="4"/>
  <c r="L1081" i="4" s="1"/>
  <c r="N1081" i="4" s="1"/>
  <c r="J1082" i="4"/>
  <c r="L1082" i="4" s="1"/>
  <c r="N1082" i="4" s="1"/>
  <c r="J1083" i="4"/>
  <c r="L1083" i="4" s="1"/>
  <c r="N1083" i="4" s="1"/>
  <c r="J1084" i="4"/>
  <c r="L1084" i="4" s="1"/>
  <c r="N1084" i="4" s="1"/>
  <c r="J1085" i="4"/>
  <c r="L1085" i="4" s="1"/>
  <c r="N1085" i="4" s="1"/>
  <c r="J1086" i="4"/>
  <c r="L1086" i="4" s="1"/>
  <c r="N1086" i="4" s="1"/>
  <c r="J1087" i="4"/>
  <c r="L1087" i="4" s="1"/>
  <c r="N1087" i="4" s="1"/>
  <c r="J1088" i="4"/>
  <c r="L1088" i="4" s="1"/>
  <c r="N1088" i="4" s="1"/>
  <c r="J1089" i="4"/>
  <c r="L1089" i="4" s="1"/>
  <c r="N1089" i="4" s="1"/>
  <c r="J1090" i="4"/>
  <c r="L1090" i="4" s="1"/>
  <c r="N1090" i="4" s="1"/>
  <c r="J1091" i="4"/>
  <c r="L1091" i="4" s="1"/>
  <c r="N1091" i="4" s="1"/>
  <c r="J1092" i="4"/>
  <c r="L1092" i="4" s="1"/>
  <c r="N1092" i="4" s="1"/>
  <c r="J1093" i="4"/>
  <c r="L1093" i="4" s="1"/>
  <c r="N1093" i="4" s="1"/>
  <c r="J1094" i="4"/>
  <c r="L1094" i="4" s="1"/>
  <c r="N1094" i="4" s="1"/>
  <c r="J1095" i="4"/>
  <c r="L1095" i="4" s="1"/>
  <c r="N1095" i="4" s="1"/>
  <c r="J1096" i="4"/>
  <c r="L1096" i="4" s="1"/>
  <c r="N1096" i="4" s="1"/>
  <c r="J1097" i="4"/>
  <c r="L1097" i="4" s="1"/>
  <c r="N1097" i="4" s="1"/>
  <c r="J1098" i="4"/>
  <c r="L1098" i="4" s="1"/>
  <c r="N1098" i="4" s="1"/>
  <c r="J1099" i="4"/>
  <c r="L1099" i="4" s="1"/>
  <c r="N1099" i="4" s="1"/>
  <c r="J1100" i="4"/>
  <c r="L1100" i="4" s="1"/>
  <c r="N1100" i="4" s="1"/>
  <c r="J1101" i="4"/>
  <c r="L1101" i="4" s="1"/>
  <c r="N1101" i="4" s="1"/>
  <c r="J1102" i="4"/>
  <c r="L1102" i="4" s="1"/>
  <c r="N1102" i="4" s="1"/>
  <c r="J1103" i="4"/>
  <c r="L1103" i="4" s="1"/>
  <c r="N1103" i="4" s="1"/>
  <c r="J1104" i="4"/>
  <c r="L1104" i="4" s="1"/>
  <c r="N1104" i="4" s="1"/>
  <c r="J1105" i="4"/>
  <c r="L1105" i="4" s="1"/>
  <c r="N1105" i="4" s="1"/>
  <c r="J1106" i="4"/>
  <c r="L1106" i="4" s="1"/>
  <c r="N1106" i="4" s="1"/>
  <c r="J1107" i="4"/>
  <c r="L1107" i="4" s="1"/>
  <c r="N1107" i="4" s="1"/>
  <c r="J1108" i="4"/>
  <c r="L1108" i="4" s="1"/>
  <c r="N1108" i="4" s="1"/>
  <c r="J1109" i="4"/>
  <c r="L1109" i="4" s="1"/>
  <c r="N1109" i="4" s="1"/>
  <c r="J1110" i="4"/>
  <c r="L1110" i="4" s="1"/>
  <c r="N1110" i="4" s="1"/>
  <c r="J1111" i="4"/>
  <c r="L1111" i="4" s="1"/>
  <c r="N1111" i="4" s="1"/>
  <c r="J1112" i="4"/>
  <c r="L1112" i="4" s="1"/>
  <c r="N1112" i="4" s="1"/>
  <c r="J1113" i="4"/>
  <c r="L1113" i="4" s="1"/>
  <c r="N1113" i="4" s="1"/>
  <c r="J1114" i="4"/>
  <c r="L1114" i="4" s="1"/>
  <c r="N1114" i="4" s="1"/>
  <c r="J1115" i="4"/>
  <c r="L1115" i="4" s="1"/>
  <c r="N1115" i="4" s="1"/>
  <c r="J1116" i="4"/>
  <c r="L1116" i="4" s="1"/>
  <c r="N1116" i="4" s="1"/>
  <c r="J1117" i="4"/>
  <c r="L1117" i="4" s="1"/>
  <c r="N1117" i="4" s="1"/>
  <c r="J1118" i="4"/>
  <c r="L1118" i="4" s="1"/>
  <c r="N1118" i="4" s="1"/>
  <c r="J1119" i="4"/>
  <c r="L1119" i="4" s="1"/>
  <c r="N1119" i="4" s="1"/>
  <c r="J1120" i="4"/>
  <c r="L1120" i="4" s="1"/>
  <c r="N1120" i="4" s="1"/>
  <c r="J1121" i="4"/>
  <c r="L1121" i="4" s="1"/>
  <c r="N1121" i="4" s="1"/>
  <c r="J1122" i="4"/>
  <c r="L1122" i="4" s="1"/>
  <c r="N1122" i="4" s="1"/>
  <c r="J1123" i="4"/>
  <c r="L1123" i="4" s="1"/>
  <c r="N1123" i="4" s="1"/>
  <c r="J1124" i="4"/>
  <c r="L1124" i="4" s="1"/>
  <c r="N1124" i="4" s="1"/>
  <c r="J1125" i="4"/>
  <c r="L1125" i="4" s="1"/>
  <c r="N1125" i="4" s="1"/>
  <c r="J1126" i="4"/>
  <c r="L1126" i="4" s="1"/>
  <c r="N1126" i="4" s="1"/>
  <c r="J1127" i="4"/>
  <c r="L1127" i="4" s="1"/>
  <c r="N1127" i="4" s="1"/>
  <c r="J1128" i="4"/>
  <c r="L1128" i="4" s="1"/>
  <c r="N1128" i="4" s="1"/>
  <c r="J1129" i="4"/>
  <c r="L1129" i="4" s="1"/>
  <c r="N1129" i="4" s="1"/>
  <c r="J1130" i="4"/>
  <c r="L1130" i="4" s="1"/>
  <c r="N1130" i="4" s="1"/>
  <c r="J1131" i="4"/>
  <c r="L1131" i="4" s="1"/>
  <c r="N1131" i="4" s="1"/>
  <c r="J1132" i="4"/>
  <c r="L1132" i="4" s="1"/>
  <c r="N1132" i="4" s="1"/>
  <c r="J1133" i="4"/>
  <c r="L1133" i="4" s="1"/>
  <c r="N1133" i="4" s="1"/>
  <c r="J1134" i="4"/>
  <c r="L1134" i="4" s="1"/>
  <c r="N1134" i="4" s="1"/>
  <c r="J1135" i="4"/>
  <c r="L1135" i="4" s="1"/>
  <c r="N1135" i="4" s="1"/>
  <c r="J1136" i="4"/>
  <c r="L1136" i="4" s="1"/>
  <c r="N1136" i="4" s="1"/>
  <c r="J1137" i="4"/>
  <c r="L1137" i="4" s="1"/>
  <c r="N1137" i="4" s="1"/>
  <c r="J1138" i="4"/>
  <c r="L1138" i="4" s="1"/>
  <c r="N1138" i="4" s="1"/>
  <c r="J1139" i="4"/>
  <c r="L1139" i="4" s="1"/>
  <c r="N1139" i="4" s="1"/>
  <c r="J1140" i="4"/>
  <c r="L1140" i="4" s="1"/>
  <c r="N1140" i="4" s="1"/>
  <c r="J1141" i="4"/>
  <c r="L1141" i="4" s="1"/>
  <c r="N1141" i="4" s="1"/>
  <c r="J1142" i="4"/>
  <c r="L1142" i="4" s="1"/>
  <c r="N1142" i="4" s="1"/>
  <c r="J1143" i="4"/>
  <c r="L1143" i="4" s="1"/>
  <c r="N1143" i="4" s="1"/>
  <c r="J1144" i="4"/>
  <c r="L1144" i="4" s="1"/>
  <c r="N1144" i="4" s="1"/>
  <c r="J1145" i="4"/>
  <c r="L1145" i="4" s="1"/>
  <c r="N1145" i="4" s="1"/>
  <c r="J1146" i="4"/>
  <c r="L1146" i="4" s="1"/>
  <c r="N1146" i="4" s="1"/>
  <c r="J1147" i="4"/>
  <c r="L1147" i="4" s="1"/>
  <c r="N1147" i="4" s="1"/>
  <c r="J1148" i="4"/>
  <c r="L1148" i="4" s="1"/>
  <c r="N1148" i="4" s="1"/>
  <c r="J1149" i="4"/>
  <c r="L1149" i="4" s="1"/>
  <c r="N1149" i="4" s="1"/>
  <c r="J1150" i="4"/>
  <c r="L1150" i="4" s="1"/>
  <c r="N1150" i="4" s="1"/>
  <c r="J1151" i="4"/>
  <c r="L1151" i="4" s="1"/>
  <c r="N1151" i="4" s="1"/>
  <c r="J1152" i="4"/>
  <c r="L1152" i="4" s="1"/>
  <c r="N1152" i="4" s="1"/>
  <c r="J1153" i="4"/>
  <c r="L1153" i="4" s="1"/>
  <c r="N1153" i="4" s="1"/>
  <c r="J1154" i="4"/>
  <c r="L1154" i="4" s="1"/>
  <c r="N1154" i="4" s="1"/>
  <c r="J1155" i="4"/>
  <c r="L1155" i="4" s="1"/>
  <c r="N1155" i="4" s="1"/>
  <c r="J1156" i="4"/>
  <c r="L1156" i="4" s="1"/>
  <c r="N1156" i="4" s="1"/>
  <c r="J1157" i="4"/>
  <c r="L1157" i="4" s="1"/>
  <c r="N1157" i="4" s="1"/>
  <c r="J1158" i="4"/>
  <c r="L1158" i="4" s="1"/>
  <c r="N1158" i="4" s="1"/>
  <c r="J1159" i="4"/>
  <c r="L1159" i="4" s="1"/>
  <c r="N1159" i="4" s="1"/>
  <c r="J1160" i="4"/>
  <c r="L1160" i="4" s="1"/>
  <c r="N1160" i="4" s="1"/>
  <c r="J1161" i="4"/>
  <c r="L1161" i="4" s="1"/>
  <c r="N1161" i="4" s="1"/>
  <c r="J1162" i="4"/>
  <c r="L1162" i="4" s="1"/>
  <c r="N1162" i="4" s="1"/>
  <c r="J1163" i="4"/>
  <c r="L1163" i="4" s="1"/>
  <c r="N1163" i="4" s="1"/>
  <c r="J1164" i="4"/>
  <c r="L1164" i="4" s="1"/>
  <c r="N1164" i="4" s="1"/>
  <c r="J1165" i="4"/>
  <c r="L1165" i="4" s="1"/>
  <c r="N1165" i="4" s="1"/>
  <c r="J1166" i="4"/>
  <c r="L1166" i="4" s="1"/>
  <c r="N1166" i="4" s="1"/>
  <c r="J1167" i="4"/>
  <c r="L1167" i="4" s="1"/>
  <c r="N1167" i="4" s="1"/>
  <c r="J1168" i="4"/>
  <c r="L1168" i="4" s="1"/>
  <c r="N1168" i="4" s="1"/>
  <c r="J1169" i="4"/>
  <c r="L1169" i="4" s="1"/>
  <c r="N1169" i="4" s="1"/>
  <c r="J1170" i="4"/>
  <c r="L1170" i="4" s="1"/>
  <c r="N1170" i="4" s="1"/>
  <c r="J1171" i="4"/>
  <c r="L1171" i="4" s="1"/>
  <c r="N1171" i="4" s="1"/>
  <c r="J1172" i="4"/>
  <c r="L1172" i="4" s="1"/>
  <c r="N1172" i="4" s="1"/>
  <c r="J1173" i="4"/>
  <c r="L1173" i="4" s="1"/>
  <c r="N1173" i="4" s="1"/>
  <c r="J1174" i="4"/>
  <c r="L1174" i="4" s="1"/>
  <c r="N1174" i="4" s="1"/>
  <c r="J1175" i="4"/>
  <c r="L1175" i="4" s="1"/>
  <c r="N1175" i="4" s="1"/>
  <c r="J1176" i="4"/>
  <c r="L1176" i="4" s="1"/>
  <c r="N1176" i="4" s="1"/>
  <c r="J1177" i="4"/>
  <c r="L1177" i="4" s="1"/>
  <c r="N1177" i="4" s="1"/>
  <c r="J1178" i="4"/>
  <c r="L1178" i="4" s="1"/>
  <c r="N1178" i="4" s="1"/>
  <c r="J1179" i="4"/>
  <c r="L1179" i="4" s="1"/>
  <c r="N1179" i="4" s="1"/>
  <c r="J1180" i="4"/>
  <c r="L1180" i="4" s="1"/>
  <c r="N1180" i="4" s="1"/>
  <c r="J1181" i="4"/>
  <c r="L1181" i="4" s="1"/>
  <c r="N1181" i="4" s="1"/>
  <c r="J1182" i="4"/>
  <c r="L1182" i="4" s="1"/>
  <c r="N1182" i="4" s="1"/>
  <c r="J1183" i="4"/>
  <c r="L1183" i="4" s="1"/>
  <c r="N1183" i="4" s="1"/>
  <c r="J1184" i="4"/>
  <c r="L1184" i="4" s="1"/>
  <c r="N1184" i="4" s="1"/>
  <c r="J1185" i="4"/>
  <c r="L1185" i="4" s="1"/>
  <c r="N1185" i="4" s="1"/>
  <c r="J1186" i="4"/>
  <c r="L1186" i="4" s="1"/>
  <c r="N1186" i="4" s="1"/>
  <c r="J1187" i="4"/>
  <c r="L1187" i="4" s="1"/>
  <c r="N1187" i="4" s="1"/>
  <c r="J1188" i="4"/>
  <c r="L1188" i="4" s="1"/>
  <c r="N1188" i="4" s="1"/>
  <c r="J1189" i="4"/>
  <c r="L1189" i="4" s="1"/>
  <c r="N1189" i="4" s="1"/>
  <c r="J1190" i="4"/>
  <c r="L1190" i="4" s="1"/>
  <c r="N1190" i="4" s="1"/>
  <c r="J1191" i="4"/>
  <c r="L1191" i="4" s="1"/>
  <c r="N1191" i="4" s="1"/>
  <c r="J1192" i="4"/>
  <c r="L1192" i="4" s="1"/>
  <c r="N1192" i="4" s="1"/>
  <c r="J1193" i="4"/>
  <c r="L1193" i="4" s="1"/>
  <c r="N1193" i="4" s="1"/>
  <c r="J1194" i="4"/>
  <c r="L1194" i="4" s="1"/>
  <c r="N1194" i="4" s="1"/>
  <c r="J1195" i="4"/>
  <c r="L1195" i="4" s="1"/>
  <c r="N1195" i="4" s="1"/>
  <c r="J1196" i="4"/>
  <c r="L1196" i="4" s="1"/>
  <c r="N1196" i="4" s="1"/>
  <c r="J1197" i="4"/>
  <c r="L1197" i="4" s="1"/>
  <c r="N1197" i="4" s="1"/>
  <c r="J1198" i="4"/>
  <c r="L1198" i="4" s="1"/>
  <c r="N1198" i="4" s="1"/>
  <c r="J1199" i="4"/>
  <c r="L1199" i="4" s="1"/>
  <c r="N1199" i="4" s="1"/>
  <c r="J1200" i="4"/>
  <c r="L1200" i="4" s="1"/>
  <c r="N1200" i="4" s="1"/>
  <c r="J1201" i="4"/>
  <c r="L1201" i="4" s="1"/>
  <c r="N1201" i="4" s="1"/>
  <c r="J1202" i="4"/>
  <c r="L1202" i="4" s="1"/>
  <c r="N1202" i="4" s="1"/>
  <c r="J1203" i="4"/>
  <c r="L1203" i="4" s="1"/>
  <c r="N1203" i="4" s="1"/>
  <c r="J1204" i="4"/>
  <c r="L1204" i="4" s="1"/>
  <c r="N1204" i="4" s="1"/>
  <c r="J1205" i="4"/>
  <c r="L1205" i="4" s="1"/>
  <c r="N1205" i="4" s="1"/>
  <c r="J1206" i="4"/>
  <c r="L1206" i="4" s="1"/>
  <c r="N1206" i="4" s="1"/>
  <c r="J1207" i="4"/>
  <c r="L1207" i="4" s="1"/>
  <c r="N1207" i="4" s="1"/>
  <c r="J1208" i="4"/>
  <c r="L1208" i="4" s="1"/>
  <c r="N1208" i="4" s="1"/>
  <c r="J1209" i="4"/>
  <c r="L1209" i="4" s="1"/>
  <c r="N1209" i="4" s="1"/>
  <c r="J1210" i="4"/>
  <c r="L1210" i="4" s="1"/>
  <c r="N1210" i="4" s="1"/>
  <c r="J1211" i="4"/>
  <c r="L1211" i="4" s="1"/>
  <c r="N1211" i="4" s="1"/>
  <c r="J1212" i="4"/>
  <c r="L1212" i="4" s="1"/>
  <c r="N1212" i="4" s="1"/>
  <c r="J1213" i="4"/>
  <c r="L1213" i="4" s="1"/>
  <c r="N1213" i="4" s="1"/>
  <c r="J1214" i="4"/>
  <c r="L1214" i="4" s="1"/>
  <c r="N1214" i="4" s="1"/>
  <c r="J1215" i="4"/>
  <c r="L1215" i="4" s="1"/>
  <c r="N1215" i="4" s="1"/>
  <c r="J1216" i="4"/>
  <c r="L1216" i="4" s="1"/>
  <c r="N1216" i="4" s="1"/>
  <c r="J1217" i="4"/>
  <c r="L1217" i="4" s="1"/>
  <c r="N1217" i="4" s="1"/>
  <c r="J1218" i="4"/>
  <c r="L1218" i="4" s="1"/>
  <c r="N1218" i="4" s="1"/>
  <c r="J1219" i="4"/>
  <c r="L1219" i="4" s="1"/>
  <c r="N1219" i="4" s="1"/>
  <c r="J1220" i="4"/>
  <c r="L1220" i="4" s="1"/>
  <c r="N1220" i="4" s="1"/>
  <c r="J1221" i="4"/>
  <c r="L1221" i="4" s="1"/>
  <c r="N1221" i="4" s="1"/>
  <c r="J1222" i="4"/>
  <c r="L1222" i="4" s="1"/>
  <c r="N1222" i="4" s="1"/>
  <c r="J1223" i="4"/>
  <c r="L1223" i="4" s="1"/>
  <c r="N1223" i="4" s="1"/>
  <c r="J1224" i="4"/>
  <c r="L1224" i="4" s="1"/>
  <c r="N1224" i="4" s="1"/>
  <c r="J1225" i="4"/>
  <c r="L1225" i="4" s="1"/>
  <c r="N1225" i="4" s="1"/>
  <c r="J1226" i="4"/>
  <c r="L1226" i="4" s="1"/>
  <c r="N1226" i="4" s="1"/>
  <c r="J1227" i="4"/>
  <c r="L1227" i="4" s="1"/>
  <c r="N1227" i="4" s="1"/>
  <c r="J1228" i="4"/>
  <c r="L1228" i="4" s="1"/>
  <c r="N1228" i="4" s="1"/>
  <c r="J1229" i="4"/>
  <c r="L1229" i="4" s="1"/>
  <c r="N1229" i="4" s="1"/>
  <c r="J1230" i="4"/>
  <c r="L1230" i="4" s="1"/>
  <c r="N1230" i="4" s="1"/>
  <c r="J1231" i="4"/>
  <c r="L1231" i="4" s="1"/>
  <c r="N1231" i="4" s="1"/>
  <c r="J1232" i="4"/>
  <c r="L1232" i="4" s="1"/>
  <c r="N1232" i="4" s="1"/>
  <c r="J1233" i="4"/>
  <c r="L1233" i="4" s="1"/>
  <c r="N1233" i="4" s="1"/>
  <c r="J1234" i="4"/>
  <c r="L1234" i="4" s="1"/>
  <c r="N1234" i="4" s="1"/>
  <c r="J1235" i="4"/>
  <c r="L1235" i="4" s="1"/>
  <c r="N1235" i="4" s="1"/>
  <c r="J1236" i="4"/>
  <c r="L1236" i="4" s="1"/>
  <c r="N1236" i="4" s="1"/>
  <c r="J1237" i="4"/>
  <c r="L1237" i="4" s="1"/>
  <c r="N1237" i="4" s="1"/>
  <c r="J1238" i="4"/>
  <c r="L1238" i="4" s="1"/>
  <c r="N1238" i="4" s="1"/>
  <c r="J1239" i="4"/>
  <c r="L1239" i="4" s="1"/>
  <c r="N1239" i="4" s="1"/>
  <c r="J1240" i="4"/>
  <c r="L1240" i="4" s="1"/>
  <c r="N1240" i="4" s="1"/>
  <c r="J1241" i="4"/>
  <c r="L1241" i="4" s="1"/>
  <c r="N1241" i="4" s="1"/>
  <c r="J1242" i="4"/>
  <c r="L1242" i="4" s="1"/>
  <c r="N1242" i="4" s="1"/>
  <c r="J1243" i="4"/>
  <c r="L1243" i="4" s="1"/>
  <c r="N1243" i="4" s="1"/>
  <c r="J1244" i="4"/>
  <c r="L1244" i="4" s="1"/>
  <c r="N1244" i="4" s="1"/>
  <c r="J1245" i="4"/>
  <c r="L1245" i="4" s="1"/>
  <c r="N1245" i="4" s="1"/>
  <c r="J1246" i="4"/>
  <c r="L1246" i="4" s="1"/>
  <c r="N1246" i="4" s="1"/>
  <c r="J1247" i="4"/>
  <c r="L1247" i="4" s="1"/>
  <c r="N1247" i="4" s="1"/>
  <c r="J1248" i="4"/>
  <c r="L1248" i="4" s="1"/>
  <c r="N1248" i="4" s="1"/>
  <c r="J1249" i="4"/>
  <c r="L1249" i="4" s="1"/>
  <c r="N1249" i="4" s="1"/>
  <c r="J1250" i="4"/>
  <c r="L1250" i="4" s="1"/>
  <c r="N1250" i="4" s="1"/>
  <c r="J1251" i="4"/>
  <c r="L1251" i="4" s="1"/>
  <c r="N1251" i="4" s="1"/>
  <c r="J1252" i="4"/>
  <c r="L1252" i="4" s="1"/>
  <c r="N1252" i="4" s="1"/>
  <c r="J1253" i="4"/>
  <c r="L1253" i="4" s="1"/>
  <c r="N1253" i="4" s="1"/>
  <c r="J1254" i="4"/>
  <c r="L1254" i="4" s="1"/>
  <c r="N1254" i="4" s="1"/>
  <c r="J1255" i="4"/>
  <c r="L1255" i="4" s="1"/>
  <c r="N1255" i="4" s="1"/>
  <c r="J1256" i="4"/>
  <c r="L1256" i="4" s="1"/>
  <c r="N1256" i="4" s="1"/>
  <c r="J1257" i="4"/>
  <c r="L1257" i="4" s="1"/>
  <c r="N1257" i="4" s="1"/>
  <c r="J1258" i="4"/>
  <c r="L1258" i="4" s="1"/>
  <c r="N1258" i="4" s="1"/>
  <c r="J1259" i="4"/>
  <c r="L1259" i="4" s="1"/>
  <c r="N1259" i="4" s="1"/>
  <c r="J1260" i="4"/>
  <c r="L1260" i="4" s="1"/>
  <c r="N1260" i="4" s="1"/>
  <c r="J1261" i="4"/>
  <c r="L1261" i="4" s="1"/>
  <c r="N1261" i="4" s="1"/>
  <c r="J1262" i="4"/>
  <c r="L1262" i="4" s="1"/>
  <c r="N1262" i="4" s="1"/>
  <c r="J1263" i="4"/>
  <c r="L1263" i="4" s="1"/>
  <c r="N1263" i="4" s="1"/>
  <c r="J1264" i="4"/>
  <c r="L1264" i="4" s="1"/>
  <c r="N1264" i="4" s="1"/>
  <c r="J1265" i="4"/>
  <c r="L1265" i="4" s="1"/>
  <c r="N1265" i="4" s="1"/>
  <c r="J1266" i="4"/>
  <c r="L1266" i="4" s="1"/>
  <c r="N1266" i="4" s="1"/>
  <c r="J1267" i="4"/>
  <c r="L1267" i="4" s="1"/>
  <c r="N1267" i="4" s="1"/>
  <c r="J1268" i="4"/>
  <c r="L1268" i="4" s="1"/>
  <c r="N1268" i="4" s="1"/>
  <c r="J1269" i="4"/>
  <c r="L1269" i="4" s="1"/>
  <c r="N1269" i="4" s="1"/>
  <c r="J1270" i="4"/>
  <c r="L1270" i="4" s="1"/>
  <c r="N1270" i="4" s="1"/>
  <c r="J1271" i="4"/>
  <c r="L1271" i="4" s="1"/>
  <c r="N1271" i="4" s="1"/>
  <c r="J1272" i="4"/>
  <c r="L1272" i="4" s="1"/>
  <c r="N1272" i="4" s="1"/>
  <c r="J1273" i="4"/>
  <c r="L1273" i="4" s="1"/>
  <c r="N1273" i="4" s="1"/>
  <c r="J1274" i="4"/>
  <c r="L1274" i="4" s="1"/>
  <c r="N1274" i="4" s="1"/>
  <c r="J1275" i="4"/>
  <c r="L1275" i="4" s="1"/>
  <c r="N1275" i="4" s="1"/>
  <c r="J1276" i="4"/>
  <c r="L1276" i="4" s="1"/>
  <c r="N1276" i="4" s="1"/>
  <c r="J1277" i="4"/>
  <c r="L1277" i="4" s="1"/>
  <c r="N1277" i="4" s="1"/>
  <c r="J1278" i="4"/>
  <c r="L1278" i="4" s="1"/>
  <c r="N1278" i="4" s="1"/>
  <c r="J1279" i="4"/>
  <c r="L1279" i="4" s="1"/>
  <c r="N1279" i="4" s="1"/>
  <c r="J1280" i="4"/>
  <c r="L1280" i="4" s="1"/>
  <c r="N1280" i="4" s="1"/>
  <c r="J1281" i="4"/>
  <c r="L1281" i="4" s="1"/>
  <c r="N1281" i="4" s="1"/>
  <c r="J1282" i="4"/>
  <c r="L1282" i="4" s="1"/>
  <c r="N1282" i="4" s="1"/>
  <c r="J1283" i="4"/>
  <c r="L1283" i="4" s="1"/>
  <c r="N1283" i="4" s="1"/>
  <c r="J1284" i="4"/>
  <c r="L1284" i="4" s="1"/>
  <c r="N1284" i="4" s="1"/>
  <c r="J1285" i="4"/>
  <c r="L1285" i="4" s="1"/>
  <c r="N1285" i="4" s="1"/>
  <c r="J1286" i="4"/>
  <c r="L1286" i="4" s="1"/>
  <c r="N1286" i="4" s="1"/>
  <c r="J1287" i="4"/>
  <c r="L1287" i="4" s="1"/>
  <c r="N1287" i="4" s="1"/>
  <c r="J1288" i="4"/>
  <c r="L1288" i="4" s="1"/>
  <c r="N1288" i="4" s="1"/>
  <c r="J1289" i="4"/>
  <c r="L1289" i="4" s="1"/>
  <c r="N1289" i="4" s="1"/>
  <c r="J1290" i="4"/>
  <c r="L1290" i="4" s="1"/>
  <c r="N1290" i="4" s="1"/>
  <c r="J1291" i="4"/>
  <c r="L1291" i="4" s="1"/>
  <c r="N1291" i="4" s="1"/>
  <c r="J1292" i="4"/>
  <c r="L1292" i="4" s="1"/>
  <c r="N1292" i="4" s="1"/>
  <c r="J1293" i="4"/>
  <c r="L1293" i="4" s="1"/>
  <c r="N1293" i="4" s="1"/>
  <c r="J1294" i="4"/>
  <c r="L1294" i="4" s="1"/>
  <c r="N1294" i="4" s="1"/>
  <c r="J1295" i="4"/>
  <c r="L1295" i="4" s="1"/>
  <c r="N1295" i="4" s="1"/>
  <c r="J1296" i="4"/>
  <c r="L1296" i="4" s="1"/>
  <c r="N1296" i="4" s="1"/>
  <c r="J1297" i="4"/>
  <c r="L1297" i="4" s="1"/>
  <c r="N1297" i="4" s="1"/>
  <c r="J1298" i="4"/>
  <c r="L1298" i="4" s="1"/>
  <c r="N1298" i="4" s="1"/>
  <c r="J1299" i="4"/>
  <c r="L1299" i="4" s="1"/>
  <c r="N1299" i="4" s="1"/>
  <c r="J1300" i="4"/>
  <c r="L1300" i="4" s="1"/>
  <c r="N1300" i="4" s="1"/>
  <c r="J1301" i="4"/>
  <c r="L1301" i="4" s="1"/>
  <c r="N1301" i="4" s="1"/>
  <c r="J1302" i="4"/>
  <c r="L1302" i="4" s="1"/>
  <c r="N1302" i="4" s="1"/>
  <c r="J1303" i="4"/>
  <c r="L1303" i="4" s="1"/>
  <c r="N1303" i="4" s="1"/>
  <c r="J1304" i="4"/>
  <c r="L1304" i="4" s="1"/>
  <c r="N1304" i="4" s="1"/>
  <c r="J1305" i="4"/>
  <c r="L1305" i="4" s="1"/>
  <c r="N1305" i="4" s="1"/>
  <c r="J1306" i="4"/>
  <c r="L1306" i="4" s="1"/>
  <c r="N1306" i="4" s="1"/>
  <c r="J1307" i="4"/>
  <c r="L1307" i="4" s="1"/>
  <c r="N1307" i="4" s="1"/>
  <c r="J1308" i="4"/>
  <c r="L1308" i="4" s="1"/>
  <c r="N1308" i="4" s="1"/>
  <c r="J1309" i="4"/>
  <c r="L1309" i="4" s="1"/>
  <c r="N1309" i="4" s="1"/>
  <c r="J1310" i="4"/>
  <c r="L1310" i="4" s="1"/>
  <c r="N1310" i="4" s="1"/>
  <c r="J1311" i="4"/>
  <c r="L1311" i="4" s="1"/>
  <c r="N1311" i="4" s="1"/>
  <c r="J1312" i="4"/>
  <c r="L1312" i="4" s="1"/>
  <c r="N1312" i="4" s="1"/>
  <c r="J1313" i="4"/>
  <c r="L1313" i="4" s="1"/>
  <c r="N1313" i="4" s="1"/>
  <c r="J1314" i="4"/>
  <c r="L1314" i="4" s="1"/>
  <c r="N1314" i="4" s="1"/>
  <c r="J1315" i="4"/>
  <c r="L1315" i="4" s="1"/>
  <c r="N1315" i="4" s="1"/>
  <c r="J1316" i="4"/>
  <c r="L1316" i="4" s="1"/>
  <c r="N1316" i="4" s="1"/>
  <c r="J1317" i="4"/>
  <c r="L1317" i="4" s="1"/>
  <c r="N1317" i="4" s="1"/>
  <c r="J1318" i="4"/>
  <c r="L1318" i="4" s="1"/>
  <c r="N1318" i="4" s="1"/>
  <c r="J1319" i="4"/>
  <c r="L1319" i="4" s="1"/>
  <c r="N1319" i="4" s="1"/>
  <c r="J1320" i="4"/>
  <c r="L1320" i="4" s="1"/>
  <c r="N1320" i="4" s="1"/>
  <c r="J1321" i="4"/>
  <c r="L1321" i="4" s="1"/>
  <c r="N1321" i="4" s="1"/>
  <c r="J1322" i="4"/>
  <c r="L1322" i="4" s="1"/>
  <c r="N1322" i="4" s="1"/>
  <c r="J1323" i="4"/>
  <c r="L1323" i="4" s="1"/>
  <c r="N1323" i="4" s="1"/>
  <c r="J1324" i="4"/>
  <c r="L1324" i="4" s="1"/>
  <c r="N1324" i="4" s="1"/>
  <c r="J1325" i="4"/>
  <c r="L1325" i="4" s="1"/>
  <c r="N1325" i="4" s="1"/>
  <c r="J1326" i="4"/>
  <c r="L1326" i="4" s="1"/>
  <c r="N1326" i="4" s="1"/>
  <c r="J1327" i="4"/>
  <c r="L1327" i="4" s="1"/>
  <c r="N1327" i="4" s="1"/>
  <c r="J1328" i="4"/>
  <c r="L1328" i="4" s="1"/>
  <c r="N1328" i="4" s="1"/>
  <c r="J1329" i="4"/>
  <c r="L1329" i="4" s="1"/>
  <c r="N1329" i="4" s="1"/>
  <c r="J1330" i="4"/>
  <c r="L1330" i="4" s="1"/>
  <c r="N1330" i="4" s="1"/>
  <c r="J1331" i="4"/>
  <c r="L1331" i="4" s="1"/>
  <c r="N1331" i="4" s="1"/>
  <c r="J1332" i="4"/>
  <c r="L1332" i="4" s="1"/>
  <c r="N1332" i="4" s="1"/>
  <c r="J1333" i="4"/>
  <c r="L1333" i="4" s="1"/>
  <c r="N1333" i="4" s="1"/>
  <c r="J1334" i="4"/>
  <c r="L1334" i="4" s="1"/>
  <c r="N1334" i="4" s="1"/>
  <c r="J1335" i="4"/>
  <c r="L1335" i="4" s="1"/>
  <c r="N1335" i="4" s="1"/>
  <c r="J1336" i="4"/>
  <c r="L1336" i="4" s="1"/>
  <c r="N1336" i="4" s="1"/>
  <c r="J1337" i="4"/>
  <c r="L1337" i="4" s="1"/>
  <c r="N1337" i="4" s="1"/>
  <c r="J1338" i="4"/>
  <c r="L1338" i="4" s="1"/>
  <c r="N1338" i="4" s="1"/>
  <c r="J1339" i="4"/>
  <c r="L1339" i="4" s="1"/>
  <c r="N1339" i="4" s="1"/>
  <c r="J1340" i="4"/>
  <c r="L1340" i="4" s="1"/>
  <c r="N1340" i="4" s="1"/>
  <c r="J1341" i="4"/>
  <c r="L1341" i="4" s="1"/>
  <c r="N1341" i="4" s="1"/>
  <c r="J1342" i="4"/>
  <c r="L1342" i="4" s="1"/>
  <c r="N1342" i="4" s="1"/>
  <c r="J1343" i="4"/>
  <c r="L1343" i="4" s="1"/>
  <c r="N1343" i="4" s="1"/>
  <c r="J1344" i="4"/>
  <c r="L1344" i="4" s="1"/>
  <c r="N1344" i="4" s="1"/>
  <c r="J1345" i="4"/>
  <c r="L1345" i="4" s="1"/>
  <c r="N1345" i="4" s="1"/>
  <c r="J1346" i="4"/>
  <c r="L1346" i="4" s="1"/>
  <c r="N1346" i="4" s="1"/>
  <c r="J1347" i="4"/>
  <c r="L1347" i="4" s="1"/>
  <c r="N1347" i="4" s="1"/>
  <c r="J1348" i="4"/>
  <c r="L1348" i="4" s="1"/>
  <c r="N1348" i="4" s="1"/>
  <c r="J1349" i="4"/>
  <c r="L1349" i="4" s="1"/>
  <c r="N1349" i="4" s="1"/>
  <c r="J1350" i="4"/>
  <c r="L1350" i="4" s="1"/>
  <c r="N1350" i="4" s="1"/>
  <c r="J1351" i="4"/>
  <c r="L1351" i="4" s="1"/>
  <c r="N1351" i="4" s="1"/>
  <c r="J1352" i="4"/>
  <c r="L1352" i="4" s="1"/>
  <c r="N1352" i="4" s="1"/>
  <c r="J1353" i="4"/>
  <c r="L1353" i="4" s="1"/>
  <c r="N1353" i="4" s="1"/>
  <c r="J1354" i="4"/>
  <c r="L1354" i="4" s="1"/>
  <c r="N1354" i="4" s="1"/>
  <c r="J1355" i="4"/>
  <c r="L1355" i="4" s="1"/>
  <c r="N1355" i="4" s="1"/>
  <c r="J1356" i="4"/>
  <c r="L1356" i="4" s="1"/>
  <c r="N1356" i="4" s="1"/>
  <c r="J1357" i="4"/>
  <c r="L1357" i="4" s="1"/>
  <c r="N1357" i="4" s="1"/>
  <c r="J1358" i="4"/>
  <c r="L1358" i="4" s="1"/>
  <c r="N1358" i="4" s="1"/>
  <c r="J1359" i="4"/>
  <c r="L1359" i="4" s="1"/>
  <c r="N1359" i="4" s="1"/>
  <c r="J1360" i="4"/>
  <c r="L1360" i="4" s="1"/>
  <c r="N1360" i="4" s="1"/>
  <c r="J1361" i="4"/>
  <c r="L1361" i="4" s="1"/>
  <c r="N1361" i="4" s="1"/>
  <c r="J1362" i="4"/>
  <c r="L1362" i="4" s="1"/>
  <c r="N1362" i="4" s="1"/>
  <c r="J1363" i="4"/>
  <c r="L1363" i="4" s="1"/>
  <c r="N1363" i="4" s="1"/>
  <c r="J1364" i="4"/>
  <c r="L1364" i="4" s="1"/>
  <c r="N1364" i="4" s="1"/>
  <c r="J1365" i="4"/>
  <c r="L1365" i="4" s="1"/>
  <c r="N1365" i="4" s="1"/>
  <c r="J1366" i="4"/>
  <c r="L1366" i="4" s="1"/>
  <c r="N1366" i="4" s="1"/>
  <c r="J1367" i="4"/>
  <c r="L1367" i="4" s="1"/>
  <c r="N1367" i="4" s="1"/>
  <c r="J1368" i="4"/>
  <c r="L1368" i="4" s="1"/>
  <c r="N1368" i="4" s="1"/>
  <c r="J1369" i="4"/>
  <c r="L1369" i="4" s="1"/>
  <c r="N1369" i="4" s="1"/>
  <c r="J1370" i="4"/>
  <c r="L1370" i="4" s="1"/>
  <c r="N1370" i="4" s="1"/>
  <c r="J1371" i="4"/>
  <c r="L1371" i="4" s="1"/>
  <c r="N1371" i="4" s="1"/>
  <c r="J1372" i="4"/>
  <c r="L1372" i="4" s="1"/>
  <c r="N1372" i="4" s="1"/>
  <c r="J1373" i="4"/>
  <c r="L1373" i="4" s="1"/>
  <c r="N1373" i="4" s="1"/>
  <c r="J1374" i="4"/>
  <c r="L1374" i="4" s="1"/>
  <c r="N1374" i="4" s="1"/>
  <c r="J1375" i="4"/>
  <c r="L1375" i="4" s="1"/>
  <c r="N1375" i="4" s="1"/>
  <c r="J1376" i="4"/>
  <c r="L1376" i="4" s="1"/>
  <c r="N1376" i="4" s="1"/>
  <c r="J1377" i="4"/>
  <c r="L1377" i="4" s="1"/>
  <c r="N1377" i="4" s="1"/>
  <c r="J1378" i="4"/>
  <c r="L1378" i="4" s="1"/>
  <c r="N1378" i="4" s="1"/>
  <c r="J1379" i="4"/>
  <c r="L1379" i="4" s="1"/>
  <c r="N1379" i="4" s="1"/>
  <c r="J1380" i="4"/>
  <c r="L1380" i="4" s="1"/>
  <c r="N1380" i="4" s="1"/>
  <c r="J1381" i="4"/>
  <c r="L1381" i="4" s="1"/>
  <c r="N1381" i="4" s="1"/>
  <c r="J1382" i="4"/>
  <c r="L1382" i="4" s="1"/>
  <c r="N1382" i="4" s="1"/>
  <c r="J1383" i="4"/>
  <c r="L1383" i="4" s="1"/>
  <c r="N1383" i="4" s="1"/>
  <c r="J1384" i="4"/>
  <c r="L1384" i="4" s="1"/>
  <c r="N1384" i="4" s="1"/>
  <c r="J1385" i="4"/>
  <c r="L1385" i="4" s="1"/>
  <c r="N1385" i="4" s="1"/>
  <c r="J1386" i="4"/>
  <c r="L1386" i="4" s="1"/>
  <c r="N1386" i="4" s="1"/>
  <c r="J1387" i="4"/>
  <c r="L1387" i="4" s="1"/>
  <c r="N1387" i="4" s="1"/>
  <c r="J1388" i="4"/>
  <c r="L1388" i="4" s="1"/>
  <c r="N1388" i="4" s="1"/>
  <c r="J1389" i="4"/>
  <c r="L1389" i="4" s="1"/>
  <c r="N1389" i="4" s="1"/>
  <c r="J1390" i="4"/>
  <c r="L1390" i="4" s="1"/>
  <c r="N1390" i="4" s="1"/>
  <c r="J1391" i="4"/>
  <c r="L1391" i="4" s="1"/>
  <c r="N1391" i="4" s="1"/>
  <c r="J1392" i="4"/>
  <c r="L1392" i="4" s="1"/>
  <c r="N1392" i="4" s="1"/>
  <c r="J1393" i="4"/>
  <c r="L1393" i="4" s="1"/>
  <c r="N1393" i="4" s="1"/>
  <c r="J1394" i="4"/>
  <c r="L1394" i="4" s="1"/>
  <c r="N1394" i="4" s="1"/>
  <c r="J1395" i="4"/>
  <c r="L1395" i="4" s="1"/>
  <c r="N1395" i="4" s="1"/>
  <c r="J1396" i="4"/>
  <c r="L1396" i="4" s="1"/>
  <c r="N1396" i="4" s="1"/>
  <c r="J1397" i="4"/>
  <c r="L1397" i="4" s="1"/>
  <c r="N1397" i="4" s="1"/>
  <c r="J1398" i="4"/>
  <c r="L1398" i="4" s="1"/>
  <c r="N1398" i="4" s="1"/>
  <c r="J1399" i="4"/>
  <c r="L1399" i="4" s="1"/>
  <c r="N1399" i="4" s="1"/>
  <c r="J1400" i="4"/>
  <c r="L1400" i="4" s="1"/>
  <c r="N1400" i="4" s="1"/>
  <c r="J1401" i="4"/>
  <c r="L1401" i="4" s="1"/>
  <c r="N1401" i="4" s="1"/>
  <c r="J1402" i="4"/>
  <c r="L1402" i="4" s="1"/>
  <c r="N1402" i="4" s="1"/>
  <c r="J1403" i="4"/>
  <c r="L1403" i="4" s="1"/>
  <c r="N1403" i="4" s="1"/>
  <c r="J1404" i="4"/>
  <c r="L1404" i="4" s="1"/>
  <c r="N1404" i="4" s="1"/>
  <c r="J1405" i="4"/>
  <c r="L1405" i="4" s="1"/>
  <c r="N1405" i="4" s="1"/>
  <c r="J1406" i="4"/>
  <c r="L1406" i="4" s="1"/>
  <c r="N1406" i="4" s="1"/>
  <c r="J1407" i="4"/>
  <c r="L1407" i="4" s="1"/>
  <c r="N1407" i="4" s="1"/>
  <c r="J1408" i="4"/>
  <c r="L1408" i="4" s="1"/>
  <c r="N1408" i="4" s="1"/>
  <c r="J1409" i="4"/>
  <c r="L1409" i="4" s="1"/>
  <c r="N1409" i="4" s="1"/>
  <c r="J1410" i="4"/>
  <c r="L1410" i="4" s="1"/>
  <c r="N1410" i="4" s="1"/>
  <c r="J1411" i="4"/>
  <c r="L1411" i="4" s="1"/>
  <c r="N1411" i="4" s="1"/>
  <c r="J1412" i="4"/>
  <c r="L1412" i="4" s="1"/>
  <c r="N1412" i="4" s="1"/>
  <c r="J1413" i="4"/>
  <c r="L1413" i="4" s="1"/>
  <c r="N1413" i="4" s="1"/>
  <c r="J1414" i="4"/>
  <c r="L1414" i="4" s="1"/>
  <c r="N1414" i="4" s="1"/>
  <c r="J1415" i="4"/>
  <c r="L1415" i="4" s="1"/>
  <c r="N1415" i="4" s="1"/>
  <c r="J1416" i="4"/>
  <c r="L1416" i="4" s="1"/>
  <c r="N1416" i="4" s="1"/>
  <c r="J1417" i="4"/>
  <c r="L1417" i="4" s="1"/>
  <c r="N1417" i="4" s="1"/>
  <c r="J1418" i="4"/>
  <c r="L1418" i="4" s="1"/>
  <c r="N1418" i="4" s="1"/>
  <c r="J1419" i="4"/>
  <c r="L1419" i="4" s="1"/>
  <c r="N1419" i="4" s="1"/>
  <c r="J1420" i="4"/>
  <c r="L1420" i="4" s="1"/>
  <c r="N1420" i="4" s="1"/>
  <c r="J1421" i="4"/>
  <c r="L1421" i="4" s="1"/>
  <c r="N1421" i="4" s="1"/>
  <c r="J1422" i="4"/>
  <c r="L1422" i="4" s="1"/>
  <c r="N1422" i="4" s="1"/>
  <c r="J1423" i="4"/>
  <c r="L1423" i="4" s="1"/>
  <c r="N1423" i="4" s="1"/>
  <c r="J1424" i="4"/>
  <c r="L1424" i="4" s="1"/>
  <c r="N1424" i="4" s="1"/>
  <c r="J1425" i="4"/>
  <c r="L1425" i="4" s="1"/>
  <c r="N1425" i="4" s="1"/>
  <c r="J1426" i="4"/>
  <c r="L1426" i="4" s="1"/>
  <c r="N1426" i="4" s="1"/>
  <c r="J1427" i="4"/>
  <c r="L1427" i="4" s="1"/>
  <c r="N1427" i="4" s="1"/>
  <c r="J1428" i="4"/>
  <c r="L1428" i="4" s="1"/>
  <c r="N1428" i="4" s="1"/>
  <c r="J1429" i="4"/>
  <c r="L1429" i="4" s="1"/>
  <c r="N1429" i="4" s="1"/>
  <c r="J1430" i="4"/>
  <c r="L1430" i="4" s="1"/>
  <c r="N1430" i="4" s="1"/>
  <c r="J1431" i="4"/>
  <c r="L1431" i="4" s="1"/>
  <c r="N1431" i="4" s="1"/>
  <c r="J1432" i="4"/>
  <c r="L1432" i="4" s="1"/>
  <c r="N1432" i="4" s="1"/>
  <c r="J1433" i="4"/>
  <c r="L1433" i="4" s="1"/>
  <c r="N1433" i="4" s="1"/>
  <c r="J1434" i="4"/>
  <c r="L1434" i="4" s="1"/>
  <c r="N1434" i="4" s="1"/>
  <c r="J1435" i="4"/>
  <c r="L1435" i="4" s="1"/>
  <c r="N1435" i="4" s="1"/>
  <c r="J1436" i="4"/>
  <c r="L1436" i="4" s="1"/>
  <c r="N1436" i="4" s="1"/>
  <c r="J1437" i="4"/>
  <c r="L1437" i="4" s="1"/>
  <c r="N1437" i="4" s="1"/>
  <c r="J1438" i="4"/>
  <c r="L1438" i="4" s="1"/>
  <c r="N1438" i="4" s="1"/>
  <c r="J1439" i="4"/>
  <c r="L1439" i="4" s="1"/>
  <c r="N1439" i="4" s="1"/>
  <c r="J1440" i="4"/>
  <c r="L1440" i="4" s="1"/>
  <c r="N1440" i="4" s="1"/>
  <c r="J1441" i="4"/>
  <c r="L1441" i="4" s="1"/>
  <c r="N1441" i="4" s="1"/>
  <c r="J1442" i="4"/>
  <c r="L1442" i="4" s="1"/>
  <c r="N1442" i="4" s="1"/>
  <c r="J1443" i="4"/>
  <c r="L1443" i="4" s="1"/>
  <c r="N1443" i="4" s="1"/>
  <c r="J1444" i="4"/>
  <c r="L1444" i="4" s="1"/>
  <c r="N1444" i="4" s="1"/>
  <c r="J1445" i="4"/>
  <c r="L1445" i="4" s="1"/>
  <c r="N1445" i="4" s="1"/>
  <c r="J1446" i="4"/>
  <c r="L1446" i="4" s="1"/>
  <c r="N1446" i="4" s="1"/>
  <c r="J1447" i="4"/>
  <c r="L1447" i="4" s="1"/>
  <c r="N1447" i="4" s="1"/>
  <c r="J1448" i="4"/>
  <c r="L1448" i="4" s="1"/>
  <c r="N1448" i="4" s="1"/>
  <c r="J1449" i="4"/>
  <c r="L1449" i="4" s="1"/>
  <c r="N1449" i="4" s="1"/>
  <c r="J1450" i="4"/>
  <c r="L1450" i="4" s="1"/>
  <c r="N1450" i="4" s="1"/>
  <c r="J1451" i="4"/>
  <c r="L1451" i="4" s="1"/>
  <c r="N1451" i="4" s="1"/>
  <c r="J1452" i="4"/>
  <c r="L1452" i="4" s="1"/>
  <c r="N1452" i="4" s="1"/>
  <c r="J1453" i="4"/>
  <c r="L1453" i="4" s="1"/>
  <c r="N1453" i="4" s="1"/>
  <c r="J1454" i="4"/>
  <c r="L1454" i="4" s="1"/>
  <c r="N1454" i="4" s="1"/>
  <c r="J1455" i="4"/>
  <c r="L1455" i="4" s="1"/>
  <c r="N1455" i="4" s="1"/>
  <c r="J1456" i="4"/>
  <c r="L1456" i="4" s="1"/>
  <c r="N1456" i="4" s="1"/>
  <c r="J1457" i="4"/>
  <c r="L1457" i="4" s="1"/>
  <c r="N1457" i="4" s="1"/>
  <c r="J1458" i="4"/>
  <c r="L1458" i="4" s="1"/>
  <c r="N1458" i="4" s="1"/>
  <c r="J1459" i="4"/>
  <c r="L1459" i="4" s="1"/>
  <c r="N1459" i="4" s="1"/>
  <c r="J1460" i="4"/>
  <c r="L1460" i="4" s="1"/>
  <c r="N1460" i="4" s="1"/>
  <c r="J1461" i="4"/>
  <c r="L1461" i="4" s="1"/>
  <c r="N1461" i="4" s="1"/>
  <c r="J1462" i="4"/>
  <c r="L1462" i="4" s="1"/>
  <c r="N1462" i="4" s="1"/>
  <c r="J1463" i="4"/>
  <c r="L1463" i="4" s="1"/>
  <c r="N1463" i="4" s="1"/>
  <c r="J1464" i="4"/>
  <c r="L1464" i="4" s="1"/>
  <c r="N1464" i="4" s="1"/>
  <c r="J1465" i="4"/>
  <c r="L1465" i="4" s="1"/>
  <c r="N1465" i="4" s="1"/>
  <c r="J1466" i="4"/>
  <c r="L1466" i="4" s="1"/>
  <c r="N1466" i="4" s="1"/>
  <c r="J1467" i="4"/>
  <c r="L1467" i="4" s="1"/>
  <c r="N1467" i="4" s="1"/>
  <c r="J1468" i="4"/>
  <c r="L1468" i="4" s="1"/>
  <c r="N1468" i="4" s="1"/>
  <c r="J1469" i="4"/>
  <c r="L1469" i="4" s="1"/>
  <c r="N1469" i="4" s="1"/>
  <c r="J1470" i="4"/>
  <c r="L1470" i="4" s="1"/>
  <c r="N1470" i="4" s="1"/>
  <c r="J1471" i="4"/>
  <c r="L1471" i="4" s="1"/>
  <c r="N1471" i="4" s="1"/>
  <c r="J1472" i="4"/>
  <c r="L1472" i="4" s="1"/>
  <c r="N1472" i="4" s="1"/>
  <c r="J1473" i="4"/>
  <c r="L1473" i="4" s="1"/>
  <c r="N1473" i="4" s="1"/>
  <c r="J1474" i="4"/>
  <c r="L1474" i="4" s="1"/>
  <c r="N1474" i="4" s="1"/>
  <c r="J1475" i="4"/>
  <c r="L1475" i="4" s="1"/>
  <c r="N1475" i="4" s="1"/>
  <c r="J1476" i="4"/>
  <c r="L1476" i="4" s="1"/>
  <c r="N1476" i="4" s="1"/>
  <c r="J1477" i="4"/>
  <c r="L1477" i="4" s="1"/>
  <c r="N1477" i="4" s="1"/>
  <c r="J1478" i="4"/>
  <c r="L1478" i="4" s="1"/>
  <c r="N1478" i="4" s="1"/>
  <c r="J1479" i="4"/>
  <c r="L1479" i="4" s="1"/>
  <c r="N1479" i="4" s="1"/>
  <c r="J1480" i="4"/>
  <c r="L1480" i="4" s="1"/>
  <c r="N1480" i="4" s="1"/>
  <c r="J1481" i="4"/>
  <c r="L1481" i="4" s="1"/>
  <c r="N1481" i="4" s="1"/>
  <c r="J1482" i="4"/>
  <c r="L1482" i="4" s="1"/>
  <c r="N1482" i="4" s="1"/>
  <c r="J1483" i="4"/>
  <c r="L1483" i="4" s="1"/>
  <c r="N1483" i="4" s="1"/>
  <c r="J1484" i="4"/>
  <c r="L1484" i="4" s="1"/>
  <c r="N1484" i="4" s="1"/>
  <c r="J1485" i="4"/>
  <c r="L1485" i="4" s="1"/>
  <c r="N1485" i="4" s="1"/>
  <c r="J1486" i="4"/>
  <c r="L1486" i="4" s="1"/>
  <c r="N1486" i="4" s="1"/>
  <c r="J1487" i="4"/>
  <c r="L1487" i="4" s="1"/>
  <c r="N1487" i="4" s="1"/>
  <c r="J1488" i="4"/>
  <c r="L1488" i="4" s="1"/>
  <c r="N1488" i="4" s="1"/>
  <c r="J1489" i="4"/>
  <c r="L1489" i="4" s="1"/>
  <c r="N1489" i="4" s="1"/>
  <c r="J1490" i="4"/>
  <c r="L1490" i="4" s="1"/>
  <c r="N1490" i="4" s="1"/>
  <c r="J1491" i="4"/>
  <c r="L1491" i="4" s="1"/>
  <c r="N1491" i="4" s="1"/>
  <c r="J1492" i="4"/>
  <c r="L1492" i="4" s="1"/>
  <c r="N1492" i="4" s="1"/>
  <c r="J1493" i="4"/>
  <c r="L1493" i="4" s="1"/>
  <c r="N1493" i="4" s="1"/>
  <c r="J1494" i="4"/>
  <c r="L1494" i="4" s="1"/>
  <c r="N1494" i="4" s="1"/>
  <c r="J1495" i="4"/>
  <c r="L1495" i="4" s="1"/>
  <c r="N1495" i="4" s="1"/>
  <c r="J1496" i="4"/>
  <c r="L1496" i="4" s="1"/>
  <c r="N1496" i="4" s="1"/>
  <c r="J1497" i="4"/>
  <c r="L1497" i="4" s="1"/>
  <c r="N1497" i="4" s="1"/>
  <c r="J1498" i="4"/>
  <c r="L1498" i="4" s="1"/>
  <c r="N1498" i="4" s="1"/>
  <c r="J1499" i="4"/>
  <c r="L1499" i="4" s="1"/>
  <c r="N1499" i="4" s="1"/>
  <c r="J1500" i="4"/>
  <c r="L1500" i="4" s="1"/>
  <c r="N1500" i="4" s="1"/>
  <c r="J1501" i="4"/>
  <c r="L1501" i="4" s="1"/>
  <c r="N1501" i="4" s="1"/>
  <c r="J1502" i="4"/>
  <c r="L1502" i="4" s="1"/>
  <c r="N1502" i="4" s="1"/>
  <c r="J1503" i="4"/>
  <c r="L1503" i="4" s="1"/>
  <c r="N1503" i="4" s="1"/>
  <c r="J1504" i="4"/>
  <c r="L1504" i="4" s="1"/>
  <c r="N1504" i="4" s="1"/>
  <c r="J1505" i="4"/>
  <c r="L1505" i="4" s="1"/>
  <c r="N1505" i="4" s="1"/>
  <c r="J1506" i="4"/>
  <c r="L1506" i="4" s="1"/>
  <c r="N1506" i="4" s="1"/>
  <c r="J1507" i="4"/>
  <c r="L1507" i="4" s="1"/>
  <c r="N1507" i="4" s="1"/>
  <c r="J1508" i="4"/>
  <c r="L1508" i="4" s="1"/>
  <c r="N1508" i="4" s="1"/>
  <c r="J1509" i="4"/>
  <c r="L1509" i="4" s="1"/>
  <c r="N1509" i="4" s="1"/>
  <c r="J1510" i="4"/>
  <c r="L1510" i="4" s="1"/>
  <c r="N1510" i="4" s="1"/>
  <c r="J1511" i="4"/>
  <c r="L1511" i="4" s="1"/>
  <c r="N1511" i="4" s="1"/>
  <c r="J1512" i="4"/>
  <c r="L1512" i="4" s="1"/>
  <c r="N1512" i="4" s="1"/>
  <c r="J1513" i="4"/>
  <c r="L1513" i="4" s="1"/>
  <c r="N1513" i="4" s="1"/>
  <c r="J1514" i="4"/>
  <c r="L1514" i="4" s="1"/>
  <c r="N1514" i="4" s="1"/>
  <c r="J1515" i="4"/>
  <c r="L1515" i="4" s="1"/>
  <c r="N1515" i="4" s="1"/>
  <c r="J1516" i="4"/>
  <c r="L1516" i="4" s="1"/>
  <c r="N1516" i="4" s="1"/>
  <c r="J1517" i="4"/>
  <c r="L1517" i="4" s="1"/>
  <c r="N1517" i="4" s="1"/>
  <c r="J1518" i="4"/>
  <c r="L1518" i="4" s="1"/>
  <c r="N1518" i="4" s="1"/>
  <c r="J1519" i="4"/>
  <c r="L1519" i="4" s="1"/>
  <c r="N1519" i="4" s="1"/>
  <c r="J1520" i="4"/>
  <c r="L1520" i="4" s="1"/>
  <c r="N1520" i="4" s="1"/>
  <c r="J1521" i="4"/>
  <c r="L1521" i="4" s="1"/>
  <c r="N1521" i="4" s="1"/>
  <c r="J1522" i="4"/>
  <c r="L1522" i="4" s="1"/>
  <c r="N1522" i="4" s="1"/>
  <c r="J1523" i="4"/>
  <c r="L1523" i="4" s="1"/>
  <c r="N1523" i="4" s="1"/>
  <c r="J1524" i="4"/>
  <c r="L1524" i="4" s="1"/>
  <c r="N1524" i="4" s="1"/>
  <c r="J1525" i="4"/>
  <c r="L1525" i="4" s="1"/>
  <c r="N1525" i="4" s="1"/>
  <c r="J1526" i="4"/>
  <c r="L1526" i="4" s="1"/>
  <c r="N1526" i="4" s="1"/>
  <c r="J1527" i="4"/>
  <c r="L1527" i="4" s="1"/>
  <c r="N1527" i="4" s="1"/>
  <c r="J1528" i="4"/>
  <c r="L1528" i="4" s="1"/>
  <c r="N1528" i="4" s="1"/>
  <c r="J1529" i="4"/>
  <c r="L1529" i="4" s="1"/>
  <c r="N1529" i="4" s="1"/>
  <c r="J1530" i="4"/>
  <c r="L1530" i="4" s="1"/>
  <c r="N1530" i="4" s="1"/>
  <c r="J1531" i="4"/>
  <c r="L1531" i="4" s="1"/>
  <c r="N1531" i="4" s="1"/>
  <c r="J1532" i="4"/>
  <c r="L1532" i="4" s="1"/>
  <c r="N1532" i="4" s="1"/>
  <c r="J1533" i="4"/>
  <c r="L1533" i="4" s="1"/>
  <c r="N1533" i="4" s="1"/>
  <c r="J1534" i="4"/>
  <c r="L1534" i="4" s="1"/>
  <c r="N1534" i="4" s="1"/>
  <c r="J1535" i="4"/>
  <c r="L1535" i="4" s="1"/>
  <c r="N1535" i="4" s="1"/>
  <c r="J1536" i="4"/>
  <c r="L1536" i="4" s="1"/>
  <c r="N1536" i="4" s="1"/>
  <c r="J1537" i="4"/>
  <c r="L1537" i="4" s="1"/>
  <c r="N1537" i="4" s="1"/>
  <c r="J1538" i="4"/>
  <c r="L1538" i="4" s="1"/>
  <c r="N1538" i="4" s="1"/>
  <c r="J1539" i="4"/>
  <c r="L1539" i="4" s="1"/>
  <c r="N1539" i="4" s="1"/>
  <c r="J1540" i="4"/>
  <c r="L1540" i="4" s="1"/>
  <c r="N1540" i="4" s="1"/>
  <c r="J1541" i="4"/>
  <c r="L1541" i="4" s="1"/>
  <c r="N1541" i="4" s="1"/>
  <c r="J1542" i="4"/>
  <c r="L1542" i="4" s="1"/>
  <c r="N1542" i="4" s="1"/>
  <c r="J1543" i="4"/>
  <c r="L1543" i="4" s="1"/>
  <c r="N1543" i="4" s="1"/>
  <c r="J1544" i="4"/>
  <c r="L1544" i="4" s="1"/>
  <c r="N1544" i="4" s="1"/>
  <c r="J1545" i="4"/>
  <c r="L1545" i="4" s="1"/>
  <c r="N1545" i="4" s="1"/>
  <c r="J1546" i="4"/>
  <c r="L1546" i="4" s="1"/>
  <c r="N1546" i="4" s="1"/>
  <c r="J1547" i="4"/>
  <c r="L1547" i="4" s="1"/>
  <c r="N1547" i="4" s="1"/>
  <c r="J1548" i="4"/>
  <c r="L1548" i="4" s="1"/>
  <c r="N1548" i="4" s="1"/>
  <c r="J1549" i="4"/>
  <c r="L1549" i="4" s="1"/>
  <c r="N1549" i="4" s="1"/>
  <c r="J1550" i="4"/>
  <c r="L1550" i="4" s="1"/>
  <c r="N1550" i="4" s="1"/>
  <c r="J1551" i="4"/>
  <c r="L1551" i="4" s="1"/>
  <c r="N1551" i="4" s="1"/>
  <c r="J1552" i="4"/>
  <c r="L1552" i="4" s="1"/>
  <c r="N1552" i="4" s="1"/>
  <c r="J1553" i="4"/>
  <c r="L1553" i="4" s="1"/>
  <c r="N1553" i="4" s="1"/>
  <c r="J1554" i="4"/>
  <c r="L1554" i="4" s="1"/>
  <c r="N1554" i="4" s="1"/>
  <c r="J1555" i="4"/>
  <c r="L1555" i="4" s="1"/>
  <c r="N1555" i="4" s="1"/>
  <c r="J1556" i="4"/>
  <c r="L1556" i="4" s="1"/>
  <c r="N1556" i="4" s="1"/>
  <c r="J1557" i="4"/>
  <c r="L1557" i="4" s="1"/>
  <c r="N1557" i="4" s="1"/>
  <c r="J1558" i="4"/>
  <c r="L1558" i="4" s="1"/>
  <c r="N1558" i="4" s="1"/>
  <c r="J1559" i="4"/>
  <c r="L1559" i="4" s="1"/>
  <c r="N1559" i="4" s="1"/>
  <c r="J1560" i="4"/>
  <c r="L1560" i="4" s="1"/>
  <c r="N1560" i="4" s="1"/>
  <c r="J1561" i="4"/>
  <c r="L1561" i="4" s="1"/>
  <c r="N1561" i="4" s="1"/>
  <c r="J1562" i="4"/>
  <c r="L1562" i="4" s="1"/>
  <c r="N1562" i="4" s="1"/>
  <c r="J1563" i="4"/>
  <c r="L1563" i="4" s="1"/>
  <c r="N1563" i="4" s="1"/>
  <c r="J1564" i="4"/>
  <c r="L1564" i="4" s="1"/>
  <c r="N1564" i="4" s="1"/>
  <c r="J1565" i="4"/>
  <c r="L1565" i="4" s="1"/>
  <c r="N1565" i="4" s="1"/>
  <c r="J1566" i="4"/>
  <c r="L1566" i="4" s="1"/>
  <c r="N1566" i="4" s="1"/>
  <c r="J1567" i="4"/>
  <c r="L1567" i="4" s="1"/>
  <c r="N1567" i="4" s="1"/>
  <c r="J1568" i="4"/>
  <c r="L1568" i="4" s="1"/>
  <c r="N1568" i="4" s="1"/>
  <c r="J1569" i="4"/>
  <c r="L1569" i="4" s="1"/>
  <c r="N1569" i="4" s="1"/>
  <c r="J1570" i="4"/>
  <c r="L1570" i="4" s="1"/>
  <c r="N1570" i="4" s="1"/>
  <c r="J1571" i="4"/>
  <c r="L1571" i="4" s="1"/>
  <c r="N1571" i="4" s="1"/>
  <c r="J1572" i="4"/>
  <c r="L1572" i="4" s="1"/>
  <c r="N1572" i="4" s="1"/>
  <c r="J1573" i="4"/>
  <c r="L1573" i="4" s="1"/>
  <c r="N1573" i="4" s="1"/>
  <c r="J1574" i="4"/>
  <c r="L1574" i="4" s="1"/>
  <c r="N1574" i="4" s="1"/>
  <c r="J1575" i="4"/>
  <c r="L1575" i="4" s="1"/>
  <c r="N1575" i="4" s="1"/>
  <c r="J1576" i="4"/>
  <c r="L1576" i="4" s="1"/>
  <c r="N1576" i="4" s="1"/>
  <c r="J1577" i="4"/>
  <c r="L1577" i="4" s="1"/>
  <c r="N1577" i="4" s="1"/>
  <c r="J1578" i="4"/>
  <c r="L1578" i="4" s="1"/>
  <c r="N1578" i="4" s="1"/>
  <c r="J1579" i="4"/>
  <c r="L1579" i="4" s="1"/>
  <c r="N1579" i="4" s="1"/>
  <c r="J1580" i="4"/>
  <c r="L1580" i="4" s="1"/>
  <c r="N1580" i="4" s="1"/>
  <c r="J1581" i="4"/>
  <c r="L1581" i="4" s="1"/>
  <c r="N1581" i="4" s="1"/>
  <c r="J1582" i="4"/>
  <c r="L1582" i="4" s="1"/>
  <c r="N1582" i="4" s="1"/>
  <c r="J1583" i="4"/>
  <c r="L1583" i="4" s="1"/>
  <c r="N1583" i="4" s="1"/>
  <c r="J1584" i="4"/>
  <c r="L1584" i="4" s="1"/>
  <c r="N1584" i="4" s="1"/>
  <c r="J1585" i="4"/>
  <c r="L1585" i="4" s="1"/>
  <c r="N1585" i="4" s="1"/>
  <c r="J1586" i="4"/>
  <c r="L1586" i="4" s="1"/>
  <c r="N1586" i="4" s="1"/>
  <c r="J1587" i="4"/>
  <c r="L1587" i="4" s="1"/>
  <c r="N1587" i="4" s="1"/>
  <c r="J1588" i="4"/>
  <c r="L1588" i="4" s="1"/>
  <c r="N1588" i="4" s="1"/>
  <c r="J1589" i="4"/>
  <c r="L1589" i="4" s="1"/>
  <c r="N1589" i="4" s="1"/>
  <c r="J1590" i="4"/>
  <c r="L1590" i="4" s="1"/>
  <c r="N1590" i="4" s="1"/>
  <c r="J1591" i="4"/>
  <c r="L1591" i="4" s="1"/>
  <c r="N1591" i="4" s="1"/>
  <c r="J1592" i="4"/>
  <c r="L1592" i="4" s="1"/>
  <c r="N1592" i="4" s="1"/>
  <c r="J1593" i="4"/>
  <c r="L1593" i="4" s="1"/>
  <c r="N1593" i="4" s="1"/>
  <c r="J1594" i="4"/>
  <c r="L1594" i="4" s="1"/>
  <c r="N1594" i="4" s="1"/>
  <c r="J1595" i="4"/>
  <c r="L1595" i="4" s="1"/>
  <c r="N1595" i="4" s="1"/>
  <c r="J1596" i="4"/>
  <c r="L1596" i="4" s="1"/>
  <c r="N1596" i="4" s="1"/>
  <c r="J1597" i="4"/>
  <c r="L1597" i="4" s="1"/>
  <c r="N1597" i="4" s="1"/>
  <c r="J1598" i="4"/>
  <c r="L1598" i="4" s="1"/>
  <c r="N1598" i="4" s="1"/>
  <c r="J1599" i="4"/>
  <c r="L1599" i="4" s="1"/>
  <c r="N1599" i="4" s="1"/>
  <c r="J1600" i="4"/>
  <c r="L1600" i="4" s="1"/>
  <c r="N1600" i="4" s="1"/>
  <c r="J1601" i="4"/>
  <c r="L1601" i="4" s="1"/>
  <c r="N1601" i="4" s="1"/>
  <c r="J1602" i="4"/>
  <c r="L1602" i="4" s="1"/>
  <c r="N1602" i="4" s="1"/>
  <c r="J1603" i="4"/>
  <c r="L1603" i="4" s="1"/>
  <c r="N1603" i="4" s="1"/>
  <c r="J1604" i="4"/>
  <c r="L1604" i="4" s="1"/>
  <c r="N1604" i="4" s="1"/>
  <c r="J1605" i="4"/>
  <c r="L1605" i="4" s="1"/>
  <c r="N1605" i="4" s="1"/>
  <c r="J1606" i="4"/>
  <c r="L1606" i="4" s="1"/>
  <c r="N1606" i="4" s="1"/>
  <c r="J1607" i="4"/>
  <c r="L1607" i="4" s="1"/>
  <c r="N1607" i="4" s="1"/>
  <c r="J1608" i="4"/>
  <c r="L1608" i="4" s="1"/>
  <c r="N1608" i="4" s="1"/>
  <c r="J1609" i="4"/>
  <c r="L1609" i="4" s="1"/>
  <c r="N1609" i="4" s="1"/>
  <c r="J1610" i="4"/>
  <c r="L1610" i="4" s="1"/>
  <c r="N1610" i="4" s="1"/>
  <c r="J1611" i="4"/>
  <c r="L1611" i="4" s="1"/>
  <c r="N1611" i="4" s="1"/>
  <c r="J1612" i="4"/>
  <c r="L1612" i="4" s="1"/>
  <c r="N1612" i="4" s="1"/>
  <c r="J1613" i="4"/>
  <c r="L1613" i="4" s="1"/>
  <c r="N1613" i="4" s="1"/>
  <c r="J1614" i="4"/>
  <c r="L1614" i="4" s="1"/>
  <c r="N1614" i="4" s="1"/>
  <c r="J1615" i="4"/>
  <c r="L1615" i="4" s="1"/>
  <c r="N1615" i="4" s="1"/>
  <c r="J1616" i="4"/>
  <c r="L1616" i="4" s="1"/>
  <c r="N1616" i="4" s="1"/>
  <c r="J1617" i="4"/>
  <c r="L1617" i="4" s="1"/>
  <c r="N1617" i="4" s="1"/>
  <c r="J1618" i="4"/>
  <c r="L1618" i="4" s="1"/>
  <c r="N1618" i="4" s="1"/>
  <c r="J1619" i="4"/>
  <c r="L1619" i="4" s="1"/>
  <c r="N1619" i="4" s="1"/>
  <c r="J1620" i="4"/>
  <c r="L1620" i="4" s="1"/>
  <c r="N1620" i="4" s="1"/>
  <c r="J1621" i="4"/>
  <c r="L1621" i="4" s="1"/>
  <c r="N1621" i="4" s="1"/>
  <c r="J1622" i="4"/>
  <c r="L1622" i="4" s="1"/>
  <c r="N1622" i="4" s="1"/>
  <c r="J1623" i="4"/>
  <c r="L1623" i="4" s="1"/>
  <c r="N1623" i="4" s="1"/>
  <c r="J1624" i="4"/>
  <c r="L1624" i="4" s="1"/>
  <c r="N1624" i="4" s="1"/>
  <c r="J1625" i="4"/>
  <c r="L1625" i="4" s="1"/>
  <c r="N1625" i="4" s="1"/>
  <c r="J1626" i="4"/>
  <c r="L1626" i="4" s="1"/>
  <c r="N1626" i="4" s="1"/>
  <c r="J1627" i="4"/>
  <c r="L1627" i="4" s="1"/>
  <c r="N1627" i="4" s="1"/>
  <c r="J1628" i="4"/>
  <c r="L1628" i="4" s="1"/>
  <c r="N1628" i="4" s="1"/>
  <c r="J1629" i="4"/>
  <c r="L1629" i="4" s="1"/>
  <c r="N1629" i="4" s="1"/>
  <c r="J1630" i="4"/>
  <c r="L1630" i="4" s="1"/>
  <c r="N1630" i="4" s="1"/>
  <c r="J1631" i="4"/>
  <c r="L1631" i="4" s="1"/>
  <c r="N1631" i="4" s="1"/>
  <c r="J1632" i="4"/>
  <c r="L1632" i="4" s="1"/>
  <c r="N1632" i="4" s="1"/>
  <c r="J1633" i="4"/>
  <c r="L1633" i="4" s="1"/>
  <c r="N1633" i="4" s="1"/>
  <c r="J1634" i="4"/>
  <c r="L1634" i="4" s="1"/>
  <c r="N1634" i="4" s="1"/>
  <c r="J1635" i="4"/>
  <c r="L1635" i="4" s="1"/>
  <c r="N1635" i="4" s="1"/>
  <c r="J1636" i="4"/>
  <c r="L1636" i="4" s="1"/>
  <c r="N1636" i="4" s="1"/>
  <c r="J1637" i="4"/>
  <c r="L1637" i="4" s="1"/>
  <c r="N1637" i="4" s="1"/>
  <c r="J1638" i="4"/>
  <c r="L1638" i="4" s="1"/>
  <c r="N1638" i="4" s="1"/>
  <c r="J1639" i="4"/>
  <c r="L1639" i="4" s="1"/>
  <c r="N1639" i="4" s="1"/>
  <c r="J1640" i="4"/>
  <c r="L1640" i="4" s="1"/>
  <c r="N1640" i="4" s="1"/>
  <c r="J1641" i="4"/>
  <c r="L1641" i="4" s="1"/>
  <c r="N1641" i="4" s="1"/>
  <c r="J1642" i="4"/>
  <c r="L1642" i="4" s="1"/>
  <c r="N1642" i="4" s="1"/>
  <c r="J1643" i="4"/>
  <c r="L1643" i="4" s="1"/>
  <c r="N1643" i="4" s="1"/>
  <c r="J1644" i="4"/>
  <c r="L1644" i="4" s="1"/>
  <c r="N1644" i="4" s="1"/>
  <c r="J1645" i="4"/>
  <c r="L1645" i="4" s="1"/>
  <c r="N1645" i="4" s="1"/>
  <c r="J1646" i="4"/>
  <c r="L1646" i="4" s="1"/>
  <c r="N1646" i="4" s="1"/>
  <c r="J1647" i="4"/>
  <c r="L1647" i="4" s="1"/>
  <c r="N1647" i="4" s="1"/>
  <c r="J1648" i="4"/>
  <c r="L1648" i="4" s="1"/>
  <c r="N1648" i="4" s="1"/>
  <c r="J1649" i="4"/>
  <c r="L1649" i="4" s="1"/>
  <c r="N1649" i="4" s="1"/>
  <c r="J1650" i="4"/>
  <c r="L1650" i="4" s="1"/>
  <c r="N1650" i="4" s="1"/>
  <c r="J1651" i="4"/>
  <c r="L1651" i="4" s="1"/>
  <c r="N1651" i="4" s="1"/>
  <c r="J1652" i="4"/>
  <c r="L1652" i="4" s="1"/>
  <c r="N1652" i="4" s="1"/>
  <c r="J1653" i="4"/>
  <c r="L1653" i="4" s="1"/>
  <c r="N1653" i="4" s="1"/>
  <c r="J1654" i="4"/>
  <c r="L1654" i="4" s="1"/>
  <c r="N1654" i="4" s="1"/>
  <c r="J1655" i="4"/>
  <c r="L1655" i="4" s="1"/>
  <c r="N1655" i="4" s="1"/>
  <c r="J1656" i="4"/>
  <c r="L1656" i="4" s="1"/>
  <c r="N1656" i="4" s="1"/>
  <c r="J1657" i="4"/>
  <c r="L1657" i="4" s="1"/>
  <c r="N1657" i="4" s="1"/>
  <c r="J1658" i="4"/>
  <c r="L1658" i="4" s="1"/>
  <c r="N1658" i="4" s="1"/>
  <c r="J1659" i="4"/>
  <c r="L1659" i="4" s="1"/>
  <c r="N1659" i="4" s="1"/>
  <c r="J1660" i="4"/>
  <c r="L1660" i="4" s="1"/>
  <c r="N1660" i="4" s="1"/>
  <c r="J1661" i="4"/>
  <c r="L1661" i="4" s="1"/>
  <c r="N1661" i="4" s="1"/>
  <c r="J1662" i="4"/>
  <c r="L1662" i="4" s="1"/>
  <c r="N1662" i="4" s="1"/>
  <c r="J1663" i="4"/>
  <c r="L1663" i="4" s="1"/>
  <c r="N1663" i="4" s="1"/>
  <c r="J1664" i="4"/>
  <c r="L1664" i="4" s="1"/>
  <c r="N1664" i="4" s="1"/>
  <c r="J1665" i="4"/>
  <c r="L1665" i="4" s="1"/>
  <c r="N1665" i="4" s="1"/>
  <c r="J1666" i="4"/>
  <c r="L1666" i="4" s="1"/>
  <c r="N1666" i="4" s="1"/>
  <c r="J1667" i="4"/>
  <c r="L1667" i="4" s="1"/>
  <c r="N1667" i="4" s="1"/>
  <c r="J1668" i="4"/>
  <c r="L1668" i="4" s="1"/>
  <c r="N1668" i="4" s="1"/>
  <c r="J1669" i="4"/>
  <c r="L1669" i="4" s="1"/>
  <c r="N1669" i="4" s="1"/>
  <c r="J1670" i="4"/>
  <c r="L1670" i="4" s="1"/>
  <c r="N1670" i="4" s="1"/>
  <c r="J1671" i="4"/>
  <c r="L1671" i="4" s="1"/>
  <c r="N1671" i="4" s="1"/>
  <c r="J1672" i="4"/>
  <c r="L1672" i="4" s="1"/>
  <c r="N1672" i="4" s="1"/>
  <c r="J1673" i="4"/>
  <c r="L1673" i="4" s="1"/>
  <c r="N1673" i="4" s="1"/>
  <c r="J1674" i="4"/>
  <c r="L1674" i="4" s="1"/>
  <c r="N1674" i="4" s="1"/>
  <c r="J1675" i="4"/>
  <c r="L1675" i="4" s="1"/>
  <c r="N1675" i="4" s="1"/>
  <c r="J1676" i="4"/>
  <c r="L1676" i="4" s="1"/>
  <c r="N1676" i="4" s="1"/>
  <c r="J1677" i="4"/>
  <c r="L1677" i="4" s="1"/>
  <c r="N1677" i="4" s="1"/>
  <c r="J1678" i="4"/>
  <c r="L1678" i="4" s="1"/>
  <c r="N1678" i="4" s="1"/>
  <c r="J1679" i="4"/>
  <c r="L1679" i="4" s="1"/>
  <c r="N1679" i="4" s="1"/>
  <c r="J1680" i="4"/>
  <c r="L1680" i="4" s="1"/>
  <c r="N1680" i="4" s="1"/>
  <c r="J1681" i="4"/>
  <c r="L1681" i="4" s="1"/>
  <c r="N1681" i="4" s="1"/>
  <c r="J1682" i="4"/>
  <c r="L1682" i="4" s="1"/>
  <c r="N1682" i="4" s="1"/>
  <c r="J1683" i="4"/>
  <c r="L1683" i="4" s="1"/>
  <c r="N1683" i="4" s="1"/>
  <c r="J1684" i="4"/>
  <c r="L1684" i="4" s="1"/>
  <c r="N1684" i="4" s="1"/>
  <c r="J1685" i="4"/>
  <c r="L1685" i="4" s="1"/>
  <c r="N1685" i="4" s="1"/>
  <c r="J1686" i="4"/>
  <c r="L1686" i="4" s="1"/>
  <c r="N1686" i="4" s="1"/>
  <c r="J1687" i="4"/>
  <c r="L1687" i="4" s="1"/>
  <c r="N1687" i="4" s="1"/>
  <c r="J1688" i="4"/>
  <c r="L1688" i="4" s="1"/>
  <c r="N1688" i="4" s="1"/>
  <c r="J1689" i="4"/>
  <c r="L1689" i="4" s="1"/>
  <c r="N1689" i="4" s="1"/>
  <c r="J1690" i="4"/>
  <c r="L1690" i="4" s="1"/>
  <c r="N1690" i="4" s="1"/>
  <c r="J1691" i="4"/>
  <c r="L1691" i="4" s="1"/>
  <c r="N1691" i="4" s="1"/>
  <c r="J1692" i="4"/>
  <c r="L1692" i="4" s="1"/>
  <c r="N1692" i="4" s="1"/>
  <c r="J1693" i="4"/>
  <c r="L1693" i="4" s="1"/>
  <c r="N1693" i="4" s="1"/>
  <c r="J1694" i="4"/>
  <c r="L1694" i="4" s="1"/>
  <c r="N1694" i="4" s="1"/>
  <c r="J1695" i="4"/>
  <c r="L1695" i="4" s="1"/>
  <c r="N1695" i="4" s="1"/>
  <c r="J1696" i="4"/>
  <c r="L1696" i="4" s="1"/>
  <c r="N1696" i="4" s="1"/>
  <c r="J1697" i="4"/>
  <c r="L1697" i="4" s="1"/>
  <c r="N1697" i="4" s="1"/>
  <c r="J1698" i="4"/>
  <c r="L1698" i="4" s="1"/>
  <c r="N1698" i="4" s="1"/>
  <c r="J1699" i="4"/>
  <c r="L1699" i="4" s="1"/>
  <c r="N1699" i="4" s="1"/>
  <c r="J1700" i="4"/>
  <c r="L1700" i="4" s="1"/>
  <c r="N1700" i="4" s="1"/>
  <c r="J1701" i="4"/>
  <c r="L1701" i="4" s="1"/>
  <c r="N1701" i="4" s="1"/>
  <c r="J1702" i="4"/>
  <c r="L1702" i="4" s="1"/>
  <c r="N1702" i="4" s="1"/>
  <c r="J1703" i="4"/>
  <c r="L1703" i="4" s="1"/>
  <c r="N1703" i="4" s="1"/>
  <c r="J1704" i="4"/>
  <c r="L1704" i="4" s="1"/>
  <c r="N1704" i="4" s="1"/>
  <c r="J1705" i="4"/>
  <c r="L1705" i="4" s="1"/>
  <c r="N1705" i="4" s="1"/>
  <c r="J1706" i="4"/>
  <c r="L1706" i="4" s="1"/>
  <c r="N1706" i="4" s="1"/>
  <c r="J1707" i="4"/>
  <c r="L1707" i="4" s="1"/>
  <c r="N1707" i="4" s="1"/>
  <c r="J1708" i="4"/>
  <c r="L1708" i="4" s="1"/>
  <c r="N1708" i="4" s="1"/>
  <c r="J1709" i="4"/>
  <c r="L1709" i="4" s="1"/>
  <c r="N1709" i="4" s="1"/>
  <c r="J1710" i="4"/>
  <c r="L1710" i="4" s="1"/>
  <c r="N1710" i="4" s="1"/>
  <c r="J1711" i="4"/>
  <c r="L1711" i="4" s="1"/>
  <c r="N1711" i="4" s="1"/>
  <c r="J1712" i="4"/>
  <c r="L1712" i="4" s="1"/>
  <c r="N1712" i="4" s="1"/>
  <c r="J1713" i="4"/>
  <c r="L1713" i="4" s="1"/>
  <c r="N1713" i="4" s="1"/>
  <c r="J1714" i="4"/>
  <c r="L1714" i="4" s="1"/>
  <c r="N1714" i="4" s="1"/>
  <c r="J1715" i="4"/>
  <c r="L1715" i="4" s="1"/>
  <c r="N1715" i="4" s="1"/>
  <c r="J1716" i="4"/>
  <c r="L1716" i="4" s="1"/>
  <c r="N1716" i="4" s="1"/>
  <c r="J1717" i="4"/>
  <c r="L1717" i="4" s="1"/>
  <c r="N1717" i="4" s="1"/>
  <c r="J1718" i="4"/>
  <c r="L1718" i="4" s="1"/>
  <c r="N1718" i="4" s="1"/>
  <c r="J1719" i="4"/>
  <c r="L1719" i="4" s="1"/>
  <c r="N1719" i="4" s="1"/>
  <c r="J1720" i="4"/>
  <c r="L1720" i="4" s="1"/>
  <c r="N1720" i="4" s="1"/>
  <c r="J1721" i="4"/>
  <c r="L1721" i="4" s="1"/>
  <c r="N1721" i="4" s="1"/>
  <c r="J1722" i="4"/>
  <c r="L1722" i="4" s="1"/>
  <c r="N1722" i="4" s="1"/>
  <c r="J1723" i="4"/>
  <c r="L1723" i="4" s="1"/>
  <c r="N1723" i="4" s="1"/>
  <c r="J1724" i="4"/>
  <c r="L1724" i="4" s="1"/>
  <c r="N1724" i="4" s="1"/>
  <c r="J1725" i="4"/>
  <c r="L1725" i="4" s="1"/>
  <c r="N1725" i="4" s="1"/>
  <c r="J1726" i="4"/>
  <c r="L1726" i="4" s="1"/>
  <c r="N1726" i="4" s="1"/>
  <c r="J1727" i="4"/>
  <c r="L1727" i="4" s="1"/>
  <c r="N1727" i="4" s="1"/>
  <c r="J1728" i="4"/>
  <c r="L1728" i="4" s="1"/>
  <c r="N1728" i="4" s="1"/>
  <c r="J1729" i="4"/>
  <c r="L1729" i="4" s="1"/>
  <c r="N1729" i="4" s="1"/>
  <c r="J1730" i="4"/>
  <c r="L1730" i="4" s="1"/>
  <c r="N1730" i="4" s="1"/>
  <c r="J1731" i="4"/>
  <c r="L1731" i="4" s="1"/>
  <c r="N1731" i="4" s="1"/>
  <c r="J1732" i="4"/>
  <c r="L1732" i="4" s="1"/>
  <c r="N1732" i="4" s="1"/>
  <c r="J1733" i="4"/>
  <c r="L1733" i="4" s="1"/>
  <c r="N1733" i="4" s="1"/>
  <c r="J1734" i="4"/>
  <c r="L1734" i="4" s="1"/>
  <c r="N1734" i="4" s="1"/>
  <c r="J1735" i="4"/>
  <c r="L1735" i="4" s="1"/>
  <c r="N1735" i="4" s="1"/>
  <c r="J1736" i="4"/>
  <c r="L1736" i="4" s="1"/>
  <c r="N1736" i="4" s="1"/>
  <c r="J1737" i="4"/>
  <c r="L1737" i="4" s="1"/>
  <c r="N1737" i="4" s="1"/>
  <c r="J1738" i="4"/>
  <c r="L1738" i="4" s="1"/>
  <c r="N1738" i="4" s="1"/>
  <c r="J1739" i="4"/>
  <c r="L1739" i="4" s="1"/>
  <c r="N1739" i="4" s="1"/>
  <c r="J1740" i="4"/>
  <c r="L1740" i="4" s="1"/>
  <c r="N1740" i="4" s="1"/>
  <c r="J1741" i="4"/>
  <c r="L1741" i="4" s="1"/>
  <c r="N1741" i="4" s="1"/>
  <c r="J1742" i="4"/>
  <c r="L1742" i="4" s="1"/>
  <c r="N1742" i="4" s="1"/>
  <c r="J1743" i="4"/>
  <c r="L1743" i="4" s="1"/>
  <c r="N1743" i="4" s="1"/>
  <c r="J1744" i="4"/>
  <c r="L1744" i="4" s="1"/>
  <c r="N1744" i="4" s="1"/>
  <c r="J1745" i="4"/>
  <c r="L1745" i="4" s="1"/>
  <c r="N1745" i="4" s="1"/>
  <c r="J1746" i="4"/>
  <c r="L1746" i="4" s="1"/>
  <c r="N1746" i="4" s="1"/>
  <c r="J1747" i="4"/>
  <c r="L1747" i="4" s="1"/>
  <c r="N1747" i="4" s="1"/>
  <c r="J1748" i="4"/>
  <c r="L1748" i="4" s="1"/>
  <c r="N1748" i="4" s="1"/>
  <c r="J1749" i="4"/>
  <c r="L1749" i="4" s="1"/>
  <c r="N1749" i="4" s="1"/>
  <c r="J1750" i="4"/>
  <c r="L1750" i="4" s="1"/>
  <c r="N1750" i="4" s="1"/>
  <c r="J1751" i="4"/>
  <c r="L1751" i="4" s="1"/>
  <c r="N1751" i="4" s="1"/>
  <c r="J1752" i="4"/>
  <c r="L1752" i="4" s="1"/>
  <c r="N1752" i="4" s="1"/>
  <c r="J1753" i="4"/>
  <c r="L1753" i="4" s="1"/>
  <c r="N1753" i="4" s="1"/>
  <c r="J1754" i="4"/>
  <c r="L1754" i="4" s="1"/>
  <c r="N1754" i="4" s="1"/>
  <c r="J1755" i="4"/>
  <c r="L1755" i="4" s="1"/>
  <c r="N1755" i="4" s="1"/>
  <c r="J1756" i="4"/>
  <c r="L1756" i="4" s="1"/>
  <c r="N1756" i="4" s="1"/>
  <c r="J1757" i="4"/>
  <c r="L1757" i="4" s="1"/>
  <c r="N1757" i="4" s="1"/>
  <c r="J1758" i="4"/>
  <c r="L1758" i="4" s="1"/>
  <c r="N1758" i="4" s="1"/>
  <c r="J1759" i="4"/>
  <c r="L1759" i="4" s="1"/>
  <c r="N1759" i="4" s="1"/>
  <c r="J1760" i="4"/>
  <c r="L1760" i="4" s="1"/>
  <c r="N1760" i="4" s="1"/>
  <c r="J1761" i="4"/>
  <c r="L1761" i="4" s="1"/>
  <c r="N1761" i="4" s="1"/>
  <c r="J1762" i="4"/>
  <c r="L1762" i="4" s="1"/>
  <c r="N1762" i="4" s="1"/>
  <c r="J1763" i="4"/>
  <c r="L1763" i="4" s="1"/>
  <c r="N1763" i="4" s="1"/>
  <c r="J1764" i="4"/>
  <c r="L1764" i="4" s="1"/>
  <c r="N1764" i="4" s="1"/>
  <c r="J1765" i="4"/>
  <c r="L1765" i="4" s="1"/>
  <c r="N1765" i="4" s="1"/>
  <c r="J1766" i="4"/>
  <c r="L1766" i="4" s="1"/>
  <c r="N1766" i="4" s="1"/>
  <c r="J1767" i="4"/>
  <c r="L1767" i="4" s="1"/>
  <c r="N1767" i="4" s="1"/>
  <c r="J1768" i="4"/>
  <c r="L1768" i="4" s="1"/>
  <c r="N1768" i="4" s="1"/>
  <c r="J1769" i="4"/>
  <c r="L1769" i="4" s="1"/>
  <c r="N1769" i="4" s="1"/>
  <c r="J1770" i="4"/>
  <c r="L1770" i="4" s="1"/>
  <c r="N1770" i="4" s="1"/>
  <c r="J1771" i="4"/>
  <c r="L1771" i="4" s="1"/>
  <c r="N1771" i="4" s="1"/>
  <c r="J1772" i="4"/>
  <c r="L1772" i="4" s="1"/>
  <c r="N1772" i="4" s="1"/>
  <c r="J1773" i="4"/>
  <c r="L1773" i="4" s="1"/>
  <c r="N1773" i="4" s="1"/>
  <c r="J1774" i="4"/>
  <c r="L1774" i="4" s="1"/>
  <c r="N1774" i="4" s="1"/>
  <c r="J1775" i="4"/>
  <c r="L1775" i="4" s="1"/>
  <c r="N1775" i="4" s="1"/>
  <c r="J1776" i="4"/>
  <c r="L1776" i="4" s="1"/>
  <c r="N1776" i="4" s="1"/>
  <c r="J1777" i="4"/>
  <c r="L1777" i="4" s="1"/>
  <c r="N1777" i="4" s="1"/>
  <c r="J1778" i="4"/>
  <c r="L1778" i="4" s="1"/>
  <c r="N1778" i="4" s="1"/>
  <c r="J1779" i="4"/>
  <c r="L1779" i="4" s="1"/>
  <c r="N1779" i="4" s="1"/>
  <c r="J1780" i="4"/>
  <c r="L1780" i="4" s="1"/>
  <c r="N1780" i="4" s="1"/>
  <c r="J1781" i="4"/>
  <c r="L1781" i="4" s="1"/>
  <c r="N1781" i="4" s="1"/>
  <c r="J1782" i="4"/>
  <c r="L1782" i="4" s="1"/>
  <c r="N1782" i="4" s="1"/>
  <c r="J1783" i="4"/>
  <c r="L1783" i="4" s="1"/>
  <c r="N1783" i="4" s="1"/>
  <c r="J1784" i="4"/>
  <c r="L1784" i="4" s="1"/>
  <c r="N1784" i="4" s="1"/>
  <c r="J1785" i="4"/>
  <c r="L1785" i="4" s="1"/>
  <c r="N1785" i="4" s="1"/>
  <c r="J1786" i="4"/>
  <c r="L1786" i="4" s="1"/>
  <c r="N1786" i="4" s="1"/>
  <c r="J1787" i="4"/>
  <c r="L1787" i="4" s="1"/>
  <c r="N1787" i="4" s="1"/>
  <c r="J1788" i="4"/>
  <c r="L1788" i="4" s="1"/>
  <c r="N1788" i="4" s="1"/>
  <c r="J1789" i="4"/>
  <c r="L1789" i="4" s="1"/>
  <c r="N1789" i="4" s="1"/>
  <c r="J1790" i="4"/>
  <c r="L1790" i="4" s="1"/>
  <c r="N1790" i="4" s="1"/>
  <c r="J1791" i="4"/>
  <c r="L1791" i="4" s="1"/>
  <c r="N1791" i="4" s="1"/>
  <c r="J1792" i="4"/>
  <c r="L1792" i="4" s="1"/>
  <c r="N1792" i="4" s="1"/>
  <c r="J1793" i="4"/>
  <c r="L1793" i="4" s="1"/>
  <c r="N1793" i="4" s="1"/>
  <c r="J1794" i="4"/>
  <c r="L1794" i="4" s="1"/>
  <c r="N1794" i="4" s="1"/>
  <c r="J1795" i="4"/>
  <c r="L1795" i="4" s="1"/>
  <c r="N1795" i="4" s="1"/>
  <c r="J1796" i="4"/>
  <c r="L1796" i="4" s="1"/>
  <c r="N1796" i="4" s="1"/>
  <c r="J1797" i="4"/>
  <c r="L1797" i="4" s="1"/>
  <c r="N1797" i="4" s="1"/>
  <c r="J1798" i="4"/>
  <c r="L1798" i="4" s="1"/>
  <c r="N1798" i="4" s="1"/>
  <c r="J1799" i="4"/>
  <c r="L1799" i="4" s="1"/>
  <c r="N1799" i="4" s="1"/>
  <c r="J1800" i="4"/>
  <c r="L1800" i="4" s="1"/>
  <c r="N1800" i="4" s="1"/>
  <c r="J1801" i="4"/>
  <c r="L1801" i="4" s="1"/>
  <c r="N1801" i="4" s="1"/>
  <c r="J1802" i="4"/>
  <c r="L1802" i="4" s="1"/>
  <c r="N1802" i="4" s="1"/>
  <c r="J1803" i="4"/>
  <c r="L1803" i="4" s="1"/>
  <c r="N1803" i="4" s="1"/>
  <c r="J1804" i="4"/>
  <c r="L1804" i="4" s="1"/>
  <c r="N1804" i="4" s="1"/>
  <c r="J1805" i="4"/>
  <c r="L1805" i="4" s="1"/>
  <c r="N1805" i="4" s="1"/>
  <c r="J1806" i="4"/>
  <c r="L1806" i="4" s="1"/>
  <c r="N1806" i="4" s="1"/>
  <c r="J1807" i="4"/>
  <c r="L1807" i="4" s="1"/>
  <c r="N1807" i="4" s="1"/>
  <c r="J1808" i="4"/>
  <c r="L1808" i="4" s="1"/>
  <c r="N1808" i="4" s="1"/>
  <c r="J1809" i="4"/>
  <c r="L1809" i="4" s="1"/>
  <c r="N1809" i="4" s="1"/>
  <c r="J1810" i="4"/>
  <c r="L1810" i="4" s="1"/>
  <c r="N1810" i="4" s="1"/>
  <c r="J1811" i="4"/>
  <c r="L1811" i="4" s="1"/>
  <c r="N1811" i="4" s="1"/>
  <c r="J1812" i="4"/>
  <c r="L1812" i="4" s="1"/>
  <c r="N1812" i="4" s="1"/>
  <c r="J1813" i="4"/>
  <c r="L1813" i="4" s="1"/>
  <c r="N1813" i="4" s="1"/>
  <c r="J1814" i="4"/>
  <c r="L1814" i="4" s="1"/>
  <c r="N1814" i="4" s="1"/>
  <c r="J1815" i="4"/>
  <c r="L1815" i="4" s="1"/>
  <c r="N1815" i="4" s="1"/>
  <c r="J1816" i="4"/>
  <c r="L1816" i="4" s="1"/>
  <c r="N1816" i="4" s="1"/>
  <c r="J1817" i="4"/>
  <c r="L1817" i="4" s="1"/>
  <c r="N1817" i="4" s="1"/>
  <c r="J1818" i="4"/>
  <c r="L1818" i="4" s="1"/>
  <c r="N1818" i="4" s="1"/>
  <c r="J1819" i="4"/>
  <c r="L1819" i="4" s="1"/>
  <c r="N1819" i="4" s="1"/>
  <c r="J1820" i="4"/>
  <c r="L1820" i="4" s="1"/>
  <c r="N1820" i="4" s="1"/>
  <c r="J1821" i="4"/>
  <c r="L1821" i="4" s="1"/>
  <c r="N1821" i="4" s="1"/>
  <c r="J1822" i="4"/>
  <c r="L1822" i="4" s="1"/>
  <c r="N1822" i="4" s="1"/>
  <c r="J1823" i="4"/>
  <c r="L1823" i="4" s="1"/>
  <c r="N1823" i="4" s="1"/>
  <c r="J1824" i="4"/>
  <c r="L1824" i="4" s="1"/>
  <c r="N1824" i="4" s="1"/>
  <c r="J1825" i="4"/>
  <c r="L1825" i="4" s="1"/>
  <c r="N1825" i="4" s="1"/>
  <c r="J1826" i="4"/>
  <c r="L1826" i="4" s="1"/>
  <c r="N1826" i="4" s="1"/>
  <c r="J1827" i="4"/>
  <c r="L1827" i="4" s="1"/>
  <c r="N1827" i="4" s="1"/>
  <c r="J1828" i="4"/>
  <c r="L1828" i="4" s="1"/>
  <c r="N1828" i="4" s="1"/>
  <c r="J1829" i="4"/>
  <c r="L1829" i="4" s="1"/>
  <c r="N1829" i="4" s="1"/>
  <c r="J1830" i="4"/>
  <c r="L1830" i="4" s="1"/>
  <c r="N1830" i="4" s="1"/>
  <c r="J1831" i="4"/>
  <c r="L1831" i="4" s="1"/>
  <c r="N1831" i="4" s="1"/>
  <c r="J1832" i="4"/>
  <c r="L1832" i="4" s="1"/>
  <c r="N1832" i="4" s="1"/>
  <c r="J1833" i="4"/>
  <c r="L1833" i="4" s="1"/>
  <c r="N1833" i="4" s="1"/>
  <c r="J1834" i="4"/>
  <c r="L1834" i="4" s="1"/>
  <c r="N1834" i="4" s="1"/>
  <c r="J1835" i="4"/>
  <c r="L1835" i="4" s="1"/>
  <c r="N1835" i="4" s="1"/>
  <c r="J1836" i="4"/>
  <c r="L1836" i="4" s="1"/>
  <c r="N1836" i="4" s="1"/>
  <c r="J1837" i="4"/>
  <c r="L1837" i="4" s="1"/>
  <c r="N1837" i="4" s="1"/>
  <c r="J1838" i="4"/>
  <c r="L1838" i="4" s="1"/>
  <c r="N1838" i="4" s="1"/>
  <c r="J1839" i="4"/>
  <c r="L1839" i="4" s="1"/>
  <c r="N1839" i="4" s="1"/>
  <c r="J1840" i="4"/>
  <c r="L1840" i="4" s="1"/>
  <c r="N1840" i="4" s="1"/>
  <c r="J1841" i="4"/>
  <c r="L1841" i="4" s="1"/>
  <c r="N1841" i="4" s="1"/>
  <c r="J1842" i="4"/>
  <c r="L1842" i="4" s="1"/>
  <c r="N1842" i="4" s="1"/>
  <c r="J1843" i="4"/>
  <c r="L1843" i="4" s="1"/>
  <c r="N1843" i="4" s="1"/>
  <c r="J1844" i="4"/>
  <c r="L1844" i="4" s="1"/>
  <c r="N1844" i="4" s="1"/>
  <c r="J1845" i="4"/>
  <c r="L1845" i="4" s="1"/>
  <c r="N1845" i="4" s="1"/>
  <c r="J1846" i="4"/>
  <c r="L1846" i="4" s="1"/>
  <c r="N1846" i="4" s="1"/>
  <c r="J1847" i="4"/>
  <c r="L1847" i="4" s="1"/>
  <c r="N1847" i="4" s="1"/>
  <c r="J1848" i="4"/>
  <c r="L1848" i="4" s="1"/>
  <c r="N1848" i="4" s="1"/>
  <c r="J1849" i="4"/>
  <c r="L1849" i="4" s="1"/>
  <c r="N1849" i="4" s="1"/>
  <c r="J1850" i="4"/>
  <c r="L1850" i="4" s="1"/>
  <c r="N1850" i="4" s="1"/>
  <c r="J1851" i="4"/>
  <c r="L1851" i="4" s="1"/>
  <c r="N1851" i="4" s="1"/>
  <c r="J1852" i="4"/>
  <c r="L1852" i="4" s="1"/>
  <c r="N1852" i="4" s="1"/>
  <c r="J1853" i="4"/>
  <c r="L1853" i="4" s="1"/>
  <c r="N1853" i="4" s="1"/>
  <c r="J1854" i="4"/>
  <c r="L1854" i="4" s="1"/>
  <c r="N1854" i="4" s="1"/>
  <c r="J1855" i="4"/>
  <c r="L1855" i="4" s="1"/>
  <c r="N1855" i="4" s="1"/>
  <c r="J1856" i="4"/>
  <c r="L1856" i="4" s="1"/>
  <c r="N1856" i="4" s="1"/>
  <c r="J1857" i="4"/>
  <c r="L1857" i="4" s="1"/>
  <c r="N1857" i="4" s="1"/>
  <c r="J1858" i="4"/>
  <c r="L1858" i="4" s="1"/>
  <c r="N1858" i="4" s="1"/>
  <c r="J1859" i="4"/>
  <c r="L1859" i="4" s="1"/>
  <c r="N1859" i="4" s="1"/>
  <c r="J1860" i="4"/>
  <c r="L1860" i="4" s="1"/>
  <c r="N1860" i="4" s="1"/>
  <c r="J1861" i="4"/>
  <c r="L1861" i="4" s="1"/>
  <c r="N1861" i="4" s="1"/>
  <c r="J1862" i="4"/>
  <c r="L1862" i="4" s="1"/>
  <c r="N1862" i="4" s="1"/>
  <c r="J1863" i="4"/>
  <c r="L1863" i="4" s="1"/>
  <c r="N1863" i="4" s="1"/>
  <c r="J1864" i="4"/>
  <c r="L1864" i="4" s="1"/>
  <c r="N1864" i="4" s="1"/>
  <c r="J1865" i="4"/>
  <c r="L1865" i="4" s="1"/>
  <c r="N1865" i="4" s="1"/>
  <c r="J1866" i="4"/>
  <c r="L1866" i="4" s="1"/>
  <c r="N1866" i="4" s="1"/>
  <c r="J1867" i="4"/>
  <c r="L1867" i="4" s="1"/>
  <c r="N1867" i="4" s="1"/>
  <c r="J1868" i="4"/>
  <c r="L1868" i="4" s="1"/>
  <c r="N1868" i="4" s="1"/>
  <c r="J1869" i="4"/>
  <c r="L1869" i="4" s="1"/>
  <c r="N1869" i="4" s="1"/>
  <c r="J1870" i="4"/>
  <c r="L1870" i="4" s="1"/>
  <c r="N1870" i="4" s="1"/>
  <c r="J1871" i="4"/>
  <c r="L1871" i="4" s="1"/>
  <c r="N1871" i="4" s="1"/>
  <c r="J1872" i="4"/>
  <c r="L1872" i="4" s="1"/>
  <c r="N1872" i="4" s="1"/>
  <c r="J1873" i="4"/>
  <c r="L1873" i="4" s="1"/>
  <c r="N1873" i="4" s="1"/>
  <c r="J1874" i="4"/>
  <c r="L1874" i="4" s="1"/>
  <c r="N1874" i="4" s="1"/>
  <c r="J1875" i="4"/>
  <c r="L1875" i="4" s="1"/>
  <c r="N1875" i="4" s="1"/>
  <c r="J1876" i="4"/>
  <c r="L1876" i="4" s="1"/>
  <c r="N1876" i="4" s="1"/>
  <c r="J1877" i="4"/>
  <c r="L1877" i="4" s="1"/>
  <c r="N1877" i="4" s="1"/>
  <c r="J1878" i="4"/>
  <c r="L1878" i="4" s="1"/>
  <c r="N1878" i="4" s="1"/>
  <c r="J1879" i="4"/>
  <c r="L1879" i="4" s="1"/>
  <c r="N1879" i="4" s="1"/>
  <c r="J1880" i="4"/>
  <c r="L1880" i="4" s="1"/>
  <c r="N1880" i="4" s="1"/>
  <c r="J1881" i="4"/>
  <c r="L1881" i="4" s="1"/>
  <c r="N1881" i="4" s="1"/>
  <c r="J1882" i="4"/>
  <c r="L1882" i="4" s="1"/>
  <c r="N1882" i="4" s="1"/>
  <c r="J1883" i="4"/>
  <c r="L1883" i="4" s="1"/>
  <c r="N1883" i="4" s="1"/>
  <c r="J1884" i="4"/>
  <c r="L1884" i="4" s="1"/>
  <c r="N1884" i="4" s="1"/>
  <c r="J1885" i="4"/>
  <c r="L1885" i="4" s="1"/>
  <c r="N1885" i="4" s="1"/>
  <c r="J1886" i="4"/>
  <c r="L1886" i="4" s="1"/>
  <c r="N1886" i="4" s="1"/>
  <c r="J1887" i="4"/>
  <c r="L1887" i="4" s="1"/>
  <c r="N1887" i="4" s="1"/>
  <c r="J1888" i="4"/>
  <c r="L1888" i="4" s="1"/>
  <c r="N1888" i="4" s="1"/>
  <c r="J1889" i="4"/>
  <c r="L1889" i="4" s="1"/>
  <c r="N1889" i="4" s="1"/>
  <c r="J1890" i="4"/>
  <c r="L1890" i="4" s="1"/>
  <c r="N1890" i="4" s="1"/>
  <c r="J1891" i="4"/>
  <c r="L1891" i="4" s="1"/>
  <c r="N1891" i="4" s="1"/>
  <c r="J1892" i="4"/>
  <c r="L1892" i="4" s="1"/>
  <c r="N1892" i="4" s="1"/>
  <c r="J1893" i="4"/>
  <c r="L1893" i="4" s="1"/>
  <c r="N1893" i="4" s="1"/>
  <c r="J1894" i="4"/>
  <c r="L1894" i="4" s="1"/>
  <c r="N1894" i="4" s="1"/>
  <c r="J1895" i="4"/>
  <c r="L1895" i="4" s="1"/>
  <c r="N1895" i="4" s="1"/>
  <c r="J1896" i="4"/>
  <c r="L1896" i="4" s="1"/>
  <c r="N1896" i="4" s="1"/>
  <c r="J1897" i="4"/>
  <c r="L1897" i="4" s="1"/>
  <c r="N1897" i="4" s="1"/>
  <c r="J1898" i="4"/>
  <c r="L1898" i="4" s="1"/>
  <c r="N1898" i="4" s="1"/>
  <c r="J1899" i="4"/>
  <c r="L1899" i="4" s="1"/>
  <c r="N1899" i="4" s="1"/>
  <c r="J1900" i="4"/>
  <c r="L1900" i="4" s="1"/>
  <c r="N1900" i="4" s="1"/>
  <c r="J1901" i="4"/>
  <c r="L1901" i="4" s="1"/>
  <c r="N1901" i="4" s="1"/>
  <c r="J1902" i="4"/>
  <c r="L1902" i="4" s="1"/>
  <c r="N1902" i="4" s="1"/>
  <c r="J1903" i="4"/>
  <c r="L1903" i="4" s="1"/>
  <c r="N1903" i="4" s="1"/>
  <c r="J1904" i="4"/>
  <c r="L1904" i="4" s="1"/>
  <c r="N1904" i="4" s="1"/>
  <c r="J1905" i="4"/>
  <c r="L1905" i="4" s="1"/>
  <c r="N1905" i="4" s="1"/>
  <c r="J1906" i="4"/>
  <c r="L1906" i="4" s="1"/>
  <c r="N1906" i="4" s="1"/>
  <c r="J1907" i="4"/>
  <c r="L1907" i="4" s="1"/>
  <c r="N1907" i="4" s="1"/>
  <c r="J1908" i="4"/>
  <c r="L1908" i="4" s="1"/>
  <c r="N1908" i="4" s="1"/>
  <c r="J1909" i="4"/>
  <c r="L1909" i="4" s="1"/>
  <c r="N1909" i="4" s="1"/>
  <c r="J1910" i="4"/>
  <c r="L1910" i="4" s="1"/>
  <c r="N1910" i="4" s="1"/>
  <c r="J1911" i="4"/>
  <c r="L1911" i="4" s="1"/>
  <c r="N1911" i="4" s="1"/>
  <c r="J1912" i="4"/>
  <c r="L1912" i="4" s="1"/>
  <c r="N1912" i="4" s="1"/>
  <c r="J1913" i="4"/>
  <c r="L1913" i="4" s="1"/>
  <c r="N1913" i="4" s="1"/>
  <c r="J1914" i="4"/>
  <c r="L1914" i="4" s="1"/>
  <c r="N1914" i="4" s="1"/>
  <c r="J1915" i="4"/>
  <c r="L1915" i="4" s="1"/>
  <c r="N1915" i="4" s="1"/>
  <c r="J1916" i="4"/>
  <c r="L1916" i="4" s="1"/>
  <c r="N1916" i="4" s="1"/>
  <c r="J1917" i="4"/>
  <c r="L1917" i="4" s="1"/>
  <c r="N1917" i="4" s="1"/>
  <c r="J1918" i="4"/>
  <c r="L1918" i="4" s="1"/>
  <c r="N1918" i="4" s="1"/>
  <c r="J1919" i="4"/>
  <c r="L1919" i="4" s="1"/>
  <c r="N1919" i="4" s="1"/>
  <c r="J1920" i="4"/>
  <c r="L1920" i="4" s="1"/>
  <c r="N1920" i="4" s="1"/>
  <c r="J1921" i="4"/>
  <c r="L1921" i="4" s="1"/>
  <c r="N1921" i="4" s="1"/>
  <c r="J1922" i="4"/>
  <c r="L1922" i="4" s="1"/>
  <c r="N1922" i="4" s="1"/>
  <c r="J1923" i="4"/>
  <c r="L1923" i="4" s="1"/>
  <c r="N1923" i="4" s="1"/>
  <c r="J1924" i="4"/>
  <c r="L1924" i="4" s="1"/>
  <c r="N1924" i="4" s="1"/>
  <c r="J1925" i="4"/>
  <c r="L1925" i="4" s="1"/>
  <c r="N1925" i="4" s="1"/>
  <c r="J1926" i="4"/>
  <c r="L1926" i="4" s="1"/>
  <c r="N1926" i="4" s="1"/>
  <c r="J1927" i="4"/>
  <c r="L1927" i="4" s="1"/>
  <c r="N1927" i="4" s="1"/>
  <c r="J1928" i="4"/>
  <c r="L1928" i="4" s="1"/>
  <c r="N1928" i="4" s="1"/>
  <c r="J1929" i="4"/>
  <c r="L1929" i="4" s="1"/>
  <c r="N1929" i="4" s="1"/>
  <c r="J1930" i="4"/>
  <c r="L1930" i="4" s="1"/>
  <c r="N1930" i="4" s="1"/>
  <c r="J1931" i="4"/>
  <c r="L1931" i="4" s="1"/>
  <c r="N1931" i="4" s="1"/>
  <c r="J1932" i="4"/>
  <c r="L1932" i="4" s="1"/>
  <c r="N1932" i="4" s="1"/>
  <c r="J1933" i="4"/>
  <c r="L1933" i="4" s="1"/>
  <c r="N1933" i="4" s="1"/>
  <c r="J1934" i="4"/>
  <c r="L1934" i="4" s="1"/>
  <c r="N1934" i="4" s="1"/>
  <c r="J1935" i="4"/>
  <c r="L1935" i="4" s="1"/>
  <c r="N1935" i="4" s="1"/>
  <c r="J1936" i="4"/>
  <c r="L1936" i="4" s="1"/>
  <c r="N1936" i="4" s="1"/>
  <c r="J1937" i="4"/>
  <c r="L1937" i="4" s="1"/>
  <c r="N1937" i="4" s="1"/>
  <c r="J1938" i="4"/>
  <c r="L1938" i="4" s="1"/>
  <c r="N1938" i="4" s="1"/>
  <c r="J1939" i="4"/>
  <c r="L1939" i="4" s="1"/>
  <c r="N1939" i="4" s="1"/>
  <c r="J1940" i="4"/>
  <c r="L1940" i="4" s="1"/>
  <c r="N1940" i="4" s="1"/>
  <c r="J1941" i="4"/>
  <c r="L1941" i="4" s="1"/>
  <c r="N1941" i="4" s="1"/>
  <c r="J1942" i="4"/>
  <c r="L1942" i="4" s="1"/>
  <c r="N1942" i="4" s="1"/>
  <c r="J1943" i="4"/>
  <c r="L1943" i="4" s="1"/>
  <c r="N1943" i="4" s="1"/>
  <c r="J1944" i="4"/>
  <c r="L1944" i="4" s="1"/>
  <c r="N1944" i="4" s="1"/>
  <c r="J1945" i="4"/>
  <c r="L1945" i="4" s="1"/>
  <c r="N1945" i="4" s="1"/>
  <c r="J1946" i="4"/>
  <c r="L1946" i="4" s="1"/>
  <c r="N1946" i="4" s="1"/>
  <c r="J1947" i="4"/>
  <c r="L1947" i="4" s="1"/>
  <c r="N1947" i="4" s="1"/>
  <c r="J1948" i="4"/>
  <c r="L1948" i="4" s="1"/>
  <c r="N1948" i="4" s="1"/>
  <c r="J1949" i="4"/>
  <c r="L1949" i="4" s="1"/>
  <c r="N1949" i="4" s="1"/>
  <c r="J1950" i="4"/>
  <c r="L1950" i="4" s="1"/>
  <c r="N1950" i="4" s="1"/>
  <c r="J1951" i="4"/>
  <c r="L1951" i="4" s="1"/>
  <c r="N1951" i="4" s="1"/>
  <c r="J1952" i="4"/>
  <c r="L1952" i="4" s="1"/>
  <c r="N1952" i="4" s="1"/>
  <c r="J1953" i="4"/>
  <c r="L1953" i="4" s="1"/>
  <c r="N1953" i="4" s="1"/>
  <c r="J1954" i="4"/>
  <c r="L1954" i="4" s="1"/>
  <c r="N1954" i="4" s="1"/>
  <c r="J1955" i="4"/>
  <c r="L1955" i="4" s="1"/>
  <c r="N1955" i="4" s="1"/>
  <c r="J1956" i="4"/>
  <c r="L1956" i="4" s="1"/>
  <c r="N1956" i="4" s="1"/>
  <c r="J1957" i="4"/>
  <c r="L1957" i="4" s="1"/>
  <c r="N1957" i="4" s="1"/>
  <c r="J1958" i="4"/>
  <c r="L1958" i="4" s="1"/>
  <c r="N1958" i="4" s="1"/>
  <c r="J1959" i="4"/>
  <c r="L1959" i="4" s="1"/>
  <c r="N1959" i="4" s="1"/>
  <c r="J1960" i="4"/>
  <c r="L1960" i="4" s="1"/>
  <c r="N1960" i="4" s="1"/>
  <c r="J1961" i="4"/>
  <c r="L1961" i="4" s="1"/>
  <c r="N1961" i="4" s="1"/>
  <c r="J1962" i="4"/>
  <c r="L1962" i="4" s="1"/>
  <c r="N1962" i="4" s="1"/>
  <c r="J1963" i="4"/>
  <c r="L1963" i="4" s="1"/>
  <c r="N1963" i="4" s="1"/>
  <c r="J1964" i="4"/>
  <c r="L1964" i="4" s="1"/>
  <c r="N1964" i="4" s="1"/>
  <c r="J1965" i="4"/>
  <c r="L1965" i="4" s="1"/>
  <c r="N1965" i="4" s="1"/>
  <c r="J1966" i="4"/>
  <c r="L1966" i="4" s="1"/>
  <c r="N1966" i="4" s="1"/>
  <c r="J1967" i="4"/>
  <c r="L1967" i="4" s="1"/>
  <c r="N1967" i="4" s="1"/>
  <c r="J1968" i="4"/>
  <c r="L1968" i="4" s="1"/>
  <c r="N1968" i="4" s="1"/>
  <c r="J1969" i="4"/>
  <c r="L1969" i="4" s="1"/>
  <c r="N1969" i="4" s="1"/>
  <c r="J1970" i="4"/>
  <c r="L1970" i="4" s="1"/>
  <c r="N1970" i="4" s="1"/>
  <c r="J1971" i="4"/>
  <c r="L1971" i="4" s="1"/>
  <c r="N1971" i="4" s="1"/>
  <c r="J1972" i="4"/>
  <c r="L1972" i="4" s="1"/>
  <c r="N1972" i="4" s="1"/>
  <c r="J1973" i="4"/>
  <c r="L1973" i="4" s="1"/>
  <c r="N1973" i="4" s="1"/>
  <c r="J1974" i="4"/>
  <c r="L1974" i="4" s="1"/>
  <c r="N1974" i="4" s="1"/>
  <c r="J1975" i="4"/>
  <c r="L1975" i="4" s="1"/>
  <c r="N1975" i="4" s="1"/>
  <c r="J1976" i="4"/>
  <c r="L1976" i="4" s="1"/>
  <c r="N1976" i="4" s="1"/>
  <c r="J1977" i="4"/>
  <c r="L1977" i="4" s="1"/>
  <c r="N1977" i="4" s="1"/>
  <c r="J1978" i="4"/>
  <c r="L1978" i="4" s="1"/>
  <c r="N1978" i="4" s="1"/>
  <c r="J1979" i="4"/>
  <c r="L1979" i="4" s="1"/>
  <c r="N1979" i="4" s="1"/>
  <c r="J1980" i="4"/>
  <c r="L1980" i="4" s="1"/>
  <c r="N1980" i="4" s="1"/>
  <c r="J1981" i="4"/>
  <c r="L1981" i="4" s="1"/>
  <c r="N1981" i="4" s="1"/>
  <c r="J1982" i="4"/>
  <c r="L1982" i="4" s="1"/>
  <c r="N1982" i="4" s="1"/>
  <c r="J1983" i="4"/>
  <c r="L1983" i="4" s="1"/>
  <c r="N1983" i="4" s="1"/>
  <c r="J1984" i="4"/>
  <c r="L1984" i="4" s="1"/>
  <c r="N1984" i="4" s="1"/>
  <c r="J1985" i="4"/>
  <c r="L1985" i="4" s="1"/>
  <c r="N1985" i="4" s="1"/>
  <c r="J1986" i="4"/>
  <c r="L1986" i="4" s="1"/>
  <c r="N1986" i="4" s="1"/>
  <c r="J1987" i="4"/>
  <c r="L1987" i="4" s="1"/>
  <c r="N1987" i="4" s="1"/>
  <c r="J1988" i="4"/>
  <c r="L1988" i="4" s="1"/>
  <c r="N1988" i="4" s="1"/>
  <c r="J1989" i="4"/>
  <c r="L1989" i="4" s="1"/>
  <c r="N1989" i="4" s="1"/>
  <c r="J1990" i="4"/>
  <c r="L1990" i="4" s="1"/>
  <c r="N1990" i="4" s="1"/>
  <c r="J1991" i="4"/>
  <c r="L1991" i="4" s="1"/>
  <c r="N1991" i="4" s="1"/>
  <c r="J1992" i="4"/>
  <c r="L1992" i="4" s="1"/>
  <c r="N1992" i="4" s="1"/>
  <c r="J1993" i="4"/>
  <c r="L1993" i="4" s="1"/>
  <c r="N1993" i="4" s="1"/>
  <c r="J1994" i="4"/>
  <c r="L1994" i="4" s="1"/>
  <c r="N1994" i="4" s="1"/>
  <c r="J1995" i="4"/>
  <c r="L1995" i="4" s="1"/>
  <c r="N1995" i="4" s="1"/>
  <c r="J1996" i="4"/>
  <c r="L1996" i="4" s="1"/>
  <c r="N1996" i="4" s="1"/>
  <c r="J1997" i="4"/>
  <c r="L1997" i="4" s="1"/>
  <c r="N1997" i="4" s="1"/>
  <c r="J1998" i="4"/>
  <c r="L1998" i="4" s="1"/>
  <c r="N1998" i="4" s="1"/>
  <c r="J1999" i="4"/>
  <c r="L1999" i="4" s="1"/>
  <c r="N1999" i="4" s="1"/>
  <c r="J2000" i="4"/>
  <c r="L2000" i="4" s="1"/>
  <c r="N2000" i="4" s="1"/>
  <c r="J2001" i="4"/>
  <c r="L2001" i="4" s="1"/>
  <c r="N2001" i="4" s="1"/>
  <c r="J2002" i="4"/>
  <c r="L2002" i="4" s="1"/>
  <c r="N2002" i="4" s="1"/>
  <c r="J2003" i="4"/>
  <c r="L2003" i="4" s="1"/>
  <c r="N2003" i="4" s="1"/>
  <c r="J2004" i="4"/>
  <c r="L2004" i="4" s="1"/>
  <c r="N2004" i="4" s="1"/>
  <c r="J2005" i="4"/>
  <c r="L2005" i="4" s="1"/>
  <c r="N2005" i="4" s="1"/>
  <c r="J2006" i="4"/>
  <c r="L2006" i="4" s="1"/>
  <c r="N2006" i="4" s="1"/>
  <c r="J2007" i="4"/>
  <c r="L2007" i="4" s="1"/>
  <c r="N2007" i="4" s="1"/>
  <c r="J2008" i="4"/>
  <c r="L2008" i="4" s="1"/>
  <c r="N2008" i="4" s="1"/>
  <c r="J2009" i="4"/>
  <c r="L2009" i="4" s="1"/>
  <c r="N2009" i="4" s="1"/>
  <c r="J2010" i="4"/>
  <c r="L2010" i="4" s="1"/>
  <c r="N2010" i="4" s="1"/>
  <c r="J2011" i="4"/>
  <c r="L2011" i="4" s="1"/>
  <c r="N2011" i="4" s="1"/>
  <c r="J2012" i="4"/>
  <c r="L2012" i="4" s="1"/>
  <c r="N2012" i="4" s="1"/>
  <c r="J2013" i="4"/>
  <c r="L2013" i="4" s="1"/>
  <c r="N2013" i="4" s="1"/>
  <c r="J2014" i="4"/>
  <c r="L2014" i="4" s="1"/>
  <c r="N2014" i="4" s="1"/>
  <c r="J2015" i="4"/>
  <c r="L2015" i="4" s="1"/>
  <c r="N2015" i="4" s="1"/>
  <c r="J2016" i="4"/>
  <c r="L2016" i="4" s="1"/>
  <c r="N2016" i="4" s="1"/>
  <c r="J2017" i="4"/>
  <c r="L2017" i="4" s="1"/>
  <c r="N2017" i="4" s="1"/>
  <c r="J2018" i="4"/>
  <c r="L2018" i="4" s="1"/>
  <c r="N2018" i="4" s="1"/>
  <c r="J2019" i="4"/>
  <c r="L2019" i="4" s="1"/>
  <c r="N2019" i="4" s="1"/>
  <c r="J2020" i="4"/>
  <c r="L2020" i="4" s="1"/>
  <c r="N2020" i="4" s="1"/>
  <c r="J2021" i="4"/>
  <c r="L2021" i="4" s="1"/>
  <c r="N2021" i="4" s="1"/>
  <c r="J2022" i="4"/>
  <c r="L2022" i="4" s="1"/>
  <c r="N2022" i="4" s="1"/>
  <c r="J2023" i="4"/>
  <c r="L2023" i="4" s="1"/>
  <c r="N2023" i="4" s="1"/>
  <c r="J2024" i="4"/>
  <c r="L2024" i="4" s="1"/>
  <c r="N2024" i="4" s="1"/>
  <c r="J2025" i="4"/>
  <c r="L2025" i="4" s="1"/>
  <c r="N2025" i="4" s="1"/>
  <c r="J2026" i="4"/>
  <c r="L2026" i="4" s="1"/>
  <c r="N2026" i="4" s="1"/>
  <c r="J2027" i="4"/>
  <c r="L2027" i="4" s="1"/>
  <c r="N2027" i="4" s="1"/>
  <c r="J2028" i="4"/>
  <c r="L2028" i="4" s="1"/>
  <c r="N2028" i="4" s="1"/>
  <c r="J2029" i="4"/>
  <c r="L2029" i="4" s="1"/>
  <c r="N2029" i="4" s="1"/>
  <c r="J2030" i="4"/>
  <c r="L2030" i="4" s="1"/>
  <c r="N2030" i="4" s="1"/>
  <c r="J2031" i="4"/>
  <c r="L2031" i="4" s="1"/>
  <c r="N2031" i="4" s="1"/>
  <c r="J2032" i="4"/>
  <c r="L2032" i="4" s="1"/>
  <c r="N2032" i="4" s="1"/>
  <c r="J2033" i="4"/>
  <c r="L2033" i="4" s="1"/>
  <c r="N2033" i="4" s="1"/>
  <c r="J2034" i="4"/>
  <c r="L2034" i="4" s="1"/>
  <c r="N2034" i="4" s="1"/>
  <c r="J2035" i="4"/>
  <c r="L2035" i="4" s="1"/>
  <c r="N2035" i="4" s="1"/>
  <c r="J2036" i="4"/>
  <c r="L2036" i="4" s="1"/>
  <c r="N2036" i="4" s="1"/>
  <c r="J2037" i="4"/>
  <c r="L2037" i="4" s="1"/>
  <c r="N2037" i="4" s="1"/>
  <c r="J2038" i="4"/>
  <c r="L2038" i="4" s="1"/>
  <c r="N2038" i="4" s="1"/>
  <c r="J2039" i="4"/>
  <c r="L2039" i="4" s="1"/>
  <c r="N2039" i="4" s="1"/>
  <c r="J2040" i="4"/>
  <c r="L2040" i="4" s="1"/>
  <c r="N2040" i="4" s="1"/>
  <c r="J2041" i="4"/>
  <c r="L2041" i="4" s="1"/>
  <c r="N2041" i="4" s="1"/>
  <c r="J2042" i="4"/>
  <c r="L2042" i="4" s="1"/>
  <c r="N2042" i="4" s="1"/>
  <c r="J2043" i="4"/>
  <c r="L2043" i="4" s="1"/>
  <c r="N2043" i="4" s="1"/>
  <c r="J2044" i="4"/>
  <c r="L2044" i="4" s="1"/>
  <c r="N2044" i="4" s="1"/>
  <c r="J2045" i="4"/>
  <c r="L2045" i="4" s="1"/>
  <c r="N2045" i="4" s="1"/>
  <c r="J2046" i="4"/>
  <c r="L2046" i="4" s="1"/>
  <c r="N2046" i="4" s="1"/>
  <c r="J2047" i="4"/>
  <c r="L2047" i="4" s="1"/>
  <c r="N2047" i="4" s="1"/>
  <c r="J2048" i="4"/>
  <c r="L2048" i="4" s="1"/>
  <c r="N2048" i="4" s="1"/>
  <c r="J2049" i="4"/>
  <c r="L2049" i="4" s="1"/>
  <c r="N2049" i="4" s="1"/>
  <c r="J2050" i="4"/>
  <c r="L2050" i="4" s="1"/>
  <c r="N2050" i="4" s="1"/>
  <c r="J2051" i="4"/>
  <c r="L2051" i="4" s="1"/>
  <c r="N2051" i="4" s="1"/>
  <c r="J2052" i="4"/>
  <c r="L2052" i="4" s="1"/>
  <c r="N2052" i="4" s="1"/>
  <c r="J2053" i="4"/>
  <c r="L2053" i="4" s="1"/>
  <c r="N2053" i="4" s="1"/>
  <c r="J2054" i="4"/>
  <c r="L2054" i="4" s="1"/>
  <c r="N2054" i="4" s="1"/>
  <c r="J2055" i="4"/>
  <c r="L2055" i="4" s="1"/>
  <c r="N2055" i="4" s="1"/>
  <c r="J2056" i="4"/>
  <c r="L2056" i="4" s="1"/>
  <c r="N2056" i="4" s="1"/>
  <c r="J2057" i="4"/>
  <c r="L2057" i="4" s="1"/>
  <c r="N2057" i="4" s="1"/>
  <c r="J2058" i="4"/>
  <c r="L2058" i="4" s="1"/>
  <c r="N2058" i="4" s="1"/>
  <c r="J2059" i="4"/>
  <c r="L2059" i="4" s="1"/>
  <c r="N2059" i="4" s="1"/>
  <c r="J2060" i="4"/>
  <c r="L2060" i="4" s="1"/>
  <c r="N2060" i="4" s="1"/>
  <c r="J2061" i="4"/>
  <c r="L2061" i="4" s="1"/>
  <c r="N2061" i="4" s="1"/>
  <c r="J2062" i="4"/>
  <c r="L2062" i="4" s="1"/>
  <c r="N2062" i="4" s="1"/>
  <c r="J2063" i="4"/>
  <c r="L2063" i="4" s="1"/>
  <c r="N2063" i="4" s="1"/>
  <c r="J2064" i="4"/>
  <c r="L2064" i="4" s="1"/>
  <c r="N2064" i="4" s="1"/>
  <c r="J2065" i="4"/>
  <c r="L2065" i="4" s="1"/>
  <c r="N2065" i="4" s="1"/>
  <c r="J2066" i="4"/>
  <c r="L2066" i="4" s="1"/>
  <c r="N2066" i="4" s="1"/>
  <c r="J2067" i="4"/>
  <c r="L2067" i="4" s="1"/>
  <c r="N2067" i="4" s="1"/>
  <c r="J2068" i="4"/>
  <c r="L2068" i="4" s="1"/>
  <c r="N2068" i="4" s="1"/>
  <c r="J2069" i="4"/>
  <c r="L2069" i="4" s="1"/>
  <c r="N2069" i="4" s="1"/>
  <c r="J2070" i="4"/>
  <c r="L2070" i="4" s="1"/>
  <c r="N2070" i="4" s="1"/>
  <c r="J2071" i="4"/>
  <c r="L2071" i="4" s="1"/>
  <c r="N2071" i="4" s="1"/>
  <c r="J2072" i="4"/>
  <c r="L2072" i="4" s="1"/>
  <c r="N2072" i="4" s="1"/>
  <c r="J2073" i="4"/>
  <c r="L2073" i="4" s="1"/>
  <c r="N2073" i="4" s="1"/>
  <c r="J2074" i="4"/>
  <c r="L2074" i="4" s="1"/>
  <c r="N2074" i="4" s="1"/>
  <c r="J2075" i="4"/>
  <c r="L2075" i="4" s="1"/>
  <c r="N2075" i="4" s="1"/>
  <c r="J2076" i="4"/>
  <c r="L2076" i="4" s="1"/>
  <c r="N2076" i="4" s="1"/>
  <c r="J2077" i="4"/>
  <c r="L2077" i="4" s="1"/>
  <c r="N2077" i="4" s="1"/>
  <c r="J2078" i="4"/>
  <c r="L2078" i="4" s="1"/>
  <c r="N2078" i="4" s="1"/>
  <c r="J2079" i="4"/>
  <c r="L2079" i="4" s="1"/>
  <c r="N2079" i="4" s="1"/>
  <c r="J2080" i="4"/>
  <c r="L2080" i="4" s="1"/>
  <c r="N2080" i="4" s="1"/>
  <c r="J2081" i="4"/>
  <c r="L2081" i="4" s="1"/>
  <c r="N2081" i="4" s="1"/>
  <c r="J2082" i="4"/>
  <c r="L2082" i="4" s="1"/>
  <c r="N2082" i="4" s="1"/>
  <c r="J2083" i="4"/>
  <c r="L2083" i="4" s="1"/>
  <c r="N2083" i="4" s="1"/>
  <c r="J2084" i="4"/>
  <c r="L2084" i="4" s="1"/>
  <c r="N2084" i="4" s="1"/>
  <c r="J2085" i="4"/>
  <c r="L2085" i="4" s="1"/>
  <c r="N2085" i="4" s="1"/>
  <c r="J2086" i="4"/>
  <c r="L2086" i="4" s="1"/>
  <c r="N2086" i="4" s="1"/>
  <c r="J2087" i="4"/>
  <c r="L2087" i="4" s="1"/>
  <c r="N2087" i="4" s="1"/>
  <c r="J2088" i="4"/>
  <c r="L2088" i="4" s="1"/>
  <c r="N2088" i="4" s="1"/>
  <c r="J2089" i="4"/>
  <c r="L2089" i="4" s="1"/>
  <c r="N2089" i="4" s="1"/>
  <c r="J2090" i="4"/>
  <c r="L2090" i="4" s="1"/>
  <c r="N2090" i="4" s="1"/>
  <c r="J2091" i="4"/>
  <c r="L2091" i="4" s="1"/>
  <c r="N2091" i="4" s="1"/>
  <c r="J2092" i="4"/>
  <c r="L2092" i="4" s="1"/>
  <c r="N2092" i="4" s="1"/>
  <c r="J2093" i="4"/>
  <c r="L2093" i="4" s="1"/>
  <c r="N2093" i="4" s="1"/>
  <c r="J2094" i="4"/>
  <c r="L2094" i="4" s="1"/>
  <c r="N2094" i="4" s="1"/>
  <c r="J2095" i="4"/>
  <c r="L2095" i="4" s="1"/>
  <c r="N2095" i="4" s="1"/>
  <c r="J2096" i="4"/>
  <c r="L2096" i="4" s="1"/>
  <c r="N2096" i="4" s="1"/>
  <c r="J2097" i="4"/>
  <c r="L2097" i="4" s="1"/>
  <c r="N2097" i="4" s="1"/>
  <c r="J2098" i="4"/>
  <c r="L2098" i="4" s="1"/>
  <c r="N2098" i="4" s="1"/>
  <c r="J2099" i="4"/>
  <c r="L2099" i="4" s="1"/>
  <c r="N2099" i="4" s="1"/>
  <c r="J2100" i="4"/>
  <c r="L2100" i="4" s="1"/>
  <c r="N2100" i="4" s="1"/>
  <c r="J2101" i="4"/>
  <c r="L2101" i="4" s="1"/>
  <c r="N2101" i="4" s="1"/>
  <c r="J2102" i="4"/>
  <c r="L2102" i="4" s="1"/>
  <c r="N2102" i="4" s="1"/>
  <c r="J2103" i="4"/>
  <c r="L2103" i="4" s="1"/>
  <c r="N2103" i="4" s="1"/>
  <c r="J2104" i="4"/>
  <c r="L2104" i="4" s="1"/>
  <c r="N2104" i="4" s="1"/>
  <c r="J2105" i="4"/>
  <c r="L2105" i="4" s="1"/>
  <c r="N2105" i="4" s="1"/>
  <c r="J2106" i="4"/>
  <c r="L2106" i="4" s="1"/>
  <c r="N2106" i="4" s="1"/>
  <c r="J2107" i="4"/>
  <c r="L2107" i="4" s="1"/>
  <c r="N2107" i="4" s="1"/>
  <c r="J2108" i="4"/>
  <c r="L2108" i="4" s="1"/>
  <c r="N2108" i="4" s="1"/>
  <c r="J2109" i="4"/>
  <c r="L2109" i="4" s="1"/>
  <c r="N2109" i="4" s="1"/>
  <c r="J2110" i="4"/>
  <c r="L2110" i="4" s="1"/>
  <c r="N2110" i="4" s="1"/>
  <c r="J2111" i="4"/>
  <c r="L2111" i="4" s="1"/>
  <c r="N2111" i="4" s="1"/>
  <c r="J2112" i="4"/>
  <c r="L2112" i="4" s="1"/>
  <c r="N2112" i="4" s="1"/>
  <c r="J2113" i="4"/>
  <c r="L2113" i="4" s="1"/>
  <c r="N2113" i="4" s="1"/>
  <c r="J2114" i="4"/>
  <c r="L2114" i="4" s="1"/>
  <c r="N2114" i="4" s="1"/>
  <c r="J2115" i="4"/>
  <c r="L2115" i="4" s="1"/>
  <c r="N2115" i="4" s="1"/>
  <c r="J2116" i="4"/>
  <c r="L2116" i="4" s="1"/>
  <c r="N2116" i="4" s="1"/>
  <c r="J2117" i="4"/>
  <c r="L2117" i="4" s="1"/>
  <c r="N2117" i="4" s="1"/>
  <c r="J2118" i="4"/>
  <c r="L2118" i="4" s="1"/>
  <c r="N2118" i="4" s="1"/>
  <c r="J2119" i="4"/>
  <c r="L2119" i="4" s="1"/>
  <c r="N2119" i="4" s="1"/>
  <c r="J2120" i="4"/>
  <c r="L2120" i="4" s="1"/>
  <c r="N2120" i="4" s="1"/>
  <c r="J2121" i="4"/>
  <c r="L2121" i="4" s="1"/>
  <c r="N2121" i="4" s="1"/>
  <c r="J2122" i="4"/>
  <c r="L2122" i="4" s="1"/>
  <c r="N2122" i="4" s="1"/>
  <c r="J2123" i="4"/>
  <c r="L2123" i="4" s="1"/>
  <c r="N2123" i="4" s="1"/>
  <c r="J2124" i="4"/>
  <c r="L2124" i="4" s="1"/>
  <c r="N2124" i="4" s="1"/>
  <c r="J2125" i="4"/>
  <c r="L2125" i="4" s="1"/>
  <c r="N2125" i="4" s="1"/>
  <c r="J2126" i="4"/>
  <c r="L2126" i="4" s="1"/>
  <c r="N2126" i="4" s="1"/>
  <c r="J2127" i="4"/>
  <c r="L2127" i="4" s="1"/>
  <c r="N2127" i="4" s="1"/>
  <c r="J2128" i="4"/>
  <c r="L2128" i="4" s="1"/>
  <c r="N2128" i="4" s="1"/>
  <c r="J2129" i="4"/>
  <c r="L2129" i="4" s="1"/>
  <c r="N2129" i="4" s="1"/>
  <c r="J2130" i="4"/>
  <c r="L2130" i="4" s="1"/>
  <c r="N2130" i="4" s="1"/>
  <c r="J2131" i="4"/>
  <c r="L2131" i="4" s="1"/>
  <c r="N2131" i="4" s="1"/>
  <c r="J2132" i="4"/>
  <c r="L2132" i="4" s="1"/>
  <c r="N2132" i="4" s="1"/>
  <c r="J2133" i="4"/>
  <c r="L2133" i="4" s="1"/>
  <c r="N2133" i="4" s="1"/>
  <c r="J2134" i="4"/>
  <c r="L2134" i="4" s="1"/>
  <c r="N2134" i="4" s="1"/>
  <c r="J2135" i="4"/>
  <c r="L2135" i="4" s="1"/>
  <c r="N2135" i="4" s="1"/>
  <c r="J2136" i="4"/>
  <c r="L2136" i="4" s="1"/>
  <c r="N2136" i="4" s="1"/>
  <c r="J2137" i="4"/>
  <c r="L2137" i="4" s="1"/>
  <c r="N2137" i="4" s="1"/>
  <c r="J2138" i="4"/>
  <c r="L2138" i="4" s="1"/>
  <c r="N2138" i="4" s="1"/>
  <c r="J2139" i="4"/>
  <c r="L2139" i="4" s="1"/>
  <c r="N2139" i="4" s="1"/>
  <c r="J2140" i="4"/>
  <c r="L2140" i="4" s="1"/>
  <c r="N2140" i="4" s="1"/>
  <c r="J2141" i="4"/>
  <c r="L2141" i="4" s="1"/>
  <c r="N2141" i="4" s="1"/>
  <c r="J2142" i="4"/>
  <c r="L2142" i="4" s="1"/>
  <c r="N2142" i="4" s="1"/>
  <c r="J2143" i="4"/>
  <c r="L2143" i="4" s="1"/>
  <c r="N2143" i="4" s="1"/>
  <c r="J2144" i="4"/>
  <c r="L2144" i="4" s="1"/>
  <c r="N2144" i="4" s="1"/>
  <c r="J2145" i="4"/>
  <c r="L2145" i="4" s="1"/>
  <c r="N2145" i="4" s="1"/>
  <c r="J2146" i="4"/>
  <c r="L2146" i="4" s="1"/>
  <c r="N2146" i="4" s="1"/>
  <c r="J2147" i="4"/>
  <c r="L2147" i="4" s="1"/>
  <c r="N2147" i="4" s="1"/>
  <c r="J2148" i="4"/>
  <c r="L2148" i="4" s="1"/>
  <c r="N2148" i="4" s="1"/>
  <c r="J2149" i="4"/>
  <c r="L2149" i="4" s="1"/>
  <c r="N2149" i="4" s="1"/>
  <c r="J2150" i="4"/>
  <c r="L2150" i="4" s="1"/>
  <c r="N2150" i="4" s="1"/>
  <c r="J2151" i="4"/>
  <c r="L2151" i="4" s="1"/>
  <c r="N2151" i="4" s="1"/>
  <c r="J2152" i="4"/>
  <c r="L2152" i="4" s="1"/>
  <c r="N2152" i="4" s="1"/>
  <c r="J2153" i="4"/>
  <c r="L2153" i="4" s="1"/>
  <c r="N2153" i="4" s="1"/>
  <c r="J2154" i="4"/>
  <c r="L2154" i="4" s="1"/>
  <c r="N2154" i="4" s="1"/>
  <c r="J2155" i="4"/>
  <c r="L2155" i="4" s="1"/>
  <c r="N2155" i="4" s="1"/>
  <c r="J2156" i="4"/>
  <c r="L2156" i="4" s="1"/>
  <c r="N2156" i="4" s="1"/>
  <c r="J2157" i="4"/>
  <c r="L2157" i="4" s="1"/>
  <c r="N2157" i="4" s="1"/>
  <c r="J2158" i="4"/>
  <c r="L2158" i="4" s="1"/>
  <c r="N2158" i="4" s="1"/>
  <c r="J2159" i="4"/>
  <c r="L2159" i="4" s="1"/>
  <c r="N2159" i="4" s="1"/>
  <c r="J2160" i="4"/>
  <c r="L2160" i="4" s="1"/>
  <c r="N2160" i="4" s="1"/>
  <c r="J2161" i="4"/>
  <c r="L2161" i="4" s="1"/>
  <c r="N2161" i="4" s="1"/>
  <c r="J2162" i="4"/>
  <c r="L2162" i="4" s="1"/>
  <c r="N2162" i="4" s="1"/>
  <c r="J2163" i="4"/>
  <c r="L2163" i="4" s="1"/>
  <c r="N2163" i="4" s="1"/>
  <c r="J2164" i="4"/>
  <c r="L2164" i="4" s="1"/>
  <c r="N2164" i="4" s="1"/>
  <c r="J2165" i="4"/>
  <c r="L2165" i="4" s="1"/>
  <c r="N2165" i="4" s="1"/>
  <c r="J2166" i="4"/>
  <c r="L2166" i="4" s="1"/>
  <c r="N2166" i="4" s="1"/>
  <c r="J2167" i="4"/>
  <c r="L2167" i="4" s="1"/>
  <c r="N2167" i="4" s="1"/>
  <c r="J2168" i="4"/>
  <c r="L2168" i="4" s="1"/>
  <c r="N2168" i="4" s="1"/>
  <c r="J2169" i="4"/>
  <c r="L2169" i="4" s="1"/>
  <c r="N2169" i="4" s="1"/>
  <c r="J2170" i="4"/>
  <c r="L2170" i="4" s="1"/>
  <c r="N2170" i="4" s="1"/>
  <c r="J2171" i="4"/>
  <c r="L2171" i="4" s="1"/>
  <c r="N2171" i="4" s="1"/>
  <c r="J2172" i="4"/>
  <c r="L2172" i="4" s="1"/>
  <c r="N2172" i="4" s="1"/>
  <c r="J2173" i="4"/>
  <c r="L2173" i="4" s="1"/>
  <c r="N2173" i="4" s="1"/>
  <c r="J2174" i="4"/>
  <c r="L2174" i="4" s="1"/>
  <c r="N2174" i="4" s="1"/>
  <c r="J2175" i="4"/>
  <c r="L2175" i="4" s="1"/>
  <c r="N2175" i="4" s="1"/>
  <c r="J2176" i="4"/>
  <c r="L2176" i="4" s="1"/>
  <c r="N2176" i="4" s="1"/>
  <c r="J2177" i="4"/>
  <c r="L2177" i="4" s="1"/>
  <c r="N2177" i="4" s="1"/>
  <c r="J2178" i="4"/>
  <c r="L2178" i="4" s="1"/>
  <c r="N2178" i="4" s="1"/>
  <c r="J2179" i="4"/>
  <c r="L2179" i="4" s="1"/>
  <c r="N2179" i="4" s="1"/>
  <c r="J2180" i="4"/>
  <c r="L2180" i="4" s="1"/>
  <c r="N2180" i="4" s="1"/>
  <c r="J2181" i="4"/>
  <c r="L2181" i="4" s="1"/>
  <c r="N2181" i="4" s="1"/>
  <c r="J2182" i="4"/>
  <c r="L2182" i="4" s="1"/>
  <c r="N2182" i="4" s="1"/>
  <c r="J2183" i="4"/>
  <c r="L2183" i="4" s="1"/>
  <c r="N2183" i="4" s="1"/>
  <c r="J2184" i="4"/>
  <c r="L2184" i="4" s="1"/>
  <c r="N2184" i="4" s="1"/>
  <c r="J2185" i="4"/>
  <c r="L2185" i="4" s="1"/>
  <c r="N2185" i="4" s="1"/>
  <c r="J2186" i="4"/>
  <c r="L2186" i="4" s="1"/>
  <c r="N2186" i="4" s="1"/>
  <c r="J2187" i="4"/>
  <c r="L2187" i="4" s="1"/>
  <c r="N2187" i="4" s="1"/>
  <c r="J2188" i="4"/>
  <c r="L2188" i="4" s="1"/>
  <c r="N2188" i="4" s="1"/>
  <c r="J2189" i="4"/>
  <c r="L2189" i="4" s="1"/>
  <c r="N2189" i="4" s="1"/>
  <c r="J2190" i="4"/>
  <c r="L2190" i="4" s="1"/>
  <c r="N2190" i="4" s="1"/>
  <c r="J2191" i="4"/>
  <c r="L2191" i="4" s="1"/>
  <c r="N2191" i="4" s="1"/>
  <c r="J2192" i="4"/>
  <c r="L2192" i="4" s="1"/>
  <c r="N2192" i="4" s="1"/>
  <c r="J2193" i="4"/>
  <c r="L2193" i="4" s="1"/>
  <c r="N2193" i="4" s="1"/>
  <c r="J2194" i="4"/>
  <c r="L2194" i="4" s="1"/>
  <c r="N2194" i="4" s="1"/>
  <c r="J2195" i="4"/>
  <c r="L2195" i="4" s="1"/>
  <c r="N2195" i="4" s="1"/>
  <c r="J2196" i="4"/>
  <c r="L2196" i="4" s="1"/>
  <c r="N2196" i="4" s="1"/>
  <c r="J2197" i="4"/>
  <c r="L2197" i="4" s="1"/>
  <c r="N2197" i="4" s="1"/>
  <c r="J2198" i="4"/>
  <c r="L2198" i="4" s="1"/>
  <c r="N2198" i="4" s="1"/>
  <c r="J2199" i="4"/>
  <c r="L2199" i="4" s="1"/>
  <c r="N2199" i="4" s="1"/>
  <c r="J2200" i="4"/>
  <c r="L2200" i="4" s="1"/>
  <c r="N2200" i="4" s="1"/>
  <c r="J2201" i="4"/>
  <c r="L2201" i="4" s="1"/>
  <c r="N2201" i="4" s="1"/>
  <c r="J2202" i="4"/>
  <c r="L2202" i="4" s="1"/>
  <c r="N2202" i="4" s="1"/>
  <c r="J2203" i="4"/>
  <c r="L2203" i="4" s="1"/>
  <c r="N2203" i="4" s="1"/>
  <c r="J2204" i="4"/>
  <c r="L2204" i="4" s="1"/>
  <c r="N2204" i="4" s="1"/>
  <c r="J2205" i="4"/>
  <c r="L2205" i="4" s="1"/>
  <c r="N2205" i="4" s="1"/>
  <c r="J2206" i="4"/>
  <c r="L2206" i="4" s="1"/>
  <c r="N2206" i="4" s="1"/>
  <c r="J2207" i="4"/>
  <c r="L2207" i="4" s="1"/>
  <c r="N2207" i="4" s="1"/>
  <c r="J2208" i="4"/>
  <c r="L2208" i="4" s="1"/>
  <c r="N2208" i="4" s="1"/>
  <c r="J2209" i="4"/>
  <c r="L2209" i="4" s="1"/>
  <c r="N2209" i="4" s="1"/>
  <c r="J2210" i="4"/>
  <c r="L2210" i="4" s="1"/>
  <c r="N2210" i="4" s="1"/>
  <c r="J2211" i="4"/>
  <c r="L2211" i="4" s="1"/>
  <c r="N2211" i="4" s="1"/>
  <c r="J2212" i="4"/>
  <c r="L2212" i="4" s="1"/>
  <c r="N2212" i="4" s="1"/>
  <c r="J2213" i="4"/>
  <c r="L2213" i="4" s="1"/>
  <c r="N2213" i="4" s="1"/>
  <c r="J2214" i="4"/>
  <c r="L2214" i="4" s="1"/>
  <c r="N2214" i="4" s="1"/>
  <c r="J2215" i="4"/>
  <c r="L2215" i="4" s="1"/>
  <c r="N2215" i="4" s="1"/>
  <c r="J2216" i="4"/>
  <c r="L2216" i="4" s="1"/>
  <c r="N2216" i="4" s="1"/>
  <c r="J2217" i="4"/>
  <c r="L2217" i="4" s="1"/>
  <c r="N2217" i="4" s="1"/>
  <c r="J2218" i="4"/>
  <c r="L2218" i="4" s="1"/>
  <c r="N2218" i="4" s="1"/>
  <c r="J2219" i="4"/>
  <c r="L2219" i="4" s="1"/>
  <c r="N2219" i="4" s="1"/>
  <c r="J2220" i="4"/>
  <c r="L2220" i="4" s="1"/>
  <c r="N2220" i="4" s="1"/>
  <c r="J2221" i="4"/>
  <c r="L2221" i="4" s="1"/>
  <c r="N2221" i="4" s="1"/>
  <c r="J2222" i="4"/>
  <c r="L2222" i="4" s="1"/>
  <c r="N2222" i="4" s="1"/>
  <c r="J2223" i="4"/>
  <c r="L2223" i="4" s="1"/>
  <c r="N2223" i="4" s="1"/>
  <c r="J2224" i="4"/>
  <c r="L2224" i="4" s="1"/>
  <c r="N2224" i="4" s="1"/>
  <c r="J2225" i="4"/>
  <c r="L2225" i="4" s="1"/>
  <c r="N2225" i="4" s="1"/>
  <c r="J2226" i="4"/>
  <c r="L2226" i="4" s="1"/>
  <c r="N2226" i="4" s="1"/>
  <c r="J2227" i="4"/>
  <c r="L2227" i="4" s="1"/>
  <c r="N2227" i="4" s="1"/>
  <c r="J2228" i="4"/>
  <c r="L2228" i="4" s="1"/>
  <c r="N2228" i="4" s="1"/>
  <c r="J2229" i="4"/>
  <c r="L2229" i="4" s="1"/>
  <c r="N2229" i="4" s="1"/>
  <c r="J2230" i="4"/>
  <c r="L2230" i="4" s="1"/>
  <c r="N2230" i="4" s="1"/>
  <c r="J2231" i="4"/>
  <c r="L2231" i="4" s="1"/>
  <c r="N2231" i="4" s="1"/>
  <c r="J2232" i="4"/>
  <c r="L2232" i="4" s="1"/>
  <c r="N2232" i="4" s="1"/>
  <c r="J2233" i="4"/>
  <c r="L2233" i="4" s="1"/>
  <c r="N2233" i="4" s="1"/>
  <c r="J2234" i="4"/>
  <c r="L2234" i="4" s="1"/>
  <c r="N2234" i="4" s="1"/>
  <c r="J2235" i="4"/>
  <c r="L2235" i="4" s="1"/>
  <c r="N2235" i="4" s="1"/>
  <c r="J2236" i="4"/>
  <c r="L2236" i="4" s="1"/>
  <c r="N2236" i="4" s="1"/>
  <c r="J2237" i="4"/>
  <c r="L2237" i="4" s="1"/>
  <c r="N2237" i="4" s="1"/>
  <c r="J2238" i="4"/>
  <c r="L2238" i="4" s="1"/>
  <c r="N2238" i="4" s="1"/>
  <c r="J2239" i="4"/>
  <c r="L2239" i="4" s="1"/>
  <c r="N2239" i="4" s="1"/>
  <c r="J2240" i="4"/>
  <c r="L2240" i="4" s="1"/>
  <c r="N2240" i="4" s="1"/>
  <c r="J2241" i="4"/>
  <c r="L2241" i="4" s="1"/>
  <c r="N2241" i="4" s="1"/>
  <c r="J2242" i="4"/>
  <c r="L2242" i="4" s="1"/>
  <c r="N2242" i="4" s="1"/>
  <c r="J2243" i="4"/>
  <c r="L2243" i="4" s="1"/>
  <c r="N2243" i="4" s="1"/>
  <c r="J2244" i="4"/>
  <c r="L2244" i="4" s="1"/>
  <c r="N2244" i="4" s="1"/>
  <c r="J2245" i="4"/>
  <c r="L2245" i="4" s="1"/>
  <c r="N2245" i="4" s="1"/>
  <c r="J2246" i="4"/>
  <c r="L2246" i="4" s="1"/>
  <c r="N2246" i="4" s="1"/>
  <c r="J2247" i="4"/>
  <c r="L2247" i="4" s="1"/>
  <c r="N2247" i="4" s="1"/>
  <c r="J2248" i="4"/>
  <c r="L2248" i="4" s="1"/>
  <c r="N2248" i="4" s="1"/>
  <c r="J2249" i="4"/>
  <c r="L2249" i="4" s="1"/>
  <c r="N2249" i="4" s="1"/>
  <c r="J2250" i="4"/>
  <c r="L2250" i="4" s="1"/>
  <c r="N2250" i="4" s="1"/>
  <c r="J2251" i="4"/>
  <c r="L2251" i="4" s="1"/>
  <c r="N2251" i="4" s="1"/>
  <c r="J2252" i="4"/>
  <c r="L2252" i="4" s="1"/>
  <c r="N2252" i="4" s="1"/>
  <c r="J2253" i="4"/>
  <c r="L2253" i="4" s="1"/>
  <c r="N2253" i="4" s="1"/>
  <c r="J2254" i="4"/>
  <c r="L2254" i="4" s="1"/>
  <c r="N2254" i="4" s="1"/>
  <c r="J2255" i="4"/>
  <c r="L2255" i="4" s="1"/>
  <c r="N2255" i="4" s="1"/>
  <c r="J2256" i="4"/>
  <c r="L2256" i="4" s="1"/>
  <c r="N2256" i="4" s="1"/>
  <c r="J2257" i="4"/>
  <c r="L2257" i="4" s="1"/>
  <c r="N2257" i="4" s="1"/>
  <c r="J2258" i="4"/>
  <c r="L2258" i="4" s="1"/>
  <c r="N2258" i="4" s="1"/>
  <c r="J2259" i="4"/>
  <c r="L2259" i="4" s="1"/>
  <c r="N2259" i="4" s="1"/>
  <c r="J2260" i="4"/>
  <c r="L2260" i="4" s="1"/>
  <c r="N2260" i="4" s="1"/>
  <c r="J2261" i="4"/>
  <c r="L2261" i="4" s="1"/>
  <c r="N2261" i="4" s="1"/>
  <c r="J2262" i="4"/>
  <c r="L2262" i="4" s="1"/>
  <c r="N2262" i="4" s="1"/>
  <c r="J2263" i="4"/>
  <c r="L2263" i="4" s="1"/>
  <c r="N2263" i="4" s="1"/>
  <c r="J2264" i="4"/>
  <c r="L2264" i="4" s="1"/>
  <c r="N2264" i="4" s="1"/>
  <c r="J2265" i="4"/>
  <c r="L2265" i="4" s="1"/>
  <c r="N2265" i="4" s="1"/>
  <c r="J2266" i="4"/>
  <c r="L2266" i="4" s="1"/>
  <c r="N2266" i="4" s="1"/>
  <c r="J2267" i="4"/>
  <c r="L2267" i="4" s="1"/>
  <c r="N2267" i="4" s="1"/>
  <c r="J2268" i="4"/>
  <c r="L2268" i="4" s="1"/>
  <c r="N2268" i="4" s="1"/>
  <c r="J2269" i="4"/>
  <c r="L2269" i="4" s="1"/>
  <c r="N2269" i="4" s="1"/>
  <c r="J2270" i="4"/>
  <c r="L2270" i="4" s="1"/>
  <c r="N2270" i="4" s="1"/>
  <c r="J2271" i="4"/>
  <c r="L2271" i="4" s="1"/>
  <c r="N2271" i="4" s="1"/>
  <c r="J2272" i="4"/>
  <c r="L2272" i="4" s="1"/>
  <c r="N2272" i="4" s="1"/>
  <c r="J2273" i="4"/>
  <c r="L2273" i="4" s="1"/>
  <c r="N2273" i="4" s="1"/>
  <c r="J2274" i="4"/>
  <c r="L2274" i="4" s="1"/>
  <c r="N2274" i="4" s="1"/>
  <c r="J2275" i="4"/>
  <c r="L2275" i="4" s="1"/>
  <c r="N2275" i="4" s="1"/>
  <c r="J2276" i="4"/>
  <c r="L2276" i="4" s="1"/>
  <c r="N2276" i="4" s="1"/>
  <c r="J2277" i="4"/>
  <c r="L2277" i="4" s="1"/>
  <c r="N2277" i="4" s="1"/>
  <c r="J2278" i="4"/>
  <c r="L2278" i="4" s="1"/>
  <c r="N2278" i="4" s="1"/>
  <c r="J2279" i="4"/>
  <c r="L2279" i="4" s="1"/>
  <c r="N2279" i="4" s="1"/>
  <c r="J2280" i="4"/>
  <c r="L2280" i="4" s="1"/>
  <c r="N2280" i="4" s="1"/>
  <c r="J2281" i="4"/>
  <c r="L2281" i="4" s="1"/>
  <c r="N2281" i="4" s="1"/>
  <c r="J2282" i="4"/>
  <c r="L2282" i="4" s="1"/>
  <c r="N2282" i="4" s="1"/>
  <c r="J2283" i="4"/>
  <c r="L2283" i="4" s="1"/>
  <c r="N2283" i="4" s="1"/>
  <c r="J2284" i="4"/>
  <c r="L2284" i="4" s="1"/>
  <c r="N2284" i="4" s="1"/>
  <c r="J2285" i="4"/>
  <c r="L2285" i="4" s="1"/>
  <c r="N2285" i="4" s="1"/>
  <c r="J2286" i="4"/>
  <c r="L2286" i="4" s="1"/>
  <c r="N2286" i="4" s="1"/>
  <c r="J2287" i="4"/>
  <c r="L2287" i="4" s="1"/>
  <c r="N2287" i="4" s="1"/>
  <c r="J2288" i="4"/>
  <c r="L2288" i="4" s="1"/>
  <c r="N2288" i="4" s="1"/>
  <c r="J2289" i="4"/>
  <c r="L2289" i="4" s="1"/>
  <c r="N2289" i="4" s="1"/>
  <c r="J2290" i="4"/>
  <c r="L2290" i="4" s="1"/>
  <c r="N2290" i="4" s="1"/>
  <c r="J2291" i="4"/>
  <c r="L2291" i="4" s="1"/>
  <c r="N2291" i="4" s="1"/>
  <c r="J2292" i="4"/>
  <c r="L2292" i="4" s="1"/>
  <c r="N2292" i="4" s="1"/>
  <c r="J2293" i="4"/>
  <c r="L2293" i="4" s="1"/>
  <c r="N2293" i="4" s="1"/>
  <c r="J2294" i="4"/>
  <c r="L2294" i="4" s="1"/>
  <c r="N2294" i="4" s="1"/>
  <c r="J2295" i="4"/>
  <c r="L2295" i="4" s="1"/>
  <c r="N2295" i="4" s="1"/>
  <c r="J2296" i="4"/>
  <c r="L2296" i="4" s="1"/>
  <c r="N2296" i="4" s="1"/>
  <c r="J2297" i="4"/>
  <c r="L2297" i="4" s="1"/>
  <c r="N2297" i="4" s="1"/>
  <c r="J2298" i="4"/>
  <c r="L2298" i="4" s="1"/>
  <c r="N2298" i="4" s="1"/>
  <c r="J2299" i="4"/>
  <c r="L2299" i="4" s="1"/>
  <c r="N2299" i="4" s="1"/>
  <c r="J2300" i="4"/>
  <c r="L2300" i="4" s="1"/>
  <c r="N2300" i="4" s="1"/>
  <c r="J2301" i="4"/>
  <c r="L2301" i="4" s="1"/>
  <c r="N2301" i="4" s="1"/>
  <c r="J2302" i="4"/>
  <c r="L2302" i="4" s="1"/>
  <c r="N2302" i="4" s="1"/>
  <c r="J2303" i="4"/>
  <c r="L2303" i="4" s="1"/>
  <c r="N2303" i="4" s="1"/>
  <c r="J2304" i="4"/>
  <c r="L2304" i="4" s="1"/>
  <c r="N2304" i="4" s="1"/>
  <c r="J2305" i="4"/>
  <c r="L2305" i="4" s="1"/>
  <c r="N2305" i="4" s="1"/>
  <c r="J2306" i="4"/>
  <c r="L2306" i="4" s="1"/>
  <c r="N2306" i="4" s="1"/>
  <c r="J2307" i="4"/>
  <c r="L2307" i="4" s="1"/>
  <c r="N2307" i="4" s="1"/>
  <c r="J2308" i="4"/>
  <c r="L2308" i="4" s="1"/>
  <c r="N2308" i="4" s="1"/>
  <c r="J2309" i="4"/>
  <c r="L2309" i="4" s="1"/>
  <c r="N2309" i="4" s="1"/>
  <c r="J2310" i="4"/>
  <c r="L2310" i="4" s="1"/>
  <c r="N2310" i="4" s="1"/>
  <c r="J2311" i="4"/>
  <c r="L2311" i="4" s="1"/>
  <c r="N2311" i="4" s="1"/>
  <c r="J2312" i="4"/>
  <c r="L2312" i="4" s="1"/>
  <c r="N2312" i="4" s="1"/>
  <c r="J2313" i="4"/>
  <c r="L2313" i="4" s="1"/>
  <c r="N2313" i="4" s="1"/>
  <c r="J2314" i="4"/>
  <c r="L2314" i="4" s="1"/>
  <c r="N2314" i="4" s="1"/>
  <c r="J2315" i="4"/>
  <c r="L2315" i="4" s="1"/>
  <c r="N2315" i="4" s="1"/>
  <c r="J2316" i="4"/>
  <c r="L2316" i="4" s="1"/>
  <c r="N2316" i="4" s="1"/>
  <c r="J2317" i="4"/>
  <c r="L2317" i="4" s="1"/>
  <c r="N2317" i="4" s="1"/>
  <c r="J2318" i="4"/>
  <c r="L2318" i="4" s="1"/>
  <c r="N2318" i="4" s="1"/>
  <c r="J2319" i="4"/>
  <c r="L2319" i="4" s="1"/>
  <c r="N2319" i="4" s="1"/>
  <c r="J2320" i="4"/>
  <c r="L2320" i="4" s="1"/>
  <c r="N2320" i="4" s="1"/>
  <c r="J2321" i="4"/>
  <c r="L2321" i="4" s="1"/>
  <c r="N2321" i="4" s="1"/>
  <c r="J2322" i="4"/>
  <c r="L2322" i="4" s="1"/>
  <c r="N2322" i="4" s="1"/>
  <c r="J2323" i="4"/>
  <c r="L2323" i="4" s="1"/>
  <c r="N2323" i="4" s="1"/>
  <c r="J2324" i="4"/>
  <c r="L2324" i="4" s="1"/>
  <c r="N2324" i="4" s="1"/>
  <c r="J2325" i="4"/>
  <c r="L2325" i="4" s="1"/>
  <c r="N2325" i="4" s="1"/>
  <c r="J2326" i="4"/>
  <c r="L2326" i="4" s="1"/>
  <c r="N2326" i="4" s="1"/>
  <c r="J2327" i="4"/>
  <c r="L2327" i="4" s="1"/>
  <c r="N2327" i="4" s="1"/>
  <c r="J2328" i="4"/>
  <c r="L2328" i="4" s="1"/>
  <c r="N2328" i="4" s="1"/>
  <c r="J2329" i="4"/>
  <c r="L2329" i="4" s="1"/>
  <c r="N2329" i="4" s="1"/>
  <c r="J2330" i="4"/>
  <c r="L2330" i="4" s="1"/>
  <c r="N2330" i="4" s="1"/>
  <c r="J2331" i="4"/>
  <c r="L2331" i="4" s="1"/>
  <c r="N2331" i="4" s="1"/>
  <c r="J2332" i="4"/>
  <c r="L2332" i="4" s="1"/>
  <c r="N2332" i="4" s="1"/>
  <c r="J2333" i="4"/>
  <c r="L2333" i="4" s="1"/>
  <c r="N2333" i="4" s="1"/>
  <c r="J2334" i="4"/>
  <c r="L2334" i="4" s="1"/>
  <c r="N2334" i="4" s="1"/>
  <c r="J2335" i="4"/>
  <c r="L2335" i="4" s="1"/>
  <c r="N2335" i="4" s="1"/>
  <c r="J2336" i="4"/>
  <c r="L2336" i="4" s="1"/>
  <c r="N2336" i="4" s="1"/>
  <c r="J2337" i="4"/>
  <c r="L2337" i="4" s="1"/>
  <c r="N2337" i="4" s="1"/>
  <c r="J2338" i="4"/>
  <c r="L2338" i="4" s="1"/>
  <c r="N2338" i="4" s="1"/>
  <c r="J2339" i="4"/>
  <c r="L2339" i="4" s="1"/>
  <c r="N2339" i="4" s="1"/>
  <c r="J2340" i="4"/>
  <c r="L2340" i="4" s="1"/>
  <c r="N2340" i="4" s="1"/>
  <c r="J2341" i="4"/>
  <c r="L2341" i="4" s="1"/>
  <c r="N2341" i="4" s="1"/>
  <c r="J2342" i="4"/>
  <c r="L2342" i="4" s="1"/>
  <c r="N2342" i="4" s="1"/>
  <c r="J2343" i="4"/>
  <c r="L2343" i="4" s="1"/>
  <c r="N2343" i="4" s="1"/>
  <c r="J2344" i="4"/>
  <c r="L2344" i="4" s="1"/>
  <c r="N2344" i="4" s="1"/>
  <c r="J2345" i="4"/>
  <c r="L2345" i="4" s="1"/>
  <c r="N2345" i="4" s="1"/>
  <c r="J2346" i="4"/>
  <c r="L2346" i="4" s="1"/>
  <c r="N2346" i="4" s="1"/>
  <c r="J2347" i="4"/>
  <c r="L2347" i="4" s="1"/>
  <c r="N2347" i="4" s="1"/>
  <c r="J2348" i="4"/>
  <c r="L2348" i="4" s="1"/>
  <c r="N2348" i="4" s="1"/>
  <c r="J2349" i="4"/>
  <c r="L2349" i="4" s="1"/>
  <c r="N2349" i="4" s="1"/>
  <c r="J2350" i="4"/>
  <c r="L2350" i="4" s="1"/>
  <c r="N2350" i="4" s="1"/>
  <c r="J2351" i="4"/>
  <c r="L2351" i="4" s="1"/>
  <c r="N2351" i="4" s="1"/>
  <c r="J2352" i="4"/>
  <c r="L2352" i="4" s="1"/>
  <c r="N2352" i="4" s="1"/>
  <c r="J2353" i="4"/>
  <c r="L2353" i="4" s="1"/>
  <c r="N2353" i="4" s="1"/>
  <c r="J2354" i="4"/>
  <c r="L2354" i="4" s="1"/>
  <c r="N2354" i="4" s="1"/>
  <c r="J2355" i="4"/>
  <c r="L2355" i="4" s="1"/>
  <c r="N2355" i="4" s="1"/>
  <c r="J2356" i="4"/>
  <c r="L2356" i="4" s="1"/>
  <c r="N2356" i="4" s="1"/>
  <c r="J2357" i="4"/>
  <c r="L2357" i="4" s="1"/>
  <c r="N2357" i="4" s="1"/>
  <c r="J2358" i="4"/>
  <c r="L2358" i="4" s="1"/>
  <c r="N2358" i="4" s="1"/>
  <c r="J2359" i="4"/>
  <c r="L2359" i="4" s="1"/>
  <c r="N2359" i="4" s="1"/>
  <c r="J2360" i="4"/>
  <c r="L2360" i="4" s="1"/>
  <c r="N2360" i="4" s="1"/>
  <c r="J2361" i="4"/>
  <c r="L2361" i="4" s="1"/>
  <c r="N2361" i="4" s="1"/>
  <c r="J2362" i="4"/>
  <c r="L2362" i="4" s="1"/>
  <c r="N2362" i="4" s="1"/>
  <c r="J2363" i="4"/>
  <c r="L2363" i="4" s="1"/>
  <c r="N2363" i="4" s="1"/>
  <c r="J2364" i="4"/>
  <c r="L2364" i="4" s="1"/>
  <c r="N2364" i="4" s="1"/>
  <c r="J2365" i="4"/>
  <c r="L2365" i="4" s="1"/>
  <c r="N2365" i="4" s="1"/>
  <c r="J2366" i="4"/>
  <c r="L2366" i="4" s="1"/>
  <c r="N2366" i="4" s="1"/>
  <c r="J2367" i="4"/>
  <c r="L2367" i="4" s="1"/>
  <c r="N2367" i="4" s="1"/>
  <c r="J2368" i="4"/>
  <c r="L2368" i="4" s="1"/>
  <c r="N2368" i="4" s="1"/>
  <c r="J2369" i="4"/>
  <c r="L2369" i="4" s="1"/>
  <c r="N2369" i="4" s="1"/>
  <c r="J2370" i="4"/>
  <c r="L2370" i="4" s="1"/>
  <c r="N2370" i="4" s="1"/>
  <c r="J2371" i="4"/>
  <c r="L2371" i="4" s="1"/>
  <c r="N2371" i="4" s="1"/>
  <c r="J2372" i="4"/>
  <c r="L2372" i="4" s="1"/>
  <c r="N2372" i="4" s="1"/>
  <c r="J2373" i="4"/>
  <c r="L2373" i="4" s="1"/>
  <c r="N2373" i="4" s="1"/>
  <c r="J2374" i="4"/>
  <c r="L2374" i="4" s="1"/>
  <c r="N2374" i="4" s="1"/>
  <c r="J2375" i="4"/>
  <c r="L2375" i="4" s="1"/>
  <c r="N2375" i="4" s="1"/>
  <c r="J2376" i="4"/>
  <c r="L2376" i="4" s="1"/>
  <c r="N2376" i="4" s="1"/>
  <c r="J2377" i="4"/>
  <c r="L2377" i="4" s="1"/>
  <c r="N2377" i="4" s="1"/>
  <c r="J2378" i="4"/>
  <c r="L2378" i="4" s="1"/>
  <c r="N2378" i="4" s="1"/>
  <c r="J2379" i="4"/>
  <c r="L2379" i="4" s="1"/>
  <c r="N2379" i="4" s="1"/>
  <c r="J2380" i="4"/>
  <c r="L2380" i="4" s="1"/>
  <c r="N2380" i="4" s="1"/>
  <c r="J2381" i="4"/>
  <c r="L2381" i="4" s="1"/>
  <c r="N2381" i="4" s="1"/>
  <c r="J2382" i="4"/>
  <c r="L2382" i="4" s="1"/>
  <c r="N2382" i="4" s="1"/>
  <c r="J2383" i="4"/>
  <c r="L2383" i="4" s="1"/>
  <c r="N2383" i="4" s="1"/>
  <c r="J2384" i="4"/>
  <c r="L2384" i="4" s="1"/>
  <c r="N2384" i="4" s="1"/>
  <c r="J2385" i="4"/>
  <c r="L2385" i="4" s="1"/>
  <c r="N2385" i="4" s="1"/>
  <c r="J2386" i="4"/>
  <c r="L2386" i="4" s="1"/>
  <c r="N2386" i="4" s="1"/>
  <c r="J2387" i="4"/>
  <c r="L2387" i="4" s="1"/>
  <c r="N2387" i="4" s="1"/>
  <c r="J2388" i="4"/>
  <c r="L2388" i="4" s="1"/>
  <c r="N2388" i="4" s="1"/>
  <c r="J2389" i="4"/>
  <c r="L2389" i="4" s="1"/>
  <c r="N2389" i="4" s="1"/>
  <c r="J2390" i="4"/>
  <c r="L2390" i="4" s="1"/>
  <c r="N2390" i="4" s="1"/>
  <c r="J2391" i="4"/>
  <c r="L2391" i="4" s="1"/>
  <c r="N2391" i="4" s="1"/>
  <c r="J2392" i="4"/>
  <c r="L2392" i="4" s="1"/>
  <c r="N2392" i="4" s="1"/>
  <c r="J2393" i="4"/>
  <c r="L2393" i="4" s="1"/>
  <c r="N2393" i="4" s="1"/>
  <c r="J2394" i="4"/>
  <c r="L2394" i="4" s="1"/>
  <c r="N2394" i="4" s="1"/>
  <c r="J2395" i="4"/>
  <c r="L2395" i="4" s="1"/>
  <c r="N2395" i="4" s="1"/>
  <c r="J2396" i="4"/>
  <c r="L2396" i="4" s="1"/>
  <c r="N2396" i="4" s="1"/>
  <c r="J2397" i="4"/>
  <c r="L2397" i="4" s="1"/>
  <c r="N2397" i="4" s="1"/>
  <c r="J2398" i="4"/>
  <c r="L2398" i="4" s="1"/>
  <c r="N2398" i="4" s="1"/>
  <c r="J2399" i="4"/>
  <c r="L2399" i="4" s="1"/>
  <c r="N2399" i="4" s="1"/>
  <c r="J2400" i="4"/>
  <c r="L2400" i="4" s="1"/>
  <c r="N2400" i="4" s="1"/>
  <c r="J2401" i="4"/>
  <c r="L2401" i="4" s="1"/>
  <c r="N2401" i="4" s="1"/>
  <c r="J2402" i="4"/>
  <c r="L2402" i="4" s="1"/>
  <c r="N2402" i="4" s="1"/>
  <c r="J2403" i="4"/>
  <c r="L2403" i="4" s="1"/>
  <c r="N2403" i="4" s="1"/>
  <c r="J2404" i="4"/>
  <c r="L2404" i="4" s="1"/>
  <c r="N2404" i="4" s="1"/>
  <c r="J2405" i="4"/>
  <c r="L2405" i="4" s="1"/>
  <c r="N2405" i="4" s="1"/>
  <c r="J2406" i="4"/>
  <c r="L2406" i="4" s="1"/>
  <c r="N2406" i="4" s="1"/>
  <c r="J2407" i="4"/>
  <c r="L2407" i="4" s="1"/>
  <c r="N2407" i="4" s="1"/>
  <c r="J2408" i="4"/>
  <c r="L2408" i="4" s="1"/>
  <c r="N2408" i="4" s="1"/>
  <c r="J2409" i="4"/>
  <c r="L2409" i="4" s="1"/>
  <c r="N2409" i="4" s="1"/>
  <c r="J2410" i="4"/>
  <c r="L2410" i="4" s="1"/>
  <c r="N2410" i="4" s="1"/>
  <c r="J2411" i="4"/>
  <c r="L2411" i="4" s="1"/>
  <c r="N2411" i="4" s="1"/>
  <c r="J2412" i="4"/>
  <c r="L2412" i="4" s="1"/>
  <c r="N2412" i="4" s="1"/>
  <c r="J2413" i="4"/>
  <c r="L2413" i="4" s="1"/>
  <c r="N2413" i="4" s="1"/>
  <c r="J2414" i="4"/>
  <c r="L2414" i="4" s="1"/>
  <c r="N2414" i="4" s="1"/>
  <c r="J2415" i="4"/>
  <c r="L2415" i="4" s="1"/>
  <c r="N2415" i="4" s="1"/>
  <c r="J2416" i="4"/>
  <c r="L2416" i="4" s="1"/>
  <c r="N2416" i="4" s="1"/>
  <c r="J2417" i="4"/>
  <c r="L2417" i="4" s="1"/>
  <c r="N2417" i="4" s="1"/>
  <c r="J2418" i="4"/>
  <c r="L2418" i="4" s="1"/>
  <c r="N2418" i="4" s="1"/>
  <c r="J2419" i="4"/>
  <c r="L2419" i="4" s="1"/>
  <c r="N2419" i="4" s="1"/>
  <c r="J2420" i="4"/>
  <c r="L2420" i="4" s="1"/>
  <c r="N2420" i="4" s="1"/>
  <c r="J2421" i="4"/>
  <c r="L2421" i="4" s="1"/>
  <c r="N2421" i="4" s="1"/>
  <c r="J2422" i="4"/>
  <c r="L2422" i="4" s="1"/>
  <c r="N2422" i="4" s="1"/>
  <c r="J2423" i="4"/>
  <c r="L2423" i="4" s="1"/>
  <c r="N2423" i="4" s="1"/>
  <c r="J2424" i="4"/>
  <c r="L2424" i="4" s="1"/>
  <c r="N2424" i="4" s="1"/>
  <c r="J2425" i="4"/>
  <c r="L2425" i="4" s="1"/>
  <c r="N2425" i="4" s="1"/>
  <c r="J2426" i="4"/>
  <c r="L2426" i="4" s="1"/>
  <c r="N2426" i="4" s="1"/>
  <c r="J2427" i="4"/>
  <c r="L2427" i="4" s="1"/>
  <c r="N2427" i="4" s="1"/>
  <c r="J2428" i="4"/>
  <c r="L2428" i="4" s="1"/>
  <c r="N2428" i="4" s="1"/>
  <c r="J2429" i="4"/>
  <c r="L2429" i="4" s="1"/>
  <c r="N2429" i="4" s="1"/>
  <c r="J2430" i="4"/>
  <c r="L2430" i="4" s="1"/>
  <c r="N2430" i="4" s="1"/>
  <c r="J2431" i="4"/>
  <c r="L2431" i="4" s="1"/>
  <c r="N2431" i="4" s="1"/>
  <c r="J2432" i="4"/>
  <c r="L2432" i="4" s="1"/>
  <c r="N2432" i="4" s="1"/>
  <c r="J2433" i="4"/>
  <c r="L2433" i="4" s="1"/>
  <c r="N2433" i="4" s="1"/>
  <c r="J2434" i="4"/>
  <c r="L2434" i="4" s="1"/>
  <c r="N2434" i="4" s="1"/>
  <c r="J2435" i="4"/>
  <c r="L2435" i="4" s="1"/>
  <c r="N2435" i="4" s="1"/>
  <c r="J2436" i="4"/>
  <c r="L2436" i="4" s="1"/>
  <c r="N2436" i="4" s="1"/>
  <c r="J2437" i="4"/>
  <c r="L2437" i="4" s="1"/>
  <c r="N2437" i="4" s="1"/>
  <c r="J2438" i="4"/>
  <c r="L2438" i="4" s="1"/>
  <c r="N2438" i="4" s="1"/>
  <c r="J2439" i="4"/>
  <c r="L2439" i="4" s="1"/>
  <c r="N2439" i="4" s="1"/>
  <c r="J2440" i="4"/>
  <c r="L2440" i="4" s="1"/>
  <c r="N2440" i="4" s="1"/>
  <c r="J2441" i="4"/>
  <c r="L2441" i="4" s="1"/>
  <c r="N2441" i="4" s="1"/>
  <c r="J2442" i="4"/>
  <c r="L2442" i="4" s="1"/>
  <c r="N2442" i="4" s="1"/>
  <c r="J2443" i="4"/>
  <c r="L2443" i="4" s="1"/>
  <c r="N2443" i="4" s="1"/>
  <c r="J2444" i="4"/>
  <c r="L2444" i="4" s="1"/>
  <c r="N2444" i="4" s="1"/>
  <c r="J2445" i="4"/>
  <c r="L2445" i="4" s="1"/>
  <c r="N2445" i="4" s="1"/>
  <c r="J2446" i="4"/>
  <c r="L2446" i="4" s="1"/>
  <c r="N2446" i="4" s="1"/>
  <c r="J2447" i="4"/>
  <c r="L2447" i="4" s="1"/>
  <c r="N2447" i="4" s="1"/>
  <c r="J2448" i="4"/>
  <c r="L2448" i="4" s="1"/>
  <c r="N2448" i="4" s="1"/>
  <c r="J2449" i="4"/>
  <c r="L2449" i="4" s="1"/>
  <c r="N2449" i="4" s="1"/>
  <c r="J2450" i="4"/>
  <c r="L2450" i="4" s="1"/>
  <c r="N2450" i="4" s="1"/>
  <c r="J2451" i="4"/>
  <c r="L2451" i="4" s="1"/>
  <c r="N2451" i="4" s="1"/>
  <c r="J2452" i="4"/>
  <c r="L2452" i="4" s="1"/>
  <c r="N2452" i="4" s="1"/>
  <c r="J2453" i="4"/>
  <c r="L2453" i="4" s="1"/>
  <c r="N2453" i="4" s="1"/>
  <c r="J2454" i="4"/>
  <c r="L2454" i="4" s="1"/>
  <c r="N2454" i="4" s="1"/>
  <c r="J2455" i="4"/>
  <c r="L2455" i="4" s="1"/>
  <c r="N2455" i="4" s="1"/>
  <c r="J2456" i="4"/>
  <c r="L2456" i="4" s="1"/>
  <c r="N2456" i="4" s="1"/>
  <c r="J2457" i="4"/>
  <c r="L2457" i="4" s="1"/>
  <c r="N2457" i="4" s="1"/>
  <c r="J2458" i="4"/>
  <c r="L2458" i="4" s="1"/>
  <c r="N2458" i="4" s="1"/>
  <c r="J2459" i="4"/>
  <c r="L2459" i="4" s="1"/>
  <c r="N2459" i="4" s="1"/>
  <c r="J2460" i="4"/>
  <c r="L2460" i="4" s="1"/>
  <c r="N2460" i="4" s="1"/>
  <c r="J2461" i="4"/>
  <c r="L2461" i="4" s="1"/>
  <c r="N2461" i="4" s="1"/>
  <c r="J2462" i="4"/>
  <c r="L2462" i="4" s="1"/>
  <c r="N2462" i="4" s="1"/>
  <c r="J2463" i="4"/>
  <c r="L2463" i="4" s="1"/>
  <c r="N2463" i="4" s="1"/>
  <c r="J2464" i="4"/>
  <c r="L2464" i="4" s="1"/>
  <c r="N2464" i="4" s="1"/>
  <c r="J2465" i="4"/>
  <c r="L2465" i="4" s="1"/>
  <c r="N2465" i="4" s="1"/>
  <c r="J2466" i="4"/>
  <c r="L2466" i="4" s="1"/>
  <c r="N2466" i="4" s="1"/>
  <c r="J2467" i="4"/>
  <c r="L2467" i="4" s="1"/>
  <c r="N2467" i="4" s="1"/>
  <c r="J2468" i="4"/>
  <c r="L2468" i="4" s="1"/>
  <c r="N2468" i="4" s="1"/>
  <c r="J2469" i="4"/>
  <c r="L2469" i="4" s="1"/>
  <c r="N2469" i="4" s="1"/>
  <c r="J2470" i="4"/>
  <c r="L2470" i="4" s="1"/>
  <c r="N2470" i="4" s="1"/>
  <c r="J2471" i="4"/>
  <c r="L2471" i="4" s="1"/>
  <c r="N2471" i="4" s="1"/>
  <c r="J2472" i="4"/>
  <c r="L2472" i="4" s="1"/>
  <c r="N2472" i="4" s="1"/>
  <c r="J2473" i="4"/>
  <c r="L2473" i="4" s="1"/>
  <c r="N2473" i="4" s="1"/>
  <c r="J2474" i="4"/>
  <c r="L2474" i="4" s="1"/>
  <c r="N2474" i="4" s="1"/>
  <c r="J2475" i="4"/>
  <c r="L2475" i="4" s="1"/>
  <c r="N2475" i="4" s="1"/>
  <c r="J2476" i="4"/>
  <c r="L2476" i="4" s="1"/>
  <c r="N2476" i="4" s="1"/>
  <c r="J2477" i="4"/>
  <c r="L2477" i="4" s="1"/>
  <c r="N2477" i="4" s="1"/>
  <c r="J2478" i="4"/>
  <c r="L2478" i="4" s="1"/>
  <c r="N2478" i="4" s="1"/>
  <c r="J2479" i="4"/>
  <c r="L2479" i="4" s="1"/>
  <c r="N2479" i="4" s="1"/>
  <c r="J2480" i="4"/>
  <c r="L2480" i="4" s="1"/>
  <c r="N2480" i="4" s="1"/>
  <c r="J2481" i="4"/>
  <c r="L2481" i="4" s="1"/>
  <c r="N2481" i="4" s="1"/>
  <c r="J2482" i="4"/>
  <c r="L2482" i="4" s="1"/>
  <c r="N2482" i="4" s="1"/>
  <c r="J2483" i="4"/>
  <c r="L2483" i="4" s="1"/>
  <c r="N2483" i="4" s="1"/>
  <c r="J2484" i="4"/>
  <c r="L2484" i="4" s="1"/>
  <c r="N2484" i="4" s="1"/>
  <c r="J2485" i="4"/>
  <c r="L2485" i="4" s="1"/>
  <c r="N2485" i="4" s="1"/>
  <c r="J2486" i="4"/>
  <c r="L2486" i="4" s="1"/>
  <c r="N2486" i="4" s="1"/>
  <c r="J2487" i="4"/>
  <c r="L2487" i="4" s="1"/>
  <c r="N2487" i="4" s="1"/>
  <c r="J2488" i="4"/>
  <c r="L2488" i="4" s="1"/>
  <c r="N2488" i="4" s="1"/>
  <c r="J2489" i="4"/>
  <c r="L2489" i="4" s="1"/>
  <c r="N2489" i="4" s="1"/>
  <c r="J2490" i="4"/>
  <c r="L2490" i="4" s="1"/>
  <c r="N2490" i="4" s="1"/>
  <c r="J2491" i="4"/>
  <c r="L2491" i="4" s="1"/>
  <c r="N2491" i="4" s="1"/>
  <c r="J2492" i="4"/>
  <c r="L2492" i="4" s="1"/>
  <c r="N2492" i="4" s="1"/>
  <c r="J2493" i="4"/>
  <c r="L2493" i="4" s="1"/>
  <c r="N2493" i="4" s="1"/>
  <c r="J2494" i="4"/>
  <c r="L2494" i="4" s="1"/>
  <c r="N2494" i="4" s="1"/>
  <c r="J2495" i="4"/>
  <c r="L2495" i="4" s="1"/>
  <c r="N2495" i="4" s="1"/>
  <c r="J2496" i="4"/>
  <c r="L2496" i="4" s="1"/>
  <c r="N2496" i="4" s="1"/>
  <c r="J2497" i="4"/>
  <c r="L2497" i="4" s="1"/>
  <c r="N2497" i="4" s="1"/>
  <c r="J2498" i="4"/>
  <c r="L2498" i="4" s="1"/>
  <c r="N2498" i="4" s="1"/>
  <c r="J2499" i="4"/>
  <c r="L2499" i="4" s="1"/>
  <c r="N2499" i="4" s="1"/>
  <c r="J2500" i="4"/>
  <c r="L2500" i="4" s="1"/>
  <c r="N2500" i="4" s="1"/>
  <c r="J2501" i="4"/>
  <c r="L2501" i="4" s="1"/>
  <c r="N2501" i="4" s="1"/>
  <c r="J2502" i="4"/>
  <c r="L2502" i="4" s="1"/>
  <c r="N2502" i="4" s="1"/>
  <c r="J2503" i="4"/>
  <c r="L2503" i="4" s="1"/>
  <c r="N2503" i="4" s="1"/>
  <c r="J2504" i="4"/>
  <c r="L2504" i="4" s="1"/>
  <c r="N2504" i="4" s="1"/>
  <c r="J2505" i="4"/>
  <c r="L2505" i="4" s="1"/>
  <c r="N2505" i="4" s="1"/>
  <c r="J2506" i="4"/>
  <c r="L2506" i="4" s="1"/>
  <c r="N2506" i="4" s="1"/>
  <c r="J2507" i="4"/>
  <c r="L2507" i="4" s="1"/>
  <c r="N2507" i="4" s="1"/>
  <c r="J2508" i="4"/>
  <c r="L2508" i="4" s="1"/>
  <c r="N2508" i="4" s="1"/>
  <c r="J2509" i="4"/>
  <c r="L2509" i="4" s="1"/>
  <c r="N2509" i="4" s="1"/>
  <c r="J2510" i="4"/>
  <c r="L2510" i="4" s="1"/>
  <c r="N2510" i="4" s="1"/>
  <c r="J2511" i="4"/>
  <c r="L2511" i="4" s="1"/>
  <c r="N2511" i="4" s="1"/>
  <c r="J2512" i="4"/>
  <c r="L2512" i="4" s="1"/>
  <c r="N2512" i="4" s="1"/>
  <c r="J2513" i="4"/>
  <c r="L2513" i="4" s="1"/>
  <c r="N2513" i="4" s="1"/>
  <c r="J2514" i="4"/>
  <c r="L2514" i="4" s="1"/>
  <c r="N2514" i="4" s="1"/>
  <c r="J2515" i="4"/>
  <c r="L2515" i="4" s="1"/>
  <c r="N2515" i="4" s="1"/>
  <c r="J2516" i="4"/>
  <c r="L2516" i="4" s="1"/>
  <c r="N2516" i="4" s="1"/>
  <c r="J2517" i="4"/>
  <c r="L2517" i="4" s="1"/>
  <c r="N2517" i="4" s="1"/>
  <c r="J2518" i="4"/>
  <c r="L2518" i="4" s="1"/>
  <c r="N2518" i="4" s="1"/>
  <c r="J2519" i="4"/>
  <c r="L2519" i="4" s="1"/>
  <c r="N2519" i="4" s="1"/>
  <c r="J2520" i="4"/>
  <c r="L2520" i="4" s="1"/>
  <c r="N2520" i="4" s="1"/>
  <c r="J2521" i="4"/>
  <c r="L2521" i="4" s="1"/>
  <c r="N2521" i="4" s="1"/>
  <c r="J2522" i="4"/>
  <c r="L2522" i="4" s="1"/>
  <c r="N2522" i="4" s="1"/>
  <c r="J2523" i="4"/>
  <c r="L2523" i="4" s="1"/>
  <c r="N2523" i="4" s="1"/>
  <c r="J2524" i="4"/>
  <c r="L2524" i="4" s="1"/>
  <c r="N2524" i="4" s="1"/>
  <c r="J2525" i="4"/>
  <c r="L2525" i="4" s="1"/>
  <c r="N2525" i="4" s="1"/>
  <c r="J2526" i="4"/>
  <c r="L2526" i="4" s="1"/>
  <c r="N2526" i="4" s="1"/>
  <c r="J2527" i="4"/>
  <c r="L2527" i="4" s="1"/>
  <c r="N2527" i="4" s="1"/>
  <c r="J2528" i="4"/>
  <c r="L2528" i="4" s="1"/>
  <c r="N2528" i="4" s="1"/>
  <c r="J2529" i="4"/>
  <c r="L2529" i="4" s="1"/>
  <c r="N2529" i="4" s="1"/>
  <c r="J2530" i="4"/>
  <c r="L2530" i="4" s="1"/>
  <c r="N2530" i="4" s="1"/>
  <c r="J2531" i="4"/>
  <c r="L2531" i="4" s="1"/>
  <c r="N2531" i="4" s="1"/>
  <c r="J2532" i="4"/>
  <c r="L2532" i="4" s="1"/>
  <c r="N2532" i="4" s="1"/>
  <c r="J2533" i="4"/>
  <c r="L2533" i="4" s="1"/>
  <c r="N2533" i="4" s="1"/>
  <c r="J2534" i="4"/>
  <c r="L2534" i="4" s="1"/>
  <c r="N2534" i="4" s="1"/>
  <c r="J2535" i="4"/>
  <c r="L2535" i="4" s="1"/>
  <c r="N2535" i="4" s="1"/>
  <c r="J2536" i="4"/>
  <c r="L2536" i="4" s="1"/>
  <c r="N2536" i="4" s="1"/>
  <c r="J2537" i="4"/>
  <c r="L2537" i="4" s="1"/>
  <c r="N2537" i="4" s="1"/>
  <c r="J2538" i="4"/>
  <c r="L2538" i="4" s="1"/>
  <c r="N2538" i="4" s="1"/>
  <c r="J2539" i="4"/>
  <c r="L2539" i="4" s="1"/>
  <c r="N2539" i="4" s="1"/>
  <c r="J2540" i="4"/>
  <c r="L2540" i="4" s="1"/>
  <c r="N2540" i="4" s="1"/>
  <c r="J2541" i="4"/>
  <c r="L2541" i="4" s="1"/>
  <c r="N2541" i="4" s="1"/>
  <c r="J2542" i="4"/>
  <c r="L2542" i="4" s="1"/>
  <c r="N2542" i="4" s="1"/>
  <c r="J2543" i="4"/>
  <c r="L2543" i="4" s="1"/>
  <c r="N2543" i="4" s="1"/>
  <c r="J2544" i="4"/>
  <c r="L2544" i="4" s="1"/>
  <c r="N2544" i="4" s="1"/>
  <c r="J2545" i="4"/>
  <c r="L2545" i="4" s="1"/>
  <c r="N2545" i="4" s="1"/>
  <c r="J2546" i="4"/>
  <c r="L2546" i="4" s="1"/>
  <c r="N2546" i="4" s="1"/>
  <c r="J2547" i="4"/>
  <c r="L2547" i="4" s="1"/>
  <c r="N2547" i="4" s="1"/>
  <c r="J2548" i="4"/>
  <c r="L2548" i="4" s="1"/>
  <c r="N2548" i="4" s="1"/>
  <c r="J2549" i="4"/>
  <c r="L2549" i="4" s="1"/>
  <c r="N2549" i="4" s="1"/>
  <c r="J2550" i="4"/>
  <c r="L2550" i="4" s="1"/>
  <c r="N2550" i="4" s="1"/>
  <c r="J2551" i="4"/>
  <c r="L2551" i="4" s="1"/>
  <c r="N2551" i="4" s="1"/>
  <c r="J2552" i="4"/>
  <c r="L2552" i="4" s="1"/>
  <c r="N2552" i="4" s="1"/>
  <c r="J2553" i="4"/>
  <c r="L2553" i="4" s="1"/>
  <c r="N2553" i="4" s="1"/>
  <c r="J2554" i="4"/>
  <c r="L2554" i="4" s="1"/>
  <c r="N2554" i="4" s="1"/>
  <c r="J2555" i="4"/>
  <c r="L2555" i="4" s="1"/>
  <c r="N2555" i="4" s="1"/>
  <c r="J2556" i="4"/>
  <c r="L2556" i="4" s="1"/>
  <c r="N2556" i="4" s="1"/>
  <c r="J2557" i="4"/>
  <c r="L2557" i="4" s="1"/>
  <c r="N2557" i="4" s="1"/>
  <c r="J2558" i="4"/>
  <c r="L2558" i="4" s="1"/>
  <c r="N2558" i="4" s="1"/>
  <c r="J2559" i="4"/>
  <c r="L2559" i="4" s="1"/>
  <c r="N2559" i="4" s="1"/>
  <c r="J2560" i="4"/>
  <c r="L2560" i="4" s="1"/>
  <c r="N2560" i="4" s="1"/>
  <c r="J2561" i="4"/>
  <c r="L2561" i="4" s="1"/>
  <c r="N2561" i="4" s="1"/>
  <c r="J2562" i="4"/>
  <c r="L2562" i="4" s="1"/>
  <c r="N2562" i="4" s="1"/>
  <c r="J2563" i="4"/>
  <c r="L2563" i="4" s="1"/>
  <c r="N2563" i="4" s="1"/>
  <c r="J2564" i="4"/>
  <c r="L2564" i="4" s="1"/>
  <c r="N2564" i="4" s="1"/>
  <c r="J2565" i="4"/>
  <c r="L2565" i="4" s="1"/>
  <c r="N2565" i="4" s="1"/>
  <c r="J2566" i="4"/>
  <c r="L2566" i="4" s="1"/>
  <c r="N2566" i="4" s="1"/>
  <c r="J2567" i="4"/>
  <c r="L2567" i="4" s="1"/>
  <c r="N2567" i="4" s="1"/>
  <c r="J2568" i="4"/>
  <c r="L2568" i="4" s="1"/>
  <c r="N2568" i="4" s="1"/>
  <c r="J2569" i="4"/>
  <c r="L2569" i="4" s="1"/>
  <c r="N2569" i="4" s="1"/>
  <c r="J2570" i="4"/>
  <c r="L2570" i="4" s="1"/>
  <c r="N2570" i="4" s="1"/>
  <c r="J2571" i="4"/>
  <c r="L2571" i="4" s="1"/>
  <c r="N2571" i="4" s="1"/>
  <c r="J2572" i="4"/>
  <c r="L2572" i="4" s="1"/>
  <c r="N2572" i="4" s="1"/>
  <c r="J2573" i="4"/>
  <c r="L2573" i="4" s="1"/>
  <c r="N2573" i="4" s="1"/>
  <c r="J2574" i="4"/>
  <c r="L2574" i="4" s="1"/>
  <c r="N2574" i="4" s="1"/>
  <c r="J2575" i="4"/>
  <c r="L2575" i="4" s="1"/>
  <c r="N2575" i="4" s="1"/>
  <c r="J2576" i="4"/>
  <c r="L2576" i="4" s="1"/>
  <c r="N2576" i="4" s="1"/>
  <c r="J2577" i="4"/>
  <c r="L2577" i="4" s="1"/>
  <c r="N2577" i="4" s="1"/>
  <c r="J2578" i="4"/>
  <c r="L2578" i="4" s="1"/>
  <c r="N2578" i="4" s="1"/>
  <c r="J2579" i="4"/>
  <c r="L2579" i="4" s="1"/>
  <c r="N2579" i="4" s="1"/>
  <c r="J2580" i="4"/>
  <c r="L2580" i="4" s="1"/>
  <c r="N2580" i="4" s="1"/>
  <c r="J2581" i="4"/>
  <c r="L2581" i="4" s="1"/>
  <c r="N2581" i="4" s="1"/>
  <c r="J2582" i="4"/>
  <c r="L2582" i="4" s="1"/>
  <c r="N2582" i="4" s="1"/>
  <c r="J2583" i="4"/>
  <c r="L2583" i="4" s="1"/>
  <c r="N2583" i="4" s="1"/>
  <c r="J2584" i="4"/>
  <c r="L2584" i="4" s="1"/>
  <c r="N2584" i="4" s="1"/>
  <c r="J2585" i="4"/>
  <c r="L2585" i="4" s="1"/>
  <c r="N2585" i="4" s="1"/>
  <c r="J2586" i="4"/>
  <c r="L2586" i="4" s="1"/>
  <c r="N2586" i="4" s="1"/>
  <c r="J2587" i="4"/>
  <c r="L2587" i="4" s="1"/>
  <c r="N2587" i="4" s="1"/>
  <c r="J2588" i="4"/>
  <c r="L2588" i="4" s="1"/>
  <c r="N2588" i="4" s="1"/>
  <c r="J2589" i="4"/>
  <c r="L2589" i="4" s="1"/>
  <c r="N2589" i="4" s="1"/>
  <c r="J2590" i="4"/>
  <c r="L2590" i="4" s="1"/>
  <c r="N2590" i="4" s="1"/>
  <c r="J2591" i="4"/>
  <c r="L2591" i="4" s="1"/>
  <c r="N2591" i="4" s="1"/>
  <c r="J2592" i="4"/>
  <c r="L2592" i="4" s="1"/>
  <c r="N2592" i="4" s="1"/>
  <c r="J2593" i="4"/>
  <c r="L2593" i="4" s="1"/>
  <c r="N2593" i="4" s="1"/>
  <c r="J2594" i="4"/>
  <c r="L2594" i="4" s="1"/>
  <c r="N2594" i="4" s="1"/>
  <c r="J2595" i="4"/>
  <c r="L2595" i="4" s="1"/>
  <c r="N2595" i="4" s="1"/>
  <c r="J2596" i="4"/>
  <c r="L2596" i="4" s="1"/>
  <c r="N2596" i="4" s="1"/>
  <c r="J2597" i="4"/>
  <c r="L2597" i="4" s="1"/>
  <c r="N2597" i="4" s="1"/>
  <c r="J2598" i="4"/>
  <c r="L2598" i="4" s="1"/>
  <c r="N2598" i="4" s="1"/>
  <c r="J2599" i="4"/>
  <c r="L2599" i="4" s="1"/>
  <c r="N2599" i="4" s="1"/>
  <c r="J2600" i="4"/>
  <c r="L2600" i="4" s="1"/>
  <c r="N2600" i="4" s="1"/>
  <c r="J2601" i="4"/>
  <c r="L2601" i="4" s="1"/>
  <c r="N2601" i="4" s="1"/>
  <c r="J2602" i="4"/>
  <c r="L2602" i="4" s="1"/>
  <c r="N2602" i="4" s="1"/>
  <c r="J2603" i="4"/>
  <c r="L2603" i="4" s="1"/>
  <c r="N2603" i="4" s="1"/>
  <c r="J2604" i="4"/>
  <c r="L2604" i="4" s="1"/>
  <c r="N2604" i="4" s="1"/>
  <c r="J2605" i="4"/>
  <c r="L2605" i="4" s="1"/>
  <c r="N2605" i="4" s="1"/>
  <c r="J2606" i="4"/>
  <c r="L2606" i="4" s="1"/>
  <c r="N2606" i="4" s="1"/>
  <c r="J2607" i="4"/>
  <c r="L2607" i="4" s="1"/>
  <c r="N2607" i="4" s="1"/>
  <c r="J2608" i="4"/>
  <c r="L2608" i="4" s="1"/>
  <c r="N2608" i="4" s="1"/>
  <c r="J2609" i="4"/>
  <c r="L2609" i="4" s="1"/>
  <c r="N2609" i="4" s="1"/>
  <c r="J2610" i="4"/>
  <c r="L2610" i="4" s="1"/>
  <c r="N2610" i="4" s="1"/>
  <c r="J2611" i="4"/>
  <c r="L2611" i="4" s="1"/>
  <c r="N2611" i="4" s="1"/>
  <c r="J2612" i="4"/>
  <c r="L2612" i="4" s="1"/>
  <c r="N2612" i="4" s="1"/>
  <c r="J2613" i="4"/>
  <c r="L2613" i="4" s="1"/>
  <c r="N2613" i="4" s="1"/>
  <c r="J2614" i="4"/>
  <c r="L2614" i="4" s="1"/>
  <c r="N2614" i="4" s="1"/>
  <c r="J2615" i="4"/>
  <c r="L2615" i="4" s="1"/>
  <c r="N2615" i="4" s="1"/>
  <c r="J2616" i="4"/>
  <c r="L2616" i="4" s="1"/>
  <c r="N2616" i="4" s="1"/>
  <c r="J2617" i="4"/>
  <c r="L2617" i="4" s="1"/>
  <c r="N2617" i="4" s="1"/>
  <c r="J2618" i="4"/>
  <c r="L2618" i="4" s="1"/>
  <c r="N2618" i="4" s="1"/>
  <c r="J2619" i="4"/>
  <c r="L2619" i="4" s="1"/>
  <c r="N2619" i="4" s="1"/>
  <c r="J2620" i="4"/>
  <c r="L2620" i="4" s="1"/>
  <c r="N2620" i="4" s="1"/>
  <c r="J2621" i="4"/>
  <c r="L2621" i="4" s="1"/>
  <c r="N2621" i="4" s="1"/>
  <c r="J2622" i="4"/>
  <c r="L2622" i="4" s="1"/>
  <c r="N2622" i="4" s="1"/>
  <c r="J2623" i="4"/>
  <c r="L2623" i="4" s="1"/>
  <c r="N2623" i="4" s="1"/>
  <c r="J2624" i="4"/>
  <c r="L2624" i="4" s="1"/>
  <c r="N2624" i="4" s="1"/>
  <c r="J2625" i="4"/>
  <c r="L2625" i="4" s="1"/>
  <c r="N2625" i="4" s="1"/>
  <c r="J2626" i="4"/>
  <c r="L2626" i="4" s="1"/>
  <c r="N2626" i="4" s="1"/>
  <c r="J2627" i="4"/>
  <c r="L2627" i="4" s="1"/>
  <c r="N2627" i="4" s="1"/>
  <c r="J2628" i="4"/>
  <c r="L2628" i="4" s="1"/>
  <c r="N2628" i="4" s="1"/>
  <c r="J2629" i="4"/>
  <c r="L2629" i="4" s="1"/>
  <c r="N2629" i="4" s="1"/>
  <c r="J2630" i="4"/>
  <c r="L2630" i="4" s="1"/>
  <c r="N2630" i="4" s="1"/>
  <c r="J2631" i="4"/>
  <c r="L2631" i="4" s="1"/>
  <c r="N2631" i="4" s="1"/>
  <c r="J2632" i="4"/>
  <c r="L2632" i="4" s="1"/>
  <c r="N2632" i="4" s="1"/>
  <c r="J2633" i="4"/>
  <c r="L2633" i="4" s="1"/>
  <c r="N2633" i="4" s="1"/>
  <c r="J2634" i="4"/>
  <c r="L2634" i="4" s="1"/>
  <c r="N2634" i="4" s="1"/>
  <c r="J2635" i="4"/>
  <c r="L2635" i="4" s="1"/>
  <c r="N2635" i="4" s="1"/>
  <c r="J2636" i="4"/>
  <c r="L2636" i="4" s="1"/>
  <c r="N2636" i="4" s="1"/>
  <c r="J2637" i="4"/>
  <c r="L2637" i="4" s="1"/>
  <c r="N2637" i="4" s="1"/>
  <c r="J2638" i="4"/>
  <c r="L2638" i="4" s="1"/>
  <c r="N2638" i="4" s="1"/>
  <c r="J2639" i="4"/>
  <c r="L2639" i="4" s="1"/>
  <c r="N2639" i="4" s="1"/>
  <c r="J2640" i="4"/>
  <c r="L2640" i="4" s="1"/>
  <c r="N2640" i="4" s="1"/>
  <c r="J2641" i="4"/>
  <c r="L2641" i="4" s="1"/>
  <c r="N2641" i="4" s="1"/>
  <c r="J2642" i="4"/>
  <c r="L2642" i="4" s="1"/>
  <c r="N2642" i="4" s="1"/>
  <c r="J2643" i="4"/>
  <c r="L2643" i="4" s="1"/>
  <c r="N2643" i="4" s="1"/>
  <c r="J2644" i="4"/>
  <c r="L2644" i="4" s="1"/>
  <c r="N2644" i="4" s="1"/>
  <c r="J2645" i="4"/>
  <c r="L2645" i="4" s="1"/>
  <c r="N2645" i="4" s="1"/>
  <c r="J2646" i="4"/>
  <c r="L2646" i="4" s="1"/>
  <c r="N2646" i="4" s="1"/>
  <c r="J2647" i="4"/>
  <c r="L2647" i="4" s="1"/>
  <c r="N2647" i="4" s="1"/>
  <c r="J2648" i="4"/>
  <c r="L2648" i="4" s="1"/>
  <c r="N2648" i="4" s="1"/>
  <c r="J2649" i="4"/>
  <c r="L2649" i="4" s="1"/>
  <c r="N2649" i="4" s="1"/>
  <c r="J2650" i="4"/>
  <c r="L2650" i="4" s="1"/>
  <c r="N2650" i="4" s="1"/>
  <c r="J2651" i="4"/>
  <c r="L2651" i="4" s="1"/>
  <c r="N2651" i="4" s="1"/>
  <c r="J2652" i="4"/>
  <c r="L2652" i="4" s="1"/>
  <c r="N2652" i="4" s="1"/>
  <c r="J2653" i="4"/>
  <c r="L2653" i="4" s="1"/>
  <c r="N2653" i="4" s="1"/>
  <c r="J2654" i="4"/>
  <c r="L2654" i="4" s="1"/>
  <c r="N2654" i="4" s="1"/>
  <c r="J2655" i="4"/>
  <c r="L2655" i="4" s="1"/>
  <c r="N2655" i="4" s="1"/>
  <c r="J2656" i="4"/>
  <c r="L2656" i="4" s="1"/>
  <c r="N2656" i="4" s="1"/>
  <c r="J2657" i="4"/>
  <c r="L2657" i="4" s="1"/>
  <c r="N2657" i="4" s="1"/>
  <c r="J2658" i="4"/>
  <c r="L2658" i="4" s="1"/>
  <c r="N2658" i="4" s="1"/>
  <c r="J2659" i="4"/>
  <c r="L2659" i="4" s="1"/>
  <c r="N2659" i="4" s="1"/>
  <c r="J2660" i="4"/>
  <c r="L2660" i="4" s="1"/>
  <c r="N2660" i="4" s="1"/>
  <c r="J2661" i="4"/>
  <c r="L2661" i="4" s="1"/>
  <c r="N2661" i="4" s="1"/>
  <c r="J2662" i="4"/>
  <c r="L2662" i="4" s="1"/>
  <c r="N2662" i="4" s="1"/>
  <c r="J2663" i="4"/>
  <c r="L2663" i="4" s="1"/>
  <c r="N2663" i="4" s="1"/>
  <c r="J2664" i="4"/>
  <c r="L2664" i="4" s="1"/>
  <c r="N2664" i="4" s="1"/>
  <c r="J2665" i="4"/>
  <c r="L2665" i="4" s="1"/>
  <c r="N2665" i="4" s="1"/>
  <c r="J2666" i="4"/>
  <c r="L2666" i="4" s="1"/>
  <c r="N2666" i="4" s="1"/>
  <c r="J2667" i="4"/>
  <c r="L2667" i="4" s="1"/>
  <c r="N2667" i="4" s="1"/>
  <c r="J2668" i="4"/>
  <c r="L2668" i="4" s="1"/>
  <c r="N2668" i="4" s="1"/>
  <c r="J2669" i="4"/>
  <c r="L2669" i="4" s="1"/>
  <c r="N2669" i="4" s="1"/>
  <c r="J2670" i="4"/>
  <c r="L2670" i="4" s="1"/>
  <c r="N2670" i="4" s="1"/>
  <c r="J2671" i="4"/>
  <c r="L2671" i="4" s="1"/>
  <c r="N2671" i="4" s="1"/>
  <c r="J2672" i="4"/>
  <c r="L2672" i="4" s="1"/>
  <c r="N2672" i="4" s="1"/>
  <c r="J2673" i="4"/>
  <c r="L2673" i="4" s="1"/>
  <c r="N2673" i="4" s="1"/>
  <c r="J2674" i="4"/>
  <c r="L2674" i="4" s="1"/>
  <c r="N2674" i="4" s="1"/>
  <c r="J2675" i="4"/>
  <c r="L2675" i="4" s="1"/>
  <c r="N2675" i="4" s="1"/>
  <c r="J2676" i="4"/>
  <c r="L2676" i="4" s="1"/>
  <c r="N2676" i="4" s="1"/>
  <c r="J2677" i="4"/>
  <c r="L2677" i="4" s="1"/>
  <c r="N2677" i="4" s="1"/>
  <c r="J2678" i="4"/>
  <c r="L2678" i="4" s="1"/>
  <c r="N2678" i="4" s="1"/>
  <c r="J2679" i="4"/>
  <c r="L2679" i="4" s="1"/>
  <c r="N2679" i="4" s="1"/>
  <c r="J2680" i="4"/>
  <c r="L2680" i="4" s="1"/>
  <c r="N2680" i="4" s="1"/>
  <c r="J2681" i="4"/>
  <c r="L2681" i="4" s="1"/>
  <c r="N2681" i="4" s="1"/>
  <c r="J2682" i="4"/>
  <c r="L2682" i="4" s="1"/>
  <c r="N2682" i="4" s="1"/>
  <c r="J2683" i="4"/>
  <c r="L2683" i="4" s="1"/>
  <c r="N2683" i="4" s="1"/>
  <c r="J2684" i="4"/>
  <c r="L2684" i="4" s="1"/>
  <c r="N2684" i="4" s="1"/>
  <c r="J2685" i="4"/>
  <c r="L2685" i="4" s="1"/>
  <c r="N2685" i="4" s="1"/>
  <c r="J2686" i="4"/>
  <c r="L2686" i="4" s="1"/>
  <c r="N2686" i="4" s="1"/>
  <c r="J2687" i="4"/>
  <c r="L2687" i="4" s="1"/>
  <c r="N2687" i="4" s="1"/>
  <c r="J2688" i="4"/>
  <c r="L2688" i="4" s="1"/>
  <c r="N2688" i="4" s="1"/>
  <c r="J2689" i="4"/>
  <c r="L2689" i="4" s="1"/>
  <c r="N2689" i="4" s="1"/>
  <c r="J2690" i="4"/>
  <c r="L2690" i="4" s="1"/>
  <c r="N2690" i="4" s="1"/>
  <c r="J2691" i="4"/>
  <c r="L2691" i="4" s="1"/>
  <c r="N2691" i="4" s="1"/>
  <c r="J2692" i="4"/>
  <c r="L2692" i="4" s="1"/>
  <c r="N2692" i="4" s="1"/>
  <c r="J2693" i="4"/>
  <c r="L2693" i="4" s="1"/>
  <c r="N2693" i="4" s="1"/>
  <c r="J2694" i="4"/>
  <c r="L2694" i="4" s="1"/>
  <c r="N2694" i="4" s="1"/>
  <c r="J2695" i="4"/>
  <c r="L2695" i="4" s="1"/>
  <c r="N2695" i="4" s="1"/>
  <c r="J2696" i="4"/>
  <c r="L2696" i="4" s="1"/>
  <c r="N2696" i="4" s="1"/>
  <c r="J2697" i="4"/>
  <c r="L2697" i="4" s="1"/>
  <c r="N2697" i="4" s="1"/>
  <c r="J2698" i="4"/>
  <c r="L2698" i="4" s="1"/>
  <c r="N2698" i="4" s="1"/>
  <c r="J2699" i="4"/>
  <c r="L2699" i="4" s="1"/>
  <c r="N2699" i="4" s="1"/>
  <c r="J2700" i="4"/>
  <c r="L2700" i="4" s="1"/>
  <c r="N2700" i="4" s="1"/>
  <c r="J2701" i="4"/>
  <c r="L2701" i="4" s="1"/>
  <c r="N2701" i="4" s="1"/>
  <c r="J2702" i="4"/>
  <c r="L2702" i="4" s="1"/>
  <c r="N2702" i="4" s="1"/>
  <c r="J2703" i="4"/>
  <c r="L2703" i="4" s="1"/>
  <c r="N2703" i="4" s="1"/>
  <c r="J2704" i="4"/>
  <c r="L2704" i="4" s="1"/>
  <c r="N2704" i="4" s="1"/>
  <c r="J2705" i="4"/>
  <c r="L2705" i="4" s="1"/>
  <c r="N2705" i="4" s="1"/>
  <c r="J2706" i="4"/>
  <c r="L2706" i="4" s="1"/>
  <c r="N2706" i="4" s="1"/>
  <c r="J2707" i="4"/>
  <c r="L2707" i="4" s="1"/>
  <c r="N2707" i="4" s="1"/>
  <c r="J2708" i="4"/>
  <c r="L2708" i="4" s="1"/>
  <c r="N2708" i="4" s="1"/>
  <c r="J2709" i="4"/>
  <c r="L2709" i="4" s="1"/>
  <c r="N2709" i="4" s="1"/>
  <c r="J2710" i="4"/>
  <c r="L2710" i="4" s="1"/>
  <c r="N2710" i="4" s="1"/>
  <c r="J2711" i="4"/>
  <c r="L2711" i="4" s="1"/>
  <c r="N2711" i="4" s="1"/>
  <c r="J2712" i="4"/>
  <c r="L2712" i="4" s="1"/>
  <c r="N2712" i="4" s="1"/>
  <c r="J2713" i="4"/>
  <c r="L2713" i="4" s="1"/>
  <c r="N2713" i="4" s="1"/>
  <c r="J2714" i="4"/>
  <c r="L2714" i="4" s="1"/>
  <c r="N2714" i="4" s="1"/>
  <c r="J2715" i="4"/>
  <c r="L2715" i="4" s="1"/>
  <c r="N2715" i="4" s="1"/>
  <c r="J2716" i="4"/>
  <c r="L2716" i="4" s="1"/>
  <c r="N2716" i="4" s="1"/>
  <c r="J2717" i="4"/>
  <c r="L2717" i="4" s="1"/>
  <c r="N2717" i="4" s="1"/>
  <c r="J2718" i="4"/>
  <c r="L2718" i="4" s="1"/>
  <c r="N2718" i="4" s="1"/>
  <c r="J2719" i="4"/>
  <c r="L2719" i="4" s="1"/>
  <c r="N2719" i="4" s="1"/>
  <c r="J2720" i="4"/>
  <c r="L2720" i="4" s="1"/>
  <c r="N2720" i="4" s="1"/>
  <c r="J2721" i="4"/>
  <c r="L2721" i="4" s="1"/>
  <c r="N2721" i="4" s="1"/>
  <c r="J2722" i="4"/>
  <c r="L2722" i="4" s="1"/>
  <c r="N2722" i="4" s="1"/>
  <c r="J2723" i="4"/>
  <c r="L2723" i="4" s="1"/>
  <c r="N2723" i="4" s="1"/>
  <c r="J2724" i="4"/>
  <c r="L2724" i="4" s="1"/>
  <c r="N2724" i="4" s="1"/>
  <c r="J2725" i="4"/>
  <c r="L2725" i="4" s="1"/>
  <c r="N2725" i="4" s="1"/>
  <c r="J2726" i="4"/>
  <c r="L2726" i="4" s="1"/>
  <c r="N2726" i="4" s="1"/>
  <c r="J2727" i="4"/>
  <c r="L2727" i="4" s="1"/>
  <c r="N2727" i="4" s="1"/>
  <c r="J2728" i="4"/>
  <c r="L2728" i="4" s="1"/>
  <c r="N2728" i="4" s="1"/>
  <c r="J2729" i="4"/>
  <c r="L2729" i="4" s="1"/>
  <c r="N2729" i="4" s="1"/>
  <c r="J2730" i="4"/>
  <c r="L2730" i="4" s="1"/>
  <c r="N2730" i="4" s="1"/>
  <c r="J2731" i="4"/>
  <c r="L2731" i="4" s="1"/>
  <c r="N2731" i="4" s="1"/>
  <c r="J2732" i="4"/>
  <c r="L2732" i="4" s="1"/>
  <c r="N2732" i="4" s="1"/>
  <c r="J2733" i="4"/>
  <c r="L2733" i="4" s="1"/>
  <c r="N2733" i="4" s="1"/>
  <c r="J2734" i="4"/>
  <c r="L2734" i="4" s="1"/>
  <c r="N2734" i="4" s="1"/>
  <c r="J2735" i="4"/>
  <c r="L2735" i="4" s="1"/>
  <c r="N2735" i="4" s="1"/>
  <c r="J2736" i="4"/>
  <c r="L2736" i="4" s="1"/>
  <c r="N2736" i="4" s="1"/>
  <c r="J2737" i="4"/>
  <c r="L2737" i="4" s="1"/>
  <c r="N2737" i="4" s="1"/>
  <c r="J2738" i="4"/>
  <c r="L2738" i="4" s="1"/>
  <c r="N2738" i="4" s="1"/>
  <c r="J2739" i="4"/>
  <c r="L2739" i="4" s="1"/>
  <c r="N2739" i="4" s="1"/>
  <c r="J2740" i="4"/>
  <c r="L2740" i="4" s="1"/>
  <c r="N2740" i="4" s="1"/>
  <c r="J2741" i="4"/>
  <c r="L2741" i="4" s="1"/>
  <c r="N2741" i="4" s="1"/>
  <c r="J2742" i="4"/>
  <c r="L2742" i="4" s="1"/>
  <c r="N2742" i="4" s="1"/>
  <c r="J2743" i="4"/>
  <c r="L2743" i="4" s="1"/>
  <c r="N2743" i="4" s="1"/>
  <c r="J2744" i="4"/>
  <c r="L2744" i="4" s="1"/>
  <c r="N2744" i="4" s="1"/>
  <c r="J2745" i="4"/>
  <c r="L2745" i="4" s="1"/>
  <c r="N2745" i="4" s="1"/>
  <c r="J2746" i="4"/>
  <c r="L2746" i="4" s="1"/>
  <c r="N2746" i="4" s="1"/>
  <c r="J2747" i="4"/>
  <c r="L2747" i="4" s="1"/>
  <c r="N2747" i="4" s="1"/>
  <c r="J2748" i="4"/>
  <c r="L2748" i="4" s="1"/>
  <c r="N2748" i="4" s="1"/>
  <c r="J2749" i="4"/>
  <c r="L2749" i="4" s="1"/>
  <c r="N2749" i="4" s="1"/>
  <c r="J2750" i="4"/>
  <c r="L2750" i="4" s="1"/>
  <c r="N2750" i="4" s="1"/>
  <c r="J2751" i="4"/>
  <c r="L2751" i="4" s="1"/>
  <c r="N2751" i="4" s="1"/>
  <c r="J2752" i="4"/>
  <c r="L2752" i="4" s="1"/>
  <c r="N2752" i="4" s="1"/>
  <c r="J2753" i="4"/>
  <c r="L2753" i="4" s="1"/>
  <c r="N2753" i="4" s="1"/>
  <c r="J2754" i="4"/>
  <c r="L2754" i="4" s="1"/>
  <c r="N2754" i="4" s="1"/>
  <c r="J2755" i="4"/>
  <c r="L2755" i="4" s="1"/>
  <c r="N2755" i="4" s="1"/>
  <c r="J2756" i="4"/>
  <c r="L2756" i="4" s="1"/>
  <c r="N2756" i="4" s="1"/>
  <c r="J2757" i="4"/>
  <c r="L2757" i="4" s="1"/>
  <c r="N2757" i="4" s="1"/>
  <c r="J2758" i="4"/>
  <c r="L2758" i="4" s="1"/>
  <c r="N2758" i="4" s="1"/>
  <c r="J2759" i="4"/>
  <c r="L2759" i="4" s="1"/>
  <c r="N2759" i="4" s="1"/>
  <c r="J2760" i="4"/>
  <c r="L2760" i="4" s="1"/>
  <c r="N2760" i="4" s="1"/>
  <c r="J2761" i="4"/>
  <c r="L2761" i="4" s="1"/>
  <c r="N2761" i="4" s="1"/>
  <c r="J2762" i="4"/>
  <c r="L2762" i="4" s="1"/>
  <c r="N2762" i="4" s="1"/>
  <c r="J2763" i="4"/>
  <c r="L2763" i="4" s="1"/>
  <c r="N2763" i="4" s="1"/>
  <c r="J2764" i="4"/>
  <c r="L2764" i="4" s="1"/>
  <c r="N2764" i="4" s="1"/>
  <c r="J2765" i="4"/>
  <c r="L2765" i="4" s="1"/>
  <c r="N2765" i="4" s="1"/>
  <c r="J2766" i="4"/>
  <c r="L2766" i="4" s="1"/>
  <c r="N2766" i="4" s="1"/>
  <c r="J2767" i="4"/>
  <c r="L2767" i="4" s="1"/>
  <c r="N2767" i="4" s="1"/>
  <c r="J2768" i="4"/>
  <c r="L2768" i="4" s="1"/>
  <c r="N2768" i="4" s="1"/>
  <c r="J2769" i="4"/>
  <c r="L2769" i="4" s="1"/>
  <c r="N2769" i="4" s="1"/>
  <c r="J2770" i="4"/>
  <c r="L2770" i="4" s="1"/>
  <c r="N2770" i="4" s="1"/>
  <c r="J2771" i="4"/>
  <c r="L2771" i="4" s="1"/>
  <c r="N2771" i="4" s="1"/>
  <c r="J2772" i="4"/>
  <c r="L2772" i="4" s="1"/>
  <c r="N2772" i="4" s="1"/>
  <c r="J2773" i="4"/>
  <c r="L2773" i="4" s="1"/>
  <c r="N2773" i="4" s="1"/>
  <c r="J2774" i="4"/>
  <c r="L2774" i="4" s="1"/>
  <c r="N2774" i="4" s="1"/>
  <c r="J2775" i="4"/>
  <c r="L2775" i="4" s="1"/>
  <c r="N2775" i="4" s="1"/>
  <c r="J2776" i="4"/>
  <c r="L2776" i="4" s="1"/>
  <c r="N2776" i="4" s="1"/>
  <c r="J2777" i="4"/>
  <c r="L2777" i="4" s="1"/>
  <c r="N2777" i="4" s="1"/>
  <c r="J2778" i="4"/>
  <c r="L2778" i="4" s="1"/>
  <c r="N2778" i="4" s="1"/>
  <c r="J2779" i="4"/>
  <c r="L2779" i="4" s="1"/>
  <c r="N2779" i="4" s="1"/>
  <c r="J2780" i="4"/>
  <c r="L2780" i="4" s="1"/>
  <c r="N2780" i="4" s="1"/>
  <c r="J2781" i="4"/>
  <c r="L2781" i="4" s="1"/>
  <c r="N2781" i="4" s="1"/>
  <c r="J2782" i="4"/>
  <c r="L2782" i="4" s="1"/>
  <c r="N2782" i="4" s="1"/>
  <c r="J2783" i="4"/>
  <c r="L2783" i="4" s="1"/>
  <c r="N2783" i="4" s="1"/>
  <c r="J2784" i="4"/>
  <c r="L2784" i="4" s="1"/>
  <c r="N2784" i="4" s="1"/>
  <c r="J2785" i="4"/>
  <c r="L2785" i="4" s="1"/>
  <c r="N2785" i="4" s="1"/>
  <c r="J2786" i="4"/>
  <c r="L2786" i="4" s="1"/>
  <c r="N2786" i="4" s="1"/>
  <c r="J2787" i="4"/>
  <c r="L2787" i="4" s="1"/>
  <c r="N2787" i="4" s="1"/>
  <c r="J2788" i="4"/>
  <c r="L2788" i="4" s="1"/>
  <c r="N2788" i="4" s="1"/>
  <c r="J2789" i="4"/>
  <c r="L2789" i="4" s="1"/>
  <c r="N2789" i="4" s="1"/>
  <c r="J2790" i="4"/>
  <c r="L2790" i="4" s="1"/>
  <c r="N2790" i="4" s="1"/>
  <c r="J2791" i="4"/>
  <c r="L2791" i="4" s="1"/>
  <c r="N2791" i="4" s="1"/>
  <c r="J2792" i="4"/>
  <c r="L2792" i="4" s="1"/>
  <c r="N2792" i="4" s="1"/>
  <c r="J2793" i="4"/>
  <c r="L2793" i="4" s="1"/>
  <c r="N2793" i="4" s="1"/>
  <c r="J2794" i="4"/>
  <c r="L2794" i="4" s="1"/>
  <c r="N2794" i="4" s="1"/>
  <c r="J2795" i="4"/>
  <c r="L2795" i="4" s="1"/>
  <c r="N2795" i="4" s="1"/>
  <c r="J2796" i="4"/>
  <c r="L2796" i="4" s="1"/>
  <c r="N2796" i="4" s="1"/>
  <c r="J2797" i="4"/>
  <c r="L2797" i="4" s="1"/>
  <c r="N2797" i="4" s="1"/>
  <c r="J2798" i="4"/>
  <c r="L2798" i="4" s="1"/>
  <c r="N2798" i="4" s="1"/>
  <c r="J2799" i="4"/>
  <c r="L2799" i="4" s="1"/>
  <c r="N2799" i="4" s="1"/>
  <c r="J2800" i="4"/>
  <c r="L2800" i="4" s="1"/>
  <c r="N2800" i="4" s="1"/>
  <c r="J2801" i="4"/>
  <c r="L2801" i="4" s="1"/>
  <c r="N2801" i="4" s="1"/>
  <c r="J2802" i="4"/>
  <c r="L2802" i="4" s="1"/>
  <c r="N2802" i="4" s="1"/>
  <c r="J2803" i="4"/>
  <c r="L2803" i="4" s="1"/>
  <c r="N2803" i="4" s="1"/>
  <c r="J2804" i="4"/>
  <c r="L2804" i="4" s="1"/>
  <c r="N2804" i="4" s="1"/>
  <c r="J2805" i="4"/>
  <c r="L2805" i="4" s="1"/>
  <c r="N2805" i="4" s="1"/>
  <c r="J2806" i="4"/>
  <c r="L2806" i="4" s="1"/>
  <c r="N2806" i="4" s="1"/>
  <c r="J2807" i="4"/>
  <c r="L2807" i="4" s="1"/>
  <c r="N2807" i="4" s="1"/>
  <c r="J2808" i="4"/>
  <c r="L2808" i="4" s="1"/>
  <c r="N2808" i="4" s="1"/>
  <c r="J2809" i="4"/>
  <c r="L2809" i="4" s="1"/>
  <c r="N2809" i="4" s="1"/>
  <c r="J2810" i="4"/>
  <c r="L2810" i="4" s="1"/>
  <c r="N2810" i="4" s="1"/>
  <c r="J2811" i="4"/>
  <c r="L2811" i="4" s="1"/>
  <c r="N2811" i="4" s="1"/>
  <c r="J2812" i="4"/>
  <c r="L2812" i="4" s="1"/>
  <c r="N2812" i="4" s="1"/>
  <c r="J2813" i="4"/>
  <c r="L2813" i="4" s="1"/>
  <c r="N2813" i="4" s="1"/>
  <c r="J2814" i="4"/>
  <c r="L2814" i="4" s="1"/>
  <c r="N2814" i="4" s="1"/>
  <c r="J2815" i="4"/>
  <c r="L2815" i="4" s="1"/>
  <c r="N2815" i="4" s="1"/>
  <c r="J2816" i="4"/>
  <c r="L2816" i="4" s="1"/>
  <c r="N2816" i="4" s="1"/>
  <c r="J2817" i="4"/>
  <c r="L2817" i="4" s="1"/>
  <c r="N2817" i="4" s="1"/>
  <c r="J2818" i="4"/>
  <c r="L2818" i="4" s="1"/>
  <c r="N2818" i="4" s="1"/>
  <c r="J2819" i="4"/>
  <c r="L2819" i="4" s="1"/>
  <c r="N2819" i="4" s="1"/>
  <c r="J2820" i="4"/>
  <c r="L2820" i="4" s="1"/>
  <c r="N2820" i="4" s="1"/>
  <c r="J2821" i="4"/>
  <c r="L2821" i="4" s="1"/>
  <c r="N2821" i="4" s="1"/>
  <c r="J2822" i="4"/>
  <c r="L2822" i="4" s="1"/>
  <c r="N2822" i="4" s="1"/>
  <c r="J2823" i="4"/>
  <c r="L2823" i="4" s="1"/>
  <c r="N2823" i="4" s="1"/>
  <c r="J2824" i="4"/>
  <c r="L2824" i="4" s="1"/>
  <c r="N2824" i="4" s="1"/>
  <c r="J2825" i="4"/>
  <c r="L2825" i="4" s="1"/>
  <c r="N2825" i="4" s="1"/>
  <c r="J2826" i="4"/>
  <c r="L2826" i="4" s="1"/>
  <c r="N2826" i="4" s="1"/>
  <c r="J2827" i="4"/>
  <c r="L2827" i="4" s="1"/>
  <c r="N2827" i="4" s="1"/>
  <c r="J2828" i="4"/>
  <c r="L2828" i="4" s="1"/>
  <c r="N2828" i="4" s="1"/>
  <c r="J2829" i="4"/>
  <c r="L2829" i="4" s="1"/>
  <c r="N2829" i="4" s="1"/>
  <c r="J2830" i="4"/>
  <c r="L2830" i="4" s="1"/>
  <c r="N2830" i="4" s="1"/>
  <c r="J2831" i="4"/>
  <c r="L2831" i="4" s="1"/>
  <c r="N2831" i="4" s="1"/>
  <c r="J2832" i="4"/>
  <c r="L2832" i="4" s="1"/>
  <c r="N2832" i="4" s="1"/>
  <c r="J2833" i="4"/>
  <c r="L2833" i="4" s="1"/>
  <c r="N2833" i="4" s="1"/>
  <c r="J2834" i="4"/>
  <c r="L2834" i="4" s="1"/>
  <c r="N2834" i="4" s="1"/>
  <c r="J2835" i="4"/>
  <c r="L2835" i="4" s="1"/>
  <c r="N2835" i="4" s="1"/>
  <c r="J2836" i="4"/>
  <c r="L2836" i="4" s="1"/>
  <c r="N2836" i="4" s="1"/>
  <c r="J2837" i="4"/>
  <c r="L2837" i="4" s="1"/>
  <c r="N2837" i="4" s="1"/>
  <c r="J2838" i="4"/>
  <c r="L2838" i="4" s="1"/>
  <c r="N2838" i="4" s="1"/>
  <c r="J2839" i="4"/>
  <c r="L2839" i="4" s="1"/>
  <c r="N2839" i="4" s="1"/>
  <c r="J2840" i="4"/>
  <c r="L2840" i="4" s="1"/>
  <c r="N2840" i="4" s="1"/>
  <c r="J2841" i="4"/>
  <c r="L2841" i="4" s="1"/>
  <c r="N2841" i="4" s="1"/>
  <c r="J2842" i="4"/>
  <c r="L2842" i="4" s="1"/>
  <c r="N2842" i="4" s="1"/>
  <c r="J2843" i="4"/>
  <c r="L2843" i="4" s="1"/>
  <c r="N2843" i="4" s="1"/>
  <c r="J2844" i="4"/>
  <c r="L2844" i="4" s="1"/>
  <c r="N2844" i="4" s="1"/>
  <c r="J2845" i="4"/>
  <c r="L2845" i="4" s="1"/>
  <c r="N2845" i="4" s="1"/>
  <c r="J2846" i="4"/>
  <c r="L2846" i="4" s="1"/>
  <c r="N2846" i="4" s="1"/>
  <c r="J2847" i="4"/>
  <c r="L2847" i="4" s="1"/>
  <c r="N2847" i="4" s="1"/>
  <c r="J2848" i="4"/>
  <c r="L2848" i="4" s="1"/>
  <c r="N2848" i="4" s="1"/>
  <c r="J2849" i="4"/>
  <c r="L2849" i="4" s="1"/>
  <c r="N2849" i="4" s="1"/>
  <c r="J2850" i="4"/>
  <c r="L2850" i="4" s="1"/>
  <c r="N2850" i="4" s="1"/>
  <c r="J2851" i="4"/>
  <c r="L2851" i="4" s="1"/>
  <c r="N2851" i="4" s="1"/>
  <c r="J2852" i="4"/>
  <c r="L2852" i="4" s="1"/>
  <c r="N2852" i="4" s="1"/>
  <c r="J2853" i="4"/>
  <c r="L2853" i="4" s="1"/>
  <c r="N2853" i="4" s="1"/>
  <c r="J2854" i="4"/>
  <c r="L2854" i="4" s="1"/>
  <c r="N2854" i="4" s="1"/>
  <c r="J2855" i="4"/>
  <c r="L2855" i="4" s="1"/>
  <c r="N2855" i="4" s="1"/>
  <c r="J2856" i="4"/>
  <c r="L2856" i="4" s="1"/>
  <c r="N2856" i="4" s="1"/>
  <c r="J2857" i="4"/>
  <c r="L2857" i="4" s="1"/>
  <c r="N2857" i="4" s="1"/>
  <c r="J2858" i="4"/>
  <c r="L2858" i="4" s="1"/>
  <c r="N2858" i="4" s="1"/>
  <c r="J2859" i="4"/>
  <c r="L2859" i="4" s="1"/>
  <c r="N2859" i="4" s="1"/>
  <c r="J2860" i="4"/>
  <c r="L2860" i="4" s="1"/>
  <c r="N2860" i="4" s="1"/>
  <c r="J2861" i="4"/>
  <c r="L2861" i="4" s="1"/>
  <c r="N2861" i="4" s="1"/>
  <c r="J2862" i="4"/>
  <c r="L2862" i="4" s="1"/>
  <c r="N2862" i="4" s="1"/>
  <c r="J2863" i="4"/>
  <c r="L2863" i="4" s="1"/>
  <c r="N2863" i="4" s="1"/>
  <c r="J2864" i="4"/>
  <c r="L2864" i="4" s="1"/>
  <c r="N2864" i="4" s="1"/>
  <c r="J2865" i="4"/>
  <c r="L2865" i="4" s="1"/>
  <c r="N2865" i="4" s="1"/>
  <c r="J2866" i="4"/>
  <c r="L2866" i="4" s="1"/>
  <c r="N2866" i="4" s="1"/>
  <c r="J2867" i="4"/>
  <c r="L2867" i="4" s="1"/>
  <c r="N2867" i="4" s="1"/>
  <c r="J2868" i="4"/>
  <c r="L2868" i="4" s="1"/>
  <c r="N2868" i="4" s="1"/>
  <c r="J2869" i="4"/>
  <c r="L2869" i="4" s="1"/>
  <c r="N2869" i="4" s="1"/>
  <c r="J2870" i="4"/>
  <c r="L2870" i="4" s="1"/>
  <c r="N2870" i="4" s="1"/>
  <c r="J2871" i="4"/>
  <c r="L2871" i="4" s="1"/>
  <c r="N2871" i="4" s="1"/>
  <c r="J2872" i="4"/>
  <c r="L2872" i="4" s="1"/>
  <c r="N2872" i="4" s="1"/>
  <c r="J2873" i="4"/>
  <c r="L2873" i="4" s="1"/>
  <c r="N2873" i="4" s="1"/>
  <c r="J2874" i="4"/>
  <c r="L2874" i="4" s="1"/>
  <c r="N2874" i="4" s="1"/>
  <c r="J2875" i="4"/>
  <c r="L2875" i="4" s="1"/>
  <c r="N2875" i="4" s="1"/>
  <c r="J2876" i="4"/>
  <c r="L2876" i="4" s="1"/>
  <c r="N2876" i="4" s="1"/>
  <c r="J2877" i="4"/>
  <c r="L2877" i="4" s="1"/>
  <c r="N2877" i="4" s="1"/>
  <c r="J2878" i="4"/>
  <c r="L2878" i="4" s="1"/>
  <c r="N2878" i="4" s="1"/>
  <c r="J2879" i="4"/>
  <c r="L2879" i="4" s="1"/>
  <c r="N2879" i="4" s="1"/>
  <c r="J2880" i="4"/>
  <c r="L2880" i="4" s="1"/>
  <c r="N2880" i="4" s="1"/>
  <c r="J2881" i="4"/>
  <c r="L2881" i="4" s="1"/>
  <c r="N2881" i="4" s="1"/>
  <c r="J2882" i="4"/>
  <c r="L2882" i="4" s="1"/>
  <c r="N2882" i="4" s="1"/>
  <c r="J2883" i="4"/>
  <c r="L2883" i="4" s="1"/>
  <c r="N2883" i="4" s="1"/>
  <c r="J2884" i="4"/>
  <c r="L2884" i="4" s="1"/>
  <c r="N2884" i="4" s="1"/>
  <c r="J2885" i="4"/>
  <c r="L2885" i="4" s="1"/>
  <c r="N2885" i="4" s="1"/>
  <c r="J2886" i="4"/>
  <c r="L2886" i="4" s="1"/>
  <c r="N2886" i="4" s="1"/>
  <c r="J2887" i="4"/>
  <c r="L2887" i="4" s="1"/>
  <c r="N2887" i="4" s="1"/>
  <c r="J2888" i="4"/>
  <c r="L2888" i="4" s="1"/>
  <c r="N2888" i="4" s="1"/>
  <c r="J2889" i="4"/>
  <c r="L2889" i="4" s="1"/>
  <c r="N2889" i="4" s="1"/>
  <c r="J2890" i="4"/>
  <c r="L2890" i="4" s="1"/>
  <c r="N2890" i="4" s="1"/>
  <c r="J2891" i="4"/>
  <c r="L2891" i="4" s="1"/>
  <c r="N2891" i="4" s="1"/>
  <c r="J2892" i="4"/>
  <c r="L2892" i="4" s="1"/>
  <c r="N2892" i="4" s="1"/>
  <c r="J2893" i="4"/>
  <c r="L2893" i="4" s="1"/>
  <c r="N2893" i="4" s="1"/>
  <c r="J2894" i="4"/>
  <c r="L2894" i="4" s="1"/>
  <c r="N2894" i="4" s="1"/>
  <c r="J2895" i="4"/>
  <c r="L2895" i="4" s="1"/>
  <c r="N2895" i="4" s="1"/>
  <c r="J2896" i="4"/>
  <c r="L2896" i="4" s="1"/>
  <c r="N2896" i="4" s="1"/>
  <c r="J2897" i="4"/>
  <c r="L2897" i="4" s="1"/>
  <c r="N2897" i="4" s="1"/>
  <c r="J2898" i="4"/>
  <c r="L2898" i="4" s="1"/>
  <c r="N2898" i="4" s="1"/>
  <c r="J2899" i="4"/>
  <c r="L2899" i="4" s="1"/>
  <c r="N2899" i="4" s="1"/>
  <c r="J2900" i="4"/>
  <c r="L2900" i="4" s="1"/>
  <c r="N2900" i="4" s="1"/>
  <c r="J2901" i="4"/>
  <c r="L2901" i="4" s="1"/>
  <c r="N2901" i="4" s="1"/>
  <c r="J2902" i="4"/>
  <c r="L2902" i="4" s="1"/>
  <c r="N2902" i="4" s="1"/>
  <c r="J2903" i="4"/>
  <c r="L2903" i="4" s="1"/>
  <c r="N2903" i="4" s="1"/>
  <c r="J2904" i="4"/>
  <c r="L2904" i="4" s="1"/>
  <c r="N2904" i="4" s="1"/>
  <c r="J2905" i="4"/>
  <c r="L2905" i="4" s="1"/>
  <c r="N2905" i="4" s="1"/>
  <c r="J2906" i="4"/>
  <c r="L2906" i="4" s="1"/>
  <c r="N2906" i="4" s="1"/>
  <c r="J2907" i="4"/>
  <c r="L2907" i="4" s="1"/>
  <c r="N2907" i="4" s="1"/>
  <c r="J2908" i="4"/>
  <c r="L2908" i="4" s="1"/>
  <c r="N2908" i="4" s="1"/>
  <c r="J2909" i="4"/>
  <c r="L2909" i="4" s="1"/>
  <c r="N2909" i="4" s="1"/>
  <c r="J2910" i="4"/>
  <c r="L2910" i="4" s="1"/>
  <c r="N2910" i="4" s="1"/>
  <c r="J2911" i="4"/>
  <c r="L2911" i="4" s="1"/>
  <c r="N2911" i="4" s="1"/>
  <c r="J2912" i="4"/>
  <c r="L2912" i="4" s="1"/>
  <c r="N2912" i="4" s="1"/>
  <c r="J2913" i="4"/>
  <c r="L2913" i="4" s="1"/>
  <c r="N2913" i="4" s="1"/>
  <c r="J2914" i="4"/>
  <c r="L2914" i="4" s="1"/>
  <c r="N2914" i="4" s="1"/>
  <c r="J2915" i="4"/>
  <c r="L2915" i="4" s="1"/>
  <c r="N2915" i="4" s="1"/>
  <c r="J2916" i="4"/>
  <c r="L2916" i="4" s="1"/>
  <c r="N2916" i="4" s="1"/>
  <c r="J2917" i="4"/>
  <c r="L2917" i="4" s="1"/>
  <c r="N2917" i="4" s="1"/>
  <c r="J2918" i="4"/>
  <c r="L2918" i="4" s="1"/>
  <c r="N2918" i="4" s="1"/>
  <c r="J2919" i="4"/>
  <c r="L2919" i="4" s="1"/>
  <c r="N2919" i="4" s="1"/>
  <c r="J2920" i="4"/>
  <c r="L2920" i="4" s="1"/>
  <c r="N2920" i="4" s="1"/>
  <c r="J2921" i="4"/>
  <c r="L2921" i="4" s="1"/>
  <c r="N2921" i="4" s="1"/>
  <c r="J2922" i="4"/>
  <c r="L2922" i="4" s="1"/>
  <c r="N2922" i="4" s="1"/>
  <c r="J2923" i="4"/>
  <c r="L2923" i="4" s="1"/>
  <c r="N2923" i="4" s="1"/>
  <c r="J2924" i="4"/>
  <c r="L2924" i="4" s="1"/>
  <c r="N2924" i="4" s="1"/>
  <c r="J2925" i="4"/>
  <c r="L2925" i="4" s="1"/>
  <c r="N2925" i="4" s="1"/>
  <c r="J2926" i="4"/>
  <c r="L2926" i="4" s="1"/>
  <c r="N2926" i="4" s="1"/>
  <c r="J2927" i="4"/>
  <c r="L2927" i="4" s="1"/>
  <c r="N2927" i="4" s="1"/>
  <c r="J2928" i="4"/>
  <c r="L2928" i="4" s="1"/>
  <c r="N2928" i="4" s="1"/>
  <c r="J2929" i="4"/>
  <c r="L2929" i="4" s="1"/>
  <c r="N2929" i="4" s="1"/>
  <c r="J2930" i="4"/>
  <c r="L2930" i="4" s="1"/>
  <c r="N2930" i="4" s="1"/>
  <c r="J2931" i="4"/>
  <c r="L2931" i="4" s="1"/>
  <c r="N2931" i="4" s="1"/>
  <c r="J2932" i="4"/>
  <c r="L2932" i="4" s="1"/>
  <c r="N2932" i="4" s="1"/>
  <c r="J2933" i="4"/>
  <c r="L2933" i="4" s="1"/>
  <c r="N2933" i="4" s="1"/>
  <c r="J2934" i="4"/>
  <c r="L2934" i="4" s="1"/>
  <c r="N2934" i="4" s="1"/>
  <c r="J2935" i="4"/>
  <c r="L2935" i="4" s="1"/>
  <c r="N2935" i="4" s="1"/>
  <c r="J2936" i="4"/>
  <c r="L2936" i="4" s="1"/>
  <c r="N2936" i="4" s="1"/>
  <c r="J2937" i="4"/>
  <c r="L2937" i="4" s="1"/>
  <c r="N2937" i="4" s="1"/>
  <c r="J2938" i="4"/>
  <c r="L2938" i="4" s="1"/>
  <c r="N2938" i="4" s="1"/>
  <c r="J2939" i="4"/>
  <c r="L2939" i="4" s="1"/>
  <c r="N2939" i="4" s="1"/>
  <c r="J2940" i="4"/>
  <c r="L2940" i="4" s="1"/>
  <c r="N2940" i="4" s="1"/>
  <c r="J2941" i="4"/>
  <c r="L2941" i="4" s="1"/>
  <c r="N2941" i="4" s="1"/>
  <c r="J2942" i="4"/>
  <c r="L2942" i="4" s="1"/>
  <c r="N2942" i="4" s="1"/>
  <c r="J2943" i="4"/>
  <c r="L2943" i="4" s="1"/>
  <c r="N2943" i="4" s="1"/>
  <c r="J2944" i="4"/>
  <c r="L2944" i="4" s="1"/>
  <c r="N2944" i="4" s="1"/>
  <c r="J2945" i="4"/>
  <c r="L2945" i="4" s="1"/>
  <c r="N2945" i="4" s="1"/>
  <c r="J2946" i="4"/>
  <c r="L2946" i="4" s="1"/>
  <c r="N2946" i="4" s="1"/>
  <c r="J2947" i="4"/>
  <c r="L2947" i="4" s="1"/>
  <c r="N2947" i="4" s="1"/>
  <c r="J2948" i="4"/>
  <c r="L2948" i="4" s="1"/>
  <c r="N2948" i="4" s="1"/>
  <c r="J2949" i="4"/>
  <c r="L2949" i="4" s="1"/>
  <c r="N2949" i="4" s="1"/>
  <c r="J2950" i="4"/>
  <c r="L2950" i="4" s="1"/>
  <c r="N2950" i="4" s="1"/>
  <c r="J2951" i="4"/>
  <c r="L2951" i="4" s="1"/>
  <c r="N2951" i="4" s="1"/>
  <c r="J2952" i="4"/>
  <c r="L2952" i="4" s="1"/>
  <c r="N2952" i="4" s="1"/>
  <c r="J2953" i="4"/>
  <c r="L2953" i="4" s="1"/>
  <c r="N2953" i="4" s="1"/>
  <c r="J2954" i="4"/>
  <c r="L2954" i="4" s="1"/>
  <c r="N2954" i="4" s="1"/>
  <c r="J2955" i="4"/>
  <c r="L2955" i="4" s="1"/>
  <c r="N2955" i="4" s="1"/>
  <c r="J2956" i="4"/>
  <c r="L2956" i="4" s="1"/>
  <c r="N2956" i="4" s="1"/>
  <c r="J2957" i="4"/>
  <c r="L2957" i="4" s="1"/>
  <c r="N2957" i="4" s="1"/>
  <c r="J2958" i="4"/>
  <c r="L2958" i="4" s="1"/>
  <c r="N2958" i="4" s="1"/>
  <c r="J2959" i="4"/>
  <c r="L2959" i="4" s="1"/>
  <c r="N2959" i="4" s="1"/>
  <c r="J2960" i="4"/>
  <c r="L2960" i="4" s="1"/>
  <c r="N2960" i="4" s="1"/>
  <c r="J2961" i="4"/>
  <c r="L2961" i="4" s="1"/>
  <c r="N2961" i="4" s="1"/>
  <c r="J2962" i="4"/>
  <c r="L2962" i="4" s="1"/>
  <c r="N2962" i="4" s="1"/>
  <c r="J2963" i="4"/>
  <c r="L2963" i="4" s="1"/>
  <c r="N2963" i="4" s="1"/>
  <c r="J2964" i="4"/>
  <c r="L2964" i="4" s="1"/>
  <c r="N2964" i="4" s="1"/>
  <c r="J2965" i="4"/>
  <c r="L2965" i="4" s="1"/>
  <c r="N2965" i="4" s="1"/>
  <c r="J2966" i="4"/>
  <c r="L2966" i="4" s="1"/>
  <c r="N2966" i="4" s="1"/>
  <c r="J2967" i="4"/>
  <c r="L2967" i="4" s="1"/>
  <c r="N2967" i="4" s="1"/>
  <c r="J2968" i="4"/>
  <c r="L2968" i="4" s="1"/>
  <c r="N2968" i="4" s="1"/>
  <c r="J2969" i="4"/>
  <c r="L2969" i="4" s="1"/>
  <c r="N2969" i="4" s="1"/>
  <c r="J2970" i="4"/>
  <c r="L2970" i="4" s="1"/>
  <c r="N2970" i="4" s="1"/>
  <c r="J2971" i="4"/>
  <c r="L2971" i="4" s="1"/>
  <c r="N2971" i="4" s="1"/>
  <c r="J2972" i="4"/>
  <c r="L2972" i="4" s="1"/>
  <c r="N2972" i="4" s="1"/>
  <c r="J2973" i="4"/>
  <c r="L2973" i="4" s="1"/>
  <c r="N2973" i="4" s="1"/>
  <c r="J2974" i="4"/>
  <c r="L2974" i="4" s="1"/>
  <c r="N2974" i="4" s="1"/>
  <c r="J2975" i="4"/>
  <c r="L2975" i="4" s="1"/>
  <c r="N2975" i="4" s="1"/>
  <c r="J2976" i="4"/>
  <c r="L2976" i="4" s="1"/>
  <c r="N2976" i="4" s="1"/>
  <c r="J2977" i="4"/>
  <c r="L2977" i="4" s="1"/>
  <c r="N2977" i="4" s="1"/>
  <c r="J2978" i="4"/>
  <c r="L2978" i="4" s="1"/>
  <c r="N2978" i="4" s="1"/>
  <c r="J2979" i="4"/>
  <c r="L2979" i="4" s="1"/>
  <c r="N2979" i="4" s="1"/>
  <c r="J2980" i="4"/>
  <c r="L2980" i="4" s="1"/>
  <c r="N2980" i="4" s="1"/>
  <c r="J2981" i="4"/>
  <c r="L2981" i="4" s="1"/>
  <c r="N2981" i="4" s="1"/>
  <c r="J2982" i="4"/>
  <c r="L2982" i="4" s="1"/>
  <c r="N2982" i="4" s="1"/>
  <c r="J2983" i="4"/>
  <c r="L2983" i="4" s="1"/>
  <c r="N2983" i="4" s="1"/>
  <c r="J2984" i="4"/>
  <c r="L2984" i="4" s="1"/>
  <c r="N2984" i="4" s="1"/>
  <c r="J2985" i="4"/>
  <c r="L2985" i="4" s="1"/>
  <c r="N2985" i="4" s="1"/>
  <c r="J2986" i="4"/>
  <c r="L2986" i="4" s="1"/>
  <c r="N2986" i="4" s="1"/>
  <c r="J2987" i="4"/>
  <c r="L2987" i="4" s="1"/>
  <c r="N2987" i="4" s="1"/>
  <c r="J2988" i="4"/>
  <c r="L2988" i="4" s="1"/>
  <c r="N2988" i="4" s="1"/>
  <c r="J2989" i="4"/>
  <c r="L2989" i="4" s="1"/>
  <c r="N2989" i="4" s="1"/>
  <c r="J2990" i="4"/>
  <c r="L2990" i="4" s="1"/>
  <c r="N2990" i="4" s="1"/>
  <c r="J2991" i="4"/>
  <c r="L2991" i="4" s="1"/>
  <c r="N2991" i="4" s="1"/>
  <c r="J2992" i="4"/>
  <c r="L2992" i="4" s="1"/>
  <c r="N2992" i="4" s="1"/>
  <c r="J2993" i="4"/>
  <c r="L2993" i="4" s="1"/>
  <c r="N2993" i="4" s="1"/>
  <c r="J2994" i="4"/>
  <c r="L2994" i="4" s="1"/>
  <c r="N2994" i="4" s="1"/>
  <c r="J2995" i="4"/>
  <c r="L2995" i="4" s="1"/>
  <c r="N2995" i="4" s="1"/>
  <c r="J2996" i="4"/>
  <c r="L2996" i="4" s="1"/>
  <c r="N2996" i="4" s="1"/>
  <c r="J2997" i="4"/>
  <c r="L2997" i="4" s="1"/>
  <c r="N2997" i="4" s="1"/>
  <c r="J2998" i="4"/>
  <c r="L2998" i="4" s="1"/>
  <c r="N2998" i="4" s="1"/>
  <c r="J2999" i="4"/>
  <c r="L2999" i="4" s="1"/>
  <c r="N2999" i="4" s="1"/>
  <c r="J3000" i="4"/>
  <c r="L3000" i="4" s="1"/>
  <c r="N3000" i="4" s="1"/>
  <c r="J3001" i="4"/>
  <c r="L3001" i="4" s="1"/>
  <c r="N3001" i="4" s="1"/>
  <c r="J3002" i="4"/>
  <c r="L3002" i="4" s="1"/>
  <c r="N3002" i="4" s="1"/>
  <c r="J3003" i="4"/>
  <c r="L3003" i="4" s="1"/>
  <c r="N3003" i="4" s="1"/>
  <c r="J3004" i="4"/>
  <c r="L3004" i="4" s="1"/>
  <c r="N3004" i="4" s="1"/>
  <c r="J3005" i="4"/>
  <c r="L3005" i="4" s="1"/>
  <c r="N3005" i="4" s="1"/>
  <c r="J3006" i="4"/>
  <c r="L3006" i="4" s="1"/>
  <c r="N3006" i="4" s="1"/>
  <c r="J3007" i="4"/>
  <c r="L3007" i="4" s="1"/>
  <c r="N3007" i="4" s="1"/>
  <c r="J3008" i="4"/>
  <c r="L3008" i="4" s="1"/>
  <c r="N3008" i="4" s="1"/>
  <c r="J3009" i="4"/>
  <c r="L3009" i="4" s="1"/>
  <c r="N3009" i="4" s="1"/>
  <c r="J3010" i="4"/>
  <c r="L3010" i="4" s="1"/>
  <c r="N3010" i="4" s="1"/>
  <c r="J3011" i="4"/>
  <c r="L3011" i="4" s="1"/>
  <c r="N3011" i="4" s="1"/>
  <c r="J3012" i="4"/>
  <c r="L3012" i="4" s="1"/>
  <c r="N3012" i="4" s="1"/>
  <c r="J3013" i="4"/>
  <c r="L3013" i="4" s="1"/>
  <c r="N3013" i="4" s="1"/>
  <c r="J3014" i="4"/>
  <c r="L3014" i="4" s="1"/>
  <c r="N3014" i="4" s="1"/>
  <c r="J3015" i="4"/>
  <c r="L3015" i="4" s="1"/>
  <c r="N3015" i="4" s="1"/>
  <c r="J3016" i="4"/>
  <c r="L3016" i="4" s="1"/>
  <c r="N3016" i="4" s="1"/>
  <c r="J3017" i="4"/>
  <c r="L3017" i="4" s="1"/>
  <c r="N3017" i="4" s="1"/>
  <c r="J3018" i="4"/>
  <c r="L3018" i="4" s="1"/>
  <c r="N3018" i="4" s="1"/>
  <c r="J3019" i="4"/>
  <c r="L3019" i="4" s="1"/>
  <c r="N3019" i="4" s="1"/>
  <c r="J3020" i="4"/>
  <c r="L3020" i="4" s="1"/>
  <c r="N3020" i="4" s="1"/>
  <c r="J3021" i="4"/>
  <c r="L3021" i="4" s="1"/>
  <c r="N3021" i="4" s="1"/>
  <c r="J3022" i="4"/>
  <c r="L3022" i="4" s="1"/>
  <c r="N3022" i="4" s="1"/>
  <c r="J3023" i="4"/>
  <c r="L3023" i="4" s="1"/>
  <c r="N3023" i="4" s="1"/>
  <c r="J3024" i="4"/>
  <c r="L3024" i="4" s="1"/>
  <c r="N3024" i="4" s="1"/>
  <c r="J3025" i="4"/>
  <c r="L3025" i="4" s="1"/>
  <c r="N3025" i="4" s="1"/>
  <c r="J3026" i="4"/>
  <c r="L3026" i="4" s="1"/>
  <c r="N3026" i="4" s="1"/>
  <c r="J3027" i="4"/>
  <c r="L3027" i="4" s="1"/>
  <c r="N3027" i="4" s="1"/>
  <c r="J3028" i="4"/>
  <c r="L3028" i="4" s="1"/>
  <c r="N3028" i="4" s="1"/>
  <c r="J3029" i="4"/>
  <c r="L3029" i="4" s="1"/>
  <c r="N3029" i="4" s="1"/>
  <c r="J3030" i="4"/>
  <c r="L3030" i="4" s="1"/>
  <c r="N3030" i="4" s="1"/>
  <c r="J3031" i="4"/>
  <c r="L3031" i="4" s="1"/>
  <c r="N3031" i="4" s="1"/>
  <c r="J3032" i="4"/>
  <c r="L3032" i="4" s="1"/>
  <c r="N3032" i="4" s="1"/>
  <c r="J3033" i="4"/>
  <c r="L3033" i="4" s="1"/>
  <c r="N3033" i="4" s="1"/>
  <c r="J3034" i="4"/>
  <c r="L3034" i="4" s="1"/>
  <c r="N3034" i="4" s="1"/>
  <c r="J3035" i="4"/>
  <c r="L3035" i="4" s="1"/>
  <c r="N3035" i="4" s="1"/>
  <c r="J3036" i="4"/>
  <c r="L3036" i="4" s="1"/>
  <c r="N3036" i="4" s="1"/>
  <c r="J3037" i="4"/>
  <c r="L3037" i="4" s="1"/>
  <c r="N3037" i="4" s="1"/>
  <c r="J3038" i="4"/>
  <c r="L3038" i="4" s="1"/>
  <c r="N3038" i="4" s="1"/>
  <c r="J3039" i="4"/>
  <c r="L3039" i="4" s="1"/>
  <c r="N3039" i="4" s="1"/>
  <c r="J3040" i="4"/>
  <c r="L3040" i="4" s="1"/>
  <c r="N3040" i="4" s="1"/>
  <c r="J3041" i="4"/>
  <c r="L3041" i="4" s="1"/>
  <c r="N3041" i="4" s="1"/>
  <c r="J3042" i="4"/>
  <c r="L3042" i="4" s="1"/>
  <c r="N3042" i="4" s="1"/>
  <c r="J3043" i="4"/>
  <c r="L3043" i="4" s="1"/>
  <c r="N3043" i="4" s="1"/>
  <c r="J3044" i="4"/>
  <c r="L3044" i="4" s="1"/>
  <c r="N3044" i="4" s="1"/>
  <c r="J3045" i="4"/>
  <c r="L3045" i="4" s="1"/>
  <c r="N3045" i="4" s="1"/>
  <c r="J3046" i="4"/>
  <c r="L3046" i="4" s="1"/>
  <c r="N3046" i="4" s="1"/>
  <c r="J3047" i="4"/>
  <c r="L3047" i="4" s="1"/>
  <c r="N3047" i="4" s="1"/>
  <c r="J3048" i="4"/>
  <c r="L3048" i="4" s="1"/>
  <c r="N3048" i="4" s="1"/>
  <c r="J3049" i="4"/>
  <c r="L3049" i="4" s="1"/>
  <c r="N3049" i="4" s="1"/>
  <c r="J3050" i="4"/>
  <c r="L3050" i="4" s="1"/>
  <c r="N3050" i="4" s="1"/>
  <c r="J3051" i="4"/>
  <c r="L3051" i="4" s="1"/>
  <c r="N3051" i="4" s="1"/>
  <c r="J3052" i="4"/>
  <c r="L3052" i="4" s="1"/>
  <c r="N3052" i="4" s="1"/>
  <c r="J3053" i="4"/>
  <c r="L3053" i="4" s="1"/>
  <c r="N3053" i="4" s="1"/>
  <c r="J3054" i="4"/>
  <c r="L3054" i="4" s="1"/>
  <c r="N3054" i="4" s="1"/>
  <c r="J3055" i="4"/>
  <c r="L3055" i="4" s="1"/>
  <c r="N3055" i="4" s="1"/>
  <c r="J3056" i="4"/>
  <c r="L3056" i="4" s="1"/>
  <c r="N3056" i="4" s="1"/>
  <c r="J3057" i="4"/>
  <c r="L3057" i="4" s="1"/>
  <c r="N3057" i="4" s="1"/>
  <c r="J3058" i="4"/>
  <c r="L3058" i="4" s="1"/>
  <c r="N3058" i="4" s="1"/>
  <c r="J3059" i="4"/>
  <c r="L3059" i="4" s="1"/>
  <c r="N3059" i="4" s="1"/>
  <c r="J3060" i="4"/>
  <c r="L3060" i="4" s="1"/>
  <c r="N3060" i="4" s="1"/>
  <c r="J3061" i="4"/>
  <c r="L3061" i="4" s="1"/>
  <c r="N3061" i="4" s="1"/>
  <c r="J3062" i="4"/>
  <c r="L3062" i="4" s="1"/>
  <c r="N3062" i="4" s="1"/>
  <c r="J3063" i="4"/>
  <c r="L3063" i="4" s="1"/>
  <c r="N3063" i="4" s="1"/>
  <c r="J3064" i="4"/>
  <c r="L3064" i="4" s="1"/>
  <c r="N3064" i="4" s="1"/>
  <c r="J3065" i="4"/>
  <c r="L3065" i="4" s="1"/>
  <c r="N3065" i="4" s="1"/>
  <c r="J3066" i="4"/>
  <c r="L3066" i="4" s="1"/>
  <c r="N3066" i="4" s="1"/>
  <c r="J3067" i="4"/>
  <c r="L3067" i="4" s="1"/>
  <c r="N3067" i="4" s="1"/>
  <c r="J3068" i="4"/>
  <c r="L3068" i="4" s="1"/>
  <c r="N3068" i="4" s="1"/>
  <c r="J3069" i="4"/>
  <c r="L3069" i="4" s="1"/>
  <c r="N3069" i="4" s="1"/>
  <c r="J3070" i="4"/>
  <c r="L3070" i="4" s="1"/>
  <c r="N3070" i="4" s="1"/>
  <c r="J3071" i="4"/>
  <c r="L3071" i="4" s="1"/>
  <c r="N3071" i="4" s="1"/>
  <c r="J3072" i="4"/>
  <c r="L3072" i="4" s="1"/>
  <c r="N3072" i="4" s="1"/>
  <c r="J3073" i="4"/>
  <c r="L3073" i="4" s="1"/>
  <c r="N3073" i="4" s="1"/>
  <c r="J3074" i="4"/>
  <c r="L3074" i="4" s="1"/>
  <c r="N3074" i="4" s="1"/>
  <c r="J3075" i="4"/>
  <c r="L3075" i="4" s="1"/>
  <c r="N3075" i="4" s="1"/>
  <c r="J3076" i="4"/>
  <c r="L3076" i="4" s="1"/>
  <c r="N3076" i="4" s="1"/>
  <c r="J3077" i="4"/>
  <c r="L3077" i="4" s="1"/>
  <c r="N3077" i="4" s="1"/>
  <c r="J3078" i="4"/>
  <c r="L3078" i="4" s="1"/>
  <c r="N3078" i="4" s="1"/>
  <c r="J3079" i="4"/>
  <c r="L3079" i="4" s="1"/>
  <c r="N3079" i="4" s="1"/>
  <c r="J3080" i="4"/>
  <c r="L3080" i="4" s="1"/>
  <c r="N3080" i="4" s="1"/>
  <c r="J3081" i="4"/>
  <c r="L3081" i="4" s="1"/>
  <c r="N3081" i="4" s="1"/>
  <c r="J3082" i="4"/>
  <c r="L3082" i="4" s="1"/>
  <c r="N3082" i="4" s="1"/>
  <c r="J3083" i="4"/>
  <c r="L3083" i="4" s="1"/>
  <c r="N3083" i="4" s="1"/>
  <c r="J3084" i="4"/>
  <c r="L3084" i="4" s="1"/>
  <c r="N3084" i="4" s="1"/>
  <c r="J3085" i="4"/>
  <c r="L3085" i="4" s="1"/>
  <c r="N3085" i="4" s="1"/>
  <c r="J3086" i="4"/>
  <c r="L3086" i="4" s="1"/>
  <c r="N3086" i="4" s="1"/>
  <c r="J3087" i="4"/>
  <c r="L3087" i="4" s="1"/>
  <c r="N3087" i="4" s="1"/>
  <c r="J3088" i="4"/>
  <c r="L3088" i="4" s="1"/>
  <c r="N3088" i="4" s="1"/>
  <c r="J3089" i="4"/>
  <c r="L3089" i="4" s="1"/>
  <c r="N3089" i="4" s="1"/>
  <c r="J3090" i="4"/>
  <c r="L3090" i="4" s="1"/>
  <c r="N3090" i="4" s="1"/>
  <c r="J3091" i="4"/>
  <c r="L3091" i="4" s="1"/>
  <c r="N3091" i="4" s="1"/>
  <c r="J3092" i="4"/>
  <c r="L3092" i="4" s="1"/>
  <c r="N3092" i="4" s="1"/>
  <c r="J3093" i="4"/>
  <c r="L3093" i="4" s="1"/>
  <c r="N3093" i="4" s="1"/>
  <c r="J3094" i="4"/>
  <c r="L3094" i="4" s="1"/>
  <c r="N3094" i="4" s="1"/>
  <c r="J3095" i="4"/>
  <c r="L3095" i="4" s="1"/>
  <c r="N3095" i="4" s="1"/>
  <c r="J3096" i="4"/>
  <c r="L3096" i="4" s="1"/>
  <c r="N3096" i="4" s="1"/>
  <c r="J3097" i="4"/>
  <c r="L3097" i="4" s="1"/>
  <c r="N3097" i="4" s="1"/>
  <c r="J3098" i="4"/>
  <c r="L3098" i="4" s="1"/>
  <c r="N3098" i="4" s="1"/>
  <c r="J3099" i="4"/>
  <c r="L3099" i="4" s="1"/>
  <c r="N3099" i="4" s="1"/>
  <c r="J3100" i="4"/>
  <c r="L3100" i="4" s="1"/>
  <c r="N3100" i="4" s="1"/>
  <c r="J3101" i="4"/>
  <c r="L3101" i="4" s="1"/>
  <c r="N3101" i="4" s="1"/>
  <c r="J3102" i="4"/>
  <c r="L3102" i="4" s="1"/>
  <c r="N3102" i="4" s="1"/>
  <c r="J3103" i="4"/>
  <c r="L3103" i="4" s="1"/>
  <c r="N3103" i="4" s="1"/>
  <c r="J3104" i="4"/>
  <c r="L3104" i="4" s="1"/>
  <c r="N3104" i="4" s="1"/>
  <c r="J3105" i="4"/>
  <c r="L3105" i="4" s="1"/>
  <c r="N3105" i="4" s="1"/>
  <c r="J3106" i="4"/>
  <c r="L3106" i="4" s="1"/>
  <c r="N3106" i="4" s="1"/>
  <c r="J3107" i="4"/>
  <c r="L3107" i="4" s="1"/>
  <c r="N3107" i="4" s="1"/>
  <c r="J3108" i="4"/>
  <c r="L3108" i="4" s="1"/>
  <c r="N3108" i="4" s="1"/>
  <c r="J3109" i="4"/>
  <c r="L3109" i="4" s="1"/>
  <c r="N3109" i="4" s="1"/>
  <c r="J3110" i="4"/>
  <c r="L3110" i="4" s="1"/>
  <c r="N3110" i="4" s="1"/>
  <c r="J3111" i="4"/>
  <c r="L3111" i="4" s="1"/>
  <c r="N3111" i="4" s="1"/>
  <c r="J3112" i="4"/>
  <c r="L3112" i="4" s="1"/>
  <c r="N3112" i="4" s="1"/>
  <c r="J3113" i="4"/>
  <c r="L3113" i="4" s="1"/>
  <c r="N3113" i="4" s="1"/>
  <c r="J3114" i="4"/>
  <c r="L3114" i="4" s="1"/>
  <c r="N3114" i="4" s="1"/>
  <c r="J3115" i="4"/>
  <c r="L3115" i="4" s="1"/>
  <c r="N3115" i="4" s="1"/>
  <c r="J3116" i="4"/>
  <c r="L3116" i="4" s="1"/>
  <c r="N3116" i="4" s="1"/>
  <c r="J3117" i="4"/>
  <c r="L3117" i="4" s="1"/>
  <c r="N3117" i="4" s="1"/>
  <c r="J3118" i="4"/>
  <c r="L3118" i="4" s="1"/>
  <c r="N3118" i="4" s="1"/>
  <c r="J3119" i="4"/>
  <c r="L3119" i="4" s="1"/>
  <c r="N3119" i="4" s="1"/>
  <c r="J3120" i="4"/>
  <c r="L3120" i="4" s="1"/>
  <c r="N3120" i="4" s="1"/>
  <c r="J3121" i="4"/>
  <c r="L3121" i="4" s="1"/>
  <c r="N3121" i="4" s="1"/>
  <c r="J3122" i="4"/>
  <c r="L3122" i="4" s="1"/>
  <c r="N3122" i="4" s="1"/>
  <c r="J3123" i="4"/>
  <c r="L3123" i="4" s="1"/>
  <c r="N3123" i="4" s="1"/>
  <c r="J3124" i="4"/>
  <c r="L3124" i="4" s="1"/>
  <c r="N3124" i="4" s="1"/>
  <c r="J3125" i="4"/>
  <c r="L3125" i="4" s="1"/>
  <c r="N3125" i="4" s="1"/>
  <c r="J3126" i="4"/>
  <c r="L3126" i="4" s="1"/>
  <c r="N3126" i="4" s="1"/>
  <c r="J3127" i="4"/>
  <c r="L3127" i="4" s="1"/>
  <c r="N3127" i="4" s="1"/>
  <c r="J3128" i="4"/>
  <c r="L3128" i="4" s="1"/>
  <c r="N3128" i="4" s="1"/>
  <c r="J3129" i="4"/>
  <c r="L3129" i="4" s="1"/>
  <c r="N3129" i="4" s="1"/>
  <c r="J3130" i="4"/>
  <c r="L3130" i="4" s="1"/>
  <c r="N3130" i="4" s="1"/>
  <c r="J3131" i="4"/>
  <c r="L3131" i="4" s="1"/>
  <c r="N3131" i="4" s="1"/>
  <c r="J3132" i="4"/>
  <c r="L3132" i="4" s="1"/>
  <c r="N3132" i="4" s="1"/>
  <c r="J3133" i="4"/>
  <c r="L3133" i="4" s="1"/>
  <c r="N3133" i="4" s="1"/>
  <c r="J3134" i="4"/>
  <c r="L3134" i="4" s="1"/>
  <c r="N3134" i="4" s="1"/>
  <c r="J3135" i="4"/>
  <c r="L3135" i="4" s="1"/>
  <c r="N3135" i="4" s="1"/>
  <c r="J3136" i="4"/>
  <c r="L3136" i="4" s="1"/>
  <c r="N3136" i="4" s="1"/>
  <c r="J3137" i="4"/>
  <c r="L3137" i="4" s="1"/>
  <c r="N3137" i="4" s="1"/>
  <c r="J3138" i="4"/>
  <c r="L3138" i="4" s="1"/>
  <c r="N3138" i="4" s="1"/>
  <c r="J3139" i="4"/>
  <c r="L3139" i="4" s="1"/>
  <c r="N3139" i="4" s="1"/>
  <c r="J3140" i="4"/>
  <c r="L3140" i="4" s="1"/>
  <c r="N3140" i="4" s="1"/>
  <c r="J3141" i="4"/>
  <c r="L3141" i="4" s="1"/>
  <c r="N3141" i="4" s="1"/>
  <c r="J3142" i="4"/>
  <c r="L3142" i="4" s="1"/>
  <c r="N3142" i="4" s="1"/>
  <c r="J3143" i="4"/>
  <c r="L3143" i="4" s="1"/>
  <c r="N3143" i="4" s="1"/>
  <c r="J3144" i="4"/>
  <c r="L3144" i="4" s="1"/>
  <c r="N3144" i="4" s="1"/>
  <c r="J3145" i="4"/>
  <c r="L3145" i="4" s="1"/>
  <c r="N3145" i="4" s="1"/>
  <c r="J3146" i="4"/>
  <c r="L3146" i="4" s="1"/>
  <c r="N3146" i="4" s="1"/>
  <c r="J3147" i="4"/>
  <c r="L3147" i="4" s="1"/>
  <c r="N3147" i="4" s="1"/>
  <c r="J3148" i="4"/>
  <c r="L3148" i="4" s="1"/>
  <c r="N3148" i="4" s="1"/>
  <c r="J3149" i="4"/>
  <c r="L3149" i="4" s="1"/>
  <c r="N3149" i="4" s="1"/>
  <c r="J3150" i="4"/>
  <c r="L3150" i="4" s="1"/>
  <c r="N3150" i="4" s="1"/>
  <c r="J3151" i="4"/>
  <c r="L3151" i="4" s="1"/>
  <c r="N3151" i="4" s="1"/>
  <c r="J3152" i="4"/>
  <c r="L3152" i="4" s="1"/>
  <c r="N3152" i="4" s="1"/>
  <c r="J3153" i="4"/>
  <c r="L3153" i="4" s="1"/>
  <c r="N3153" i="4" s="1"/>
  <c r="J3154" i="4"/>
  <c r="L3154" i="4" s="1"/>
  <c r="N3154" i="4" s="1"/>
  <c r="J3155" i="4"/>
  <c r="L3155" i="4" s="1"/>
  <c r="N3155" i="4" s="1"/>
  <c r="J3156" i="4"/>
  <c r="L3156" i="4" s="1"/>
  <c r="N3156" i="4" s="1"/>
  <c r="J3157" i="4"/>
  <c r="L3157" i="4" s="1"/>
  <c r="N3157" i="4" s="1"/>
  <c r="J3158" i="4"/>
  <c r="L3158" i="4" s="1"/>
  <c r="N3158" i="4" s="1"/>
  <c r="J3159" i="4"/>
  <c r="L3159" i="4" s="1"/>
  <c r="N3159" i="4" s="1"/>
  <c r="J3160" i="4"/>
  <c r="L3160" i="4" s="1"/>
  <c r="N3160" i="4" s="1"/>
  <c r="J3161" i="4"/>
  <c r="L3161" i="4" s="1"/>
  <c r="N3161" i="4" s="1"/>
  <c r="J3162" i="4"/>
  <c r="L3162" i="4" s="1"/>
  <c r="N3162" i="4" s="1"/>
  <c r="J3163" i="4"/>
  <c r="L3163" i="4" s="1"/>
  <c r="N3163" i="4" s="1"/>
  <c r="J3164" i="4"/>
  <c r="L3164" i="4" s="1"/>
  <c r="N3164" i="4" s="1"/>
  <c r="J3165" i="4"/>
  <c r="L3165" i="4" s="1"/>
  <c r="N3165" i="4" s="1"/>
  <c r="J3166" i="4"/>
  <c r="L3166" i="4" s="1"/>
  <c r="N3166" i="4" s="1"/>
  <c r="J3167" i="4"/>
  <c r="L3167" i="4" s="1"/>
  <c r="N3167" i="4" s="1"/>
  <c r="J3168" i="4"/>
  <c r="L3168" i="4" s="1"/>
  <c r="N3168" i="4" s="1"/>
  <c r="J3169" i="4"/>
  <c r="L3169" i="4" s="1"/>
  <c r="N3169" i="4" s="1"/>
  <c r="J3170" i="4"/>
  <c r="L3170" i="4" s="1"/>
  <c r="N3170" i="4" s="1"/>
  <c r="J3171" i="4"/>
  <c r="L3171" i="4" s="1"/>
  <c r="N3171" i="4" s="1"/>
  <c r="J3172" i="4"/>
  <c r="L3172" i="4" s="1"/>
  <c r="N3172" i="4" s="1"/>
  <c r="J3173" i="4"/>
  <c r="L3173" i="4" s="1"/>
  <c r="N3173" i="4" s="1"/>
  <c r="J3174" i="4"/>
  <c r="L3174" i="4" s="1"/>
  <c r="N3174" i="4" s="1"/>
  <c r="J3175" i="4"/>
  <c r="L3175" i="4" s="1"/>
  <c r="N3175" i="4" s="1"/>
  <c r="J3176" i="4"/>
  <c r="L3176" i="4" s="1"/>
  <c r="N3176" i="4" s="1"/>
  <c r="J3177" i="4"/>
  <c r="L3177" i="4" s="1"/>
  <c r="N3177" i="4" s="1"/>
  <c r="J3178" i="4"/>
  <c r="L3178" i="4" s="1"/>
  <c r="N3178" i="4" s="1"/>
  <c r="J3179" i="4"/>
  <c r="L3179" i="4" s="1"/>
  <c r="N3179" i="4" s="1"/>
  <c r="J3180" i="4"/>
  <c r="L3180" i="4" s="1"/>
  <c r="N3180" i="4" s="1"/>
  <c r="J3181" i="4"/>
  <c r="L3181" i="4" s="1"/>
  <c r="N3181" i="4" s="1"/>
  <c r="J3182" i="4"/>
  <c r="L3182" i="4" s="1"/>
  <c r="N3182" i="4" s="1"/>
  <c r="J3183" i="4"/>
  <c r="L3183" i="4" s="1"/>
  <c r="N3183" i="4" s="1"/>
  <c r="J3184" i="4"/>
  <c r="L3184" i="4" s="1"/>
  <c r="N3184" i="4" s="1"/>
  <c r="J3185" i="4"/>
  <c r="L3185" i="4" s="1"/>
  <c r="N3185" i="4" s="1"/>
  <c r="J3186" i="4"/>
  <c r="L3186" i="4" s="1"/>
  <c r="N3186" i="4" s="1"/>
  <c r="J3187" i="4"/>
  <c r="L3187" i="4" s="1"/>
  <c r="N3187" i="4" s="1"/>
  <c r="J3188" i="4"/>
  <c r="L3188" i="4" s="1"/>
  <c r="N3188" i="4" s="1"/>
  <c r="J3189" i="4"/>
  <c r="L3189" i="4" s="1"/>
  <c r="N3189" i="4" s="1"/>
  <c r="J3190" i="4"/>
  <c r="L3190" i="4" s="1"/>
  <c r="N3190" i="4" s="1"/>
  <c r="J3191" i="4"/>
  <c r="L3191" i="4" s="1"/>
  <c r="N3191" i="4" s="1"/>
  <c r="J3192" i="4"/>
  <c r="L3192" i="4" s="1"/>
  <c r="N3192" i="4" s="1"/>
  <c r="J3193" i="4"/>
  <c r="L3193" i="4" s="1"/>
  <c r="N3193" i="4" s="1"/>
  <c r="J3194" i="4"/>
  <c r="L3194" i="4" s="1"/>
  <c r="N3194" i="4" s="1"/>
  <c r="J3195" i="4"/>
  <c r="L3195" i="4" s="1"/>
  <c r="N3195" i="4" s="1"/>
  <c r="J3196" i="4"/>
  <c r="L3196" i="4" s="1"/>
  <c r="N3196" i="4" s="1"/>
  <c r="J3197" i="4"/>
  <c r="L3197" i="4" s="1"/>
  <c r="N3197" i="4" s="1"/>
  <c r="J3198" i="4"/>
  <c r="L3198" i="4" s="1"/>
  <c r="N3198" i="4" s="1"/>
  <c r="J3199" i="4"/>
  <c r="L3199" i="4" s="1"/>
  <c r="N3199" i="4" s="1"/>
  <c r="J3200" i="4"/>
  <c r="L3200" i="4" s="1"/>
  <c r="N3200" i="4" s="1"/>
  <c r="J3201" i="4"/>
  <c r="L3201" i="4" s="1"/>
  <c r="N3201" i="4" s="1"/>
  <c r="J3202" i="4"/>
  <c r="L3202" i="4" s="1"/>
  <c r="N3202" i="4" s="1"/>
  <c r="J3203" i="4"/>
  <c r="L3203" i="4" s="1"/>
  <c r="N3203" i="4" s="1"/>
  <c r="J3204" i="4"/>
  <c r="L3204" i="4" s="1"/>
  <c r="N3204" i="4" s="1"/>
  <c r="J3205" i="4"/>
  <c r="L3205" i="4" s="1"/>
  <c r="N3205" i="4" s="1"/>
  <c r="J3206" i="4"/>
  <c r="L3206" i="4" s="1"/>
  <c r="N3206" i="4" s="1"/>
  <c r="J3207" i="4"/>
  <c r="L3207" i="4" s="1"/>
  <c r="N3207" i="4" s="1"/>
  <c r="J3208" i="4"/>
  <c r="L3208" i="4" s="1"/>
  <c r="N3208" i="4" s="1"/>
  <c r="J3209" i="4"/>
  <c r="L3209" i="4" s="1"/>
  <c r="N3209" i="4" s="1"/>
  <c r="J3210" i="4"/>
  <c r="L3210" i="4" s="1"/>
  <c r="N3210" i="4" s="1"/>
  <c r="J3211" i="4"/>
  <c r="L3211" i="4" s="1"/>
  <c r="N3211" i="4" s="1"/>
  <c r="J3212" i="4"/>
  <c r="L3212" i="4" s="1"/>
  <c r="N3212" i="4" s="1"/>
  <c r="J3213" i="4"/>
  <c r="L3213" i="4" s="1"/>
  <c r="N3213" i="4" s="1"/>
  <c r="J3214" i="4"/>
  <c r="L3214" i="4" s="1"/>
  <c r="N3214" i="4" s="1"/>
  <c r="J3215" i="4"/>
  <c r="L3215" i="4" s="1"/>
  <c r="N3215" i="4" s="1"/>
  <c r="J3216" i="4"/>
  <c r="L3216" i="4" s="1"/>
  <c r="N3216" i="4" s="1"/>
  <c r="J3217" i="4"/>
  <c r="L3217" i="4" s="1"/>
  <c r="N3217" i="4" s="1"/>
  <c r="J3218" i="4"/>
  <c r="L3218" i="4" s="1"/>
  <c r="N3218" i="4" s="1"/>
  <c r="J3219" i="4"/>
  <c r="L3219" i="4" s="1"/>
  <c r="N3219" i="4" s="1"/>
  <c r="J3220" i="4"/>
  <c r="L3220" i="4" s="1"/>
  <c r="N3220" i="4" s="1"/>
  <c r="J3221" i="4"/>
  <c r="L3221" i="4" s="1"/>
  <c r="N3221" i="4" s="1"/>
  <c r="J3222" i="4"/>
  <c r="L3222" i="4" s="1"/>
  <c r="N3222" i="4" s="1"/>
  <c r="J3223" i="4"/>
  <c r="L3223" i="4" s="1"/>
  <c r="N3223" i="4" s="1"/>
  <c r="J3224" i="4"/>
  <c r="L3224" i="4" s="1"/>
  <c r="N3224" i="4" s="1"/>
  <c r="J3225" i="4"/>
  <c r="L3225" i="4" s="1"/>
  <c r="N3225" i="4" s="1"/>
  <c r="J3226" i="4"/>
  <c r="L3226" i="4" s="1"/>
  <c r="N3226" i="4" s="1"/>
  <c r="J3227" i="4"/>
  <c r="L3227" i="4" s="1"/>
  <c r="N3227" i="4" s="1"/>
  <c r="J3228" i="4"/>
  <c r="L3228" i="4" s="1"/>
  <c r="N3228" i="4" s="1"/>
  <c r="J3229" i="4"/>
  <c r="L3229" i="4" s="1"/>
  <c r="N3229" i="4" s="1"/>
  <c r="J3230" i="4"/>
  <c r="L3230" i="4" s="1"/>
  <c r="N3230" i="4" s="1"/>
  <c r="J3231" i="4"/>
  <c r="L3231" i="4" s="1"/>
  <c r="N3231" i="4" s="1"/>
  <c r="J3232" i="4"/>
  <c r="L3232" i="4" s="1"/>
  <c r="N3232" i="4" s="1"/>
  <c r="J3233" i="4"/>
  <c r="L3233" i="4" s="1"/>
  <c r="N3233" i="4" s="1"/>
  <c r="J3234" i="4"/>
  <c r="L3234" i="4" s="1"/>
  <c r="N3234" i="4" s="1"/>
  <c r="J3235" i="4"/>
  <c r="L3235" i="4" s="1"/>
  <c r="N3235" i="4" s="1"/>
  <c r="J3236" i="4"/>
  <c r="L3236" i="4" s="1"/>
  <c r="N3236" i="4" s="1"/>
  <c r="J3237" i="4"/>
  <c r="L3237" i="4" s="1"/>
  <c r="N3237" i="4" s="1"/>
  <c r="J3238" i="4"/>
  <c r="L3238" i="4" s="1"/>
  <c r="N3238" i="4" s="1"/>
  <c r="J3239" i="4"/>
  <c r="L3239" i="4" s="1"/>
  <c r="N3239" i="4" s="1"/>
  <c r="J3240" i="4"/>
  <c r="L3240" i="4" s="1"/>
  <c r="N3240" i="4" s="1"/>
  <c r="J3241" i="4"/>
  <c r="L3241" i="4" s="1"/>
  <c r="N3241" i="4" s="1"/>
  <c r="J3242" i="4"/>
  <c r="L3242" i="4" s="1"/>
  <c r="N3242" i="4" s="1"/>
  <c r="J3243" i="4"/>
  <c r="L3243" i="4" s="1"/>
  <c r="N3243" i="4" s="1"/>
  <c r="J3244" i="4"/>
  <c r="L3244" i="4" s="1"/>
  <c r="N3244" i="4" s="1"/>
  <c r="J3245" i="4"/>
  <c r="L3245" i="4" s="1"/>
  <c r="N3245" i="4" s="1"/>
  <c r="J3246" i="4"/>
  <c r="L3246" i="4" s="1"/>
  <c r="N3246" i="4" s="1"/>
  <c r="J3247" i="4"/>
  <c r="L3247" i="4" s="1"/>
  <c r="N3247" i="4" s="1"/>
  <c r="J3248" i="4"/>
  <c r="L3248" i="4" s="1"/>
  <c r="N3248" i="4" s="1"/>
  <c r="J3249" i="4"/>
  <c r="L3249" i="4" s="1"/>
  <c r="N3249" i="4" s="1"/>
  <c r="J3250" i="4"/>
  <c r="L3250" i="4" s="1"/>
  <c r="N3250" i="4" s="1"/>
  <c r="J3251" i="4"/>
  <c r="L3251" i="4" s="1"/>
  <c r="N3251" i="4" s="1"/>
  <c r="J3252" i="4"/>
  <c r="L3252" i="4" s="1"/>
  <c r="N3252" i="4" s="1"/>
  <c r="J3253" i="4"/>
  <c r="L3253" i="4" s="1"/>
  <c r="N3253" i="4" s="1"/>
  <c r="J3254" i="4"/>
  <c r="L3254" i="4" s="1"/>
  <c r="N3254" i="4" s="1"/>
  <c r="J3255" i="4"/>
  <c r="L3255" i="4" s="1"/>
  <c r="N3255" i="4" s="1"/>
  <c r="J3256" i="4"/>
  <c r="L3256" i="4" s="1"/>
  <c r="N3256" i="4" s="1"/>
  <c r="J3257" i="4"/>
  <c r="L3257" i="4" s="1"/>
  <c r="N3257" i="4" s="1"/>
  <c r="J3258" i="4"/>
  <c r="L3258" i="4" s="1"/>
  <c r="N3258" i="4" s="1"/>
  <c r="J3259" i="4"/>
  <c r="L3259" i="4" s="1"/>
  <c r="N3259" i="4" s="1"/>
  <c r="J3260" i="4"/>
  <c r="L3260" i="4" s="1"/>
  <c r="N3260" i="4" s="1"/>
  <c r="J3261" i="4"/>
  <c r="L3261" i="4" s="1"/>
  <c r="N3261" i="4" s="1"/>
  <c r="J3262" i="4"/>
  <c r="L3262" i="4" s="1"/>
  <c r="N3262" i="4" s="1"/>
  <c r="J3263" i="4"/>
  <c r="L3263" i="4" s="1"/>
  <c r="N3263" i="4" s="1"/>
  <c r="J3264" i="4"/>
  <c r="L3264" i="4" s="1"/>
  <c r="N3264" i="4" s="1"/>
  <c r="J3265" i="4"/>
  <c r="L3265" i="4" s="1"/>
  <c r="N3265" i="4" s="1"/>
  <c r="J3266" i="4"/>
  <c r="L3266" i="4" s="1"/>
  <c r="N3266" i="4" s="1"/>
  <c r="J3267" i="4"/>
  <c r="L3267" i="4" s="1"/>
  <c r="N3267" i="4" s="1"/>
  <c r="J3268" i="4"/>
  <c r="L3268" i="4" s="1"/>
  <c r="N3268" i="4" s="1"/>
  <c r="J3269" i="4"/>
  <c r="L3269" i="4" s="1"/>
  <c r="N3269" i="4" s="1"/>
  <c r="J3270" i="4"/>
  <c r="L3270" i="4" s="1"/>
  <c r="N3270" i="4" s="1"/>
  <c r="J3271" i="4"/>
  <c r="L3271" i="4" s="1"/>
  <c r="N3271" i="4" s="1"/>
  <c r="J3272" i="4"/>
  <c r="L3272" i="4" s="1"/>
  <c r="N3272" i="4" s="1"/>
  <c r="J3273" i="4"/>
  <c r="L3273" i="4" s="1"/>
  <c r="N3273" i="4" s="1"/>
  <c r="J3274" i="4"/>
  <c r="L3274" i="4" s="1"/>
  <c r="N3274" i="4" s="1"/>
  <c r="J3275" i="4"/>
  <c r="L3275" i="4" s="1"/>
  <c r="N3275" i="4" s="1"/>
  <c r="J3276" i="4"/>
  <c r="L3276" i="4" s="1"/>
  <c r="N3276" i="4" s="1"/>
  <c r="J3277" i="4"/>
  <c r="L3277" i="4" s="1"/>
  <c r="N3277" i="4" s="1"/>
  <c r="J3278" i="4"/>
  <c r="L3278" i="4" s="1"/>
  <c r="N3278" i="4" s="1"/>
  <c r="J3279" i="4"/>
  <c r="L3279" i="4" s="1"/>
  <c r="N3279" i="4" s="1"/>
  <c r="J3280" i="4"/>
  <c r="L3280" i="4" s="1"/>
  <c r="N3280" i="4" s="1"/>
  <c r="J3281" i="4"/>
  <c r="L3281" i="4" s="1"/>
  <c r="N3281" i="4" s="1"/>
  <c r="J3282" i="4"/>
  <c r="L3282" i="4" s="1"/>
  <c r="N3282" i="4" s="1"/>
  <c r="J3283" i="4"/>
  <c r="L3283" i="4" s="1"/>
  <c r="N3283" i="4" s="1"/>
  <c r="J3284" i="4"/>
  <c r="L3284" i="4" s="1"/>
  <c r="N3284" i="4" s="1"/>
  <c r="J3285" i="4"/>
  <c r="L3285" i="4" s="1"/>
  <c r="N3285" i="4" s="1"/>
  <c r="J3286" i="4"/>
  <c r="L3286" i="4" s="1"/>
  <c r="N3286" i="4" s="1"/>
  <c r="J3287" i="4"/>
  <c r="L3287" i="4" s="1"/>
  <c r="N3287" i="4" s="1"/>
  <c r="J3288" i="4"/>
  <c r="L3288" i="4" s="1"/>
  <c r="N3288" i="4" s="1"/>
  <c r="J3289" i="4"/>
  <c r="L3289" i="4" s="1"/>
  <c r="N3289" i="4" s="1"/>
  <c r="J3290" i="4"/>
  <c r="L3290" i="4" s="1"/>
  <c r="N3290" i="4" s="1"/>
  <c r="J3291" i="4"/>
  <c r="L3291" i="4" s="1"/>
  <c r="N3291" i="4" s="1"/>
  <c r="J3292" i="4"/>
  <c r="L3292" i="4" s="1"/>
  <c r="N3292" i="4" s="1"/>
  <c r="J3293" i="4"/>
  <c r="L3293" i="4" s="1"/>
  <c r="N3293" i="4" s="1"/>
  <c r="J3294" i="4"/>
  <c r="L3294" i="4" s="1"/>
  <c r="N3294" i="4" s="1"/>
  <c r="J3295" i="4"/>
  <c r="L3295" i="4" s="1"/>
  <c r="N3295" i="4" s="1"/>
  <c r="J3296" i="4"/>
  <c r="L3296" i="4" s="1"/>
  <c r="N3296" i="4" s="1"/>
  <c r="J3297" i="4"/>
  <c r="L3297" i="4" s="1"/>
  <c r="N3297" i="4" s="1"/>
  <c r="J3298" i="4"/>
  <c r="L3298" i="4" s="1"/>
  <c r="N3298" i="4" s="1"/>
  <c r="J3299" i="4"/>
  <c r="L3299" i="4" s="1"/>
  <c r="N3299" i="4" s="1"/>
  <c r="J3300" i="4"/>
  <c r="L3300" i="4" s="1"/>
  <c r="N3300" i="4" s="1"/>
  <c r="J3301" i="4"/>
  <c r="L3301" i="4" s="1"/>
  <c r="N3301" i="4" s="1"/>
  <c r="J3302" i="4"/>
  <c r="L3302" i="4" s="1"/>
  <c r="N3302" i="4" s="1"/>
  <c r="J3303" i="4"/>
  <c r="L3303" i="4" s="1"/>
  <c r="N3303" i="4" s="1"/>
  <c r="J3304" i="4"/>
  <c r="L3304" i="4" s="1"/>
  <c r="N3304" i="4" s="1"/>
  <c r="J3305" i="4"/>
  <c r="L3305" i="4" s="1"/>
  <c r="N3305" i="4" s="1"/>
  <c r="J3306" i="4"/>
  <c r="L3306" i="4" s="1"/>
  <c r="N3306" i="4" s="1"/>
  <c r="J3307" i="4"/>
  <c r="L3307" i="4" s="1"/>
  <c r="N3307" i="4" s="1"/>
  <c r="J3308" i="4"/>
  <c r="L3308" i="4" s="1"/>
  <c r="N3308" i="4" s="1"/>
  <c r="J3309" i="4"/>
  <c r="L3309" i="4" s="1"/>
  <c r="N3309" i="4" s="1"/>
  <c r="J3310" i="4"/>
  <c r="L3310" i="4" s="1"/>
  <c r="N3310" i="4" s="1"/>
  <c r="J3311" i="4"/>
  <c r="L3311" i="4" s="1"/>
  <c r="N3311" i="4" s="1"/>
  <c r="J3312" i="4"/>
  <c r="L3312" i="4" s="1"/>
  <c r="N3312" i="4" s="1"/>
  <c r="J3313" i="4"/>
  <c r="L3313" i="4" s="1"/>
  <c r="N3313" i="4" s="1"/>
  <c r="J3314" i="4"/>
  <c r="L3314" i="4" s="1"/>
  <c r="N3314" i="4" s="1"/>
  <c r="J3315" i="4"/>
  <c r="L3315" i="4" s="1"/>
  <c r="N3315" i="4" s="1"/>
  <c r="J3316" i="4"/>
  <c r="L3316" i="4" s="1"/>
  <c r="N3316" i="4" s="1"/>
  <c r="J3317" i="4"/>
  <c r="L3317" i="4" s="1"/>
  <c r="N3317" i="4" s="1"/>
  <c r="J3318" i="4"/>
  <c r="L3318" i="4" s="1"/>
  <c r="N3318" i="4" s="1"/>
  <c r="J3319" i="4"/>
  <c r="L3319" i="4" s="1"/>
  <c r="N3319" i="4" s="1"/>
  <c r="J3320" i="4"/>
  <c r="L3320" i="4" s="1"/>
  <c r="N3320" i="4" s="1"/>
  <c r="J3321" i="4"/>
  <c r="L3321" i="4" s="1"/>
  <c r="N3321" i="4" s="1"/>
  <c r="J3322" i="4"/>
  <c r="L3322" i="4" s="1"/>
  <c r="N3322" i="4" s="1"/>
  <c r="J3323" i="4"/>
  <c r="L3323" i="4" s="1"/>
  <c r="N3323" i="4" s="1"/>
  <c r="J3324" i="4"/>
  <c r="L3324" i="4" s="1"/>
  <c r="N3324" i="4" s="1"/>
  <c r="J3325" i="4"/>
  <c r="L3325" i="4" s="1"/>
  <c r="N3325" i="4" s="1"/>
  <c r="J3326" i="4"/>
  <c r="L3326" i="4" s="1"/>
  <c r="N3326" i="4" s="1"/>
  <c r="J3327" i="4"/>
  <c r="L3327" i="4" s="1"/>
  <c r="N3327" i="4" s="1"/>
  <c r="J3328" i="4"/>
  <c r="L3328" i="4" s="1"/>
  <c r="N3328" i="4" s="1"/>
  <c r="J3329" i="4"/>
  <c r="L3329" i="4" s="1"/>
  <c r="N3329" i="4" s="1"/>
  <c r="J3330" i="4"/>
  <c r="L3330" i="4" s="1"/>
  <c r="N3330" i="4" s="1"/>
  <c r="J3331" i="4"/>
  <c r="L3331" i="4" s="1"/>
  <c r="N3331" i="4" s="1"/>
  <c r="J3332" i="4"/>
  <c r="L3332" i="4" s="1"/>
  <c r="N3332" i="4" s="1"/>
  <c r="J3333" i="4"/>
  <c r="L3333" i="4" s="1"/>
  <c r="N3333" i="4" s="1"/>
  <c r="J3334" i="4"/>
  <c r="L3334" i="4" s="1"/>
  <c r="N3334" i="4" s="1"/>
  <c r="J3335" i="4"/>
  <c r="L3335" i="4" s="1"/>
  <c r="N3335" i="4" s="1"/>
  <c r="J3336" i="4"/>
  <c r="L3336" i="4" s="1"/>
  <c r="N3336" i="4" s="1"/>
  <c r="J3337" i="4"/>
  <c r="L3337" i="4" s="1"/>
  <c r="N3337" i="4" s="1"/>
  <c r="J3338" i="4"/>
  <c r="L3338" i="4" s="1"/>
  <c r="N3338" i="4" s="1"/>
  <c r="J3339" i="4"/>
  <c r="L3339" i="4" s="1"/>
  <c r="N3339" i="4" s="1"/>
  <c r="J3340" i="4"/>
  <c r="L3340" i="4" s="1"/>
  <c r="N3340" i="4" s="1"/>
  <c r="J3341" i="4"/>
  <c r="L3341" i="4" s="1"/>
  <c r="N3341" i="4" s="1"/>
  <c r="J3342" i="4"/>
  <c r="L3342" i="4" s="1"/>
  <c r="N3342" i="4" s="1"/>
  <c r="J3343" i="4"/>
  <c r="L3343" i="4" s="1"/>
  <c r="N3343" i="4" s="1"/>
  <c r="J3344" i="4"/>
  <c r="L3344" i="4" s="1"/>
  <c r="N3344" i="4" s="1"/>
  <c r="J3345" i="4"/>
  <c r="L3345" i="4" s="1"/>
  <c r="N3345" i="4" s="1"/>
  <c r="J3346" i="4"/>
  <c r="L3346" i="4" s="1"/>
  <c r="N3346" i="4" s="1"/>
  <c r="J3347" i="4"/>
  <c r="L3347" i="4" s="1"/>
  <c r="N3347" i="4" s="1"/>
  <c r="J3348" i="4"/>
  <c r="L3348" i="4" s="1"/>
  <c r="N3348" i="4" s="1"/>
  <c r="J3349" i="4"/>
  <c r="L3349" i="4" s="1"/>
  <c r="N3349" i="4" s="1"/>
  <c r="J3350" i="4"/>
  <c r="L3350" i="4" s="1"/>
  <c r="N3350" i="4" s="1"/>
  <c r="J3351" i="4"/>
  <c r="L3351" i="4" s="1"/>
  <c r="N3351" i="4" s="1"/>
  <c r="J3352" i="4"/>
  <c r="L3352" i="4" s="1"/>
  <c r="N3352" i="4" s="1"/>
  <c r="J3353" i="4"/>
  <c r="L3353" i="4" s="1"/>
  <c r="N3353" i="4" s="1"/>
  <c r="J3354" i="4"/>
  <c r="L3354" i="4" s="1"/>
  <c r="N3354" i="4" s="1"/>
  <c r="J3355" i="4"/>
  <c r="L3355" i="4" s="1"/>
  <c r="N3355" i="4" s="1"/>
  <c r="J3356" i="4"/>
  <c r="L3356" i="4" s="1"/>
  <c r="N3356" i="4" s="1"/>
  <c r="J3357" i="4"/>
  <c r="L3357" i="4" s="1"/>
  <c r="N3357" i="4" s="1"/>
  <c r="J3358" i="4"/>
  <c r="L3358" i="4" s="1"/>
  <c r="N3358" i="4" s="1"/>
  <c r="J3359" i="4"/>
  <c r="L3359" i="4" s="1"/>
  <c r="N3359" i="4" s="1"/>
  <c r="J3360" i="4"/>
  <c r="L3360" i="4" s="1"/>
  <c r="N3360" i="4" s="1"/>
  <c r="J3361" i="4"/>
  <c r="L3361" i="4" s="1"/>
  <c r="N3361" i="4" s="1"/>
  <c r="J3362" i="4"/>
  <c r="L3362" i="4" s="1"/>
  <c r="N3362" i="4" s="1"/>
  <c r="J3363" i="4"/>
  <c r="L3363" i="4" s="1"/>
  <c r="N3363" i="4" s="1"/>
  <c r="J3364" i="4"/>
  <c r="L3364" i="4" s="1"/>
  <c r="N3364" i="4" s="1"/>
  <c r="J3365" i="4"/>
  <c r="L3365" i="4" s="1"/>
  <c r="N3365" i="4" s="1"/>
  <c r="J3366" i="4"/>
  <c r="L3366" i="4" s="1"/>
  <c r="N3366" i="4" s="1"/>
  <c r="J3367" i="4"/>
  <c r="L3367" i="4" s="1"/>
  <c r="N3367" i="4" s="1"/>
  <c r="J3368" i="4"/>
  <c r="L3368" i="4" s="1"/>
  <c r="N3368" i="4" s="1"/>
  <c r="J3369" i="4"/>
  <c r="L3369" i="4" s="1"/>
  <c r="N3369" i="4" s="1"/>
  <c r="J3370" i="4"/>
  <c r="L3370" i="4" s="1"/>
  <c r="N3370" i="4" s="1"/>
  <c r="J3371" i="4"/>
  <c r="L3371" i="4" s="1"/>
  <c r="N3371" i="4" s="1"/>
  <c r="J3372" i="4"/>
  <c r="L3372" i="4" s="1"/>
  <c r="N3372" i="4" s="1"/>
  <c r="J3373" i="4"/>
  <c r="L3373" i="4" s="1"/>
  <c r="N3373" i="4" s="1"/>
  <c r="J3374" i="4"/>
  <c r="L3374" i="4" s="1"/>
  <c r="N3374" i="4" s="1"/>
  <c r="J3375" i="4"/>
  <c r="L3375" i="4" s="1"/>
  <c r="N3375" i="4" s="1"/>
  <c r="J3376" i="4"/>
  <c r="L3376" i="4" s="1"/>
  <c r="N3376" i="4" s="1"/>
  <c r="J3377" i="4"/>
  <c r="L3377" i="4" s="1"/>
  <c r="N3377" i="4" s="1"/>
  <c r="J3378" i="4"/>
  <c r="L3378" i="4" s="1"/>
  <c r="N3378" i="4" s="1"/>
  <c r="J3379" i="4"/>
  <c r="L3379" i="4" s="1"/>
  <c r="N3379" i="4" s="1"/>
  <c r="J3380" i="4"/>
  <c r="L3380" i="4" s="1"/>
  <c r="N3380" i="4" s="1"/>
  <c r="J3381" i="4"/>
  <c r="L3381" i="4" s="1"/>
  <c r="N3381" i="4" s="1"/>
  <c r="J3382" i="4"/>
  <c r="L3382" i="4" s="1"/>
  <c r="N3382" i="4" s="1"/>
  <c r="J3383" i="4"/>
  <c r="L3383" i="4" s="1"/>
  <c r="N3383" i="4" s="1"/>
  <c r="J3384" i="4"/>
  <c r="L3384" i="4" s="1"/>
  <c r="N3384" i="4" s="1"/>
  <c r="J3385" i="4"/>
  <c r="L3385" i="4" s="1"/>
  <c r="N3385" i="4" s="1"/>
  <c r="J3386" i="4"/>
  <c r="L3386" i="4" s="1"/>
  <c r="N3386" i="4" s="1"/>
  <c r="J3387" i="4"/>
  <c r="L3387" i="4" s="1"/>
  <c r="N3387" i="4" s="1"/>
  <c r="J3388" i="4"/>
  <c r="L3388" i="4" s="1"/>
  <c r="N3388" i="4" s="1"/>
  <c r="J3389" i="4"/>
  <c r="L3389" i="4" s="1"/>
  <c r="N3389" i="4" s="1"/>
  <c r="J3390" i="4"/>
  <c r="L3390" i="4" s="1"/>
  <c r="N3390" i="4" s="1"/>
  <c r="J3391" i="4"/>
  <c r="L3391" i="4" s="1"/>
  <c r="N3391" i="4" s="1"/>
  <c r="J3392" i="4"/>
  <c r="L3392" i="4" s="1"/>
  <c r="N3392" i="4" s="1"/>
  <c r="J3393" i="4"/>
  <c r="L3393" i="4" s="1"/>
  <c r="N3393" i="4" s="1"/>
  <c r="J3394" i="4"/>
  <c r="L3394" i="4" s="1"/>
  <c r="N3394" i="4" s="1"/>
  <c r="J3395" i="4"/>
  <c r="L3395" i="4" s="1"/>
  <c r="N3395" i="4" s="1"/>
  <c r="J3396" i="4"/>
  <c r="L3396" i="4" s="1"/>
  <c r="N3396" i="4" s="1"/>
  <c r="J3397" i="4"/>
  <c r="L3397" i="4" s="1"/>
  <c r="N3397" i="4" s="1"/>
  <c r="J3398" i="4"/>
  <c r="L3398" i="4" s="1"/>
  <c r="N3398" i="4" s="1"/>
  <c r="J3399" i="4"/>
  <c r="L3399" i="4" s="1"/>
  <c r="N3399" i="4" s="1"/>
  <c r="J3400" i="4"/>
  <c r="L3400" i="4" s="1"/>
  <c r="N3400" i="4" s="1"/>
  <c r="J3401" i="4"/>
  <c r="L3401" i="4" s="1"/>
  <c r="N3401" i="4" s="1"/>
  <c r="J3402" i="4"/>
  <c r="L3402" i="4" s="1"/>
  <c r="N3402" i="4" s="1"/>
  <c r="J3403" i="4"/>
  <c r="L3403" i="4" s="1"/>
  <c r="N3403" i="4" s="1"/>
  <c r="J3404" i="4"/>
  <c r="L3404" i="4" s="1"/>
  <c r="N3404" i="4" s="1"/>
  <c r="J3405" i="4"/>
  <c r="L3405" i="4" s="1"/>
  <c r="N3405" i="4" s="1"/>
  <c r="J3406" i="4"/>
  <c r="L3406" i="4" s="1"/>
  <c r="N3406" i="4" s="1"/>
  <c r="J3407" i="4"/>
  <c r="L3407" i="4" s="1"/>
  <c r="N3407" i="4" s="1"/>
  <c r="J3408" i="4"/>
  <c r="L3408" i="4" s="1"/>
  <c r="N3408" i="4" s="1"/>
  <c r="J3409" i="4"/>
  <c r="L3409" i="4" s="1"/>
  <c r="N3409" i="4" s="1"/>
  <c r="J3410" i="4"/>
  <c r="L3410" i="4" s="1"/>
  <c r="N3410" i="4" s="1"/>
  <c r="J3411" i="4"/>
  <c r="L3411" i="4" s="1"/>
  <c r="N3411" i="4" s="1"/>
  <c r="J3412" i="4"/>
  <c r="L3412" i="4" s="1"/>
  <c r="N3412" i="4" s="1"/>
  <c r="J3413" i="4"/>
  <c r="L3413" i="4" s="1"/>
  <c r="N3413" i="4" s="1"/>
  <c r="J3414" i="4"/>
  <c r="L3414" i="4" s="1"/>
  <c r="N3414" i="4" s="1"/>
  <c r="J3415" i="4"/>
  <c r="L3415" i="4" s="1"/>
  <c r="N3415" i="4" s="1"/>
  <c r="J3416" i="4"/>
  <c r="L3416" i="4" s="1"/>
  <c r="N3416" i="4" s="1"/>
  <c r="J3417" i="4"/>
  <c r="L3417" i="4" s="1"/>
  <c r="N3417" i="4" s="1"/>
  <c r="J3418" i="4"/>
  <c r="L3418" i="4" s="1"/>
  <c r="N3418" i="4" s="1"/>
  <c r="J3419" i="4"/>
  <c r="L3419" i="4" s="1"/>
  <c r="N3419" i="4" s="1"/>
  <c r="J3420" i="4"/>
  <c r="L3420" i="4" s="1"/>
  <c r="N3420" i="4" s="1"/>
  <c r="J3421" i="4"/>
  <c r="L3421" i="4" s="1"/>
  <c r="N3421" i="4" s="1"/>
  <c r="J3422" i="4"/>
  <c r="L3422" i="4" s="1"/>
  <c r="N3422" i="4" s="1"/>
  <c r="J3423" i="4"/>
  <c r="L3423" i="4" s="1"/>
  <c r="N3423" i="4" s="1"/>
  <c r="J3424" i="4"/>
  <c r="L3424" i="4" s="1"/>
  <c r="N3424" i="4" s="1"/>
  <c r="J3425" i="4"/>
  <c r="L3425" i="4" s="1"/>
  <c r="N3425" i="4" s="1"/>
  <c r="J3426" i="4"/>
  <c r="L3426" i="4" s="1"/>
  <c r="N3426" i="4" s="1"/>
  <c r="J3427" i="4"/>
  <c r="L3427" i="4" s="1"/>
  <c r="N3427" i="4" s="1"/>
  <c r="J3428" i="4"/>
  <c r="L3428" i="4" s="1"/>
  <c r="N3428" i="4" s="1"/>
  <c r="J3429" i="4"/>
  <c r="L3429" i="4" s="1"/>
  <c r="N3429" i="4" s="1"/>
  <c r="J3430" i="4"/>
  <c r="L3430" i="4" s="1"/>
  <c r="N3430" i="4" s="1"/>
  <c r="J3431" i="4"/>
  <c r="L3431" i="4" s="1"/>
  <c r="N3431" i="4" s="1"/>
  <c r="J3432" i="4"/>
  <c r="L3432" i="4" s="1"/>
  <c r="N3432" i="4" s="1"/>
  <c r="J3433" i="4"/>
  <c r="L3433" i="4" s="1"/>
  <c r="N3433" i="4" s="1"/>
  <c r="J3434" i="4"/>
  <c r="L3434" i="4" s="1"/>
  <c r="N3434" i="4" s="1"/>
  <c r="J3435" i="4"/>
  <c r="L3435" i="4" s="1"/>
  <c r="N3435" i="4" s="1"/>
  <c r="J3436" i="4"/>
  <c r="L3436" i="4" s="1"/>
  <c r="N3436" i="4" s="1"/>
  <c r="J3437" i="4"/>
  <c r="L3437" i="4" s="1"/>
  <c r="N3437" i="4" s="1"/>
  <c r="J3438" i="4"/>
  <c r="L3438" i="4" s="1"/>
  <c r="N3438" i="4" s="1"/>
  <c r="J3439" i="4"/>
  <c r="L3439" i="4" s="1"/>
  <c r="N3439" i="4" s="1"/>
  <c r="J3440" i="4"/>
  <c r="L3440" i="4" s="1"/>
  <c r="N3440" i="4" s="1"/>
  <c r="J3441" i="4"/>
  <c r="L3441" i="4" s="1"/>
  <c r="N3441" i="4" s="1"/>
  <c r="J3442" i="4"/>
  <c r="L3442" i="4" s="1"/>
  <c r="N3442" i="4" s="1"/>
  <c r="J3443" i="4"/>
  <c r="L3443" i="4" s="1"/>
  <c r="N3443" i="4" s="1"/>
  <c r="J3444" i="4"/>
  <c r="L3444" i="4" s="1"/>
  <c r="N3444" i="4" s="1"/>
  <c r="J3445" i="4"/>
  <c r="L3445" i="4" s="1"/>
  <c r="N3445" i="4" s="1"/>
  <c r="J3446" i="4"/>
  <c r="L3446" i="4" s="1"/>
  <c r="N3446" i="4" s="1"/>
  <c r="J3447" i="4"/>
  <c r="L3447" i="4" s="1"/>
  <c r="N3447" i="4" s="1"/>
  <c r="J3448" i="4"/>
  <c r="L3448" i="4" s="1"/>
  <c r="N3448" i="4" s="1"/>
  <c r="J3449" i="4"/>
  <c r="L3449" i="4" s="1"/>
  <c r="N3449" i="4" s="1"/>
  <c r="J3450" i="4"/>
  <c r="L3450" i="4" s="1"/>
  <c r="N3450" i="4" s="1"/>
  <c r="J3451" i="4"/>
  <c r="L3451" i="4" s="1"/>
  <c r="N3451" i="4" s="1"/>
  <c r="J3452" i="4"/>
  <c r="L3452" i="4" s="1"/>
  <c r="N3452" i="4" s="1"/>
  <c r="J3453" i="4"/>
  <c r="L3453" i="4" s="1"/>
  <c r="N3453" i="4" s="1"/>
  <c r="J3454" i="4"/>
  <c r="L3454" i="4" s="1"/>
  <c r="N3454" i="4" s="1"/>
  <c r="J3455" i="4"/>
  <c r="L3455" i="4" s="1"/>
  <c r="N3455" i="4" s="1"/>
  <c r="J3456" i="4"/>
  <c r="L3456" i="4" s="1"/>
  <c r="N3456" i="4" s="1"/>
  <c r="J3457" i="4"/>
  <c r="L3457" i="4" s="1"/>
  <c r="N3457" i="4" s="1"/>
  <c r="J3458" i="4"/>
  <c r="L3458" i="4" s="1"/>
  <c r="N3458" i="4" s="1"/>
  <c r="J3459" i="4"/>
  <c r="L3459" i="4" s="1"/>
  <c r="N3459" i="4" s="1"/>
  <c r="J3460" i="4"/>
  <c r="L3460" i="4" s="1"/>
  <c r="N3460" i="4" s="1"/>
  <c r="J3461" i="4"/>
  <c r="L3461" i="4" s="1"/>
  <c r="N3461" i="4" s="1"/>
  <c r="J3462" i="4"/>
  <c r="L3462" i="4" s="1"/>
  <c r="N3462" i="4" s="1"/>
  <c r="J3463" i="4"/>
  <c r="L3463" i="4" s="1"/>
  <c r="N3463" i="4" s="1"/>
  <c r="J3464" i="4"/>
  <c r="L3464" i="4" s="1"/>
  <c r="N3464" i="4" s="1"/>
  <c r="J3465" i="4"/>
  <c r="L3465" i="4" s="1"/>
  <c r="N3465" i="4" s="1"/>
  <c r="J3466" i="4"/>
  <c r="L3466" i="4" s="1"/>
  <c r="N3466" i="4" s="1"/>
  <c r="J3467" i="4"/>
  <c r="L3467" i="4" s="1"/>
  <c r="N3467" i="4" s="1"/>
  <c r="J3468" i="4"/>
  <c r="L3468" i="4" s="1"/>
  <c r="N3468" i="4" s="1"/>
  <c r="J3469" i="4"/>
  <c r="L3469" i="4" s="1"/>
  <c r="N3469" i="4" s="1"/>
  <c r="J3470" i="4"/>
  <c r="L3470" i="4" s="1"/>
  <c r="N3470" i="4" s="1"/>
  <c r="J3471" i="4"/>
  <c r="L3471" i="4" s="1"/>
  <c r="N3471" i="4" s="1"/>
  <c r="J3472" i="4"/>
  <c r="L3472" i="4" s="1"/>
  <c r="N3472" i="4" s="1"/>
  <c r="J3473" i="4"/>
  <c r="L3473" i="4" s="1"/>
  <c r="N3473" i="4" s="1"/>
  <c r="J3474" i="4"/>
  <c r="L3474" i="4" s="1"/>
  <c r="N3474" i="4" s="1"/>
  <c r="J3475" i="4"/>
  <c r="L3475" i="4" s="1"/>
  <c r="N3475" i="4" s="1"/>
  <c r="J3476" i="4"/>
  <c r="L3476" i="4" s="1"/>
  <c r="N3476" i="4" s="1"/>
  <c r="J3477" i="4"/>
  <c r="L3477" i="4" s="1"/>
  <c r="N3477" i="4" s="1"/>
  <c r="J3478" i="4"/>
  <c r="L3478" i="4" s="1"/>
  <c r="N3478" i="4" s="1"/>
  <c r="J3479" i="4"/>
  <c r="L3479" i="4" s="1"/>
  <c r="N3479" i="4" s="1"/>
  <c r="J3480" i="4"/>
  <c r="L3480" i="4" s="1"/>
  <c r="N3480" i="4" s="1"/>
  <c r="J3481" i="4"/>
  <c r="L3481" i="4" s="1"/>
  <c r="N3481" i="4" s="1"/>
  <c r="J3482" i="4"/>
  <c r="L3482" i="4" s="1"/>
  <c r="N3482" i="4" s="1"/>
  <c r="J3483" i="4"/>
  <c r="L3483" i="4" s="1"/>
  <c r="N3483" i="4" s="1"/>
  <c r="J3484" i="4"/>
  <c r="L3484" i="4" s="1"/>
  <c r="N3484" i="4" s="1"/>
  <c r="J3485" i="4"/>
  <c r="L3485" i="4" s="1"/>
  <c r="N3485" i="4" s="1"/>
  <c r="J3486" i="4"/>
  <c r="L3486" i="4" s="1"/>
  <c r="N3486" i="4" s="1"/>
  <c r="J3487" i="4"/>
  <c r="L3487" i="4" s="1"/>
  <c r="N3487" i="4" s="1"/>
  <c r="J3488" i="4"/>
  <c r="L3488" i="4" s="1"/>
  <c r="N3488" i="4" s="1"/>
  <c r="J3489" i="4"/>
  <c r="L3489" i="4" s="1"/>
  <c r="N3489" i="4" s="1"/>
  <c r="J3490" i="4"/>
  <c r="L3490" i="4" s="1"/>
  <c r="N3490" i="4" s="1"/>
  <c r="J3491" i="4"/>
  <c r="L3491" i="4" s="1"/>
  <c r="N3491" i="4" s="1"/>
  <c r="J3492" i="4"/>
  <c r="L3492" i="4" s="1"/>
  <c r="N3492" i="4" s="1"/>
  <c r="J3493" i="4"/>
  <c r="L3493" i="4" s="1"/>
  <c r="N3493" i="4" s="1"/>
  <c r="J3494" i="4"/>
  <c r="L3494" i="4" s="1"/>
  <c r="N3494" i="4" s="1"/>
  <c r="J3495" i="4"/>
  <c r="L3495" i="4" s="1"/>
  <c r="N3495" i="4" s="1"/>
  <c r="J3496" i="4"/>
  <c r="L3496" i="4" s="1"/>
  <c r="N3496" i="4" s="1"/>
  <c r="J3497" i="4"/>
  <c r="L3497" i="4" s="1"/>
  <c r="N3497" i="4" s="1"/>
  <c r="J3498" i="4"/>
  <c r="L3498" i="4" s="1"/>
  <c r="N3498" i="4" s="1"/>
  <c r="J3499" i="4"/>
  <c r="L3499" i="4" s="1"/>
  <c r="N3499" i="4" s="1"/>
  <c r="J3500" i="4"/>
  <c r="L3500" i="4" s="1"/>
  <c r="N3500" i="4" s="1"/>
  <c r="J3501" i="4"/>
  <c r="L3501" i="4" s="1"/>
  <c r="N3501" i="4" s="1"/>
  <c r="J3502" i="4"/>
  <c r="L3502" i="4" s="1"/>
  <c r="N3502" i="4" s="1"/>
  <c r="J3503" i="4"/>
  <c r="L3503" i="4" s="1"/>
  <c r="N3503" i="4" s="1"/>
  <c r="J3504" i="4"/>
  <c r="L3504" i="4" s="1"/>
  <c r="N3504" i="4" s="1"/>
  <c r="J3505" i="4"/>
  <c r="L3505" i="4" s="1"/>
  <c r="N3505" i="4" s="1"/>
  <c r="J3506" i="4"/>
  <c r="L3506" i="4" s="1"/>
  <c r="N3506" i="4" s="1"/>
  <c r="J3507" i="4"/>
  <c r="L3507" i="4" s="1"/>
  <c r="N3507" i="4" s="1"/>
  <c r="J3508" i="4"/>
  <c r="L3508" i="4" s="1"/>
  <c r="N3508" i="4" s="1"/>
  <c r="J3509" i="4"/>
  <c r="L3509" i="4" s="1"/>
  <c r="N3509" i="4" s="1"/>
  <c r="J3510" i="4"/>
  <c r="L3510" i="4" s="1"/>
  <c r="N3510" i="4" s="1"/>
  <c r="J3511" i="4"/>
  <c r="L3511" i="4" s="1"/>
  <c r="N3511" i="4" s="1"/>
  <c r="J3512" i="4"/>
  <c r="L3512" i="4" s="1"/>
  <c r="N3512" i="4" s="1"/>
  <c r="J3513" i="4"/>
  <c r="L3513" i="4" s="1"/>
  <c r="N3513" i="4" s="1"/>
  <c r="J3514" i="4"/>
  <c r="L3514" i="4" s="1"/>
  <c r="N3514" i="4" s="1"/>
  <c r="J3515" i="4"/>
  <c r="L3515" i="4" s="1"/>
  <c r="N3515" i="4" s="1"/>
  <c r="J3516" i="4"/>
  <c r="L3516" i="4" s="1"/>
  <c r="N3516" i="4" s="1"/>
  <c r="J3517" i="4"/>
  <c r="L3517" i="4" s="1"/>
  <c r="N3517" i="4" s="1"/>
  <c r="J3518" i="4"/>
  <c r="L3518" i="4" s="1"/>
  <c r="N3518" i="4" s="1"/>
  <c r="J3519" i="4"/>
  <c r="L3519" i="4" s="1"/>
  <c r="N3519" i="4" s="1"/>
  <c r="J3520" i="4"/>
  <c r="L3520" i="4" s="1"/>
  <c r="N3520" i="4" s="1"/>
  <c r="J3521" i="4"/>
  <c r="L3521" i="4" s="1"/>
  <c r="N3521" i="4" s="1"/>
  <c r="J3522" i="4"/>
  <c r="L3522" i="4" s="1"/>
  <c r="N3522" i="4" s="1"/>
  <c r="J3523" i="4"/>
  <c r="L3523" i="4" s="1"/>
  <c r="N3523" i="4" s="1"/>
  <c r="J3524" i="4"/>
  <c r="L3524" i="4" s="1"/>
  <c r="N3524" i="4" s="1"/>
  <c r="J3525" i="4"/>
  <c r="L3525" i="4" s="1"/>
  <c r="N3525" i="4" s="1"/>
  <c r="J3526" i="4"/>
  <c r="L3526" i="4" s="1"/>
  <c r="N3526" i="4" s="1"/>
  <c r="J3527" i="4"/>
  <c r="L3527" i="4" s="1"/>
  <c r="N3527" i="4" s="1"/>
  <c r="J3528" i="4"/>
  <c r="L3528" i="4" s="1"/>
  <c r="N3528" i="4" s="1"/>
  <c r="J3529" i="4"/>
  <c r="L3529" i="4" s="1"/>
  <c r="N3529" i="4" s="1"/>
  <c r="J3530" i="4"/>
  <c r="L3530" i="4" s="1"/>
  <c r="N3530" i="4" s="1"/>
  <c r="J3531" i="4"/>
  <c r="L3531" i="4" s="1"/>
  <c r="N3531" i="4" s="1"/>
  <c r="J3532" i="4"/>
  <c r="L3532" i="4" s="1"/>
  <c r="N3532" i="4" s="1"/>
  <c r="J3533" i="4"/>
  <c r="L3533" i="4" s="1"/>
  <c r="N3533" i="4" s="1"/>
  <c r="J3534" i="4"/>
  <c r="L3534" i="4" s="1"/>
  <c r="N3534" i="4" s="1"/>
  <c r="J3535" i="4"/>
  <c r="L3535" i="4" s="1"/>
  <c r="N3535" i="4" s="1"/>
  <c r="J3536" i="4"/>
  <c r="L3536" i="4" s="1"/>
  <c r="N3536" i="4" s="1"/>
  <c r="J3537" i="4"/>
  <c r="L3537" i="4" s="1"/>
  <c r="N3537" i="4" s="1"/>
  <c r="J3538" i="4"/>
  <c r="L3538" i="4" s="1"/>
  <c r="N3538" i="4" s="1"/>
  <c r="J3539" i="4"/>
  <c r="L3539" i="4" s="1"/>
  <c r="N3539" i="4" s="1"/>
  <c r="J3540" i="4"/>
  <c r="L3540" i="4" s="1"/>
  <c r="N3540" i="4" s="1"/>
  <c r="J3541" i="4"/>
  <c r="L3541" i="4" s="1"/>
  <c r="N3541" i="4" s="1"/>
  <c r="J3542" i="4"/>
  <c r="L3542" i="4" s="1"/>
  <c r="N3542" i="4" s="1"/>
  <c r="J3543" i="4"/>
  <c r="L3543" i="4" s="1"/>
  <c r="N3543" i="4" s="1"/>
  <c r="J3544" i="4"/>
  <c r="L3544" i="4" s="1"/>
  <c r="N3544" i="4" s="1"/>
  <c r="J3545" i="4"/>
  <c r="L3545" i="4" s="1"/>
  <c r="N3545" i="4" s="1"/>
  <c r="J3546" i="4"/>
  <c r="L3546" i="4" s="1"/>
  <c r="N3546" i="4" s="1"/>
  <c r="J3547" i="4"/>
  <c r="L3547" i="4" s="1"/>
  <c r="N3547" i="4" s="1"/>
  <c r="J3548" i="4"/>
  <c r="L3548" i="4" s="1"/>
  <c r="N3548" i="4" s="1"/>
  <c r="J3549" i="4"/>
  <c r="L3549" i="4" s="1"/>
  <c r="N3549" i="4" s="1"/>
  <c r="J3550" i="4"/>
  <c r="L3550" i="4" s="1"/>
  <c r="N3550" i="4" s="1"/>
  <c r="J3551" i="4"/>
  <c r="L3551" i="4" s="1"/>
  <c r="N3551" i="4" s="1"/>
  <c r="J3552" i="4"/>
  <c r="L3552" i="4" s="1"/>
  <c r="N3552" i="4" s="1"/>
  <c r="J3553" i="4"/>
  <c r="L3553" i="4" s="1"/>
  <c r="N3553" i="4" s="1"/>
  <c r="J3554" i="4"/>
  <c r="L3554" i="4" s="1"/>
  <c r="N3554" i="4" s="1"/>
  <c r="J3555" i="4"/>
  <c r="L3555" i="4" s="1"/>
  <c r="N3555" i="4" s="1"/>
  <c r="J3556" i="4"/>
  <c r="L3556" i="4" s="1"/>
  <c r="N3556" i="4" s="1"/>
  <c r="J3557" i="4"/>
  <c r="L3557" i="4" s="1"/>
  <c r="N3557" i="4" s="1"/>
  <c r="J3558" i="4"/>
  <c r="L3558" i="4" s="1"/>
  <c r="N3558" i="4" s="1"/>
  <c r="J3559" i="4"/>
  <c r="L3559" i="4" s="1"/>
  <c r="N3559" i="4" s="1"/>
  <c r="J3560" i="4"/>
  <c r="L3560" i="4" s="1"/>
  <c r="N3560" i="4" s="1"/>
  <c r="J3561" i="4"/>
  <c r="L3561" i="4" s="1"/>
  <c r="N3561" i="4" s="1"/>
  <c r="J3562" i="4"/>
  <c r="L3562" i="4" s="1"/>
  <c r="N3562" i="4" s="1"/>
  <c r="J3563" i="4"/>
  <c r="L3563" i="4" s="1"/>
  <c r="N3563" i="4" s="1"/>
  <c r="J3564" i="4"/>
  <c r="L3564" i="4" s="1"/>
  <c r="N3564" i="4" s="1"/>
  <c r="J3565" i="4"/>
  <c r="L3565" i="4" s="1"/>
  <c r="N3565" i="4" s="1"/>
  <c r="J3566" i="4"/>
  <c r="L3566" i="4" s="1"/>
  <c r="N3566" i="4" s="1"/>
  <c r="J3567" i="4"/>
  <c r="L3567" i="4" s="1"/>
  <c r="N3567" i="4" s="1"/>
  <c r="J3568" i="4"/>
  <c r="L3568" i="4" s="1"/>
  <c r="N3568" i="4" s="1"/>
  <c r="J3569" i="4"/>
  <c r="L3569" i="4" s="1"/>
  <c r="N3569" i="4" s="1"/>
  <c r="J3570" i="4"/>
  <c r="L3570" i="4" s="1"/>
  <c r="N3570" i="4" s="1"/>
  <c r="J3571" i="4"/>
  <c r="L3571" i="4" s="1"/>
  <c r="N3571" i="4" s="1"/>
  <c r="J3572" i="4"/>
  <c r="L3572" i="4" s="1"/>
  <c r="N3572" i="4" s="1"/>
  <c r="J3573" i="4"/>
  <c r="L3573" i="4" s="1"/>
  <c r="N3573" i="4" s="1"/>
  <c r="J3574" i="4"/>
  <c r="L3574" i="4" s="1"/>
  <c r="N3574" i="4" s="1"/>
  <c r="J3575" i="4"/>
  <c r="L3575" i="4" s="1"/>
  <c r="N3575" i="4" s="1"/>
  <c r="J3576" i="4"/>
  <c r="L3576" i="4" s="1"/>
  <c r="N3576" i="4" s="1"/>
  <c r="J3577" i="4"/>
  <c r="L3577" i="4" s="1"/>
  <c r="N3577" i="4" s="1"/>
  <c r="J3578" i="4"/>
  <c r="L3578" i="4" s="1"/>
  <c r="N3578" i="4" s="1"/>
  <c r="J3579" i="4"/>
  <c r="L3579" i="4" s="1"/>
  <c r="N3579" i="4" s="1"/>
  <c r="J3580" i="4"/>
  <c r="L3580" i="4" s="1"/>
  <c r="N3580" i="4" s="1"/>
  <c r="J3581" i="4"/>
  <c r="L3581" i="4" s="1"/>
  <c r="N3581" i="4" s="1"/>
  <c r="J3582" i="4"/>
  <c r="L3582" i="4" s="1"/>
  <c r="N3582" i="4" s="1"/>
  <c r="J3583" i="4"/>
  <c r="L3583" i="4" s="1"/>
  <c r="N3583" i="4" s="1"/>
  <c r="J3584" i="4"/>
  <c r="L3584" i="4" s="1"/>
  <c r="N3584" i="4" s="1"/>
  <c r="J3585" i="4"/>
  <c r="L3585" i="4" s="1"/>
  <c r="N3585" i="4" s="1"/>
  <c r="J3586" i="4"/>
  <c r="L3586" i="4" s="1"/>
  <c r="N3586" i="4" s="1"/>
  <c r="J3587" i="4"/>
  <c r="L3587" i="4" s="1"/>
  <c r="N3587" i="4" s="1"/>
  <c r="J3588" i="4"/>
  <c r="L3588" i="4" s="1"/>
  <c r="N3588" i="4" s="1"/>
  <c r="J3589" i="4"/>
  <c r="L3589" i="4" s="1"/>
  <c r="N3589" i="4" s="1"/>
  <c r="J3590" i="4"/>
  <c r="L3590" i="4" s="1"/>
  <c r="N3590" i="4" s="1"/>
  <c r="J3591" i="4"/>
  <c r="L3591" i="4" s="1"/>
  <c r="N3591" i="4" s="1"/>
  <c r="J3592" i="4"/>
  <c r="L3592" i="4" s="1"/>
  <c r="N3592" i="4" s="1"/>
  <c r="J3593" i="4"/>
  <c r="L3593" i="4" s="1"/>
  <c r="N3593" i="4" s="1"/>
  <c r="J3594" i="4"/>
  <c r="L3594" i="4" s="1"/>
  <c r="N3594" i="4" s="1"/>
  <c r="J3595" i="4"/>
  <c r="L3595" i="4" s="1"/>
  <c r="N3595" i="4" s="1"/>
  <c r="J3596" i="4"/>
  <c r="L3596" i="4" s="1"/>
  <c r="N3596" i="4" s="1"/>
  <c r="J3597" i="4"/>
  <c r="L3597" i="4" s="1"/>
  <c r="N3597" i="4" s="1"/>
  <c r="J3598" i="4"/>
  <c r="L3598" i="4" s="1"/>
  <c r="N3598" i="4" s="1"/>
  <c r="J3599" i="4"/>
  <c r="L3599" i="4" s="1"/>
  <c r="N3599" i="4" s="1"/>
  <c r="J3600" i="4"/>
  <c r="L3600" i="4" s="1"/>
  <c r="N3600" i="4" s="1"/>
  <c r="J3601" i="4"/>
  <c r="L3601" i="4" s="1"/>
  <c r="N3601" i="4" s="1"/>
  <c r="J3602" i="4"/>
  <c r="L3602" i="4" s="1"/>
  <c r="N3602" i="4" s="1"/>
  <c r="J3603" i="4"/>
  <c r="L3603" i="4" s="1"/>
  <c r="N3603" i="4" s="1"/>
  <c r="J3604" i="4"/>
  <c r="L3604" i="4" s="1"/>
  <c r="N3604" i="4" s="1"/>
  <c r="J3605" i="4"/>
  <c r="L3605" i="4" s="1"/>
  <c r="N3605" i="4" s="1"/>
  <c r="J3606" i="4"/>
  <c r="L3606" i="4" s="1"/>
  <c r="N3606" i="4" s="1"/>
  <c r="J3607" i="4"/>
  <c r="L3607" i="4" s="1"/>
  <c r="N3607" i="4" s="1"/>
  <c r="J3608" i="4"/>
  <c r="L3608" i="4" s="1"/>
  <c r="N3608" i="4" s="1"/>
  <c r="J3609" i="4"/>
  <c r="L3609" i="4" s="1"/>
  <c r="N3609" i="4" s="1"/>
  <c r="J3610" i="4"/>
  <c r="L3610" i="4" s="1"/>
  <c r="N3610" i="4" s="1"/>
  <c r="J3611" i="4"/>
  <c r="L3611" i="4" s="1"/>
  <c r="N3611" i="4" s="1"/>
  <c r="J3612" i="4"/>
  <c r="L3612" i="4" s="1"/>
  <c r="N3612" i="4" s="1"/>
  <c r="J3613" i="4"/>
  <c r="L3613" i="4" s="1"/>
  <c r="N3613" i="4" s="1"/>
  <c r="J3614" i="4"/>
  <c r="L3614" i="4" s="1"/>
  <c r="N3614" i="4" s="1"/>
  <c r="J3615" i="4"/>
  <c r="L3615" i="4" s="1"/>
  <c r="N3615" i="4" s="1"/>
  <c r="J3616" i="4"/>
  <c r="L3616" i="4" s="1"/>
  <c r="N3616" i="4" s="1"/>
  <c r="J3617" i="4"/>
  <c r="L3617" i="4" s="1"/>
  <c r="N3617" i="4" s="1"/>
  <c r="J3618" i="4"/>
  <c r="L3618" i="4" s="1"/>
  <c r="N3618" i="4" s="1"/>
  <c r="J3619" i="4"/>
  <c r="L3619" i="4" s="1"/>
  <c r="N3619" i="4" s="1"/>
  <c r="J3620" i="4"/>
  <c r="L3620" i="4" s="1"/>
  <c r="N3620" i="4" s="1"/>
  <c r="J3621" i="4"/>
  <c r="L3621" i="4" s="1"/>
  <c r="N3621" i="4" s="1"/>
  <c r="J3622" i="4"/>
  <c r="L3622" i="4" s="1"/>
  <c r="N3622" i="4" s="1"/>
  <c r="J3623" i="4"/>
  <c r="L3623" i="4" s="1"/>
  <c r="N3623" i="4" s="1"/>
  <c r="J3624" i="4"/>
  <c r="L3624" i="4" s="1"/>
  <c r="N3624" i="4" s="1"/>
  <c r="J3625" i="4"/>
  <c r="L3625" i="4" s="1"/>
  <c r="N3625" i="4" s="1"/>
  <c r="J3626" i="4"/>
  <c r="L3626" i="4" s="1"/>
  <c r="N3626" i="4" s="1"/>
  <c r="J3627" i="4"/>
  <c r="L3627" i="4" s="1"/>
  <c r="N3627" i="4" s="1"/>
  <c r="J3628" i="4"/>
  <c r="L3628" i="4" s="1"/>
  <c r="N3628" i="4" s="1"/>
  <c r="J3629" i="4"/>
  <c r="L3629" i="4" s="1"/>
  <c r="N3629" i="4" s="1"/>
  <c r="J3630" i="4"/>
  <c r="L3630" i="4" s="1"/>
  <c r="N3630" i="4" s="1"/>
  <c r="J3631" i="4"/>
  <c r="L3631" i="4" s="1"/>
  <c r="N3631" i="4" s="1"/>
  <c r="J3632" i="4"/>
  <c r="L3632" i="4" s="1"/>
  <c r="N3632" i="4" s="1"/>
  <c r="J3633" i="4"/>
  <c r="L3633" i="4" s="1"/>
  <c r="N3633" i="4" s="1"/>
  <c r="J3634" i="4"/>
  <c r="L3634" i="4" s="1"/>
  <c r="N3634" i="4" s="1"/>
  <c r="J3635" i="4"/>
  <c r="L3635" i="4" s="1"/>
  <c r="N3635" i="4" s="1"/>
  <c r="J3636" i="4"/>
  <c r="L3636" i="4" s="1"/>
  <c r="N3636" i="4" s="1"/>
  <c r="J3637" i="4"/>
  <c r="L3637" i="4" s="1"/>
  <c r="N3637" i="4" s="1"/>
  <c r="J3638" i="4"/>
  <c r="L3638" i="4" s="1"/>
  <c r="N3638" i="4" s="1"/>
  <c r="J3639" i="4"/>
  <c r="L3639" i="4" s="1"/>
  <c r="N3639" i="4" s="1"/>
  <c r="J3640" i="4"/>
  <c r="L3640" i="4" s="1"/>
  <c r="N3640" i="4" s="1"/>
  <c r="J3641" i="4"/>
  <c r="L3641" i="4" s="1"/>
  <c r="N3641" i="4" s="1"/>
  <c r="J3642" i="4"/>
  <c r="L3642" i="4" s="1"/>
  <c r="N3642" i="4" s="1"/>
  <c r="J3643" i="4"/>
  <c r="L3643" i="4" s="1"/>
  <c r="N3643" i="4" s="1"/>
  <c r="J3644" i="4"/>
  <c r="L3644" i="4" s="1"/>
  <c r="N3644" i="4" s="1"/>
  <c r="J3645" i="4"/>
  <c r="L3645" i="4" s="1"/>
  <c r="N3645" i="4" s="1"/>
  <c r="J3646" i="4"/>
  <c r="L3646" i="4" s="1"/>
  <c r="N3646" i="4" s="1"/>
  <c r="J3647" i="4"/>
  <c r="L3647" i="4" s="1"/>
  <c r="N3647" i="4" s="1"/>
  <c r="J3648" i="4"/>
  <c r="L3648" i="4" s="1"/>
  <c r="N3648" i="4" s="1"/>
  <c r="J3649" i="4"/>
  <c r="L3649" i="4" s="1"/>
  <c r="N3649" i="4" s="1"/>
  <c r="J3650" i="4"/>
  <c r="L3650" i="4" s="1"/>
  <c r="N3650" i="4" s="1"/>
  <c r="J3651" i="4"/>
  <c r="L3651" i="4" s="1"/>
  <c r="N3651" i="4" s="1"/>
  <c r="J3652" i="4"/>
  <c r="L3652" i="4" s="1"/>
  <c r="N3652" i="4" s="1"/>
  <c r="J3653" i="4"/>
  <c r="L3653" i="4" s="1"/>
  <c r="N3653" i="4" s="1"/>
  <c r="J3654" i="4"/>
  <c r="L3654" i="4" s="1"/>
  <c r="N3654" i="4" s="1"/>
  <c r="J3655" i="4"/>
  <c r="L3655" i="4" s="1"/>
  <c r="N3655" i="4" s="1"/>
  <c r="J3656" i="4"/>
  <c r="L3656" i="4" s="1"/>
  <c r="N3656" i="4" s="1"/>
  <c r="J3657" i="4"/>
  <c r="L3657" i="4" s="1"/>
  <c r="N3657" i="4" s="1"/>
  <c r="J3658" i="4"/>
  <c r="L3658" i="4" s="1"/>
  <c r="N3658" i="4" s="1"/>
  <c r="J3659" i="4"/>
  <c r="L3659" i="4" s="1"/>
  <c r="N3659" i="4" s="1"/>
  <c r="J3660" i="4"/>
  <c r="L3660" i="4" s="1"/>
  <c r="N3660" i="4" s="1"/>
  <c r="J3661" i="4"/>
  <c r="L3661" i="4" s="1"/>
  <c r="N3661" i="4" s="1"/>
  <c r="J3662" i="4"/>
  <c r="L3662" i="4" s="1"/>
  <c r="N3662" i="4" s="1"/>
  <c r="J3663" i="4"/>
  <c r="L3663" i="4" s="1"/>
  <c r="N3663" i="4" s="1"/>
  <c r="J3664" i="4"/>
  <c r="L3664" i="4" s="1"/>
  <c r="N3664" i="4" s="1"/>
  <c r="J3665" i="4"/>
  <c r="L3665" i="4" s="1"/>
  <c r="N3665" i="4" s="1"/>
  <c r="J3666" i="4"/>
  <c r="L3666" i="4" s="1"/>
  <c r="N3666" i="4" s="1"/>
  <c r="J3667" i="4"/>
  <c r="L3667" i="4" s="1"/>
  <c r="N3667" i="4" s="1"/>
  <c r="J3668" i="4"/>
  <c r="L3668" i="4" s="1"/>
  <c r="N3668" i="4" s="1"/>
  <c r="J3669" i="4"/>
  <c r="L3669" i="4" s="1"/>
  <c r="N3669" i="4" s="1"/>
  <c r="J3670" i="4"/>
  <c r="L3670" i="4" s="1"/>
  <c r="N3670" i="4" s="1"/>
  <c r="J3671" i="4"/>
  <c r="L3671" i="4" s="1"/>
  <c r="N3671" i="4" s="1"/>
  <c r="J3672" i="4"/>
  <c r="L3672" i="4" s="1"/>
  <c r="N3672" i="4" s="1"/>
  <c r="J3673" i="4"/>
  <c r="L3673" i="4" s="1"/>
  <c r="N3673" i="4" s="1"/>
  <c r="J3674" i="4"/>
  <c r="L3674" i="4" s="1"/>
  <c r="N3674" i="4" s="1"/>
  <c r="J3675" i="4"/>
  <c r="L3675" i="4" s="1"/>
  <c r="N3675" i="4" s="1"/>
  <c r="J3676" i="4"/>
  <c r="L3676" i="4" s="1"/>
  <c r="N3676" i="4" s="1"/>
  <c r="J3677" i="4"/>
  <c r="L3677" i="4" s="1"/>
  <c r="N3677" i="4" s="1"/>
  <c r="J3678" i="4"/>
  <c r="L3678" i="4" s="1"/>
  <c r="N3678" i="4" s="1"/>
  <c r="J3679" i="4"/>
  <c r="L3679" i="4" s="1"/>
  <c r="N3679" i="4" s="1"/>
  <c r="J3680" i="4"/>
  <c r="L3680" i="4" s="1"/>
  <c r="N3680" i="4" s="1"/>
  <c r="J3681" i="4"/>
  <c r="L3681" i="4" s="1"/>
  <c r="N3681" i="4" s="1"/>
  <c r="J3682" i="4"/>
  <c r="L3682" i="4" s="1"/>
  <c r="N3682" i="4" s="1"/>
  <c r="J3683" i="4"/>
  <c r="L3683" i="4" s="1"/>
  <c r="N3683" i="4" s="1"/>
  <c r="J3684" i="4"/>
  <c r="L3684" i="4" s="1"/>
  <c r="N3684" i="4" s="1"/>
  <c r="J3685" i="4"/>
  <c r="L3685" i="4" s="1"/>
  <c r="N3685" i="4" s="1"/>
  <c r="J3686" i="4"/>
  <c r="L3686" i="4" s="1"/>
  <c r="N3686" i="4" s="1"/>
  <c r="J3687" i="4"/>
  <c r="L3687" i="4" s="1"/>
  <c r="N3687" i="4" s="1"/>
  <c r="J3688" i="4"/>
  <c r="L3688" i="4" s="1"/>
  <c r="N3688" i="4" s="1"/>
  <c r="J3689" i="4"/>
  <c r="L3689" i="4" s="1"/>
  <c r="N3689" i="4" s="1"/>
  <c r="J3690" i="4"/>
  <c r="L3690" i="4" s="1"/>
  <c r="N3690" i="4" s="1"/>
  <c r="J3691" i="4"/>
  <c r="L3691" i="4" s="1"/>
  <c r="N3691" i="4" s="1"/>
  <c r="J3692" i="4"/>
  <c r="L3692" i="4" s="1"/>
  <c r="N3692" i="4" s="1"/>
  <c r="J3693" i="4"/>
  <c r="L3693" i="4" s="1"/>
  <c r="N3693" i="4" s="1"/>
  <c r="J3694" i="4"/>
  <c r="L3694" i="4" s="1"/>
  <c r="N3694" i="4" s="1"/>
  <c r="J3695" i="4"/>
  <c r="L3695" i="4" s="1"/>
  <c r="N3695" i="4" s="1"/>
  <c r="J3696" i="4"/>
  <c r="L3696" i="4" s="1"/>
  <c r="N3696" i="4" s="1"/>
  <c r="J3697" i="4"/>
  <c r="L3697" i="4" s="1"/>
  <c r="N3697" i="4" s="1"/>
  <c r="J3698" i="4"/>
  <c r="L3698" i="4" s="1"/>
  <c r="N3698" i="4" s="1"/>
  <c r="J3699" i="4"/>
  <c r="L3699" i="4" s="1"/>
  <c r="N3699" i="4" s="1"/>
  <c r="J3700" i="4"/>
  <c r="L3700" i="4" s="1"/>
  <c r="N3700" i="4" s="1"/>
  <c r="J3701" i="4"/>
  <c r="L3701" i="4" s="1"/>
  <c r="N3701" i="4" s="1"/>
  <c r="J3702" i="4"/>
  <c r="L3702" i="4" s="1"/>
  <c r="N3702" i="4" s="1"/>
  <c r="J3703" i="4"/>
  <c r="L3703" i="4" s="1"/>
  <c r="N3703" i="4" s="1"/>
  <c r="J3704" i="4"/>
  <c r="L3704" i="4" s="1"/>
  <c r="N3704" i="4" s="1"/>
  <c r="J3705" i="4"/>
  <c r="L3705" i="4" s="1"/>
  <c r="N3705" i="4" s="1"/>
  <c r="J3706" i="4"/>
  <c r="L3706" i="4" s="1"/>
  <c r="N3706" i="4" s="1"/>
  <c r="J3707" i="4"/>
  <c r="L3707" i="4" s="1"/>
  <c r="N3707" i="4" s="1"/>
  <c r="J3708" i="4"/>
  <c r="L3708" i="4" s="1"/>
  <c r="N3708" i="4" s="1"/>
  <c r="J3709" i="4"/>
  <c r="L3709" i="4" s="1"/>
  <c r="N3709" i="4" s="1"/>
  <c r="J3710" i="4"/>
  <c r="L3710" i="4" s="1"/>
  <c r="N3710" i="4" s="1"/>
  <c r="J3711" i="4"/>
  <c r="L3711" i="4" s="1"/>
  <c r="N3711" i="4" s="1"/>
  <c r="J3712" i="4"/>
  <c r="L3712" i="4" s="1"/>
  <c r="N3712" i="4" s="1"/>
  <c r="J3713" i="4"/>
  <c r="L3713" i="4" s="1"/>
  <c r="N3713" i="4" s="1"/>
  <c r="J3714" i="4"/>
  <c r="L3714" i="4" s="1"/>
  <c r="N3714" i="4" s="1"/>
  <c r="J3715" i="4"/>
  <c r="L3715" i="4" s="1"/>
  <c r="N3715" i="4" s="1"/>
  <c r="J3716" i="4"/>
  <c r="L3716" i="4" s="1"/>
  <c r="N3716" i="4" s="1"/>
  <c r="J3717" i="4"/>
  <c r="L3717" i="4" s="1"/>
  <c r="N3717" i="4" s="1"/>
  <c r="J3718" i="4"/>
  <c r="L3718" i="4" s="1"/>
  <c r="N3718" i="4" s="1"/>
  <c r="J3719" i="4"/>
  <c r="L3719" i="4" s="1"/>
  <c r="N3719" i="4" s="1"/>
  <c r="J3720" i="4"/>
  <c r="L3720" i="4" s="1"/>
  <c r="N3720" i="4" s="1"/>
  <c r="J3721" i="4"/>
  <c r="L3721" i="4" s="1"/>
  <c r="N3721" i="4" s="1"/>
  <c r="J3722" i="4"/>
  <c r="L3722" i="4" s="1"/>
  <c r="N3722" i="4" s="1"/>
  <c r="J3723" i="4"/>
  <c r="L3723" i="4" s="1"/>
  <c r="N3723" i="4" s="1"/>
  <c r="J3724" i="4"/>
  <c r="L3724" i="4" s="1"/>
  <c r="N3724" i="4" s="1"/>
  <c r="J3725" i="4"/>
  <c r="L3725" i="4" s="1"/>
  <c r="N3725" i="4" s="1"/>
  <c r="J3726" i="4"/>
  <c r="L3726" i="4" s="1"/>
  <c r="N3726" i="4" s="1"/>
  <c r="J3727" i="4"/>
  <c r="L3727" i="4" s="1"/>
  <c r="N3727" i="4" s="1"/>
  <c r="J3728" i="4"/>
  <c r="L3728" i="4" s="1"/>
  <c r="N3728" i="4" s="1"/>
  <c r="J3729" i="4"/>
  <c r="L3729" i="4" s="1"/>
  <c r="N3729" i="4" s="1"/>
  <c r="J3730" i="4"/>
  <c r="L3730" i="4" s="1"/>
  <c r="N3730" i="4" s="1"/>
  <c r="J3731" i="4"/>
  <c r="L3731" i="4" s="1"/>
  <c r="N3731" i="4" s="1"/>
  <c r="J3732" i="4"/>
  <c r="L3732" i="4" s="1"/>
  <c r="N3732" i="4" s="1"/>
  <c r="J3733" i="4"/>
  <c r="L3733" i="4" s="1"/>
  <c r="N3733" i="4" s="1"/>
  <c r="J3734" i="4"/>
  <c r="L3734" i="4" s="1"/>
  <c r="N3734" i="4" s="1"/>
  <c r="J3735" i="4"/>
  <c r="L3735" i="4" s="1"/>
  <c r="N3735" i="4" s="1"/>
  <c r="J3736" i="4"/>
  <c r="L3736" i="4" s="1"/>
  <c r="N3736" i="4" s="1"/>
  <c r="J3737" i="4"/>
  <c r="L3737" i="4" s="1"/>
  <c r="N3737" i="4" s="1"/>
  <c r="J3738" i="4"/>
  <c r="L3738" i="4" s="1"/>
  <c r="N3738" i="4" s="1"/>
  <c r="J3739" i="4"/>
  <c r="L3739" i="4" s="1"/>
  <c r="N3739" i="4" s="1"/>
  <c r="J3740" i="4"/>
  <c r="L3740" i="4" s="1"/>
  <c r="N3740" i="4" s="1"/>
  <c r="J3741" i="4"/>
  <c r="L3741" i="4" s="1"/>
  <c r="N3741" i="4" s="1"/>
  <c r="J3742" i="4"/>
  <c r="L3742" i="4" s="1"/>
  <c r="N3742" i="4" s="1"/>
  <c r="J3743" i="4"/>
  <c r="L3743" i="4" s="1"/>
  <c r="N3743" i="4" s="1"/>
  <c r="J3744" i="4"/>
  <c r="L3744" i="4" s="1"/>
  <c r="N3744" i="4" s="1"/>
  <c r="J3745" i="4"/>
  <c r="L3745" i="4" s="1"/>
  <c r="N3745" i="4" s="1"/>
  <c r="J3746" i="4"/>
  <c r="L3746" i="4" s="1"/>
  <c r="N3746" i="4" s="1"/>
  <c r="J3747" i="4"/>
  <c r="L3747" i="4" s="1"/>
  <c r="N3747" i="4" s="1"/>
  <c r="J3748" i="4"/>
  <c r="L3748" i="4" s="1"/>
  <c r="N3748" i="4" s="1"/>
  <c r="J3749" i="4"/>
  <c r="L3749" i="4" s="1"/>
  <c r="N3749" i="4" s="1"/>
  <c r="J3750" i="4"/>
  <c r="L3750" i="4" s="1"/>
  <c r="N3750" i="4" s="1"/>
  <c r="J3751" i="4"/>
  <c r="L3751" i="4" s="1"/>
  <c r="N3751" i="4" s="1"/>
  <c r="J3752" i="4"/>
  <c r="L3752" i="4" s="1"/>
  <c r="N3752" i="4" s="1"/>
  <c r="J3753" i="4"/>
  <c r="L3753" i="4" s="1"/>
  <c r="N3753" i="4" s="1"/>
  <c r="J3754" i="4"/>
  <c r="L3754" i="4" s="1"/>
  <c r="N3754" i="4" s="1"/>
  <c r="J3755" i="4"/>
  <c r="L3755" i="4" s="1"/>
  <c r="N3755" i="4" s="1"/>
  <c r="J3756" i="4"/>
  <c r="L3756" i="4" s="1"/>
  <c r="N3756" i="4" s="1"/>
  <c r="J3757" i="4"/>
  <c r="L3757" i="4" s="1"/>
  <c r="N3757" i="4" s="1"/>
  <c r="J3758" i="4"/>
  <c r="L3758" i="4" s="1"/>
  <c r="N3758" i="4" s="1"/>
  <c r="J3759" i="4"/>
  <c r="L3759" i="4" s="1"/>
  <c r="N3759" i="4" s="1"/>
  <c r="J3760" i="4"/>
  <c r="L3760" i="4" s="1"/>
  <c r="N3760" i="4" s="1"/>
  <c r="J3761" i="4"/>
  <c r="L3761" i="4" s="1"/>
  <c r="N3761" i="4" s="1"/>
  <c r="J3762" i="4"/>
  <c r="L3762" i="4" s="1"/>
  <c r="N3762" i="4" s="1"/>
  <c r="J3763" i="4"/>
  <c r="L3763" i="4" s="1"/>
  <c r="N3763" i="4" s="1"/>
  <c r="J3764" i="4"/>
  <c r="L3764" i="4" s="1"/>
  <c r="N3764" i="4" s="1"/>
  <c r="J3765" i="4"/>
  <c r="L3765" i="4" s="1"/>
  <c r="N3765" i="4" s="1"/>
  <c r="J3766" i="4"/>
  <c r="L3766" i="4" s="1"/>
  <c r="N3766" i="4" s="1"/>
  <c r="J3767" i="4"/>
  <c r="L3767" i="4" s="1"/>
  <c r="N3767" i="4" s="1"/>
  <c r="J3768" i="4"/>
  <c r="L3768" i="4" s="1"/>
  <c r="N3768" i="4" s="1"/>
  <c r="J3769" i="4"/>
  <c r="L3769" i="4" s="1"/>
  <c r="N3769" i="4" s="1"/>
  <c r="J3770" i="4"/>
  <c r="L3770" i="4" s="1"/>
  <c r="N3770" i="4" s="1"/>
  <c r="J3771" i="4"/>
  <c r="L3771" i="4" s="1"/>
  <c r="N3771" i="4" s="1"/>
  <c r="J3772" i="4"/>
  <c r="L3772" i="4" s="1"/>
  <c r="N3772" i="4" s="1"/>
  <c r="J3773" i="4"/>
  <c r="L3773" i="4" s="1"/>
  <c r="N3773" i="4" s="1"/>
  <c r="J3774" i="4"/>
  <c r="L3774" i="4" s="1"/>
  <c r="N3774" i="4" s="1"/>
  <c r="J3775" i="4"/>
  <c r="L3775" i="4" s="1"/>
  <c r="N3775" i="4" s="1"/>
  <c r="J3776" i="4"/>
  <c r="L3776" i="4" s="1"/>
  <c r="N3776" i="4" s="1"/>
  <c r="J3777" i="4"/>
  <c r="L3777" i="4" s="1"/>
  <c r="N3777" i="4" s="1"/>
  <c r="J3778" i="4"/>
  <c r="L3778" i="4" s="1"/>
  <c r="N3778" i="4" s="1"/>
  <c r="J3779" i="4"/>
  <c r="L3779" i="4" s="1"/>
  <c r="N3779" i="4" s="1"/>
  <c r="J3780" i="4"/>
  <c r="L3780" i="4" s="1"/>
  <c r="N3780" i="4" s="1"/>
  <c r="J3781" i="4"/>
  <c r="L3781" i="4" s="1"/>
  <c r="N3781" i="4" s="1"/>
  <c r="J3782" i="4"/>
  <c r="L3782" i="4" s="1"/>
  <c r="N3782" i="4" s="1"/>
  <c r="J3783" i="4"/>
  <c r="L3783" i="4" s="1"/>
  <c r="N3783" i="4" s="1"/>
  <c r="J3784" i="4"/>
  <c r="L3784" i="4" s="1"/>
  <c r="N3784" i="4" s="1"/>
  <c r="J3785" i="4"/>
  <c r="L3785" i="4" s="1"/>
  <c r="N3785" i="4" s="1"/>
  <c r="J3786" i="4"/>
  <c r="L3786" i="4" s="1"/>
  <c r="N3786" i="4" s="1"/>
  <c r="J3787" i="4"/>
  <c r="L3787" i="4" s="1"/>
  <c r="N3787" i="4" s="1"/>
  <c r="J3788" i="4"/>
  <c r="L3788" i="4" s="1"/>
  <c r="N3788" i="4" s="1"/>
  <c r="J3789" i="4"/>
  <c r="L3789" i="4" s="1"/>
  <c r="N3789" i="4" s="1"/>
  <c r="J3790" i="4"/>
  <c r="L3790" i="4" s="1"/>
  <c r="N3790" i="4" s="1"/>
  <c r="J3791" i="4"/>
  <c r="L3791" i="4" s="1"/>
  <c r="N3791" i="4" s="1"/>
  <c r="J3792" i="4"/>
  <c r="L3792" i="4" s="1"/>
  <c r="N3792" i="4" s="1"/>
  <c r="J3793" i="4"/>
  <c r="L3793" i="4" s="1"/>
  <c r="N3793" i="4" s="1"/>
  <c r="J3794" i="4"/>
  <c r="L3794" i="4" s="1"/>
  <c r="N3794" i="4" s="1"/>
  <c r="J3795" i="4"/>
  <c r="L3795" i="4" s="1"/>
  <c r="N3795" i="4" s="1"/>
  <c r="J3796" i="4"/>
  <c r="L3796" i="4" s="1"/>
  <c r="N3796" i="4" s="1"/>
  <c r="J3797" i="4"/>
  <c r="L3797" i="4" s="1"/>
  <c r="N3797" i="4" s="1"/>
  <c r="J3798" i="4"/>
  <c r="L3798" i="4" s="1"/>
  <c r="N3798" i="4" s="1"/>
  <c r="J3799" i="4"/>
  <c r="L3799" i="4" s="1"/>
  <c r="N3799" i="4" s="1"/>
  <c r="J3800" i="4"/>
  <c r="L3800" i="4" s="1"/>
  <c r="N3800" i="4" s="1"/>
  <c r="J3801" i="4"/>
  <c r="L3801" i="4" s="1"/>
  <c r="N3801" i="4" s="1"/>
  <c r="J3802" i="4"/>
  <c r="L3802" i="4" s="1"/>
  <c r="N3802" i="4" s="1"/>
  <c r="J3803" i="4"/>
  <c r="L3803" i="4" s="1"/>
  <c r="N3803" i="4" s="1"/>
  <c r="J3804" i="4"/>
  <c r="L3804" i="4" s="1"/>
  <c r="N3804" i="4" s="1"/>
  <c r="J3805" i="4"/>
  <c r="L3805" i="4" s="1"/>
  <c r="N3805" i="4" s="1"/>
  <c r="J3806" i="4"/>
  <c r="L3806" i="4" s="1"/>
  <c r="N3806" i="4" s="1"/>
  <c r="J3807" i="4"/>
  <c r="L3807" i="4" s="1"/>
  <c r="N3807" i="4" s="1"/>
  <c r="J3808" i="4"/>
  <c r="L3808" i="4" s="1"/>
  <c r="N3808" i="4" s="1"/>
  <c r="J3809" i="4"/>
  <c r="L3809" i="4" s="1"/>
  <c r="N3809" i="4" s="1"/>
  <c r="J3810" i="4"/>
  <c r="L3810" i="4" s="1"/>
  <c r="N3810" i="4" s="1"/>
  <c r="J3811" i="4"/>
  <c r="L3811" i="4" s="1"/>
  <c r="N3811" i="4" s="1"/>
  <c r="J3812" i="4"/>
  <c r="L3812" i="4" s="1"/>
  <c r="N3812" i="4" s="1"/>
  <c r="J3813" i="4"/>
  <c r="L3813" i="4" s="1"/>
  <c r="N3813" i="4" s="1"/>
  <c r="J3814" i="4"/>
  <c r="L3814" i="4" s="1"/>
  <c r="N3814" i="4" s="1"/>
  <c r="J3815" i="4"/>
  <c r="L3815" i="4" s="1"/>
  <c r="N3815" i="4" s="1"/>
  <c r="J3816" i="4"/>
  <c r="L3816" i="4" s="1"/>
  <c r="N3816" i="4" s="1"/>
  <c r="J3817" i="4"/>
  <c r="L3817" i="4" s="1"/>
  <c r="N3817" i="4" s="1"/>
  <c r="J3818" i="4"/>
  <c r="L3818" i="4" s="1"/>
  <c r="N3818" i="4" s="1"/>
  <c r="J3819" i="4"/>
  <c r="L3819" i="4" s="1"/>
  <c r="N3819" i="4" s="1"/>
  <c r="J3820" i="4"/>
  <c r="L3820" i="4" s="1"/>
  <c r="N3820" i="4" s="1"/>
  <c r="J3821" i="4"/>
  <c r="L3821" i="4" s="1"/>
  <c r="N3821" i="4" s="1"/>
  <c r="J3822" i="4"/>
  <c r="L3822" i="4" s="1"/>
  <c r="N3822" i="4" s="1"/>
  <c r="J3823" i="4"/>
  <c r="L3823" i="4" s="1"/>
  <c r="N3823" i="4" s="1"/>
  <c r="J3824" i="4"/>
  <c r="L3824" i="4" s="1"/>
  <c r="N3824" i="4" s="1"/>
  <c r="J3825" i="4"/>
  <c r="L3825" i="4" s="1"/>
  <c r="N3825" i="4" s="1"/>
  <c r="J3826" i="4"/>
  <c r="L3826" i="4" s="1"/>
  <c r="N3826" i="4" s="1"/>
  <c r="J3827" i="4"/>
  <c r="L3827" i="4" s="1"/>
  <c r="N3827" i="4" s="1"/>
  <c r="J3828" i="4"/>
  <c r="L3828" i="4" s="1"/>
  <c r="N3828" i="4" s="1"/>
  <c r="J3829" i="4"/>
  <c r="L3829" i="4" s="1"/>
  <c r="N3829" i="4" s="1"/>
  <c r="J3830" i="4"/>
  <c r="L3830" i="4" s="1"/>
  <c r="N3830" i="4" s="1"/>
  <c r="J3831" i="4"/>
  <c r="L3831" i="4" s="1"/>
  <c r="N3831" i="4" s="1"/>
  <c r="J3832" i="4"/>
  <c r="L3832" i="4" s="1"/>
  <c r="N3832" i="4" s="1"/>
  <c r="J3833" i="4"/>
  <c r="L3833" i="4" s="1"/>
  <c r="N3833" i="4" s="1"/>
  <c r="J3834" i="4"/>
  <c r="L3834" i="4" s="1"/>
  <c r="N3834" i="4" s="1"/>
  <c r="J3835" i="4"/>
  <c r="L3835" i="4" s="1"/>
  <c r="N3835" i="4" s="1"/>
  <c r="J3836" i="4"/>
  <c r="L3836" i="4" s="1"/>
  <c r="N3836" i="4" s="1"/>
  <c r="J3837" i="4"/>
  <c r="L3837" i="4" s="1"/>
  <c r="N3837" i="4" s="1"/>
  <c r="J3838" i="4"/>
  <c r="L3838" i="4" s="1"/>
  <c r="N3838" i="4" s="1"/>
  <c r="J3839" i="4"/>
  <c r="L3839" i="4" s="1"/>
  <c r="N3839" i="4" s="1"/>
  <c r="J3840" i="4"/>
  <c r="L3840" i="4" s="1"/>
  <c r="N3840" i="4" s="1"/>
  <c r="J3841" i="4"/>
  <c r="L3841" i="4" s="1"/>
  <c r="N3841" i="4" s="1"/>
  <c r="J3842" i="4"/>
  <c r="L3842" i="4" s="1"/>
  <c r="N3842" i="4" s="1"/>
  <c r="J3843" i="4"/>
  <c r="L3843" i="4" s="1"/>
  <c r="N3843" i="4" s="1"/>
  <c r="J3844" i="4"/>
  <c r="L3844" i="4" s="1"/>
  <c r="N3844" i="4" s="1"/>
  <c r="J3845" i="4"/>
  <c r="L3845" i="4" s="1"/>
  <c r="N3845" i="4" s="1"/>
  <c r="J3846" i="4"/>
  <c r="L3846" i="4" s="1"/>
  <c r="N3846" i="4" s="1"/>
  <c r="J3847" i="4"/>
  <c r="L3847" i="4" s="1"/>
  <c r="N3847" i="4" s="1"/>
  <c r="J3848" i="4"/>
  <c r="L3848" i="4" s="1"/>
  <c r="N3848" i="4" s="1"/>
  <c r="J3849" i="4"/>
  <c r="L3849" i="4" s="1"/>
  <c r="N3849" i="4" s="1"/>
  <c r="J3850" i="4"/>
  <c r="L3850" i="4" s="1"/>
  <c r="N3850" i="4" s="1"/>
  <c r="J3851" i="4"/>
  <c r="L3851" i="4" s="1"/>
  <c r="N3851" i="4" s="1"/>
  <c r="J3852" i="4"/>
  <c r="L3852" i="4" s="1"/>
  <c r="N3852" i="4" s="1"/>
  <c r="J3853" i="4"/>
  <c r="L3853" i="4" s="1"/>
  <c r="N3853" i="4" s="1"/>
  <c r="J3854" i="4"/>
  <c r="L3854" i="4" s="1"/>
  <c r="N3854" i="4" s="1"/>
  <c r="J3855" i="4"/>
  <c r="L3855" i="4" s="1"/>
  <c r="N3855" i="4" s="1"/>
  <c r="J3856" i="4"/>
  <c r="L3856" i="4" s="1"/>
  <c r="N3856" i="4" s="1"/>
  <c r="J3857" i="4"/>
  <c r="L3857" i="4" s="1"/>
  <c r="N3857" i="4" s="1"/>
  <c r="J3858" i="4"/>
  <c r="L3858" i="4" s="1"/>
  <c r="N3858" i="4" s="1"/>
  <c r="J3859" i="4"/>
  <c r="L3859" i="4" s="1"/>
  <c r="N3859" i="4" s="1"/>
  <c r="J3860" i="4"/>
  <c r="L3860" i="4" s="1"/>
  <c r="N3860" i="4" s="1"/>
  <c r="J3861" i="4"/>
  <c r="L3861" i="4" s="1"/>
  <c r="N3861" i="4" s="1"/>
  <c r="J3862" i="4"/>
  <c r="L3862" i="4" s="1"/>
  <c r="N3862" i="4" s="1"/>
  <c r="J3863" i="4"/>
  <c r="L3863" i="4" s="1"/>
  <c r="N3863" i="4" s="1"/>
  <c r="J3864" i="4"/>
  <c r="L3864" i="4" s="1"/>
  <c r="N3864" i="4" s="1"/>
  <c r="J3865" i="4"/>
  <c r="L3865" i="4" s="1"/>
  <c r="N3865" i="4" s="1"/>
  <c r="J3866" i="4"/>
  <c r="L3866" i="4" s="1"/>
  <c r="N3866" i="4" s="1"/>
  <c r="J3867" i="4"/>
  <c r="L3867" i="4" s="1"/>
  <c r="N3867" i="4" s="1"/>
  <c r="J3868" i="4"/>
  <c r="L3868" i="4" s="1"/>
  <c r="N3868" i="4" s="1"/>
  <c r="J3869" i="4"/>
  <c r="L3869" i="4" s="1"/>
  <c r="N3869" i="4" s="1"/>
  <c r="J3870" i="4"/>
  <c r="L3870" i="4" s="1"/>
  <c r="N3870" i="4" s="1"/>
  <c r="J3871" i="4"/>
  <c r="L3871" i="4" s="1"/>
  <c r="N3871" i="4" s="1"/>
  <c r="J3872" i="4"/>
  <c r="L3872" i="4" s="1"/>
  <c r="N3872" i="4" s="1"/>
  <c r="J3873" i="4"/>
  <c r="L3873" i="4" s="1"/>
  <c r="N3873" i="4" s="1"/>
  <c r="J3874" i="4"/>
  <c r="L3874" i="4" s="1"/>
  <c r="N3874" i="4" s="1"/>
  <c r="J3875" i="4"/>
  <c r="L3875" i="4" s="1"/>
  <c r="N3875" i="4" s="1"/>
  <c r="J3876" i="4"/>
  <c r="L3876" i="4" s="1"/>
  <c r="N3876" i="4" s="1"/>
  <c r="J3877" i="4"/>
  <c r="L3877" i="4" s="1"/>
  <c r="N3877" i="4" s="1"/>
  <c r="J3878" i="4"/>
  <c r="L3878" i="4" s="1"/>
  <c r="N3878" i="4" s="1"/>
  <c r="J3879" i="4"/>
  <c r="L3879" i="4" s="1"/>
  <c r="N3879" i="4" s="1"/>
  <c r="J3880" i="4"/>
  <c r="L3880" i="4" s="1"/>
  <c r="N3880" i="4" s="1"/>
  <c r="J3881" i="4"/>
  <c r="L3881" i="4" s="1"/>
  <c r="N3881" i="4" s="1"/>
  <c r="J3882" i="4"/>
  <c r="L3882" i="4" s="1"/>
  <c r="N3882" i="4" s="1"/>
  <c r="J3883" i="4"/>
  <c r="L3883" i="4" s="1"/>
  <c r="N3883" i="4" s="1"/>
  <c r="J3884" i="4"/>
  <c r="L3884" i="4" s="1"/>
  <c r="N3884" i="4" s="1"/>
  <c r="J3885" i="4"/>
  <c r="L3885" i="4" s="1"/>
  <c r="N3885" i="4" s="1"/>
  <c r="J3886" i="4"/>
  <c r="L3886" i="4" s="1"/>
  <c r="N3886" i="4" s="1"/>
  <c r="J3887" i="4"/>
  <c r="L3887" i="4" s="1"/>
  <c r="N3887" i="4" s="1"/>
  <c r="J3888" i="4"/>
  <c r="L3888" i="4" s="1"/>
  <c r="N3888" i="4" s="1"/>
  <c r="J3889" i="4"/>
  <c r="L3889" i="4" s="1"/>
  <c r="N3889" i="4" s="1"/>
  <c r="J3890" i="4"/>
  <c r="L3890" i="4" s="1"/>
  <c r="N3890" i="4" s="1"/>
  <c r="J3891" i="4"/>
  <c r="L3891" i="4" s="1"/>
  <c r="N3891" i="4" s="1"/>
  <c r="J3892" i="4"/>
  <c r="L3892" i="4" s="1"/>
  <c r="N3892" i="4" s="1"/>
  <c r="J3893" i="4"/>
  <c r="L3893" i="4" s="1"/>
  <c r="N3893" i="4" s="1"/>
  <c r="J3894" i="4"/>
  <c r="L3894" i="4" s="1"/>
  <c r="N3894" i="4" s="1"/>
  <c r="J3895" i="4"/>
  <c r="L3895" i="4" s="1"/>
  <c r="N3895" i="4" s="1"/>
  <c r="J3896" i="4"/>
  <c r="L3896" i="4" s="1"/>
  <c r="N3896" i="4" s="1"/>
  <c r="J3897" i="4"/>
  <c r="L3897" i="4" s="1"/>
  <c r="N3897" i="4" s="1"/>
  <c r="J3898" i="4"/>
  <c r="L3898" i="4" s="1"/>
  <c r="N3898" i="4" s="1"/>
  <c r="J3899" i="4"/>
  <c r="L3899" i="4" s="1"/>
  <c r="N3899" i="4" s="1"/>
  <c r="J3900" i="4"/>
  <c r="L3900" i="4" s="1"/>
  <c r="N3900" i="4" s="1"/>
  <c r="J3901" i="4"/>
  <c r="L3901" i="4" s="1"/>
  <c r="N3901" i="4" s="1"/>
  <c r="J3902" i="4"/>
  <c r="L3902" i="4" s="1"/>
  <c r="N3902" i="4" s="1"/>
  <c r="J3903" i="4"/>
  <c r="L3903" i="4" s="1"/>
  <c r="N3903" i="4" s="1"/>
  <c r="J3904" i="4"/>
  <c r="L3904" i="4" s="1"/>
  <c r="N3904" i="4" s="1"/>
  <c r="J3905" i="4"/>
  <c r="L3905" i="4" s="1"/>
  <c r="N3905" i="4" s="1"/>
  <c r="J3906" i="4"/>
  <c r="L3906" i="4" s="1"/>
  <c r="N3906" i="4" s="1"/>
  <c r="J3907" i="4"/>
  <c r="L3907" i="4" s="1"/>
  <c r="N3907" i="4" s="1"/>
  <c r="J3908" i="4"/>
  <c r="L3908" i="4" s="1"/>
  <c r="N3908" i="4" s="1"/>
  <c r="J3909" i="4"/>
  <c r="L3909" i="4" s="1"/>
  <c r="N3909" i="4" s="1"/>
  <c r="J3910" i="4"/>
  <c r="L3910" i="4" s="1"/>
  <c r="N3910" i="4" s="1"/>
  <c r="J3911" i="4"/>
  <c r="L3911" i="4" s="1"/>
  <c r="N3911" i="4" s="1"/>
  <c r="J3912" i="4"/>
  <c r="L3912" i="4" s="1"/>
  <c r="N3912" i="4" s="1"/>
  <c r="J3913" i="4"/>
  <c r="L3913" i="4" s="1"/>
  <c r="N3913" i="4" s="1"/>
  <c r="J3914" i="4"/>
  <c r="L3914" i="4" s="1"/>
  <c r="N3914" i="4" s="1"/>
  <c r="J3915" i="4"/>
  <c r="L3915" i="4" s="1"/>
  <c r="N3915" i="4" s="1"/>
  <c r="J3916" i="4"/>
  <c r="L3916" i="4" s="1"/>
  <c r="N3916" i="4" s="1"/>
  <c r="J3917" i="4"/>
  <c r="L3917" i="4" s="1"/>
  <c r="N3917" i="4" s="1"/>
  <c r="J3918" i="4"/>
  <c r="L3918" i="4" s="1"/>
  <c r="N3918" i="4" s="1"/>
  <c r="J3919" i="4"/>
  <c r="L3919" i="4" s="1"/>
  <c r="N3919" i="4" s="1"/>
  <c r="J3920" i="4"/>
  <c r="L3920" i="4" s="1"/>
  <c r="N3920" i="4" s="1"/>
  <c r="J3921" i="4"/>
  <c r="L3921" i="4" s="1"/>
  <c r="N3921" i="4" s="1"/>
  <c r="J3922" i="4"/>
  <c r="L3922" i="4" s="1"/>
  <c r="N3922" i="4" s="1"/>
  <c r="J3923" i="4"/>
  <c r="L3923" i="4" s="1"/>
  <c r="N3923" i="4" s="1"/>
  <c r="J3924" i="4"/>
  <c r="L3924" i="4" s="1"/>
  <c r="N3924" i="4" s="1"/>
  <c r="J3925" i="4"/>
  <c r="L3925" i="4" s="1"/>
  <c r="N3925" i="4" s="1"/>
  <c r="J3926" i="4"/>
  <c r="L3926" i="4" s="1"/>
  <c r="N3926" i="4" s="1"/>
  <c r="J3927" i="4"/>
  <c r="L3927" i="4" s="1"/>
  <c r="N3927" i="4" s="1"/>
  <c r="J3928" i="4"/>
  <c r="L3928" i="4" s="1"/>
  <c r="N3928" i="4" s="1"/>
  <c r="J3929" i="4"/>
  <c r="L3929" i="4" s="1"/>
  <c r="N3929" i="4" s="1"/>
  <c r="J3930" i="4"/>
  <c r="L3930" i="4" s="1"/>
  <c r="N3930" i="4" s="1"/>
  <c r="J3931" i="4"/>
  <c r="L3931" i="4" s="1"/>
  <c r="N3931" i="4" s="1"/>
  <c r="J3932" i="4"/>
  <c r="L3932" i="4" s="1"/>
  <c r="N3932" i="4" s="1"/>
  <c r="J3933" i="4"/>
  <c r="L3933" i="4" s="1"/>
  <c r="N3933" i="4" s="1"/>
  <c r="J3934" i="4"/>
  <c r="L3934" i="4" s="1"/>
  <c r="N3934" i="4" s="1"/>
  <c r="J3935" i="4"/>
  <c r="L3935" i="4" s="1"/>
  <c r="N3935" i="4" s="1"/>
  <c r="J3936" i="4"/>
  <c r="L3936" i="4" s="1"/>
  <c r="N3936" i="4" s="1"/>
  <c r="J3937" i="4"/>
  <c r="L3937" i="4" s="1"/>
  <c r="N3937" i="4" s="1"/>
  <c r="J3938" i="4"/>
  <c r="L3938" i="4" s="1"/>
  <c r="N3938" i="4" s="1"/>
  <c r="J3939" i="4"/>
  <c r="L3939" i="4" s="1"/>
  <c r="N3939" i="4" s="1"/>
  <c r="J3940" i="4"/>
  <c r="L3940" i="4" s="1"/>
  <c r="N3940" i="4" s="1"/>
  <c r="J3941" i="4"/>
  <c r="L3941" i="4" s="1"/>
  <c r="N3941" i="4" s="1"/>
  <c r="J3942" i="4"/>
  <c r="L3942" i="4" s="1"/>
  <c r="N3942" i="4" s="1"/>
  <c r="J3943" i="4"/>
  <c r="L3943" i="4" s="1"/>
  <c r="N3943" i="4" s="1"/>
  <c r="J3944" i="4"/>
  <c r="L3944" i="4" s="1"/>
  <c r="N3944" i="4" s="1"/>
  <c r="J3945" i="4"/>
  <c r="L3945" i="4" s="1"/>
  <c r="N3945" i="4" s="1"/>
  <c r="J3946" i="4"/>
  <c r="L3946" i="4" s="1"/>
  <c r="N3946" i="4" s="1"/>
  <c r="J3947" i="4"/>
  <c r="L3947" i="4" s="1"/>
  <c r="N3947" i="4" s="1"/>
  <c r="J3948" i="4"/>
  <c r="L3948" i="4" s="1"/>
  <c r="N3948" i="4" s="1"/>
  <c r="J3949" i="4"/>
  <c r="L3949" i="4" s="1"/>
  <c r="N3949" i="4" s="1"/>
  <c r="J3950" i="4"/>
  <c r="L3950" i="4" s="1"/>
  <c r="N3950" i="4" s="1"/>
  <c r="J3951" i="4"/>
  <c r="L3951" i="4" s="1"/>
  <c r="N3951" i="4" s="1"/>
  <c r="J3952" i="4"/>
  <c r="L3952" i="4" s="1"/>
  <c r="N3952" i="4" s="1"/>
  <c r="J3953" i="4"/>
  <c r="L3953" i="4" s="1"/>
  <c r="N3953" i="4" s="1"/>
  <c r="J3954" i="4"/>
  <c r="L3954" i="4" s="1"/>
  <c r="N3954" i="4" s="1"/>
  <c r="J3955" i="4"/>
  <c r="L3955" i="4" s="1"/>
  <c r="N3955" i="4" s="1"/>
  <c r="J3956" i="4"/>
  <c r="L3956" i="4" s="1"/>
  <c r="N3956" i="4" s="1"/>
  <c r="J3957" i="4"/>
  <c r="L3957" i="4" s="1"/>
  <c r="N3957" i="4" s="1"/>
  <c r="J3958" i="4"/>
  <c r="L3958" i="4" s="1"/>
  <c r="N3958" i="4" s="1"/>
  <c r="J3959" i="4"/>
  <c r="L3959" i="4" s="1"/>
  <c r="N3959" i="4" s="1"/>
  <c r="J3960" i="4"/>
  <c r="L3960" i="4" s="1"/>
  <c r="N3960" i="4" s="1"/>
  <c r="J3961" i="4"/>
  <c r="L3961" i="4" s="1"/>
  <c r="N3961" i="4" s="1"/>
  <c r="J3962" i="4"/>
  <c r="L3962" i="4" s="1"/>
  <c r="N3962" i="4" s="1"/>
  <c r="J3963" i="4"/>
  <c r="L3963" i="4" s="1"/>
  <c r="N3963" i="4" s="1"/>
  <c r="J3964" i="4"/>
  <c r="L3964" i="4" s="1"/>
  <c r="N3964" i="4" s="1"/>
  <c r="J3965" i="4"/>
  <c r="L3965" i="4" s="1"/>
  <c r="N3965" i="4" s="1"/>
  <c r="J3966" i="4"/>
  <c r="L3966" i="4" s="1"/>
  <c r="N3966" i="4" s="1"/>
  <c r="J3967" i="4"/>
  <c r="L3967" i="4" s="1"/>
  <c r="N3967" i="4" s="1"/>
  <c r="J3968" i="4"/>
  <c r="L3968" i="4" s="1"/>
  <c r="N3968" i="4" s="1"/>
  <c r="J3969" i="4"/>
  <c r="L3969" i="4" s="1"/>
  <c r="N3969" i="4" s="1"/>
  <c r="J3970" i="4"/>
  <c r="L3970" i="4" s="1"/>
  <c r="N3970" i="4" s="1"/>
  <c r="J3971" i="4"/>
  <c r="L3971" i="4" s="1"/>
  <c r="N3971" i="4" s="1"/>
  <c r="J3972" i="4"/>
  <c r="L3972" i="4" s="1"/>
  <c r="N3972" i="4" s="1"/>
  <c r="J3973" i="4"/>
  <c r="L3973" i="4" s="1"/>
  <c r="N3973" i="4" s="1"/>
  <c r="J3974" i="4"/>
  <c r="L3974" i="4" s="1"/>
  <c r="N3974" i="4" s="1"/>
  <c r="J3975" i="4"/>
  <c r="L3975" i="4" s="1"/>
  <c r="N3975" i="4" s="1"/>
  <c r="J3976" i="4"/>
  <c r="L3976" i="4" s="1"/>
  <c r="N3976" i="4" s="1"/>
  <c r="J3977" i="4"/>
  <c r="L3977" i="4" s="1"/>
  <c r="N3977" i="4" s="1"/>
  <c r="J3978" i="4"/>
  <c r="L3978" i="4" s="1"/>
  <c r="N3978" i="4" s="1"/>
  <c r="J3979" i="4"/>
  <c r="L3979" i="4" s="1"/>
  <c r="N3979" i="4" s="1"/>
  <c r="J3980" i="4"/>
  <c r="L3980" i="4" s="1"/>
  <c r="N3980" i="4" s="1"/>
  <c r="J3981" i="4"/>
  <c r="L3981" i="4" s="1"/>
  <c r="N3981" i="4" s="1"/>
  <c r="J3982" i="4"/>
  <c r="L3982" i="4" s="1"/>
  <c r="N3982" i="4" s="1"/>
  <c r="J3983" i="4"/>
  <c r="L3983" i="4" s="1"/>
  <c r="N3983" i="4" s="1"/>
  <c r="J3984" i="4"/>
  <c r="L3984" i="4" s="1"/>
  <c r="N3984" i="4" s="1"/>
  <c r="J3985" i="4"/>
  <c r="L3985" i="4" s="1"/>
  <c r="N3985" i="4" s="1"/>
  <c r="J3986" i="4"/>
  <c r="L3986" i="4" s="1"/>
  <c r="N3986" i="4" s="1"/>
  <c r="J3987" i="4"/>
  <c r="L3987" i="4" s="1"/>
  <c r="N3987" i="4" s="1"/>
  <c r="J3988" i="4"/>
  <c r="L3988" i="4" s="1"/>
  <c r="N3988" i="4" s="1"/>
  <c r="J3989" i="4"/>
  <c r="L3989" i="4" s="1"/>
  <c r="N3989" i="4" s="1"/>
  <c r="J3990" i="4"/>
  <c r="L3990" i="4" s="1"/>
  <c r="N3990" i="4" s="1"/>
  <c r="J3991" i="4"/>
  <c r="L3991" i="4" s="1"/>
  <c r="N3991" i="4" s="1"/>
  <c r="J3992" i="4"/>
  <c r="L3992" i="4" s="1"/>
  <c r="N3992" i="4" s="1"/>
  <c r="J3993" i="4"/>
  <c r="L3993" i="4" s="1"/>
  <c r="N3993" i="4" s="1"/>
  <c r="J3994" i="4"/>
  <c r="L3994" i="4" s="1"/>
  <c r="N3994" i="4" s="1"/>
  <c r="J3995" i="4"/>
  <c r="L3995" i="4" s="1"/>
  <c r="N3995" i="4" s="1"/>
  <c r="J3996" i="4"/>
  <c r="L3996" i="4" s="1"/>
  <c r="N3996" i="4" s="1"/>
  <c r="J3997" i="4"/>
  <c r="L3997" i="4" s="1"/>
  <c r="N3997" i="4" s="1"/>
  <c r="J3998" i="4"/>
  <c r="L3998" i="4" s="1"/>
  <c r="N3998" i="4" s="1"/>
  <c r="J3999" i="4"/>
  <c r="L3999" i="4" s="1"/>
  <c r="N3999" i="4" s="1"/>
  <c r="J4000" i="4"/>
  <c r="L4000" i="4" s="1"/>
  <c r="N4000" i="4" s="1"/>
  <c r="J4001" i="4"/>
  <c r="L4001" i="4" s="1"/>
  <c r="N4001" i="4" s="1"/>
  <c r="J4002" i="4"/>
  <c r="L4002" i="4" s="1"/>
  <c r="N4002" i="4" s="1"/>
  <c r="J4003" i="4"/>
  <c r="L4003" i="4" s="1"/>
  <c r="N4003" i="4" s="1"/>
  <c r="J4004" i="4"/>
  <c r="L4004" i="4" s="1"/>
  <c r="N4004" i="4" s="1"/>
  <c r="J4005" i="4"/>
  <c r="L4005" i="4" s="1"/>
  <c r="N4005" i="4" s="1"/>
  <c r="J4006" i="4"/>
  <c r="L4006" i="4" s="1"/>
  <c r="N4006" i="4" s="1"/>
  <c r="J4007" i="4"/>
  <c r="L4007" i="4" s="1"/>
  <c r="N4007" i="4" s="1"/>
  <c r="J4008" i="4"/>
  <c r="L4008" i="4" s="1"/>
  <c r="N4008" i="4" s="1"/>
  <c r="J4009" i="4"/>
  <c r="L4009" i="4" s="1"/>
  <c r="N4009" i="4" s="1"/>
  <c r="J4010" i="4"/>
  <c r="L4010" i="4" s="1"/>
  <c r="N4010" i="4" s="1"/>
  <c r="J4011" i="4"/>
  <c r="L4011" i="4" s="1"/>
  <c r="N4011" i="4" s="1"/>
  <c r="J4012" i="4"/>
  <c r="L4012" i="4" s="1"/>
  <c r="N4012" i="4" s="1"/>
  <c r="J4013" i="4"/>
  <c r="L4013" i="4" s="1"/>
  <c r="N4013" i="4" s="1"/>
  <c r="J4014" i="4"/>
  <c r="L4014" i="4" s="1"/>
  <c r="N4014" i="4" s="1"/>
  <c r="J4015" i="4"/>
  <c r="L4015" i="4" s="1"/>
  <c r="N4015" i="4" s="1"/>
  <c r="J4016" i="4"/>
  <c r="L4016" i="4" s="1"/>
  <c r="N4016" i="4" s="1"/>
  <c r="J4017" i="4"/>
  <c r="L4017" i="4" s="1"/>
  <c r="N4017" i="4" s="1"/>
  <c r="J4018" i="4"/>
  <c r="L4018" i="4" s="1"/>
  <c r="N4018" i="4" s="1"/>
  <c r="J4019" i="4"/>
  <c r="L4019" i="4" s="1"/>
  <c r="N4019" i="4" s="1"/>
  <c r="J4020" i="4"/>
  <c r="L4020" i="4" s="1"/>
  <c r="N4020" i="4" s="1"/>
  <c r="J4021" i="4"/>
  <c r="L4021" i="4" s="1"/>
  <c r="N4021" i="4" s="1"/>
  <c r="J4022" i="4"/>
  <c r="L4022" i="4" s="1"/>
  <c r="N4022" i="4" s="1"/>
  <c r="J4023" i="4"/>
  <c r="L4023" i="4" s="1"/>
  <c r="N4023" i="4" s="1"/>
  <c r="J4024" i="4"/>
  <c r="L4024" i="4" s="1"/>
  <c r="N4024" i="4" s="1"/>
  <c r="J4025" i="4"/>
  <c r="L4025" i="4" s="1"/>
  <c r="N4025" i="4" s="1"/>
  <c r="J4026" i="4"/>
  <c r="L4026" i="4" s="1"/>
  <c r="N4026" i="4" s="1"/>
  <c r="J4027" i="4"/>
  <c r="L4027" i="4" s="1"/>
  <c r="N4027" i="4" s="1"/>
  <c r="J4028" i="4"/>
  <c r="L4028" i="4" s="1"/>
  <c r="N4028" i="4" s="1"/>
  <c r="J4029" i="4"/>
  <c r="L4029" i="4" s="1"/>
  <c r="N4029" i="4" s="1"/>
  <c r="J4030" i="4"/>
  <c r="L4030" i="4" s="1"/>
  <c r="N4030" i="4" s="1"/>
  <c r="J4031" i="4"/>
  <c r="L4031" i="4" s="1"/>
  <c r="N4031" i="4" s="1"/>
  <c r="J4032" i="4"/>
  <c r="L4032" i="4" s="1"/>
  <c r="N4032" i="4" s="1"/>
  <c r="J4033" i="4"/>
  <c r="L4033" i="4" s="1"/>
  <c r="N4033" i="4" s="1"/>
  <c r="J4034" i="4"/>
  <c r="L4034" i="4" s="1"/>
  <c r="N4034" i="4" s="1"/>
  <c r="J4035" i="4"/>
  <c r="L4035" i="4" s="1"/>
  <c r="N4035" i="4" s="1"/>
  <c r="J4036" i="4"/>
  <c r="L4036" i="4" s="1"/>
  <c r="N4036" i="4" s="1"/>
  <c r="J4037" i="4"/>
  <c r="L4037" i="4" s="1"/>
  <c r="N4037" i="4" s="1"/>
  <c r="J4038" i="4"/>
  <c r="L4038" i="4" s="1"/>
  <c r="N4038" i="4" s="1"/>
  <c r="J4039" i="4"/>
  <c r="L4039" i="4" s="1"/>
  <c r="N4039" i="4" s="1"/>
  <c r="J4040" i="4"/>
  <c r="L4040" i="4" s="1"/>
  <c r="N4040" i="4" s="1"/>
  <c r="J4041" i="4"/>
  <c r="L4041" i="4" s="1"/>
  <c r="N4041" i="4" s="1"/>
  <c r="J4042" i="4"/>
  <c r="L4042" i="4" s="1"/>
  <c r="N4042" i="4" s="1"/>
  <c r="J4043" i="4"/>
  <c r="L4043" i="4" s="1"/>
  <c r="N4043" i="4" s="1"/>
  <c r="J4044" i="4"/>
  <c r="L4044" i="4" s="1"/>
  <c r="N4044" i="4" s="1"/>
  <c r="J4045" i="4"/>
  <c r="L4045" i="4" s="1"/>
  <c r="N4045" i="4" s="1"/>
  <c r="J4046" i="4"/>
  <c r="L4046" i="4" s="1"/>
  <c r="N4046" i="4" s="1"/>
  <c r="J4047" i="4"/>
  <c r="L4047" i="4" s="1"/>
  <c r="N4047" i="4" s="1"/>
  <c r="J4048" i="4"/>
  <c r="L4048" i="4" s="1"/>
  <c r="N4048" i="4" s="1"/>
  <c r="J4049" i="4"/>
  <c r="L4049" i="4" s="1"/>
  <c r="N4049" i="4" s="1"/>
  <c r="J4050" i="4"/>
  <c r="L4050" i="4" s="1"/>
  <c r="N4050" i="4" s="1"/>
  <c r="J4051" i="4"/>
  <c r="L4051" i="4" s="1"/>
  <c r="N4051" i="4" s="1"/>
  <c r="J4052" i="4"/>
  <c r="L4052" i="4" s="1"/>
  <c r="N4052" i="4" s="1"/>
  <c r="J4053" i="4"/>
  <c r="L4053" i="4" s="1"/>
  <c r="N4053" i="4" s="1"/>
  <c r="J4054" i="4"/>
  <c r="L4054" i="4" s="1"/>
  <c r="N4054" i="4" s="1"/>
  <c r="J4055" i="4"/>
  <c r="L4055" i="4" s="1"/>
  <c r="N4055" i="4" s="1"/>
  <c r="J4056" i="4"/>
  <c r="L4056" i="4" s="1"/>
  <c r="N4056" i="4" s="1"/>
  <c r="J4057" i="4"/>
  <c r="L4057" i="4" s="1"/>
  <c r="N4057" i="4" s="1"/>
  <c r="J4058" i="4"/>
  <c r="L4058" i="4" s="1"/>
  <c r="N4058" i="4" s="1"/>
  <c r="J4059" i="4"/>
  <c r="L4059" i="4" s="1"/>
  <c r="N4059" i="4" s="1"/>
  <c r="J4060" i="4"/>
  <c r="L4060" i="4" s="1"/>
  <c r="N4060" i="4" s="1"/>
  <c r="J4061" i="4"/>
  <c r="L4061" i="4" s="1"/>
  <c r="N4061" i="4" s="1"/>
  <c r="J4062" i="4"/>
  <c r="L4062" i="4" s="1"/>
  <c r="N4062" i="4" s="1"/>
  <c r="J4063" i="4"/>
  <c r="L4063" i="4" s="1"/>
  <c r="N4063" i="4" s="1"/>
  <c r="J4064" i="4"/>
  <c r="L4064" i="4" s="1"/>
  <c r="N4064" i="4" s="1"/>
  <c r="J4065" i="4"/>
  <c r="L4065" i="4" s="1"/>
  <c r="N4065" i="4" s="1"/>
  <c r="J4066" i="4"/>
  <c r="L4066" i="4" s="1"/>
  <c r="N4066" i="4" s="1"/>
  <c r="J4067" i="4"/>
  <c r="L4067" i="4" s="1"/>
  <c r="N4067" i="4" s="1"/>
  <c r="J4068" i="4"/>
  <c r="L4068" i="4" s="1"/>
  <c r="N4068" i="4" s="1"/>
  <c r="J4069" i="4"/>
  <c r="L4069" i="4" s="1"/>
  <c r="N4069" i="4" s="1"/>
  <c r="J4070" i="4"/>
  <c r="L4070" i="4" s="1"/>
  <c r="N4070" i="4" s="1"/>
  <c r="J4071" i="4"/>
  <c r="L4071" i="4" s="1"/>
  <c r="N4071" i="4" s="1"/>
  <c r="J4072" i="4"/>
  <c r="L4072" i="4" s="1"/>
  <c r="N4072" i="4" s="1"/>
  <c r="J4073" i="4"/>
  <c r="L4073" i="4" s="1"/>
  <c r="N4073" i="4" s="1"/>
  <c r="J4074" i="4"/>
  <c r="L4074" i="4" s="1"/>
  <c r="N4074" i="4" s="1"/>
  <c r="J4075" i="4"/>
  <c r="L4075" i="4" s="1"/>
  <c r="N4075" i="4" s="1"/>
  <c r="J4076" i="4"/>
  <c r="L4076" i="4" s="1"/>
  <c r="N4076" i="4" s="1"/>
  <c r="J4077" i="4"/>
  <c r="L4077" i="4" s="1"/>
  <c r="N4077" i="4" s="1"/>
  <c r="J4078" i="4"/>
  <c r="L4078" i="4" s="1"/>
  <c r="N4078" i="4" s="1"/>
  <c r="J4079" i="4"/>
  <c r="L4079" i="4" s="1"/>
  <c r="N4079" i="4" s="1"/>
  <c r="J4080" i="4"/>
  <c r="L4080" i="4" s="1"/>
  <c r="N4080" i="4" s="1"/>
  <c r="J4081" i="4"/>
  <c r="L4081" i="4" s="1"/>
  <c r="N4081" i="4" s="1"/>
  <c r="J4082" i="4"/>
  <c r="L4082" i="4" s="1"/>
  <c r="N4082" i="4" s="1"/>
  <c r="J4083" i="4"/>
  <c r="L4083" i="4" s="1"/>
  <c r="N4083" i="4" s="1"/>
  <c r="J4084" i="4"/>
  <c r="L4084" i="4" s="1"/>
  <c r="N4084" i="4" s="1"/>
  <c r="J4085" i="4"/>
  <c r="L4085" i="4" s="1"/>
  <c r="N4085" i="4" s="1"/>
  <c r="J4086" i="4"/>
  <c r="L4086" i="4" s="1"/>
  <c r="N4086" i="4" s="1"/>
  <c r="J4087" i="4"/>
  <c r="L4087" i="4" s="1"/>
  <c r="N4087" i="4" s="1"/>
  <c r="J4088" i="4"/>
  <c r="L4088" i="4" s="1"/>
  <c r="N4088" i="4" s="1"/>
  <c r="J4089" i="4"/>
  <c r="L4089" i="4" s="1"/>
  <c r="N4089" i="4" s="1"/>
  <c r="J4090" i="4"/>
  <c r="L4090" i="4" s="1"/>
  <c r="N4090" i="4" s="1"/>
  <c r="J4091" i="4"/>
  <c r="L4091" i="4" s="1"/>
  <c r="N4091" i="4" s="1"/>
  <c r="J4092" i="4"/>
  <c r="L4092" i="4" s="1"/>
  <c r="N4092" i="4" s="1"/>
  <c r="J4093" i="4"/>
  <c r="L4093" i="4" s="1"/>
  <c r="N4093" i="4" s="1"/>
  <c r="J4094" i="4"/>
  <c r="L4094" i="4" s="1"/>
  <c r="N4094" i="4" s="1"/>
  <c r="J4095" i="4"/>
  <c r="L4095" i="4" s="1"/>
  <c r="N4095" i="4" s="1"/>
  <c r="J4096" i="4"/>
  <c r="L4096" i="4" s="1"/>
  <c r="N4096" i="4" s="1"/>
  <c r="J4097" i="4"/>
  <c r="L4097" i="4" s="1"/>
  <c r="N4097" i="4" s="1"/>
  <c r="J4098" i="4"/>
  <c r="L4098" i="4" s="1"/>
  <c r="N4098" i="4" s="1"/>
  <c r="J4099" i="4"/>
  <c r="L4099" i="4" s="1"/>
  <c r="N4099" i="4" s="1"/>
  <c r="J4100" i="4"/>
  <c r="L4100" i="4" s="1"/>
  <c r="N4100" i="4" s="1"/>
  <c r="J4101" i="4"/>
  <c r="L4101" i="4" s="1"/>
  <c r="N4101" i="4" s="1"/>
  <c r="J4102" i="4"/>
  <c r="L4102" i="4" s="1"/>
  <c r="N4102" i="4" s="1"/>
  <c r="J4103" i="4"/>
  <c r="L4103" i="4" s="1"/>
  <c r="N4103" i="4" s="1"/>
  <c r="J4104" i="4"/>
  <c r="L4104" i="4" s="1"/>
  <c r="N4104" i="4" s="1"/>
  <c r="J4105" i="4"/>
  <c r="L4105" i="4" s="1"/>
  <c r="N4105" i="4" s="1"/>
  <c r="J4106" i="4"/>
  <c r="L4106" i="4" s="1"/>
  <c r="N4106" i="4" s="1"/>
  <c r="J4107" i="4"/>
  <c r="L4107" i="4" s="1"/>
  <c r="N4107" i="4" s="1"/>
  <c r="J4108" i="4"/>
  <c r="L4108" i="4" s="1"/>
  <c r="N4108" i="4" s="1"/>
  <c r="J4109" i="4"/>
  <c r="L4109" i="4" s="1"/>
  <c r="N4109" i="4" s="1"/>
  <c r="J4110" i="4"/>
  <c r="L4110" i="4" s="1"/>
  <c r="N4110" i="4" s="1"/>
  <c r="J4111" i="4"/>
  <c r="L4111" i="4" s="1"/>
  <c r="N4111" i="4" s="1"/>
  <c r="J4112" i="4"/>
  <c r="L4112" i="4" s="1"/>
  <c r="N4112" i="4" s="1"/>
  <c r="J4113" i="4"/>
  <c r="L4113" i="4" s="1"/>
  <c r="N4113" i="4" s="1"/>
  <c r="J4114" i="4"/>
  <c r="L4114" i="4" s="1"/>
  <c r="N4114" i="4" s="1"/>
  <c r="J4115" i="4"/>
  <c r="L4115" i="4" s="1"/>
  <c r="N4115" i="4" s="1"/>
  <c r="J4116" i="4"/>
  <c r="L4116" i="4" s="1"/>
  <c r="N4116" i="4" s="1"/>
  <c r="J4117" i="4"/>
  <c r="L4117" i="4" s="1"/>
  <c r="N4117" i="4" s="1"/>
  <c r="J4118" i="4"/>
  <c r="L4118" i="4" s="1"/>
  <c r="N4118" i="4" s="1"/>
  <c r="J4119" i="4"/>
  <c r="L4119" i="4" s="1"/>
  <c r="N4119" i="4" s="1"/>
  <c r="J4120" i="4"/>
  <c r="L4120" i="4" s="1"/>
  <c r="N4120" i="4" s="1"/>
  <c r="J4121" i="4"/>
  <c r="L4121" i="4" s="1"/>
  <c r="N4121" i="4" s="1"/>
  <c r="J4122" i="4"/>
  <c r="L4122" i="4" s="1"/>
  <c r="N4122" i="4" s="1"/>
  <c r="J4123" i="4"/>
  <c r="L4123" i="4" s="1"/>
  <c r="N4123" i="4" s="1"/>
  <c r="J4124" i="4"/>
  <c r="L4124" i="4" s="1"/>
  <c r="N4124" i="4" s="1"/>
  <c r="J4125" i="4"/>
  <c r="L4125" i="4" s="1"/>
  <c r="N4125" i="4" s="1"/>
  <c r="J4126" i="4"/>
  <c r="L4126" i="4" s="1"/>
  <c r="N4126" i="4" s="1"/>
  <c r="J4127" i="4"/>
  <c r="L4127" i="4" s="1"/>
  <c r="N4127" i="4" s="1"/>
  <c r="J4128" i="4"/>
  <c r="L4128" i="4" s="1"/>
  <c r="N4128" i="4" s="1"/>
  <c r="J4129" i="4"/>
  <c r="L4129" i="4" s="1"/>
  <c r="N4129" i="4" s="1"/>
  <c r="J4130" i="4"/>
  <c r="L4130" i="4" s="1"/>
  <c r="N4130" i="4" s="1"/>
  <c r="J4131" i="4"/>
  <c r="L4131" i="4" s="1"/>
  <c r="N4131" i="4" s="1"/>
  <c r="J4132" i="4"/>
  <c r="L4132" i="4" s="1"/>
  <c r="N4132" i="4" s="1"/>
  <c r="J4133" i="4"/>
  <c r="L4133" i="4" s="1"/>
  <c r="N4133" i="4" s="1"/>
  <c r="J4134" i="4"/>
  <c r="L4134" i="4" s="1"/>
  <c r="N4134" i="4" s="1"/>
  <c r="J4135" i="4"/>
  <c r="L4135" i="4" s="1"/>
  <c r="N4135" i="4" s="1"/>
  <c r="J4136" i="4"/>
  <c r="L4136" i="4" s="1"/>
  <c r="N4136" i="4" s="1"/>
  <c r="J4137" i="4"/>
  <c r="L4137" i="4" s="1"/>
  <c r="N4137" i="4" s="1"/>
  <c r="J4138" i="4"/>
  <c r="L4138" i="4" s="1"/>
  <c r="N4138" i="4" s="1"/>
  <c r="J4139" i="4"/>
  <c r="L4139" i="4" s="1"/>
  <c r="N4139" i="4" s="1"/>
  <c r="J4140" i="4"/>
  <c r="L4140" i="4" s="1"/>
  <c r="N4140" i="4" s="1"/>
  <c r="J4141" i="4"/>
  <c r="L4141" i="4" s="1"/>
  <c r="N4141" i="4" s="1"/>
  <c r="J4142" i="4"/>
  <c r="L4142" i="4" s="1"/>
  <c r="N4142" i="4" s="1"/>
  <c r="J4143" i="4"/>
  <c r="L4143" i="4" s="1"/>
  <c r="N4143" i="4" s="1"/>
  <c r="J4144" i="4"/>
  <c r="L4144" i="4" s="1"/>
  <c r="N4144" i="4" s="1"/>
  <c r="J4145" i="4"/>
  <c r="L4145" i="4" s="1"/>
  <c r="N4145" i="4" s="1"/>
  <c r="J4146" i="4"/>
  <c r="L4146" i="4" s="1"/>
  <c r="N4146" i="4" s="1"/>
  <c r="J4147" i="4"/>
  <c r="L4147" i="4" s="1"/>
  <c r="N4147" i="4" s="1"/>
  <c r="J4148" i="4"/>
  <c r="L4148" i="4" s="1"/>
  <c r="N4148" i="4" s="1"/>
  <c r="J4149" i="4"/>
  <c r="L4149" i="4" s="1"/>
  <c r="N4149" i="4" s="1"/>
  <c r="J4150" i="4"/>
  <c r="L4150" i="4" s="1"/>
  <c r="N4150" i="4" s="1"/>
  <c r="J4151" i="4"/>
  <c r="L4151" i="4" s="1"/>
  <c r="N4151" i="4" s="1"/>
  <c r="J4152" i="4"/>
  <c r="L4152" i="4" s="1"/>
  <c r="N4152" i="4" s="1"/>
  <c r="J4153" i="4"/>
  <c r="L4153" i="4" s="1"/>
  <c r="N4153" i="4" s="1"/>
  <c r="J4154" i="4"/>
  <c r="L4154" i="4" s="1"/>
  <c r="N4154" i="4" s="1"/>
  <c r="J4155" i="4"/>
  <c r="L4155" i="4" s="1"/>
  <c r="N4155" i="4" s="1"/>
  <c r="J4156" i="4"/>
  <c r="L4156" i="4" s="1"/>
  <c r="N4156" i="4" s="1"/>
  <c r="J4157" i="4"/>
  <c r="L4157" i="4" s="1"/>
  <c r="N4157" i="4" s="1"/>
  <c r="J4158" i="4"/>
  <c r="L4158" i="4" s="1"/>
  <c r="N4158" i="4" s="1"/>
  <c r="J4159" i="4"/>
  <c r="L4159" i="4" s="1"/>
  <c r="N4159" i="4" s="1"/>
  <c r="J4160" i="4"/>
  <c r="L4160" i="4" s="1"/>
  <c r="N4160" i="4" s="1"/>
  <c r="J4161" i="4"/>
  <c r="L4161" i="4" s="1"/>
  <c r="N4161" i="4" s="1"/>
  <c r="J4162" i="4"/>
  <c r="L4162" i="4" s="1"/>
  <c r="N4162" i="4" s="1"/>
  <c r="J4163" i="4"/>
  <c r="L4163" i="4" s="1"/>
  <c r="N4163" i="4" s="1"/>
  <c r="J4164" i="4"/>
  <c r="L4164" i="4" s="1"/>
  <c r="N4164" i="4" s="1"/>
  <c r="J4165" i="4"/>
  <c r="L4165" i="4" s="1"/>
  <c r="N4165" i="4" s="1"/>
  <c r="J4166" i="4"/>
  <c r="L4166" i="4" s="1"/>
  <c r="N4166" i="4" s="1"/>
  <c r="J4167" i="4"/>
  <c r="L4167" i="4" s="1"/>
  <c r="N4167" i="4" s="1"/>
  <c r="J4168" i="4"/>
  <c r="L4168" i="4" s="1"/>
  <c r="N4168" i="4" s="1"/>
  <c r="J4169" i="4"/>
  <c r="L4169" i="4" s="1"/>
  <c r="N4169" i="4" s="1"/>
  <c r="J4170" i="4"/>
  <c r="L4170" i="4" s="1"/>
  <c r="N4170" i="4" s="1"/>
  <c r="J4171" i="4"/>
  <c r="L4171" i="4" s="1"/>
  <c r="N4171" i="4" s="1"/>
  <c r="J4172" i="4"/>
  <c r="L4172" i="4" s="1"/>
  <c r="N4172" i="4" s="1"/>
  <c r="J4173" i="4"/>
  <c r="L4173" i="4" s="1"/>
  <c r="N4173" i="4" s="1"/>
  <c r="J4174" i="4"/>
  <c r="L4174" i="4" s="1"/>
  <c r="N4174" i="4" s="1"/>
  <c r="J4175" i="4"/>
  <c r="L4175" i="4" s="1"/>
  <c r="N4175" i="4" s="1"/>
  <c r="J4176" i="4"/>
  <c r="L4176" i="4" s="1"/>
  <c r="N4176" i="4" s="1"/>
  <c r="J4177" i="4"/>
  <c r="L4177" i="4" s="1"/>
  <c r="N4177" i="4" s="1"/>
  <c r="J4178" i="4"/>
  <c r="L4178" i="4" s="1"/>
  <c r="N4178" i="4" s="1"/>
  <c r="J4179" i="4"/>
  <c r="L4179" i="4" s="1"/>
  <c r="N4179" i="4" s="1"/>
  <c r="J4180" i="4"/>
  <c r="L4180" i="4" s="1"/>
  <c r="N4180" i="4" s="1"/>
  <c r="J4181" i="4"/>
  <c r="L4181" i="4" s="1"/>
  <c r="N4181" i="4" s="1"/>
  <c r="J4182" i="4"/>
  <c r="L4182" i="4" s="1"/>
  <c r="N4182" i="4" s="1"/>
  <c r="J4183" i="4"/>
  <c r="L4183" i="4" s="1"/>
  <c r="N4183" i="4" s="1"/>
  <c r="J4184" i="4"/>
  <c r="L4184" i="4" s="1"/>
  <c r="N4184" i="4" s="1"/>
  <c r="J4185" i="4"/>
  <c r="L4185" i="4" s="1"/>
  <c r="N4185" i="4" s="1"/>
  <c r="J4186" i="4"/>
  <c r="L4186" i="4" s="1"/>
  <c r="N4186" i="4" s="1"/>
  <c r="J4187" i="4"/>
  <c r="L4187" i="4" s="1"/>
  <c r="N4187" i="4" s="1"/>
  <c r="J4188" i="4"/>
  <c r="L4188" i="4" s="1"/>
  <c r="N4188" i="4" s="1"/>
  <c r="J4189" i="4"/>
  <c r="L4189" i="4" s="1"/>
  <c r="N4189" i="4" s="1"/>
  <c r="J4190" i="4"/>
  <c r="L4190" i="4" s="1"/>
  <c r="N4190" i="4" s="1"/>
  <c r="J4191" i="4"/>
  <c r="L4191" i="4" s="1"/>
  <c r="N4191" i="4" s="1"/>
  <c r="J4192" i="4"/>
  <c r="L4192" i="4" s="1"/>
  <c r="N4192" i="4" s="1"/>
  <c r="J4193" i="4"/>
  <c r="L4193" i="4" s="1"/>
  <c r="N4193" i="4" s="1"/>
  <c r="J4194" i="4"/>
  <c r="L4194" i="4" s="1"/>
  <c r="N4194" i="4" s="1"/>
  <c r="J4195" i="4"/>
  <c r="L4195" i="4" s="1"/>
  <c r="N4195" i="4" s="1"/>
  <c r="J4196" i="4"/>
  <c r="L4196" i="4" s="1"/>
  <c r="N4196" i="4" s="1"/>
  <c r="J4197" i="4"/>
  <c r="L4197" i="4" s="1"/>
  <c r="N4197" i="4" s="1"/>
  <c r="J4198" i="4"/>
  <c r="L4198" i="4" s="1"/>
  <c r="N4198" i="4" s="1"/>
  <c r="J4199" i="4"/>
  <c r="L4199" i="4" s="1"/>
  <c r="N4199" i="4" s="1"/>
  <c r="J4200" i="4"/>
  <c r="L4200" i="4" s="1"/>
  <c r="N4200" i="4" s="1"/>
  <c r="J4201" i="4"/>
  <c r="L4201" i="4" s="1"/>
  <c r="N4201" i="4" s="1"/>
  <c r="J4202" i="4"/>
  <c r="L4202" i="4" s="1"/>
  <c r="N4202" i="4" s="1"/>
  <c r="J4203" i="4"/>
  <c r="L4203" i="4" s="1"/>
  <c r="N4203" i="4" s="1"/>
  <c r="J4204" i="4"/>
  <c r="L4204" i="4" s="1"/>
  <c r="N4204" i="4" s="1"/>
  <c r="J4205" i="4"/>
  <c r="L4205" i="4" s="1"/>
  <c r="N4205" i="4" s="1"/>
  <c r="J4206" i="4"/>
  <c r="L4206" i="4" s="1"/>
  <c r="N4206" i="4" s="1"/>
  <c r="J4207" i="4"/>
  <c r="L4207" i="4" s="1"/>
  <c r="N4207" i="4" s="1"/>
  <c r="J4208" i="4"/>
  <c r="L4208" i="4" s="1"/>
  <c r="N4208" i="4" s="1"/>
  <c r="J4209" i="4"/>
  <c r="L4209" i="4" s="1"/>
  <c r="N4209" i="4" s="1"/>
  <c r="J4210" i="4"/>
  <c r="L4210" i="4" s="1"/>
  <c r="N4210" i="4" s="1"/>
  <c r="J4211" i="4"/>
  <c r="L4211" i="4" s="1"/>
  <c r="N4211" i="4" s="1"/>
  <c r="J4212" i="4"/>
  <c r="L4212" i="4" s="1"/>
  <c r="N4212" i="4" s="1"/>
  <c r="J4213" i="4"/>
  <c r="L4213" i="4" s="1"/>
  <c r="N4213" i="4" s="1"/>
  <c r="J4214" i="4"/>
  <c r="L4214" i="4" s="1"/>
  <c r="N4214" i="4" s="1"/>
  <c r="J4215" i="4"/>
  <c r="L4215" i="4" s="1"/>
  <c r="N4215" i="4" s="1"/>
  <c r="J4216" i="4"/>
  <c r="L4216" i="4" s="1"/>
  <c r="N4216" i="4" s="1"/>
  <c r="J4217" i="4"/>
  <c r="L4217" i="4" s="1"/>
  <c r="N4217" i="4" s="1"/>
  <c r="J4218" i="4"/>
  <c r="L4218" i="4" s="1"/>
  <c r="N4218" i="4" s="1"/>
  <c r="J4219" i="4"/>
  <c r="L4219" i="4" s="1"/>
  <c r="N4219" i="4" s="1"/>
  <c r="J4220" i="4"/>
  <c r="L4220" i="4" s="1"/>
  <c r="N4220" i="4" s="1"/>
  <c r="J4221" i="4"/>
  <c r="L4221" i="4" s="1"/>
  <c r="N4221" i="4" s="1"/>
  <c r="J4222" i="4"/>
  <c r="L4222" i="4" s="1"/>
  <c r="N4222" i="4" s="1"/>
  <c r="J4223" i="4"/>
  <c r="L4223" i="4" s="1"/>
  <c r="N4223" i="4" s="1"/>
  <c r="J4224" i="4"/>
  <c r="L4224" i="4" s="1"/>
  <c r="N4224" i="4" s="1"/>
  <c r="J4225" i="4"/>
  <c r="L4225" i="4" s="1"/>
  <c r="N4225" i="4" s="1"/>
  <c r="J4226" i="4"/>
  <c r="L4226" i="4" s="1"/>
  <c r="N4226" i="4" s="1"/>
  <c r="J4227" i="4"/>
  <c r="L4227" i="4" s="1"/>
  <c r="N4227" i="4" s="1"/>
  <c r="J4228" i="4"/>
  <c r="L4228" i="4" s="1"/>
  <c r="N4228" i="4" s="1"/>
  <c r="J4229" i="4"/>
  <c r="L4229" i="4" s="1"/>
  <c r="N4229" i="4" s="1"/>
  <c r="J4230" i="4"/>
  <c r="L4230" i="4" s="1"/>
  <c r="N4230" i="4" s="1"/>
  <c r="J4231" i="4"/>
  <c r="L4231" i="4" s="1"/>
  <c r="N4231" i="4" s="1"/>
  <c r="J4232" i="4"/>
  <c r="L4232" i="4" s="1"/>
  <c r="N4232" i="4" s="1"/>
  <c r="J4233" i="4"/>
  <c r="L4233" i="4" s="1"/>
  <c r="N4233" i="4" s="1"/>
  <c r="J4234" i="4"/>
  <c r="L4234" i="4" s="1"/>
  <c r="N4234" i="4" s="1"/>
  <c r="J4235" i="4"/>
  <c r="L4235" i="4" s="1"/>
  <c r="N4235" i="4" s="1"/>
  <c r="J4236" i="4"/>
  <c r="L4236" i="4" s="1"/>
  <c r="N4236" i="4" s="1"/>
  <c r="J4237" i="4"/>
  <c r="L4237" i="4" s="1"/>
  <c r="N4237" i="4" s="1"/>
  <c r="J4238" i="4"/>
  <c r="L4238" i="4" s="1"/>
  <c r="N4238" i="4" s="1"/>
  <c r="J4239" i="4"/>
  <c r="L4239" i="4" s="1"/>
  <c r="N4239" i="4" s="1"/>
  <c r="J4240" i="4"/>
  <c r="L4240" i="4" s="1"/>
  <c r="N4240" i="4" s="1"/>
  <c r="J4241" i="4"/>
  <c r="L4241" i="4" s="1"/>
  <c r="N4241" i="4" s="1"/>
  <c r="J4242" i="4"/>
  <c r="L4242" i="4" s="1"/>
  <c r="N4242" i="4" s="1"/>
  <c r="J4243" i="4"/>
  <c r="L4243" i="4" s="1"/>
  <c r="N4243" i="4" s="1"/>
  <c r="J4244" i="4"/>
  <c r="L4244" i="4" s="1"/>
  <c r="N4244" i="4" s="1"/>
  <c r="J4245" i="4"/>
  <c r="L4245" i="4" s="1"/>
  <c r="N4245" i="4" s="1"/>
  <c r="J4246" i="4"/>
  <c r="L4246" i="4" s="1"/>
  <c r="N4246" i="4" s="1"/>
  <c r="J4247" i="4"/>
  <c r="L4247" i="4" s="1"/>
  <c r="N4247" i="4" s="1"/>
  <c r="J4248" i="4"/>
  <c r="L4248" i="4" s="1"/>
  <c r="N4248" i="4" s="1"/>
  <c r="J4249" i="4"/>
  <c r="L4249" i="4" s="1"/>
  <c r="N4249" i="4" s="1"/>
  <c r="J4250" i="4"/>
  <c r="L4250" i="4" s="1"/>
  <c r="N4250" i="4" s="1"/>
  <c r="J4251" i="4"/>
  <c r="L4251" i="4" s="1"/>
  <c r="N4251" i="4" s="1"/>
  <c r="J4252" i="4"/>
  <c r="L4252" i="4" s="1"/>
  <c r="N4252" i="4" s="1"/>
  <c r="J4253" i="4"/>
  <c r="L4253" i="4" s="1"/>
  <c r="N4253" i="4" s="1"/>
  <c r="J4254" i="4"/>
  <c r="L4254" i="4" s="1"/>
  <c r="N4254" i="4" s="1"/>
  <c r="J4255" i="4"/>
  <c r="L4255" i="4" s="1"/>
  <c r="N4255" i="4" s="1"/>
  <c r="J4256" i="4"/>
  <c r="L4256" i="4" s="1"/>
  <c r="N4256" i="4" s="1"/>
  <c r="J4257" i="4"/>
  <c r="L4257" i="4" s="1"/>
  <c r="N4257" i="4" s="1"/>
  <c r="J4258" i="4"/>
  <c r="L4258" i="4" s="1"/>
  <c r="N4258" i="4" s="1"/>
  <c r="J4259" i="4"/>
  <c r="L4259" i="4" s="1"/>
  <c r="N4259" i="4" s="1"/>
  <c r="J4260" i="4"/>
  <c r="L4260" i="4" s="1"/>
  <c r="N4260" i="4" s="1"/>
  <c r="J4261" i="4"/>
  <c r="L4261" i="4" s="1"/>
  <c r="N4261" i="4" s="1"/>
  <c r="J4262" i="4"/>
  <c r="L4262" i="4" s="1"/>
  <c r="N4262" i="4" s="1"/>
  <c r="J4263" i="4"/>
  <c r="L4263" i="4" s="1"/>
  <c r="N4263" i="4" s="1"/>
  <c r="J4264" i="4"/>
  <c r="L4264" i="4" s="1"/>
  <c r="N4264" i="4" s="1"/>
  <c r="J4265" i="4"/>
  <c r="L4265" i="4" s="1"/>
  <c r="N4265" i="4" s="1"/>
  <c r="J4266" i="4"/>
  <c r="L4266" i="4" s="1"/>
  <c r="N4266" i="4" s="1"/>
  <c r="J4267" i="4"/>
  <c r="L4267" i="4" s="1"/>
  <c r="N4267" i="4" s="1"/>
  <c r="J4268" i="4"/>
  <c r="L4268" i="4" s="1"/>
  <c r="N4268" i="4" s="1"/>
  <c r="J4269" i="4"/>
  <c r="L4269" i="4" s="1"/>
  <c r="N4269" i="4" s="1"/>
  <c r="J4270" i="4"/>
  <c r="L4270" i="4" s="1"/>
  <c r="N4270" i="4" s="1"/>
  <c r="J4271" i="4"/>
  <c r="L4271" i="4" s="1"/>
  <c r="N4271" i="4" s="1"/>
  <c r="J4272" i="4"/>
  <c r="L4272" i="4" s="1"/>
  <c r="N4272" i="4" s="1"/>
  <c r="J4273" i="4"/>
  <c r="L4273" i="4" s="1"/>
  <c r="N4273" i="4" s="1"/>
  <c r="J4274" i="4"/>
  <c r="L4274" i="4" s="1"/>
  <c r="N4274" i="4" s="1"/>
  <c r="J4275" i="4"/>
  <c r="L4275" i="4" s="1"/>
  <c r="N4275" i="4" s="1"/>
  <c r="J4276" i="4"/>
  <c r="L4276" i="4" s="1"/>
  <c r="N4276" i="4" s="1"/>
  <c r="J4277" i="4"/>
  <c r="L4277" i="4" s="1"/>
  <c r="N4277" i="4" s="1"/>
  <c r="J4278" i="4"/>
  <c r="L4278" i="4" s="1"/>
  <c r="N4278" i="4" s="1"/>
  <c r="J4279" i="4"/>
  <c r="L4279" i="4" s="1"/>
  <c r="N4279" i="4" s="1"/>
  <c r="J4280" i="4"/>
  <c r="L4280" i="4" s="1"/>
  <c r="N4280" i="4" s="1"/>
  <c r="J4281" i="4"/>
  <c r="L4281" i="4" s="1"/>
  <c r="N4281" i="4" s="1"/>
  <c r="J4282" i="4"/>
  <c r="L4282" i="4" s="1"/>
  <c r="N4282" i="4" s="1"/>
  <c r="J4283" i="4"/>
  <c r="L4283" i="4" s="1"/>
  <c r="N4283" i="4" s="1"/>
  <c r="J4284" i="4"/>
  <c r="L4284" i="4" s="1"/>
  <c r="N4284" i="4" s="1"/>
  <c r="J4285" i="4"/>
  <c r="L4285" i="4" s="1"/>
  <c r="N4285" i="4" s="1"/>
  <c r="J4286" i="4"/>
  <c r="L4286" i="4" s="1"/>
  <c r="N4286" i="4" s="1"/>
  <c r="J4287" i="4"/>
  <c r="L4287" i="4" s="1"/>
  <c r="N4287" i="4" s="1"/>
  <c r="J4288" i="4"/>
  <c r="L4288" i="4" s="1"/>
  <c r="N4288" i="4" s="1"/>
  <c r="J4289" i="4"/>
  <c r="L4289" i="4" s="1"/>
  <c r="N4289" i="4" s="1"/>
  <c r="J4290" i="4"/>
  <c r="L4290" i="4" s="1"/>
  <c r="N4290" i="4" s="1"/>
  <c r="J4291" i="4"/>
  <c r="L4291" i="4" s="1"/>
  <c r="N4291" i="4" s="1"/>
  <c r="J4292" i="4"/>
  <c r="L4292" i="4" s="1"/>
  <c r="N4292" i="4" s="1"/>
  <c r="J4293" i="4"/>
  <c r="L4293" i="4" s="1"/>
  <c r="N4293" i="4" s="1"/>
  <c r="J4294" i="4"/>
  <c r="L4294" i="4" s="1"/>
  <c r="N4294" i="4" s="1"/>
  <c r="J4295" i="4"/>
  <c r="L4295" i="4" s="1"/>
  <c r="N4295" i="4" s="1"/>
  <c r="J4296" i="4"/>
  <c r="L4296" i="4" s="1"/>
  <c r="N4296" i="4" s="1"/>
  <c r="J4297" i="4"/>
  <c r="L4297" i="4" s="1"/>
  <c r="N4297" i="4" s="1"/>
  <c r="J4298" i="4"/>
  <c r="L4298" i="4" s="1"/>
  <c r="N4298" i="4" s="1"/>
  <c r="J4299" i="4"/>
  <c r="L4299" i="4" s="1"/>
  <c r="N4299" i="4" s="1"/>
  <c r="J4300" i="4"/>
  <c r="L4300" i="4" s="1"/>
  <c r="N4300" i="4" s="1"/>
  <c r="J4301" i="4"/>
  <c r="L4301" i="4" s="1"/>
  <c r="N4301" i="4" s="1"/>
  <c r="J4302" i="4"/>
  <c r="L4302" i="4" s="1"/>
  <c r="N4302" i="4" s="1"/>
  <c r="J4303" i="4"/>
  <c r="L4303" i="4" s="1"/>
  <c r="N4303" i="4" s="1"/>
  <c r="J4304" i="4"/>
  <c r="L4304" i="4" s="1"/>
  <c r="N4304" i="4" s="1"/>
  <c r="J4305" i="4"/>
  <c r="L4305" i="4" s="1"/>
  <c r="N4305" i="4" s="1"/>
  <c r="J4306" i="4"/>
  <c r="L4306" i="4" s="1"/>
  <c r="N4306" i="4" s="1"/>
  <c r="J4307" i="4"/>
  <c r="L4307" i="4" s="1"/>
  <c r="N4307" i="4" s="1"/>
  <c r="J4308" i="4"/>
  <c r="L4308" i="4" s="1"/>
  <c r="N4308" i="4" s="1"/>
  <c r="J4309" i="4"/>
  <c r="L4309" i="4" s="1"/>
  <c r="N4309" i="4" s="1"/>
  <c r="J4310" i="4"/>
  <c r="L4310" i="4" s="1"/>
  <c r="N4310" i="4" s="1"/>
  <c r="J4311" i="4"/>
  <c r="L4311" i="4" s="1"/>
  <c r="N4311" i="4" s="1"/>
  <c r="J4312" i="4"/>
  <c r="L4312" i="4" s="1"/>
  <c r="N4312" i="4" s="1"/>
  <c r="J4313" i="4"/>
  <c r="L4313" i="4" s="1"/>
  <c r="N4313" i="4" s="1"/>
  <c r="J4314" i="4"/>
  <c r="L4314" i="4" s="1"/>
  <c r="N4314" i="4" s="1"/>
  <c r="J4315" i="4"/>
  <c r="L4315" i="4" s="1"/>
  <c r="N4315" i="4" s="1"/>
  <c r="J4316" i="4"/>
  <c r="L4316" i="4" s="1"/>
  <c r="N4316" i="4" s="1"/>
  <c r="J4317" i="4"/>
  <c r="L4317" i="4" s="1"/>
  <c r="N4317" i="4" s="1"/>
  <c r="J4318" i="4"/>
  <c r="L4318" i="4" s="1"/>
  <c r="N4318" i="4" s="1"/>
  <c r="J4319" i="4"/>
  <c r="L4319" i="4" s="1"/>
  <c r="N4319" i="4" s="1"/>
  <c r="J4320" i="4"/>
  <c r="L4320" i="4" s="1"/>
  <c r="N4320" i="4" s="1"/>
  <c r="J4321" i="4"/>
  <c r="L4321" i="4" s="1"/>
  <c r="N4321" i="4" s="1"/>
  <c r="J4322" i="4"/>
  <c r="L4322" i="4" s="1"/>
  <c r="N4322" i="4" s="1"/>
  <c r="J4323" i="4"/>
  <c r="L4323" i="4" s="1"/>
  <c r="N4323" i="4" s="1"/>
  <c r="J4324" i="4"/>
  <c r="L4324" i="4" s="1"/>
  <c r="N4324" i="4" s="1"/>
  <c r="J4325" i="4"/>
  <c r="L4325" i="4" s="1"/>
  <c r="N4325" i="4" s="1"/>
  <c r="J4326" i="4"/>
  <c r="L4326" i="4" s="1"/>
  <c r="N4326" i="4" s="1"/>
  <c r="J4327" i="4"/>
  <c r="L4327" i="4" s="1"/>
  <c r="N4327" i="4" s="1"/>
  <c r="J4328" i="4"/>
  <c r="L4328" i="4" s="1"/>
  <c r="N4328" i="4" s="1"/>
  <c r="J4329" i="4"/>
  <c r="L4329" i="4" s="1"/>
  <c r="N4329" i="4" s="1"/>
  <c r="J4330" i="4"/>
  <c r="L4330" i="4" s="1"/>
  <c r="N4330" i="4" s="1"/>
  <c r="J4331" i="4"/>
  <c r="L4331" i="4" s="1"/>
  <c r="N4331" i="4" s="1"/>
  <c r="J4332" i="4"/>
  <c r="L4332" i="4" s="1"/>
  <c r="N4332" i="4" s="1"/>
  <c r="J4333" i="4"/>
  <c r="L4333" i="4" s="1"/>
  <c r="N4333" i="4" s="1"/>
  <c r="J4334" i="4"/>
  <c r="L4334" i="4" s="1"/>
  <c r="N4334" i="4" s="1"/>
  <c r="J4335" i="4"/>
  <c r="L4335" i="4" s="1"/>
  <c r="N4335" i="4" s="1"/>
  <c r="J4336" i="4"/>
  <c r="L4336" i="4" s="1"/>
  <c r="N4336" i="4" s="1"/>
  <c r="J4337" i="4"/>
  <c r="L4337" i="4" s="1"/>
  <c r="N4337" i="4" s="1"/>
  <c r="J4338" i="4"/>
  <c r="L4338" i="4" s="1"/>
  <c r="N4338" i="4" s="1"/>
  <c r="J4339" i="4"/>
  <c r="L4339" i="4" s="1"/>
  <c r="N4339" i="4" s="1"/>
  <c r="J4340" i="4"/>
  <c r="L4340" i="4" s="1"/>
  <c r="N4340" i="4" s="1"/>
  <c r="J4341" i="4"/>
  <c r="L4341" i="4" s="1"/>
  <c r="N4341" i="4" s="1"/>
  <c r="J4342" i="4"/>
  <c r="L4342" i="4" s="1"/>
  <c r="N4342" i="4" s="1"/>
  <c r="J4343" i="4"/>
  <c r="L4343" i="4" s="1"/>
  <c r="N4343" i="4" s="1"/>
  <c r="J4344" i="4"/>
  <c r="L4344" i="4" s="1"/>
  <c r="N4344" i="4" s="1"/>
  <c r="J4345" i="4"/>
  <c r="L4345" i="4" s="1"/>
  <c r="N4345" i="4" s="1"/>
  <c r="J4346" i="4"/>
  <c r="L4346" i="4" s="1"/>
  <c r="N4346" i="4" s="1"/>
  <c r="J4347" i="4"/>
  <c r="L4347" i="4" s="1"/>
  <c r="N4347" i="4" s="1"/>
  <c r="J4348" i="4"/>
  <c r="L4348" i="4" s="1"/>
  <c r="N4348" i="4" s="1"/>
  <c r="J4349" i="4"/>
  <c r="L4349" i="4" s="1"/>
  <c r="N4349" i="4" s="1"/>
  <c r="J4350" i="4"/>
  <c r="L4350" i="4" s="1"/>
  <c r="N4350" i="4" s="1"/>
  <c r="J4351" i="4"/>
  <c r="L4351" i="4" s="1"/>
  <c r="N4351" i="4" s="1"/>
  <c r="J4352" i="4"/>
  <c r="L4352" i="4" s="1"/>
  <c r="N4352" i="4" s="1"/>
  <c r="J4353" i="4"/>
  <c r="L4353" i="4" s="1"/>
  <c r="N4353" i="4" s="1"/>
  <c r="J4354" i="4"/>
  <c r="L4354" i="4" s="1"/>
  <c r="N4354" i="4" s="1"/>
  <c r="J4355" i="4"/>
  <c r="L4355" i="4" s="1"/>
  <c r="N4355" i="4" s="1"/>
  <c r="J4356" i="4"/>
  <c r="L4356" i="4" s="1"/>
  <c r="N4356" i="4" s="1"/>
  <c r="J4357" i="4"/>
  <c r="L4357" i="4" s="1"/>
  <c r="N4357" i="4" s="1"/>
  <c r="J4358" i="4"/>
  <c r="L4358" i="4" s="1"/>
  <c r="N4358" i="4" s="1"/>
  <c r="J4359" i="4"/>
  <c r="L4359" i="4" s="1"/>
  <c r="N4359" i="4" s="1"/>
  <c r="J4360" i="4"/>
  <c r="L4360" i="4" s="1"/>
  <c r="N4360" i="4" s="1"/>
  <c r="J4361" i="4"/>
  <c r="L4361" i="4" s="1"/>
  <c r="N4361" i="4" s="1"/>
  <c r="J4362" i="4"/>
  <c r="L4362" i="4" s="1"/>
  <c r="N4362" i="4" s="1"/>
  <c r="J4363" i="4"/>
  <c r="L4363" i="4" s="1"/>
  <c r="N4363" i="4" s="1"/>
  <c r="J4364" i="4"/>
  <c r="L4364" i="4" s="1"/>
  <c r="N4364" i="4" s="1"/>
  <c r="J4365" i="4"/>
  <c r="L4365" i="4" s="1"/>
  <c r="N4365" i="4" s="1"/>
  <c r="J4366" i="4"/>
  <c r="L4366" i="4" s="1"/>
  <c r="N4366" i="4" s="1"/>
  <c r="J4367" i="4"/>
  <c r="L4367" i="4" s="1"/>
  <c r="N4367" i="4" s="1"/>
  <c r="J4368" i="4"/>
  <c r="L4368" i="4" s="1"/>
  <c r="N4368" i="4" s="1"/>
  <c r="J4369" i="4"/>
  <c r="L4369" i="4" s="1"/>
  <c r="N4369" i="4" s="1"/>
  <c r="J4370" i="4"/>
  <c r="L4370" i="4" s="1"/>
  <c r="N4370" i="4" s="1"/>
  <c r="J4371" i="4"/>
  <c r="L4371" i="4" s="1"/>
  <c r="N4371" i="4" s="1"/>
  <c r="J4372" i="4"/>
  <c r="L4372" i="4" s="1"/>
  <c r="N4372" i="4" s="1"/>
  <c r="J4373" i="4"/>
  <c r="L4373" i="4" s="1"/>
  <c r="N4373" i="4" s="1"/>
  <c r="J4374" i="4"/>
  <c r="L4374" i="4" s="1"/>
  <c r="N4374" i="4" s="1"/>
  <c r="J4375" i="4"/>
  <c r="L4375" i="4" s="1"/>
  <c r="N4375" i="4" s="1"/>
  <c r="J4376" i="4"/>
  <c r="L4376" i="4" s="1"/>
  <c r="N4376" i="4" s="1"/>
  <c r="J4377" i="4"/>
  <c r="L4377" i="4" s="1"/>
  <c r="N4377" i="4" s="1"/>
  <c r="J4378" i="4"/>
  <c r="L4378" i="4" s="1"/>
  <c r="N4378" i="4" s="1"/>
  <c r="J4379" i="4"/>
  <c r="L4379" i="4" s="1"/>
  <c r="N4379" i="4" s="1"/>
  <c r="J4380" i="4"/>
  <c r="L4380" i="4" s="1"/>
  <c r="N4380" i="4" s="1"/>
  <c r="J4381" i="4"/>
  <c r="L4381" i="4" s="1"/>
  <c r="N4381" i="4" s="1"/>
  <c r="J4382" i="4"/>
  <c r="L4382" i="4" s="1"/>
  <c r="N4382" i="4" s="1"/>
  <c r="J4383" i="4"/>
  <c r="L4383" i="4" s="1"/>
  <c r="N4383" i="4" s="1"/>
  <c r="J4384" i="4"/>
  <c r="L4384" i="4" s="1"/>
  <c r="N4384" i="4" s="1"/>
  <c r="J4385" i="4"/>
  <c r="L4385" i="4" s="1"/>
  <c r="N4385" i="4" s="1"/>
  <c r="J4386" i="4"/>
  <c r="L4386" i="4" s="1"/>
  <c r="N4386" i="4" s="1"/>
  <c r="J4387" i="4"/>
  <c r="L4387" i="4" s="1"/>
  <c r="N4387" i="4" s="1"/>
  <c r="J4388" i="4"/>
  <c r="L4388" i="4" s="1"/>
  <c r="N4388" i="4" s="1"/>
  <c r="J4389" i="4"/>
  <c r="L4389" i="4" s="1"/>
  <c r="N4389" i="4" s="1"/>
  <c r="J4390" i="4"/>
  <c r="L4390" i="4" s="1"/>
  <c r="N4390" i="4" s="1"/>
  <c r="J4391" i="4"/>
  <c r="L4391" i="4" s="1"/>
  <c r="N4391" i="4" s="1"/>
  <c r="J4392" i="4"/>
  <c r="L4392" i="4" s="1"/>
  <c r="N4392" i="4" s="1"/>
  <c r="J4393" i="4"/>
  <c r="L4393" i="4" s="1"/>
  <c r="N4393" i="4" s="1"/>
  <c r="J4394" i="4"/>
  <c r="L4394" i="4" s="1"/>
  <c r="N4394" i="4" s="1"/>
  <c r="J4395" i="4"/>
  <c r="L4395" i="4" s="1"/>
  <c r="N4395" i="4" s="1"/>
  <c r="J4396" i="4"/>
  <c r="L4396" i="4" s="1"/>
  <c r="N4396" i="4" s="1"/>
  <c r="J4397" i="4"/>
  <c r="L4397" i="4" s="1"/>
  <c r="N4397" i="4" s="1"/>
  <c r="J4398" i="4"/>
  <c r="L4398" i="4" s="1"/>
  <c r="N4398" i="4" s="1"/>
  <c r="J4399" i="4"/>
  <c r="L4399" i="4" s="1"/>
  <c r="N4399" i="4" s="1"/>
  <c r="J4400" i="4"/>
  <c r="L4400" i="4" s="1"/>
  <c r="N4400" i="4" s="1"/>
  <c r="J4401" i="4"/>
  <c r="L4401" i="4" s="1"/>
  <c r="N4401" i="4" s="1"/>
  <c r="J4402" i="4"/>
  <c r="L4402" i="4" s="1"/>
  <c r="N4402" i="4" s="1"/>
  <c r="J4403" i="4"/>
  <c r="L4403" i="4" s="1"/>
  <c r="N4403" i="4" s="1"/>
  <c r="J4404" i="4"/>
  <c r="L4404" i="4" s="1"/>
  <c r="N4404" i="4" s="1"/>
  <c r="J4405" i="4"/>
  <c r="L4405" i="4" s="1"/>
  <c r="N4405" i="4" s="1"/>
  <c r="J4406" i="4"/>
  <c r="L4406" i="4" s="1"/>
  <c r="N4406" i="4" s="1"/>
  <c r="J4407" i="4"/>
  <c r="L4407" i="4" s="1"/>
  <c r="N4407" i="4" s="1"/>
  <c r="J4408" i="4"/>
  <c r="L4408" i="4" s="1"/>
  <c r="N4408" i="4" s="1"/>
  <c r="J4409" i="4"/>
  <c r="L4409" i="4" s="1"/>
  <c r="N4409" i="4" s="1"/>
  <c r="J4410" i="4"/>
  <c r="L4410" i="4" s="1"/>
  <c r="N4410" i="4" s="1"/>
  <c r="J4411" i="4"/>
  <c r="L4411" i="4" s="1"/>
  <c r="N4411" i="4" s="1"/>
  <c r="J4412" i="4"/>
  <c r="L4412" i="4" s="1"/>
  <c r="N4412" i="4" s="1"/>
  <c r="J4413" i="4"/>
  <c r="L4413" i="4" s="1"/>
  <c r="N4413" i="4" s="1"/>
  <c r="J4414" i="4"/>
  <c r="L4414" i="4" s="1"/>
  <c r="N4414" i="4" s="1"/>
  <c r="J4415" i="4"/>
  <c r="L4415" i="4" s="1"/>
  <c r="N4415" i="4" s="1"/>
  <c r="J4416" i="4"/>
  <c r="L4416" i="4" s="1"/>
  <c r="N4416" i="4" s="1"/>
  <c r="J4417" i="4"/>
  <c r="L4417" i="4" s="1"/>
  <c r="N4417" i="4" s="1"/>
  <c r="J4418" i="4"/>
  <c r="L4418" i="4" s="1"/>
  <c r="N4418" i="4" s="1"/>
  <c r="J4419" i="4"/>
  <c r="L4419" i="4" s="1"/>
  <c r="N4419" i="4" s="1"/>
  <c r="J4420" i="4"/>
  <c r="L4420" i="4" s="1"/>
  <c r="N4420" i="4" s="1"/>
  <c r="J4421" i="4"/>
  <c r="L4421" i="4" s="1"/>
  <c r="N4421" i="4" s="1"/>
  <c r="J4422" i="4"/>
  <c r="L4422" i="4" s="1"/>
  <c r="N4422" i="4" s="1"/>
  <c r="J4423" i="4"/>
  <c r="L4423" i="4" s="1"/>
  <c r="N4423" i="4" s="1"/>
  <c r="J4424" i="4"/>
  <c r="L4424" i="4" s="1"/>
  <c r="N4424" i="4" s="1"/>
  <c r="J4425" i="4"/>
  <c r="L4425" i="4" s="1"/>
  <c r="N4425" i="4" s="1"/>
  <c r="J4426" i="4"/>
  <c r="L4426" i="4" s="1"/>
  <c r="N4426" i="4" s="1"/>
  <c r="J4427" i="4"/>
  <c r="L4427" i="4" s="1"/>
  <c r="N4427" i="4" s="1"/>
  <c r="J4428" i="4"/>
  <c r="L4428" i="4" s="1"/>
  <c r="N4428" i="4" s="1"/>
  <c r="J4429" i="4"/>
  <c r="L4429" i="4" s="1"/>
  <c r="N4429" i="4" s="1"/>
  <c r="J4430" i="4"/>
  <c r="L4430" i="4" s="1"/>
  <c r="N4430" i="4" s="1"/>
  <c r="J4431" i="4"/>
  <c r="L4431" i="4" s="1"/>
  <c r="N4431" i="4" s="1"/>
  <c r="J4432" i="4"/>
  <c r="L4432" i="4" s="1"/>
  <c r="N4432" i="4" s="1"/>
  <c r="J4433" i="4"/>
  <c r="L4433" i="4" s="1"/>
  <c r="N4433" i="4" s="1"/>
  <c r="J4434" i="4"/>
  <c r="L4434" i="4" s="1"/>
  <c r="N4434" i="4" s="1"/>
  <c r="J4435" i="4"/>
  <c r="L4435" i="4" s="1"/>
  <c r="N4435" i="4" s="1"/>
  <c r="J4436" i="4"/>
  <c r="L4436" i="4" s="1"/>
  <c r="N4436" i="4" s="1"/>
  <c r="J4437" i="4"/>
  <c r="L4437" i="4" s="1"/>
  <c r="N4437" i="4" s="1"/>
  <c r="J4438" i="4"/>
  <c r="L4438" i="4" s="1"/>
  <c r="N4438" i="4" s="1"/>
  <c r="J4439" i="4"/>
  <c r="L4439" i="4" s="1"/>
  <c r="N4439" i="4" s="1"/>
  <c r="J4440" i="4"/>
  <c r="L4440" i="4" s="1"/>
  <c r="N4440" i="4" s="1"/>
  <c r="J4441" i="4"/>
  <c r="L4441" i="4" s="1"/>
  <c r="N4441" i="4" s="1"/>
  <c r="J4442" i="4"/>
  <c r="L4442" i="4" s="1"/>
  <c r="N4442" i="4" s="1"/>
  <c r="J4443" i="4"/>
  <c r="L4443" i="4" s="1"/>
  <c r="N4443" i="4" s="1"/>
  <c r="J4444" i="4"/>
  <c r="L4444" i="4" s="1"/>
  <c r="N4444" i="4" s="1"/>
  <c r="J4445" i="4"/>
  <c r="L4445" i="4" s="1"/>
  <c r="N4445" i="4" s="1"/>
  <c r="J4446" i="4"/>
  <c r="L4446" i="4" s="1"/>
  <c r="N4446" i="4" s="1"/>
  <c r="J4447" i="4"/>
  <c r="L4447" i="4" s="1"/>
  <c r="N4447" i="4" s="1"/>
  <c r="J4448" i="4"/>
  <c r="L4448" i="4" s="1"/>
  <c r="N4448" i="4" s="1"/>
  <c r="J4449" i="4"/>
  <c r="L4449" i="4" s="1"/>
  <c r="N4449" i="4" s="1"/>
  <c r="J4450" i="4"/>
  <c r="L4450" i="4" s="1"/>
  <c r="N4450" i="4" s="1"/>
  <c r="J4451" i="4"/>
  <c r="L4451" i="4" s="1"/>
  <c r="N4451" i="4" s="1"/>
  <c r="J4452" i="4"/>
  <c r="L4452" i="4" s="1"/>
  <c r="N4452" i="4" s="1"/>
  <c r="J4453" i="4"/>
  <c r="L4453" i="4" s="1"/>
  <c r="N4453" i="4" s="1"/>
  <c r="J4454" i="4"/>
  <c r="L4454" i="4" s="1"/>
  <c r="N4454" i="4" s="1"/>
  <c r="J4455" i="4"/>
  <c r="L4455" i="4" s="1"/>
  <c r="N4455" i="4" s="1"/>
  <c r="J4456" i="4"/>
  <c r="L4456" i="4" s="1"/>
  <c r="N4456" i="4" s="1"/>
  <c r="J4457" i="4"/>
  <c r="L4457" i="4" s="1"/>
  <c r="N4457" i="4" s="1"/>
  <c r="J4458" i="4"/>
  <c r="L4458" i="4" s="1"/>
  <c r="N4458" i="4" s="1"/>
  <c r="J4459" i="4"/>
  <c r="L4459" i="4" s="1"/>
  <c r="N4459" i="4" s="1"/>
  <c r="J4460" i="4"/>
  <c r="L4460" i="4" s="1"/>
  <c r="N4460" i="4" s="1"/>
  <c r="J4461" i="4"/>
  <c r="L4461" i="4" s="1"/>
  <c r="N4461" i="4" s="1"/>
  <c r="J4462" i="4"/>
  <c r="L4462" i="4" s="1"/>
  <c r="N4462" i="4" s="1"/>
  <c r="J4463" i="4"/>
  <c r="L4463" i="4" s="1"/>
  <c r="N4463" i="4" s="1"/>
  <c r="J4464" i="4"/>
  <c r="L4464" i="4" s="1"/>
  <c r="N4464" i="4" s="1"/>
  <c r="J4465" i="4"/>
  <c r="L4465" i="4" s="1"/>
  <c r="N4465" i="4" s="1"/>
  <c r="J4466" i="4"/>
  <c r="L4466" i="4" s="1"/>
  <c r="N4466" i="4" s="1"/>
  <c r="J4467" i="4"/>
  <c r="L4467" i="4" s="1"/>
  <c r="N4467" i="4" s="1"/>
  <c r="J4468" i="4"/>
  <c r="L4468" i="4" s="1"/>
  <c r="N4468" i="4" s="1"/>
  <c r="J4469" i="4"/>
  <c r="L4469" i="4" s="1"/>
  <c r="N4469" i="4" s="1"/>
  <c r="J4470" i="4"/>
  <c r="L4470" i="4" s="1"/>
  <c r="N4470" i="4" s="1"/>
  <c r="J4471" i="4"/>
  <c r="L4471" i="4" s="1"/>
  <c r="N4471" i="4" s="1"/>
  <c r="J4472" i="4"/>
  <c r="L4472" i="4" s="1"/>
  <c r="N4472" i="4" s="1"/>
  <c r="J4473" i="4"/>
  <c r="L4473" i="4" s="1"/>
  <c r="N4473" i="4" s="1"/>
  <c r="J4474" i="4"/>
  <c r="L4474" i="4" s="1"/>
  <c r="N4474" i="4" s="1"/>
  <c r="J4475" i="4"/>
  <c r="L4475" i="4" s="1"/>
  <c r="N4475" i="4" s="1"/>
  <c r="J4476" i="4"/>
  <c r="L4476" i="4" s="1"/>
  <c r="N4476" i="4" s="1"/>
  <c r="J4477" i="4"/>
  <c r="L4477" i="4" s="1"/>
  <c r="N4477" i="4" s="1"/>
  <c r="J4478" i="4"/>
  <c r="L4478" i="4" s="1"/>
  <c r="N4478" i="4" s="1"/>
  <c r="J4479" i="4"/>
  <c r="L4479" i="4" s="1"/>
  <c r="N4479" i="4" s="1"/>
  <c r="J4480" i="4"/>
  <c r="L4480" i="4" s="1"/>
  <c r="N4480" i="4" s="1"/>
  <c r="J4481" i="4"/>
  <c r="L4481" i="4" s="1"/>
  <c r="N4481" i="4" s="1"/>
  <c r="J4482" i="4"/>
  <c r="L4482" i="4" s="1"/>
  <c r="N4482" i="4" s="1"/>
  <c r="J4483" i="4"/>
  <c r="L4483" i="4" s="1"/>
  <c r="N4483" i="4" s="1"/>
  <c r="J4484" i="4"/>
  <c r="L4484" i="4" s="1"/>
  <c r="N4484" i="4" s="1"/>
  <c r="J4485" i="4"/>
  <c r="L4485" i="4" s="1"/>
  <c r="N4485" i="4" s="1"/>
  <c r="J4486" i="4"/>
  <c r="L4486" i="4" s="1"/>
  <c r="N4486" i="4" s="1"/>
  <c r="J4487" i="4"/>
  <c r="L4487" i="4" s="1"/>
  <c r="N4487" i="4" s="1"/>
  <c r="J4488" i="4"/>
  <c r="L4488" i="4" s="1"/>
  <c r="N4488" i="4" s="1"/>
  <c r="J4489" i="4"/>
  <c r="L4489" i="4" s="1"/>
  <c r="N4489" i="4" s="1"/>
  <c r="J4490" i="4"/>
  <c r="L4490" i="4" s="1"/>
  <c r="N4490" i="4" s="1"/>
  <c r="J4491" i="4"/>
  <c r="L4491" i="4" s="1"/>
  <c r="N4491" i="4" s="1"/>
  <c r="J4492" i="4"/>
  <c r="L4492" i="4" s="1"/>
  <c r="N4492" i="4" s="1"/>
  <c r="J4493" i="4"/>
  <c r="L4493" i="4" s="1"/>
  <c r="N4493" i="4" s="1"/>
  <c r="J4494" i="4"/>
  <c r="L4494" i="4" s="1"/>
  <c r="N4494" i="4" s="1"/>
  <c r="J4495" i="4"/>
  <c r="L4495" i="4" s="1"/>
  <c r="N4495" i="4" s="1"/>
  <c r="J4496" i="4"/>
  <c r="L4496" i="4" s="1"/>
  <c r="N4496" i="4" s="1"/>
  <c r="J4497" i="4"/>
  <c r="L4497" i="4" s="1"/>
  <c r="N4497" i="4" s="1"/>
  <c r="J4498" i="4"/>
  <c r="L4498" i="4" s="1"/>
  <c r="N4498" i="4" s="1"/>
  <c r="J4499" i="4"/>
  <c r="L4499" i="4" s="1"/>
  <c r="N4499" i="4" s="1"/>
  <c r="J4500" i="4"/>
  <c r="L4500" i="4" s="1"/>
  <c r="N4500" i="4" s="1"/>
  <c r="J4501" i="4"/>
  <c r="L4501" i="4" s="1"/>
  <c r="N4501" i="4" s="1"/>
  <c r="J4502" i="4"/>
  <c r="L4502" i="4" s="1"/>
  <c r="N4502" i="4" s="1"/>
  <c r="J4503" i="4"/>
  <c r="L4503" i="4" s="1"/>
  <c r="N4503" i="4" s="1"/>
  <c r="J4504" i="4"/>
  <c r="L4504" i="4" s="1"/>
  <c r="N4504" i="4" s="1"/>
  <c r="J4505" i="4"/>
  <c r="L4505" i="4" s="1"/>
  <c r="N4505" i="4" s="1"/>
  <c r="J4506" i="4"/>
  <c r="L4506" i="4" s="1"/>
  <c r="N4506" i="4" s="1"/>
  <c r="J4507" i="4"/>
  <c r="L4507" i="4" s="1"/>
  <c r="N4507" i="4" s="1"/>
  <c r="J4508" i="4"/>
  <c r="L4508" i="4" s="1"/>
  <c r="N4508" i="4" s="1"/>
  <c r="J4509" i="4"/>
  <c r="L4509" i="4" s="1"/>
  <c r="N4509" i="4" s="1"/>
  <c r="J4510" i="4"/>
  <c r="L4510" i="4" s="1"/>
  <c r="N4510" i="4" s="1"/>
  <c r="J4511" i="4"/>
  <c r="L4511" i="4" s="1"/>
  <c r="N4511" i="4" s="1"/>
  <c r="J4512" i="4"/>
  <c r="L4512" i="4" s="1"/>
  <c r="N4512" i="4" s="1"/>
  <c r="J4513" i="4"/>
  <c r="L4513" i="4" s="1"/>
  <c r="N4513" i="4" s="1"/>
  <c r="J4514" i="4"/>
  <c r="L4514" i="4" s="1"/>
  <c r="N4514" i="4" s="1"/>
  <c r="J4515" i="4"/>
  <c r="L4515" i="4" s="1"/>
  <c r="N4515" i="4" s="1"/>
  <c r="J4516" i="4"/>
  <c r="L4516" i="4" s="1"/>
  <c r="N4516" i="4" s="1"/>
  <c r="J4517" i="4"/>
  <c r="L4517" i="4" s="1"/>
  <c r="N4517" i="4" s="1"/>
  <c r="J4518" i="4"/>
  <c r="L4518" i="4" s="1"/>
  <c r="N4518" i="4" s="1"/>
  <c r="J4519" i="4"/>
  <c r="L4519" i="4" s="1"/>
  <c r="N4519" i="4" s="1"/>
  <c r="J4520" i="4"/>
  <c r="L4520" i="4" s="1"/>
  <c r="N4520" i="4" s="1"/>
  <c r="J4521" i="4"/>
  <c r="L4521" i="4" s="1"/>
  <c r="N4521" i="4" s="1"/>
  <c r="J4522" i="4"/>
  <c r="L4522" i="4" s="1"/>
  <c r="N4522" i="4" s="1"/>
  <c r="J4523" i="4"/>
  <c r="L4523" i="4" s="1"/>
  <c r="N4523" i="4" s="1"/>
  <c r="J4524" i="4"/>
  <c r="L4524" i="4" s="1"/>
  <c r="N4524" i="4" s="1"/>
  <c r="J4525" i="4"/>
  <c r="L4525" i="4" s="1"/>
  <c r="N4525" i="4" s="1"/>
  <c r="J4526" i="4"/>
  <c r="L4526" i="4" s="1"/>
  <c r="N4526" i="4" s="1"/>
  <c r="J4527" i="4"/>
  <c r="L4527" i="4" s="1"/>
  <c r="N4527" i="4" s="1"/>
  <c r="J4528" i="4"/>
  <c r="L4528" i="4" s="1"/>
  <c r="N4528" i="4" s="1"/>
  <c r="J4529" i="4"/>
  <c r="L4529" i="4" s="1"/>
  <c r="N4529" i="4" s="1"/>
  <c r="J4530" i="4"/>
  <c r="L4530" i="4" s="1"/>
  <c r="N4530" i="4" s="1"/>
  <c r="J4531" i="4"/>
  <c r="L4531" i="4" s="1"/>
  <c r="N4531" i="4" s="1"/>
  <c r="J4532" i="4"/>
  <c r="L4532" i="4" s="1"/>
  <c r="N4532" i="4" s="1"/>
  <c r="J4533" i="4"/>
  <c r="L4533" i="4" s="1"/>
  <c r="N4533" i="4" s="1"/>
  <c r="J4534" i="4"/>
  <c r="L4534" i="4" s="1"/>
  <c r="N4534" i="4" s="1"/>
  <c r="J4535" i="4"/>
  <c r="L4535" i="4" s="1"/>
  <c r="N4535" i="4" s="1"/>
  <c r="J4536" i="4"/>
  <c r="L4536" i="4" s="1"/>
  <c r="N4536" i="4" s="1"/>
  <c r="J4537" i="4"/>
  <c r="L4537" i="4" s="1"/>
  <c r="N4537" i="4" s="1"/>
  <c r="J4538" i="4"/>
  <c r="L4538" i="4" s="1"/>
  <c r="N4538" i="4" s="1"/>
  <c r="J4539" i="4"/>
  <c r="L4539" i="4" s="1"/>
  <c r="N4539" i="4" s="1"/>
  <c r="J4540" i="4"/>
  <c r="L4540" i="4" s="1"/>
  <c r="N4540" i="4" s="1"/>
  <c r="J4541" i="4"/>
  <c r="L4541" i="4" s="1"/>
  <c r="N4541" i="4" s="1"/>
  <c r="J4542" i="4"/>
  <c r="L4542" i="4" s="1"/>
  <c r="N4542" i="4" s="1"/>
  <c r="J4543" i="4"/>
  <c r="L4543" i="4" s="1"/>
  <c r="N4543" i="4" s="1"/>
  <c r="J4544" i="4"/>
  <c r="L4544" i="4" s="1"/>
  <c r="N4544" i="4" s="1"/>
  <c r="J4545" i="4"/>
  <c r="L4545" i="4" s="1"/>
  <c r="N4545" i="4" s="1"/>
  <c r="J4546" i="4"/>
  <c r="L4546" i="4" s="1"/>
  <c r="N4546" i="4" s="1"/>
  <c r="J4547" i="4"/>
  <c r="L4547" i="4" s="1"/>
  <c r="N4547" i="4" s="1"/>
  <c r="J4548" i="4"/>
  <c r="L4548" i="4" s="1"/>
  <c r="N4548" i="4" s="1"/>
  <c r="J4549" i="4"/>
  <c r="L4549" i="4" s="1"/>
  <c r="N4549" i="4" s="1"/>
  <c r="J4550" i="4"/>
  <c r="L4550" i="4" s="1"/>
  <c r="N4550" i="4" s="1"/>
  <c r="J4551" i="4"/>
  <c r="L4551" i="4" s="1"/>
  <c r="N4551" i="4" s="1"/>
  <c r="J4552" i="4"/>
  <c r="L4552" i="4" s="1"/>
  <c r="N4552" i="4" s="1"/>
  <c r="J4553" i="4"/>
  <c r="L4553" i="4" s="1"/>
  <c r="N4553" i="4" s="1"/>
  <c r="J4554" i="4"/>
  <c r="L4554" i="4" s="1"/>
  <c r="N4554" i="4" s="1"/>
  <c r="J4555" i="4"/>
  <c r="L4555" i="4" s="1"/>
  <c r="N4555" i="4" s="1"/>
  <c r="J4556" i="4"/>
  <c r="L4556" i="4" s="1"/>
  <c r="N4556" i="4" s="1"/>
  <c r="J4557" i="4"/>
  <c r="L4557" i="4" s="1"/>
  <c r="N4557" i="4" s="1"/>
  <c r="J4558" i="4"/>
  <c r="L4558" i="4" s="1"/>
  <c r="N4558" i="4" s="1"/>
  <c r="J4559" i="4"/>
  <c r="L4559" i="4" s="1"/>
  <c r="N4559" i="4" s="1"/>
  <c r="J4560" i="4"/>
  <c r="L4560" i="4" s="1"/>
  <c r="N4560" i="4" s="1"/>
  <c r="J4561" i="4"/>
  <c r="L4561" i="4" s="1"/>
  <c r="N4561" i="4" s="1"/>
  <c r="J4562" i="4"/>
  <c r="L4562" i="4" s="1"/>
  <c r="N4562" i="4" s="1"/>
  <c r="J4563" i="4"/>
  <c r="L4563" i="4" s="1"/>
  <c r="N4563" i="4" s="1"/>
  <c r="J4564" i="4"/>
  <c r="L4564" i="4" s="1"/>
  <c r="N4564" i="4" s="1"/>
  <c r="J4565" i="4"/>
  <c r="L4565" i="4" s="1"/>
  <c r="N4565" i="4" s="1"/>
  <c r="J4566" i="4"/>
  <c r="L4566" i="4" s="1"/>
  <c r="N4566" i="4" s="1"/>
  <c r="J4567" i="4"/>
  <c r="L4567" i="4" s="1"/>
  <c r="N4567" i="4" s="1"/>
  <c r="J4568" i="4"/>
  <c r="L4568" i="4" s="1"/>
  <c r="N4568" i="4" s="1"/>
  <c r="J4569" i="4"/>
  <c r="L4569" i="4" s="1"/>
  <c r="N4569" i="4" s="1"/>
  <c r="J4570" i="4"/>
  <c r="L4570" i="4" s="1"/>
  <c r="N4570" i="4" s="1"/>
  <c r="J4571" i="4"/>
  <c r="L4571" i="4" s="1"/>
  <c r="N4571" i="4" s="1"/>
  <c r="J4572" i="4"/>
  <c r="L4572" i="4" s="1"/>
  <c r="N4572" i="4" s="1"/>
  <c r="J4573" i="4"/>
  <c r="L4573" i="4" s="1"/>
  <c r="N4573" i="4" s="1"/>
  <c r="J4574" i="4"/>
  <c r="L4574" i="4" s="1"/>
  <c r="N4574" i="4" s="1"/>
  <c r="J4575" i="4"/>
  <c r="L4575" i="4" s="1"/>
  <c r="N4575" i="4" s="1"/>
  <c r="J4576" i="4"/>
  <c r="L4576" i="4" s="1"/>
  <c r="N4576" i="4" s="1"/>
  <c r="J4577" i="4"/>
  <c r="L4577" i="4" s="1"/>
  <c r="N4577" i="4" s="1"/>
  <c r="J4578" i="4"/>
  <c r="L4578" i="4" s="1"/>
  <c r="N4578" i="4" s="1"/>
  <c r="J4579" i="4"/>
  <c r="L4579" i="4" s="1"/>
  <c r="N4579" i="4" s="1"/>
  <c r="J4580" i="4"/>
  <c r="L4580" i="4" s="1"/>
  <c r="N4580" i="4" s="1"/>
  <c r="J4581" i="4"/>
  <c r="L4581" i="4" s="1"/>
  <c r="N4581" i="4" s="1"/>
  <c r="J4582" i="4"/>
  <c r="L4582" i="4" s="1"/>
  <c r="N4582" i="4" s="1"/>
  <c r="J4583" i="4"/>
  <c r="L4583" i="4" s="1"/>
  <c r="N4583" i="4" s="1"/>
  <c r="J4584" i="4"/>
  <c r="L4584" i="4" s="1"/>
  <c r="N4584" i="4" s="1"/>
  <c r="J4585" i="4"/>
  <c r="L4585" i="4" s="1"/>
  <c r="N4585" i="4" s="1"/>
  <c r="J4586" i="4"/>
  <c r="L4586" i="4" s="1"/>
  <c r="N4586" i="4" s="1"/>
  <c r="J4587" i="4"/>
  <c r="L4587" i="4" s="1"/>
  <c r="N4587" i="4" s="1"/>
  <c r="J4588" i="4"/>
  <c r="L4588" i="4" s="1"/>
  <c r="N4588" i="4" s="1"/>
  <c r="J4589" i="4"/>
  <c r="L4589" i="4" s="1"/>
  <c r="N4589" i="4" s="1"/>
  <c r="J4590" i="4"/>
  <c r="L4590" i="4" s="1"/>
  <c r="N4590" i="4" s="1"/>
  <c r="J4591" i="4"/>
  <c r="L4591" i="4" s="1"/>
  <c r="N4591" i="4" s="1"/>
  <c r="J4592" i="4"/>
  <c r="L4592" i="4" s="1"/>
  <c r="N4592" i="4" s="1"/>
  <c r="J4593" i="4"/>
  <c r="L4593" i="4" s="1"/>
  <c r="N4593" i="4" s="1"/>
  <c r="J4594" i="4"/>
  <c r="L4594" i="4" s="1"/>
  <c r="N4594" i="4" s="1"/>
  <c r="J4595" i="4"/>
  <c r="L4595" i="4" s="1"/>
  <c r="N4595" i="4" s="1"/>
  <c r="J4596" i="4"/>
  <c r="L4596" i="4" s="1"/>
  <c r="N4596" i="4" s="1"/>
  <c r="J4597" i="4"/>
  <c r="L4597" i="4" s="1"/>
  <c r="N4597" i="4" s="1"/>
  <c r="J4598" i="4"/>
  <c r="L4598" i="4" s="1"/>
  <c r="N4598" i="4" s="1"/>
  <c r="J4599" i="4"/>
  <c r="L4599" i="4" s="1"/>
  <c r="N4599" i="4" s="1"/>
  <c r="J4600" i="4"/>
  <c r="L4600" i="4" s="1"/>
  <c r="N4600" i="4" s="1"/>
  <c r="J4601" i="4"/>
  <c r="L4601" i="4" s="1"/>
  <c r="N4601" i="4" s="1"/>
  <c r="J4602" i="4"/>
  <c r="L4602" i="4" s="1"/>
  <c r="N4602" i="4" s="1"/>
  <c r="J4603" i="4"/>
  <c r="L4603" i="4" s="1"/>
  <c r="N4603" i="4" s="1"/>
  <c r="J4604" i="4"/>
  <c r="L4604" i="4" s="1"/>
  <c r="N4604" i="4" s="1"/>
  <c r="J4605" i="4"/>
  <c r="L4605" i="4" s="1"/>
  <c r="N4605" i="4" s="1"/>
  <c r="J4606" i="4"/>
  <c r="L4606" i="4" s="1"/>
  <c r="N4606" i="4" s="1"/>
  <c r="J4607" i="4"/>
  <c r="L4607" i="4" s="1"/>
  <c r="N4607" i="4" s="1"/>
  <c r="J4608" i="4"/>
  <c r="L4608" i="4" s="1"/>
  <c r="N4608" i="4" s="1"/>
  <c r="J4609" i="4"/>
  <c r="L4609" i="4" s="1"/>
  <c r="N4609" i="4" s="1"/>
  <c r="J4610" i="4"/>
  <c r="L4610" i="4" s="1"/>
  <c r="N4610" i="4" s="1"/>
  <c r="J4611" i="4"/>
  <c r="L4611" i="4" s="1"/>
  <c r="N4611" i="4" s="1"/>
  <c r="J4612" i="4"/>
  <c r="L4612" i="4" s="1"/>
  <c r="N4612" i="4" s="1"/>
  <c r="J4613" i="4"/>
  <c r="L4613" i="4" s="1"/>
  <c r="N4613" i="4" s="1"/>
  <c r="J4614" i="4"/>
  <c r="L4614" i="4" s="1"/>
  <c r="N4614" i="4" s="1"/>
  <c r="J4615" i="4"/>
  <c r="L4615" i="4" s="1"/>
  <c r="N4615" i="4" s="1"/>
  <c r="J4616" i="4"/>
  <c r="L4616" i="4" s="1"/>
  <c r="N4616" i="4" s="1"/>
  <c r="J4617" i="4"/>
  <c r="L4617" i="4" s="1"/>
  <c r="N4617" i="4" s="1"/>
  <c r="J4618" i="4"/>
  <c r="L4618" i="4" s="1"/>
  <c r="N4618" i="4" s="1"/>
  <c r="J4619" i="4"/>
  <c r="L4619" i="4" s="1"/>
  <c r="N4619" i="4" s="1"/>
  <c r="J4620" i="4"/>
  <c r="L4620" i="4" s="1"/>
  <c r="N4620" i="4" s="1"/>
  <c r="J4621" i="4"/>
  <c r="L4621" i="4" s="1"/>
  <c r="N4621" i="4" s="1"/>
  <c r="J4622" i="4"/>
  <c r="L4622" i="4" s="1"/>
  <c r="N4622" i="4" s="1"/>
  <c r="J4623" i="4"/>
  <c r="L4623" i="4" s="1"/>
  <c r="N4623" i="4" s="1"/>
  <c r="J4624" i="4"/>
  <c r="L4624" i="4" s="1"/>
  <c r="N4624" i="4" s="1"/>
  <c r="J4625" i="4"/>
  <c r="L4625" i="4" s="1"/>
  <c r="N4625" i="4" s="1"/>
  <c r="J4626" i="4"/>
  <c r="L4626" i="4" s="1"/>
  <c r="N4626" i="4" s="1"/>
  <c r="J4627" i="4"/>
  <c r="L4627" i="4" s="1"/>
  <c r="N4627" i="4" s="1"/>
  <c r="J4628" i="4"/>
  <c r="L4628" i="4" s="1"/>
  <c r="N4628" i="4" s="1"/>
  <c r="J4629" i="4"/>
  <c r="L4629" i="4" s="1"/>
  <c r="N4629" i="4" s="1"/>
  <c r="J4630" i="4"/>
  <c r="L4630" i="4" s="1"/>
  <c r="N4630" i="4" s="1"/>
  <c r="J4631" i="4"/>
  <c r="L4631" i="4" s="1"/>
  <c r="N4631" i="4" s="1"/>
  <c r="J4632" i="4"/>
  <c r="L4632" i="4" s="1"/>
  <c r="N4632" i="4" s="1"/>
  <c r="J4633" i="4"/>
  <c r="L4633" i="4" s="1"/>
  <c r="N4633" i="4" s="1"/>
  <c r="J4634" i="4"/>
  <c r="L4634" i="4" s="1"/>
  <c r="N4634" i="4" s="1"/>
  <c r="J4635" i="4"/>
  <c r="L4635" i="4" s="1"/>
  <c r="N4635" i="4" s="1"/>
  <c r="J4636" i="4"/>
  <c r="L4636" i="4" s="1"/>
  <c r="N4636" i="4" s="1"/>
  <c r="J4637" i="4"/>
  <c r="L4637" i="4" s="1"/>
  <c r="N4637" i="4" s="1"/>
  <c r="J4638" i="4"/>
  <c r="L4638" i="4" s="1"/>
  <c r="N4638" i="4" s="1"/>
  <c r="J4639" i="4"/>
  <c r="L4639" i="4" s="1"/>
  <c r="N4639" i="4" s="1"/>
  <c r="J4640" i="4"/>
  <c r="L4640" i="4" s="1"/>
  <c r="N4640" i="4" s="1"/>
  <c r="J4641" i="4"/>
  <c r="L4641" i="4" s="1"/>
  <c r="N4641" i="4" s="1"/>
  <c r="J4642" i="4"/>
  <c r="L4642" i="4" s="1"/>
  <c r="N4642" i="4" s="1"/>
  <c r="J4643" i="4"/>
  <c r="L4643" i="4" s="1"/>
  <c r="N4643" i="4" s="1"/>
  <c r="J4644" i="4"/>
  <c r="L4644" i="4" s="1"/>
  <c r="N4644" i="4" s="1"/>
  <c r="J4645" i="4"/>
  <c r="L4645" i="4" s="1"/>
  <c r="N4645" i="4" s="1"/>
  <c r="J4646" i="4"/>
  <c r="L4646" i="4" s="1"/>
  <c r="N4646" i="4" s="1"/>
  <c r="J4647" i="4"/>
  <c r="L4647" i="4" s="1"/>
  <c r="N4647" i="4" s="1"/>
  <c r="J4648" i="4"/>
  <c r="L4648" i="4" s="1"/>
  <c r="N4648" i="4" s="1"/>
  <c r="J4649" i="4"/>
  <c r="L4649" i="4" s="1"/>
  <c r="N4649" i="4" s="1"/>
  <c r="J4650" i="4"/>
  <c r="L4650" i="4" s="1"/>
  <c r="N4650" i="4" s="1"/>
  <c r="J4651" i="4"/>
  <c r="L4651" i="4" s="1"/>
  <c r="N4651" i="4" s="1"/>
  <c r="J4652" i="4"/>
  <c r="L4652" i="4" s="1"/>
  <c r="N4652" i="4" s="1"/>
  <c r="J4653" i="4"/>
  <c r="L4653" i="4" s="1"/>
  <c r="N4653" i="4" s="1"/>
  <c r="J4654" i="4"/>
  <c r="L4654" i="4" s="1"/>
  <c r="N4654" i="4" s="1"/>
  <c r="J4655" i="4"/>
  <c r="L4655" i="4" s="1"/>
  <c r="N4655" i="4" s="1"/>
  <c r="J4656" i="4"/>
  <c r="L4656" i="4" s="1"/>
  <c r="N4656" i="4" s="1"/>
  <c r="J4657" i="4"/>
  <c r="L4657" i="4" s="1"/>
  <c r="N4657" i="4" s="1"/>
  <c r="J4658" i="4"/>
  <c r="L4658" i="4" s="1"/>
  <c r="N4658" i="4" s="1"/>
  <c r="J4659" i="4"/>
  <c r="L4659" i="4" s="1"/>
  <c r="N4659" i="4" s="1"/>
  <c r="J4660" i="4"/>
  <c r="L4660" i="4" s="1"/>
  <c r="N4660" i="4" s="1"/>
  <c r="J4661" i="4"/>
  <c r="L4661" i="4" s="1"/>
  <c r="N4661" i="4" s="1"/>
  <c r="J4662" i="4"/>
  <c r="L4662" i="4" s="1"/>
  <c r="N4662" i="4" s="1"/>
  <c r="J4663" i="4"/>
  <c r="L4663" i="4" s="1"/>
  <c r="N4663" i="4" s="1"/>
  <c r="J4664" i="4"/>
  <c r="L4664" i="4" s="1"/>
  <c r="N4664" i="4" s="1"/>
  <c r="J4665" i="4"/>
  <c r="L4665" i="4" s="1"/>
  <c r="N4665" i="4" s="1"/>
  <c r="J4666" i="4"/>
  <c r="L4666" i="4" s="1"/>
  <c r="N4666" i="4" s="1"/>
  <c r="J4667" i="4"/>
  <c r="L4667" i="4" s="1"/>
  <c r="N4667" i="4" s="1"/>
  <c r="J4668" i="4"/>
  <c r="L4668" i="4" s="1"/>
  <c r="N4668" i="4" s="1"/>
  <c r="J4669" i="4"/>
  <c r="L4669" i="4" s="1"/>
  <c r="N4669" i="4" s="1"/>
  <c r="J4670" i="4"/>
  <c r="L4670" i="4" s="1"/>
  <c r="N4670" i="4" s="1"/>
  <c r="J4671" i="4"/>
  <c r="L4671" i="4" s="1"/>
  <c r="N4671" i="4" s="1"/>
  <c r="J4672" i="4"/>
  <c r="L4672" i="4" s="1"/>
  <c r="N4672" i="4" s="1"/>
  <c r="J4673" i="4"/>
  <c r="L4673" i="4" s="1"/>
  <c r="N4673" i="4" s="1"/>
  <c r="J4674" i="4"/>
  <c r="L4674" i="4" s="1"/>
  <c r="N4674" i="4" s="1"/>
  <c r="J4675" i="4"/>
  <c r="L4675" i="4" s="1"/>
  <c r="N4675" i="4" s="1"/>
  <c r="J4676" i="4"/>
  <c r="L4676" i="4" s="1"/>
  <c r="N4676" i="4" s="1"/>
  <c r="J4677" i="4"/>
  <c r="L4677" i="4" s="1"/>
  <c r="N4677" i="4" s="1"/>
  <c r="J4678" i="4"/>
  <c r="L4678" i="4" s="1"/>
  <c r="N4678" i="4" s="1"/>
  <c r="J4679" i="4"/>
  <c r="L4679" i="4" s="1"/>
  <c r="N4679" i="4" s="1"/>
  <c r="J4680" i="4"/>
  <c r="L4680" i="4" s="1"/>
  <c r="N4680" i="4" s="1"/>
  <c r="J4681" i="4"/>
  <c r="L4681" i="4" s="1"/>
  <c r="N4681" i="4" s="1"/>
  <c r="J4682" i="4"/>
  <c r="L4682" i="4" s="1"/>
  <c r="N4682" i="4" s="1"/>
  <c r="J4683" i="4"/>
  <c r="L4683" i="4" s="1"/>
  <c r="N4683" i="4" s="1"/>
  <c r="J4684" i="4"/>
  <c r="L4684" i="4" s="1"/>
  <c r="N4684" i="4" s="1"/>
  <c r="J4685" i="4"/>
  <c r="L4685" i="4" s="1"/>
  <c r="N4685" i="4" s="1"/>
  <c r="J4686" i="4"/>
  <c r="L4686" i="4" s="1"/>
  <c r="N4686" i="4" s="1"/>
  <c r="J4687" i="4"/>
  <c r="L4687" i="4" s="1"/>
  <c r="N4687" i="4" s="1"/>
  <c r="J4688" i="4"/>
  <c r="L4688" i="4" s="1"/>
  <c r="N4688" i="4" s="1"/>
  <c r="J4689" i="4"/>
  <c r="L4689" i="4" s="1"/>
  <c r="N4689" i="4" s="1"/>
  <c r="J4690" i="4"/>
  <c r="L4690" i="4" s="1"/>
  <c r="N4690" i="4" s="1"/>
  <c r="J4691" i="4"/>
  <c r="L4691" i="4" s="1"/>
  <c r="N4691" i="4" s="1"/>
  <c r="J4692" i="4"/>
  <c r="L4692" i="4" s="1"/>
  <c r="N4692" i="4" s="1"/>
  <c r="J4693" i="4"/>
  <c r="L4693" i="4" s="1"/>
  <c r="N4693" i="4" s="1"/>
  <c r="J4694" i="4"/>
  <c r="L4694" i="4" s="1"/>
  <c r="N4694" i="4" s="1"/>
  <c r="J4695" i="4"/>
  <c r="L4695" i="4" s="1"/>
  <c r="N4695" i="4" s="1"/>
  <c r="J4696" i="4"/>
  <c r="L4696" i="4" s="1"/>
  <c r="N4696" i="4" s="1"/>
  <c r="J4697" i="4"/>
  <c r="L4697" i="4" s="1"/>
  <c r="N4697" i="4" s="1"/>
  <c r="J4698" i="4"/>
  <c r="L4698" i="4" s="1"/>
  <c r="N4698" i="4" s="1"/>
  <c r="J4699" i="4"/>
  <c r="L4699" i="4" s="1"/>
  <c r="N4699" i="4" s="1"/>
  <c r="J4700" i="4"/>
  <c r="L4700" i="4" s="1"/>
  <c r="N4700" i="4" s="1"/>
  <c r="J4701" i="4"/>
  <c r="L4701" i="4" s="1"/>
  <c r="N4701" i="4" s="1"/>
  <c r="J4702" i="4"/>
  <c r="L4702" i="4" s="1"/>
  <c r="N4702" i="4" s="1"/>
  <c r="J4703" i="4"/>
  <c r="L4703" i="4" s="1"/>
  <c r="N4703" i="4" s="1"/>
  <c r="J4704" i="4"/>
  <c r="L4704" i="4" s="1"/>
  <c r="N4704" i="4" s="1"/>
  <c r="J4705" i="4"/>
  <c r="L4705" i="4" s="1"/>
  <c r="N4705" i="4" s="1"/>
  <c r="J4706" i="4"/>
  <c r="L4706" i="4" s="1"/>
  <c r="N4706" i="4" s="1"/>
  <c r="J4707" i="4"/>
  <c r="L4707" i="4" s="1"/>
  <c r="N4707" i="4" s="1"/>
  <c r="J4708" i="4"/>
  <c r="L4708" i="4" s="1"/>
  <c r="N4708" i="4" s="1"/>
  <c r="J4709" i="4"/>
  <c r="L4709" i="4" s="1"/>
  <c r="N4709" i="4" s="1"/>
  <c r="J4710" i="4"/>
  <c r="L4710" i="4" s="1"/>
  <c r="N4710" i="4" s="1"/>
  <c r="J4711" i="4"/>
  <c r="L4711" i="4" s="1"/>
  <c r="N4711" i="4" s="1"/>
  <c r="J4712" i="4"/>
  <c r="L4712" i="4" s="1"/>
  <c r="N4712" i="4" s="1"/>
  <c r="J4713" i="4"/>
  <c r="L4713" i="4" s="1"/>
  <c r="N4713" i="4" s="1"/>
  <c r="J4714" i="4"/>
  <c r="L4714" i="4" s="1"/>
  <c r="N4714" i="4" s="1"/>
  <c r="J4715" i="4"/>
  <c r="L4715" i="4" s="1"/>
  <c r="N4715" i="4" s="1"/>
  <c r="J4716" i="4"/>
  <c r="L4716" i="4" s="1"/>
  <c r="N4716" i="4" s="1"/>
  <c r="J4717" i="4"/>
  <c r="L4717" i="4" s="1"/>
  <c r="N4717" i="4" s="1"/>
  <c r="J4718" i="4"/>
  <c r="L4718" i="4" s="1"/>
  <c r="N4718" i="4" s="1"/>
  <c r="J4719" i="4"/>
  <c r="L4719" i="4" s="1"/>
  <c r="N4719" i="4" s="1"/>
  <c r="J4720" i="4"/>
  <c r="L4720" i="4" s="1"/>
  <c r="N4720" i="4" s="1"/>
  <c r="J4721" i="4"/>
  <c r="L4721" i="4" s="1"/>
  <c r="N4721" i="4" s="1"/>
  <c r="J4722" i="4"/>
  <c r="L4722" i="4" s="1"/>
  <c r="N4722" i="4" s="1"/>
  <c r="J4723" i="4"/>
  <c r="L4723" i="4" s="1"/>
  <c r="N4723" i="4" s="1"/>
  <c r="J4724" i="4"/>
  <c r="L4724" i="4" s="1"/>
  <c r="N4724" i="4" s="1"/>
  <c r="J4725" i="4"/>
  <c r="L4725" i="4" s="1"/>
  <c r="N4725" i="4" s="1"/>
  <c r="J4726" i="4"/>
  <c r="L4726" i="4" s="1"/>
  <c r="N4726" i="4" s="1"/>
  <c r="J4727" i="4"/>
  <c r="L4727" i="4" s="1"/>
  <c r="N4727" i="4" s="1"/>
  <c r="J4728" i="4"/>
  <c r="L4728" i="4" s="1"/>
  <c r="N4728" i="4" s="1"/>
  <c r="J4729" i="4"/>
  <c r="L4729" i="4" s="1"/>
  <c r="N4729" i="4" s="1"/>
  <c r="J4730" i="4"/>
  <c r="L4730" i="4" s="1"/>
  <c r="N4730" i="4" s="1"/>
  <c r="J4731" i="4"/>
  <c r="L4731" i="4" s="1"/>
  <c r="N4731" i="4" s="1"/>
  <c r="J4732" i="4"/>
  <c r="L4732" i="4" s="1"/>
  <c r="N4732" i="4" s="1"/>
  <c r="J4733" i="4"/>
  <c r="L4733" i="4" s="1"/>
  <c r="N4733" i="4" s="1"/>
  <c r="J4734" i="4"/>
  <c r="L4734" i="4" s="1"/>
  <c r="N4734" i="4" s="1"/>
  <c r="J4735" i="4"/>
  <c r="L4735" i="4" s="1"/>
  <c r="N4735" i="4" s="1"/>
  <c r="J4736" i="4"/>
  <c r="L4736" i="4" s="1"/>
  <c r="N4736" i="4" s="1"/>
  <c r="J4737" i="4"/>
  <c r="L4737" i="4" s="1"/>
  <c r="N4737" i="4" s="1"/>
  <c r="J4738" i="4"/>
  <c r="L4738" i="4" s="1"/>
  <c r="N4738" i="4" s="1"/>
  <c r="J4739" i="4"/>
  <c r="L4739" i="4" s="1"/>
  <c r="N4739" i="4" s="1"/>
  <c r="J4740" i="4"/>
  <c r="L4740" i="4" s="1"/>
  <c r="N4740" i="4" s="1"/>
  <c r="J4741" i="4"/>
  <c r="L4741" i="4" s="1"/>
  <c r="N4741" i="4" s="1"/>
  <c r="J4742" i="4"/>
  <c r="L4742" i="4" s="1"/>
  <c r="N4742" i="4" s="1"/>
  <c r="J4743" i="4"/>
  <c r="L4743" i="4" s="1"/>
  <c r="N4743" i="4" s="1"/>
  <c r="J4744" i="4"/>
  <c r="L4744" i="4" s="1"/>
  <c r="N4744" i="4" s="1"/>
  <c r="J4745" i="4"/>
  <c r="L4745" i="4" s="1"/>
  <c r="N4745" i="4" s="1"/>
  <c r="J4746" i="4"/>
  <c r="L4746" i="4" s="1"/>
  <c r="N4746" i="4" s="1"/>
  <c r="J4747" i="4"/>
  <c r="L4747" i="4" s="1"/>
  <c r="N4747" i="4" s="1"/>
  <c r="J4748" i="4"/>
  <c r="L4748" i="4" s="1"/>
  <c r="N4748" i="4" s="1"/>
  <c r="J4749" i="4"/>
  <c r="L4749" i="4" s="1"/>
  <c r="N4749" i="4" s="1"/>
  <c r="J4750" i="4"/>
  <c r="L4750" i="4" s="1"/>
  <c r="N4750" i="4" s="1"/>
  <c r="J4751" i="4"/>
  <c r="L4751" i="4" s="1"/>
  <c r="N4751" i="4" s="1"/>
  <c r="J4752" i="4"/>
  <c r="L4752" i="4" s="1"/>
  <c r="N4752" i="4" s="1"/>
  <c r="J4753" i="4"/>
  <c r="L4753" i="4" s="1"/>
  <c r="N4753" i="4" s="1"/>
  <c r="J4754" i="4"/>
  <c r="L4754" i="4" s="1"/>
  <c r="N4754" i="4" s="1"/>
  <c r="J4755" i="4"/>
  <c r="L4755" i="4" s="1"/>
  <c r="N4755" i="4" s="1"/>
  <c r="J4756" i="4"/>
  <c r="L4756" i="4" s="1"/>
  <c r="N4756" i="4" s="1"/>
  <c r="J4757" i="4"/>
  <c r="L4757" i="4" s="1"/>
  <c r="N4757" i="4" s="1"/>
  <c r="J4758" i="4"/>
  <c r="L4758" i="4" s="1"/>
  <c r="N4758" i="4" s="1"/>
  <c r="J4759" i="4"/>
  <c r="L4759" i="4" s="1"/>
  <c r="N4759" i="4" s="1"/>
  <c r="J4760" i="4"/>
  <c r="L4760" i="4" s="1"/>
  <c r="N4760" i="4" s="1"/>
  <c r="J4761" i="4"/>
  <c r="L4761" i="4" s="1"/>
  <c r="N4761" i="4" s="1"/>
  <c r="J4762" i="4"/>
  <c r="L4762" i="4" s="1"/>
  <c r="N4762" i="4" s="1"/>
  <c r="J4763" i="4"/>
  <c r="L4763" i="4" s="1"/>
  <c r="N4763" i="4" s="1"/>
  <c r="J4764" i="4"/>
  <c r="L4764" i="4" s="1"/>
  <c r="N4764" i="4" s="1"/>
  <c r="J4765" i="4"/>
  <c r="L4765" i="4" s="1"/>
  <c r="N4765" i="4" s="1"/>
  <c r="J4766" i="4"/>
  <c r="L4766" i="4" s="1"/>
  <c r="N4766" i="4" s="1"/>
  <c r="J4767" i="4"/>
  <c r="L4767" i="4" s="1"/>
  <c r="N4767" i="4" s="1"/>
  <c r="J4768" i="4"/>
  <c r="L4768" i="4" s="1"/>
  <c r="N4768" i="4" s="1"/>
  <c r="J4769" i="4"/>
  <c r="L4769" i="4" s="1"/>
  <c r="N4769" i="4" s="1"/>
  <c r="J4770" i="4"/>
  <c r="L4770" i="4" s="1"/>
  <c r="N4770" i="4" s="1"/>
  <c r="J4771" i="4"/>
  <c r="L4771" i="4" s="1"/>
  <c r="N4771" i="4" s="1"/>
  <c r="J4772" i="4"/>
  <c r="L4772" i="4" s="1"/>
  <c r="N4772" i="4" s="1"/>
  <c r="J4773" i="4"/>
  <c r="L4773" i="4" s="1"/>
  <c r="N4773" i="4" s="1"/>
  <c r="J4774" i="4"/>
  <c r="L4774" i="4" s="1"/>
  <c r="N4774" i="4" s="1"/>
  <c r="J4775" i="4"/>
  <c r="L4775" i="4" s="1"/>
  <c r="N4775" i="4" s="1"/>
  <c r="J4776" i="4"/>
  <c r="L4776" i="4" s="1"/>
  <c r="N4776" i="4" s="1"/>
  <c r="J4777" i="4"/>
  <c r="L4777" i="4" s="1"/>
  <c r="N4777" i="4" s="1"/>
  <c r="J4778" i="4"/>
  <c r="L4778" i="4" s="1"/>
  <c r="N4778" i="4" s="1"/>
  <c r="J4779" i="4"/>
  <c r="L4779" i="4" s="1"/>
  <c r="N4779" i="4" s="1"/>
  <c r="J4780" i="4"/>
  <c r="L4780" i="4" s="1"/>
  <c r="N4780" i="4" s="1"/>
  <c r="J4781" i="4"/>
  <c r="L4781" i="4" s="1"/>
  <c r="N4781" i="4" s="1"/>
  <c r="J4782" i="4"/>
  <c r="L4782" i="4" s="1"/>
  <c r="N4782" i="4" s="1"/>
  <c r="J4783" i="4"/>
  <c r="L4783" i="4" s="1"/>
  <c r="N4783" i="4" s="1"/>
  <c r="J4784" i="4"/>
  <c r="L4784" i="4" s="1"/>
  <c r="N4784" i="4" s="1"/>
  <c r="J4785" i="4"/>
  <c r="L4785" i="4" s="1"/>
  <c r="N4785" i="4" s="1"/>
  <c r="J4786" i="4"/>
  <c r="L4786" i="4" s="1"/>
  <c r="N4786" i="4" s="1"/>
  <c r="J4787" i="4"/>
  <c r="L4787" i="4" s="1"/>
  <c r="N4787" i="4" s="1"/>
  <c r="J4788" i="4"/>
  <c r="L4788" i="4" s="1"/>
  <c r="N4788" i="4" s="1"/>
  <c r="J4789" i="4"/>
  <c r="L4789" i="4" s="1"/>
  <c r="N4789" i="4" s="1"/>
  <c r="J4790" i="4"/>
  <c r="L4790" i="4" s="1"/>
  <c r="N4790" i="4" s="1"/>
  <c r="J4791" i="4"/>
  <c r="L4791" i="4" s="1"/>
  <c r="N4791" i="4" s="1"/>
  <c r="J4792" i="4"/>
  <c r="L4792" i="4" s="1"/>
  <c r="N4792" i="4" s="1"/>
  <c r="J4793" i="4"/>
  <c r="L4793" i="4" s="1"/>
  <c r="N4793" i="4" s="1"/>
  <c r="J4794" i="4"/>
  <c r="L4794" i="4" s="1"/>
  <c r="N4794" i="4" s="1"/>
  <c r="J4795" i="4"/>
  <c r="L4795" i="4" s="1"/>
  <c r="N4795" i="4" s="1"/>
  <c r="J4796" i="4"/>
  <c r="L4796" i="4" s="1"/>
  <c r="N4796" i="4" s="1"/>
  <c r="J4797" i="4"/>
  <c r="L4797" i="4" s="1"/>
  <c r="N4797" i="4" s="1"/>
  <c r="J4798" i="4"/>
  <c r="L4798" i="4" s="1"/>
  <c r="N4798" i="4" s="1"/>
  <c r="J4799" i="4"/>
  <c r="L4799" i="4" s="1"/>
  <c r="N4799" i="4" s="1"/>
  <c r="J4800" i="4"/>
  <c r="L4800" i="4" s="1"/>
  <c r="N4800" i="4" s="1"/>
  <c r="J4801" i="4"/>
  <c r="L4801" i="4" s="1"/>
  <c r="N4801" i="4" s="1"/>
  <c r="J4802" i="4"/>
  <c r="L4802" i="4" s="1"/>
  <c r="N4802" i="4" s="1"/>
  <c r="J4803" i="4"/>
  <c r="L4803" i="4" s="1"/>
  <c r="N4803" i="4" s="1"/>
  <c r="J4804" i="4"/>
  <c r="L4804" i="4" s="1"/>
  <c r="N4804" i="4" s="1"/>
  <c r="J4805" i="4"/>
  <c r="L4805" i="4" s="1"/>
  <c r="N4805" i="4" s="1"/>
  <c r="J4806" i="4"/>
  <c r="L4806" i="4" s="1"/>
  <c r="N4806" i="4" s="1"/>
  <c r="J4807" i="4"/>
  <c r="L4807" i="4" s="1"/>
  <c r="N4807" i="4" s="1"/>
  <c r="J4808" i="4"/>
  <c r="L4808" i="4" s="1"/>
  <c r="N4808" i="4" s="1"/>
  <c r="J4809" i="4"/>
  <c r="L4809" i="4" s="1"/>
  <c r="N4809" i="4" s="1"/>
  <c r="J4810" i="4"/>
  <c r="L4810" i="4" s="1"/>
  <c r="N4810" i="4" s="1"/>
  <c r="J4811" i="4"/>
  <c r="L4811" i="4" s="1"/>
  <c r="N4811" i="4" s="1"/>
  <c r="J4812" i="4"/>
  <c r="L4812" i="4" s="1"/>
  <c r="N4812" i="4" s="1"/>
  <c r="J4813" i="4"/>
  <c r="L4813" i="4" s="1"/>
  <c r="N4813" i="4" s="1"/>
  <c r="J4814" i="4"/>
  <c r="L4814" i="4" s="1"/>
  <c r="N4814" i="4" s="1"/>
  <c r="J4815" i="4"/>
  <c r="L4815" i="4" s="1"/>
  <c r="N4815" i="4" s="1"/>
  <c r="J4816" i="4"/>
  <c r="L4816" i="4" s="1"/>
  <c r="N4816" i="4" s="1"/>
  <c r="J4817" i="4"/>
  <c r="L4817" i="4" s="1"/>
  <c r="N4817" i="4" s="1"/>
  <c r="J4818" i="4"/>
  <c r="L4818" i="4" s="1"/>
  <c r="N4818" i="4" s="1"/>
  <c r="J4819" i="4"/>
  <c r="L4819" i="4" s="1"/>
  <c r="N4819" i="4" s="1"/>
  <c r="J4820" i="4"/>
  <c r="L4820" i="4" s="1"/>
  <c r="N4820" i="4" s="1"/>
  <c r="J4821" i="4"/>
  <c r="L4821" i="4" s="1"/>
  <c r="N4821" i="4" s="1"/>
  <c r="J4822" i="4"/>
  <c r="L4822" i="4" s="1"/>
  <c r="N4822" i="4" s="1"/>
  <c r="J4823" i="4"/>
  <c r="L4823" i="4" s="1"/>
  <c r="N4823" i="4" s="1"/>
  <c r="J4824" i="4"/>
  <c r="L4824" i="4" s="1"/>
  <c r="N4824" i="4" s="1"/>
  <c r="J4825" i="4"/>
  <c r="L4825" i="4" s="1"/>
  <c r="N4825" i="4" s="1"/>
  <c r="J4826" i="4"/>
  <c r="L4826" i="4" s="1"/>
  <c r="N4826" i="4" s="1"/>
  <c r="J4827" i="4"/>
  <c r="L4827" i="4" s="1"/>
  <c r="N4827" i="4" s="1"/>
  <c r="J4828" i="4"/>
  <c r="L4828" i="4" s="1"/>
  <c r="N4828" i="4" s="1"/>
  <c r="J4829" i="4"/>
  <c r="L4829" i="4" s="1"/>
  <c r="N4829" i="4" s="1"/>
  <c r="J4830" i="4"/>
  <c r="L4830" i="4" s="1"/>
  <c r="N4830" i="4" s="1"/>
  <c r="J4831" i="4"/>
  <c r="L4831" i="4" s="1"/>
  <c r="N4831" i="4" s="1"/>
  <c r="J4832" i="4"/>
  <c r="L4832" i="4" s="1"/>
  <c r="N4832" i="4" s="1"/>
  <c r="J4833" i="4"/>
  <c r="L4833" i="4" s="1"/>
  <c r="N4833" i="4" s="1"/>
  <c r="J4834" i="4"/>
  <c r="L4834" i="4" s="1"/>
  <c r="N4834" i="4" s="1"/>
  <c r="J4835" i="4"/>
  <c r="L4835" i="4" s="1"/>
  <c r="N4835" i="4" s="1"/>
  <c r="J4836" i="4"/>
  <c r="L4836" i="4" s="1"/>
  <c r="N4836" i="4" s="1"/>
  <c r="J4837" i="4"/>
  <c r="L4837" i="4" s="1"/>
  <c r="N4837" i="4" s="1"/>
  <c r="J4838" i="4"/>
  <c r="L4838" i="4" s="1"/>
  <c r="N4838" i="4" s="1"/>
  <c r="J4839" i="4"/>
  <c r="L4839" i="4" s="1"/>
  <c r="N4839" i="4" s="1"/>
  <c r="J4840" i="4"/>
  <c r="L4840" i="4" s="1"/>
  <c r="N4840" i="4" s="1"/>
  <c r="J4841" i="4"/>
  <c r="L4841" i="4" s="1"/>
  <c r="N4841" i="4" s="1"/>
  <c r="J4842" i="4"/>
  <c r="L4842" i="4" s="1"/>
  <c r="N4842" i="4" s="1"/>
  <c r="J4843" i="4"/>
  <c r="L4843" i="4" s="1"/>
  <c r="N4843" i="4" s="1"/>
  <c r="J4844" i="4"/>
  <c r="L4844" i="4" s="1"/>
  <c r="N4844" i="4" s="1"/>
  <c r="J4845" i="4"/>
  <c r="L4845" i="4" s="1"/>
  <c r="N4845" i="4" s="1"/>
  <c r="J4846" i="4"/>
  <c r="L4846" i="4" s="1"/>
  <c r="N4846" i="4" s="1"/>
  <c r="J4847" i="4"/>
  <c r="L4847" i="4" s="1"/>
  <c r="N4847" i="4" s="1"/>
  <c r="J4848" i="4"/>
  <c r="L4848" i="4" s="1"/>
  <c r="N4848" i="4" s="1"/>
  <c r="J4849" i="4"/>
  <c r="L4849" i="4" s="1"/>
  <c r="N4849" i="4" s="1"/>
  <c r="J4850" i="4"/>
  <c r="L4850" i="4" s="1"/>
  <c r="N4850" i="4" s="1"/>
  <c r="J4851" i="4"/>
  <c r="L4851" i="4" s="1"/>
  <c r="N4851" i="4" s="1"/>
  <c r="J4852" i="4"/>
  <c r="L4852" i="4" s="1"/>
  <c r="N4852" i="4" s="1"/>
  <c r="J4853" i="4"/>
  <c r="L4853" i="4" s="1"/>
  <c r="N4853" i="4" s="1"/>
  <c r="J4854" i="4"/>
  <c r="L4854" i="4" s="1"/>
  <c r="N4854" i="4" s="1"/>
  <c r="J4855" i="4"/>
  <c r="L4855" i="4" s="1"/>
  <c r="N4855" i="4" s="1"/>
  <c r="J4856" i="4"/>
  <c r="L4856" i="4" s="1"/>
  <c r="N4856" i="4" s="1"/>
  <c r="J4857" i="4"/>
  <c r="L4857" i="4" s="1"/>
  <c r="N4857" i="4" s="1"/>
  <c r="J4858" i="4"/>
  <c r="L4858" i="4" s="1"/>
  <c r="N4858" i="4" s="1"/>
  <c r="J4859" i="4"/>
  <c r="L4859" i="4" s="1"/>
  <c r="N4859" i="4" s="1"/>
  <c r="J4860" i="4"/>
  <c r="L4860" i="4" s="1"/>
  <c r="N4860" i="4" s="1"/>
  <c r="J4861" i="4"/>
  <c r="L4861" i="4" s="1"/>
  <c r="N4861" i="4" s="1"/>
  <c r="J4862" i="4"/>
  <c r="L4862" i="4" s="1"/>
  <c r="N4862" i="4" s="1"/>
  <c r="J4863" i="4"/>
  <c r="L4863" i="4" s="1"/>
  <c r="N4863" i="4" s="1"/>
  <c r="J4864" i="4"/>
  <c r="L4864" i="4" s="1"/>
  <c r="N4864" i="4" s="1"/>
  <c r="J4865" i="4"/>
  <c r="L4865" i="4" s="1"/>
  <c r="N4865" i="4" s="1"/>
  <c r="J4866" i="4"/>
  <c r="L4866" i="4" s="1"/>
  <c r="N4866" i="4" s="1"/>
  <c r="J4867" i="4"/>
  <c r="L4867" i="4" s="1"/>
  <c r="N4867" i="4" s="1"/>
  <c r="J4868" i="4"/>
  <c r="L4868" i="4" s="1"/>
  <c r="N4868" i="4" s="1"/>
  <c r="J4869" i="4"/>
  <c r="L4869" i="4" s="1"/>
  <c r="N4869" i="4" s="1"/>
  <c r="J4870" i="4"/>
  <c r="L4870" i="4" s="1"/>
  <c r="N4870" i="4" s="1"/>
  <c r="J4871" i="4"/>
  <c r="L4871" i="4" s="1"/>
  <c r="N4871" i="4" s="1"/>
  <c r="J4872" i="4"/>
  <c r="L4872" i="4" s="1"/>
  <c r="N4872" i="4" s="1"/>
  <c r="J4873" i="4"/>
  <c r="L4873" i="4" s="1"/>
  <c r="N4873" i="4" s="1"/>
  <c r="J4874" i="4"/>
  <c r="L4874" i="4" s="1"/>
  <c r="N4874" i="4" s="1"/>
  <c r="J4875" i="4"/>
  <c r="L4875" i="4" s="1"/>
  <c r="N4875" i="4" s="1"/>
  <c r="J4876" i="4"/>
  <c r="L4876" i="4" s="1"/>
  <c r="N4876" i="4" s="1"/>
  <c r="J4877" i="4"/>
  <c r="L4877" i="4" s="1"/>
  <c r="N4877" i="4" s="1"/>
  <c r="J4878" i="4"/>
  <c r="L4878" i="4" s="1"/>
  <c r="N4878" i="4" s="1"/>
  <c r="J4879" i="4"/>
  <c r="L4879" i="4" s="1"/>
  <c r="N4879" i="4" s="1"/>
  <c r="J4880" i="4"/>
  <c r="L4880" i="4" s="1"/>
  <c r="N4880" i="4" s="1"/>
  <c r="J4881" i="4"/>
  <c r="L4881" i="4" s="1"/>
  <c r="N4881" i="4" s="1"/>
  <c r="J4882" i="4"/>
  <c r="L4882" i="4" s="1"/>
  <c r="N4882" i="4" s="1"/>
  <c r="J4883" i="4"/>
  <c r="L4883" i="4" s="1"/>
  <c r="N4883" i="4" s="1"/>
  <c r="J4884" i="4"/>
  <c r="L4884" i="4" s="1"/>
  <c r="N4884" i="4" s="1"/>
  <c r="J4885" i="4"/>
  <c r="L4885" i="4" s="1"/>
  <c r="N4885" i="4" s="1"/>
  <c r="J4886" i="4"/>
  <c r="L4886" i="4" s="1"/>
  <c r="N4886" i="4" s="1"/>
  <c r="J4887" i="4"/>
  <c r="L4887" i="4" s="1"/>
  <c r="N4887" i="4" s="1"/>
  <c r="J4888" i="4"/>
  <c r="L4888" i="4" s="1"/>
  <c r="N4888" i="4" s="1"/>
  <c r="J4889" i="4"/>
  <c r="L4889" i="4" s="1"/>
  <c r="N4889" i="4" s="1"/>
  <c r="J4890" i="4"/>
  <c r="L4890" i="4" s="1"/>
  <c r="N4890" i="4" s="1"/>
  <c r="J4891" i="4"/>
  <c r="L4891" i="4" s="1"/>
  <c r="N4891" i="4" s="1"/>
  <c r="J4892" i="4"/>
  <c r="L4892" i="4" s="1"/>
  <c r="N4892" i="4" s="1"/>
  <c r="J4893" i="4"/>
  <c r="L4893" i="4" s="1"/>
  <c r="N4893" i="4" s="1"/>
  <c r="J4894" i="4"/>
  <c r="L4894" i="4" s="1"/>
  <c r="N4894" i="4" s="1"/>
  <c r="J4895" i="4"/>
  <c r="L4895" i="4" s="1"/>
  <c r="N4895" i="4" s="1"/>
  <c r="J4896" i="4"/>
  <c r="L4896" i="4" s="1"/>
  <c r="N4896" i="4" s="1"/>
  <c r="J4897" i="4"/>
  <c r="L4897" i="4" s="1"/>
  <c r="N4897" i="4" s="1"/>
  <c r="J4898" i="4"/>
  <c r="L4898" i="4" s="1"/>
  <c r="N4898" i="4" s="1"/>
  <c r="J4899" i="4"/>
  <c r="L4899" i="4" s="1"/>
  <c r="N4899" i="4" s="1"/>
  <c r="J4900" i="4"/>
  <c r="L4900" i="4" s="1"/>
  <c r="N4900" i="4" s="1"/>
  <c r="J4901" i="4"/>
  <c r="L4901" i="4" s="1"/>
  <c r="N4901" i="4" s="1"/>
  <c r="J4902" i="4"/>
  <c r="L4902" i="4" s="1"/>
  <c r="N4902" i="4" s="1"/>
  <c r="J4903" i="4"/>
  <c r="L4903" i="4" s="1"/>
  <c r="N4903" i="4" s="1"/>
  <c r="J4904" i="4"/>
  <c r="L4904" i="4" s="1"/>
  <c r="N4904" i="4" s="1"/>
  <c r="J4905" i="4"/>
  <c r="L4905" i="4" s="1"/>
  <c r="N4905" i="4" s="1"/>
  <c r="J4906" i="4"/>
  <c r="L4906" i="4" s="1"/>
  <c r="N4906" i="4" s="1"/>
  <c r="J4907" i="4"/>
  <c r="L4907" i="4" s="1"/>
  <c r="N4907" i="4" s="1"/>
  <c r="J4908" i="4"/>
  <c r="L4908" i="4" s="1"/>
  <c r="N4908" i="4" s="1"/>
  <c r="J4909" i="4"/>
  <c r="L4909" i="4" s="1"/>
  <c r="N4909" i="4" s="1"/>
  <c r="J4910" i="4"/>
  <c r="L4910" i="4" s="1"/>
  <c r="N4910" i="4" s="1"/>
  <c r="J4911" i="4"/>
  <c r="L4911" i="4" s="1"/>
  <c r="N4911" i="4" s="1"/>
  <c r="J4912" i="4"/>
  <c r="L4912" i="4" s="1"/>
  <c r="N4912" i="4" s="1"/>
  <c r="J4913" i="4"/>
  <c r="L4913" i="4" s="1"/>
  <c r="N4913" i="4" s="1"/>
  <c r="J4914" i="4"/>
  <c r="L4914" i="4" s="1"/>
  <c r="N4914" i="4" s="1"/>
  <c r="J4915" i="4"/>
  <c r="L4915" i="4" s="1"/>
  <c r="N4915" i="4" s="1"/>
  <c r="J4916" i="4"/>
  <c r="L4916" i="4" s="1"/>
  <c r="N4916" i="4" s="1"/>
  <c r="J4917" i="4"/>
  <c r="L4917" i="4" s="1"/>
  <c r="N4917" i="4" s="1"/>
  <c r="J4918" i="4"/>
  <c r="L4918" i="4" s="1"/>
  <c r="N4918" i="4" s="1"/>
  <c r="J4919" i="4"/>
  <c r="L4919" i="4" s="1"/>
  <c r="N4919" i="4" s="1"/>
  <c r="J4920" i="4"/>
  <c r="L4920" i="4" s="1"/>
  <c r="N4920" i="4" s="1"/>
  <c r="J4921" i="4"/>
  <c r="L4921" i="4" s="1"/>
  <c r="N4921" i="4" s="1"/>
  <c r="J4922" i="4"/>
  <c r="L4922" i="4" s="1"/>
  <c r="N4922" i="4" s="1"/>
  <c r="J4923" i="4"/>
  <c r="L4923" i="4" s="1"/>
  <c r="N4923" i="4" s="1"/>
  <c r="J4924" i="4"/>
  <c r="L4924" i="4" s="1"/>
  <c r="N4924" i="4" s="1"/>
  <c r="J4925" i="4"/>
  <c r="L4925" i="4" s="1"/>
  <c r="N4925" i="4" s="1"/>
  <c r="J4926" i="4"/>
  <c r="L4926" i="4" s="1"/>
  <c r="N4926" i="4" s="1"/>
  <c r="J4927" i="4"/>
  <c r="L4927" i="4" s="1"/>
  <c r="N4927" i="4" s="1"/>
  <c r="J4928" i="4"/>
  <c r="L4928" i="4" s="1"/>
  <c r="N4928" i="4" s="1"/>
  <c r="J4929" i="4"/>
  <c r="L4929" i="4" s="1"/>
  <c r="N4929" i="4" s="1"/>
  <c r="J4930" i="4"/>
  <c r="L4930" i="4" s="1"/>
  <c r="N4930" i="4" s="1"/>
  <c r="J4931" i="4"/>
  <c r="L4931" i="4" s="1"/>
  <c r="N4931" i="4" s="1"/>
  <c r="J4932" i="4"/>
  <c r="L4932" i="4" s="1"/>
  <c r="N4932" i="4" s="1"/>
  <c r="J4933" i="4"/>
  <c r="L4933" i="4" s="1"/>
  <c r="N4933" i="4" s="1"/>
  <c r="J4934" i="4"/>
  <c r="L4934" i="4" s="1"/>
  <c r="N4934" i="4" s="1"/>
  <c r="J4935" i="4"/>
  <c r="L4935" i="4" s="1"/>
  <c r="N4935" i="4" s="1"/>
  <c r="J4936" i="4"/>
  <c r="L4936" i="4" s="1"/>
  <c r="N4936" i="4" s="1"/>
  <c r="J4937" i="4"/>
  <c r="L4937" i="4" s="1"/>
  <c r="N4937" i="4" s="1"/>
  <c r="J4938" i="4"/>
  <c r="L4938" i="4" s="1"/>
  <c r="N4938" i="4" s="1"/>
  <c r="J4939" i="4"/>
  <c r="L4939" i="4" s="1"/>
  <c r="N4939" i="4" s="1"/>
  <c r="J4940" i="4"/>
  <c r="L4940" i="4" s="1"/>
  <c r="N4940" i="4" s="1"/>
  <c r="J4941" i="4"/>
  <c r="L4941" i="4" s="1"/>
  <c r="N4941" i="4" s="1"/>
  <c r="J4942" i="4"/>
  <c r="L4942" i="4" s="1"/>
  <c r="N4942" i="4" s="1"/>
  <c r="J4943" i="4"/>
  <c r="L4943" i="4" s="1"/>
  <c r="N4943" i="4" s="1"/>
  <c r="J4944" i="4"/>
  <c r="L4944" i="4" s="1"/>
  <c r="N4944" i="4" s="1"/>
  <c r="J4945" i="4"/>
  <c r="L4945" i="4" s="1"/>
  <c r="N4945" i="4" s="1"/>
  <c r="J4946" i="4"/>
  <c r="L4946" i="4" s="1"/>
  <c r="N4946" i="4" s="1"/>
  <c r="J4947" i="4"/>
  <c r="L4947" i="4" s="1"/>
  <c r="N4947" i="4" s="1"/>
  <c r="J4948" i="4"/>
  <c r="L4948" i="4" s="1"/>
  <c r="N4948" i="4" s="1"/>
  <c r="J4949" i="4"/>
  <c r="L4949" i="4" s="1"/>
  <c r="N4949" i="4" s="1"/>
  <c r="J4950" i="4"/>
  <c r="L4950" i="4" s="1"/>
  <c r="N4950" i="4" s="1"/>
  <c r="J4951" i="4"/>
  <c r="L4951" i="4" s="1"/>
  <c r="N4951" i="4" s="1"/>
  <c r="J4952" i="4"/>
  <c r="L4952" i="4" s="1"/>
  <c r="N4952" i="4" s="1"/>
  <c r="J4953" i="4"/>
  <c r="L4953" i="4" s="1"/>
  <c r="N4953" i="4" s="1"/>
  <c r="J4954" i="4"/>
  <c r="L4954" i="4" s="1"/>
  <c r="N4954" i="4" s="1"/>
  <c r="J4955" i="4"/>
  <c r="L4955" i="4" s="1"/>
  <c r="N4955" i="4" s="1"/>
  <c r="J4956" i="4"/>
  <c r="L4956" i="4" s="1"/>
  <c r="N4956" i="4" s="1"/>
  <c r="J4957" i="4"/>
  <c r="L4957" i="4" s="1"/>
  <c r="N4957" i="4" s="1"/>
  <c r="J4958" i="4"/>
  <c r="L4958" i="4" s="1"/>
  <c r="N4958" i="4" s="1"/>
  <c r="J4959" i="4"/>
  <c r="L4959" i="4" s="1"/>
  <c r="N4959" i="4" s="1"/>
  <c r="J4960" i="4"/>
  <c r="L4960" i="4" s="1"/>
  <c r="N4960" i="4" s="1"/>
  <c r="J4961" i="4"/>
  <c r="L4961" i="4" s="1"/>
  <c r="N4961" i="4" s="1"/>
  <c r="J4962" i="4"/>
  <c r="L4962" i="4" s="1"/>
  <c r="N4962" i="4" s="1"/>
  <c r="J4963" i="4"/>
  <c r="L4963" i="4" s="1"/>
  <c r="N4963" i="4" s="1"/>
  <c r="J4964" i="4"/>
  <c r="L4964" i="4" s="1"/>
  <c r="N4964" i="4" s="1"/>
  <c r="J4965" i="4"/>
  <c r="L4965" i="4" s="1"/>
  <c r="N4965" i="4" s="1"/>
  <c r="J4966" i="4"/>
  <c r="L4966" i="4" s="1"/>
  <c r="N4966" i="4" s="1"/>
  <c r="J4967" i="4"/>
  <c r="L4967" i="4" s="1"/>
  <c r="N4967" i="4" s="1"/>
  <c r="J4968" i="4"/>
  <c r="L4968" i="4" s="1"/>
  <c r="N4968" i="4" s="1"/>
  <c r="J4969" i="4"/>
  <c r="L4969" i="4" s="1"/>
  <c r="N4969" i="4" s="1"/>
  <c r="J4970" i="4"/>
  <c r="L4970" i="4" s="1"/>
  <c r="N4970" i="4" s="1"/>
  <c r="J4971" i="4"/>
  <c r="L4971" i="4" s="1"/>
  <c r="N4971" i="4" s="1"/>
  <c r="J4972" i="4"/>
  <c r="L4972" i="4" s="1"/>
  <c r="N4972" i="4" s="1"/>
  <c r="J4973" i="4"/>
  <c r="L4973" i="4" s="1"/>
  <c r="N4973" i="4" s="1"/>
  <c r="J4974" i="4"/>
  <c r="L4974" i="4" s="1"/>
  <c r="N4974" i="4" s="1"/>
  <c r="J4975" i="4"/>
  <c r="L4975" i="4" s="1"/>
  <c r="N4975" i="4" s="1"/>
  <c r="J4976" i="4"/>
  <c r="L4976" i="4" s="1"/>
  <c r="N4976" i="4" s="1"/>
  <c r="J4977" i="4"/>
  <c r="L4977" i="4" s="1"/>
  <c r="N4977" i="4" s="1"/>
  <c r="J4978" i="4"/>
  <c r="L4978" i="4" s="1"/>
  <c r="N4978" i="4" s="1"/>
  <c r="J4979" i="4"/>
  <c r="L4979" i="4" s="1"/>
  <c r="N4979" i="4" s="1"/>
  <c r="J4980" i="4"/>
  <c r="L4980" i="4" s="1"/>
  <c r="N4980" i="4" s="1"/>
  <c r="J4981" i="4"/>
  <c r="L4981" i="4" s="1"/>
  <c r="N4981" i="4" s="1"/>
  <c r="J4982" i="4"/>
  <c r="L4982" i="4" s="1"/>
  <c r="N4982" i="4" s="1"/>
  <c r="J4983" i="4"/>
  <c r="L4983" i="4" s="1"/>
  <c r="N4983" i="4" s="1"/>
  <c r="J4984" i="4"/>
  <c r="L4984" i="4" s="1"/>
  <c r="N4984" i="4" s="1"/>
  <c r="J4985" i="4"/>
  <c r="L4985" i="4" s="1"/>
  <c r="N4985" i="4" s="1"/>
  <c r="J4986" i="4"/>
  <c r="L4986" i="4" s="1"/>
  <c r="N4986" i="4" s="1"/>
  <c r="J4987" i="4"/>
  <c r="L4987" i="4" s="1"/>
  <c r="N4987" i="4" s="1"/>
  <c r="J4988" i="4"/>
  <c r="L4988" i="4" s="1"/>
  <c r="N4988" i="4" s="1"/>
  <c r="J4989" i="4"/>
  <c r="L4989" i="4" s="1"/>
  <c r="N4989" i="4" s="1"/>
  <c r="J4990" i="4"/>
  <c r="L4990" i="4" s="1"/>
  <c r="N4990" i="4" s="1"/>
  <c r="J4991" i="4"/>
  <c r="L4991" i="4" s="1"/>
  <c r="N4991" i="4" s="1"/>
  <c r="J4992" i="4"/>
  <c r="L4992" i="4" s="1"/>
  <c r="N4992" i="4" s="1"/>
  <c r="J4993" i="4"/>
  <c r="L4993" i="4" s="1"/>
  <c r="N4993" i="4" s="1"/>
  <c r="J4994" i="4"/>
  <c r="L4994" i="4" s="1"/>
  <c r="N4994" i="4" s="1"/>
  <c r="J4995" i="4"/>
  <c r="L4995" i="4" s="1"/>
  <c r="N4995" i="4" s="1"/>
  <c r="J4996" i="4"/>
  <c r="L4996" i="4" s="1"/>
  <c r="N4996" i="4" s="1"/>
  <c r="J4997" i="4"/>
  <c r="L4997" i="4" s="1"/>
  <c r="N4997" i="4" s="1"/>
  <c r="J4998" i="4"/>
  <c r="L4998" i="4" s="1"/>
  <c r="N4998" i="4" s="1"/>
  <c r="J4999" i="4"/>
  <c r="L4999" i="4" s="1"/>
  <c r="N4999" i="4" s="1"/>
  <c r="J5000" i="4"/>
  <c r="L5000" i="4" s="1"/>
  <c r="N5000" i="4" s="1"/>
  <c r="J5001" i="4"/>
  <c r="L5001" i="4" s="1"/>
  <c r="N5001" i="4" s="1"/>
  <c r="J5002" i="4"/>
  <c r="L5002" i="4" s="1"/>
  <c r="N5002" i="4" s="1"/>
  <c r="J5003" i="4"/>
  <c r="L5003" i="4" s="1"/>
  <c r="N5003" i="4" s="1"/>
  <c r="J5004" i="4"/>
  <c r="L5004" i="4" s="1"/>
  <c r="N5004" i="4" s="1"/>
  <c r="J5005" i="4"/>
  <c r="L5005" i="4" s="1"/>
  <c r="N5005" i="4" s="1"/>
  <c r="J5006" i="4"/>
  <c r="L5006" i="4" s="1"/>
  <c r="N5006" i="4" s="1"/>
  <c r="J5007" i="4"/>
  <c r="L5007" i="4" s="1"/>
  <c r="N5007" i="4" s="1"/>
  <c r="J5008" i="4"/>
  <c r="L5008" i="4" s="1"/>
  <c r="N5008" i="4" s="1"/>
  <c r="J5009" i="4"/>
  <c r="L5009" i="4" s="1"/>
  <c r="N5009" i="4" s="1"/>
  <c r="J5010" i="4"/>
  <c r="L5010" i="4" s="1"/>
  <c r="N5010" i="4" s="1"/>
  <c r="J5011" i="4"/>
  <c r="L5011" i="4" s="1"/>
  <c r="N5011" i="4" s="1"/>
  <c r="J5012" i="4"/>
  <c r="L5012" i="4" s="1"/>
  <c r="N5012" i="4" s="1"/>
  <c r="J5013" i="4"/>
  <c r="L5013" i="4" s="1"/>
  <c r="N5013" i="4" s="1"/>
  <c r="J5014" i="4"/>
  <c r="L5014" i="4" s="1"/>
  <c r="N5014" i="4" s="1"/>
  <c r="J5015" i="4"/>
  <c r="L5015" i="4" s="1"/>
  <c r="N5015" i="4" s="1"/>
  <c r="J5016" i="4"/>
  <c r="L5016" i="4" s="1"/>
  <c r="N5016" i="4" s="1"/>
  <c r="J5017" i="4"/>
  <c r="L5017" i="4" s="1"/>
  <c r="N5017" i="4" s="1"/>
  <c r="J5018" i="4"/>
  <c r="L5018" i="4" s="1"/>
  <c r="N5018" i="4" s="1"/>
  <c r="J5019" i="4"/>
  <c r="L5019" i="4" s="1"/>
  <c r="N5019" i="4" s="1"/>
  <c r="J5020" i="4"/>
  <c r="L5020" i="4" s="1"/>
  <c r="N5020" i="4" s="1"/>
  <c r="J5021" i="4"/>
  <c r="L5021" i="4" s="1"/>
  <c r="N5021" i="4" s="1"/>
  <c r="J5022" i="4"/>
  <c r="L5022" i="4" s="1"/>
  <c r="N5022" i="4" s="1"/>
  <c r="J5023" i="4"/>
  <c r="L5023" i="4" s="1"/>
  <c r="N5023" i="4" s="1"/>
  <c r="J5024" i="4"/>
  <c r="L5024" i="4" s="1"/>
  <c r="N5024" i="4" s="1"/>
  <c r="J5025" i="4"/>
  <c r="L5025" i="4" s="1"/>
  <c r="N5025" i="4" s="1"/>
  <c r="J5026" i="4"/>
  <c r="L5026" i="4" s="1"/>
  <c r="N5026" i="4" s="1"/>
  <c r="J5027" i="4"/>
  <c r="L5027" i="4" s="1"/>
  <c r="N5027" i="4" s="1"/>
  <c r="J5028" i="4"/>
  <c r="L5028" i="4" s="1"/>
  <c r="N5028" i="4" s="1"/>
  <c r="J5029" i="4"/>
  <c r="L5029" i="4" s="1"/>
  <c r="N5029" i="4" s="1"/>
  <c r="J5030" i="4"/>
  <c r="L5030" i="4" s="1"/>
  <c r="N5030" i="4" s="1"/>
  <c r="J5031" i="4"/>
  <c r="L5031" i="4" s="1"/>
  <c r="N5031" i="4" s="1"/>
  <c r="J5032" i="4"/>
  <c r="L5032" i="4" s="1"/>
  <c r="N5032" i="4" s="1"/>
  <c r="J5033" i="4"/>
  <c r="L5033" i="4" s="1"/>
  <c r="N5033" i="4" s="1"/>
  <c r="J5034" i="4"/>
  <c r="L5034" i="4" s="1"/>
  <c r="N5034" i="4" s="1"/>
  <c r="J5035" i="4"/>
  <c r="L5035" i="4" s="1"/>
  <c r="N5035" i="4" s="1"/>
  <c r="J5036" i="4"/>
  <c r="L5036" i="4" s="1"/>
  <c r="N5036" i="4" s="1"/>
  <c r="J5037" i="4"/>
  <c r="L5037" i="4" s="1"/>
  <c r="N5037" i="4" s="1"/>
  <c r="J5038" i="4"/>
  <c r="L5038" i="4" s="1"/>
  <c r="N5038" i="4" s="1"/>
  <c r="J5039" i="4"/>
  <c r="L5039" i="4" s="1"/>
  <c r="N5039" i="4" s="1"/>
  <c r="J5040" i="4"/>
  <c r="L5040" i="4" s="1"/>
  <c r="N5040" i="4" s="1"/>
  <c r="J5041" i="4"/>
  <c r="L5041" i="4" s="1"/>
  <c r="N5041" i="4" s="1"/>
  <c r="J5042" i="4"/>
  <c r="L5042" i="4" s="1"/>
  <c r="N5042" i="4" s="1"/>
  <c r="J5043" i="4"/>
  <c r="L5043" i="4" s="1"/>
  <c r="N5043" i="4" s="1"/>
  <c r="J5044" i="4"/>
  <c r="L5044" i="4" s="1"/>
  <c r="N5044" i="4" s="1"/>
  <c r="J5045" i="4"/>
  <c r="L5045" i="4" s="1"/>
  <c r="N5045" i="4" s="1"/>
  <c r="J5046" i="4"/>
  <c r="L5046" i="4" s="1"/>
  <c r="N5046" i="4" s="1"/>
  <c r="J5047" i="4"/>
  <c r="L5047" i="4" s="1"/>
  <c r="N5047" i="4" s="1"/>
  <c r="J5048" i="4"/>
  <c r="L5048" i="4" s="1"/>
  <c r="N5048" i="4" s="1"/>
  <c r="J5049" i="4"/>
  <c r="L5049" i="4" s="1"/>
  <c r="N5049" i="4" s="1"/>
  <c r="J5050" i="4"/>
  <c r="L5050" i="4" s="1"/>
  <c r="N5050" i="4" s="1"/>
  <c r="J5051" i="4"/>
  <c r="L5051" i="4" s="1"/>
  <c r="N5051" i="4" s="1"/>
  <c r="J5052" i="4"/>
  <c r="L5052" i="4" s="1"/>
  <c r="N5052" i="4" s="1"/>
  <c r="J5053" i="4"/>
  <c r="L5053" i="4" s="1"/>
  <c r="N5053" i="4" s="1"/>
  <c r="J5054" i="4"/>
  <c r="L5054" i="4" s="1"/>
  <c r="N5054" i="4" s="1"/>
  <c r="J5055" i="4"/>
  <c r="L5055" i="4" s="1"/>
  <c r="N5055" i="4" s="1"/>
  <c r="J5056" i="4"/>
  <c r="L5056" i="4" s="1"/>
  <c r="N5056" i="4" s="1"/>
  <c r="J5057" i="4"/>
  <c r="L5057" i="4" s="1"/>
  <c r="N5057" i="4" s="1"/>
  <c r="J5058" i="4"/>
  <c r="L5058" i="4" s="1"/>
  <c r="N5058" i="4" s="1"/>
  <c r="J5059" i="4"/>
  <c r="L5059" i="4" s="1"/>
  <c r="N5059" i="4" s="1"/>
  <c r="J5060" i="4"/>
  <c r="L5060" i="4" s="1"/>
  <c r="N5060" i="4" s="1"/>
  <c r="J5061" i="4"/>
  <c r="L5061" i="4" s="1"/>
  <c r="N5061" i="4" s="1"/>
  <c r="J5062" i="4"/>
  <c r="L5062" i="4" s="1"/>
  <c r="N5062" i="4" s="1"/>
  <c r="J5063" i="4"/>
  <c r="L5063" i="4" s="1"/>
  <c r="N5063" i="4" s="1"/>
  <c r="J5064" i="4"/>
  <c r="L5064" i="4" s="1"/>
  <c r="N5064" i="4" s="1"/>
  <c r="J5065" i="4"/>
  <c r="L5065" i="4" s="1"/>
  <c r="N5065" i="4" s="1"/>
  <c r="J5066" i="4"/>
  <c r="L5066" i="4" s="1"/>
  <c r="N5066" i="4" s="1"/>
  <c r="J5067" i="4"/>
  <c r="L5067" i="4" s="1"/>
  <c r="N5067" i="4" s="1"/>
  <c r="J5068" i="4"/>
  <c r="L5068" i="4" s="1"/>
  <c r="N5068" i="4" s="1"/>
  <c r="J5069" i="4"/>
  <c r="L5069" i="4" s="1"/>
  <c r="N5069" i="4" s="1"/>
  <c r="J5070" i="4"/>
  <c r="L5070" i="4" s="1"/>
  <c r="N5070" i="4" s="1"/>
  <c r="J5071" i="4"/>
  <c r="L5071" i="4" s="1"/>
  <c r="N5071" i="4" s="1"/>
  <c r="J5072" i="4"/>
  <c r="L5072" i="4" s="1"/>
  <c r="N5072" i="4" s="1"/>
  <c r="J5073" i="4"/>
  <c r="L5073" i="4" s="1"/>
  <c r="N5073" i="4" s="1"/>
  <c r="J5074" i="4"/>
  <c r="L5074" i="4" s="1"/>
  <c r="N5074" i="4" s="1"/>
  <c r="J5075" i="4"/>
  <c r="L5075" i="4" s="1"/>
  <c r="N5075" i="4" s="1"/>
  <c r="J5076" i="4"/>
  <c r="L5076" i="4" s="1"/>
  <c r="N5076" i="4" s="1"/>
  <c r="J5077" i="4"/>
  <c r="L5077" i="4" s="1"/>
  <c r="N5077" i="4" s="1"/>
  <c r="J5078" i="4"/>
  <c r="L5078" i="4" s="1"/>
  <c r="N5078" i="4" s="1"/>
  <c r="J5079" i="4"/>
  <c r="L5079" i="4" s="1"/>
  <c r="N5079" i="4" s="1"/>
  <c r="J5080" i="4"/>
  <c r="L5080" i="4" s="1"/>
  <c r="N5080" i="4" s="1"/>
  <c r="J5081" i="4"/>
  <c r="L5081" i="4" s="1"/>
  <c r="N5081" i="4" s="1"/>
  <c r="J5082" i="4"/>
  <c r="L5082" i="4" s="1"/>
  <c r="N5082" i="4" s="1"/>
  <c r="J5083" i="4"/>
  <c r="L5083" i="4" s="1"/>
  <c r="N5083" i="4" s="1"/>
  <c r="J5084" i="4"/>
  <c r="L5084" i="4" s="1"/>
  <c r="N5084" i="4" s="1"/>
  <c r="J5085" i="4"/>
  <c r="L5085" i="4" s="1"/>
  <c r="N5085" i="4" s="1"/>
  <c r="J5086" i="4"/>
  <c r="L5086" i="4" s="1"/>
  <c r="N5086" i="4" s="1"/>
  <c r="J5087" i="4"/>
  <c r="L5087" i="4" s="1"/>
  <c r="N5087" i="4" s="1"/>
  <c r="J5088" i="4"/>
  <c r="L5088" i="4" s="1"/>
  <c r="N5088" i="4" s="1"/>
  <c r="J5089" i="4"/>
  <c r="L5089" i="4" s="1"/>
  <c r="N5089" i="4" s="1"/>
  <c r="J5090" i="4"/>
  <c r="L5090" i="4" s="1"/>
  <c r="N5090" i="4" s="1"/>
  <c r="J5091" i="4"/>
  <c r="L5091" i="4" s="1"/>
  <c r="N5091" i="4" s="1"/>
  <c r="J5092" i="4"/>
  <c r="L5092" i="4" s="1"/>
  <c r="N5092" i="4" s="1"/>
  <c r="J5093" i="4"/>
  <c r="L5093" i="4" s="1"/>
  <c r="N5093" i="4" s="1"/>
  <c r="J5094" i="4"/>
  <c r="L5094" i="4" s="1"/>
  <c r="N5094" i="4" s="1"/>
  <c r="J5095" i="4"/>
  <c r="L5095" i="4" s="1"/>
  <c r="N5095" i="4" s="1"/>
  <c r="J5096" i="4"/>
  <c r="L5096" i="4" s="1"/>
  <c r="N5096" i="4" s="1"/>
  <c r="J5097" i="4"/>
  <c r="L5097" i="4" s="1"/>
  <c r="N5097" i="4" s="1"/>
  <c r="J5098" i="4"/>
  <c r="L5098" i="4" s="1"/>
  <c r="N5098" i="4" s="1"/>
  <c r="J5099" i="4"/>
  <c r="L5099" i="4" s="1"/>
  <c r="N5099" i="4" s="1"/>
  <c r="J5100" i="4"/>
  <c r="L5100" i="4" s="1"/>
  <c r="N5100" i="4" s="1"/>
  <c r="J5101" i="4"/>
  <c r="L5101" i="4" s="1"/>
  <c r="N5101" i="4" s="1"/>
  <c r="J5102" i="4"/>
  <c r="L5102" i="4" s="1"/>
  <c r="N5102" i="4" s="1"/>
  <c r="J5103" i="4"/>
  <c r="L5103" i="4" s="1"/>
  <c r="N5103" i="4" s="1"/>
  <c r="J5104" i="4"/>
  <c r="L5104" i="4" s="1"/>
  <c r="N5104" i="4" s="1"/>
  <c r="J5105" i="4"/>
  <c r="L5105" i="4" s="1"/>
  <c r="N5105" i="4" s="1"/>
  <c r="J5106" i="4"/>
  <c r="L5106" i="4" s="1"/>
  <c r="N5106" i="4" s="1"/>
  <c r="J5107" i="4"/>
  <c r="L5107" i="4" s="1"/>
  <c r="N5107" i="4" s="1"/>
  <c r="J5108" i="4"/>
  <c r="L5108" i="4" s="1"/>
  <c r="N5108" i="4" s="1"/>
  <c r="J5109" i="4"/>
  <c r="L5109" i="4" s="1"/>
  <c r="N5109" i="4" s="1"/>
  <c r="J5110" i="4"/>
  <c r="L5110" i="4" s="1"/>
  <c r="N5110" i="4" s="1"/>
  <c r="J5111" i="4"/>
  <c r="L5111" i="4" s="1"/>
  <c r="N5111" i="4" s="1"/>
  <c r="J5112" i="4"/>
  <c r="L5112" i="4" s="1"/>
  <c r="N5112" i="4" s="1"/>
  <c r="J5113" i="4"/>
  <c r="L5113" i="4" s="1"/>
  <c r="N5113" i="4" s="1"/>
  <c r="J5114" i="4"/>
  <c r="L5114" i="4" s="1"/>
  <c r="N5114" i="4" s="1"/>
  <c r="J5115" i="4"/>
  <c r="L5115" i="4" s="1"/>
  <c r="N5115" i="4" s="1"/>
  <c r="J5116" i="4"/>
  <c r="L5116" i="4" s="1"/>
  <c r="N5116" i="4" s="1"/>
  <c r="J5117" i="4"/>
  <c r="L5117" i="4" s="1"/>
  <c r="N5117" i="4" s="1"/>
  <c r="J5118" i="4"/>
  <c r="L5118" i="4" s="1"/>
  <c r="N5118" i="4" s="1"/>
  <c r="J5119" i="4"/>
  <c r="L5119" i="4" s="1"/>
  <c r="N5119" i="4" s="1"/>
  <c r="J5120" i="4"/>
  <c r="L5120" i="4" s="1"/>
  <c r="N5120" i="4" s="1"/>
  <c r="J5121" i="4"/>
  <c r="L5121" i="4" s="1"/>
  <c r="N5121" i="4" s="1"/>
  <c r="J5122" i="4"/>
  <c r="L5122" i="4" s="1"/>
  <c r="N5122" i="4" s="1"/>
  <c r="J5123" i="4"/>
  <c r="L5123" i="4" s="1"/>
  <c r="N5123" i="4" s="1"/>
  <c r="J5124" i="4"/>
  <c r="L5124" i="4" s="1"/>
  <c r="N5124" i="4" s="1"/>
  <c r="J5125" i="4"/>
  <c r="L5125" i="4" s="1"/>
  <c r="N5125" i="4" s="1"/>
  <c r="J5126" i="4"/>
  <c r="L5126" i="4" s="1"/>
  <c r="N5126" i="4" s="1"/>
  <c r="J5127" i="4"/>
  <c r="L5127" i="4" s="1"/>
  <c r="N5127" i="4" s="1"/>
  <c r="J5128" i="4"/>
  <c r="L5128" i="4" s="1"/>
  <c r="N5128" i="4" s="1"/>
  <c r="J5129" i="4"/>
  <c r="L5129" i="4" s="1"/>
  <c r="N5129" i="4" s="1"/>
  <c r="J5130" i="4"/>
  <c r="L5130" i="4" s="1"/>
  <c r="N5130" i="4" s="1"/>
  <c r="J5131" i="4"/>
  <c r="L5131" i="4" s="1"/>
  <c r="N5131" i="4" s="1"/>
  <c r="J5132" i="4"/>
  <c r="L5132" i="4" s="1"/>
  <c r="N5132" i="4" s="1"/>
  <c r="J5133" i="4"/>
  <c r="L5133" i="4" s="1"/>
  <c r="N5133" i="4" s="1"/>
  <c r="J5134" i="4"/>
  <c r="L5134" i="4" s="1"/>
  <c r="N5134" i="4" s="1"/>
  <c r="J5135" i="4"/>
  <c r="L5135" i="4" s="1"/>
  <c r="N5135" i="4" s="1"/>
  <c r="J5136" i="4"/>
  <c r="L5136" i="4" s="1"/>
  <c r="N5136" i="4" s="1"/>
  <c r="J5137" i="4"/>
  <c r="L5137" i="4" s="1"/>
  <c r="N5137" i="4" s="1"/>
  <c r="J5138" i="4"/>
  <c r="L5138" i="4" s="1"/>
  <c r="N5138" i="4" s="1"/>
  <c r="J5139" i="4"/>
  <c r="L5139" i="4" s="1"/>
  <c r="N5139" i="4" s="1"/>
  <c r="J5140" i="4"/>
  <c r="L5140" i="4" s="1"/>
  <c r="N5140" i="4" s="1"/>
  <c r="J5141" i="4"/>
  <c r="L5141" i="4" s="1"/>
  <c r="N5141" i="4" s="1"/>
  <c r="J5142" i="4"/>
  <c r="L5142" i="4" s="1"/>
  <c r="N5142" i="4" s="1"/>
  <c r="J5143" i="4"/>
  <c r="L5143" i="4" s="1"/>
  <c r="N5143" i="4" s="1"/>
  <c r="J5144" i="4"/>
  <c r="L5144" i="4" s="1"/>
  <c r="N5144" i="4" s="1"/>
  <c r="J5145" i="4"/>
  <c r="L5145" i="4" s="1"/>
  <c r="N5145" i="4" s="1"/>
  <c r="J5146" i="4"/>
  <c r="L5146" i="4" s="1"/>
  <c r="N5146" i="4" s="1"/>
  <c r="J5147" i="4"/>
  <c r="L5147" i="4" s="1"/>
  <c r="N5147" i="4" s="1"/>
  <c r="J5148" i="4"/>
  <c r="L5148" i="4" s="1"/>
  <c r="N5148" i="4" s="1"/>
  <c r="J5149" i="4"/>
  <c r="L5149" i="4" s="1"/>
  <c r="N5149" i="4" s="1"/>
  <c r="J5150" i="4"/>
  <c r="L5150" i="4" s="1"/>
  <c r="N5150" i="4" s="1"/>
  <c r="J5151" i="4"/>
  <c r="L5151" i="4" s="1"/>
  <c r="N5151" i="4" s="1"/>
  <c r="J5152" i="4"/>
  <c r="L5152" i="4" s="1"/>
  <c r="N5152" i="4" s="1"/>
  <c r="J5153" i="4"/>
  <c r="L5153" i="4" s="1"/>
  <c r="N5153" i="4" s="1"/>
  <c r="J5154" i="4"/>
  <c r="L5154" i="4" s="1"/>
  <c r="N5154" i="4" s="1"/>
  <c r="J5155" i="4"/>
  <c r="L5155" i="4" s="1"/>
  <c r="N5155" i="4" s="1"/>
  <c r="J5156" i="4"/>
  <c r="L5156" i="4" s="1"/>
  <c r="N5156" i="4" s="1"/>
  <c r="J5157" i="4"/>
  <c r="L5157" i="4" s="1"/>
  <c r="N5157" i="4" s="1"/>
  <c r="J5158" i="4"/>
  <c r="L5158" i="4" s="1"/>
  <c r="N5158" i="4" s="1"/>
  <c r="J5159" i="4"/>
  <c r="L5159" i="4" s="1"/>
  <c r="N5159" i="4" s="1"/>
  <c r="J5160" i="4"/>
  <c r="L5160" i="4" s="1"/>
  <c r="N5160" i="4" s="1"/>
  <c r="J5161" i="4"/>
  <c r="L5161" i="4" s="1"/>
  <c r="N5161" i="4" s="1"/>
  <c r="J5162" i="4"/>
  <c r="L5162" i="4" s="1"/>
  <c r="N5162" i="4" s="1"/>
  <c r="J5163" i="4"/>
  <c r="L5163" i="4" s="1"/>
  <c r="N5163" i="4" s="1"/>
  <c r="J5164" i="4"/>
  <c r="L5164" i="4" s="1"/>
  <c r="N5164" i="4" s="1"/>
  <c r="J5165" i="4"/>
  <c r="L5165" i="4" s="1"/>
  <c r="N5165" i="4" s="1"/>
  <c r="J5166" i="4"/>
  <c r="L5166" i="4" s="1"/>
  <c r="N5166" i="4" s="1"/>
  <c r="J5167" i="4"/>
  <c r="L5167" i="4" s="1"/>
  <c r="N5167" i="4" s="1"/>
  <c r="J5168" i="4"/>
  <c r="L5168" i="4" s="1"/>
  <c r="N5168" i="4" s="1"/>
  <c r="J5169" i="4"/>
  <c r="L5169" i="4" s="1"/>
  <c r="N5169" i="4" s="1"/>
  <c r="J5170" i="4"/>
  <c r="L5170" i="4" s="1"/>
  <c r="N5170" i="4" s="1"/>
  <c r="J5171" i="4"/>
  <c r="L5171" i="4" s="1"/>
  <c r="N5171" i="4" s="1"/>
  <c r="J5172" i="4"/>
  <c r="L5172" i="4" s="1"/>
  <c r="N5172" i="4" s="1"/>
  <c r="J5173" i="4"/>
  <c r="L5173" i="4" s="1"/>
  <c r="N5173" i="4" s="1"/>
  <c r="J5174" i="4"/>
  <c r="L5174" i="4" s="1"/>
  <c r="N5174" i="4" s="1"/>
  <c r="J5175" i="4"/>
  <c r="L5175" i="4" s="1"/>
  <c r="N5175" i="4" s="1"/>
  <c r="J5176" i="4"/>
  <c r="L5176" i="4" s="1"/>
  <c r="N5176" i="4" s="1"/>
  <c r="J5177" i="4"/>
  <c r="L5177" i="4" s="1"/>
  <c r="N5177" i="4" s="1"/>
  <c r="J5178" i="4"/>
  <c r="L5178" i="4" s="1"/>
  <c r="N5178" i="4" s="1"/>
  <c r="J5179" i="4"/>
  <c r="L5179" i="4" s="1"/>
  <c r="N5179" i="4" s="1"/>
  <c r="J5180" i="4"/>
  <c r="L5180" i="4" s="1"/>
  <c r="N5180" i="4" s="1"/>
  <c r="J5181" i="4"/>
  <c r="L5181" i="4" s="1"/>
  <c r="N5181" i="4" s="1"/>
  <c r="J5182" i="4"/>
  <c r="L5182" i="4" s="1"/>
  <c r="N5182" i="4" s="1"/>
  <c r="J5183" i="4"/>
  <c r="L5183" i="4" s="1"/>
  <c r="N5183" i="4" s="1"/>
  <c r="J5184" i="4"/>
  <c r="L5184" i="4" s="1"/>
  <c r="N5184" i="4" s="1"/>
  <c r="J5185" i="4"/>
  <c r="L5185" i="4" s="1"/>
  <c r="N5185" i="4" s="1"/>
  <c r="J5186" i="4"/>
  <c r="L5186" i="4" s="1"/>
  <c r="N5186" i="4" s="1"/>
  <c r="J5187" i="4"/>
  <c r="L5187" i="4" s="1"/>
  <c r="N5187" i="4" s="1"/>
  <c r="J5188" i="4"/>
  <c r="L5188" i="4" s="1"/>
  <c r="N5188" i="4" s="1"/>
  <c r="J5189" i="4"/>
  <c r="L5189" i="4" s="1"/>
  <c r="N5189" i="4" s="1"/>
  <c r="J5190" i="4"/>
  <c r="L5190" i="4" s="1"/>
  <c r="N5190" i="4" s="1"/>
  <c r="J5191" i="4"/>
  <c r="L5191" i="4" s="1"/>
  <c r="N5191" i="4" s="1"/>
  <c r="J5192" i="4"/>
  <c r="L5192" i="4" s="1"/>
  <c r="N5192" i="4" s="1"/>
  <c r="J5193" i="4"/>
  <c r="L5193" i="4" s="1"/>
  <c r="N5193" i="4" s="1"/>
  <c r="J5194" i="4"/>
  <c r="L5194" i="4" s="1"/>
  <c r="N5194" i="4" s="1"/>
  <c r="J5195" i="4"/>
  <c r="L5195" i="4" s="1"/>
  <c r="N5195" i="4" s="1"/>
  <c r="J5196" i="4"/>
  <c r="L5196" i="4" s="1"/>
  <c r="N5196" i="4" s="1"/>
  <c r="J5197" i="4"/>
  <c r="L5197" i="4" s="1"/>
  <c r="N5197" i="4" s="1"/>
  <c r="J5198" i="4"/>
  <c r="L5198" i="4" s="1"/>
  <c r="N5198" i="4" s="1"/>
  <c r="J5199" i="4"/>
  <c r="L5199" i="4" s="1"/>
  <c r="N5199" i="4" s="1"/>
  <c r="J5200" i="4"/>
  <c r="L5200" i="4" s="1"/>
  <c r="N5200" i="4" s="1"/>
  <c r="J5201" i="4"/>
  <c r="L5201" i="4" s="1"/>
  <c r="N5201" i="4" s="1"/>
  <c r="J5202" i="4"/>
  <c r="L5202" i="4" s="1"/>
  <c r="N5202" i="4" s="1"/>
  <c r="J5203" i="4"/>
  <c r="L5203" i="4" s="1"/>
  <c r="N5203" i="4" s="1"/>
  <c r="J5204" i="4"/>
  <c r="L5204" i="4" s="1"/>
  <c r="N5204" i="4" s="1"/>
  <c r="J5205" i="4"/>
  <c r="L5205" i="4" s="1"/>
  <c r="N5205" i="4" s="1"/>
  <c r="J5206" i="4"/>
  <c r="L5206" i="4" s="1"/>
  <c r="N5206" i="4" s="1"/>
  <c r="J5207" i="4"/>
  <c r="L5207" i="4" s="1"/>
  <c r="N5207" i="4" s="1"/>
  <c r="J5208" i="4"/>
  <c r="L5208" i="4" s="1"/>
  <c r="N5208" i="4" s="1"/>
  <c r="J5209" i="4"/>
  <c r="L5209" i="4" s="1"/>
  <c r="N5209" i="4" s="1"/>
  <c r="J5210" i="4"/>
  <c r="L5210" i="4" s="1"/>
  <c r="N5210" i="4" s="1"/>
  <c r="J5211" i="4"/>
  <c r="L5211" i="4" s="1"/>
  <c r="N5211" i="4" s="1"/>
  <c r="J5212" i="4"/>
  <c r="L5212" i="4" s="1"/>
  <c r="N5212" i="4" s="1"/>
  <c r="J5213" i="4"/>
  <c r="L5213" i="4" s="1"/>
  <c r="N5213" i="4" s="1"/>
  <c r="J5214" i="4"/>
  <c r="L5214" i="4" s="1"/>
  <c r="N5214" i="4" s="1"/>
  <c r="J5215" i="4"/>
  <c r="L5215" i="4" s="1"/>
  <c r="N5215" i="4" s="1"/>
  <c r="J5216" i="4"/>
  <c r="L5216" i="4" s="1"/>
  <c r="N5216" i="4" s="1"/>
  <c r="J5217" i="4"/>
  <c r="L5217" i="4" s="1"/>
  <c r="N5217" i="4" s="1"/>
  <c r="J5218" i="4"/>
  <c r="L5218" i="4" s="1"/>
  <c r="N5218" i="4" s="1"/>
  <c r="J5219" i="4"/>
  <c r="L5219" i="4" s="1"/>
  <c r="N5219" i="4" s="1"/>
  <c r="J5220" i="4"/>
  <c r="L5220" i="4" s="1"/>
  <c r="N5220" i="4" s="1"/>
  <c r="J5221" i="4"/>
  <c r="L5221" i="4" s="1"/>
  <c r="N5221" i="4" s="1"/>
  <c r="J5222" i="4"/>
  <c r="L5222" i="4" s="1"/>
  <c r="N5222" i="4" s="1"/>
  <c r="J5223" i="4"/>
  <c r="L5223" i="4" s="1"/>
  <c r="N5223" i="4" s="1"/>
  <c r="J5224" i="4"/>
  <c r="L5224" i="4" s="1"/>
  <c r="N5224" i="4" s="1"/>
  <c r="J5225" i="4"/>
  <c r="L5225" i="4" s="1"/>
  <c r="N5225" i="4" s="1"/>
  <c r="J5226" i="4"/>
  <c r="L5226" i="4" s="1"/>
  <c r="N5226" i="4" s="1"/>
  <c r="J5227" i="4"/>
  <c r="L5227" i="4" s="1"/>
  <c r="N5227" i="4" s="1"/>
  <c r="J5228" i="4"/>
  <c r="L5228" i="4" s="1"/>
  <c r="N5228" i="4" s="1"/>
  <c r="J5229" i="4"/>
  <c r="L5229" i="4" s="1"/>
  <c r="N5229" i="4" s="1"/>
  <c r="J5230" i="4"/>
  <c r="L5230" i="4" s="1"/>
  <c r="N5230" i="4" s="1"/>
  <c r="J5231" i="4"/>
  <c r="L5231" i="4" s="1"/>
  <c r="N5231" i="4" s="1"/>
  <c r="J5232" i="4"/>
  <c r="L5232" i="4" s="1"/>
  <c r="N5232" i="4" s="1"/>
  <c r="J5233" i="4"/>
  <c r="L5233" i="4" s="1"/>
  <c r="N5233" i="4" s="1"/>
  <c r="J5234" i="4"/>
  <c r="L5234" i="4" s="1"/>
  <c r="N5234" i="4" s="1"/>
  <c r="J5235" i="4"/>
  <c r="L5235" i="4" s="1"/>
  <c r="N5235" i="4" s="1"/>
  <c r="J5236" i="4"/>
  <c r="L5236" i="4" s="1"/>
  <c r="N5236" i="4" s="1"/>
  <c r="J5237" i="4"/>
  <c r="L5237" i="4" s="1"/>
  <c r="N5237" i="4" s="1"/>
  <c r="J5238" i="4"/>
  <c r="L5238" i="4" s="1"/>
  <c r="N5238" i="4" s="1"/>
  <c r="J5239" i="4"/>
  <c r="L5239" i="4" s="1"/>
  <c r="N5239" i="4" s="1"/>
  <c r="J5240" i="4"/>
  <c r="L5240" i="4" s="1"/>
  <c r="N5240" i="4" s="1"/>
  <c r="J5241" i="4"/>
  <c r="L5241" i="4" s="1"/>
  <c r="N5241" i="4" s="1"/>
  <c r="J5242" i="4"/>
  <c r="L5242" i="4" s="1"/>
  <c r="N5242" i="4" s="1"/>
  <c r="J5243" i="4"/>
  <c r="L5243" i="4" s="1"/>
  <c r="N5243" i="4" s="1"/>
  <c r="J5244" i="4"/>
  <c r="L5244" i="4" s="1"/>
  <c r="N5244" i="4" s="1"/>
  <c r="J5245" i="4"/>
  <c r="L5245" i="4" s="1"/>
  <c r="N5245" i="4" s="1"/>
  <c r="J5246" i="4"/>
  <c r="L5246" i="4" s="1"/>
  <c r="N5246" i="4" s="1"/>
  <c r="J5247" i="4"/>
  <c r="L5247" i="4" s="1"/>
  <c r="N5247" i="4" s="1"/>
  <c r="J5248" i="4"/>
  <c r="L5248" i="4" s="1"/>
  <c r="N5248" i="4" s="1"/>
  <c r="J5249" i="4"/>
  <c r="L5249" i="4" s="1"/>
  <c r="N5249" i="4" s="1"/>
  <c r="J5250" i="4"/>
  <c r="L5250" i="4" s="1"/>
  <c r="N5250" i="4" s="1"/>
  <c r="J5251" i="4"/>
  <c r="L5251" i="4" s="1"/>
  <c r="N5251" i="4" s="1"/>
  <c r="J5252" i="4"/>
  <c r="L5252" i="4" s="1"/>
  <c r="N5252" i="4" s="1"/>
  <c r="J5253" i="4"/>
  <c r="L5253" i="4" s="1"/>
  <c r="N5253" i="4" s="1"/>
  <c r="J5254" i="4"/>
  <c r="L5254" i="4" s="1"/>
  <c r="N5254" i="4" s="1"/>
  <c r="J5255" i="4"/>
  <c r="L5255" i="4" s="1"/>
  <c r="N5255" i="4" s="1"/>
  <c r="J5256" i="4"/>
  <c r="L5256" i="4" s="1"/>
  <c r="N5256" i="4" s="1"/>
  <c r="J5257" i="4"/>
  <c r="L5257" i="4" s="1"/>
  <c r="N5257" i="4" s="1"/>
  <c r="J5258" i="4"/>
  <c r="L5258" i="4" s="1"/>
  <c r="N5258" i="4" s="1"/>
  <c r="J5259" i="4"/>
  <c r="L5259" i="4" s="1"/>
  <c r="N5259" i="4" s="1"/>
  <c r="J5260" i="4"/>
  <c r="L5260" i="4" s="1"/>
  <c r="N5260" i="4" s="1"/>
  <c r="J5261" i="4"/>
  <c r="L5261" i="4" s="1"/>
  <c r="N5261" i="4" s="1"/>
  <c r="J5262" i="4"/>
  <c r="L5262" i="4" s="1"/>
  <c r="N5262" i="4" s="1"/>
  <c r="J5263" i="4"/>
  <c r="L5263" i="4" s="1"/>
  <c r="N5263" i="4" s="1"/>
  <c r="J5264" i="4"/>
  <c r="L5264" i="4" s="1"/>
  <c r="N5264" i="4" s="1"/>
  <c r="J5265" i="4"/>
  <c r="L5265" i="4" s="1"/>
  <c r="N5265" i="4" s="1"/>
  <c r="J5266" i="4"/>
  <c r="L5266" i="4" s="1"/>
  <c r="N5266" i="4" s="1"/>
  <c r="J5267" i="4"/>
  <c r="L5267" i="4" s="1"/>
  <c r="N5267" i="4" s="1"/>
  <c r="J5268" i="4"/>
  <c r="L5268" i="4" s="1"/>
  <c r="N5268" i="4" s="1"/>
  <c r="J5269" i="4"/>
  <c r="L5269" i="4" s="1"/>
  <c r="N5269" i="4" s="1"/>
  <c r="J5270" i="4"/>
  <c r="L5270" i="4" s="1"/>
  <c r="N5270" i="4" s="1"/>
  <c r="J5271" i="4"/>
  <c r="L5271" i="4" s="1"/>
  <c r="N5271" i="4" s="1"/>
  <c r="J5272" i="4"/>
  <c r="L5272" i="4" s="1"/>
  <c r="N5272" i="4" s="1"/>
  <c r="J5273" i="4"/>
  <c r="L5273" i="4" s="1"/>
  <c r="N5273" i="4" s="1"/>
  <c r="J5274" i="4"/>
  <c r="L5274" i="4" s="1"/>
  <c r="N5274" i="4" s="1"/>
  <c r="J5275" i="4"/>
  <c r="L5275" i="4" s="1"/>
  <c r="N5275" i="4" s="1"/>
  <c r="J5276" i="4"/>
  <c r="L5276" i="4" s="1"/>
  <c r="N5276" i="4" s="1"/>
  <c r="J5277" i="4"/>
  <c r="L5277" i="4" s="1"/>
  <c r="N5277" i="4" s="1"/>
  <c r="J5278" i="4"/>
  <c r="L5278" i="4" s="1"/>
  <c r="N5278" i="4" s="1"/>
  <c r="J5279" i="4"/>
  <c r="L5279" i="4" s="1"/>
  <c r="N5279" i="4" s="1"/>
  <c r="J5280" i="4"/>
  <c r="L5280" i="4" s="1"/>
  <c r="N5280" i="4" s="1"/>
  <c r="J5281" i="4"/>
  <c r="L5281" i="4" s="1"/>
  <c r="N5281" i="4" s="1"/>
  <c r="J5282" i="4"/>
  <c r="L5282" i="4" s="1"/>
  <c r="N5282" i="4" s="1"/>
  <c r="J5283" i="4"/>
  <c r="L5283" i="4" s="1"/>
  <c r="N5283" i="4" s="1"/>
  <c r="J5284" i="4"/>
  <c r="L5284" i="4" s="1"/>
  <c r="N5284" i="4" s="1"/>
  <c r="J5285" i="4"/>
  <c r="L5285" i="4" s="1"/>
  <c r="N5285" i="4" s="1"/>
  <c r="J5286" i="4"/>
  <c r="L5286" i="4" s="1"/>
  <c r="N5286" i="4" s="1"/>
  <c r="J5287" i="4"/>
  <c r="L5287" i="4" s="1"/>
  <c r="N5287" i="4" s="1"/>
  <c r="J5288" i="4"/>
  <c r="L5288" i="4" s="1"/>
  <c r="N5288" i="4" s="1"/>
  <c r="J5289" i="4"/>
  <c r="L5289" i="4" s="1"/>
  <c r="N5289" i="4" s="1"/>
  <c r="J5290" i="4"/>
  <c r="L5290" i="4" s="1"/>
  <c r="N5290" i="4" s="1"/>
  <c r="J5291" i="4"/>
  <c r="L5291" i="4" s="1"/>
  <c r="N5291" i="4" s="1"/>
  <c r="J5292" i="4"/>
  <c r="L5292" i="4" s="1"/>
  <c r="N5292" i="4" s="1"/>
  <c r="J5293" i="4"/>
  <c r="L5293" i="4" s="1"/>
  <c r="N5293" i="4" s="1"/>
  <c r="J5294" i="4"/>
  <c r="L5294" i="4" s="1"/>
  <c r="N5294" i="4" s="1"/>
  <c r="J5295" i="4"/>
  <c r="L5295" i="4" s="1"/>
  <c r="N5295" i="4" s="1"/>
  <c r="J5296" i="4"/>
  <c r="L5296" i="4" s="1"/>
  <c r="N5296" i="4" s="1"/>
  <c r="J5297" i="4"/>
  <c r="L5297" i="4" s="1"/>
  <c r="N5297" i="4" s="1"/>
  <c r="J5298" i="4"/>
  <c r="L5298" i="4" s="1"/>
  <c r="N5298" i="4" s="1"/>
  <c r="J5299" i="4"/>
  <c r="L5299" i="4" s="1"/>
  <c r="N5299" i="4" s="1"/>
  <c r="J5300" i="4"/>
  <c r="L5300" i="4" s="1"/>
  <c r="N5300" i="4" s="1"/>
  <c r="J5301" i="4"/>
  <c r="L5301" i="4" s="1"/>
  <c r="N5301" i="4" s="1"/>
  <c r="J5302" i="4"/>
  <c r="L5302" i="4" s="1"/>
  <c r="N5302" i="4" s="1"/>
  <c r="J5303" i="4"/>
  <c r="L5303" i="4" s="1"/>
  <c r="N5303" i="4" s="1"/>
  <c r="J5304" i="4"/>
  <c r="L5304" i="4" s="1"/>
  <c r="N5304" i="4" s="1"/>
  <c r="J5305" i="4"/>
  <c r="L5305" i="4" s="1"/>
  <c r="N5305" i="4" s="1"/>
  <c r="J5306" i="4"/>
  <c r="L5306" i="4" s="1"/>
  <c r="N5306" i="4" s="1"/>
  <c r="J5307" i="4"/>
  <c r="L5307" i="4" s="1"/>
  <c r="N5307" i="4" s="1"/>
  <c r="J5308" i="4"/>
  <c r="L5308" i="4" s="1"/>
  <c r="N5308" i="4" s="1"/>
  <c r="J5309" i="4"/>
  <c r="L5309" i="4" s="1"/>
  <c r="N5309" i="4" s="1"/>
  <c r="J5310" i="4"/>
  <c r="L5310" i="4" s="1"/>
  <c r="N5310" i="4" s="1"/>
  <c r="J5311" i="4"/>
  <c r="L5311" i="4" s="1"/>
  <c r="N5311" i="4" s="1"/>
  <c r="J5312" i="4"/>
  <c r="L5312" i="4" s="1"/>
  <c r="N5312" i="4" s="1"/>
  <c r="J5313" i="4"/>
  <c r="L5313" i="4" s="1"/>
  <c r="N5313" i="4" s="1"/>
  <c r="J5314" i="4"/>
  <c r="L5314" i="4" s="1"/>
  <c r="N5314" i="4" s="1"/>
  <c r="J5315" i="4"/>
  <c r="L5315" i="4" s="1"/>
  <c r="N5315" i="4" s="1"/>
  <c r="J5316" i="4"/>
  <c r="L5316" i="4" s="1"/>
  <c r="N5316" i="4" s="1"/>
  <c r="J5317" i="4"/>
  <c r="L5317" i="4" s="1"/>
  <c r="N5317" i="4" s="1"/>
  <c r="J5318" i="4"/>
  <c r="L5318" i="4" s="1"/>
  <c r="N5318" i="4" s="1"/>
  <c r="J5319" i="4"/>
  <c r="L5319" i="4" s="1"/>
  <c r="N5319" i="4" s="1"/>
  <c r="J5320" i="4"/>
  <c r="L5320" i="4" s="1"/>
  <c r="N5320" i="4" s="1"/>
  <c r="J5321" i="4"/>
  <c r="L5321" i="4" s="1"/>
  <c r="N5321" i="4" s="1"/>
  <c r="J5322" i="4"/>
  <c r="L5322" i="4" s="1"/>
  <c r="N5322" i="4" s="1"/>
  <c r="J5323" i="4"/>
  <c r="L5323" i="4" s="1"/>
  <c r="N5323" i="4" s="1"/>
  <c r="J5324" i="4"/>
  <c r="L5324" i="4" s="1"/>
  <c r="N5324" i="4" s="1"/>
  <c r="J5325" i="4"/>
  <c r="L5325" i="4" s="1"/>
  <c r="N5325" i="4" s="1"/>
  <c r="J5326" i="4"/>
  <c r="L5326" i="4" s="1"/>
  <c r="N5326" i="4" s="1"/>
  <c r="J5327" i="4"/>
  <c r="L5327" i="4" s="1"/>
  <c r="N5327" i="4" s="1"/>
  <c r="J5328" i="4"/>
  <c r="L5328" i="4" s="1"/>
  <c r="N5328" i="4" s="1"/>
  <c r="J5329" i="4"/>
  <c r="L5329" i="4" s="1"/>
  <c r="N5329" i="4" s="1"/>
  <c r="J5330" i="4"/>
  <c r="L5330" i="4" s="1"/>
  <c r="N5330" i="4" s="1"/>
  <c r="J5331" i="4"/>
  <c r="L5331" i="4" s="1"/>
  <c r="N5331" i="4" s="1"/>
  <c r="J5332" i="4"/>
  <c r="L5332" i="4" s="1"/>
  <c r="N5332" i="4" s="1"/>
  <c r="J5333" i="4"/>
  <c r="L5333" i="4" s="1"/>
  <c r="N5333" i="4" s="1"/>
  <c r="J5334" i="4"/>
  <c r="L5334" i="4" s="1"/>
  <c r="N5334" i="4" s="1"/>
  <c r="J5335" i="4"/>
  <c r="L5335" i="4" s="1"/>
  <c r="N5335" i="4" s="1"/>
  <c r="J5336" i="4"/>
  <c r="L5336" i="4" s="1"/>
  <c r="N5336" i="4" s="1"/>
  <c r="J5337" i="4"/>
  <c r="L5337" i="4" s="1"/>
  <c r="N5337" i="4" s="1"/>
  <c r="J5338" i="4"/>
  <c r="L5338" i="4" s="1"/>
  <c r="N5338" i="4" s="1"/>
  <c r="J5339" i="4"/>
  <c r="L5339" i="4" s="1"/>
  <c r="N5339" i="4" s="1"/>
  <c r="J5340" i="4"/>
  <c r="L5340" i="4" s="1"/>
  <c r="N5340" i="4" s="1"/>
  <c r="J5341" i="4"/>
  <c r="L5341" i="4" s="1"/>
  <c r="N5341" i="4" s="1"/>
  <c r="J5342" i="4"/>
  <c r="L5342" i="4" s="1"/>
  <c r="N5342" i="4" s="1"/>
  <c r="J5343" i="4"/>
  <c r="L5343" i="4" s="1"/>
  <c r="N5343" i="4" s="1"/>
  <c r="J5344" i="4"/>
  <c r="L5344" i="4" s="1"/>
  <c r="N5344" i="4" s="1"/>
  <c r="J5345" i="4"/>
  <c r="L5345" i="4" s="1"/>
  <c r="N5345" i="4" s="1"/>
  <c r="J5346" i="4"/>
  <c r="L5346" i="4" s="1"/>
  <c r="N5346" i="4" s="1"/>
  <c r="J5347" i="4"/>
  <c r="L5347" i="4" s="1"/>
  <c r="N5347" i="4" s="1"/>
  <c r="J5348" i="4"/>
  <c r="L5348" i="4" s="1"/>
  <c r="N5348" i="4" s="1"/>
  <c r="J5349" i="4"/>
  <c r="L5349" i="4" s="1"/>
  <c r="N5349" i="4" s="1"/>
  <c r="J5350" i="4"/>
  <c r="L5350" i="4" s="1"/>
  <c r="N5350" i="4" s="1"/>
  <c r="J5351" i="4"/>
  <c r="L5351" i="4" s="1"/>
  <c r="N5351" i="4" s="1"/>
  <c r="J5352" i="4"/>
  <c r="L5352" i="4" s="1"/>
  <c r="N5352" i="4" s="1"/>
  <c r="J5353" i="4"/>
  <c r="L5353" i="4" s="1"/>
  <c r="N5353" i="4" s="1"/>
  <c r="J5354" i="4"/>
  <c r="L5354" i="4" s="1"/>
  <c r="N5354" i="4" s="1"/>
  <c r="J5355" i="4"/>
  <c r="L5355" i="4" s="1"/>
  <c r="N5355" i="4" s="1"/>
  <c r="J5356" i="4"/>
  <c r="L5356" i="4" s="1"/>
  <c r="N5356" i="4" s="1"/>
  <c r="J5357" i="4"/>
  <c r="L5357" i="4" s="1"/>
  <c r="N5357" i="4" s="1"/>
  <c r="J5358" i="4"/>
  <c r="L5358" i="4" s="1"/>
  <c r="N5358" i="4" s="1"/>
  <c r="J5359" i="4"/>
  <c r="L5359" i="4" s="1"/>
  <c r="N5359" i="4" s="1"/>
  <c r="J5360" i="4"/>
  <c r="L5360" i="4" s="1"/>
  <c r="N5360" i="4" s="1"/>
  <c r="J5361" i="4"/>
  <c r="L5361" i="4" s="1"/>
  <c r="N5361" i="4" s="1"/>
  <c r="J5362" i="4"/>
  <c r="L5362" i="4" s="1"/>
  <c r="N5362" i="4" s="1"/>
  <c r="J5363" i="4"/>
  <c r="L5363" i="4" s="1"/>
  <c r="N5363" i="4" s="1"/>
  <c r="J5364" i="4"/>
  <c r="L5364" i="4" s="1"/>
  <c r="N5364" i="4" s="1"/>
  <c r="J5365" i="4"/>
  <c r="L5365" i="4" s="1"/>
  <c r="N5365" i="4" s="1"/>
  <c r="J5366" i="4"/>
  <c r="L5366" i="4" s="1"/>
  <c r="N5366" i="4" s="1"/>
  <c r="J5367" i="4"/>
  <c r="L5367" i="4" s="1"/>
  <c r="N5367" i="4" s="1"/>
  <c r="J5368" i="4"/>
  <c r="L5368" i="4" s="1"/>
  <c r="N5368" i="4" s="1"/>
  <c r="J5369" i="4"/>
  <c r="L5369" i="4" s="1"/>
  <c r="N5369" i="4" s="1"/>
  <c r="J5370" i="4"/>
  <c r="L5370" i="4" s="1"/>
  <c r="N5370" i="4" s="1"/>
  <c r="J5371" i="4"/>
  <c r="L5371" i="4" s="1"/>
  <c r="N5371" i="4" s="1"/>
  <c r="J5372" i="4"/>
  <c r="L5372" i="4" s="1"/>
  <c r="N5372" i="4" s="1"/>
  <c r="J5373" i="4"/>
  <c r="L5373" i="4" s="1"/>
  <c r="N5373" i="4" s="1"/>
  <c r="J5374" i="4"/>
  <c r="L5374" i="4" s="1"/>
  <c r="N5374" i="4" s="1"/>
  <c r="J5375" i="4"/>
  <c r="L5375" i="4" s="1"/>
  <c r="N5375" i="4" s="1"/>
  <c r="J5376" i="4"/>
  <c r="L5376" i="4" s="1"/>
  <c r="N5376" i="4" s="1"/>
  <c r="J5377" i="4"/>
  <c r="L5377" i="4" s="1"/>
  <c r="N5377" i="4" s="1"/>
  <c r="J5378" i="4"/>
  <c r="L5378" i="4" s="1"/>
  <c r="N5378" i="4" s="1"/>
  <c r="J5379" i="4"/>
  <c r="L5379" i="4" s="1"/>
  <c r="N5379" i="4" s="1"/>
  <c r="J5380" i="4"/>
  <c r="L5380" i="4" s="1"/>
  <c r="N5380" i="4" s="1"/>
  <c r="J5381" i="4"/>
  <c r="L5381" i="4" s="1"/>
  <c r="N5381" i="4" s="1"/>
  <c r="J5382" i="4"/>
  <c r="L5382" i="4" s="1"/>
  <c r="N5382" i="4" s="1"/>
  <c r="J5383" i="4"/>
  <c r="L5383" i="4" s="1"/>
  <c r="N5383" i="4" s="1"/>
  <c r="J5384" i="4"/>
  <c r="L5384" i="4" s="1"/>
  <c r="N5384" i="4" s="1"/>
  <c r="J5385" i="4"/>
  <c r="L5385" i="4" s="1"/>
  <c r="N5385" i="4" s="1"/>
  <c r="J5386" i="4"/>
  <c r="L5386" i="4" s="1"/>
  <c r="N5386" i="4" s="1"/>
  <c r="J5387" i="4"/>
  <c r="L5387" i="4" s="1"/>
  <c r="N5387" i="4" s="1"/>
  <c r="J5388" i="4"/>
  <c r="L5388" i="4" s="1"/>
  <c r="N5388" i="4" s="1"/>
  <c r="J5389" i="4"/>
  <c r="L5389" i="4" s="1"/>
  <c r="N5389" i="4" s="1"/>
  <c r="J5390" i="4"/>
  <c r="L5390" i="4" s="1"/>
  <c r="N5390" i="4" s="1"/>
  <c r="J5391" i="4"/>
  <c r="L5391" i="4" s="1"/>
  <c r="N5391" i="4" s="1"/>
  <c r="J5392" i="4"/>
  <c r="L5392" i="4" s="1"/>
  <c r="N5392" i="4" s="1"/>
  <c r="J5393" i="4"/>
  <c r="L5393" i="4" s="1"/>
  <c r="N5393" i="4" s="1"/>
  <c r="J5394" i="4"/>
  <c r="L5394" i="4" s="1"/>
  <c r="N5394" i="4" s="1"/>
  <c r="J5395" i="4"/>
  <c r="L5395" i="4" s="1"/>
  <c r="N5395" i="4" s="1"/>
  <c r="J5396" i="4"/>
  <c r="L5396" i="4" s="1"/>
  <c r="N5396" i="4" s="1"/>
  <c r="J5397" i="4"/>
  <c r="L5397" i="4" s="1"/>
  <c r="N5397" i="4" s="1"/>
  <c r="J5398" i="4"/>
  <c r="L5398" i="4" s="1"/>
  <c r="N5398" i="4" s="1"/>
  <c r="J5399" i="4"/>
  <c r="L5399" i="4" s="1"/>
  <c r="N5399" i="4" s="1"/>
  <c r="J5400" i="4"/>
  <c r="L5400" i="4" s="1"/>
  <c r="N5400" i="4" s="1"/>
  <c r="J5401" i="4"/>
  <c r="L5401" i="4" s="1"/>
  <c r="N5401" i="4" s="1"/>
  <c r="J5402" i="4"/>
  <c r="L5402" i="4" s="1"/>
  <c r="N5402" i="4" s="1"/>
  <c r="J5403" i="4"/>
  <c r="L5403" i="4" s="1"/>
  <c r="N5403" i="4" s="1"/>
  <c r="J5404" i="4"/>
  <c r="L5404" i="4" s="1"/>
  <c r="N5404" i="4" s="1"/>
  <c r="J5405" i="4"/>
  <c r="L5405" i="4" s="1"/>
  <c r="N5405" i="4" s="1"/>
  <c r="J5406" i="4"/>
  <c r="L5406" i="4" s="1"/>
  <c r="N5406" i="4" s="1"/>
  <c r="J5407" i="4"/>
  <c r="L5407" i="4" s="1"/>
  <c r="N5407" i="4" s="1"/>
  <c r="J5408" i="4"/>
  <c r="L5408" i="4" s="1"/>
  <c r="N5408" i="4" s="1"/>
  <c r="J5409" i="4"/>
  <c r="L5409" i="4" s="1"/>
  <c r="N5409" i="4" s="1"/>
  <c r="J5410" i="4"/>
  <c r="L5410" i="4" s="1"/>
  <c r="N5410" i="4" s="1"/>
  <c r="J5411" i="4"/>
  <c r="L5411" i="4" s="1"/>
  <c r="N5411" i="4" s="1"/>
  <c r="J5412" i="4"/>
  <c r="L5412" i="4" s="1"/>
  <c r="N5412" i="4" s="1"/>
  <c r="J5413" i="4"/>
  <c r="L5413" i="4" s="1"/>
  <c r="N5413" i="4" s="1"/>
  <c r="J5414" i="4"/>
  <c r="L5414" i="4" s="1"/>
  <c r="N5414" i="4" s="1"/>
  <c r="J5415" i="4"/>
  <c r="L5415" i="4" s="1"/>
  <c r="N5415" i="4" s="1"/>
  <c r="J5416" i="4"/>
  <c r="L5416" i="4" s="1"/>
  <c r="N5416" i="4" s="1"/>
  <c r="J5417" i="4"/>
  <c r="L5417" i="4" s="1"/>
  <c r="N5417" i="4" s="1"/>
  <c r="J5418" i="4"/>
  <c r="L5418" i="4" s="1"/>
  <c r="N5418" i="4" s="1"/>
  <c r="J5419" i="4"/>
  <c r="L5419" i="4" s="1"/>
  <c r="N5419" i="4" s="1"/>
  <c r="J5420" i="4"/>
  <c r="L5420" i="4" s="1"/>
  <c r="N5420" i="4" s="1"/>
  <c r="J5421" i="4"/>
  <c r="L5421" i="4" s="1"/>
  <c r="N5421" i="4" s="1"/>
  <c r="J5422" i="4"/>
  <c r="L5422" i="4" s="1"/>
  <c r="N5422" i="4" s="1"/>
  <c r="J5423" i="4"/>
  <c r="L5423" i="4" s="1"/>
  <c r="N5423" i="4" s="1"/>
  <c r="J5424" i="4"/>
  <c r="L5424" i="4" s="1"/>
  <c r="N5424" i="4" s="1"/>
  <c r="J5425" i="4"/>
  <c r="L5425" i="4" s="1"/>
  <c r="N5425" i="4" s="1"/>
  <c r="J5426" i="4"/>
  <c r="L5426" i="4" s="1"/>
  <c r="N5426" i="4" s="1"/>
  <c r="J5427" i="4"/>
  <c r="L5427" i="4" s="1"/>
  <c r="N5427" i="4" s="1"/>
  <c r="J5428" i="4"/>
  <c r="L5428" i="4" s="1"/>
  <c r="N5428" i="4" s="1"/>
  <c r="J5429" i="4"/>
  <c r="L5429" i="4" s="1"/>
  <c r="N5429" i="4" s="1"/>
  <c r="J5430" i="4"/>
  <c r="L5430" i="4" s="1"/>
  <c r="N5430" i="4" s="1"/>
  <c r="J5431" i="4"/>
  <c r="L5431" i="4" s="1"/>
  <c r="N5431" i="4" s="1"/>
  <c r="J5432" i="4"/>
  <c r="L5432" i="4" s="1"/>
  <c r="N5432" i="4" s="1"/>
  <c r="J5433" i="4"/>
  <c r="L5433" i="4" s="1"/>
  <c r="N5433" i="4" s="1"/>
  <c r="J5434" i="4"/>
  <c r="L5434" i="4" s="1"/>
  <c r="N5434" i="4" s="1"/>
  <c r="J5435" i="4"/>
  <c r="L5435" i="4" s="1"/>
  <c r="N5435" i="4" s="1"/>
  <c r="J5436" i="4"/>
  <c r="L5436" i="4" s="1"/>
  <c r="N5436" i="4" s="1"/>
  <c r="J5437" i="4"/>
  <c r="L5437" i="4" s="1"/>
  <c r="N5437" i="4" s="1"/>
  <c r="J5438" i="4"/>
  <c r="L5438" i="4" s="1"/>
  <c r="N5438" i="4" s="1"/>
  <c r="J5439" i="4"/>
  <c r="L5439" i="4" s="1"/>
  <c r="N5439" i="4" s="1"/>
  <c r="J5440" i="4"/>
  <c r="L5440" i="4" s="1"/>
  <c r="N5440" i="4" s="1"/>
  <c r="J5441" i="4"/>
  <c r="L5441" i="4" s="1"/>
  <c r="N5441" i="4" s="1"/>
  <c r="J5442" i="4"/>
  <c r="L5442" i="4" s="1"/>
  <c r="N5442" i="4" s="1"/>
  <c r="J5443" i="4"/>
  <c r="L5443" i="4" s="1"/>
  <c r="N5443" i="4" s="1"/>
  <c r="J5444" i="4"/>
  <c r="L5444" i="4" s="1"/>
  <c r="N5444" i="4" s="1"/>
  <c r="J5445" i="4"/>
  <c r="L5445" i="4" s="1"/>
  <c r="N5445" i="4" s="1"/>
  <c r="J5446" i="4"/>
  <c r="L5446" i="4" s="1"/>
  <c r="N5446" i="4" s="1"/>
  <c r="J5447" i="4"/>
  <c r="L5447" i="4" s="1"/>
  <c r="N5447" i="4" s="1"/>
  <c r="J5448" i="4"/>
  <c r="L5448" i="4" s="1"/>
  <c r="N5448" i="4" s="1"/>
  <c r="J5449" i="4"/>
  <c r="L5449" i="4" s="1"/>
  <c r="N5449" i="4" s="1"/>
  <c r="J5450" i="4"/>
  <c r="L5450" i="4" s="1"/>
  <c r="N5450" i="4" s="1"/>
  <c r="J5451" i="4"/>
  <c r="L5451" i="4" s="1"/>
  <c r="N5451" i="4" s="1"/>
  <c r="J5452" i="4"/>
  <c r="L5452" i="4" s="1"/>
  <c r="N5452" i="4" s="1"/>
  <c r="J5453" i="4"/>
  <c r="L5453" i="4" s="1"/>
  <c r="N5453" i="4" s="1"/>
  <c r="J5454" i="4"/>
  <c r="L5454" i="4" s="1"/>
  <c r="N5454" i="4" s="1"/>
  <c r="J5455" i="4"/>
  <c r="L5455" i="4" s="1"/>
  <c r="N5455" i="4" s="1"/>
  <c r="J5456" i="4"/>
  <c r="L5456" i="4" s="1"/>
  <c r="N5456" i="4" s="1"/>
  <c r="J5457" i="4"/>
  <c r="L5457" i="4" s="1"/>
  <c r="N5457" i="4" s="1"/>
  <c r="J5458" i="4"/>
  <c r="L5458" i="4" s="1"/>
  <c r="N5458" i="4" s="1"/>
  <c r="J5459" i="4"/>
  <c r="L5459" i="4" s="1"/>
  <c r="N5459" i="4" s="1"/>
  <c r="J5460" i="4"/>
  <c r="L5460" i="4" s="1"/>
  <c r="N5460" i="4" s="1"/>
  <c r="J5461" i="4"/>
  <c r="L5461" i="4" s="1"/>
  <c r="N5461" i="4" s="1"/>
  <c r="J5462" i="4"/>
  <c r="L5462" i="4" s="1"/>
  <c r="N5462" i="4" s="1"/>
  <c r="J5463" i="4"/>
  <c r="L5463" i="4" s="1"/>
  <c r="N5463" i="4" s="1"/>
  <c r="J5464" i="4"/>
  <c r="L5464" i="4" s="1"/>
  <c r="N5464" i="4" s="1"/>
  <c r="J5465" i="4"/>
  <c r="L5465" i="4" s="1"/>
  <c r="N5465" i="4" s="1"/>
  <c r="J5466" i="4"/>
  <c r="L5466" i="4" s="1"/>
  <c r="N5466" i="4" s="1"/>
  <c r="J5467" i="4"/>
  <c r="L5467" i="4" s="1"/>
  <c r="N5467" i="4" s="1"/>
  <c r="J5468" i="4"/>
  <c r="L5468" i="4" s="1"/>
  <c r="N5468" i="4" s="1"/>
  <c r="J5469" i="4"/>
  <c r="L5469" i="4" s="1"/>
  <c r="N5469" i="4" s="1"/>
  <c r="J5470" i="4"/>
  <c r="L5470" i="4" s="1"/>
  <c r="N5470" i="4" s="1"/>
  <c r="J5471" i="4"/>
  <c r="L5471" i="4" s="1"/>
  <c r="N5471" i="4" s="1"/>
  <c r="J5472" i="4"/>
  <c r="L5472" i="4" s="1"/>
  <c r="N5472" i="4" s="1"/>
  <c r="J5473" i="4"/>
  <c r="L5473" i="4" s="1"/>
  <c r="N5473" i="4" s="1"/>
  <c r="J5474" i="4"/>
  <c r="L5474" i="4" s="1"/>
  <c r="N5474" i="4" s="1"/>
  <c r="J5475" i="4"/>
  <c r="L5475" i="4" s="1"/>
  <c r="N5475" i="4" s="1"/>
  <c r="J5476" i="4"/>
  <c r="L5476" i="4" s="1"/>
  <c r="N5476" i="4" s="1"/>
  <c r="J5477" i="4"/>
  <c r="L5477" i="4" s="1"/>
  <c r="N5477" i="4" s="1"/>
  <c r="J5478" i="4"/>
  <c r="L5478" i="4" s="1"/>
  <c r="N5478" i="4" s="1"/>
  <c r="J5479" i="4"/>
  <c r="L5479" i="4" s="1"/>
  <c r="N5479" i="4" s="1"/>
  <c r="J5480" i="4"/>
  <c r="L5480" i="4" s="1"/>
  <c r="N5480" i="4" s="1"/>
  <c r="J5481" i="4"/>
  <c r="L5481" i="4" s="1"/>
  <c r="N5481" i="4" s="1"/>
  <c r="J5482" i="4"/>
  <c r="L5482" i="4" s="1"/>
  <c r="N5482" i="4" s="1"/>
  <c r="J5483" i="4"/>
  <c r="L5483" i="4" s="1"/>
  <c r="N5483" i="4" s="1"/>
  <c r="J5484" i="4"/>
  <c r="L5484" i="4" s="1"/>
  <c r="N5484" i="4" s="1"/>
  <c r="J5485" i="4"/>
  <c r="L5485" i="4" s="1"/>
  <c r="N5485" i="4" s="1"/>
  <c r="J5486" i="4"/>
  <c r="L5486" i="4" s="1"/>
  <c r="N5486" i="4" s="1"/>
  <c r="J5487" i="4"/>
  <c r="L5487" i="4" s="1"/>
  <c r="N5487" i="4" s="1"/>
  <c r="J5488" i="4"/>
  <c r="L5488" i="4" s="1"/>
  <c r="N5488" i="4" s="1"/>
  <c r="J5489" i="4"/>
  <c r="L5489" i="4" s="1"/>
  <c r="N5489" i="4" s="1"/>
  <c r="J5490" i="4"/>
  <c r="L5490" i="4" s="1"/>
  <c r="N5490" i="4" s="1"/>
  <c r="J5491" i="4"/>
  <c r="L5491" i="4" s="1"/>
  <c r="N5491" i="4" s="1"/>
  <c r="J5492" i="4"/>
  <c r="L5492" i="4" s="1"/>
  <c r="N5492" i="4" s="1"/>
  <c r="J5493" i="4"/>
  <c r="L5493" i="4" s="1"/>
  <c r="N5493" i="4" s="1"/>
  <c r="J5494" i="4"/>
  <c r="L5494" i="4" s="1"/>
  <c r="N5494" i="4" s="1"/>
  <c r="J5495" i="4"/>
  <c r="L5495" i="4" s="1"/>
  <c r="N5495" i="4" s="1"/>
  <c r="J5496" i="4"/>
  <c r="L5496" i="4" s="1"/>
  <c r="N5496" i="4" s="1"/>
  <c r="J5497" i="4"/>
  <c r="L5497" i="4" s="1"/>
  <c r="N5497" i="4" s="1"/>
  <c r="J5498" i="4"/>
  <c r="L5498" i="4" s="1"/>
  <c r="N5498" i="4" s="1"/>
  <c r="J5499" i="4"/>
  <c r="L5499" i="4" s="1"/>
  <c r="N5499" i="4" s="1"/>
  <c r="J5500" i="4"/>
  <c r="L5500" i="4" s="1"/>
  <c r="N5500" i="4" s="1"/>
  <c r="J5501" i="4"/>
  <c r="L5501" i="4" s="1"/>
  <c r="N5501" i="4" s="1"/>
  <c r="J5502" i="4"/>
  <c r="L5502" i="4" s="1"/>
  <c r="N5502" i="4" s="1"/>
  <c r="J5503" i="4"/>
  <c r="L5503" i="4" s="1"/>
  <c r="N5503" i="4" s="1"/>
  <c r="J5504" i="4"/>
  <c r="L5504" i="4" s="1"/>
  <c r="N5504" i="4" s="1"/>
  <c r="J5505" i="4"/>
  <c r="L5505" i="4" s="1"/>
  <c r="N5505" i="4" s="1"/>
  <c r="J5506" i="4"/>
  <c r="L5506" i="4" s="1"/>
  <c r="N5506" i="4" s="1"/>
  <c r="J5507" i="4"/>
  <c r="L5507" i="4" s="1"/>
  <c r="N5507" i="4" s="1"/>
  <c r="J5508" i="4"/>
  <c r="L5508" i="4" s="1"/>
  <c r="N5508" i="4" s="1"/>
  <c r="J5509" i="4"/>
  <c r="L5509" i="4" s="1"/>
  <c r="N5509" i="4" s="1"/>
  <c r="J5510" i="4"/>
  <c r="L5510" i="4" s="1"/>
  <c r="N5510" i="4" s="1"/>
  <c r="J5511" i="4"/>
  <c r="L5511" i="4" s="1"/>
  <c r="N5511" i="4" s="1"/>
  <c r="J5512" i="4"/>
  <c r="L5512" i="4" s="1"/>
  <c r="N5512" i="4" s="1"/>
  <c r="J5513" i="4"/>
  <c r="L5513" i="4" s="1"/>
  <c r="N5513" i="4" s="1"/>
  <c r="J5514" i="4"/>
  <c r="L5514" i="4" s="1"/>
  <c r="N5514" i="4" s="1"/>
  <c r="J5515" i="4"/>
  <c r="L5515" i="4" s="1"/>
  <c r="N5515" i="4" s="1"/>
  <c r="J5516" i="4"/>
  <c r="L5516" i="4" s="1"/>
  <c r="N5516" i="4" s="1"/>
  <c r="J5517" i="4"/>
  <c r="L5517" i="4" s="1"/>
  <c r="N5517" i="4" s="1"/>
  <c r="J5518" i="4"/>
  <c r="L5518" i="4" s="1"/>
  <c r="N5518" i="4" s="1"/>
  <c r="J5519" i="4"/>
  <c r="L5519" i="4" s="1"/>
  <c r="N5519" i="4" s="1"/>
  <c r="J5520" i="4"/>
  <c r="L5520" i="4" s="1"/>
  <c r="N5520" i="4" s="1"/>
  <c r="J5521" i="4"/>
  <c r="L5521" i="4" s="1"/>
  <c r="N5521" i="4" s="1"/>
  <c r="J5522" i="4"/>
  <c r="L5522" i="4" s="1"/>
  <c r="N5522" i="4" s="1"/>
  <c r="J5523" i="4"/>
  <c r="L5523" i="4" s="1"/>
  <c r="N5523" i="4" s="1"/>
  <c r="J5524" i="4"/>
  <c r="L5524" i="4" s="1"/>
  <c r="N5524" i="4" s="1"/>
  <c r="J5525" i="4"/>
  <c r="L5525" i="4" s="1"/>
  <c r="N5525" i="4" s="1"/>
  <c r="J5526" i="4"/>
  <c r="L5526" i="4" s="1"/>
  <c r="N5526" i="4" s="1"/>
  <c r="J5527" i="4"/>
  <c r="L5527" i="4" s="1"/>
  <c r="N5527" i="4" s="1"/>
  <c r="J5528" i="4"/>
  <c r="L5528" i="4" s="1"/>
  <c r="N5528" i="4" s="1"/>
  <c r="J5529" i="4"/>
  <c r="L5529" i="4" s="1"/>
  <c r="N5529" i="4" s="1"/>
  <c r="J5530" i="4"/>
  <c r="L5530" i="4" s="1"/>
  <c r="N5530" i="4" s="1"/>
  <c r="J5531" i="4"/>
  <c r="L5531" i="4" s="1"/>
  <c r="N5531" i="4" s="1"/>
  <c r="J5532" i="4"/>
  <c r="L5532" i="4" s="1"/>
  <c r="N5532" i="4" s="1"/>
  <c r="J5533" i="4"/>
  <c r="L5533" i="4" s="1"/>
  <c r="N5533" i="4" s="1"/>
  <c r="J5534" i="4"/>
  <c r="L5534" i="4" s="1"/>
  <c r="N5534" i="4" s="1"/>
  <c r="J5535" i="4"/>
  <c r="L5535" i="4" s="1"/>
  <c r="N5535" i="4" s="1"/>
  <c r="J5536" i="4"/>
  <c r="L5536" i="4" s="1"/>
  <c r="N5536" i="4" s="1"/>
  <c r="J5537" i="4"/>
  <c r="L5537" i="4" s="1"/>
  <c r="N5537" i="4" s="1"/>
  <c r="J5538" i="4"/>
  <c r="L5538" i="4" s="1"/>
  <c r="N5538" i="4" s="1"/>
  <c r="J5539" i="4"/>
  <c r="L5539" i="4" s="1"/>
  <c r="N5539" i="4" s="1"/>
  <c r="J5540" i="4"/>
  <c r="L5540" i="4" s="1"/>
  <c r="N5540" i="4" s="1"/>
  <c r="J5541" i="4"/>
  <c r="L5541" i="4" s="1"/>
  <c r="N5541" i="4" s="1"/>
  <c r="J5542" i="4"/>
  <c r="L5542" i="4" s="1"/>
  <c r="N5542" i="4" s="1"/>
  <c r="J5543" i="4"/>
  <c r="L5543" i="4" s="1"/>
  <c r="N5543" i="4" s="1"/>
  <c r="J5544" i="4"/>
  <c r="L5544" i="4" s="1"/>
  <c r="N5544" i="4" s="1"/>
  <c r="J5545" i="4"/>
  <c r="L5545" i="4" s="1"/>
  <c r="N5545" i="4" s="1"/>
  <c r="J5546" i="4"/>
  <c r="L5546" i="4" s="1"/>
  <c r="N5546" i="4" s="1"/>
  <c r="J5547" i="4"/>
  <c r="L5547" i="4" s="1"/>
  <c r="N5547" i="4" s="1"/>
  <c r="J5548" i="4"/>
  <c r="L5548" i="4" s="1"/>
  <c r="N5548" i="4" s="1"/>
  <c r="J5549" i="4"/>
  <c r="L5549" i="4" s="1"/>
  <c r="N5549" i="4" s="1"/>
  <c r="J5550" i="4"/>
  <c r="L5550" i="4" s="1"/>
  <c r="N5550" i="4" s="1"/>
  <c r="J5551" i="4"/>
  <c r="L5551" i="4" s="1"/>
  <c r="N5551" i="4" s="1"/>
  <c r="J5552" i="4"/>
  <c r="L5552" i="4" s="1"/>
  <c r="N5552" i="4" s="1"/>
  <c r="J5553" i="4"/>
  <c r="L5553" i="4" s="1"/>
  <c r="N5553" i="4" s="1"/>
  <c r="J5554" i="4"/>
  <c r="L5554" i="4" s="1"/>
  <c r="N5554" i="4" s="1"/>
  <c r="J5555" i="4"/>
  <c r="L5555" i="4" s="1"/>
  <c r="N5555" i="4" s="1"/>
  <c r="J5556" i="4"/>
  <c r="L5556" i="4" s="1"/>
  <c r="N5556" i="4" s="1"/>
  <c r="J5557" i="4"/>
  <c r="L5557" i="4" s="1"/>
  <c r="N5557" i="4" s="1"/>
  <c r="J5558" i="4"/>
  <c r="L5558" i="4" s="1"/>
  <c r="N5558" i="4" s="1"/>
  <c r="J5559" i="4"/>
  <c r="L5559" i="4" s="1"/>
  <c r="N5559" i="4" s="1"/>
  <c r="J5560" i="4"/>
  <c r="L5560" i="4" s="1"/>
  <c r="N5560" i="4" s="1"/>
  <c r="J5561" i="4"/>
  <c r="L5561" i="4" s="1"/>
  <c r="N5561" i="4" s="1"/>
  <c r="J5562" i="4"/>
  <c r="L5562" i="4" s="1"/>
  <c r="N5562" i="4" s="1"/>
  <c r="J5563" i="4"/>
  <c r="L5563" i="4" s="1"/>
  <c r="N5563" i="4" s="1"/>
  <c r="J5564" i="4"/>
  <c r="L5564" i="4" s="1"/>
  <c r="N5564" i="4" s="1"/>
  <c r="J5565" i="4"/>
  <c r="L5565" i="4" s="1"/>
  <c r="N5565" i="4" s="1"/>
  <c r="J5566" i="4"/>
  <c r="L5566" i="4" s="1"/>
  <c r="N5566" i="4" s="1"/>
  <c r="J5567" i="4"/>
  <c r="L5567" i="4" s="1"/>
  <c r="N5567" i="4" s="1"/>
  <c r="J5568" i="4"/>
  <c r="L5568" i="4" s="1"/>
  <c r="N5568" i="4" s="1"/>
  <c r="J5569" i="4"/>
  <c r="L5569" i="4" s="1"/>
  <c r="N5569" i="4" s="1"/>
  <c r="J5570" i="4"/>
  <c r="L5570" i="4" s="1"/>
  <c r="N5570" i="4" s="1"/>
  <c r="J5571" i="4"/>
  <c r="L5571" i="4" s="1"/>
  <c r="N5571" i="4" s="1"/>
  <c r="J5572" i="4"/>
  <c r="L5572" i="4" s="1"/>
  <c r="N5572" i="4" s="1"/>
  <c r="J5573" i="4"/>
  <c r="L5573" i="4" s="1"/>
  <c r="N5573" i="4" s="1"/>
  <c r="J5574" i="4"/>
  <c r="L5574" i="4" s="1"/>
  <c r="N5574" i="4" s="1"/>
  <c r="J5575" i="4"/>
  <c r="L5575" i="4" s="1"/>
  <c r="N5575" i="4" s="1"/>
  <c r="J5576" i="4"/>
  <c r="L5576" i="4" s="1"/>
  <c r="N5576" i="4" s="1"/>
  <c r="J5577" i="4"/>
  <c r="L5577" i="4" s="1"/>
  <c r="N5577" i="4" s="1"/>
  <c r="J5578" i="4"/>
  <c r="L5578" i="4" s="1"/>
  <c r="N5578" i="4" s="1"/>
  <c r="J5579" i="4"/>
  <c r="L5579" i="4" s="1"/>
  <c r="N5579" i="4" s="1"/>
  <c r="J5580" i="4"/>
  <c r="L5580" i="4" s="1"/>
  <c r="N5580" i="4" s="1"/>
  <c r="J5581" i="4"/>
  <c r="L5581" i="4" s="1"/>
  <c r="N5581" i="4" s="1"/>
  <c r="J5582" i="4"/>
  <c r="L5582" i="4" s="1"/>
  <c r="N5582" i="4" s="1"/>
  <c r="J5583" i="4"/>
  <c r="L5583" i="4" s="1"/>
  <c r="N5583" i="4" s="1"/>
  <c r="J5584" i="4"/>
  <c r="L5584" i="4" s="1"/>
  <c r="N5584" i="4" s="1"/>
  <c r="J5585" i="4"/>
  <c r="L5585" i="4" s="1"/>
  <c r="N5585" i="4" s="1"/>
  <c r="J5586" i="4"/>
  <c r="L5586" i="4" s="1"/>
  <c r="N5586" i="4" s="1"/>
  <c r="J5587" i="4"/>
  <c r="L5587" i="4" s="1"/>
  <c r="N5587" i="4" s="1"/>
  <c r="J5588" i="4"/>
  <c r="L5588" i="4" s="1"/>
  <c r="N5588" i="4" s="1"/>
  <c r="J5589" i="4"/>
  <c r="L5589" i="4" s="1"/>
  <c r="N5589" i="4" s="1"/>
  <c r="J5590" i="4"/>
  <c r="L5590" i="4" s="1"/>
  <c r="N5590" i="4" s="1"/>
  <c r="J5591" i="4"/>
  <c r="L5591" i="4" s="1"/>
  <c r="N5591" i="4" s="1"/>
  <c r="J5592" i="4"/>
  <c r="L5592" i="4" s="1"/>
  <c r="N5592" i="4" s="1"/>
  <c r="J5593" i="4"/>
  <c r="L5593" i="4" s="1"/>
  <c r="N5593" i="4" s="1"/>
  <c r="J5594" i="4"/>
  <c r="L5594" i="4" s="1"/>
  <c r="N5594" i="4" s="1"/>
  <c r="J5595" i="4"/>
  <c r="L5595" i="4" s="1"/>
  <c r="N5595" i="4" s="1"/>
  <c r="J5596" i="4"/>
  <c r="L5596" i="4" s="1"/>
  <c r="N5596" i="4" s="1"/>
  <c r="J5597" i="4"/>
  <c r="L5597" i="4" s="1"/>
  <c r="N5597" i="4" s="1"/>
  <c r="J5598" i="4"/>
  <c r="L5598" i="4" s="1"/>
  <c r="N5598" i="4" s="1"/>
  <c r="J5599" i="4"/>
  <c r="L5599" i="4" s="1"/>
  <c r="N5599" i="4" s="1"/>
  <c r="J5600" i="4"/>
  <c r="L5600" i="4" s="1"/>
  <c r="N5600" i="4" s="1"/>
  <c r="J5601" i="4"/>
  <c r="L5601" i="4" s="1"/>
  <c r="N5601" i="4" s="1"/>
  <c r="J5602" i="4"/>
  <c r="L5602" i="4" s="1"/>
  <c r="N5602" i="4" s="1"/>
  <c r="J5603" i="4"/>
  <c r="L5603" i="4" s="1"/>
  <c r="N5603" i="4" s="1"/>
  <c r="J5604" i="4"/>
  <c r="L5604" i="4" s="1"/>
  <c r="N5604" i="4" s="1"/>
  <c r="J5605" i="4"/>
  <c r="L5605" i="4" s="1"/>
  <c r="N5605" i="4" s="1"/>
  <c r="J5606" i="4"/>
  <c r="L5606" i="4" s="1"/>
  <c r="N5606" i="4" s="1"/>
  <c r="J5607" i="4"/>
  <c r="L5607" i="4" s="1"/>
  <c r="N5607" i="4" s="1"/>
  <c r="J5608" i="4"/>
  <c r="L5608" i="4" s="1"/>
  <c r="N5608" i="4" s="1"/>
  <c r="J5609" i="4"/>
  <c r="L5609" i="4" s="1"/>
  <c r="N5609" i="4" s="1"/>
  <c r="J5610" i="4"/>
  <c r="L5610" i="4" s="1"/>
  <c r="N5610" i="4" s="1"/>
  <c r="J5611" i="4"/>
  <c r="L5611" i="4" s="1"/>
  <c r="N5611" i="4" s="1"/>
  <c r="J5612" i="4"/>
  <c r="L5612" i="4" s="1"/>
  <c r="N5612" i="4" s="1"/>
  <c r="J5613" i="4"/>
  <c r="L5613" i="4" s="1"/>
  <c r="N5613" i="4" s="1"/>
  <c r="J5614" i="4"/>
  <c r="L5614" i="4" s="1"/>
  <c r="N5614" i="4" s="1"/>
  <c r="J5615" i="4"/>
  <c r="L5615" i="4" s="1"/>
  <c r="N5615" i="4" s="1"/>
  <c r="J5616" i="4"/>
  <c r="L5616" i="4" s="1"/>
  <c r="N5616" i="4" s="1"/>
  <c r="J5617" i="4"/>
  <c r="L5617" i="4" s="1"/>
  <c r="N5617" i="4" s="1"/>
  <c r="J5618" i="4"/>
  <c r="L5618" i="4" s="1"/>
  <c r="N5618" i="4" s="1"/>
  <c r="J5619" i="4"/>
  <c r="L5619" i="4" s="1"/>
  <c r="N5619" i="4" s="1"/>
  <c r="J5620" i="4"/>
  <c r="L5620" i="4" s="1"/>
  <c r="N5620" i="4" s="1"/>
  <c r="J5621" i="4"/>
  <c r="L5621" i="4" s="1"/>
  <c r="N5621" i="4" s="1"/>
  <c r="J5622" i="4"/>
  <c r="L5622" i="4" s="1"/>
  <c r="N5622" i="4" s="1"/>
  <c r="J5623" i="4"/>
  <c r="L5623" i="4" s="1"/>
  <c r="N5623" i="4" s="1"/>
  <c r="J5624" i="4"/>
  <c r="L5624" i="4" s="1"/>
  <c r="N5624" i="4" s="1"/>
  <c r="J5625" i="4"/>
  <c r="L5625" i="4" s="1"/>
  <c r="N5625" i="4" s="1"/>
  <c r="J5626" i="4"/>
  <c r="L5626" i="4" s="1"/>
  <c r="N5626" i="4" s="1"/>
  <c r="J5627" i="4"/>
  <c r="L5627" i="4" s="1"/>
  <c r="N5627" i="4" s="1"/>
  <c r="J5628" i="4"/>
  <c r="L5628" i="4" s="1"/>
  <c r="N5628" i="4" s="1"/>
  <c r="J5629" i="4"/>
  <c r="L5629" i="4" s="1"/>
  <c r="N5629" i="4" s="1"/>
  <c r="J5630" i="4"/>
  <c r="L5630" i="4" s="1"/>
  <c r="N5630" i="4" s="1"/>
  <c r="J5631" i="4"/>
  <c r="L5631" i="4" s="1"/>
  <c r="N5631" i="4" s="1"/>
  <c r="J5632" i="4"/>
  <c r="L5632" i="4" s="1"/>
  <c r="N5632" i="4" s="1"/>
  <c r="J5633" i="4"/>
  <c r="L5633" i="4" s="1"/>
  <c r="N5633" i="4" s="1"/>
  <c r="J5634" i="4"/>
  <c r="L5634" i="4" s="1"/>
  <c r="N5634" i="4" s="1"/>
  <c r="J5635" i="4"/>
  <c r="L5635" i="4" s="1"/>
  <c r="N5635" i="4" s="1"/>
  <c r="J5636" i="4"/>
  <c r="L5636" i="4" s="1"/>
  <c r="N5636" i="4" s="1"/>
  <c r="J5637" i="4"/>
  <c r="L5637" i="4" s="1"/>
  <c r="N5637" i="4" s="1"/>
  <c r="J5638" i="4"/>
  <c r="L5638" i="4" s="1"/>
  <c r="N5638" i="4" s="1"/>
  <c r="J5639" i="4"/>
  <c r="L5639" i="4" s="1"/>
  <c r="N5639" i="4" s="1"/>
  <c r="J5640" i="4"/>
  <c r="L5640" i="4" s="1"/>
  <c r="N5640" i="4" s="1"/>
  <c r="J5641" i="4"/>
  <c r="L5641" i="4" s="1"/>
  <c r="N5641" i="4" s="1"/>
  <c r="J5642" i="4"/>
  <c r="L5642" i="4" s="1"/>
  <c r="N5642" i="4" s="1"/>
  <c r="J5643" i="4"/>
  <c r="L5643" i="4" s="1"/>
  <c r="N5643" i="4" s="1"/>
  <c r="J5644" i="4"/>
  <c r="L5644" i="4" s="1"/>
  <c r="N5644" i="4" s="1"/>
  <c r="J5645" i="4"/>
  <c r="L5645" i="4" s="1"/>
  <c r="N5645" i="4" s="1"/>
  <c r="J5646" i="4"/>
  <c r="L5646" i="4" s="1"/>
  <c r="N5646" i="4" s="1"/>
  <c r="J5647" i="4"/>
  <c r="L5647" i="4" s="1"/>
  <c r="N5647" i="4" s="1"/>
  <c r="J5648" i="4"/>
  <c r="L5648" i="4" s="1"/>
  <c r="N5648" i="4" s="1"/>
  <c r="J5649" i="4"/>
  <c r="L5649" i="4" s="1"/>
  <c r="N5649" i="4" s="1"/>
  <c r="J5650" i="4"/>
  <c r="L5650" i="4" s="1"/>
  <c r="N5650" i="4" s="1"/>
  <c r="J5651" i="4"/>
  <c r="L5651" i="4" s="1"/>
  <c r="N5651" i="4" s="1"/>
  <c r="J5652" i="4"/>
  <c r="L5652" i="4" s="1"/>
  <c r="N5652" i="4" s="1"/>
  <c r="J5653" i="4"/>
  <c r="L5653" i="4" s="1"/>
  <c r="N5653" i="4" s="1"/>
  <c r="J5654" i="4"/>
  <c r="L5654" i="4" s="1"/>
  <c r="N5654" i="4" s="1"/>
  <c r="J5655" i="4"/>
  <c r="L5655" i="4" s="1"/>
  <c r="N5655" i="4" s="1"/>
  <c r="J5656" i="4"/>
  <c r="L5656" i="4" s="1"/>
  <c r="N5656" i="4" s="1"/>
  <c r="J5657" i="4"/>
  <c r="L5657" i="4" s="1"/>
  <c r="N5657" i="4" s="1"/>
  <c r="J5658" i="4"/>
  <c r="L5658" i="4" s="1"/>
  <c r="N5658" i="4" s="1"/>
  <c r="J5659" i="4"/>
  <c r="L5659" i="4" s="1"/>
  <c r="N5659" i="4" s="1"/>
  <c r="J5660" i="4"/>
  <c r="L5660" i="4" s="1"/>
  <c r="N5660" i="4" s="1"/>
  <c r="J5661" i="4"/>
  <c r="L5661" i="4" s="1"/>
  <c r="N5661" i="4" s="1"/>
  <c r="J5662" i="4"/>
  <c r="L5662" i="4" s="1"/>
  <c r="N5662" i="4" s="1"/>
  <c r="J5663" i="4"/>
  <c r="L5663" i="4" s="1"/>
  <c r="N5663" i="4" s="1"/>
  <c r="J5664" i="4"/>
  <c r="L5664" i="4" s="1"/>
  <c r="N5664" i="4" s="1"/>
  <c r="J5665" i="4"/>
  <c r="L5665" i="4" s="1"/>
  <c r="N5665" i="4" s="1"/>
  <c r="J5666" i="4"/>
  <c r="L5666" i="4" s="1"/>
  <c r="N5666" i="4" s="1"/>
  <c r="J5667" i="4"/>
  <c r="L5667" i="4" s="1"/>
  <c r="N5667" i="4" s="1"/>
  <c r="J5668" i="4"/>
  <c r="L5668" i="4" s="1"/>
  <c r="N5668" i="4" s="1"/>
  <c r="J5669" i="4"/>
  <c r="L5669" i="4" s="1"/>
  <c r="N5669" i="4" s="1"/>
  <c r="J5670" i="4"/>
  <c r="L5670" i="4" s="1"/>
  <c r="N5670" i="4" s="1"/>
  <c r="J5671" i="4"/>
  <c r="L5671" i="4" s="1"/>
  <c r="N5671" i="4" s="1"/>
  <c r="J5672" i="4"/>
  <c r="L5672" i="4" s="1"/>
  <c r="N5672" i="4" s="1"/>
  <c r="J5673" i="4"/>
  <c r="L5673" i="4" s="1"/>
  <c r="N5673" i="4" s="1"/>
  <c r="J5674" i="4"/>
  <c r="L5674" i="4" s="1"/>
  <c r="N5674" i="4" s="1"/>
  <c r="J5675" i="4"/>
  <c r="L5675" i="4" s="1"/>
  <c r="N5675" i="4" s="1"/>
  <c r="J5676" i="4"/>
  <c r="L5676" i="4" s="1"/>
  <c r="N5676" i="4" s="1"/>
  <c r="J5677" i="4"/>
  <c r="L5677" i="4" s="1"/>
  <c r="N5677" i="4" s="1"/>
  <c r="J5678" i="4"/>
  <c r="L5678" i="4" s="1"/>
  <c r="N5678" i="4" s="1"/>
  <c r="J5679" i="4"/>
  <c r="L5679" i="4" s="1"/>
  <c r="N5679" i="4" s="1"/>
  <c r="J5680" i="4"/>
  <c r="L5680" i="4" s="1"/>
  <c r="N5680" i="4" s="1"/>
  <c r="J5681" i="4"/>
  <c r="L5681" i="4" s="1"/>
  <c r="N5681" i="4" s="1"/>
  <c r="J5682" i="4"/>
  <c r="L5682" i="4" s="1"/>
  <c r="N5682" i="4" s="1"/>
  <c r="J5683" i="4"/>
  <c r="L5683" i="4" s="1"/>
  <c r="N5683" i="4" s="1"/>
  <c r="J5684" i="4"/>
  <c r="L5684" i="4" s="1"/>
  <c r="N5684" i="4" s="1"/>
  <c r="J5685" i="4"/>
  <c r="L5685" i="4" s="1"/>
  <c r="N5685" i="4" s="1"/>
  <c r="J5686" i="4"/>
  <c r="L5686" i="4" s="1"/>
  <c r="N5686" i="4" s="1"/>
  <c r="J5687" i="4"/>
  <c r="L5687" i="4" s="1"/>
  <c r="N5687" i="4" s="1"/>
  <c r="J5688" i="4"/>
  <c r="L5688" i="4" s="1"/>
  <c r="N5688" i="4" s="1"/>
  <c r="J5689" i="4"/>
  <c r="L5689" i="4" s="1"/>
  <c r="N5689" i="4" s="1"/>
  <c r="J5690" i="4"/>
  <c r="L5690" i="4" s="1"/>
  <c r="N5690" i="4" s="1"/>
  <c r="J5691" i="4"/>
  <c r="L5691" i="4" s="1"/>
  <c r="N5691" i="4" s="1"/>
  <c r="J5692" i="4"/>
  <c r="L5692" i="4" s="1"/>
  <c r="N5692" i="4" s="1"/>
  <c r="J5693" i="4"/>
  <c r="L5693" i="4" s="1"/>
  <c r="N5693" i="4" s="1"/>
  <c r="J5694" i="4"/>
  <c r="L5694" i="4" s="1"/>
  <c r="N5694" i="4" s="1"/>
  <c r="J5695" i="4"/>
  <c r="L5695" i="4" s="1"/>
  <c r="N5695" i="4" s="1"/>
  <c r="J5696" i="4"/>
  <c r="L5696" i="4" s="1"/>
  <c r="N5696" i="4" s="1"/>
  <c r="J5697" i="4"/>
  <c r="L5697" i="4" s="1"/>
  <c r="N5697" i="4" s="1"/>
  <c r="J5698" i="4"/>
  <c r="L5698" i="4" s="1"/>
  <c r="N5698" i="4" s="1"/>
  <c r="J5699" i="4"/>
  <c r="L5699" i="4" s="1"/>
  <c r="N5699" i="4" s="1"/>
  <c r="J5700" i="4"/>
  <c r="L5700" i="4" s="1"/>
  <c r="N5700" i="4" s="1"/>
  <c r="J5701" i="4"/>
  <c r="L5701" i="4" s="1"/>
  <c r="N5701" i="4" s="1"/>
  <c r="J5702" i="4"/>
  <c r="L5702" i="4" s="1"/>
  <c r="N5702" i="4" s="1"/>
  <c r="J5703" i="4"/>
  <c r="L5703" i="4" s="1"/>
  <c r="N5703" i="4" s="1"/>
  <c r="J5704" i="4"/>
  <c r="L5704" i="4" s="1"/>
  <c r="N5704" i="4" s="1"/>
  <c r="J5705" i="4"/>
  <c r="L5705" i="4" s="1"/>
  <c r="N5705" i="4" s="1"/>
  <c r="J5706" i="4"/>
  <c r="L5706" i="4" s="1"/>
  <c r="N5706" i="4" s="1"/>
  <c r="J5707" i="4"/>
  <c r="L5707" i="4" s="1"/>
  <c r="N5707" i="4" s="1"/>
  <c r="J5708" i="4"/>
  <c r="L5708" i="4" s="1"/>
  <c r="N5708" i="4" s="1"/>
  <c r="J5709" i="4"/>
  <c r="L5709" i="4" s="1"/>
  <c r="N5709" i="4" s="1"/>
  <c r="J5710" i="4"/>
  <c r="L5710" i="4" s="1"/>
  <c r="N5710" i="4" s="1"/>
  <c r="J5711" i="4"/>
  <c r="L5711" i="4" s="1"/>
  <c r="N5711" i="4" s="1"/>
  <c r="J5712" i="4"/>
  <c r="L5712" i="4" s="1"/>
  <c r="N5712" i="4" s="1"/>
  <c r="J5713" i="4"/>
  <c r="L5713" i="4" s="1"/>
  <c r="N5713" i="4" s="1"/>
  <c r="J5714" i="4"/>
  <c r="L5714" i="4" s="1"/>
  <c r="N5714" i="4" s="1"/>
  <c r="J5715" i="4"/>
  <c r="L5715" i="4" s="1"/>
  <c r="N5715" i="4" s="1"/>
  <c r="J5716" i="4"/>
  <c r="L5716" i="4" s="1"/>
  <c r="N5716" i="4" s="1"/>
  <c r="J5717" i="4"/>
  <c r="L5717" i="4" s="1"/>
  <c r="N5717" i="4" s="1"/>
  <c r="J5718" i="4"/>
  <c r="L5718" i="4" s="1"/>
  <c r="N5718" i="4" s="1"/>
  <c r="J5719" i="4"/>
  <c r="L5719" i="4" s="1"/>
  <c r="N5719" i="4" s="1"/>
  <c r="J5720" i="4"/>
  <c r="L5720" i="4" s="1"/>
  <c r="N5720" i="4" s="1"/>
  <c r="J5721" i="4"/>
  <c r="L5721" i="4" s="1"/>
  <c r="N5721" i="4" s="1"/>
  <c r="J5722" i="4"/>
  <c r="L5722" i="4" s="1"/>
  <c r="N5722" i="4" s="1"/>
  <c r="J5723" i="4"/>
  <c r="L5723" i="4" s="1"/>
  <c r="N5723" i="4" s="1"/>
  <c r="J5724" i="4"/>
  <c r="L5724" i="4" s="1"/>
  <c r="N5724" i="4" s="1"/>
  <c r="J5725" i="4"/>
  <c r="L5725" i="4" s="1"/>
  <c r="N5725" i="4" s="1"/>
  <c r="J5726" i="4"/>
  <c r="L5726" i="4" s="1"/>
  <c r="N5726" i="4" s="1"/>
  <c r="J5727" i="4"/>
  <c r="L5727" i="4" s="1"/>
  <c r="N5727" i="4" s="1"/>
  <c r="J5728" i="4"/>
  <c r="L5728" i="4" s="1"/>
  <c r="N5728" i="4" s="1"/>
  <c r="J5729" i="4"/>
  <c r="L5729" i="4" s="1"/>
  <c r="N5729" i="4" s="1"/>
  <c r="J5730" i="4"/>
  <c r="L5730" i="4" s="1"/>
  <c r="N5730" i="4" s="1"/>
  <c r="J5731" i="4"/>
  <c r="L5731" i="4" s="1"/>
  <c r="N5731" i="4" s="1"/>
  <c r="J5732" i="4"/>
  <c r="L5732" i="4" s="1"/>
  <c r="N5732" i="4" s="1"/>
  <c r="J5733" i="4"/>
  <c r="L5733" i="4" s="1"/>
  <c r="N5733" i="4" s="1"/>
  <c r="J5734" i="4"/>
  <c r="L5734" i="4" s="1"/>
  <c r="N5734" i="4" s="1"/>
  <c r="J5735" i="4"/>
  <c r="L5735" i="4" s="1"/>
  <c r="N5735" i="4" s="1"/>
  <c r="J5736" i="4"/>
  <c r="L5736" i="4" s="1"/>
  <c r="N5736" i="4" s="1"/>
  <c r="J5737" i="4"/>
  <c r="L5737" i="4" s="1"/>
  <c r="N5737" i="4" s="1"/>
  <c r="J5738" i="4"/>
  <c r="L5738" i="4" s="1"/>
  <c r="N5738" i="4" s="1"/>
  <c r="J5739" i="4"/>
  <c r="L5739" i="4" s="1"/>
  <c r="N5739" i="4" s="1"/>
  <c r="J5740" i="4"/>
  <c r="L5740" i="4" s="1"/>
  <c r="N5740" i="4" s="1"/>
  <c r="J5741" i="4"/>
  <c r="L5741" i="4" s="1"/>
  <c r="N5741" i="4" s="1"/>
  <c r="J5742" i="4"/>
  <c r="L5742" i="4" s="1"/>
  <c r="N5742" i="4" s="1"/>
  <c r="J5743" i="4"/>
  <c r="L5743" i="4" s="1"/>
  <c r="N5743" i="4" s="1"/>
  <c r="J5744" i="4"/>
  <c r="L5744" i="4" s="1"/>
  <c r="N5744" i="4" s="1"/>
  <c r="J5745" i="4"/>
  <c r="L5745" i="4" s="1"/>
  <c r="N5745" i="4" s="1"/>
  <c r="J5746" i="4"/>
  <c r="L5746" i="4" s="1"/>
  <c r="N5746" i="4" s="1"/>
  <c r="J5747" i="4"/>
  <c r="L5747" i="4" s="1"/>
  <c r="N5747" i="4" s="1"/>
  <c r="J5748" i="4"/>
  <c r="L5748" i="4" s="1"/>
  <c r="N5748" i="4" s="1"/>
  <c r="J5749" i="4"/>
  <c r="L5749" i="4" s="1"/>
  <c r="N5749" i="4" s="1"/>
  <c r="J5750" i="4"/>
  <c r="L5750" i="4" s="1"/>
  <c r="N5750" i="4" s="1"/>
  <c r="J5751" i="4"/>
  <c r="L5751" i="4" s="1"/>
  <c r="N5751" i="4" s="1"/>
  <c r="J5752" i="4"/>
  <c r="L5752" i="4" s="1"/>
  <c r="N5752" i="4" s="1"/>
  <c r="J5753" i="4"/>
  <c r="L5753" i="4" s="1"/>
  <c r="N5753" i="4" s="1"/>
  <c r="J5754" i="4"/>
  <c r="L5754" i="4" s="1"/>
  <c r="N5754" i="4" s="1"/>
  <c r="J5755" i="4"/>
  <c r="L5755" i="4" s="1"/>
  <c r="N5755" i="4" s="1"/>
  <c r="J5756" i="4"/>
  <c r="L5756" i="4" s="1"/>
  <c r="N5756" i="4" s="1"/>
  <c r="J5757" i="4"/>
  <c r="L5757" i="4" s="1"/>
  <c r="N5757" i="4" s="1"/>
  <c r="J5758" i="4"/>
  <c r="L5758" i="4" s="1"/>
  <c r="N5758" i="4" s="1"/>
  <c r="J5759" i="4"/>
  <c r="L5759" i="4" s="1"/>
  <c r="N5759" i="4" s="1"/>
  <c r="J5760" i="4"/>
  <c r="L5760" i="4" s="1"/>
  <c r="N5760" i="4" s="1"/>
  <c r="J5761" i="4"/>
  <c r="L5761" i="4" s="1"/>
  <c r="N5761" i="4" s="1"/>
  <c r="J5762" i="4"/>
  <c r="L5762" i="4" s="1"/>
  <c r="N5762" i="4" s="1"/>
  <c r="J5763" i="4"/>
  <c r="L5763" i="4" s="1"/>
  <c r="N5763" i="4" s="1"/>
  <c r="J5764" i="4"/>
  <c r="L5764" i="4" s="1"/>
  <c r="N5764" i="4" s="1"/>
  <c r="J5765" i="4"/>
  <c r="L5765" i="4" s="1"/>
  <c r="N5765" i="4" s="1"/>
  <c r="J5766" i="4"/>
  <c r="L5766" i="4" s="1"/>
  <c r="N5766" i="4" s="1"/>
  <c r="J5767" i="4"/>
  <c r="L5767" i="4" s="1"/>
  <c r="N5767" i="4" s="1"/>
  <c r="J5768" i="4"/>
  <c r="L5768" i="4" s="1"/>
  <c r="N5768" i="4" s="1"/>
  <c r="J5769" i="4"/>
  <c r="L5769" i="4" s="1"/>
  <c r="N5769" i="4" s="1"/>
  <c r="J5770" i="4"/>
  <c r="L5770" i="4" s="1"/>
  <c r="N5770" i="4" s="1"/>
  <c r="J5771" i="4"/>
  <c r="L5771" i="4" s="1"/>
  <c r="N5771" i="4" s="1"/>
  <c r="J5772" i="4"/>
  <c r="L5772" i="4" s="1"/>
  <c r="N5772" i="4" s="1"/>
  <c r="J5773" i="4"/>
  <c r="L5773" i="4" s="1"/>
  <c r="N5773" i="4" s="1"/>
  <c r="J5774" i="4"/>
  <c r="L5774" i="4" s="1"/>
  <c r="N5774" i="4" s="1"/>
  <c r="J5775" i="4"/>
  <c r="L5775" i="4" s="1"/>
  <c r="N5775" i="4" s="1"/>
  <c r="J5776" i="4"/>
  <c r="L5776" i="4" s="1"/>
  <c r="N5776" i="4" s="1"/>
  <c r="J5777" i="4"/>
  <c r="L5777" i="4" s="1"/>
  <c r="N5777" i="4" s="1"/>
  <c r="J5778" i="4"/>
  <c r="L5778" i="4" s="1"/>
  <c r="N5778" i="4" s="1"/>
  <c r="J5779" i="4"/>
  <c r="L5779" i="4" s="1"/>
  <c r="N5779" i="4" s="1"/>
  <c r="J5780" i="4"/>
  <c r="L5780" i="4" s="1"/>
  <c r="N5780" i="4" s="1"/>
  <c r="J5781" i="4"/>
  <c r="L5781" i="4" s="1"/>
  <c r="N5781" i="4" s="1"/>
  <c r="J5782" i="4"/>
  <c r="L5782" i="4" s="1"/>
  <c r="N5782" i="4" s="1"/>
  <c r="J5783" i="4"/>
  <c r="L5783" i="4" s="1"/>
  <c r="N5783" i="4" s="1"/>
  <c r="J5784" i="4"/>
  <c r="L5784" i="4" s="1"/>
  <c r="N5784" i="4" s="1"/>
  <c r="J5785" i="4"/>
  <c r="L5785" i="4" s="1"/>
  <c r="N5785" i="4" s="1"/>
  <c r="J5786" i="4"/>
  <c r="L5786" i="4" s="1"/>
  <c r="N5786" i="4" s="1"/>
  <c r="J5787" i="4"/>
  <c r="L5787" i="4" s="1"/>
  <c r="N5787" i="4" s="1"/>
  <c r="J5788" i="4"/>
  <c r="L5788" i="4" s="1"/>
  <c r="N5788" i="4" s="1"/>
  <c r="J5789" i="4"/>
  <c r="L5789" i="4" s="1"/>
  <c r="N5789" i="4" s="1"/>
  <c r="J5790" i="4"/>
  <c r="L5790" i="4" s="1"/>
  <c r="N5790" i="4" s="1"/>
  <c r="J5791" i="4"/>
  <c r="L5791" i="4" s="1"/>
  <c r="N5791" i="4" s="1"/>
  <c r="J5792" i="4"/>
  <c r="L5792" i="4" s="1"/>
  <c r="N5792" i="4" s="1"/>
  <c r="J5793" i="4"/>
  <c r="L5793" i="4" s="1"/>
  <c r="N5793" i="4" s="1"/>
  <c r="J5794" i="4"/>
  <c r="L5794" i="4" s="1"/>
  <c r="N5794" i="4" s="1"/>
  <c r="J5795" i="4"/>
  <c r="L5795" i="4" s="1"/>
  <c r="N5795" i="4" s="1"/>
  <c r="J5796" i="4"/>
  <c r="L5796" i="4" s="1"/>
  <c r="N5796" i="4" s="1"/>
  <c r="J5797" i="4"/>
  <c r="L5797" i="4" s="1"/>
  <c r="N5797" i="4" s="1"/>
  <c r="J5798" i="4"/>
  <c r="L5798" i="4" s="1"/>
  <c r="N5798" i="4" s="1"/>
  <c r="J5799" i="4"/>
  <c r="L5799" i="4" s="1"/>
  <c r="N5799" i="4" s="1"/>
  <c r="J5800" i="4"/>
  <c r="L5800" i="4" s="1"/>
  <c r="N5800" i="4" s="1"/>
  <c r="J5801" i="4"/>
  <c r="L5801" i="4" s="1"/>
  <c r="N5801" i="4" s="1"/>
  <c r="J5802" i="4"/>
  <c r="L5802" i="4" s="1"/>
  <c r="N5802" i="4" s="1"/>
  <c r="J5803" i="4"/>
  <c r="L5803" i="4" s="1"/>
  <c r="N5803" i="4" s="1"/>
  <c r="J5804" i="4"/>
  <c r="L5804" i="4" s="1"/>
  <c r="N5804" i="4" s="1"/>
  <c r="J5805" i="4"/>
  <c r="L5805" i="4" s="1"/>
  <c r="N5805" i="4" s="1"/>
  <c r="J5806" i="4"/>
  <c r="L5806" i="4" s="1"/>
  <c r="N5806" i="4" s="1"/>
  <c r="J5807" i="4"/>
  <c r="L5807" i="4" s="1"/>
  <c r="N5807" i="4" s="1"/>
  <c r="J5808" i="4"/>
  <c r="L5808" i="4" s="1"/>
  <c r="N5808" i="4" s="1"/>
  <c r="J5809" i="4"/>
  <c r="L5809" i="4" s="1"/>
  <c r="N5809" i="4" s="1"/>
  <c r="J5810" i="4"/>
  <c r="L5810" i="4" s="1"/>
  <c r="N5810" i="4" s="1"/>
  <c r="J5811" i="4"/>
  <c r="L5811" i="4" s="1"/>
  <c r="N5811" i="4" s="1"/>
  <c r="J5812" i="4"/>
  <c r="L5812" i="4" s="1"/>
  <c r="N5812" i="4" s="1"/>
  <c r="J5813" i="4"/>
  <c r="L5813" i="4" s="1"/>
  <c r="N5813" i="4" s="1"/>
  <c r="J5814" i="4"/>
  <c r="L5814" i="4" s="1"/>
  <c r="N5814" i="4" s="1"/>
  <c r="J5815" i="4"/>
  <c r="L5815" i="4" s="1"/>
  <c r="N5815" i="4" s="1"/>
  <c r="J5816" i="4"/>
  <c r="L5816" i="4" s="1"/>
  <c r="N5816" i="4" s="1"/>
  <c r="J5817" i="4"/>
  <c r="L5817" i="4" s="1"/>
  <c r="N5817" i="4" s="1"/>
  <c r="J5818" i="4"/>
  <c r="L5818" i="4" s="1"/>
  <c r="N5818" i="4" s="1"/>
  <c r="J5819" i="4"/>
  <c r="L5819" i="4" s="1"/>
  <c r="N5819" i="4" s="1"/>
  <c r="J5820" i="4"/>
  <c r="L5820" i="4" s="1"/>
  <c r="N5820" i="4" s="1"/>
  <c r="J5821" i="4"/>
  <c r="L5821" i="4" s="1"/>
  <c r="N5821" i="4" s="1"/>
  <c r="J5822" i="4"/>
  <c r="L5822" i="4" s="1"/>
  <c r="N5822" i="4" s="1"/>
  <c r="J5823" i="4"/>
  <c r="L5823" i="4" s="1"/>
  <c r="N5823" i="4" s="1"/>
  <c r="J5824" i="4"/>
  <c r="L5824" i="4" s="1"/>
  <c r="N5824" i="4" s="1"/>
  <c r="J5825" i="4"/>
  <c r="L5825" i="4" s="1"/>
  <c r="N5825" i="4" s="1"/>
  <c r="J5826" i="4"/>
  <c r="L5826" i="4" s="1"/>
  <c r="N5826" i="4" s="1"/>
  <c r="J5827" i="4"/>
  <c r="L5827" i="4" s="1"/>
  <c r="N5827" i="4" s="1"/>
  <c r="J5828" i="4"/>
  <c r="L5828" i="4" s="1"/>
  <c r="N5828" i="4" s="1"/>
  <c r="J5829" i="4"/>
  <c r="L5829" i="4" s="1"/>
  <c r="N5829" i="4" s="1"/>
  <c r="J5830" i="4"/>
  <c r="L5830" i="4" s="1"/>
  <c r="N5830" i="4" s="1"/>
  <c r="J5831" i="4"/>
  <c r="L5831" i="4" s="1"/>
  <c r="N5831" i="4" s="1"/>
  <c r="J5832" i="4"/>
  <c r="L5832" i="4" s="1"/>
  <c r="N5832" i="4" s="1"/>
  <c r="J5833" i="4"/>
  <c r="L5833" i="4" s="1"/>
  <c r="N5833" i="4" s="1"/>
  <c r="J5834" i="4"/>
  <c r="L5834" i="4" s="1"/>
  <c r="N5834" i="4" s="1"/>
  <c r="J5835" i="4"/>
  <c r="L5835" i="4" s="1"/>
  <c r="N5835" i="4" s="1"/>
  <c r="J5836" i="4"/>
  <c r="L5836" i="4" s="1"/>
  <c r="N5836" i="4" s="1"/>
  <c r="J5837" i="4"/>
  <c r="L5837" i="4" s="1"/>
  <c r="N5837" i="4" s="1"/>
  <c r="J5838" i="4"/>
  <c r="L5838" i="4" s="1"/>
  <c r="N5838" i="4" s="1"/>
  <c r="J5839" i="4"/>
  <c r="L5839" i="4" s="1"/>
  <c r="N5839" i="4" s="1"/>
  <c r="J5840" i="4"/>
  <c r="L5840" i="4" s="1"/>
  <c r="N5840" i="4" s="1"/>
  <c r="J5841" i="4"/>
  <c r="L5841" i="4" s="1"/>
  <c r="N5841" i="4" s="1"/>
  <c r="J5842" i="4"/>
  <c r="L5842" i="4" s="1"/>
  <c r="N5842" i="4" s="1"/>
  <c r="J5843" i="4"/>
  <c r="L5843" i="4" s="1"/>
  <c r="N5843" i="4" s="1"/>
  <c r="J5844" i="4"/>
  <c r="L5844" i="4" s="1"/>
  <c r="N5844" i="4" s="1"/>
  <c r="J5845" i="4"/>
  <c r="L5845" i="4" s="1"/>
  <c r="N5845" i="4" s="1"/>
  <c r="J5846" i="4"/>
  <c r="L5846" i="4" s="1"/>
  <c r="N5846" i="4" s="1"/>
  <c r="J5847" i="4"/>
  <c r="L5847" i="4" s="1"/>
  <c r="N5847" i="4" s="1"/>
  <c r="J5848" i="4"/>
  <c r="L5848" i="4" s="1"/>
  <c r="N5848" i="4" s="1"/>
  <c r="J5849" i="4"/>
  <c r="L5849" i="4" s="1"/>
  <c r="N5849" i="4" s="1"/>
  <c r="J5850" i="4"/>
  <c r="L5850" i="4" s="1"/>
  <c r="N5850" i="4" s="1"/>
  <c r="J5851" i="4"/>
  <c r="L5851" i="4" s="1"/>
  <c r="N5851" i="4" s="1"/>
  <c r="J5852" i="4"/>
  <c r="L5852" i="4" s="1"/>
  <c r="N5852" i="4" s="1"/>
  <c r="J5853" i="4"/>
  <c r="L5853" i="4" s="1"/>
  <c r="N5853" i="4" s="1"/>
  <c r="J5854" i="4"/>
  <c r="L5854" i="4" s="1"/>
  <c r="N5854" i="4" s="1"/>
  <c r="J5855" i="4"/>
  <c r="L5855" i="4" s="1"/>
  <c r="N5855" i="4" s="1"/>
  <c r="J5856" i="4"/>
  <c r="L5856" i="4" s="1"/>
  <c r="N5856" i="4" s="1"/>
  <c r="J5857" i="4"/>
  <c r="L5857" i="4" s="1"/>
  <c r="N5857" i="4" s="1"/>
  <c r="J5858" i="4"/>
  <c r="L5858" i="4" s="1"/>
  <c r="N5858" i="4" s="1"/>
  <c r="J5859" i="4"/>
  <c r="L5859" i="4" s="1"/>
  <c r="N5859" i="4" s="1"/>
  <c r="J5860" i="4"/>
  <c r="L5860" i="4" s="1"/>
  <c r="N5860" i="4" s="1"/>
  <c r="J5861" i="4"/>
  <c r="L5861" i="4" s="1"/>
  <c r="N5861" i="4" s="1"/>
  <c r="J5862" i="4"/>
  <c r="L5862" i="4" s="1"/>
  <c r="N5862" i="4" s="1"/>
  <c r="J5863" i="4"/>
  <c r="L5863" i="4" s="1"/>
  <c r="N5863" i="4" s="1"/>
  <c r="J5864" i="4"/>
  <c r="L5864" i="4" s="1"/>
  <c r="N5864" i="4" s="1"/>
  <c r="J5865" i="4"/>
  <c r="L5865" i="4" s="1"/>
  <c r="N5865" i="4" s="1"/>
  <c r="J5866" i="4"/>
  <c r="L5866" i="4" s="1"/>
  <c r="N5866" i="4" s="1"/>
  <c r="J5867" i="4"/>
  <c r="L5867" i="4" s="1"/>
  <c r="N5867" i="4" s="1"/>
  <c r="J5868" i="4"/>
  <c r="L5868" i="4" s="1"/>
  <c r="N5868" i="4" s="1"/>
  <c r="J5869" i="4"/>
  <c r="L5869" i="4" s="1"/>
  <c r="N5869" i="4" s="1"/>
  <c r="J5870" i="4"/>
  <c r="L5870" i="4" s="1"/>
  <c r="N5870" i="4" s="1"/>
  <c r="J5871" i="4"/>
  <c r="L5871" i="4" s="1"/>
  <c r="N5871" i="4" s="1"/>
  <c r="J5872" i="4"/>
  <c r="L5872" i="4" s="1"/>
  <c r="N5872" i="4" s="1"/>
  <c r="J5873" i="4"/>
  <c r="L5873" i="4" s="1"/>
  <c r="N5873" i="4" s="1"/>
  <c r="J5874" i="4"/>
  <c r="L5874" i="4" s="1"/>
  <c r="N5874" i="4" s="1"/>
  <c r="J5875" i="4"/>
  <c r="L5875" i="4" s="1"/>
  <c r="N5875" i="4" s="1"/>
  <c r="J5876" i="4"/>
  <c r="L5876" i="4" s="1"/>
  <c r="N5876" i="4" s="1"/>
  <c r="J5877" i="4"/>
  <c r="L5877" i="4" s="1"/>
  <c r="N5877" i="4" s="1"/>
  <c r="J5878" i="4"/>
  <c r="L5878" i="4" s="1"/>
  <c r="N5878" i="4" s="1"/>
  <c r="J5879" i="4"/>
  <c r="L5879" i="4" s="1"/>
  <c r="N5879" i="4" s="1"/>
  <c r="J5880" i="4"/>
  <c r="L5880" i="4" s="1"/>
  <c r="N5880" i="4" s="1"/>
  <c r="J5881" i="4"/>
  <c r="L5881" i="4" s="1"/>
  <c r="N5881" i="4" s="1"/>
  <c r="J5882" i="4"/>
  <c r="L5882" i="4" s="1"/>
  <c r="N5882" i="4" s="1"/>
  <c r="J5883" i="4"/>
  <c r="L5883" i="4" s="1"/>
  <c r="N5883" i="4" s="1"/>
  <c r="J5884" i="4"/>
  <c r="L5884" i="4" s="1"/>
  <c r="N5884" i="4" s="1"/>
  <c r="J5885" i="4"/>
  <c r="L5885" i="4" s="1"/>
  <c r="N5885" i="4" s="1"/>
  <c r="J5886" i="4"/>
  <c r="L5886" i="4" s="1"/>
  <c r="N5886" i="4" s="1"/>
  <c r="J5887" i="4"/>
  <c r="L5887" i="4" s="1"/>
  <c r="N5887" i="4" s="1"/>
  <c r="J5888" i="4"/>
  <c r="L5888" i="4" s="1"/>
  <c r="N5888" i="4" s="1"/>
  <c r="J5889" i="4"/>
  <c r="L5889" i="4" s="1"/>
  <c r="N5889" i="4" s="1"/>
  <c r="J5890" i="4"/>
  <c r="L5890" i="4" s="1"/>
  <c r="N5890" i="4" s="1"/>
  <c r="J5891" i="4"/>
  <c r="L5891" i="4" s="1"/>
  <c r="N5891" i="4" s="1"/>
  <c r="J5892" i="4"/>
  <c r="L5892" i="4" s="1"/>
  <c r="N5892" i="4" s="1"/>
  <c r="J5893" i="4"/>
  <c r="L5893" i="4" s="1"/>
  <c r="N5893" i="4" s="1"/>
  <c r="J5894" i="4"/>
  <c r="L5894" i="4" s="1"/>
  <c r="N5894" i="4" s="1"/>
  <c r="J5895" i="4"/>
  <c r="L5895" i="4" s="1"/>
  <c r="N5895" i="4" s="1"/>
  <c r="J5896" i="4"/>
  <c r="L5896" i="4" s="1"/>
  <c r="N5896" i="4" s="1"/>
  <c r="J5897" i="4"/>
  <c r="L5897" i="4" s="1"/>
  <c r="N5897" i="4" s="1"/>
  <c r="J5898" i="4"/>
  <c r="L5898" i="4" s="1"/>
  <c r="N5898" i="4" s="1"/>
  <c r="J5899" i="4"/>
  <c r="L5899" i="4" s="1"/>
  <c r="N5899" i="4" s="1"/>
  <c r="J5900" i="4"/>
  <c r="L5900" i="4" s="1"/>
  <c r="N5900" i="4" s="1"/>
  <c r="J5901" i="4"/>
  <c r="L5901" i="4" s="1"/>
  <c r="N5901" i="4" s="1"/>
  <c r="J5902" i="4"/>
  <c r="L5902" i="4" s="1"/>
  <c r="N5902" i="4" s="1"/>
  <c r="J5903" i="4"/>
  <c r="L5903" i="4" s="1"/>
  <c r="N5903" i="4" s="1"/>
  <c r="J5904" i="4"/>
  <c r="L5904" i="4" s="1"/>
  <c r="N5904" i="4" s="1"/>
  <c r="J5905" i="4"/>
  <c r="L5905" i="4" s="1"/>
  <c r="N5905" i="4" s="1"/>
  <c r="J5906" i="4"/>
  <c r="L5906" i="4" s="1"/>
  <c r="N5906" i="4" s="1"/>
  <c r="J5907" i="4"/>
  <c r="L5907" i="4" s="1"/>
  <c r="N5907" i="4" s="1"/>
  <c r="J5908" i="4"/>
  <c r="L5908" i="4" s="1"/>
  <c r="N5908" i="4" s="1"/>
  <c r="J5909" i="4"/>
  <c r="L5909" i="4" s="1"/>
  <c r="N5909" i="4" s="1"/>
  <c r="J5910" i="4"/>
  <c r="L5910" i="4" s="1"/>
  <c r="N5910" i="4" s="1"/>
  <c r="J5911" i="4"/>
  <c r="L5911" i="4" s="1"/>
  <c r="N5911" i="4" s="1"/>
  <c r="J5912" i="4"/>
  <c r="L5912" i="4" s="1"/>
  <c r="N5912" i="4" s="1"/>
  <c r="J5913" i="4"/>
  <c r="L5913" i="4" s="1"/>
  <c r="N5913" i="4" s="1"/>
  <c r="J5914" i="4"/>
  <c r="L5914" i="4" s="1"/>
  <c r="N5914" i="4" s="1"/>
  <c r="J5915" i="4"/>
  <c r="L5915" i="4" s="1"/>
  <c r="N5915" i="4" s="1"/>
  <c r="J5916" i="4"/>
  <c r="L5916" i="4" s="1"/>
  <c r="N5916" i="4" s="1"/>
  <c r="J5917" i="4"/>
  <c r="L5917" i="4" s="1"/>
  <c r="N5917" i="4" s="1"/>
  <c r="J5918" i="4"/>
  <c r="L5918" i="4" s="1"/>
  <c r="N5918" i="4" s="1"/>
  <c r="J5919" i="4"/>
  <c r="L5919" i="4" s="1"/>
  <c r="N5919" i="4" s="1"/>
  <c r="J5920" i="4"/>
  <c r="L5920" i="4" s="1"/>
  <c r="N5920" i="4" s="1"/>
  <c r="J5921" i="4"/>
  <c r="L5921" i="4" s="1"/>
  <c r="N5921" i="4" s="1"/>
  <c r="J5922" i="4"/>
  <c r="L5922" i="4" s="1"/>
  <c r="N5922" i="4" s="1"/>
  <c r="J5923" i="4"/>
  <c r="L5923" i="4" s="1"/>
  <c r="N5923" i="4" s="1"/>
  <c r="J5924" i="4"/>
  <c r="L5924" i="4" s="1"/>
  <c r="N5924" i="4" s="1"/>
  <c r="J5925" i="4"/>
  <c r="L5925" i="4" s="1"/>
  <c r="N5925" i="4" s="1"/>
  <c r="J5926" i="4"/>
  <c r="L5926" i="4" s="1"/>
  <c r="N5926" i="4" s="1"/>
  <c r="J5927" i="4"/>
  <c r="L5927" i="4" s="1"/>
  <c r="N5927" i="4" s="1"/>
  <c r="J5928" i="4"/>
  <c r="L5928" i="4" s="1"/>
  <c r="N5928" i="4" s="1"/>
  <c r="J5929" i="4"/>
  <c r="L5929" i="4" s="1"/>
  <c r="N5929" i="4" s="1"/>
  <c r="J5930" i="4"/>
  <c r="L5930" i="4" s="1"/>
  <c r="N5930" i="4" s="1"/>
  <c r="J5931" i="4"/>
  <c r="L5931" i="4" s="1"/>
  <c r="N5931" i="4" s="1"/>
  <c r="J5932" i="4"/>
  <c r="L5932" i="4" s="1"/>
  <c r="N5932" i="4" s="1"/>
  <c r="J5933" i="4"/>
  <c r="L5933" i="4" s="1"/>
  <c r="N5933" i="4" s="1"/>
  <c r="J5934" i="4"/>
  <c r="L5934" i="4" s="1"/>
  <c r="N5934" i="4" s="1"/>
  <c r="J5935" i="4"/>
  <c r="L5935" i="4" s="1"/>
  <c r="N5935" i="4" s="1"/>
  <c r="J5936" i="4"/>
  <c r="L5936" i="4" s="1"/>
  <c r="N5936" i="4" s="1"/>
  <c r="J5937" i="4"/>
  <c r="L5937" i="4" s="1"/>
  <c r="N5937" i="4" s="1"/>
  <c r="J5938" i="4"/>
  <c r="L5938" i="4" s="1"/>
  <c r="N5938" i="4" s="1"/>
  <c r="J5939" i="4"/>
  <c r="L5939" i="4" s="1"/>
  <c r="N5939" i="4" s="1"/>
  <c r="J5940" i="4"/>
  <c r="L5940" i="4" s="1"/>
  <c r="N5940" i="4" s="1"/>
  <c r="J5941" i="4"/>
  <c r="L5941" i="4" s="1"/>
  <c r="N5941" i="4" s="1"/>
  <c r="J5942" i="4"/>
  <c r="L5942" i="4" s="1"/>
  <c r="N5942" i="4" s="1"/>
  <c r="J5943" i="4"/>
  <c r="L5943" i="4" s="1"/>
  <c r="N5943" i="4" s="1"/>
  <c r="J5944" i="4"/>
  <c r="L5944" i="4" s="1"/>
  <c r="N5944" i="4" s="1"/>
  <c r="J5945" i="4"/>
  <c r="L5945" i="4" s="1"/>
  <c r="N5945" i="4" s="1"/>
  <c r="J5946" i="4"/>
  <c r="L5946" i="4" s="1"/>
  <c r="N5946" i="4" s="1"/>
  <c r="J5947" i="4"/>
  <c r="L5947" i="4" s="1"/>
  <c r="N5947" i="4" s="1"/>
  <c r="J5948" i="4"/>
  <c r="L5948" i="4" s="1"/>
  <c r="N5948" i="4" s="1"/>
  <c r="J5949" i="4"/>
  <c r="L5949" i="4" s="1"/>
  <c r="N5949" i="4" s="1"/>
  <c r="J5950" i="4"/>
  <c r="L5950" i="4" s="1"/>
  <c r="N5950" i="4" s="1"/>
  <c r="J5951" i="4"/>
  <c r="L5951" i="4" s="1"/>
  <c r="N5951" i="4" s="1"/>
  <c r="J5952" i="4"/>
  <c r="L5952" i="4" s="1"/>
  <c r="N5952" i="4" s="1"/>
  <c r="J5953" i="4"/>
  <c r="L5953" i="4" s="1"/>
  <c r="N5953" i="4" s="1"/>
  <c r="J5954" i="4"/>
  <c r="L5954" i="4" s="1"/>
  <c r="N5954" i="4" s="1"/>
  <c r="J5955" i="4"/>
  <c r="L5955" i="4" s="1"/>
  <c r="N5955" i="4" s="1"/>
  <c r="J5956" i="4"/>
  <c r="L5956" i="4" s="1"/>
  <c r="N5956" i="4" s="1"/>
  <c r="J5957" i="4"/>
  <c r="L5957" i="4" s="1"/>
  <c r="N5957" i="4" s="1"/>
  <c r="J5958" i="4"/>
  <c r="L5958" i="4" s="1"/>
  <c r="N5958" i="4" s="1"/>
  <c r="J5959" i="4"/>
  <c r="L5959" i="4" s="1"/>
  <c r="N5959" i="4" s="1"/>
  <c r="J5960" i="4"/>
  <c r="L5960" i="4" s="1"/>
  <c r="N5960" i="4" s="1"/>
  <c r="J5961" i="4"/>
  <c r="L5961" i="4" s="1"/>
  <c r="N5961" i="4" s="1"/>
  <c r="J5962" i="4"/>
  <c r="L5962" i="4" s="1"/>
  <c r="N5962" i="4" s="1"/>
  <c r="J5963" i="4"/>
  <c r="L5963" i="4" s="1"/>
  <c r="N5963" i="4" s="1"/>
  <c r="J5964" i="4"/>
  <c r="L5964" i="4" s="1"/>
  <c r="N5964" i="4" s="1"/>
  <c r="J5965" i="4"/>
  <c r="L5965" i="4" s="1"/>
  <c r="N5965" i="4" s="1"/>
  <c r="J5966" i="4"/>
  <c r="L5966" i="4" s="1"/>
  <c r="N5966" i="4" s="1"/>
  <c r="J5967" i="4"/>
  <c r="L5967" i="4" s="1"/>
  <c r="N5967" i="4" s="1"/>
  <c r="J5968" i="4"/>
  <c r="L5968" i="4" s="1"/>
  <c r="N5968" i="4" s="1"/>
  <c r="J5969" i="4"/>
  <c r="L5969" i="4" s="1"/>
  <c r="N5969" i="4" s="1"/>
  <c r="J5970" i="4"/>
  <c r="L5970" i="4" s="1"/>
  <c r="N5970" i="4" s="1"/>
  <c r="J5971" i="4"/>
  <c r="L5971" i="4" s="1"/>
  <c r="N5971" i="4" s="1"/>
  <c r="J5972" i="4"/>
  <c r="L5972" i="4" s="1"/>
  <c r="N5972" i="4" s="1"/>
  <c r="J5973" i="4"/>
  <c r="L5973" i="4" s="1"/>
  <c r="N5973" i="4" s="1"/>
  <c r="J5974" i="4"/>
  <c r="L5974" i="4" s="1"/>
  <c r="N5974" i="4" s="1"/>
  <c r="J5975" i="4"/>
  <c r="L5975" i="4" s="1"/>
  <c r="N5975" i="4" s="1"/>
  <c r="J5976" i="4"/>
  <c r="L5976" i="4" s="1"/>
  <c r="N5976" i="4" s="1"/>
  <c r="J5977" i="4"/>
  <c r="L5977" i="4" s="1"/>
  <c r="N5977" i="4" s="1"/>
  <c r="J5978" i="4"/>
  <c r="L5978" i="4" s="1"/>
  <c r="N5978" i="4" s="1"/>
  <c r="J5979" i="4"/>
  <c r="L5979" i="4" s="1"/>
  <c r="N5979" i="4" s="1"/>
  <c r="J5980" i="4"/>
  <c r="L5980" i="4" s="1"/>
  <c r="N5980" i="4" s="1"/>
  <c r="J5981" i="4"/>
  <c r="L5981" i="4" s="1"/>
  <c r="N5981" i="4" s="1"/>
  <c r="J5982" i="4"/>
  <c r="L5982" i="4" s="1"/>
  <c r="N5982" i="4" s="1"/>
  <c r="J5983" i="4"/>
  <c r="L5983" i="4" s="1"/>
  <c r="N5983" i="4" s="1"/>
  <c r="J5984" i="4"/>
  <c r="L5984" i="4" s="1"/>
  <c r="N5984" i="4" s="1"/>
  <c r="J5985" i="4"/>
  <c r="L5985" i="4" s="1"/>
  <c r="N5985" i="4" s="1"/>
  <c r="J5986" i="4"/>
  <c r="L5986" i="4" s="1"/>
  <c r="N5986" i="4" s="1"/>
  <c r="J5987" i="4"/>
  <c r="L5987" i="4" s="1"/>
  <c r="N5987" i="4" s="1"/>
  <c r="J5988" i="4"/>
  <c r="L5988" i="4" s="1"/>
  <c r="N5988" i="4" s="1"/>
  <c r="J5989" i="4"/>
  <c r="L5989" i="4" s="1"/>
  <c r="N5989" i="4" s="1"/>
  <c r="J5990" i="4"/>
  <c r="L5990" i="4" s="1"/>
  <c r="N5990" i="4" s="1"/>
  <c r="J5991" i="4"/>
  <c r="L5991" i="4" s="1"/>
  <c r="N5991" i="4" s="1"/>
  <c r="J5992" i="4"/>
  <c r="L5992" i="4" s="1"/>
  <c r="N5992" i="4" s="1"/>
  <c r="J5993" i="4"/>
  <c r="L5993" i="4" s="1"/>
  <c r="N5993" i="4" s="1"/>
  <c r="J5994" i="4"/>
  <c r="L5994" i="4" s="1"/>
  <c r="N5994" i="4" s="1"/>
  <c r="J5995" i="4"/>
  <c r="L5995" i="4" s="1"/>
  <c r="N5995" i="4" s="1"/>
  <c r="J5996" i="4"/>
  <c r="L5996" i="4" s="1"/>
  <c r="N5996" i="4" s="1"/>
  <c r="J5997" i="4"/>
  <c r="L5997" i="4" s="1"/>
  <c r="N5997" i="4" s="1"/>
  <c r="J5998" i="4"/>
  <c r="L5998" i="4" s="1"/>
  <c r="N5998" i="4" s="1"/>
  <c r="J5999" i="4"/>
  <c r="L5999" i="4" s="1"/>
  <c r="N5999" i="4" s="1"/>
  <c r="J6000" i="4"/>
  <c r="L6000" i="4" s="1"/>
  <c r="N6000" i="4" s="1"/>
  <c r="J6001" i="4"/>
  <c r="L6001" i="4" s="1"/>
  <c r="N6001" i="4" s="1"/>
  <c r="J6002" i="4"/>
  <c r="L6002" i="4" s="1"/>
  <c r="N6002" i="4" s="1"/>
  <c r="J6003" i="4"/>
  <c r="L6003" i="4" s="1"/>
  <c r="N6003" i="4" s="1"/>
  <c r="J6004" i="4"/>
  <c r="L6004" i="4" s="1"/>
  <c r="N6004" i="4" s="1"/>
  <c r="J6005" i="4"/>
  <c r="L6005" i="4" s="1"/>
  <c r="N6005" i="4" s="1"/>
  <c r="J6006" i="4"/>
  <c r="L6006" i="4" s="1"/>
  <c r="N6006" i="4" s="1"/>
  <c r="J6007" i="4"/>
  <c r="L6007" i="4" s="1"/>
  <c r="N6007" i="4" s="1"/>
  <c r="J6008" i="4"/>
  <c r="L6008" i="4" s="1"/>
  <c r="N6008" i="4" s="1"/>
  <c r="J6009" i="4"/>
  <c r="L6009" i="4" s="1"/>
  <c r="N6009" i="4" s="1"/>
  <c r="J6010" i="4"/>
  <c r="L6010" i="4" s="1"/>
  <c r="N6010" i="4" s="1"/>
  <c r="J6011" i="4"/>
  <c r="L6011" i="4" s="1"/>
  <c r="N6011" i="4" s="1"/>
  <c r="J6012" i="4"/>
  <c r="L6012" i="4" s="1"/>
  <c r="N6012" i="4" s="1"/>
  <c r="J6013" i="4"/>
  <c r="L6013" i="4" s="1"/>
  <c r="N6013" i="4" s="1"/>
  <c r="J6014" i="4"/>
  <c r="L6014" i="4" s="1"/>
  <c r="N6014" i="4" s="1"/>
  <c r="J6015" i="4"/>
  <c r="L6015" i="4" s="1"/>
  <c r="N6015" i="4" s="1"/>
  <c r="J6016" i="4"/>
  <c r="L6016" i="4" s="1"/>
  <c r="N6016" i="4" s="1"/>
  <c r="J6017" i="4"/>
  <c r="L6017" i="4" s="1"/>
  <c r="N6017" i="4" s="1"/>
  <c r="J6018" i="4"/>
  <c r="L6018" i="4" s="1"/>
  <c r="N6018" i="4" s="1"/>
  <c r="J6019" i="4"/>
  <c r="L6019" i="4" s="1"/>
  <c r="N6019" i="4" s="1"/>
  <c r="J6020" i="4"/>
  <c r="L6020" i="4" s="1"/>
  <c r="N6020" i="4" s="1"/>
  <c r="J6021" i="4"/>
  <c r="L6021" i="4" s="1"/>
  <c r="N6021" i="4" s="1"/>
  <c r="J6022" i="4"/>
  <c r="L6022" i="4" s="1"/>
  <c r="N6022" i="4" s="1"/>
  <c r="J6023" i="4"/>
  <c r="L6023" i="4" s="1"/>
  <c r="N6023" i="4" s="1"/>
  <c r="J6024" i="4"/>
  <c r="L6024" i="4" s="1"/>
  <c r="N6024" i="4" s="1"/>
  <c r="J6025" i="4"/>
  <c r="L6025" i="4" s="1"/>
  <c r="N6025" i="4" s="1"/>
  <c r="J6026" i="4"/>
  <c r="L6026" i="4" s="1"/>
  <c r="N6026" i="4" s="1"/>
  <c r="J6027" i="4"/>
  <c r="L6027" i="4" s="1"/>
  <c r="N6027" i="4" s="1"/>
  <c r="J6028" i="4"/>
  <c r="L6028" i="4" s="1"/>
  <c r="N6028" i="4" s="1"/>
  <c r="J6029" i="4"/>
  <c r="L6029" i="4" s="1"/>
  <c r="N6029" i="4" s="1"/>
  <c r="J6030" i="4"/>
  <c r="L6030" i="4" s="1"/>
  <c r="N6030" i="4" s="1"/>
  <c r="J6031" i="4"/>
  <c r="L6031" i="4" s="1"/>
  <c r="N6031" i="4" s="1"/>
  <c r="J6032" i="4"/>
  <c r="L6032" i="4" s="1"/>
  <c r="N6032" i="4" s="1"/>
  <c r="J6033" i="4"/>
  <c r="L6033" i="4" s="1"/>
  <c r="N6033" i="4" s="1"/>
  <c r="J6034" i="4"/>
  <c r="L6034" i="4" s="1"/>
  <c r="N6034" i="4" s="1"/>
  <c r="J6035" i="4"/>
  <c r="L6035" i="4" s="1"/>
  <c r="N6035" i="4" s="1"/>
  <c r="J6036" i="4"/>
  <c r="L6036" i="4" s="1"/>
  <c r="N6036" i="4" s="1"/>
  <c r="J6037" i="4"/>
  <c r="L6037" i="4" s="1"/>
  <c r="N6037" i="4" s="1"/>
  <c r="J6038" i="4"/>
  <c r="L6038" i="4" s="1"/>
  <c r="N6038" i="4" s="1"/>
  <c r="J6039" i="4"/>
  <c r="L6039" i="4" s="1"/>
  <c r="N6039" i="4" s="1"/>
  <c r="J6040" i="4"/>
  <c r="L6040" i="4" s="1"/>
  <c r="N6040" i="4" s="1"/>
  <c r="J6041" i="4"/>
  <c r="L6041" i="4" s="1"/>
  <c r="N6041" i="4" s="1"/>
  <c r="J6042" i="4"/>
  <c r="L6042" i="4" s="1"/>
  <c r="N6042" i="4" s="1"/>
  <c r="J6043" i="4"/>
  <c r="L6043" i="4" s="1"/>
  <c r="N6043" i="4" s="1"/>
  <c r="J6044" i="4"/>
  <c r="L6044" i="4" s="1"/>
  <c r="N6044" i="4" s="1"/>
  <c r="J6045" i="4"/>
  <c r="L6045" i="4" s="1"/>
  <c r="N6045" i="4" s="1"/>
  <c r="J6046" i="4"/>
  <c r="L6046" i="4" s="1"/>
  <c r="N6046" i="4" s="1"/>
  <c r="J6047" i="4"/>
  <c r="L6047" i="4" s="1"/>
  <c r="N6047" i="4" s="1"/>
  <c r="J6048" i="4"/>
  <c r="L6048" i="4" s="1"/>
  <c r="N6048" i="4" s="1"/>
  <c r="J6049" i="4"/>
  <c r="L6049" i="4" s="1"/>
  <c r="N6049" i="4" s="1"/>
  <c r="J6050" i="4"/>
  <c r="L6050" i="4" s="1"/>
  <c r="N6050" i="4" s="1"/>
  <c r="J6051" i="4"/>
  <c r="L6051" i="4" s="1"/>
  <c r="N6051" i="4" s="1"/>
  <c r="J6052" i="4"/>
  <c r="L6052" i="4" s="1"/>
  <c r="N6052" i="4" s="1"/>
  <c r="J6053" i="4"/>
  <c r="L6053" i="4" s="1"/>
  <c r="N6053" i="4" s="1"/>
  <c r="J6054" i="4"/>
  <c r="L6054" i="4" s="1"/>
  <c r="N6054" i="4" s="1"/>
  <c r="J6055" i="4"/>
  <c r="L6055" i="4" s="1"/>
  <c r="N6055" i="4" s="1"/>
  <c r="J6056" i="4"/>
  <c r="L6056" i="4" s="1"/>
  <c r="N6056" i="4" s="1"/>
  <c r="J6057" i="4"/>
  <c r="L6057" i="4" s="1"/>
  <c r="N6057" i="4" s="1"/>
  <c r="J6058" i="4"/>
  <c r="L6058" i="4" s="1"/>
  <c r="N6058" i="4" s="1"/>
  <c r="J6059" i="4"/>
  <c r="L6059" i="4" s="1"/>
  <c r="N6059" i="4" s="1"/>
  <c r="J6060" i="4"/>
  <c r="L6060" i="4" s="1"/>
  <c r="N6060" i="4" s="1"/>
  <c r="J6061" i="4"/>
  <c r="L6061" i="4" s="1"/>
  <c r="N6061" i="4" s="1"/>
  <c r="J6062" i="4"/>
  <c r="L6062" i="4" s="1"/>
  <c r="N6062" i="4" s="1"/>
  <c r="J6063" i="4"/>
  <c r="L6063" i="4" s="1"/>
  <c r="N6063" i="4" s="1"/>
  <c r="J6064" i="4"/>
  <c r="L6064" i="4" s="1"/>
  <c r="N6064" i="4" s="1"/>
  <c r="J6065" i="4"/>
  <c r="L6065" i="4" s="1"/>
  <c r="N6065" i="4" s="1"/>
  <c r="J6066" i="4"/>
  <c r="L6066" i="4" s="1"/>
  <c r="N6066" i="4" s="1"/>
  <c r="J6067" i="4"/>
  <c r="L6067" i="4" s="1"/>
  <c r="N6067" i="4" s="1"/>
  <c r="J6068" i="4"/>
  <c r="L6068" i="4" s="1"/>
  <c r="N6068" i="4" s="1"/>
  <c r="J6069" i="4"/>
  <c r="L6069" i="4" s="1"/>
  <c r="N6069" i="4" s="1"/>
  <c r="J6070" i="4"/>
  <c r="L6070" i="4" s="1"/>
  <c r="N6070" i="4" s="1"/>
  <c r="J6071" i="4"/>
  <c r="L6071" i="4" s="1"/>
  <c r="N6071" i="4" s="1"/>
  <c r="J6072" i="4"/>
  <c r="L6072" i="4" s="1"/>
  <c r="N6072" i="4" s="1"/>
  <c r="J6073" i="4"/>
  <c r="L6073" i="4" s="1"/>
  <c r="N6073" i="4" s="1"/>
  <c r="J6074" i="4"/>
  <c r="L6074" i="4" s="1"/>
  <c r="N6074" i="4" s="1"/>
  <c r="J6075" i="4"/>
  <c r="L6075" i="4" s="1"/>
  <c r="N6075" i="4" s="1"/>
  <c r="J6076" i="4"/>
  <c r="L6076" i="4" s="1"/>
  <c r="N6076" i="4" s="1"/>
  <c r="J6077" i="4"/>
  <c r="L6077" i="4" s="1"/>
  <c r="N6077" i="4" s="1"/>
  <c r="J6078" i="4"/>
  <c r="L6078" i="4" s="1"/>
  <c r="N6078" i="4" s="1"/>
  <c r="J6079" i="4"/>
  <c r="L6079" i="4" s="1"/>
  <c r="N6079" i="4" s="1"/>
  <c r="J6080" i="4"/>
  <c r="L6080" i="4" s="1"/>
  <c r="N6080" i="4" s="1"/>
  <c r="J6081" i="4"/>
  <c r="L6081" i="4" s="1"/>
  <c r="N6081" i="4" s="1"/>
  <c r="J6082" i="4"/>
  <c r="L6082" i="4" s="1"/>
  <c r="N6082" i="4" s="1"/>
  <c r="J6083" i="4"/>
  <c r="L6083" i="4" s="1"/>
  <c r="N6083" i="4" s="1"/>
  <c r="J6084" i="4"/>
  <c r="L6084" i="4" s="1"/>
  <c r="N6084" i="4" s="1"/>
  <c r="J6085" i="4"/>
  <c r="L6085" i="4" s="1"/>
  <c r="N6085" i="4" s="1"/>
  <c r="J6086" i="4"/>
  <c r="L6086" i="4" s="1"/>
  <c r="N6086" i="4" s="1"/>
  <c r="J6087" i="4"/>
  <c r="L6087" i="4" s="1"/>
  <c r="N6087" i="4" s="1"/>
  <c r="J6088" i="4"/>
  <c r="L6088" i="4" s="1"/>
  <c r="N6088" i="4" s="1"/>
  <c r="J6089" i="4"/>
  <c r="L6089" i="4" s="1"/>
  <c r="N6089" i="4" s="1"/>
  <c r="J6090" i="4"/>
  <c r="L6090" i="4" s="1"/>
  <c r="N6090" i="4" s="1"/>
  <c r="J6091" i="4"/>
  <c r="L6091" i="4" s="1"/>
  <c r="N6091" i="4" s="1"/>
  <c r="J6092" i="4"/>
  <c r="L6092" i="4" s="1"/>
  <c r="N6092" i="4" s="1"/>
  <c r="J6093" i="4"/>
  <c r="L6093" i="4" s="1"/>
  <c r="N6093" i="4" s="1"/>
  <c r="J6094" i="4"/>
  <c r="L6094" i="4" s="1"/>
  <c r="N6094" i="4" s="1"/>
  <c r="J6095" i="4"/>
  <c r="L6095" i="4" s="1"/>
  <c r="N6095" i="4" s="1"/>
  <c r="J6096" i="4"/>
  <c r="L6096" i="4" s="1"/>
  <c r="N6096" i="4" s="1"/>
  <c r="J6097" i="4"/>
  <c r="L6097" i="4" s="1"/>
  <c r="N6097" i="4" s="1"/>
  <c r="J6098" i="4"/>
  <c r="L6098" i="4" s="1"/>
  <c r="N6098" i="4" s="1"/>
  <c r="J6099" i="4"/>
  <c r="L6099" i="4" s="1"/>
  <c r="N6099" i="4" s="1"/>
  <c r="J6100" i="4"/>
  <c r="L6100" i="4" s="1"/>
  <c r="N6100" i="4" s="1"/>
  <c r="J6101" i="4"/>
  <c r="L6101" i="4" s="1"/>
  <c r="N6101" i="4" s="1"/>
  <c r="J6102" i="4"/>
  <c r="L6102" i="4" s="1"/>
  <c r="N6102" i="4" s="1"/>
  <c r="J6103" i="4"/>
  <c r="L6103" i="4" s="1"/>
  <c r="N6103" i="4" s="1"/>
  <c r="J6104" i="4"/>
  <c r="L6104" i="4" s="1"/>
  <c r="N6104" i="4" s="1"/>
  <c r="J6105" i="4"/>
  <c r="L6105" i="4" s="1"/>
  <c r="N6105" i="4" s="1"/>
  <c r="J6106" i="4"/>
  <c r="L6106" i="4" s="1"/>
  <c r="N6106" i="4" s="1"/>
  <c r="J6107" i="4"/>
  <c r="L6107" i="4" s="1"/>
  <c r="N6107" i="4" s="1"/>
  <c r="J6108" i="4"/>
  <c r="L6108" i="4" s="1"/>
  <c r="N6108" i="4" s="1"/>
  <c r="J6109" i="4"/>
  <c r="L6109" i="4" s="1"/>
  <c r="N6109" i="4" s="1"/>
  <c r="J6110" i="4"/>
  <c r="L6110" i="4" s="1"/>
  <c r="N6110" i="4" s="1"/>
  <c r="J6111" i="4"/>
  <c r="L6111" i="4" s="1"/>
  <c r="N6111" i="4" s="1"/>
  <c r="J6112" i="4"/>
  <c r="L6112" i="4" s="1"/>
  <c r="N6112" i="4" s="1"/>
  <c r="J6113" i="4"/>
  <c r="L6113" i="4" s="1"/>
  <c r="N6113" i="4" s="1"/>
  <c r="J6114" i="4"/>
  <c r="L6114" i="4" s="1"/>
  <c r="N6114" i="4" s="1"/>
  <c r="J6115" i="4"/>
  <c r="L6115" i="4" s="1"/>
  <c r="N6115" i="4" s="1"/>
  <c r="J6116" i="4"/>
  <c r="L6116" i="4" s="1"/>
  <c r="N6116" i="4" s="1"/>
  <c r="J6117" i="4"/>
  <c r="L6117" i="4" s="1"/>
  <c r="N6117" i="4" s="1"/>
  <c r="J6118" i="4"/>
  <c r="L6118" i="4" s="1"/>
  <c r="N6118" i="4" s="1"/>
  <c r="J6119" i="4"/>
  <c r="L6119" i="4" s="1"/>
  <c r="N6119" i="4" s="1"/>
  <c r="J6120" i="4"/>
  <c r="L6120" i="4" s="1"/>
  <c r="N6120" i="4" s="1"/>
  <c r="J6121" i="4"/>
  <c r="L6121" i="4" s="1"/>
  <c r="N6121" i="4" s="1"/>
  <c r="J6122" i="4"/>
  <c r="L6122" i="4" s="1"/>
  <c r="N6122" i="4" s="1"/>
  <c r="J6123" i="4"/>
  <c r="L6123" i="4" s="1"/>
  <c r="N6123" i="4" s="1"/>
  <c r="J6124" i="4"/>
  <c r="L6124" i="4" s="1"/>
  <c r="N6124" i="4" s="1"/>
  <c r="J6125" i="4"/>
  <c r="L6125" i="4" s="1"/>
  <c r="N6125" i="4" s="1"/>
  <c r="J6126" i="4"/>
  <c r="L6126" i="4" s="1"/>
  <c r="N6126" i="4" s="1"/>
  <c r="J6127" i="4"/>
  <c r="L6127" i="4" s="1"/>
  <c r="N6127" i="4" s="1"/>
  <c r="J6128" i="4"/>
  <c r="L6128" i="4" s="1"/>
  <c r="N6128" i="4" s="1"/>
  <c r="J6129" i="4"/>
  <c r="L6129" i="4" s="1"/>
  <c r="N6129" i="4" s="1"/>
  <c r="J6130" i="4"/>
  <c r="L6130" i="4" s="1"/>
  <c r="N6130" i="4" s="1"/>
  <c r="J6131" i="4"/>
  <c r="L6131" i="4" s="1"/>
  <c r="N6131" i="4" s="1"/>
  <c r="J6132" i="4"/>
  <c r="L6132" i="4" s="1"/>
  <c r="N6132" i="4" s="1"/>
  <c r="J6133" i="4"/>
  <c r="L6133" i="4" s="1"/>
  <c r="N6133" i="4" s="1"/>
  <c r="J6134" i="4"/>
  <c r="L6134" i="4" s="1"/>
  <c r="N6134" i="4" s="1"/>
  <c r="J6135" i="4"/>
  <c r="L6135" i="4" s="1"/>
  <c r="N6135" i="4" s="1"/>
  <c r="J6136" i="4"/>
  <c r="L6136" i="4" s="1"/>
  <c r="N6136" i="4" s="1"/>
  <c r="J6137" i="4"/>
  <c r="L6137" i="4" s="1"/>
  <c r="N6137" i="4" s="1"/>
  <c r="J6138" i="4"/>
  <c r="L6138" i="4" s="1"/>
  <c r="N6138" i="4" s="1"/>
  <c r="J6139" i="4"/>
  <c r="L6139" i="4" s="1"/>
  <c r="N6139" i="4" s="1"/>
  <c r="J6140" i="4"/>
  <c r="L6140" i="4" s="1"/>
  <c r="N6140" i="4" s="1"/>
  <c r="J6141" i="4"/>
  <c r="L6141" i="4" s="1"/>
  <c r="N6141" i="4" s="1"/>
  <c r="J6142" i="4"/>
  <c r="L6142" i="4" s="1"/>
  <c r="N6142" i="4" s="1"/>
  <c r="J6143" i="4"/>
  <c r="L6143" i="4" s="1"/>
  <c r="N6143" i="4" s="1"/>
  <c r="J6144" i="4"/>
  <c r="L6144" i="4" s="1"/>
  <c r="N6144" i="4" s="1"/>
  <c r="J6145" i="4"/>
  <c r="L6145" i="4" s="1"/>
  <c r="N6145" i="4" s="1"/>
  <c r="J6146" i="4"/>
  <c r="L6146" i="4" s="1"/>
  <c r="N6146" i="4" s="1"/>
  <c r="J6147" i="4"/>
  <c r="L6147" i="4" s="1"/>
  <c r="N6147" i="4" s="1"/>
  <c r="J6148" i="4"/>
  <c r="L6148" i="4" s="1"/>
  <c r="N6148" i="4" s="1"/>
  <c r="J6149" i="4"/>
  <c r="L6149" i="4" s="1"/>
  <c r="N6149" i="4" s="1"/>
  <c r="J6150" i="4"/>
  <c r="L6150" i="4" s="1"/>
  <c r="N6150" i="4" s="1"/>
  <c r="J6151" i="4"/>
  <c r="L6151" i="4" s="1"/>
  <c r="N6151" i="4" s="1"/>
  <c r="J6152" i="4"/>
  <c r="L6152" i="4" s="1"/>
  <c r="N6152" i="4" s="1"/>
  <c r="J6153" i="4"/>
  <c r="L6153" i="4" s="1"/>
  <c r="N6153" i="4" s="1"/>
  <c r="J6154" i="4"/>
  <c r="L6154" i="4" s="1"/>
  <c r="N6154" i="4" s="1"/>
  <c r="J6155" i="4"/>
  <c r="L6155" i="4" s="1"/>
  <c r="N6155" i="4" s="1"/>
  <c r="J6156" i="4"/>
  <c r="L6156" i="4" s="1"/>
  <c r="N6156" i="4" s="1"/>
  <c r="J6157" i="4"/>
  <c r="L6157" i="4" s="1"/>
  <c r="N6157" i="4" s="1"/>
  <c r="J6158" i="4"/>
  <c r="L6158" i="4" s="1"/>
  <c r="N6158" i="4" s="1"/>
  <c r="J6159" i="4"/>
  <c r="L6159" i="4" s="1"/>
  <c r="N6159" i="4" s="1"/>
  <c r="J6160" i="4"/>
  <c r="L6160" i="4" s="1"/>
  <c r="N6160" i="4" s="1"/>
  <c r="J6161" i="4"/>
  <c r="L6161" i="4" s="1"/>
  <c r="N6161" i="4" s="1"/>
  <c r="J6162" i="4"/>
  <c r="L6162" i="4" s="1"/>
  <c r="N6162" i="4" s="1"/>
  <c r="J6163" i="4"/>
  <c r="L6163" i="4" s="1"/>
  <c r="N6163" i="4" s="1"/>
  <c r="J6164" i="4"/>
  <c r="L6164" i="4" s="1"/>
  <c r="N6164" i="4" s="1"/>
  <c r="J6165" i="4"/>
  <c r="L6165" i="4" s="1"/>
  <c r="N6165" i="4" s="1"/>
  <c r="J6166" i="4"/>
  <c r="L6166" i="4" s="1"/>
  <c r="N6166" i="4" s="1"/>
  <c r="J6167" i="4"/>
  <c r="L6167" i="4" s="1"/>
  <c r="N6167" i="4" s="1"/>
  <c r="J6168" i="4"/>
  <c r="L6168" i="4" s="1"/>
  <c r="N6168" i="4" s="1"/>
  <c r="J6169" i="4"/>
  <c r="L6169" i="4" s="1"/>
  <c r="N6169" i="4" s="1"/>
  <c r="J6170" i="4"/>
  <c r="L6170" i="4" s="1"/>
  <c r="N6170" i="4" s="1"/>
  <c r="J6171" i="4"/>
  <c r="L6171" i="4" s="1"/>
  <c r="N6171" i="4" s="1"/>
  <c r="J6172" i="4"/>
  <c r="L6172" i="4" s="1"/>
  <c r="N6172" i="4" s="1"/>
  <c r="J6173" i="4"/>
  <c r="L6173" i="4" s="1"/>
  <c r="N6173" i="4" s="1"/>
  <c r="J6174" i="4"/>
  <c r="L6174" i="4" s="1"/>
  <c r="N6174" i="4" s="1"/>
  <c r="J6175" i="4"/>
  <c r="L6175" i="4" s="1"/>
  <c r="N6175" i="4" s="1"/>
  <c r="J6176" i="4"/>
  <c r="L6176" i="4" s="1"/>
  <c r="N6176" i="4" s="1"/>
  <c r="J6177" i="4"/>
  <c r="L6177" i="4" s="1"/>
  <c r="N6177" i="4" s="1"/>
  <c r="J6178" i="4"/>
  <c r="L6178" i="4" s="1"/>
  <c r="N6178" i="4" s="1"/>
  <c r="J6179" i="4"/>
  <c r="L6179" i="4" s="1"/>
  <c r="N6179" i="4" s="1"/>
  <c r="J6180" i="4"/>
  <c r="L6180" i="4" s="1"/>
  <c r="N6180" i="4" s="1"/>
  <c r="J6181" i="4"/>
  <c r="L6181" i="4" s="1"/>
  <c r="N6181" i="4" s="1"/>
  <c r="J6182" i="4"/>
  <c r="L6182" i="4" s="1"/>
  <c r="N6182" i="4" s="1"/>
  <c r="J6183" i="4"/>
  <c r="L6183" i="4" s="1"/>
  <c r="N6183" i="4" s="1"/>
  <c r="J6184" i="4"/>
  <c r="L6184" i="4" s="1"/>
  <c r="N6184" i="4" s="1"/>
  <c r="J6185" i="4"/>
  <c r="L6185" i="4" s="1"/>
  <c r="N6185" i="4" s="1"/>
  <c r="J6186" i="4"/>
  <c r="L6186" i="4" s="1"/>
  <c r="N6186" i="4" s="1"/>
  <c r="J6187" i="4"/>
  <c r="L6187" i="4" s="1"/>
  <c r="N6187" i="4" s="1"/>
  <c r="J6188" i="4"/>
  <c r="L6188" i="4" s="1"/>
  <c r="N6188" i="4" s="1"/>
  <c r="J6189" i="4"/>
  <c r="L6189" i="4" s="1"/>
  <c r="N6189" i="4" s="1"/>
  <c r="J6190" i="4"/>
  <c r="L6190" i="4" s="1"/>
  <c r="N6190" i="4" s="1"/>
  <c r="J6191" i="4"/>
  <c r="L6191" i="4" s="1"/>
  <c r="N6191" i="4" s="1"/>
  <c r="J6192" i="4"/>
  <c r="L6192" i="4" s="1"/>
  <c r="N6192" i="4" s="1"/>
  <c r="J6193" i="4"/>
  <c r="L6193" i="4" s="1"/>
  <c r="N6193" i="4" s="1"/>
  <c r="J6194" i="4"/>
  <c r="L6194" i="4" s="1"/>
  <c r="N6194" i="4" s="1"/>
  <c r="J6195" i="4"/>
  <c r="L6195" i="4" s="1"/>
  <c r="N6195" i="4" s="1"/>
  <c r="J6196" i="4"/>
  <c r="L6196" i="4" s="1"/>
  <c r="N6196" i="4" s="1"/>
  <c r="J6197" i="4"/>
  <c r="L6197" i="4" s="1"/>
  <c r="N6197" i="4" s="1"/>
  <c r="J6198" i="4"/>
  <c r="L6198" i="4" s="1"/>
  <c r="N6198" i="4" s="1"/>
  <c r="J6199" i="4"/>
  <c r="L6199" i="4" s="1"/>
  <c r="N6199" i="4" s="1"/>
  <c r="J6200" i="4"/>
  <c r="L6200" i="4" s="1"/>
  <c r="N6200" i="4" s="1"/>
  <c r="J6201" i="4"/>
  <c r="L6201" i="4" s="1"/>
  <c r="N6201" i="4" s="1"/>
  <c r="J6202" i="4"/>
  <c r="L6202" i="4" s="1"/>
  <c r="N6202" i="4" s="1"/>
  <c r="J6203" i="4"/>
  <c r="L6203" i="4" s="1"/>
  <c r="N6203" i="4" s="1"/>
  <c r="J6204" i="4"/>
  <c r="L6204" i="4" s="1"/>
  <c r="N6204" i="4" s="1"/>
  <c r="J6205" i="4"/>
  <c r="L6205" i="4" s="1"/>
  <c r="N6205" i="4" s="1"/>
  <c r="J6206" i="4"/>
  <c r="L6206" i="4" s="1"/>
  <c r="N6206" i="4" s="1"/>
  <c r="J6207" i="4"/>
  <c r="L6207" i="4" s="1"/>
  <c r="N6207" i="4" s="1"/>
  <c r="J6208" i="4"/>
  <c r="L6208" i="4" s="1"/>
  <c r="N6208" i="4" s="1"/>
  <c r="J6209" i="4"/>
  <c r="L6209" i="4" s="1"/>
  <c r="N6209" i="4" s="1"/>
  <c r="J6210" i="4"/>
  <c r="L6210" i="4" s="1"/>
  <c r="N6210" i="4" s="1"/>
  <c r="J6211" i="4"/>
  <c r="L6211" i="4" s="1"/>
  <c r="N6211" i="4" s="1"/>
  <c r="J6212" i="4"/>
  <c r="L6212" i="4" s="1"/>
  <c r="N6212" i="4" s="1"/>
  <c r="J6213" i="4"/>
  <c r="L6213" i="4" s="1"/>
  <c r="N6213" i="4" s="1"/>
  <c r="J6214" i="4"/>
  <c r="L6214" i="4" s="1"/>
  <c r="N6214" i="4" s="1"/>
  <c r="J6215" i="4"/>
  <c r="L6215" i="4" s="1"/>
  <c r="N6215" i="4" s="1"/>
  <c r="J6216" i="4"/>
  <c r="L6216" i="4" s="1"/>
  <c r="N6216" i="4" s="1"/>
  <c r="J6217" i="4"/>
  <c r="L6217" i="4" s="1"/>
  <c r="N6217" i="4" s="1"/>
  <c r="J6218" i="4"/>
  <c r="L6218" i="4" s="1"/>
  <c r="N6218" i="4" s="1"/>
  <c r="J6219" i="4"/>
  <c r="L6219" i="4" s="1"/>
  <c r="N6219" i="4" s="1"/>
  <c r="J6220" i="4"/>
  <c r="L6220" i="4" s="1"/>
  <c r="N6220" i="4" s="1"/>
  <c r="J6221" i="4"/>
  <c r="L6221" i="4" s="1"/>
  <c r="N6221" i="4" s="1"/>
  <c r="J6222" i="4"/>
  <c r="L6222" i="4" s="1"/>
  <c r="N6222" i="4" s="1"/>
  <c r="J6223" i="4"/>
  <c r="L6223" i="4" s="1"/>
  <c r="N6223" i="4" s="1"/>
  <c r="J6224" i="4"/>
  <c r="L6224" i="4" s="1"/>
  <c r="N6224" i="4" s="1"/>
  <c r="J6225" i="4"/>
  <c r="L6225" i="4" s="1"/>
  <c r="N6225" i="4" s="1"/>
  <c r="J6226" i="4"/>
  <c r="L6226" i="4" s="1"/>
  <c r="N6226" i="4" s="1"/>
  <c r="J6227" i="4"/>
  <c r="L6227" i="4" s="1"/>
  <c r="N6227" i="4" s="1"/>
  <c r="J6228" i="4"/>
  <c r="L6228" i="4" s="1"/>
  <c r="N6228" i="4" s="1"/>
  <c r="J6229" i="4"/>
  <c r="L6229" i="4" s="1"/>
  <c r="N6229" i="4" s="1"/>
  <c r="J6230" i="4"/>
  <c r="L6230" i="4" s="1"/>
  <c r="N6230" i="4" s="1"/>
  <c r="J6231" i="4"/>
  <c r="L6231" i="4" s="1"/>
  <c r="N6231" i="4" s="1"/>
  <c r="J6232" i="4"/>
  <c r="L6232" i="4" s="1"/>
  <c r="N6232" i="4" s="1"/>
  <c r="J6233" i="4"/>
  <c r="L6233" i="4" s="1"/>
  <c r="N6233" i="4" s="1"/>
  <c r="J6234" i="4"/>
  <c r="L6234" i="4" s="1"/>
  <c r="N6234" i="4" s="1"/>
  <c r="J6235" i="4"/>
  <c r="L6235" i="4" s="1"/>
  <c r="N6235" i="4" s="1"/>
  <c r="J6236" i="4"/>
  <c r="L6236" i="4" s="1"/>
  <c r="N6236" i="4" s="1"/>
  <c r="J6237" i="4"/>
  <c r="L6237" i="4" s="1"/>
  <c r="N6237" i="4" s="1"/>
  <c r="J6238" i="4"/>
  <c r="L6238" i="4" s="1"/>
  <c r="N6238" i="4" s="1"/>
  <c r="J6239" i="4"/>
  <c r="L6239" i="4" s="1"/>
  <c r="N6239" i="4" s="1"/>
  <c r="J6240" i="4"/>
  <c r="L6240" i="4" s="1"/>
  <c r="N6240" i="4" s="1"/>
  <c r="J6241" i="4"/>
  <c r="L6241" i="4" s="1"/>
  <c r="N6241" i="4" s="1"/>
  <c r="J6242" i="4"/>
  <c r="L6242" i="4" s="1"/>
  <c r="N6242" i="4" s="1"/>
  <c r="J6243" i="4"/>
  <c r="L6243" i="4" s="1"/>
  <c r="N6243" i="4" s="1"/>
  <c r="J6244" i="4"/>
  <c r="L6244" i="4" s="1"/>
  <c r="N6244" i="4" s="1"/>
  <c r="J6245" i="4"/>
  <c r="L6245" i="4" s="1"/>
  <c r="N6245" i="4" s="1"/>
  <c r="J6246" i="4"/>
  <c r="L6246" i="4" s="1"/>
  <c r="N6246" i="4" s="1"/>
  <c r="J6247" i="4"/>
  <c r="L6247" i="4" s="1"/>
  <c r="N6247" i="4" s="1"/>
  <c r="J6248" i="4"/>
  <c r="L6248" i="4" s="1"/>
  <c r="N6248" i="4" s="1"/>
  <c r="J6249" i="4"/>
  <c r="L6249" i="4" s="1"/>
  <c r="N6249" i="4" s="1"/>
  <c r="J6250" i="4"/>
  <c r="L6250" i="4" s="1"/>
  <c r="N6250" i="4" s="1"/>
  <c r="J6251" i="4"/>
  <c r="L6251" i="4" s="1"/>
  <c r="N6251" i="4" s="1"/>
  <c r="J6252" i="4"/>
  <c r="L6252" i="4" s="1"/>
  <c r="N6252" i="4" s="1"/>
  <c r="J6253" i="4"/>
  <c r="L6253" i="4" s="1"/>
  <c r="N6253" i="4" s="1"/>
  <c r="J6254" i="4"/>
  <c r="L6254" i="4" s="1"/>
  <c r="N6254" i="4" s="1"/>
  <c r="J6255" i="4"/>
  <c r="L6255" i="4" s="1"/>
  <c r="N6255" i="4" s="1"/>
  <c r="J6256" i="4"/>
  <c r="L6256" i="4" s="1"/>
  <c r="N6256" i="4" s="1"/>
  <c r="J6257" i="4"/>
  <c r="L6257" i="4" s="1"/>
  <c r="N6257" i="4" s="1"/>
  <c r="J6258" i="4"/>
  <c r="L6258" i="4" s="1"/>
  <c r="N6258" i="4" s="1"/>
  <c r="J6259" i="4"/>
  <c r="L6259" i="4" s="1"/>
  <c r="N6259" i="4" s="1"/>
  <c r="J6260" i="4"/>
  <c r="L6260" i="4" s="1"/>
  <c r="N6260" i="4" s="1"/>
  <c r="J6261" i="4"/>
  <c r="L6261" i="4" s="1"/>
  <c r="N6261" i="4" s="1"/>
  <c r="J6262" i="4"/>
  <c r="L6262" i="4" s="1"/>
  <c r="N6262" i="4" s="1"/>
  <c r="J6263" i="4"/>
  <c r="L6263" i="4" s="1"/>
  <c r="N6263" i="4" s="1"/>
  <c r="J6264" i="4"/>
  <c r="L6264" i="4" s="1"/>
  <c r="N6264" i="4" s="1"/>
  <c r="J6265" i="4"/>
  <c r="L6265" i="4" s="1"/>
  <c r="N6265" i="4" s="1"/>
  <c r="J6266" i="4"/>
  <c r="L6266" i="4" s="1"/>
  <c r="N6266" i="4" s="1"/>
  <c r="J6267" i="4"/>
  <c r="L6267" i="4" s="1"/>
  <c r="N6267" i="4" s="1"/>
  <c r="J6268" i="4"/>
  <c r="L6268" i="4" s="1"/>
  <c r="N6268" i="4" s="1"/>
  <c r="J6269" i="4"/>
  <c r="L6269" i="4" s="1"/>
  <c r="N6269" i="4" s="1"/>
  <c r="J6270" i="4"/>
  <c r="L6270" i="4" s="1"/>
  <c r="N6270" i="4" s="1"/>
  <c r="J6271" i="4"/>
  <c r="L6271" i="4" s="1"/>
  <c r="N6271" i="4" s="1"/>
  <c r="J6272" i="4"/>
  <c r="L6272" i="4" s="1"/>
  <c r="N6272" i="4" s="1"/>
  <c r="J6273" i="4"/>
  <c r="L6273" i="4" s="1"/>
  <c r="N6273" i="4" s="1"/>
  <c r="J6274" i="4"/>
  <c r="L6274" i="4" s="1"/>
  <c r="N6274" i="4" s="1"/>
  <c r="J6275" i="4"/>
  <c r="L6275" i="4" s="1"/>
  <c r="N6275" i="4" s="1"/>
  <c r="J6276" i="4"/>
  <c r="L6276" i="4" s="1"/>
  <c r="N6276" i="4" s="1"/>
  <c r="J6277" i="4"/>
  <c r="L6277" i="4" s="1"/>
  <c r="N6277" i="4" s="1"/>
  <c r="J6278" i="4"/>
  <c r="L6278" i="4" s="1"/>
  <c r="N6278" i="4" s="1"/>
  <c r="J6279" i="4"/>
  <c r="L6279" i="4" s="1"/>
  <c r="N6279" i="4" s="1"/>
  <c r="J6280" i="4"/>
  <c r="L6280" i="4" s="1"/>
  <c r="N6280" i="4" s="1"/>
  <c r="J6281" i="4"/>
  <c r="L6281" i="4" s="1"/>
  <c r="N6281" i="4" s="1"/>
  <c r="J6282" i="4"/>
  <c r="L6282" i="4" s="1"/>
  <c r="N6282" i="4" s="1"/>
  <c r="J6283" i="4"/>
  <c r="L6283" i="4" s="1"/>
  <c r="N6283" i="4" s="1"/>
  <c r="J6284" i="4"/>
  <c r="L6284" i="4" s="1"/>
  <c r="N6284" i="4" s="1"/>
  <c r="J6285" i="4"/>
  <c r="L6285" i="4" s="1"/>
  <c r="N6285" i="4" s="1"/>
  <c r="J6286" i="4"/>
  <c r="L6286" i="4" s="1"/>
  <c r="N6286" i="4" s="1"/>
  <c r="J6287" i="4"/>
  <c r="L6287" i="4" s="1"/>
  <c r="N6287" i="4" s="1"/>
  <c r="J6288" i="4"/>
  <c r="L6288" i="4" s="1"/>
  <c r="N6288" i="4" s="1"/>
  <c r="J6289" i="4"/>
  <c r="L6289" i="4" s="1"/>
  <c r="N6289" i="4" s="1"/>
  <c r="J6290" i="4"/>
  <c r="L6290" i="4" s="1"/>
  <c r="N6290" i="4" s="1"/>
  <c r="J6291" i="4"/>
  <c r="L6291" i="4" s="1"/>
  <c r="N6291" i="4" s="1"/>
  <c r="J6292" i="4"/>
  <c r="L6292" i="4" s="1"/>
  <c r="N6292" i="4" s="1"/>
  <c r="J6293" i="4"/>
  <c r="L6293" i="4" s="1"/>
  <c r="N6293" i="4" s="1"/>
  <c r="J6294" i="4"/>
  <c r="L6294" i="4" s="1"/>
  <c r="N6294" i="4" s="1"/>
  <c r="J6295" i="4"/>
  <c r="L6295" i="4" s="1"/>
  <c r="N6295" i="4" s="1"/>
  <c r="J6296" i="4"/>
  <c r="L6296" i="4" s="1"/>
  <c r="N6296" i="4" s="1"/>
  <c r="J6297" i="4"/>
  <c r="L6297" i="4" s="1"/>
  <c r="N6297" i="4" s="1"/>
  <c r="J6298" i="4"/>
  <c r="L6298" i="4" s="1"/>
  <c r="N6298" i="4" s="1"/>
  <c r="J6299" i="4"/>
  <c r="L6299" i="4" s="1"/>
  <c r="N6299" i="4" s="1"/>
  <c r="J6300" i="4"/>
  <c r="L6300" i="4" s="1"/>
  <c r="N6300" i="4" s="1"/>
  <c r="J6301" i="4"/>
  <c r="L6301" i="4" s="1"/>
  <c r="N6301" i="4" s="1"/>
  <c r="J6302" i="4"/>
  <c r="L6302" i="4" s="1"/>
  <c r="N6302" i="4" s="1"/>
  <c r="J6303" i="4"/>
  <c r="L6303" i="4" s="1"/>
  <c r="N6303" i="4" s="1"/>
  <c r="J6304" i="4"/>
  <c r="L6304" i="4" s="1"/>
  <c r="N6304" i="4" s="1"/>
  <c r="J6305" i="4"/>
  <c r="L6305" i="4" s="1"/>
  <c r="N6305" i="4" s="1"/>
  <c r="J6306" i="4"/>
  <c r="L6306" i="4" s="1"/>
  <c r="N6306" i="4" s="1"/>
  <c r="J6307" i="4"/>
  <c r="L6307" i="4" s="1"/>
  <c r="N6307" i="4" s="1"/>
  <c r="J6308" i="4"/>
  <c r="L6308" i="4" s="1"/>
  <c r="N6308" i="4" s="1"/>
  <c r="J6309" i="4"/>
  <c r="L6309" i="4" s="1"/>
  <c r="N6309" i="4" s="1"/>
  <c r="J6310" i="4"/>
  <c r="L6310" i="4" s="1"/>
  <c r="N6310" i="4" s="1"/>
  <c r="J6311" i="4"/>
  <c r="L6311" i="4" s="1"/>
  <c r="N6311" i="4" s="1"/>
  <c r="J6312" i="4"/>
  <c r="L6312" i="4" s="1"/>
  <c r="N6312" i="4" s="1"/>
  <c r="J6313" i="4"/>
  <c r="L6313" i="4" s="1"/>
  <c r="N6313" i="4" s="1"/>
  <c r="J6314" i="4"/>
  <c r="L6314" i="4" s="1"/>
  <c r="N6314" i="4" s="1"/>
  <c r="J6315" i="4"/>
  <c r="L6315" i="4" s="1"/>
  <c r="N6315" i="4" s="1"/>
  <c r="J6316" i="4"/>
  <c r="L6316" i="4" s="1"/>
  <c r="N6316" i="4" s="1"/>
  <c r="J6317" i="4"/>
  <c r="L6317" i="4" s="1"/>
  <c r="N6317" i="4" s="1"/>
  <c r="J6318" i="4"/>
  <c r="L6318" i="4" s="1"/>
  <c r="N6318" i="4" s="1"/>
  <c r="J6319" i="4"/>
  <c r="L6319" i="4" s="1"/>
  <c r="N6319" i="4" s="1"/>
  <c r="J6320" i="4"/>
  <c r="L6320" i="4" s="1"/>
  <c r="N6320" i="4" s="1"/>
  <c r="J6321" i="4"/>
  <c r="L6321" i="4" s="1"/>
  <c r="N6321" i="4" s="1"/>
  <c r="J6322" i="4"/>
  <c r="L6322" i="4" s="1"/>
  <c r="N6322" i="4" s="1"/>
  <c r="J6323" i="4"/>
  <c r="L6323" i="4" s="1"/>
  <c r="N6323" i="4" s="1"/>
  <c r="J6324" i="4"/>
  <c r="L6324" i="4" s="1"/>
  <c r="N6324" i="4" s="1"/>
  <c r="J6325" i="4"/>
  <c r="L6325" i="4" s="1"/>
  <c r="N6325" i="4" s="1"/>
  <c r="J6326" i="4"/>
  <c r="L6326" i="4" s="1"/>
  <c r="N6326" i="4" s="1"/>
  <c r="J6327" i="4"/>
  <c r="L6327" i="4" s="1"/>
  <c r="N6327" i="4" s="1"/>
  <c r="J6328" i="4"/>
  <c r="L6328" i="4" s="1"/>
  <c r="N6328" i="4" s="1"/>
  <c r="J6329" i="4"/>
  <c r="L6329" i="4" s="1"/>
  <c r="N6329" i="4" s="1"/>
  <c r="J6330" i="4"/>
  <c r="L6330" i="4" s="1"/>
  <c r="N6330" i="4" s="1"/>
  <c r="J6331" i="4"/>
  <c r="L6331" i="4" s="1"/>
  <c r="N6331" i="4" s="1"/>
  <c r="J6332" i="4"/>
  <c r="L6332" i="4" s="1"/>
  <c r="N6332" i="4" s="1"/>
  <c r="J6333" i="4"/>
  <c r="L6333" i="4" s="1"/>
  <c r="N6333" i="4" s="1"/>
  <c r="J6334" i="4"/>
  <c r="L6334" i="4" s="1"/>
  <c r="N6334" i="4" s="1"/>
  <c r="J6335" i="4"/>
  <c r="L6335" i="4" s="1"/>
  <c r="N6335" i="4" s="1"/>
  <c r="J6336" i="4"/>
  <c r="L6336" i="4" s="1"/>
  <c r="N6336" i="4" s="1"/>
  <c r="J6337" i="4"/>
  <c r="L6337" i="4" s="1"/>
  <c r="N6337" i="4" s="1"/>
  <c r="J6338" i="4"/>
  <c r="L6338" i="4" s="1"/>
  <c r="N6338" i="4" s="1"/>
  <c r="J6339" i="4"/>
  <c r="L6339" i="4" s="1"/>
  <c r="N6339" i="4" s="1"/>
  <c r="J6340" i="4"/>
  <c r="L6340" i="4" s="1"/>
  <c r="N6340" i="4" s="1"/>
  <c r="J6341" i="4"/>
  <c r="L6341" i="4" s="1"/>
  <c r="N6341" i="4" s="1"/>
  <c r="J6342" i="4"/>
  <c r="L6342" i="4" s="1"/>
  <c r="N6342" i="4" s="1"/>
  <c r="J6343" i="4"/>
  <c r="L6343" i="4" s="1"/>
  <c r="N6343" i="4" s="1"/>
  <c r="J6344" i="4"/>
  <c r="L6344" i="4" s="1"/>
  <c r="N6344" i="4" s="1"/>
  <c r="J6345" i="4"/>
  <c r="L6345" i="4" s="1"/>
  <c r="N6345" i="4" s="1"/>
  <c r="J6346" i="4"/>
  <c r="L6346" i="4" s="1"/>
  <c r="N6346" i="4" s="1"/>
  <c r="J6347" i="4"/>
  <c r="L6347" i="4" s="1"/>
  <c r="N6347" i="4" s="1"/>
  <c r="J6348" i="4"/>
  <c r="L6348" i="4" s="1"/>
  <c r="N6348" i="4" s="1"/>
  <c r="J6349" i="4"/>
  <c r="L6349" i="4" s="1"/>
  <c r="N6349" i="4" s="1"/>
  <c r="J6350" i="4"/>
  <c r="L6350" i="4" s="1"/>
  <c r="N6350" i="4" s="1"/>
  <c r="J6351" i="4"/>
  <c r="L6351" i="4" s="1"/>
  <c r="N6351" i="4" s="1"/>
  <c r="J6352" i="4"/>
  <c r="L6352" i="4" s="1"/>
  <c r="N6352" i="4" s="1"/>
  <c r="J6353" i="4"/>
  <c r="L6353" i="4" s="1"/>
  <c r="N6353" i="4" s="1"/>
  <c r="J6354" i="4"/>
  <c r="L6354" i="4" s="1"/>
  <c r="N6354" i="4" s="1"/>
  <c r="J6355" i="4"/>
  <c r="L6355" i="4" s="1"/>
  <c r="N6355" i="4" s="1"/>
  <c r="J6356" i="4"/>
  <c r="L6356" i="4" s="1"/>
  <c r="N6356" i="4" s="1"/>
  <c r="J6357" i="4"/>
  <c r="L6357" i="4" s="1"/>
  <c r="N6357" i="4" s="1"/>
  <c r="J6358" i="4"/>
  <c r="L6358" i="4" s="1"/>
  <c r="N6358" i="4" s="1"/>
  <c r="J6359" i="4"/>
  <c r="L6359" i="4" s="1"/>
  <c r="N6359" i="4" s="1"/>
  <c r="J6360" i="4"/>
  <c r="L6360" i="4" s="1"/>
  <c r="N6360" i="4" s="1"/>
  <c r="J6361" i="4"/>
  <c r="L6361" i="4" s="1"/>
  <c r="N6361" i="4" s="1"/>
  <c r="J6362" i="4"/>
  <c r="L6362" i="4" s="1"/>
  <c r="N6362" i="4" s="1"/>
  <c r="J6363" i="4"/>
  <c r="L6363" i="4" s="1"/>
  <c r="N6363" i="4" s="1"/>
  <c r="J6364" i="4"/>
  <c r="L6364" i="4" s="1"/>
  <c r="N6364" i="4" s="1"/>
  <c r="J6365" i="4"/>
  <c r="L6365" i="4" s="1"/>
  <c r="N6365" i="4" s="1"/>
  <c r="J6366" i="4"/>
  <c r="L6366" i="4" s="1"/>
  <c r="N6366" i="4" s="1"/>
  <c r="J6367" i="4"/>
  <c r="L6367" i="4" s="1"/>
  <c r="N6367" i="4" s="1"/>
  <c r="J6368" i="4"/>
  <c r="L6368" i="4" s="1"/>
  <c r="N6368" i="4" s="1"/>
  <c r="J6369" i="4"/>
  <c r="L6369" i="4" s="1"/>
  <c r="N6369" i="4" s="1"/>
  <c r="J6370" i="4"/>
  <c r="L6370" i="4" s="1"/>
  <c r="N6370" i="4" s="1"/>
  <c r="J6371" i="4"/>
  <c r="L6371" i="4" s="1"/>
  <c r="N6371" i="4" s="1"/>
  <c r="J6372" i="4"/>
  <c r="L6372" i="4" s="1"/>
  <c r="N6372" i="4" s="1"/>
  <c r="J6373" i="4"/>
  <c r="L6373" i="4" s="1"/>
  <c r="N6373" i="4" s="1"/>
  <c r="J6374" i="4"/>
  <c r="L6374" i="4" s="1"/>
  <c r="N6374" i="4" s="1"/>
  <c r="J6375" i="4"/>
  <c r="L6375" i="4" s="1"/>
  <c r="N6375" i="4" s="1"/>
  <c r="J6376" i="4"/>
  <c r="L6376" i="4" s="1"/>
  <c r="N6376" i="4" s="1"/>
  <c r="J6377" i="4"/>
  <c r="L6377" i="4" s="1"/>
  <c r="N6377" i="4" s="1"/>
  <c r="J6378" i="4"/>
  <c r="L6378" i="4" s="1"/>
  <c r="N6378" i="4" s="1"/>
  <c r="J6379" i="4"/>
  <c r="L6379" i="4" s="1"/>
  <c r="N6379" i="4" s="1"/>
  <c r="J6380" i="4"/>
  <c r="L6380" i="4" s="1"/>
  <c r="N6380" i="4" s="1"/>
  <c r="J6381" i="4"/>
  <c r="L6381" i="4" s="1"/>
  <c r="N6381" i="4" s="1"/>
  <c r="J6382" i="4"/>
  <c r="L6382" i="4" s="1"/>
  <c r="N6382" i="4" s="1"/>
  <c r="J6383" i="4"/>
  <c r="L6383" i="4" s="1"/>
  <c r="N6383" i="4" s="1"/>
  <c r="J6384" i="4"/>
  <c r="L6384" i="4" s="1"/>
  <c r="N6384" i="4" s="1"/>
  <c r="J6385" i="4"/>
  <c r="L6385" i="4" s="1"/>
  <c r="N6385" i="4" s="1"/>
  <c r="J6386" i="4"/>
  <c r="L6386" i="4" s="1"/>
  <c r="N6386" i="4" s="1"/>
  <c r="J6387" i="4"/>
  <c r="L6387" i="4" s="1"/>
  <c r="N6387" i="4" s="1"/>
  <c r="J6388" i="4"/>
  <c r="L6388" i="4" s="1"/>
  <c r="N6388" i="4" s="1"/>
  <c r="J6389" i="4"/>
  <c r="L6389" i="4" s="1"/>
  <c r="N6389" i="4" s="1"/>
  <c r="J6390" i="4"/>
  <c r="L6390" i="4" s="1"/>
  <c r="N6390" i="4" s="1"/>
  <c r="J6391" i="4"/>
  <c r="L6391" i="4" s="1"/>
  <c r="N6391" i="4" s="1"/>
  <c r="J6392" i="4"/>
  <c r="L6392" i="4" s="1"/>
  <c r="N6392" i="4" s="1"/>
  <c r="J6393" i="4"/>
  <c r="L6393" i="4" s="1"/>
  <c r="N6393" i="4" s="1"/>
  <c r="J6394" i="4"/>
  <c r="L6394" i="4" s="1"/>
  <c r="N6394" i="4" s="1"/>
  <c r="J6395" i="4"/>
  <c r="L6395" i="4" s="1"/>
  <c r="N6395" i="4" s="1"/>
  <c r="J6396" i="4"/>
  <c r="L6396" i="4" s="1"/>
  <c r="N6396" i="4" s="1"/>
  <c r="J6397" i="4"/>
  <c r="L6397" i="4" s="1"/>
  <c r="N6397" i="4" s="1"/>
  <c r="J6398" i="4"/>
  <c r="L6398" i="4" s="1"/>
  <c r="N6398" i="4" s="1"/>
  <c r="J6399" i="4"/>
  <c r="L6399" i="4" s="1"/>
  <c r="N6399" i="4" s="1"/>
  <c r="J6400" i="4"/>
  <c r="L6400" i="4" s="1"/>
  <c r="N6400" i="4" s="1"/>
  <c r="J6401" i="4"/>
  <c r="L6401" i="4" s="1"/>
  <c r="N6401" i="4" s="1"/>
  <c r="J6402" i="4"/>
  <c r="L6402" i="4" s="1"/>
  <c r="N6402" i="4" s="1"/>
  <c r="J6403" i="4"/>
  <c r="L6403" i="4" s="1"/>
  <c r="N6403" i="4" s="1"/>
  <c r="J6404" i="4"/>
  <c r="L6404" i="4" s="1"/>
  <c r="N6404" i="4" s="1"/>
  <c r="J6405" i="4"/>
  <c r="L6405" i="4" s="1"/>
  <c r="N6405" i="4" s="1"/>
  <c r="J6406" i="4"/>
  <c r="L6406" i="4" s="1"/>
  <c r="N6406" i="4" s="1"/>
  <c r="J6407" i="4"/>
  <c r="L6407" i="4" s="1"/>
  <c r="N6407" i="4" s="1"/>
  <c r="J6408" i="4"/>
  <c r="L6408" i="4" s="1"/>
  <c r="N6408" i="4" s="1"/>
  <c r="J6409" i="4"/>
  <c r="L6409" i="4" s="1"/>
  <c r="N6409" i="4" s="1"/>
  <c r="J6410" i="4"/>
  <c r="L6410" i="4" s="1"/>
  <c r="N6410" i="4" s="1"/>
  <c r="J6411" i="4"/>
  <c r="L6411" i="4" s="1"/>
  <c r="N6411" i="4" s="1"/>
  <c r="J6412" i="4"/>
  <c r="L6412" i="4" s="1"/>
  <c r="N6412" i="4" s="1"/>
  <c r="J6413" i="4"/>
  <c r="L6413" i="4" s="1"/>
  <c r="N6413" i="4" s="1"/>
  <c r="J6414" i="4"/>
  <c r="L6414" i="4" s="1"/>
  <c r="N6414" i="4" s="1"/>
  <c r="J6415" i="4"/>
  <c r="L6415" i="4" s="1"/>
  <c r="N6415" i="4" s="1"/>
  <c r="J6416" i="4"/>
  <c r="L6416" i="4" s="1"/>
  <c r="N6416" i="4" s="1"/>
  <c r="J6417" i="4"/>
  <c r="L6417" i="4" s="1"/>
  <c r="N6417" i="4" s="1"/>
  <c r="J6418" i="4"/>
  <c r="L6418" i="4" s="1"/>
  <c r="N6418" i="4" s="1"/>
  <c r="J6419" i="4"/>
  <c r="L6419" i="4" s="1"/>
  <c r="N6419" i="4" s="1"/>
  <c r="J6420" i="4"/>
  <c r="L6420" i="4" s="1"/>
  <c r="N6420" i="4" s="1"/>
  <c r="J6421" i="4"/>
  <c r="L6421" i="4" s="1"/>
  <c r="N6421" i="4" s="1"/>
  <c r="J6422" i="4"/>
  <c r="L6422" i="4" s="1"/>
  <c r="N6422" i="4" s="1"/>
  <c r="J6423" i="4"/>
  <c r="L6423" i="4" s="1"/>
  <c r="N6423" i="4" s="1"/>
  <c r="J6424" i="4"/>
  <c r="L6424" i="4" s="1"/>
  <c r="N6424" i="4" s="1"/>
  <c r="J6425" i="4"/>
  <c r="L6425" i="4" s="1"/>
  <c r="N6425" i="4" s="1"/>
  <c r="J6426" i="4"/>
  <c r="L6426" i="4" s="1"/>
  <c r="N6426" i="4" s="1"/>
  <c r="J6427" i="4"/>
  <c r="L6427" i="4" s="1"/>
  <c r="N6427" i="4" s="1"/>
  <c r="J6428" i="4"/>
  <c r="L6428" i="4" s="1"/>
  <c r="N6428" i="4" s="1"/>
  <c r="J6429" i="4"/>
  <c r="L6429" i="4" s="1"/>
  <c r="N6429" i="4" s="1"/>
  <c r="J6430" i="4"/>
  <c r="L6430" i="4" s="1"/>
  <c r="N6430" i="4" s="1"/>
  <c r="J6431" i="4"/>
  <c r="L6431" i="4" s="1"/>
  <c r="N6431" i="4" s="1"/>
  <c r="J6432" i="4"/>
  <c r="L6432" i="4" s="1"/>
  <c r="N6432" i="4" s="1"/>
  <c r="J6433" i="4"/>
  <c r="L6433" i="4" s="1"/>
  <c r="N6433" i="4" s="1"/>
  <c r="J6434" i="4"/>
  <c r="L6434" i="4" s="1"/>
  <c r="N6434" i="4" s="1"/>
  <c r="J6435" i="4"/>
  <c r="L6435" i="4" s="1"/>
  <c r="N6435" i="4" s="1"/>
  <c r="J6436" i="4"/>
  <c r="L6436" i="4" s="1"/>
  <c r="N6436" i="4" s="1"/>
  <c r="J6437" i="4"/>
  <c r="L6437" i="4" s="1"/>
  <c r="N6437" i="4" s="1"/>
  <c r="J6438" i="4"/>
  <c r="L6438" i="4" s="1"/>
  <c r="N6438" i="4" s="1"/>
  <c r="J6439" i="4"/>
  <c r="L6439" i="4" s="1"/>
  <c r="N6439" i="4" s="1"/>
  <c r="J6440" i="4"/>
  <c r="L6440" i="4" s="1"/>
  <c r="N6440" i="4" s="1"/>
  <c r="J6441" i="4"/>
  <c r="L6441" i="4" s="1"/>
  <c r="N6441" i="4" s="1"/>
  <c r="J6442" i="4"/>
  <c r="L6442" i="4" s="1"/>
  <c r="N6442" i="4" s="1"/>
  <c r="J6443" i="4"/>
  <c r="L6443" i="4" s="1"/>
  <c r="N6443" i="4" s="1"/>
  <c r="J6444" i="4"/>
  <c r="L6444" i="4" s="1"/>
  <c r="N6444" i="4" s="1"/>
  <c r="J6445" i="4"/>
  <c r="L6445" i="4" s="1"/>
  <c r="N6445" i="4" s="1"/>
  <c r="J6446" i="4"/>
  <c r="L6446" i="4" s="1"/>
  <c r="N6446" i="4" s="1"/>
  <c r="J6447" i="4"/>
  <c r="L6447" i="4" s="1"/>
  <c r="N6447" i="4" s="1"/>
  <c r="J6448" i="4"/>
  <c r="L6448" i="4" s="1"/>
  <c r="N6448" i="4" s="1"/>
  <c r="J6449" i="4"/>
  <c r="L6449" i="4" s="1"/>
  <c r="N6449" i="4" s="1"/>
  <c r="J6450" i="4"/>
  <c r="L6450" i="4" s="1"/>
  <c r="N6450" i="4" s="1"/>
  <c r="J6451" i="4"/>
  <c r="L6451" i="4" s="1"/>
  <c r="N6451" i="4" s="1"/>
  <c r="J6452" i="4"/>
  <c r="L6452" i="4" s="1"/>
  <c r="N6452" i="4" s="1"/>
  <c r="J6453" i="4"/>
  <c r="L6453" i="4" s="1"/>
  <c r="N6453" i="4" s="1"/>
  <c r="J6454" i="4"/>
  <c r="L6454" i="4" s="1"/>
  <c r="N6454" i="4" s="1"/>
  <c r="J6455" i="4"/>
  <c r="L6455" i="4" s="1"/>
  <c r="N6455" i="4" s="1"/>
  <c r="J6456" i="4"/>
  <c r="L6456" i="4" s="1"/>
  <c r="N6456" i="4" s="1"/>
  <c r="J6457" i="4"/>
  <c r="L6457" i="4" s="1"/>
  <c r="N6457" i="4" s="1"/>
  <c r="J6458" i="4"/>
  <c r="L6458" i="4" s="1"/>
  <c r="N6458" i="4" s="1"/>
  <c r="J6459" i="4"/>
  <c r="L6459" i="4" s="1"/>
  <c r="N6459" i="4" s="1"/>
  <c r="J6460" i="4"/>
  <c r="L6460" i="4" s="1"/>
  <c r="N6460" i="4" s="1"/>
  <c r="J6461" i="4"/>
  <c r="L6461" i="4" s="1"/>
  <c r="N6461" i="4" s="1"/>
  <c r="J6462" i="4"/>
  <c r="L6462" i="4" s="1"/>
  <c r="N6462" i="4" s="1"/>
  <c r="J6463" i="4"/>
  <c r="L6463" i="4" s="1"/>
  <c r="N6463" i="4" s="1"/>
  <c r="J6464" i="4"/>
  <c r="L6464" i="4" s="1"/>
  <c r="N6464" i="4" s="1"/>
  <c r="J6465" i="4"/>
  <c r="L6465" i="4" s="1"/>
  <c r="N6465" i="4" s="1"/>
  <c r="J6466" i="4"/>
  <c r="L6466" i="4" s="1"/>
  <c r="N6466" i="4" s="1"/>
  <c r="J6467" i="4"/>
  <c r="L6467" i="4" s="1"/>
  <c r="N6467" i="4" s="1"/>
  <c r="J6468" i="4"/>
  <c r="L6468" i="4" s="1"/>
  <c r="N6468" i="4" s="1"/>
  <c r="J6469" i="4"/>
  <c r="L6469" i="4" s="1"/>
  <c r="N6469" i="4" s="1"/>
  <c r="J6470" i="4"/>
  <c r="L6470" i="4" s="1"/>
  <c r="N6470" i="4" s="1"/>
  <c r="J6471" i="4"/>
  <c r="L6471" i="4" s="1"/>
  <c r="N6471" i="4" s="1"/>
  <c r="J6472" i="4"/>
  <c r="L6472" i="4" s="1"/>
  <c r="N6472" i="4" s="1"/>
  <c r="J6473" i="4"/>
  <c r="L6473" i="4" s="1"/>
  <c r="N6473" i="4" s="1"/>
  <c r="J6474" i="4"/>
  <c r="L6474" i="4" s="1"/>
  <c r="N6474" i="4" s="1"/>
  <c r="J6475" i="4"/>
  <c r="L6475" i="4" s="1"/>
  <c r="N6475" i="4" s="1"/>
  <c r="J6476" i="4"/>
  <c r="L6476" i="4" s="1"/>
  <c r="N6476" i="4" s="1"/>
  <c r="J6477" i="4"/>
  <c r="L6477" i="4" s="1"/>
  <c r="N6477" i="4" s="1"/>
  <c r="J6478" i="4"/>
  <c r="L6478" i="4" s="1"/>
  <c r="N6478" i="4" s="1"/>
  <c r="J6479" i="4"/>
  <c r="L6479" i="4" s="1"/>
  <c r="N6479" i="4" s="1"/>
  <c r="J6480" i="4"/>
  <c r="L6480" i="4" s="1"/>
  <c r="N6480" i="4" s="1"/>
  <c r="J6481" i="4"/>
  <c r="L6481" i="4" s="1"/>
  <c r="N6481" i="4" s="1"/>
  <c r="J6482" i="4"/>
  <c r="L6482" i="4" s="1"/>
  <c r="N6482" i="4" s="1"/>
  <c r="J6483" i="4"/>
  <c r="L6483" i="4" s="1"/>
  <c r="N6483" i="4" s="1"/>
  <c r="J6484" i="4"/>
  <c r="L6484" i="4" s="1"/>
  <c r="N6484" i="4" s="1"/>
  <c r="J6485" i="4"/>
  <c r="L6485" i="4" s="1"/>
  <c r="N6485" i="4" s="1"/>
  <c r="J6486" i="4"/>
  <c r="L6486" i="4" s="1"/>
  <c r="N6486" i="4" s="1"/>
  <c r="J6487" i="4"/>
  <c r="L6487" i="4" s="1"/>
  <c r="N6487" i="4" s="1"/>
  <c r="J6488" i="4"/>
  <c r="L6488" i="4" s="1"/>
  <c r="N6488" i="4" s="1"/>
  <c r="J6489" i="4"/>
  <c r="L6489" i="4" s="1"/>
  <c r="N6489" i="4" s="1"/>
  <c r="J6490" i="4"/>
  <c r="L6490" i="4" s="1"/>
  <c r="N6490" i="4" s="1"/>
  <c r="J6491" i="4"/>
  <c r="L6491" i="4" s="1"/>
  <c r="N6491" i="4" s="1"/>
  <c r="J6492" i="4"/>
  <c r="L6492" i="4" s="1"/>
  <c r="N6492" i="4" s="1"/>
  <c r="J6493" i="4"/>
  <c r="L6493" i="4" s="1"/>
  <c r="N6493" i="4" s="1"/>
  <c r="J6494" i="4"/>
  <c r="L6494" i="4" s="1"/>
  <c r="N6494" i="4" s="1"/>
  <c r="J6495" i="4"/>
  <c r="L6495" i="4" s="1"/>
  <c r="N6495" i="4" s="1"/>
  <c r="J6496" i="4"/>
  <c r="L6496" i="4" s="1"/>
  <c r="N6496" i="4" s="1"/>
  <c r="J6497" i="4"/>
  <c r="L6497" i="4" s="1"/>
  <c r="N6497" i="4" s="1"/>
  <c r="J6498" i="4"/>
  <c r="L6498" i="4" s="1"/>
  <c r="N6498" i="4" s="1"/>
  <c r="J6499" i="4"/>
  <c r="L6499" i="4" s="1"/>
  <c r="N6499" i="4" s="1"/>
  <c r="J6500" i="4"/>
  <c r="L6500" i="4" s="1"/>
  <c r="N6500" i="4" s="1"/>
  <c r="J6501" i="4"/>
  <c r="L6501" i="4" s="1"/>
  <c r="N6501" i="4" s="1"/>
  <c r="J6502" i="4"/>
  <c r="L6502" i="4" s="1"/>
  <c r="N6502" i="4" s="1"/>
  <c r="J6503" i="4"/>
  <c r="L6503" i="4" s="1"/>
  <c r="N6503" i="4" s="1"/>
  <c r="J6504" i="4"/>
  <c r="L6504" i="4" s="1"/>
  <c r="N6504" i="4" s="1"/>
  <c r="J6505" i="4"/>
  <c r="L6505" i="4" s="1"/>
  <c r="N6505" i="4" s="1"/>
  <c r="J6506" i="4"/>
  <c r="L6506" i="4" s="1"/>
  <c r="N6506" i="4" s="1"/>
  <c r="J6507" i="4"/>
  <c r="L6507" i="4" s="1"/>
  <c r="N6507" i="4" s="1"/>
  <c r="J6508" i="4"/>
  <c r="L6508" i="4" s="1"/>
  <c r="N6508" i="4" s="1"/>
  <c r="J6509" i="4"/>
  <c r="L6509" i="4" s="1"/>
  <c r="N6509" i="4" s="1"/>
  <c r="J6510" i="4"/>
  <c r="L6510" i="4" s="1"/>
  <c r="N6510" i="4" s="1"/>
  <c r="J6511" i="4"/>
  <c r="L6511" i="4" s="1"/>
  <c r="N6511" i="4" s="1"/>
  <c r="J6512" i="4"/>
  <c r="L6512" i="4" s="1"/>
  <c r="N6512" i="4" s="1"/>
  <c r="J6513" i="4"/>
  <c r="L6513" i="4" s="1"/>
  <c r="N6513" i="4" s="1"/>
  <c r="J6514" i="4"/>
  <c r="L6514" i="4" s="1"/>
  <c r="N6514" i="4" s="1"/>
  <c r="J6515" i="4"/>
  <c r="L6515" i="4" s="1"/>
  <c r="N6515" i="4" s="1"/>
  <c r="J6516" i="4"/>
  <c r="L6516" i="4" s="1"/>
  <c r="N6516" i="4" s="1"/>
  <c r="J6517" i="4"/>
  <c r="L6517" i="4" s="1"/>
  <c r="N6517" i="4" s="1"/>
  <c r="J6518" i="4"/>
  <c r="L6518" i="4" s="1"/>
  <c r="N6518" i="4" s="1"/>
  <c r="J6519" i="4"/>
  <c r="L6519" i="4" s="1"/>
  <c r="N6519" i="4" s="1"/>
  <c r="J6520" i="4"/>
  <c r="L6520" i="4" s="1"/>
  <c r="N6520" i="4" s="1"/>
  <c r="J6521" i="4"/>
  <c r="L6521" i="4" s="1"/>
  <c r="N6521" i="4" s="1"/>
  <c r="J6522" i="4"/>
  <c r="L6522" i="4" s="1"/>
  <c r="N6522" i="4" s="1"/>
  <c r="J6523" i="4"/>
  <c r="L6523" i="4" s="1"/>
  <c r="N6523" i="4" s="1"/>
  <c r="J6524" i="4"/>
  <c r="L6524" i="4" s="1"/>
  <c r="N6524" i="4" s="1"/>
  <c r="J6525" i="4"/>
  <c r="L6525" i="4" s="1"/>
  <c r="N6525" i="4" s="1"/>
  <c r="J6526" i="4"/>
  <c r="L6526" i="4" s="1"/>
  <c r="N6526" i="4" s="1"/>
  <c r="J6527" i="4"/>
  <c r="L6527" i="4" s="1"/>
  <c r="N6527" i="4" s="1"/>
  <c r="J6528" i="4"/>
  <c r="L6528" i="4" s="1"/>
  <c r="N6528" i="4" s="1"/>
  <c r="J6529" i="4"/>
  <c r="L6529" i="4" s="1"/>
  <c r="N6529" i="4" s="1"/>
  <c r="J6530" i="4"/>
  <c r="L6530" i="4" s="1"/>
  <c r="N6530" i="4" s="1"/>
  <c r="J6531" i="4"/>
  <c r="L6531" i="4" s="1"/>
  <c r="N6531" i="4" s="1"/>
  <c r="J6532" i="4"/>
  <c r="L6532" i="4" s="1"/>
  <c r="N6532" i="4" s="1"/>
  <c r="J6533" i="4"/>
  <c r="L6533" i="4" s="1"/>
  <c r="N6533" i="4" s="1"/>
  <c r="J6534" i="4"/>
  <c r="L6534" i="4" s="1"/>
  <c r="N6534" i="4" s="1"/>
  <c r="J6535" i="4"/>
  <c r="L6535" i="4" s="1"/>
  <c r="N6535" i="4" s="1"/>
  <c r="J6536" i="4"/>
  <c r="L6536" i="4" s="1"/>
  <c r="N6536" i="4" s="1"/>
  <c r="J6537" i="4"/>
  <c r="L6537" i="4" s="1"/>
  <c r="N6537" i="4" s="1"/>
  <c r="J6538" i="4"/>
  <c r="L6538" i="4" s="1"/>
  <c r="N6538" i="4" s="1"/>
  <c r="J6539" i="4"/>
  <c r="L6539" i="4" s="1"/>
  <c r="N6539" i="4" s="1"/>
  <c r="J6540" i="4"/>
  <c r="L6540" i="4" s="1"/>
  <c r="N6540" i="4" s="1"/>
  <c r="J6541" i="4"/>
  <c r="L6541" i="4" s="1"/>
  <c r="N6541" i="4" s="1"/>
  <c r="J6542" i="4"/>
  <c r="L6542" i="4" s="1"/>
  <c r="N6542" i="4" s="1"/>
  <c r="J6543" i="4"/>
  <c r="L6543" i="4" s="1"/>
  <c r="N6543" i="4" s="1"/>
  <c r="J6544" i="4"/>
  <c r="L6544" i="4" s="1"/>
  <c r="N6544" i="4" s="1"/>
  <c r="J6545" i="4"/>
  <c r="L6545" i="4" s="1"/>
  <c r="N6545" i="4" s="1"/>
  <c r="J6546" i="4"/>
  <c r="L6546" i="4" s="1"/>
  <c r="N6546" i="4" s="1"/>
  <c r="J6547" i="4"/>
  <c r="L6547" i="4" s="1"/>
  <c r="N6547" i="4" s="1"/>
  <c r="J6548" i="4"/>
  <c r="L6548" i="4" s="1"/>
  <c r="N6548" i="4" s="1"/>
  <c r="J6549" i="4"/>
  <c r="L6549" i="4" s="1"/>
  <c r="N6549" i="4" s="1"/>
  <c r="J6550" i="4"/>
  <c r="L6550" i="4" s="1"/>
  <c r="N6550" i="4" s="1"/>
  <c r="J6551" i="4"/>
  <c r="L6551" i="4" s="1"/>
  <c r="N6551" i="4" s="1"/>
  <c r="J6552" i="4"/>
  <c r="L6552" i="4" s="1"/>
  <c r="N6552" i="4" s="1"/>
  <c r="J6553" i="4"/>
  <c r="L6553" i="4" s="1"/>
  <c r="N6553" i="4" s="1"/>
  <c r="J6554" i="4"/>
  <c r="L6554" i="4" s="1"/>
  <c r="N6554" i="4" s="1"/>
  <c r="J6555" i="4"/>
  <c r="L6555" i="4" s="1"/>
  <c r="N6555" i="4" s="1"/>
  <c r="J6556" i="4"/>
  <c r="L6556" i="4" s="1"/>
  <c r="N6556" i="4" s="1"/>
  <c r="J6557" i="4"/>
  <c r="L6557" i="4" s="1"/>
  <c r="N6557" i="4" s="1"/>
  <c r="J6558" i="4"/>
  <c r="L6558" i="4" s="1"/>
  <c r="N6558" i="4" s="1"/>
  <c r="J6559" i="4"/>
  <c r="L6559" i="4" s="1"/>
  <c r="N6559" i="4" s="1"/>
  <c r="J6560" i="4"/>
  <c r="L6560" i="4" s="1"/>
  <c r="N6560" i="4" s="1"/>
  <c r="J6561" i="4"/>
  <c r="L6561" i="4" s="1"/>
  <c r="N6561" i="4" s="1"/>
  <c r="J6562" i="4"/>
  <c r="L6562" i="4" s="1"/>
  <c r="N6562" i="4" s="1"/>
  <c r="J6563" i="4"/>
  <c r="L6563" i="4" s="1"/>
  <c r="N6563" i="4" s="1"/>
  <c r="J6564" i="4"/>
  <c r="L6564" i="4" s="1"/>
  <c r="N6564" i="4" s="1"/>
  <c r="J6565" i="4"/>
  <c r="L6565" i="4" s="1"/>
  <c r="N6565" i="4" s="1"/>
  <c r="J6566" i="4"/>
  <c r="L6566" i="4" s="1"/>
  <c r="N6566" i="4" s="1"/>
  <c r="J6567" i="4"/>
  <c r="L6567" i="4" s="1"/>
  <c r="N6567" i="4" s="1"/>
  <c r="J6568" i="4"/>
  <c r="L6568" i="4" s="1"/>
  <c r="N6568" i="4" s="1"/>
  <c r="J6569" i="4"/>
  <c r="L6569" i="4" s="1"/>
  <c r="N6569" i="4" s="1"/>
  <c r="J6570" i="4"/>
  <c r="L6570" i="4" s="1"/>
  <c r="N6570" i="4" s="1"/>
  <c r="J6571" i="4"/>
  <c r="L6571" i="4" s="1"/>
  <c r="N6571" i="4" s="1"/>
  <c r="J6572" i="4"/>
  <c r="L6572" i="4" s="1"/>
  <c r="N6572" i="4" s="1"/>
  <c r="J6573" i="4"/>
  <c r="L6573" i="4" s="1"/>
  <c r="N6573" i="4" s="1"/>
  <c r="J6574" i="4"/>
  <c r="L6574" i="4" s="1"/>
  <c r="N6574" i="4" s="1"/>
  <c r="J6575" i="4"/>
  <c r="L6575" i="4" s="1"/>
  <c r="N6575" i="4" s="1"/>
  <c r="J6576" i="4"/>
  <c r="L6576" i="4" s="1"/>
  <c r="N6576" i="4" s="1"/>
  <c r="J6577" i="4"/>
  <c r="L6577" i="4" s="1"/>
  <c r="N6577" i="4" s="1"/>
  <c r="J6578" i="4"/>
  <c r="L6578" i="4" s="1"/>
  <c r="N6578" i="4" s="1"/>
  <c r="J6579" i="4"/>
  <c r="L6579" i="4" s="1"/>
  <c r="N6579" i="4" s="1"/>
  <c r="J6580" i="4"/>
  <c r="L6580" i="4" s="1"/>
  <c r="N6580" i="4" s="1"/>
  <c r="J6581" i="4"/>
  <c r="L6581" i="4" s="1"/>
  <c r="N6581" i="4" s="1"/>
  <c r="J6582" i="4"/>
  <c r="L6582" i="4" s="1"/>
  <c r="N6582" i="4" s="1"/>
  <c r="J6583" i="4"/>
  <c r="L6583" i="4" s="1"/>
  <c r="N6583" i="4" s="1"/>
  <c r="J6584" i="4"/>
  <c r="L6584" i="4" s="1"/>
  <c r="N6584" i="4" s="1"/>
  <c r="J6585" i="4"/>
  <c r="L6585" i="4" s="1"/>
  <c r="N6585" i="4" s="1"/>
  <c r="J6586" i="4"/>
  <c r="L6586" i="4" s="1"/>
  <c r="N6586" i="4" s="1"/>
  <c r="J6587" i="4"/>
  <c r="L6587" i="4" s="1"/>
  <c r="N6587" i="4" s="1"/>
  <c r="J6588" i="4"/>
  <c r="L6588" i="4" s="1"/>
  <c r="N6588" i="4" s="1"/>
  <c r="J6589" i="4"/>
  <c r="L6589" i="4" s="1"/>
  <c r="N6589" i="4" s="1"/>
  <c r="J6590" i="4"/>
  <c r="L6590" i="4" s="1"/>
  <c r="N6590" i="4" s="1"/>
  <c r="J6591" i="4"/>
  <c r="L6591" i="4" s="1"/>
  <c r="N6591" i="4" s="1"/>
  <c r="J6592" i="4"/>
  <c r="L6592" i="4" s="1"/>
  <c r="N6592" i="4" s="1"/>
  <c r="J6593" i="4"/>
  <c r="L6593" i="4" s="1"/>
  <c r="N6593" i="4" s="1"/>
  <c r="J6594" i="4"/>
  <c r="L6594" i="4" s="1"/>
  <c r="N6594" i="4" s="1"/>
  <c r="J6595" i="4"/>
  <c r="L6595" i="4" s="1"/>
  <c r="N6595" i="4" s="1"/>
  <c r="J6596" i="4"/>
  <c r="L6596" i="4" s="1"/>
  <c r="N6596" i="4" s="1"/>
  <c r="J6597" i="4"/>
  <c r="L6597" i="4" s="1"/>
  <c r="N6597" i="4" s="1"/>
  <c r="J6598" i="4"/>
  <c r="L6598" i="4" s="1"/>
  <c r="N6598" i="4" s="1"/>
  <c r="J6599" i="4"/>
  <c r="L6599" i="4" s="1"/>
  <c r="N6599" i="4" s="1"/>
  <c r="J6600" i="4"/>
  <c r="L6600" i="4" s="1"/>
  <c r="N6600" i="4" s="1"/>
  <c r="J6601" i="4"/>
  <c r="L6601" i="4" s="1"/>
  <c r="N6601" i="4" s="1"/>
  <c r="J6602" i="4"/>
  <c r="L6602" i="4" s="1"/>
  <c r="N6602" i="4" s="1"/>
  <c r="J6603" i="4"/>
  <c r="L6603" i="4" s="1"/>
  <c r="N6603" i="4" s="1"/>
  <c r="J6604" i="4"/>
  <c r="L6604" i="4" s="1"/>
  <c r="N6604" i="4" s="1"/>
  <c r="J6605" i="4"/>
  <c r="L6605" i="4" s="1"/>
  <c r="N6605" i="4" s="1"/>
  <c r="J6606" i="4"/>
  <c r="L6606" i="4" s="1"/>
  <c r="N6606" i="4" s="1"/>
  <c r="J6607" i="4"/>
  <c r="L6607" i="4" s="1"/>
  <c r="N6607" i="4" s="1"/>
  <c r="J6608" i="4"/>
  <c r="L6608" i="4" s="1"/>
  <c r="N6608" i="4" s="1"/>
  <c r="J6609" i="4"/>
  <c r="L6609" i="4" s="1"/>
  <c r="N6609" i="4" s="1"/>
  <c r="J6610" i="4"/>
  <c r="L6610" i="4" s="1"/>
  <c r="N6610" i="4" s="1"/>
  <c r="J6611" i="4"/>
  <c r="L6611" i="4" s="1"/>
  <c r="N6611" i="4" s="1"/>
  <c r="J6612" i="4"/>
  <c r="L6612" i="4" s="1"/>
  <c r="N6612" i="4" s="1"/>
  <c r="J6613" i="4"/>
  <c r="L6613" i="4" s="1"/>
  <c r="N6613" i="4" s="1"/>
  <c r="J6614" i="4"/>
  <c r="L6614" i="4" s="1"/>
  <c r="N6614" i="4" s="1"/>
  <c r="J6615" i="4"/>
  <c r="L6615" i="4" s="1"/>
  <c r="N6615" i="4" s="1"/>
  <c r="J6616" i="4"/>
  <c r="L6616" i="4" s="1"/>
  <c r="N6616" i="4" s="1"/>
  <c r="J6617" i="4"/>
  <c r="L6617" i="4" s="1"/>
  <c r="N6617" i="4" s="1"/>
  <c r="J6618" i="4"/>
  <c r="L6618" i="4" s="1"/>
  <c r="N6618" i="4" s="1"/>
  <c r="J6619" i="4"/>
  <c r="L6619" i="4" s="1"/>
  <c r="N6619" i="4" s="1"/>
  <c r="J6620" i="4"/>
  <c r="L6620" i="4" s="1"/>
  <c r="N6620" i="4" s="1"/>
  <c r="J6621" i="4"/>
  <c r="L6621" i="4" s="1"/>
  <c r="N6621" i="4" s="1"/>
  <c r="J6622" i="4"/>
  <c r="L6622" i="4" s="1"/>
  <c r="N6622" i="4" s="1"/>
  <c r="J6623" i="4"/>
  <c r="L6623" i="4" s="1"/>
  <c r="N6623" i="4" s="1"/>
  <c r="J6624" i="4"/>
  <c r="L6624" i="4" s="1"/>
  <c r="N6624" i="4" s="1"/>
  <c r="J6625" i="4"/>
  <c r="L6625" i="4" s="1"/>
  <c r="N6625" i="4" s="1"/>
  <c r="J6626" i="4"/>
  <c r="L6626" i="4" s="1"/>
  <c r="N6626" i="4" s="1"/>
  <c r="J6627" i="4"/>
  <c r="L6627" i="4" s="1"/>
  <c r="N6627" i="4" s="1"/>
  <c r="J6628" i="4"/>
  <c r="L6628" i="4" s="1"/>
  <c r="N6628" i="4" s="1"/>
  <c r="J6629" i="4"/>
  <c r="L6629" i="4" s="1"/>
  <c r="N6629" i="4" s="1"/>
  <c r="J6630" i="4"/>
  <c r="L6630" i="4" s="1"/>
  <c r="N6630" i="4" s="1"/>
  <c r="J6631" i="4"/>
  <c r="L6631" i="4" s="1"/>
  <c r="N6631" i="4" s="1"/>
  <c r="J6632" i="4"/>
  <c r="L6632" i="4" s="1"/>
  <c r="N6632" i="4" s="1"/>
  <c r="J6633" i="4"/>
  <c r="L6633" i="4" s="1"/>
  <c r="N6633" i="4" s="1"/>
  <c r="J6634" i="4"/>
  <c r="L6634" i="4" s="1"/>
  <c r="N6634" i="4" s="1"/>
  <c r="J6635" i="4"/>
  <c r="L6635" i="4" s="1"/>
  <c r="N6635" i="4" s="1"/>
  <c r="J6636" i="4"/>
  <c r="L6636" i="4" s="1"/>
  <c r="N6636" i="4" s="1"/>
  <c r="J6637" i="4"/>
  <c r="L6637" i="4" s="1"/>
  <c r="N6637" i="4" s="1"/>
  <c r="J6638" i="4"/>
  <c r="L6638" i="4" s="1"/>
  <c r="N6638" i="4" s="1"/>
  <c r="J6639" i="4"/>
  <c r="L6639" i="4" s="1"/>
  <c r="N6639" i="4" s="1"/>
  <c r="J6640" i="4"/>
  <c r="L6640" i="4" s="1"/>
  <c r="N6640" i="4" s="1"/>
  <c r="J6641" i="4"/>
  <c r="L6641" i="4" s="1"/>
  <c r="N6641" i="4" s="1"/>
  <c r="J6642" i="4"/>
  <c r="L6642" i="4" s="1"/>
  <c r="N6642" i="4" s="1"/>
  <c r="J6643" i="4"/>
  <c r="L6643" i="4" s="1"/>
  <c r="N6643" i="4" s="1"/>
  <c r="J6644" i="4"/>
  <c r="L6644" i="4" s="1"/>
  <c r="N6644" i="4" s="1"/>
  <c r="J6645" i="4"/>
  <c r="L6645" i="4" s="1"/>
  <c r="N6645" i="4" s="1"/>
  <c r="J6646" i="4"/>
  <c r="L6646" i="4" s="1"/>
  <c r="N6646" i="4" s="1"/>
  <c r="J6647" i="4"/>
  <c r="L6647" i="4" s="1"/>
  <c r="N6647" i="4" s="1"/>
  <c r="J6648" i="4"/>
  <c r="L6648" i="4" s="1"/>
  <c r="N6648" i="4" s="1"/>
  <c r="J6649" i="4"/>
  <c r="L6649" i="4" s="1"/>
  <c r="N6649" i="4" s="1"/>
  <c r="J6650" i="4"/>
  <c r="L6650" i="4" s="1"/>
  <c r="N6650" i="4" s="1"/>
  <c r="J6651" i="4"/>
  <c r="L6651" i="4" s="1"/>
  <c r="N6651" i="4" s="1"/>
  <c r="J6652" i="4"/>
  <c r="L6652" i="4" s="1"/>
  <c r="N6652" i="4" s="1"/>
  <c r="J6653" i="4"/>
  <c r="L6653" i="4" s="1"/>
  <c r="N6653" i="4" s="1"/>
  <c r="J6654" i="4"/>
  <c r="L6654" i="4" s="1"/>
  <c r="N6654" i="4" s="1"/>
  <c r="J6655" i="4"/>
  <c r="L6655" i="4" s="1"/>
  <c r="N6655" i="4" s="1"/>
  <c r="J6656" i="4"/>
  <c r="L6656" i="4" s="1"/>
  <c r="N6656" i="4" s="1"/>
  <c r="J6657" i="4"/>
  <c r="L6657" i="4" s="1"/>
  <c r="N6657" i="4" s="1"/>
  <c r="J6658" i="4"/>
  <c r="L6658" i="4" s="1"/>
  <c r="N6658" i="4" s="1"/>
  <c r="J6659" i="4"/>
  <c r="L6659" i="4" s="1"/>
  <c r="N6659" i="4" s="1"/>
  <c r="J6660" i="4"/>
  <c r="L6660" i="4" s="1"/>
  <c r="N6660" i="4" s="1"/>
  <c r="J6661" i="4"/>
  <c r="L6661" i="4" s="1"/>
  <c r="N6661" i="4" s="1"/>
  <c r="J6662" i="4"/>
  <c r="L6662" i="4" s="1"/>
  <c r="N6662" i="4" s="1"/>
  <c r="J6663" i="4"/>
  <c r="L6663" i="4" s="1"/>
  <c r="N6663" i="4" s="1"/>
  <c r="J6664" i="4"/>
  <c r="L6664" i="4" s="1"/>
  <c r="N6664" i="4" s="1"/>
  <c r="J6665" i="4"/>
  <c r="L6665" i="4" s="1"/>
  <c r="N6665" i="4" s="1"/>
  <c r="J6666" i="4"/>
  <c r="L6666" i="4" s="1"/>
  <c r="N6666" i="4" s="1"/>
  <c r="J6667" i="4"/>
  <c r="L6667" i="4" s="1"/>
  <c r="N6667" i="4" s="1"/>
  <c r="J6668" i="4"/>
  <c r="L6668" i="4" s="1"/>
  <c r="N6668" i="4" s="1"/>
  <c r="J6669" i="4"/>
  <c r="L6669" i="4" s="1"/>
  <c r="N6669" i="4" s="1"/>
  <c r="J6670" i="4"/>
  <c r="L6670" i="4" s="1"/>
  <c r="N6670" i="4" s="1"/>
  <c r="J6671" i="4"/>
  <c r="L6671" i="4" s="1"/>
  <c r="N6671" i="4" s="1"/>
  <c r="J6672" i="4"/>
  <c r="L6672" i="4" s="1"/>
  <c r="N6672" i="4" s="1"/>
  <c r="J6673" i="4"/>
  <c r="L6673" i="4" s="1"/>
  <c r="N6673" i="4" s="1"/>
  <c r="J6674" i="4"/>
  <c r="L6674" i="4" s="1"/>
  <c r="N6674" i="4" s="1"/>
  <c r="J6675" i="4"/>
  <c r="L6675" i="4" s="1"/>
  <c r="N6675" i="4" s="1"/>
  <c r="J6676" i="4"/>
  <c r="L6676" i="4" s="1"/>
  <c r="N6676" i="4" s="1"/>
  <c r="J6677" i="4"/>
  <c r="L6677" i="4" s="1"/>
  <c r="N6677" i="4" s="1"/>
  <c r="J6678" i="4"/>
  <c r="L6678" i="4" s="1"/>
  <c r="N6678" i="4" s="1"/>
  <c r="J6679" i="4"/>
  <c r="L6679" i="4" s="1"/>
  <c r="N6679" i="4" s="1"/>
  <c r="J6680" i="4"/>
  <c r="L6680" i="4" s="1"/>
  <c r="N6680" i="4" s="1"/>
  <c r="J6681" i="4"/>
  <c r="L6681" i="4" s="1"/>
  <c r="N6681" i="4" s="1"/>
  <c r="J6682" i="4"/>
  <c r="L6682" i="4" s="1"/>
  <c r="N6682" i="4" s="1"/>
  <c r="J6683" i="4"/>
  <c r="L6683" i="4" s="1"/>
  <c r="N6683" i="4" s="1"/>
  <c r="J6684" i="4"/>
  <c r="L6684" i="4" s="1"/>
  <c r="N6684" i="4" s="1"/>
  <c r="J6685" i="4"/>
  <c r="L6685" i="4" s="1"/>
  <c r="N6685" i="4" s="1"/>
  <c r="J6686" i="4"/>
  <c r="L6686" i="4" s="1"/>
  <c r="N6686" i="4" s="1"/>
  <c r="J6687" i="4"/>
  <c r="L6687" i="4" s="1"/>
  <c r="N6687" i="4" s="1"/>
  <c r="J6688" i="4"/>
  <c r="L6688" i="4" s="1"/>
  <c r="N6688" i="4" s="1"/>
  <c r="J6689" i="4"/>
  <c r="L6689" i="4" s="1"/>
  <c r="N6689" i="4" s="1"/>
  <c r="J6690" i="4"/>
  <c r="L6690" i="4" s="1"/>
  <c r="N6690" i="4" s="1"/>
  <c r="J6691" i="4"/>
  <c r="L6691" i="4" s="1"/>
  <c r="N6691" i="4" s="1"/>
  <c r="J6692" i="4"/>
  <c r="L6692" i="4" s="1"/>
  <c r="N6692" i="4" s="1"/>
  <c r="J6693" i="4"/>
  <c r="L6693" i="4" s="1"/>
  <c r="N6693" i="4" s="1"/>
  <c r="J6694" i="4"/>
  <c r="L6694" i="4" s="1"/>
  <c r="N6694" i="4" s="1"/>
  <c r="J6695" i="4"/>
  <c r="L6695" i="4" s="1"/>
  <c r="N6695" i="4" s="1"/>
  <c r="J6696" i="4"/>
  <c r="L6696" i="4" s="1"/>
  <c r="N6696" i="4" s="1"/>
  <c r="J6697" i="4"/>
  <c r="L6697" i="4" s="1"/>
  <c r="N6697" i="4" s="1"/>
  <c r="J6698" i="4"/>
  <c r="L6698" i="4" s="1"/>
  <c r="N6698" i="4" s="1"/>
  <c r="J6699" i="4"/>
  <c r="L6699" i="4" s="1"/>
  <c r="N6699" i="4" s="1"/>
  <c r="J6700" i="4"/>
  <c r="L6700" i="4" s="1"/>
  <c r="N6700" i="4" s="1"/>
  <c r="J6701" i="4"/>
  <c r="L6701" i="4" s="1"/>
  <c r="N6701" i="4" s="1"/>
  <c r="J6702" i="4"/>
  <c r="L6702" i="4" s="1"/>
  <c r="N6702" i="4" s="1"/>
  <c r="J6703" i="4"/>
  <c r="L6703" i="4" s="1"/>
  <c r="N6703" i="4" s="1"/>
  <c r="J6704" i="4"/>
  <c r="L6704" i="4" s="1"/>
  <c r="N6704" i="4" s="1"/>
  <c r="J6705" i="4"/>
  <c r="L6705" i="4" s="1"/>
  <c r="N6705" i="4" s="1"/>
  <c r="J6706" i="4"/>
  <c r="L6706" i="4" s="1"/>
  <c r="N6706" i="4" s="1"/>
  <c r="J6707" i="4"/>
  <c r="L6707" i="4" s="1"/>
  <c r="N6707" i="4" s="1"/>
  <c r="J6708" i="4"/>
  <c r="L6708" i="4" s="1"/>
  <c r="N6708" i="4" s="1"/>
  <c r="J6709" i="4"/>
  <c r="L6709" i="4" s="1"/>
  <c r="N6709" i="4" s="1"/>
  <c r="J6710" i="4"/>
  <c r="L6710" i="4" s="1"/>
  <c r="N6710" i="4" s="1"/>
  <c r="J6711" i="4"/>
  <c r="L6711" i="4" s="1"/>
  <c r="N6711" i="4" s="1"/>
  <c r="J6712" i="4"/>
  <c r="L6712" i="4" s="1"/>
  <c r="N6712" i="4" s="1"/>
  <c r="J6713" i="4"/>
  <c r="L6713" i="4" s="1"/>
  <c r="N6713" i="4" s="1"/>
  <c r="J6714" i="4"/>
  <c r="L6714" i="4" s="1"/>
  <c r="N6714" i="4" s="1"/>
  <c r="J6715" i="4"/>
  <c r="L6715" i="4" s="1"/>
  <c r="N6715" i="4" s="1"/>
  <c r="J6716" i="4"/>
  <c r="L6716" i="4" s="1"/>
  <c r="N6716" i="4" s="1"/>
  <c r="J6717" i="4"/>
  <c r="L6717" i="4" s="1"/>
  <c r="N6717" i="4" s="1"/>
  <c r="J6718" i="4"/>
  <c r="L6718" i="4" s="1"/>
  <c r="N6718" i="4" s="1"/>
  <c r="J6719" i="4"/>
  <c r="L6719" i="4" s="1"/>
  <c r="N6719" i="4" s="1"/>
  <c r="J6720" i="4"/>
  <c r="L6720" i="4" s="1"/>
  <c r="N6720" i="4" s="1"/>
  <c r="J6721" i="4"/>
  <c r="L6721" i="4" s="1"/>
  <c r="N6721" i="4" s="1"/>
  <c r="J6722" i="4"/>
  <c r="L6722" i="4" s="1"/>
  <c r="N6722" i="4" s="1"/>
  <c r="J6723" i="4"/>
  <c r="L6723" i="4" s="1"/>
  <c r="N6723" i="4" s="1"/>
  <c r="J6724" i="4"/>
  <c r="L6724" i="4" s="1"/>
  <c r="N6724" i="4" s="1"/>
  <c r="J6725" i="4"/>
  <c r="L6725" i="4" s="1"/>
  <c r="N6725" i="4" s="1"/>
  <c r="J6726" i="4"/>
  <c r="L6726" i="4" s="1"/>
  <c r="N6726" i="4" s="1"/>
  <c r="J6727" i="4"/>
  <c r="L6727" i="4" s="1"/>
  <c r="N6727" i="4" s="1"/>
  <c r="J6728" i="4"/>
  <c r="L6728" i="4" s="1"/>
  <c r="N6728" i="4" s="1"/>
  <c r="J6729" i="4"/>
  <c r="L6729" i="4" s="1"/>
  <c r="N6729" i="4" s="1"/>
  <c r="J6730" i="4"/>
  <c r="L6730" i="4" s="1"/>
  <c r="N6730" i="4" s="1"/>
  <c r="J6731" i="4"/>
  <c r="L6731" i="4" s="1"/>
  <c r="N6731" i="4" s="1"/>
  <c r="J6732" i="4"/>
  <c r="L6732" i="4" s="1"/>
  <c r="N6732" i="4" s="1"/>
  <c r="J6733" i="4"/>
  <c r="L6733" i="4" s="1"/>
  <c r="N6733" i="4" s="1"/>
  <c r="J6734" i="4"/>
  <c r="L6734" i="4" s="1"/>
  <c r="N6734" i="4" s="1"/>
  <c r="J6735" i="4"/>
  <c r="L6735" i="4" s="1"/>
  <c r="N6735" i="4" s="1"/>
  <c r="J6736" i="4"/>
  <c r="L6736" i="4" s="1"/>
  <c r="N6736" i="4" s="1"/>
  <c r="J6737" i="4"/>
  <c r="L6737" i="4" s="1"/>
  <c r="N6737" i="4" s="1"/>
  <c r="J6738" i="4"/>
  <c r="L6738" i="4" s="1"/>
  <c r="N6738" i="4" s="1"/>
  <c r="J6739" i="4"/>
  <c r="L6739" i="4" s="1"/>
  <c r="N6739" i="4" s="1"/>
  <c r="J6740" i="4"/>
  <c r="L6740" i="4" s="1"/>
  <c r="N6740" i="4" s="1"/>
  <c r="J6741" i="4"/>
  <c r="L6741" i="4" s="1"/>
  <c r="N6741" i="4" s="1"/>
  <c r="J6742" i="4"/>
  <c r="L6742" i="4" s="1"/>
  <c r="N6742" i="4" s="1"/>
  <c r="J6743" i="4"/>
  <c r="L6743" i="4" s="1"/>
  <c r="N6743" i="4" s="1"/>
  <c r="J6744" i="4"/>
  <c r="L6744" i="4" s="1"/>
  <c r="N6744" i="4" s="1"/>
  <c r="J6745" i="4"/>
  <c r="L6745" i="4" s="1"/>
  <c r="N6745" i="4" s="1"/>
  <c r="J6746" i="4"/>
  <c r="L6746" i="4" s="1"/>
  <c r="N6746" i="4" s="1"/>
  <c r="J6747" i="4"/>
  <c r="L6747" i="4" s="1"/>
  <c r="N6747" i="4" s="1"/>
  <c r="J6748" i="4"/>
  <c r="L6748" i="4" s="1"/>
  <c r="N6748" i="4" s="1"/>
  <c r="J6749" i="4"/>
  <c r="L6749" i="4" s="1"/>
  <c r="N6749" i="4" s="1"/>
  <c r="J6750" i="4"/>
  <c r="L6750" i="4" s="1"/>
  <c r="N6750" i="4" s="1"/>
  <c r="J6751" i="4"/>
  <c r="L6751" i="4" s="1"/>
  <c r="N6751" i="4" s="1"/>
  <c r="J6752" i="4"/>
  <c r="L6752" i="4" s="1"/>
  <c r="N6752" i="4" s="1"/>
  <c r="J6753" i="4"/>
  <c r="L6753" i="4" s="1"/>
  <c r="N6753" i="4" s="1"/>
  <c r="J6754" i="4"/>
  <c r="L6754" i="4" s="1"/>
  <c r="N6754" i="4" s="1"/>
  <c r="J6755" i="4"/>
  <c r="L6755" i="4" s="1"/>
  <c r="N6755" i="4" s="1"/>
  <c r="J6756" i="4"/>
  <c r="L6756" i="4" s="1"/>
  <c r="N6756" i="4" s="1"/>
  <c r="J6757" i="4"/>
  <c r="L6757" i="4" s="1"/>
  <c r="N6757" i="4" s="1"/>
  <c r="J6758" i="4"/>
  <c r="L6758" i="4" s="1"/>
  <c r="N6758" i="4" s="1"/>
  <c r="J6759" i="4"/>
  <c r="L6759" i="4" s="1"/>
  <c r="N6759" i="4" s="1"/>
  <c r="J6760" i="4"/>
  <c r="L6760" i="4" s="1"/>
  <c r="N6760" i="4" s="1"/>
  <c r="J6761" i="4"/>
  <c r="L6761" i="4" s="1"/>
  <c r="N6761" i="4" s="1"/>
  <c r="J6762" i="4"/>
  <c r="L6762" i="4" s="1"/>
  <c r="N6762" i="4" s="1"/>
  <c r="J6763" i="4"/>
  <c r="L6763" i="4" s="1"/>
  <c r="N6763" i="4" s="1"/>
  <c r="J6764" i="4"/>
  <c r="L6764" i="4" s="1"/>
  <c r="N6764" i="4" s="1"/>
  <c r="J6765" i="4"/>
  <c r="L6765" i="4" s="1"/>
  <c r="N6765" i="4" s="1"/>
  <c r="J6766" i="4"/>
  <c r="L6766" i="4" s="1"/>
  <c r="N6766" i="4" s="1"/>
  <c r="J6767" i="4"/>
  <c r="L6767" i="4" s="1"/>
  <c r="N6767" i="4" s="1"/>
  <c r="J6768" i="4"/>
  <c r="L6768" i="4" s="1"/>
  <c r="N6768" i="4" s="1"/>
  <c r="J6769" i="4"/>
  <c r="L6769" i="4" s="1"/>
  <c r="N6769" i="4" s="1"/>
  <c r="J6770" i="4"/>
  <c r="L6770" i="4" s="1"/>
  <c r="N6770" i="4" s="1"/>
  <c r="J6771" i="4"/>
  <c r="L6771" i="4" s="1"/>
  <c r="N6771" i="4" s="1"/>
  <c r="J6772" i="4"/>
  <c r="L6772" i="4" s="1"/>
  <c r="N6772" i="4" s="1"/>
  <c r="J6773" i="4"/>
  <c r="L6773" i="4" s="1"/>
  <c r="N6773" i="4" s="1"/>
  <c r="J6774" i="4"/>
  <c r="L6774" i="4" s="1"/>
  <c r="N6774" i="4" s="1"/>
  <c r="J6775" i="4"/>
  <c r="L6775" i="4" s="1"/>
  <c r="N6775" i="4" s="1"/>
  <c r="J6776" i="4"/>
  <c r="L6776" i="4" s="1"/>
  <c r="N6776" i="4" s="1"/>
  <c r="J6777" i="4"/>
  <c r="L6777" i="4" s="1"/>
  <c r="N6777" i="4" s="1"/>
  <c r="J6778" i="4"/>
  <c r="L6778" i="4" s="1"/>
  <c r="N6778" i="4" s="1"/>
  <c r="J6779" i="4"/>
  <c r="L6779" i="4" s="1"/>
  <c r="N6779" i="4" s="1"/>
  <c r="J6780" i="4"/>
  <c r="L6780" i="4" s="1"/>
  <c r="N6780" i="4" s="1"/>
  <c r="J6781" i="4"/>
  <c r="L6781" i="4" s="1"/>
  <c r="N6781" i="4" s="1"/>
  <c r="J6782" i="4"/>
  <c r="L6782" i="4" s="1"/>
  <c r="N6782" i="4" s="1"/>
  <c r="J6783" i="4"/>
  <c r="L6783" i="4" s="1"/>
  <c r="N6783" i="4" s="1"/>
  <c r="J6784" i="4"/>
  <c r="L6784" i="4" s="1"/>
  <c r="N6784" i="4" s="1"/>
  <c r="J6785" i="4"/>
  <c r="L6785" i="4" s="1"/>
  <c r="N6785" i="4" s="1"/>
  <c r="J6786" i="4"/>
  <c r="L6786" i="4" s="1"/>
  <c r="N6786" i="4" s="1"/>
  <c r="J6787" i="4"/>
  <c r="L6787" i="4" s="1"/>
  <c r="N6787" i="4" s="1"/>
  <c r="J6788" i="4"/>
  <c r="L6788" i="4" s="1"/>
  <c r="N6788" i="4" s="1"/>
  <c r="J6789" i="4"/>
  <c r="L6789" i="4" s="1"/>
  <c r="N6789" i="4" s="1"/>
  <c r="J6790" i="4"/>
  <c r="L6790" i="4" s="1"/>
  <c r="N6790" i="4" s="1"/>
  <c r="J6791" i="4"/>
  <c r="L6791" i="4" s="1"/>
  <c r="N6791" i="4" s="1"/>
  <c r="J6792" i="4"/>
  <c r="L6792" i="4" s="1"/>
  <c r="N6792" i="4" s="1"/>
  <c r="J6793" i="4"/>
  <c r="L6793" i="4" s="1"/>
  <c r="N6793" i="4" s="1"/>
  <c r="J6794" i="4"/>
  <c r="L6794" i="4" s="1"/>
  <c r="N6794" i="4" s="1"/>
  <c r="J6795" i="4"/>
  <c r="L6795" i="4" s="1"/>
  <c r="N6795" i="4" s="1"/>
  <c r="J6796" i="4"/>
  <c r="L6796" i="4" s="1"/>
  <c r="N6796" i="4" s="1"/>
  <c r="J6797" i="4"/>
  <c r="L6797" i="4" s="1"/>
  <c r="N6797" i="4" s="1"/>
  <c r="J6798" i="4"/>
  <c r="L6798" i="4" s="1"/>
  <c r="N6798" i="4" s="1"/>
  <c r="J6799" i="4"/>
  <c r="L6799" i="4" s="1"/>
  <c r="N6799" i="4" s="1"/>
  <c r="J6800" i="4"/>
  <c r="L6800" i="4" s="1"/>
  <c r="N6800" i="4" s="1"/>
  <c r="J6801" i="4"/>
  <c r="L6801" i="4" s="1"/>
  <c r="N6801" i="4" s="1"/>
  <c r="J6802" i="4"/>
  <c r="L6802" i="4" s="1"/>
  <c r="N6802" i="4" s="1"/>
  <c r="J6803" i="4"/>
  <c r="L6803" i="4" s="1"/>
  <c r="N6803" i="4" s="1"/>
  <c r="J6804" i="4"/>
  <c r="L6804" i="4" s="1"/>
  <c r="N6804" i="4" s="1"/>
  <c r="J6805" i="4"/>
  <c r="L6805" i="4" s="1"/>
  <c r="N6805" i="4" s="1"/>
  <c r="J6806" i="4"/>
  <c r="L6806" i="4" s="1"/>
  <c r="N6806" i="4" s="1"/>
  <c r="J6807" i="4"/>
  <c r="L6807" i="4" s="1"/>
  <c r="N6807" i="4" s="1"/>
  <c r="J6808" i="4"/>
  <c r="L6808" i="4" s="1"/>
  <c r="N6808" i="4" s="1"/>
  <c r="J6809" i="4"/>
  <c r="L6809" i="4" s="1"/>
  <c r="N6809" i="4" s="1"/>
  <c r="J6810" i="4"/>
  <c r="L6810" i="4" s="1"/>
  <c r="N6810" i="4" s="1"/>
  <c r="J6811" i="4"/>
  <c r="L6811" i="4" s="1"/>
  <c r="N6811" i="4" s="1"/>
  <c r="J6812" i="4"/>
  <c r="L6812" i="4" s="1"/>
  <c r="N6812" i="4" s="1"/>
  <c r="J6813" i="4"/>
  <c r="L6813" i="4" s="1"/>
  <c r="N6813" i="4" s="1"/>
  <c r="J6814" i="4"/>
  <c r="L6814" i="4" s="1"/>
  <c r="N6814" i="4" s="1"/>
  <c r="J6815" i="4"/>
  <c r="L6815" i="4" s="1"/>
  <c r="N6815" i="4" s="1"/>
  <c r="J6816" i="4"/>
  <c r="L6816" i="4" s="1"/>
  <c r="N6816" i="4" s="1"/>
  <c r="J6817" i="4"/>
  <c r="L6817" i="4" s="1"/>
  <c r="N6817" i="4" s="1"/>
  <c r="J6818" i="4"/>
  <c r="L6818" i="4" s="1"/>
  <c r="N6818" i="4" s="1"/>
  <c r="J6819" i="4"/>
  <c r="L6819" i="4" s="1"/>
  <c r="N6819" i="4" s="1"/>
  <c r="J6820" i="4"/>
  <c r="L6820" i="4" s="1"/>
  <c r="N6820" i="4" s="1"/>
  <c r="J6821" i="4"/>
  <c r="L6821" i="4" s="1"/>
  <c r="N6821" i="4" s="1"/>
  <c r="J6822" i="4"/>
  <c r="L6822" i="4" s="1"/>
  <c r="N6822" i="4" s="1"/>
  <c r="J6823" i="4"/>
  <c r="L6823" i="4" s="1"/>
  <c r="N6823" i="4" s="1"/>
  <c r="J6824" i="4"/>
  <c r="L6824" i="4" s="1"/>
  <c r="N6824" i="4" s="1"/>
  <c r="J6825" i="4"/>
  <c r="L6825" i="4" s="1"/>
  <c r="N6825" i="4" s="1"/>
  <c r="J6826" i="4"/>
  <c r="L6826" i="4" s="1"/>
  <c r="N6826" i="4" s="1"/>
  <c r="J6827" i="4"/>
  <c r="L6827" i="4" s="1"/>
  <c r="N6827" i="4" s="1"/>
  <c r="J6828" i="4"/>
  <c r="L6828" i="4" s="1"/>
  <c r="N6828" i="4" s="1"/>
  <c r="J6829" i="4"/>
  <c r="L6829" i="4" s="1"/>
  <c r="N6829" i="4" s="1"/>
  <c r="J6830" i="4"/>
  <c r="L6830" i="4" s="1"/>
  <c r="N6830" i="4" s="1"/>
  <c r="J6831" i="4"/>
  <c r="L6831" i="4" s="1"/>
  <c r="N6831" i="4" s="1"/>
  <c r="J6832" i="4"/>
  <c r="L6832" i="4" s="1"/>
  <c r="N6832" i="4" s="1"/>
  <c r="J6833" i="4"/>
  <c r="L6833" i="4" s="1"/>
  <c r="N6833" i="4" s="1"/>
  <c r="J6834" i="4"/>
  <c r="L6834" i="4" s="1"/>
  <c r="N6834" i="4" s="1"/>
  <c r="J6835" i="4"/>
  <c r="L6835" i="4" s="1"/>
  <c r="N6835" i="4" s="1"/>
  <c r="J6836" i="4"/>
  <c r="L6836" i="4" s="1"/>
  <c r="N6836" i="4" s="1"/>
  <c r="J6837" i="4"/>
  <c r="L6837" i="4" s="1"/>
  <c r="N6837" i="4" s="1"/>
  <c r="J6838" i="4"/>
  <c r="L6838" i="4" s="1"/>
  <c r="N6838" i="4" s="1"/>
  <c r="J6839" i="4"/>
  <c r="L6839" i="4" s="1"/>
  <c r="N6839" i="4" s="1"/>
  <c r="J6840" i="4"/>
  <c r="L6840" i="4" s="1"/>
  <c r="N6840" i="4" s="1"/>
  <c r="J6841" i="4"/>
  <c r="L6841" i="4" s="1"/>
  <c r="N6841" i="4" s="1"/>
  <c r="J6842" i="4"/>
  <c r="L6842" i="4" s="1"/>
  <c r="N6842" i="4" s="1"/>
  <c r="J6843" i="4"/>
  <c r="L6843" i="4" s="1"/>
  <c r="N6843" i="4" s="1"/>
  <c r="J6844" i="4"/>
  <c r="L6844" i="4" s="1"/>
  <c r="N6844" i="4" s="1"/>
  <c r="J6845" i="4"/>
  <c r="L6845" i="4" s="1"/>
  <c r="N6845" i="4" s="1"/>
  <c r="J6846" i="4"/>
  <c r="L6846" i="4" s="1"/>
  <c r="N6846" i="4" s="1"/>
  <c r="J6847" i="4"/>
  <c r="L6847" i="4" s="1"/>
  <c r="N6847" i="4" s="1"/>
  <c r="J6848" i="4"/>
  <c r="L6848" i="4" s="1"/>
  <c r="N6848" i="4" s="1"/>
  <c r="J6849" i="4"/>
  <c r="L6849" i="4" s="1"/>
  <c r="N6849" i="4" s="1"/>
  <c r="J6850" i="4"/>
  <c r="L6850" i="4" s="1"/>
  <c r="N6850" i="4" s="1"/>
  <c r="J6851" i="4"/>
  <c r="L6851" i="4" s="1"/>
  <c r="N6851" i="4" s="1"/>
  <c r="J6852" i="4"/>
  <c r="L6852" i="4" s="1"/>
  <c r="N6852" i="4" s="1"/>
  <c r="J6853" i="4"/>
  <c r="L6853" i="4" s="1"/>
  <c r="N6853" i="4" s="1"/>
  <c r="J6854" i="4"/>
  <c r="L6854" i="4" s="1"/>
  <c r="N6854" i="4" s="1"/>
  <c r="J6855" i="4"/>
  <c r="L6855" i="4" s="1"/>
  <c r="N6855" i="4" s="1"/>
  <c r="J6856" i="4"/>
  <c r="L6856" i="4" s="1"/>
  <c r="N6856" i="4" s="1"/>
  <c r="J6857" i="4"/>
  <c r="L6857" i="4" s="1"/>
  <c r="N6857" i="4" s="1"/>
  <c r="J6858" i="4"/>
  <c r="L6858" i="4" s="1"/>
  <c r="N6858" i="4" s="1"/>
  <c r="J6859" i="4"/>
  <c r="L6859" i="4" s="1"/>
  <c r="N6859" i="4" s="1"/>
  <c r="J6860" i="4"/>
  <c r="L6860" i="4" s="1"/>
  <c r="N6860" i="4" s="1"/>
  <c r="J6861" i="4"/>
  <c r="L6861" i="4" s="1"/>
  <c r="N6861" i="4" s="1"/>
  <c r="J6862" i="4"/>
  <c r="L6862" i="4" s="1"/>
  <c r="N6862" i="4" s="1"/>
  <c r="J6863" i="4"/>
  <c r="L6863" i="4" s="1"/>
  <c r="N6863" i="4" s="1"/>
  <c r="J6864" i="4"/>
  <c r="L6864" i="4" s="1"/>
  <c r="N6864" i="4" s="1"/>
  <c r="J6865" i="4"/>
  <c r="L6865" i="4" s="1"/>
  <c r="N6865" i="4" s="1"/>
  <c r="J6866" i="4"/>
  <c r="L6866" i="4" s="1"/>
  <c r="N6866" i="4" s="1"/>
  <c r="J6867" i="4"/>
  <c r="L6867" i="4" s="1"/>
  <c r="N6867" i="4" s="1"/>
  <c r="J6868" i="4"/>
  <c r="L6868" i="4" s="1"/>
  <c r="N6868" i="4" s="1"/>
  <c r="J6869" i="4"/>
  <c r="L6869" i="4" s="1"/>
  <c r="N6869" i="4" s="1"/>
  <c r="J6870" i="4"/>
  <c r="L6870" i="4" s="1"/>
  <c r="N6870" i="4" s="1"/>
  <c r="J6871" i="4"/>
  <c r="L6871" i="4" s="1"/>
  <c r="N6871" i="4" s="1"/>
  <c r="J6872" i="4"/>
  <c r="L6872" i="4" s="1"/>
  <c r="N6872" i="4" s="1"/>
  <c r="J6873" i="4"/>
  <c r="L6873" i="4" s="1"/>
  <c r="N6873" i="4" s="1"/>
  <c r="J6874" i="4"/>
  <c r="L6874" i="4" s="1"/>
  <c r="N6874" i="4" s="1"/>
  <c r="J6875" i="4"/>
  <c r="L6875" i="4" s="1"/>
  <c r="N6875" i="4" s="1"/>
  <c r="J6876" i="4"/>
  <c r="L6876" i="4" s="1"/>
  <c r="N6876" i="4" s="1"/>
  <c r="J6877" i="4"/>
  <c r="L6877" i="4" s="1"/>
  <c r="N6877" i="4" s="1"/>
  <c r="J6878" i="4"/>
  <c r="L6878" i="4" s="1"/>
  <c r="N6878" i="4" s="1"/>
  <c r="J6879" i="4"/>
  <c r="L6879" i="4" s="1"/>
  <c r="N6879" i="4" s="1"/>
  <c r="J6880" i="4"/>
  <c r="L6880" i="4" s="1"/>
  <c r="N6880" i="4" s="1"/>
  <c r="J6881" i="4"/>
  <c r="L6881" i="4" s="1"/>
  <c r="N6881" i="4" s="1"/>
  <c r="J6882" i="4"/>
  <c r="L6882" i="4" s="1"/>
  <c r="N6882" i="4" s="1"/>
  <c r="J6883" i="4"/>
  <c r="L6883" i="4" s="1"/>
  <c r="N6883" i="4" s="1"/>
  <c r="J6884" i="4"/>
  <c r="L6884" i="4" s="1"/>
  <c r="N6884" i="4" s="1"/>
  <c r="J6885" i="4"/>
  <c r="L6885" i="4" s="1"/>
  <c r="N6885" i="4" s="1"/>
  <c r="J6886" i="4"/>
  <c r="L6886" i="4" s="1"/>
  <c r="N6886" i="4" s="1"/>
  <c r="J6887" i="4"/>
  <c r="L6887" i="4" s="1"/>
  <c r="N6887" i="4" s="1"/>
  <c r="J6888" i="4"/>
  <c r="L6888" i="4" s="1"/>
  <c r="N6888" i="4" s="1"/>
  <c r="J6889" i="4"/>
  <c r="L6889" i="4" s="1"/>
  <c r="N6889" i="4" s="1"/>
  <c r="J6890" i="4"/>
  <c r="L6890" i="4" s="1"/>
  <c r="N6890" i="4" s="1"/>
  <c r="J6891" i="4"/>
  <c r="L6891" i="4" s="1"/>
  <c r="N6891" i="4" s="1"/>
  <c r="J6892" i="4"/>
  <c r="L6892" i="4" s="1"/>
  <c r="N6892" i="4" s="1"/>
  <c r="J6893" i="4"/>
  <c r="L6893" i="4" s="1"/>
  <c r="N6893" i="4" s="1"/>
  <c r="J6894" i="4"/>
  <c r="L6894" i="4" s="1"/>
  <c r="N6894" i="4" s="1"/>
  <c r="J6895" i="4"/>
  <c r="L6895" i="4" s="1"/>
  <c r="N6895" i="4" s="1"/>
  <c r="J6896" i="4"/>
  <c r="L6896" i="4" s="1"/>
  <c r="N6896" i="4" s="1"/>
  <c r="J6897" i="4"/>
  <c r="L6897" i="4" s="1"/>
  <c r="N6897" i="4" s="1"/>
  <c r="J6898" i="4"/>
  <c r="L6898" i="4" s="1"/>
  <c r="N6898" i="4" s="1"/>
  <c r="J6899" i="4"/>
  <c r="L6899" i="4" s="1"/>
  <c r="N6899" i="4" s="1"/>
  <c r="J6900" i="4"/>
  <c r="L6900" i="4" s="1"/>
  <c r="N6900" i="4" s="1"/>
  <c r="J6901" i="4"/>
  <c r="L6901" i="4" s="1"/>
  <c r="N6901" i="4" s="1"/>
  <c r="J6902" i="4"/>
  <c r="L6902" i="4" s="1"/>
  <c r="N6902" i="4" s="1"/>
  <c r="J6903" i="4"/>
  <c r="L6903" i="4" s="1"/>
  <c r="N6903" i="4" s="1"/>
  <c r="J6904" i="4"/>
  <c r="L6904" i="4" s="1"/>
  <c r="N6904" i="4" s="1"/>
  <c r="J6905" i="4"/>
  <c r="L6905" i="4" s="1"/>
  <c r="N6905" i="4" s="1"/>
  <c r="J6906" i="4"/>
  <c r="L6906" i="4" s="1"/>
  <c r="N6906" i="4" s="1"/>
  <c r="J6907" i="4"/>
  <c r="L6907" i="4" s="1"/>
  <c r="N6907" i="4" s="1"/>
  <c r="J6908" i="4"/>
  <c r="L6908" i="4" s="1"/>
  <c r="N6908" i="4" s="1"/>
  <c r="J6909" i="4"/>
  <c r="L6909" i="4" s="1"/>
  <c r="N6909" i="4" s="1"/>
  <c r="J6910" i="4"/>
  <c r="L6910" i="4" s="1"/>
  <c r="N6910" i="4" s="1"/>
  <c r="J6911" i="4"/>
  <c r="L6911" i="4" s="1"/>
  <c r="N6911" i="4" s="1"/>
  <c r="J6912" i="4"/>
  <c r="L6912" i="4" s="1"/>
  <c r="N6912" i="4" s="1"/>
  <c r="J6913" i="4"/>
  <c r="L6913" i="4" s="1"/>
  <c r="N6913" i="4" s="1"/>
  <c r="J6914" i="4"/>
  <c r="L6914" i="4" s="1"/>
  <c r="N6914" i="4" s="1"/>
  <c r="J6915" i="4"/>
  <c r="L6915" i="4" s="1"/>
  <c r="N6915" i="4" s="1"/>
  <c r="J6916" i="4"/>
  <c r="L6916" i="4" s="1"/>
  <c r="N6916" i="4" s="1"/>
  <c r="J6917" i="4"/>
  <c r="L6917" i="4" s="1"/>
  <c r="N6917" i="4" s="1"/>
  <c r="J6918" i="4"/>
  <c r="L6918" i="4" s="1"/>
  <c r="N6918" i="4" s="1"/>
  <c r="J6919" i="4"/>
  <c r="L6919" i="4" s="1"/>
  <c r="N6919" i="4" s="1"/>
  <c r="J6920" i="4"/>
  <c r="L6920" i="4" s="1"/>
  <c r="N6920" i="4" s="1"/>
  <c r="J6921" i="4"/>
  <c r="L6921" i="4" s="1"/>
  <c r="N6921" i="4" s="1"/>
  <c r="J6922" i="4"/>
  <c r="L6922" i="4" s="1"/>
  <c r="N6922" i="4" s="1"/>
  <c r="J6923" i="4"/>
  <c r="L6923" i="4" s="1"/>
  <c r="N6923" i="4" s="1"/>
  <c r="J6924" i="4"/>
  <c r="L6924" i="4" s="1"/>
  <c r="N6924" i="4" s="1"/>
  <c r="J6925" i="4"/>
  <c r="L6925" i="4" s="1"/>
  <c r="N6925" i="4" s="1"/>
  <c r="J6926" i="4"/>
  <c r="L6926" i="4" s="1"/>
  <c r="N6926" i="4" s="1"/>
  <c r="J6927" i="4"/>
  <c r="L6927" i="4" s="1"/>
  <c r="N6927" i="4" s="1"/>
  <c r="J6928" i="4"/>
  <c r="L6928" i="4" s="1"/>
  <c r="N6928" i="4" s="1"/>
  <c r="J6929" i="4"/>
  <c r="L6929" i="4" s="1"/>
  <c r="N6929" i="4" s="1"/>
  <c r="J6930" i="4"/>
  <c r="L6930" i="4" s="1"/>
  <c r="N6930" i="4" s="1"/>
  <c r="J6931" i="4"/>
  <c r="L6931" i="4" s="1"/>
  <c r="N6931" i="4" s="1"/>
  <c r="J6932" i="4"/>
  <c r="L6932" i="4" s="1"/>
  <c r="N6932" i="4" s="1"/>
  <c r="J6933" i="4"/>
  <c r="L6933" i="4" s="1"/>
  <c r="N6933" i="4" s="1"/>
  <c r="J6934" i="4"/>
  <c r="L6934" i="4" s="1"/>
  <c r="N6934" i="4" s="1"/>
  <c r="J6935" i="4"/>
  <c r="L6935" i="4" s="1"/>
  <c r="N6935" i="4" s="1"/>
  <c r="J6936" i="4"/>
  <c r="L6936" i="4" s="1"/>
  <c r="N6936" i="4" s="1"/>
  <c r="J6937" i="4"/>
  <c r="L6937" i="4" s="1"/>
  <c r="N6937" i="4" s="1"/>
  <c r="J6938" i="4"/>
  <c r="L6938" i="4" s="1"/>
  <c r="N6938" i="4" s="1"/>
  <c r="J6939" i="4"/>
  <c r="L6939" i="4" s="1"/>
  <c r="N6939" i="4" s="1"/>
  <c r="J6940" i="4"/>
  <c r="L6940" i="4" s="1"/>
  <c r="N6940" i="4" s="1"/>
  <c r="J6941" i="4"/>
  <c r="L6941" i="4" s="1"/>
  <c r="N6941" i="4" s="1"/>
  <c r="J6942" i="4"/>
  <c r="L6942" i="4" s="1"/>
  <c r="N6942" i="4" s="1"/>
  <c r="J6943" i="4"/>
  <c r="L6943" i="4" s="1"/>
  <c r="N6943" i="4" s="1"/>
  <c r="J6944" i="4"/>
  <c r="L6944" i="4" s="1"/>
  <c r="N6944" i="4" s="1"/>
  <c r="J6945" i="4"/>
  <c r="L6945" i="4" s="1"/>
  <c r="N6945" i="4" s="1"/>
  <c r="J6946" i="4"/>
  <c r="L6946" i="4" s="1"/>
  <c r="N6946" i="4" s="1"/>
  <c r="J6947" i="4"/>
  <c r="L6947" i="4" s="1"/>
  <c r="N6947" i="4" s="1"/>
  <c r="J6948" i="4"/>
  <c r="L6948" i="4" s="1"/>
  <c r="N6948" i="4" s="1"/>
  <c r="J6949" i="4"/>
  <c r="L6949" i="4" s="1"/>
  <c r="N6949" i="4" s="1"/>
  <c r="J6950" i="4"/>
  <c r="L6950" i="4" s="1"/>
  <c r="N6950" i="4" s="1"/>
  <c r="J6951" i="4"/>
  <c r="L6951" i="4" s="1"/>
  <c r="N6951" i="4" s="1"/>
  <c r="J6952" i="4"/>
  <c r="L6952" i="4" s="1"/>
  <c r="N6952" i="4" s="1"/>
  <c r="J6953" i="4"/>
  <c r="L6953" i="4" s="1"/>
  <c r="N6953" i="4" s="1"/>
  <c r="J6954" i="4"/>
  <c r="L6954" i="4" s="1"/>
  <c r="N6954" i="4" s="1"/>
  <c r="J6955" i="4"/>
  <c r="L6955" i="4" s="1"/>
  <c r="N6955" i="4" s="1"/>
  <c r="J6956" i="4"/>
  <c r="L6956" i="4" s="1"/>
  <c r="N6956" i="4" s="1"/>
  <c r="J6957" i="4"/>
  <c r="L6957" i="4" s="1"/>
  <c r="N6957" i="4" s="1"/>
  <c r="J6958" i="4"/>
  <c r="L6958" i="4" s="1"/>
  <c r="N6958" i="4" s="1"/>
  <c r="J6959" i="4"/>
  <c r="L6959" i="4" s="1"/>
  <c r="N6959" i="4" s="1"/>
  <c r="J6960" i="4"/>
  <c r="L6960" i="4" s="1"/>
  <c r="N6960" i="4" s="1"/>
  <c r="J6961" i="4"/>
  <c r="L6961" i="4" s="1"/>
  <c r="N6961" i="4" s="1"/>
  <c r="J6962" i="4"/>
  <c r="L6962" i="4" s="1"/>
  <c r="N6962" i="4" s="1"/>
  <c r="J6963" i="4"/>
  <c r="L6963" i="4" s="1"/>
  <c r="N6963" i="4" s="1"/>
  <c r="J6964" i="4"/>
  <c r="L6964" i="4" s="1"/>
  <c r="N6964" i="4" s="1"/>
  <c r="J6965" i="4"/>
  <c r="L6965" i="4" s="1"/>
  <c r="N6965" i="4" s="1"/>
  <c r="J6966" i="4"/>
  <c r="L6966" i="4" s="1"/>
  <c r="N6966" i="4" s="1"/>
  <c r="J6967" i="4"/>
  <c r="L6967" i="4" s="1"/>
  <c r="N6967" i="4" s="1"/>
  <c r="J6968" i="4"/>
  <c r="L6968" i="4" s="1"/>
  <c r="N6968" i="4" s="1"/>
  <c r="J6969" i="4"/>
  <c r="L6969" i="4" s="1"/>
  <c r="N6969" i="4" s="1"/>
  <c r="J6970" i="4"/>
  <c r="L6970" i="4" s="1"/>
  <c r="N6970" i="4" s="1"/>
  <c r="J6971" i="4"/>
  <c r="L6971" i="4" s="1"/>
  <c r="N6971" i="4" s="1"/>
  <c r="J6972" i="4"/>
  <c r="L6972" i="4" s="1"/>
  <c r="N6972" i="4" s="1"/>
  <c r="J6973" i="4"/>
  <c r="L6973" i="4" s="1"/>
  <c r="N6973" i="4" s="1"/>
  <c r="J6974" i="4"/>
  <c r="L6974" i="4" s="1"/>
  <c r="N6974" i="4" s="1"/>
  <c r="J6975" i="4"/>
  <c r="L6975" i="4" s="1"/>
  <c r="N6975" i="4" s="1"/>
  <c r="J6976" i="4"/>
  <c r="L6976" i="4" s="1"/>
  <c r="N6976" i="4" s="1"/>
  <c r="J6977" i="4"/>
  <c r="L6977" i="4" s="1"/>
  <c r="N6977" i="4" s="1"/>
  <c r="J6978" i="4"/>
  <c r="L6978" i="4" s="1"/>
  <c r="N6978" i="4" s="1"/>
  <c r="J6979" i="4"/>
  <c r="L6979" i="4" s="1"/>
  <c r="N6979" i="4" s="1"/>
  <c r="J6980" i="4"/>
  <c r="L6980" i="4" s="1"/>
  <c r="N6980" i="4" s="1"/>
  <c r="J6981" i="4"/>
  <c r="L6981" i="4" s="1"/>
  <c r="N6981" i="4" s="1"/>
  <c r="J6982" i="4"/>
  <c r="L6982" i="4" s="1"/>
  <c r="N6982" i="4" s="1"/>
  <c r="J6983" i="4"/>
  <c r="L6983" i="4" s="1"/>
  <c r="N6983" i="4" s="1"/>
  <c r="J6984" i="4"/>
  <c r="L6984" i="4" s="1"/>
  <c r="N6984" i="4" s="1"/>
  <c r="J6985" i="4"/>
  <c r="L6985" i="4" s="1"/>
  <c r="N6985" i="4" s="1"/>
  <c r="J6986" i="4"/>
  <c r="L6986" i="4" s="1"/>
  <c r="N6986" i="4" s="1"/>
  <c r="J6987" i="4"/>
  <c r="L6987" i="4" s="1"/>
  <c r="N6987" i="4" s="1"/>
  <c r="J6988" i="4"/>
  <c r="L6988" i="4" s="1"/>
  <c r="N6988" i="4" s="1"/>
  <c r="J6989" i="4"/>
  <c r="L6989" i="4" s="1"/>
  <c r="N6989" i="4" s="1"/>
  <c r="J6990" i="4"/>
  <c r="L6990" i="4" s="1"/>
  <c r="N6990" i="4" s="1"/>
  <c r="J6991" i="4"/>
  <c r="L6991" i="4" s="1"/>
  <c r="N6991" i="4" s="1"/>
  <c r="J6992" i="4"/>
  <c r="L6992" i="4" s="1"/>
  <c r="N6992" i="4" s="1"/>
  <c r="J6993" i="4"/>
  <c r="L6993" i="4" s="1"/>
  <c r="N6993" i="4" s="1"/>
  <c r="J6994" i="4"/>
  <c r="L6994" i="4" s="1"/>
  <c r="N6994" i="4" s="1"/>
  <c r="J6995" i="4"/>
  <c r="L6995" i="4" s="1"/>
  <c r="N6995" i="4" s="1"/>
  <c r="J6996" i="4"/>
  <c r="L6996" i="4" s="1"/>
  <c r="N6996" i="4" s="1"/>
  <c r="J6997" i="4"/>
  <c r="L6997" i="4" s="1"/>
  <c r="N6997" i="4" s="1"/>
  <c r="J6998" i="4"/>
  <c r="L6998" i="4" s="1"/>
  <c r="N6998" i="4" s="1"/>
  <c r="J6999" i="4"/>
  <c r="L6999" i="4" s="1"/>
  <c r="N6999" i="4" s="1"/>
  <c r="J7000" i="4"/>
  <c r="L7000" i="4" s="1"/>
  <c r="N7000" i="4" s="1"/>
  <c r="J7001" i="4"/>
  <c r="L7001" i="4" s="1"/>
  <c r="N7001" i="4" s="1"/>
  <c r="J7002" i="4"/>
  <c r="L7002" i="4" s="1"/>
  <c r="N7002" i="4" s="1"/>
  <c r="J7003" i="4"/>
  <c r="L7003" i="4" s="1"/>
  <c r="N7003" i="4" s="1"/>
  <c r="J7004" i="4"/>
  <c r="L7004" i="4" s="1"/>
  <c r="N7004" i="4" s="1"/>
  <c r="J7005" i="4"/>
  <c r="L7005" i="4" s="1"/>
  <c r="N7005" i="4" s="1"/>
  <c r="J7006" i="4"/>
  <c r="L7006" i="4" s="1"/>
  <c r="N7006" i="4" s="1"/>
  <c r="J7007" i="4"/>
  <c r="L7007" i="4" s="1"/>
  <c r="N7007" i="4" s="1"/>
  <c r="J7008" i="4"/>
  <c r="L7008" i="4" s="1"/>
  <c r="N7008" i="4" s="1"/>
  <c r="J7009" i="4"/>
  <c r="L7009" i="4" s="1"/>
  <c r="N7009" i="4" s="1"/>
  <c r="J7010" i="4"/>
  <c r="L7010" i="4" s="1"/>
  <c r="N7010" i="4" s="1"/>
  <c r="J7011" i="4"/>
  <c r="L7011" i="4" s="1"/>
  <c r="N7011" i="4" s="1"/>
  <c r="J7012" i="4"/>
  <c r="L7012" i="4" s="1"/>
  <c r="N7012" i="4" s="1"/>
  <c r="J7013" i="4"/>
  <c r="L7013" i="4" s="1"/>
  <c r="N7013" i="4" s="1"/>
  <c r="J7014" i="4"/>
  <c r="L7014" i="4" s="1"/>
  <c r="N7014" i="4" s="1"/>
  <c r="J7015" i="4"/>
  <c r="L7015" i="4" s="1"/>
  <c r="N7015" i="4" s="1"/>
  <c r="J7016" i="4"/>
  <c r="L7016" i="4" s="1"/>
  <c r="N7016" i="4" s="1"/>
  <c r="J7017" i="4"/>
  <c r="L7017" i="4" s="1"/>
  <c r="N7017" i="4" s="1"/>
  <c r="J7018" i="4"/>
  <c r="L7018" i="4" s="1"/>
  <c r="N7018" i="4" s="1"/>
  <c r="J7019" i="4"/>
  <c r="L7019" i="4" s="1"/>
  <c r="N7019" i="4" s="1"/>
  <c r="J7020" i="4"/>
  <c r="L7020" i="4" s="1"/>
  <c r="N7020" i="4" s="1"/>
  <c r="J7021" i="4"/>
  <c r="L7021" i="4" s="1"/>
  <c r="N7021" i="4" s="1"/>
  <c r="J7022" i="4"/>
  <c r="L7022" i="4" s="1"/>
  <c r="N7022" i="4" s="1"/>
  <c r="J7023" i="4"/>
  <c r="L7023" i="4" s="1"/>
  <c r="N7023" i="4" s="1"/>
  <c r="J7024" i="4"/>
  <c r="L7024" i="4" s="1"/>
  <c r="N7024" i="4" s="1"/>
  <c r="J7025" i="4"/>
  <c r="L7025" i="4" s="1"/>
  <c r="N7025" i="4" s="1"/>
  <c r="J7026" i="4"/>
  <c r="L7026" i="4" s="1"/>
  <c r="N7026" i="4" s="1"/>
  <c r="J7027" i="4"/>
  <c r="L7027" i="4" s="1"/>
  <c r="N7027" i="4" s="1"/>
  <c r="J7028" i="4"/>
  <c r="L7028" i="4" s="1"/>
  <c r="N7028" i="4" s="1"/>
  <c r="J7029" i="4"/>
  <c r="L7029" i="4" s="1"/>
  <c r="N7029" i="4" s="1"/>
  <c r="J7030" i="4"/>
  <c r="L7030" i="4" s="1"/>
  <c r="N7030" i="4" s="1"/>
  <c r="J7031" i="4"/>
  <c r="L7031" i="4" s="1"/>
  <c r="N7031" i="4" s="1"/>
  <c r="J7032" i="4"/>
  <c r="L7032" i="4" s="1"/>
  <c r="N7032" i="4" s="1"/>
  <c r="J7033" i="4"/>
  <c r="L7033" i="4" s="1"/>
  <c r="N7033" i="4" s="1"/>
  <c r="J7034" i="4"/>
  <c r="L7034" i="4" s="1"/>
  <c r="N7034" i="4" s="1"/>
  <c r="J7035" i="4"/>
  <c r="L7035" i="4" s="1"/>
  <c r="N7035" i="4" s="1"/>
  <c r="J7036" i="4"/>
  <c r="L7036" i="4" s="1"/>
  <c r="N7036" i="4" s="1"/>
  <c r="J7037" i="4"/>
  <c r="L7037" i="4" s="1"/>
  <c r="N7037" i="4" s="1"/>
  <c r="J7038" i="4"/>
  <c r="L7038" i="4" s="1"/>
  <c r="N7038" i="4" s="1"/>
  <c r="J7039" i="4"/>
  <c r="L7039" i="4" s="1"/>
  <c r="N7039" i="4" s="1"/>
  <c r="J7040" i="4"/>
  <c r="L7040" i="4" s="1"/>
  <c r="N7040" i="4" s="1"/>
  <c r="J7041" i="4"/>
  <c r="L7041" i="4" s="1"/>
  <c r="N7041" i="4" s="1"/>
  <c r="J7042" i="4"/>
  <c r="L7042" i="4" s="1"/>
  <c r="N7042" i="4" s="1"/>
  <c r="J7043" i="4"/>
  <c r="L7043" i="4" s="1"/>
  <c r="N7043" i="4" s="1"/>
  <c r="J7044" i="4"/>
  <c r="L7044" i="4" s="1"/>
  <c r="N7044" i="4" s="1"/>
  <c r="J7045" i="4"/>
  <c r="L7045" i="4" s="1"/>
  <c r="N7045" i="4" s="1"/>
  <c r="J7046" i="4"/>
  <c r="L7046" i="4" s="1"/>
  <c r="N7046" i="4" s="1"/>
  <c r="J7047" i="4"/>
  <c r="L7047" i="4" s="1"/>
  <c r="N7047" i="4" s="1"/>
  <c r="J7048" i="4"/>
  <c r="L7048" i="4" s="1"/>
  <c r="N7048" i="4" s="1"/>
  <c r="J7049" i="4"/>
  <c r="L7049" i="4" s="1"/>
  <c r="N7049" i="4" s="1"/>
  <c r="J7050" i="4"/>
  <c r="L7050" i="4" s="1"/>
  <c r="N7050" i="4" s="1"/>
  <c r="J7051" i="4"/>
  <c r="L7051" i="4" s="1"/>
  <c r="N7051" i="4" s="1"/>
  <c r="J7052" i="4"/>
  <c r="L7052" i="4" s="1"/>
  <c r="N7052" i="4" s="1"/>
  <c r="J7053" i="4"/>
  <c r="L7053" i="4" s="1"/>
  <c r="N7053" i="4" s="1"/>
  <c r="J7054" i="4"/>
  <c r="L7054" i="4" s="1"/>
  <c r="N7054" i="4" s="1"/>
  <c r="J7055" i="4"/>
  <c r="L7055" i="4" s="1"/>
  <c r="N7055" i="4" s="1"/>
  <c r="J7056" i="4"/>
  <c r="L7056" i="4" s="1"/>
  <c r="N7056" i="4" s="1"/>
  <c r="J7057" i="4"/>
  <c r="L7057" i="4" s="1"/>
  <c r="N7057" i="4" s="1"/>
  <c r="J7058" i="4"/>
  <c r="L7058" i="4" s="1"/>
  <c r="N7058" i="4" s="1"/>
  <c r="J7059" i="4"/>
  <c r="L7059" i="4" s="1"/>
  <c r="N7059" i="4" s="1"/>
  <c r="J7060" i="4"/>
  <c r="L7060" i="4" s="1"/>
  <c r="N7060" i="4" s="1"/>
  <c r="J7061" i="4"/>
  <c r="L7061" i="4" s="1"/>
  <c r="N7061" i="4" s="1"/>
  <c r="J7062" i="4"/>
  <c r="L7062" i="4" s="1"/>
  <c r="N7062" i="4" s="1"/>
  <c r="J7063" i="4"/>
  <c r="L7063" i="4" s="1"/>
  <c r="N7063" i="4" s="1"/>
  <c r="J7064" i="4"/>
  <c r="L7064" i="4" s="1"/>
  <c r="N7064" i="4" s="1"/>
  <c r="J7065" i="4"/>
  <c r="L7065" i="4" s="1"/>
  <c r="N7065" i="4" s="1"/>
  <c r="J7066" i="4"/>
  <c r="L7066" i="4" s="1"/>
  <c r="N7066" i="4" s="1"/>
  <c r="J7067" i="4"/>
  <c r="L7067" i="4" s="1"/>
  <c r="N7067" i="4" s="1"/>
  <c r="J7068" i="4"/>
  <c r="L7068" i="4" s="1"/>
  <c r="N7068" i="4" s="1"/>
  <c r="J7069" i="4"/>
  <c r="L7069" i="4" s="1"/>
  <c r="N7069" i="4" s="1"/>
  <c r="J7070" i="4"/>
  <c r="L7070" i="4" s="1"/>
  <c r="N7070" i="4" s="1"/>
  <c r="J7071" i="4"/>
  <c r="L7071" i="4" s="1"/>
  <c r="N7071" i="4" s="1"/>
  <c r="J7072" i="4"/>
  <c r="L7072" i="4" s="1"/>
  <c r="N7072" i="4" s="1"/>
  <c r="J7073" i="4"/>
  <c r="L7073" i="4" s="1"/>
  <c r="N7073" i="4" s="1"/>
  <c r="J7074" i="4"/>
  <c r="L7074" i="4" s="1"/>
  <c r="N7074" i="4" s="1"/>
  <c r="J7075" i="4"/>
  <c r="L7075" i="4" s="1"/>
  <c r="N7075" i="4" s="1"/>
  <c r="J7076" i="4"/>
  <c r="L7076" i="4" s="1"/>
  <c r="N7076" i="4" s="1"/>
  <c r="J7077" i="4"/>
  <c r="L7077" i="4" s="1"/>
  <c r="N7077" i="4" s="1"/>
  <c r="J7078" i="4"/>
  <c r="L7078" i="4" s="1"/>
  <c r="N7078" i="4" s="1"/>
  <c r="J7079" i="4"/>
  <c r="L7079" i="4" s="1"/>
  <c r="N7079" i="4" s="1"/>
  <c r="J7080" i="4"/>
  <c r="L7080" i="4" s="1"/>
  <c r="N7080" i="4" s="1"/>
  <c r="J7081" i="4"/>
  <c r="L7081" i="4" s="1"/>
  <c r="N7081" i="4" s="1"/>
  <c r="J7082" i="4"/>
  <c r="L7082" i="4" s="1"/>
  <c r="N7082" i="4" s="1"/>
  <c r="J7083" i="4"/>
  <c r="L7083" i="4" s="1"/>
  <c r="N7083" i="4" s="1"/>
  <c r="J7084" i="4"/>
  <c r="L7084" i="4" s="1"/>
  <c r="N7084" i="4" s="1"/>
  <c r="J7085" i="4"/>
  <c r="L7085" i="4" s="1"/>
  <c r="N7085" i="4" s="1"/>
  <c r="J7086" i="4"/>
  <c r="L7086" i="4" s="1"/>
  <c r="N7086" i="4" s="1"/>
  <c r="J7087" i="4"/>
  <c r="L7087" i="4" s="1"/>
  <c r="N7087" i="4" s="1"/>
  <c r="J7088" i="4"/>
  <c r="L7088" i="4" s="1"/>
  <c r="N7088" i="4" s="1"/>
  <c r="J7089" i="4"/>
  <c r="L7089" i="4" s="1"/>
  <c r="N7089" i="4" s="1"/>
  <c r="J7090" i="4"/>
  <c r="L7090" i="4" s="1"/>
  <c r="N7090" i="4" s="1"/>
  <c r="J7091" i="4"/>
  <c r="L7091" i="4" s="1"/>
  <c r="N7091" i="4" s="1"/>
  <c r="J7092" i="4"/>
  <c r="L7092" i="4" s="1"/>
  <c r="N7092" i="4" s="1"/>
  <c r="J7093" i="4"/>
  <c r="L7093" i="4" s="1"/>
  <c r="N7093" i="4" s="1"/>
  <c r="J7094" i="4"/>
  <c r="L7094" i="4" s="1"/>
  <c r="N7094" i="4" s="1"/>
  <c r="J7095" i="4"/>
  <c r="L7095" i="4" s="1"/>
  <c r="N7095" i="4" s="1"/>
  <c r="J7096" i="4"/>
  <c r="L7096" i="4" s="1"/>
  <c r="N7096" i="4" s="1"/>
  <c r="J7097" i="4"/>
  <c r="L7097" i="4" s="1"/>
  <c r="N7097" i="4" s="1"/>
  <c r="J7098" i="4"/>
  <c r="L7098" i="4" s="1"/>
  <c r="N7098" i="4" s="1"/>
  <c r="J7099" i="4"/>
  <c r="L7099" i="4" s="1"/>
  <c r="N7099" i="4" s="1"/>
  <c r="J7100" i="4"/>
  <c r="L7100" i="4" s="1"/>
  <c r="N7100" i="4" s="1"/>
  <c r="J7101" i="4"/>
  <c r="L7101" i="4" s="1"/>
  <c r="N7101" i="4" s="1"/>
  <c r="J7102" i="4"/>
  <c r="L7102" i="4" s="1"/>
  <c r="N7102" i="4" s="1"/>
  <c r="J7103" i="4"/>
  <c r="L7103" i="4" s="1"/>
  <c r="N7103" i="4" s="1"/>
  <c r="J7104" i="4"/>
  <c r="L7104" i="4" s="1"/>
  <c r="N7104" i="4" s="1"/>
  <c r="J7105" i="4"/>
  <c r="L7105" i="4" s="1"/>
  <c r="N7105" i="4" s="1"/>
  <c r="J7106" i="4"/>
  <c r="L7106" i="4" s="1"/>
  <c r="N7106" i="4" s="1"/>
  <c r="J7107" i="4"/>
  <c r="L7107" i="4" s="1"/>
  <c r="N7107" i="4" s="1"/>
  <c r="J7108" i="4"/>
  <c r="L7108" i="4" s="1"/>
  <c r="N7108" i="4" s="1"/>
  <c r="J7109" i="4"/>
  <c r="L7109" i="4" s="1"/>
  <c r="N7109" i="4" s="1"/>
  <c r="J7110" i="4"/>
  <c r="L7110" i="4" s="1"/>
  <c r="N7110" i="4" s="1"/>
  <c r="J7111" i="4"/>
  <c r="L7111" i="4" s="1"/>
  <c r="N7111" i="4" s="1"/>
  <c r="J7112" i="4"/>
  <c r="L7112" i="4" s="1"/>
  <c r="N7112" i="4" s="1"/>
  <c r="J7113" i="4"/>
  <c r="L7113" i="4" s="1"/>
  <c r="N7113" i="4" s="1"/>
  <c r="J7114" i="4"/>
  <c r="L7114" i="4" s="1"/>
  <c r="N7114" i="4" s="1"/>
  <c r="J7115" i="4"/>
  <c r="L7115" i="4" s="1"/>
  <c r="N7115" i="4" s="1"/>
  <c r="J7116" i="4"/>
  <c r="L7116" i="4" s="1"/>
  <c r="N7116" i="4" s="1"/>
  <c r="J7117" i="4"/>
  <c r="L7117" i="4" s="1"/>
  <c r="N7117" i="4" s="1"/>
  <c r="J7118" i="4"/>
  <c r="L7118" i="4" s="1"/>
  <c r="N7118" i="4" s="1"/>
  <c r="J7119" i="4"/>
  <c r="L7119" i="4" s="1"/>
  <c r="N7119" i="4" s="1"/>
  <c r="J7120" i="4"/>
  <c r="L7120" i="4" s="1"/>
  <c r="N7120" i="4" s="1"/>
  <c r="J7121" i="4"/>
  <c r="L7121" i="4" s="1"/>
  <c r="N7121" i="4" s="1"/>
  <c r="J7122" i="4"/>
  <c r="L7122" i="4" s="1"/>
  <c r="N7122" i="4" s="1"/>
  <c r="J7123" i="4"/>
  <c r="L7123" i="4" s="1"/>
  <c r="N7123" i="4" s="1"/>
  <c r="J7124" i="4"/>
  <c r="L7124" i="4" s="1"/>
  <c r="N7124" i="4" s="1"/>
  <c r="J7125" i="4"/>
  <c r="L7125" i="4" s="1"/>
  <c r="N7125" i="4" s="1"/>
  <c r="J7126" i="4"/>
  <c r="L7126" i="4" s="1"/>
  <c r="N7126" i="4" s="1"/>
  <c r="J7127" i="4"/>
  <c r="L7127" i="4" s="1"/>
  <c r="N7127" i="4" s="1"/>
  <c r="J7128" i="4"/>
  <c r="L7128" i="4" s="1"/>
  <c r="N7128" i="4" s="1"/>
  <c r="J7129" i="4"/>
  <c r="L7129" i="4" s="1"/>
  <c r="N7129" i="4" s="1"/>
  <c r="J7130" i="4"/>
  <c r="L7130" i="4" s="1"/>
  <c r="N7130" i="4" s="1"/>
  <c r="J7131" i="4"/>
  <c r="L7131" i="4" s="1"/>
  <c r="N7131" i="4" s="1"/>
  <c r="J7132" i="4"/>
  <c r="L7132" i="4" s="1"/>
  <c r="N7132" i="4" s="1"/>
  <c r="J7133" i="4"/>
  <c r="L7133" i="4" s="1"/>
  <c r="N7133" i="4" s="1"/>
  <c r="J7134" i="4"/>
  <c r="L7134" i="4" s="1"/>
  <c r="N7134" i="4" s="1"/>
  <c r="J7135" i="4"/>
  <c r="L7135" i="4" s="1"/>
  <c r="N7135" i="4" s="1"/>
  <c r="J7136" i="4"/>
  <c r="L7136" i="4" s="1"/>
  <c r="N7136" i="4" s="1"/>
  <c r="J7137" i="4"/>
  <c r="L7137" i="4" s="1"/>
  <c r="N7137" i="4" s="1"/>
  <c r="J7138" i="4"/>
  <c r="L7138" i="4" s="1"/>
  <c r="N7138" i="4" s="1"/>
  <c r="J7139" i="4"/>
  <c r="L7139" i="4" s="1"/>
  <c r="N7139" i="4" s="1"/>
  <c r="J7140" i="4"/>
  <c r="L7140" i="4" s="1"/>
  <c r="N7140" i="4" s="1"/>
  <c r="J7141" i="4"/>
  <c r="L7141" i="4" s="1"/>
  <c r="N7141" i="4" s="1"/>
  <c r="J7142" i="4"/>
  <c r="L7142" i="4" s="1"/>
  <c r="N7142" i="4" s="1"/>
  <c r="J7143" i="4"/>
  <c r="L7143" i="4" s="1"/>
  <c r="N7143" i="4" s="1"/>
  <c r="J7144" i="4"/>
  <c r="L7144" i="4" s="1"/>
  <c r="N7144" i="4" s="1"/>
  <c r="J7145" i="4"/>
  <c r="L7145" i="4" s="1"/>
  <c r="N7145" i="4" s="1"/>
  <c r="J7146" i="4"/>
  <c r="L7146" i="4" s="1"/>
  <c r="N7146" i="4" s="1"/>
  <c r="J7147" i="4"/>
  <c r="L7147" i="4" s="1"/>
  <c r="N7147" i="4" s="1"/>
  <c r="J7148" i="4"/>
  <c r="L7148" i="4" s="1"/>
  <c r="N7148" i="4" s="1"/>
  <c r="J7149" i="4"/>
  <c r="L7149" i="4" s="1"/>
  <c r="N7149" i="4" s="1"/>
  <c r="J7150" i="4"/>
  <c r="L7150" i="4" s="1"/>
  <c r="N7150" i="4" s="1"/>
  <c r="J7151" i="4"/>
  <c r="L7151" i="4" s="1"/>
  <c r="N7151" i="4" s="1"/>
  <c r="J7152" i="4"/>
  <c r="L7152" i="4" s="1"/>
  <c r="N7152" i="4" s="1"/>
  <c r="J7153" i="4"/>
  <c r="L7153" i="4" s="1"/>
  <c r="N7153" i="4" s="1"/>
  <c r="J7154" i="4"/>
  <c r="L7154" i="4" s="1"/>
  <c r="N7154" i="4" s="1"/>
  <c r="J7155" i="4"/>
  <c r="L7155" i="4" s="1"/>
  <c r="N7155" i="4" s="1"/>
  <c r="J7156" i="4"/>
  <c r="L7156" i="4" s="1"/>
  <c r="N7156" i="4" s="1"/>
  <c r="J7157" i="4"/>
  <c r="L7157" i="4" s="1"/>
  <c r="N7157" i="4" s="1"/>
  <c r="J7158" i="4"/>
  <c r="L7158" i="4" s="1"/>
  <c r="N7158" i="4" s="1"/>
  <c r="J7159" i="4"/>
  <c r="L7159" i="4" s="1"/>
  <c r="N7159" i="4" s="1"/>
  <c r="J7160" i="4"/>
  <c r="L7160" i="4" s="1"/>
  <c r="N7160" i="4" s="1"/>
  <c r="J7161" i="4"/>
  <c r="L7161" i="4" s="1"/>
  <c r="N7161" i="4" s="1"/>
  <c r="J7162" i="4"/>
  <c r="L7162" i="4" s="1"/>
  <c r="N7162" i="4" s="1"/>
  <c r="J7163" i="4"/>
  <c r="L7163" i="4" s="1"/>
  <c r="N7163" i="4" s="1"/>
  <c r="J7164" i="4"/>
  <c r="L7164" i="4" s="1"/>
  <c r="N7164" i="4" s="1"/>
  <c r="J7165" i="4"/>
  <c r="L7165" i="4" s="1"/>
  <c r="N7165" i="4" s="1"/>
  <c r="J7166" i="4"/>
  <c r="L7166" i="4" s="1"/>
  <c r="N7166" i="4" s="1"/>
  <c r="J7167" i="4"/>
  <c r="L7167" i="4" s="1"/>
  <c r="N7167" i="4" s="1"/>
  <c r="J7168" i="4"/>
  <c r="L7168" i="4" s="1"/>
  <c r="N7168" i="4" s="1"/>
  <c r="J7169" i="4"/>
  <c r="L7169" i="4" s="1"/>
  <c r="N7169" i="4" s="1"/>
  <c r="J7170" i="4"/>
  <c r="L7170" i="4" s="1"/>
  <c r="N7170" i="4" s="1"/>
  <c r="J7171" i="4"/>
  <c r="L7171" i="4" s="1"/>
  <c r="N7171" i="4" s="1"/>
  <c r="J7172" i="4"/>
  <c r="L7172" i="4" s="1"/>
  <c r="N7172" i="4" s="1"/>
  <c r="J7173" i="4"/>
  <c r="L7173" i="4" s="1"/>
  <c r="N7173" i="4" s="1"/>
  <c r="J7174" i="4"/>
  <c r="L7174" i="4" s="1"/>
  <c r="N7174" i="4" s="1"/>
  <c r="J7175" i="4"/>
  <c r="L7175" i="4" s="1"/>
  <c r="N7175" i="4" s="1"/>
  <c r="J7176" i="4"/>
  <c r="L7176" i="4" s="1"/>
  <c r="N7176" i="4" s="1"/>
  <c r="J7177" i="4"/>
  <c r="L7177" i="4" s="1"/>
  <c r="N7177" i="4" s="1"/>
  <c r="J7178" i="4"/>
  <c r="L7178" i="4" s="1"/>
  <c r="N7178" i="4" s="1"/>
  <c r="J7179" i="4"/>
  <c r="L7179" i="4" s="1"/>
  <c r="N7179" i="4" s="1"/>
  <c r="J7180" i="4"/>
  <c r="L7180" i="4" s="1"/>
  <c r="N7180" i="4" s="1"/>
  <c r="J7181" i="4"/>
  <c r="L7181" i="4" s="1"/>
  <c r="N7181" i="4" s="1"/>
  <c r="J7182" i="4"/>
  <c r="L7182" i="4" s="1"/>
  <c r="N7182" i="4" s="1"/>
  <c r="J7183" i="4"/>
  <c r="L7183" i="4" s="1"/>
  <c r="N7183" i="4" s="1"/>
  <c r="J7184" i="4"/>
  <c r="L7184" i="4" s="1"/>
  <c r="N7184" i="4" s="1"/>
  <c r="J7185" i="4"/>
  <c r="L7185" i="4" s="1"/>
  <c r="N7185" i="4" s="1"/>
  <c r="J7186" i="4"/>
  <c r="L7186" i="4" s="1"/>
  <c r="N7186" i="4" s="1"/>
  <c r="J7187" i="4"/>
  <c r="L7187" i="4" s="1"/>
  <c r="N7187" i="4" s="1"/>
  <c r="J7188" i="4"/>
  <c r="L7188" i="4" s="1"/>
  <c r="N7188" i="4" s="1"/>
  <c r="J7189" i="4"/>
  <c r="L7189" i="4" s="1"/>
  <c r="N7189" i="4" s="1"/>
  <c r="J7190" i="4"/>
  <c r="L7190" i="4" s="1"/>
  <c r="N7190" i="4" s="1"/>
  <c r="J7191" i="4"/>
  <c r="L7191" i="4" s="1"/>
  <c r="N7191" i="4" s="1"/>
  <c r="J7192" i="4"/>
  <c r="L7192" i="4" s="1"/>
  <c r="N7192" i="4" s="1"/>
  <c r="J7193" i="4"/>
  <c r="L7193" i="4" s="1"/>
  <c r="N7193" i="4" s="1"/>
  <c r="J7194" i="4"/>
  <c r="L7194" i="4" s="1"/>
  <c r="N7194" i="4" s="1"/>
  <c r="J7195" i="4"/>
  <c r="L7195" i="4" s="1"/>
  <c r="N7195" i="4" s="1"/>
  <c r="J7196" i="4"/>
  <c r="L7196" i="4" s="1"/>
  <c r="N7196" i="4" s="1"/>
  <c r="J7197" i="4"/>
  <c r="L7197" i="4" s="1"/>
  <c r="N7197" i="4" s="1"/>
  <c r="J7198" i="4"/>
  <c r="L7198" i="4" s="1"/>
  <c r="N7198" i="4" s="1"/>
  <c r="J7199" i="4"/>
  <c r="L7199" i="4" s="1"/>
  <c r="N7199" i="4" s="1"/>
  <c r="J7200" i="4"/>
  <c r="L7200" i="4" s="1"/>
  <c r="N7200" i="4" s="1"/>
  <c r="J7201" i="4"/>
  <c r="L7201" i="4" s="1"/>
  <c r="N7201" i="4" s="1"/>
  <c r="J7202" i="4"/>
  <c r="L7202" i="4" s="1"/>
  <c r="N7202" i="4" s="1"/>
  <c r="J7203" i="4"/>
  <c r="L7203" i="4" s="1"/>
  <c r="N7203" i="4" s="1"/>
  <c r="J7204" i="4"/>
  <c r="L7204" i="4" s="1"/>
  <c r="N7204" i="4" s="1"/>
  <c r="J7205" i="4"/>
  <c r="L7205" i="4" s="1"/>
  <c r="N7205" i="4" s="1"/>
  <c r="J7206" i="4"/>
  <c r="L7206" i="4" s="1"/>
  <c r="N7206" i="4" s="1"/>
  <c r="J7207" i="4"/>
  <c r="L7207" i="4" s="1"/>
  <c r="N7207" i="4" s="1"/>
  <c r="J7208" i="4"/>
  <c r="L7208" i="4" s="1"/>
  <c r="N7208" i="4" s="1"/>
  <c r="J7209" i="4"/>
  <c r="L7209" i="4" s="1"/>
  <c r="N7209" i="4" s="1"/>
  <c r="J7210" i="4"/>
  <c r="L7210" i="4" s="1"/>
  <c r="N7210" i="4" s="1"/>
  <c r="J7211" i="4"/>
  <c r="L7211" i="4" s="1"/>
  <c r="N7211" i="4" s="1"/>
  <c r="J7212" i="4"/>
  <c r="L7212" i="4" s="1"/>
  <c r="N7212" i="4" s="1"/>
  <c r="J7213" i="4"/>
  <c r="L7213" i="4" s="1"/>
  <c r="N7213" i="4" s="1"/>
  <c r="J7214" i="4"/>
  <c r="L7214" i="4" s="1"/>
  <c r="N7214" i="4" s="1"/>
  <c r="J7215" i="4"/>
  <c r="L7215" i="4" s="1"/>
  <c r="N7215" i="4" s="1"/>
  <c r="J7216" i="4"/>
  <c r="L7216" i="4" s="1"/>
  <c r="N7216" i="4" s="1"/>
  <c r="J7217" i="4"/>
  <c r="L7217" i="4" s="1"/>
  <c r="N7217" i="4" s="1"/>
  <c r="J7218" i="4"/>
  <c r="L7218" i="4" s="1"/>
  <c r="N7218" i="4" s="1"/>
  <c r="J7219" i="4"/>
  <c r="L7219" i="4" s="1"/>
  <c r="N7219" i="4" s="1"/>
  <c r="J7220" i="4"/>
  <c r="L7220" i="4" s="1"/>
  <c r="N7220" i="4" s="1"/>
  <c r="J7221" i="4"/>
  <c r="L7221" i="4" s="1"/>
  <c r="N7221" i="4" s="1"/>
  <c r="J7222" i="4"/>
  <c r="L7222" i="4" s="1"/>
  <c r="N7222" i="4" s="1"/>
  <c r="J7223" i="4"/>
  <c r="L7223" i="4" s="1"/>
  <c r="N7223" i="4" s="1"/>
  <c r="J7224" i="4"/>
  <c r="L7224" i="4" s="1"/>
  <c r="N7224" i="4" s="1"/>
  <c r="J7225" i="4"/>
  <c r="L7225" i="4" s="1"/>
  <c r="N7225" i="4" s="1"/>
  <c r="J7226" i="4"/>
  <c r="L7226" i="4" s="1"/>
  <c r="N7226" i="4" s="1"/>
  <c r="J7227" i="4"/>
  <c r="L7227" i="4" s="1"/>
  <c r="N7227" i="4" s="1"/>
  <c r="J7228" i="4"/>
  <c r="L7228" i="4" s="1"/>
  <c r="N7228" i="4" s="1"/>
  <c r="J7229" i="4"/>
  <c r="L7229" i="4" s="1"/>
  <c r="N7229" i="4" s="1"/>
  <c r="J7230" i="4"/>
  <c r="L7230" i="4" s="1"/>
  <c r="N7230" i="4" s="1"/>
  <c r="J7231" i="4"/>
  <c r="L7231" i="4" s="1"/>
  <c r="N7231" i="4" s="1"/>
  <c r="J7232" i="4"/>
  <c r="L7232" i="4" s="1"/>
  <c r="N7232" i="4" s="1"/>
  <c r="J7233" i="4"/>
  <c r="L7233" i="4" s="1"/>
  <c r="N7233" i="4" s="1"/>
  <c r="J7234" i="4"/>
  <c r="L7234" i="4" s="1"/>
  <c r="N7234" i="4" s="1"/>
  <c r="J7235" i="4"/>
  <c r="L7235" i="4" s="1"/>
  <c r="N7235" i="4" s="1"/>
  <c r="J7236" i="4"/>
  <c r="L7236" i="4" s="1"/>
  <c r="N7236" i="4" s="1"/>
  <c r="J7237" i="4"/>
  <c r="L7237" i="4" s="1"/>
  <c r="N7237" i="4" s="1"/>
  <c r="J7238" i="4"/>
  <c r="L7238" i="4" s="1"/>
  <c r="N7238" i="4" s="1"/>
  <c r="J7239" i="4"/>
  <c r="L7239" i="4" s="1"/>
  <c r="N7239" i="4" s="1"/>
  <c r="J7240" i="4"/>
  <c r="L7240" i="4" s="1"/>
  <c r="N7240" i="4" s="1"/>
  <c r="J7241" i="4"/>
  <c r="L7241" i="4" s="1"/>
  <c r="N7241" i="4" s="1"/>
  <c r="J7242" i="4"/>
  <c r="L7242" i="4" s="1"/>
  <c r="N7242" i="4" s="1"/>
  <c r="J7243" i="4"/>
  <c r="L7243" i="4" s="1"/>
  <c r="N7243" i="4" s="1"/>
  <c r="J7244" i="4"/>
  <c r="L7244" i="4" s="1"/>
  <c r="N7244" i="4" s="1"/>
  <c r="J7245" i="4"/>
  <c r="L7245" i="4" s="1"/>
  <c r="N7245" i="4" s="1"/>
  <c r="J7246" i="4"/>
  <c r="L7246" i="4" s="1"/>
  <c r="N7246" i="4" s="1"/>
  <c r="J7247" i="4"/>
  <c r="L7247" i="4" s="1"/>
  <c r="N7247" i="4" s="1"/>
  <c r="J7248" i="4"/>
  <c r="L7248" i="4" s="1"/>
  <c r="N7248" i="4" s="1"/>
  <c r="J7249" i="4"/>
  <c r="L7249" i="4" s="1"/>
  <c r="N7249" i="4" s="1"/>
  <c r="J7250" i="4"/>
  <c r="L7250" i="4" s="1"/>
  <c r="N7250" i="4" s="1"/>
  <c r="J7251" i="4"/>
  <c r="L7251" i="4" s="1"/>
  <c r="N7251" i="4" s="1"/>
  <c r="J7252" i="4"/>
  <c r="L7252" i="4" s="1"/>
  <c r="N7252" i="4" s="1"/>
  <c r="J7253" i="4"/>
  <c r="L7253" i="4" s="1"/>
  <c r="N7253" i="4" s="1"/>
  <c r="J7254" i="4"/>
  <c r="L7254" i="4" s="1"/>
  <c r="N7254" i="4" s="1"/>
  <c r="J7255" i="4"/>
  <c r="L7255" i="4" s="1"/>
  <c r="N7255" i="4" s="1"/>
  <c r="J7256" i="4"/>
  <c r="L7256" i="4" s="1"/>
  <c r="N7256" i="4" s="1"/>
  <c r="J7257" i="4"/>
  <c r="L7257" i="4" s="1"/>
  <c r="N7257" i="4" s="1"/>
  <c r="J7258" i="4"/>
  <c r="L7258" i="4" s="1"/>
  <c r="N7258" i="4" s="1"/>
  <c r="J7259" i="4"/>
  <c r="L7259" i="4" s="1"/>
  <c r="N7259" i="4" s="1"/>
  <c r="J7260" i="4"/>
  <c r="L7260" i="4" s="1"/>
  <c r="N7260" i="4" s="1"/>
  <c r="J7261" i="4"/>
  <c r="L7261" i="4" s="1"/>
  <c r="N7261" i="4" s="1"/>
  <c r="J7262" i="4"/>
  <c r="L7262" i="4" s="1"/>
  <c r="N7262" i="4" s="1"/>
  <c r="J7263" i="4"/>
  <c r="L7263" i="4" s="1"/>
  <c r="N7263" i="4" s="1"/>
  <c r="J7264" i="4"/>
  <c r="L7264" i="4" s="1"/>
  <c r="N7264" i="4" s="1"/>
  <c r="J7265" i="4"/>
  <c r="L7265" i="4" s="1"/>
  <c r="N7265" i="4" s="1"/>
  <c r="J7266" i="4"/>
  <c r="L7266" i="4" s="1"/>
  <c r="N7266" i="4" s="1"/>
  <c r="J7267" i="4"/>
  <c r="L7267" i="4" s="1"/>
  <c r="N7267" i="4" s="1"/>
  <c r="J7268" i="4"/>
  <c r="L7268" i="4" s="1"/>
  <c r="N7268" i="4" s="1"/>
  <c r="J7269" i="4"/>
  <c r="L7269" i="4" s="1"/>
  <c r="N7269" i="4" s="1"/>
  <c r="J7270" i="4"/>
  <c r="L7270" i="4" s="1"/>
  <c r="N7270" i="4" s="1"/>
  <c r="J7271" i="4"/>
  <c r="L7271" i="4" s="1"/>
  <c r="N7271" i="4" s="1"/>
  <c r="J7272" i="4"/>
  <c r="L7272" i="4" s="1"/>
  <c r="N7272" i="4" s="1"/>
  <c r="J7273" i="4"/>
  <c r="L7273" i="4" s="1"/>
  <c r="N7273" i="4" s="1"/>
  <c r="J7274" i="4"/>
  <c r="L7274" i="4" s="1"/>
  <c r="N7274" i="4" s="1"/>
  <c r="J7275" i="4"/>
  <c r="L7275" i="4" s="1"/>
  <c r="N7275" i="4" s="1"/>
  <c r="J7276" i="4"/>
  <c r="L7276" i="4" s="1"/>
  <c r="N7276" i="4" s="1"/>
  <c r="J7277" i="4"/>
  <c r="L7277" i="4" s="1"/>
  <c r="N7277" i="4" s="1"/>
  <c r="J7278" i="4"/>
  <c r="L7278" i="4" s="1"/>
  <c r="N7278" i="4" s="1"/>
  <c r="J7279" i="4"/>
  <c r="L7279" i="4" s="1"/>
  <c r="N7279" i="4" s="1"/>
  <c r="J7280" i="4"/>
  <c r="L7280" i="4" s="1"/>
  <c r="N7280" i="4" s="1"/>
  <c r="J7281" i="4"/>
  <c r="L7281" i="4" s="1"/>
  <c r="N7281" i="4" s="1"/>
  <c r="J7282" i="4"/>
  <c r="L7282" i="4" s="1"/>
  <c r="N7282" i="4" s="1"/>
  <c r="J7283" i="4"/>
  <c r="L7283" i="4" s="1"/>
  <c r="N7283" i="4" s="1"/>
  <c r="J7284" i="4"/>
  <c r="L7284" i="4" s="1"/>
  <c r="N7284" i="4" s="1"/>
  <c r="J7285" i="4"/>
  <c r="L7285" i="4" s="1"/>
  <c r="N7285" i="4" s="1"/>
  <c r="J7286" i="4"/>
  <c r="L7286" i="4" s="1"/>
  <c r="N7286" i="4" s="1"/>
  <c r="J7287" i="4"/>
  <c r="L7287" i="4" s="1"/>
  <c r="N7287" i="4" s="1"/>
  <c r="J7288" i="4"/>
  <c r="L7288" i="4" s="1"/>
  <c r="N7288" i="4" s="1"/>
  <c r="J7289" i="4"/>
  <c r="L7289" i="4" s="1"/>
  <c r="N7289" i="4" s="1"/>
  <c r="J7290" i="4"/>
  <c r="L7290" i="4" s="1"/>
  <c r="N7290" i="4" s="1"/>
  <c r="J7291" i="4"/>
  <c r="L7291" i="4" s="1"/>
  <c r="N7291" i="4" s="1"/>
  <c r="J7292" i="4"/>
  <c r="L7292" i="4" s="1"/>
  <c r="N7292" i="4" s="1"/>
  <c r="J7293" i="4"/>
  <c r="L7293" i="4" s="1"/>
  <c r="N7293" i="4" s="1"/>
  <c r="J7294" i="4"/>
  <c r="L7294" i="4" s="1"/>
  <c r="N7294" i="4" s="1"/>
  <c r="J7295" i="4"/>
  <c r="L7295" i="4" s="1"/>
  <c r="N7295" i="4" s="1"/>
  <c r="J7296" i="4"/>
  <c r="L7296" i="4" s="1"/>
  <c r="N7296" i="4" s="1"/>
  <c r="J7297" i="4"/>
  <c r="L7297" i="4" s="1"/>
  <c r="N7297" i="4" s="1"/>
  <c r="J7298" i="4"/>
  <c r="L7298" i="4" s="1"/>
  <c r="N7298" i="4" s="1"/>
  <c r="J7299" i="4"/>
  <c r="L7299" i="4" s="1"/>
  <c r="N7299" i="4" s="1"/>
  <c r="J7300" i="4"/>
  <c r="L7300" i="4" s="1"/>
  <c r="N7300" i="4" s="1"/>
  <c r="J7301" i="4"/>
  <c r="L7301" i="4" s="1"/>
  <c r="N7301" i="4" s="1"/>
  <c r="J7302" i="4"/>
  <c r="L7302" i="4" s="1"/>
  <c r="N7302" i="4" s="1"/>
  <c r="J7303" i="4"/>
  <c r="L7303" i="4" s="1"/>
  <c r="N7303" i="4" s="1"/>
  <c r="J7304" i="4"/>
  <c r="L7304" i="4" s="1"/>
  <c r="N7304" i="4" s="1"/>
  <c r="J7305" i="4"/>
  <c r="L7305" i="4" s="1"/>
  <c r="N7305" i="4" s="1"/>
  <c r="J7306" i="4"/>
  <c r="L7306" i="4" s="1"/>
  <c r="N7306" i="4" s="1"/>
  <c r="J7307" i="4"/>
  <c r="L7307" i="4" s="1"/>
  <c r="N7307" i="4" s="1"/>
  <c r="J7308" i="4"/>
  <c r="L7308" i="4" s="1"/>
  <c r="N7308" i="4" s="1"/>
  <c r="J7309" i="4"/>
  <c r="L7309" i="4" s="1"/>
  <c r="N7309" i="4" s="1"/>
  <c r="J7310" i="4"/>
  <c r="L7310" i="4" s="1"/>
  <c r="N7310" i="4" s="1"/>
  <c r="J7311" i="4"/>
  <c r="L7311" i="4" s="1"/>
  <c r="N7311" i="4" s="1"/>
  <c r="J7312" i="4"/>
  <c r="L7312" i="4" s="1"/>
  <c r="N7312" i="4" s="1"/>
  <c r="J7313" i="4"/>
  <c r="L7313" i="4" s="1"/>
  <c r="N7313" i="4" s="1"/>
  <c r="J7314" i="4"/>
  <c r="L7314" i="4" s="1"/>
  <c r="N7314" i="4" s="1"/>
  <c r="J7315" i="4"/>
  <c r="L7315" i="4" s="1"/>
  <c r="N7315" i="4" s="1"/>
  <c r="J7316" i="4"/>
  <c r="L7316" i="4" s="1"/>
  <c r="N7316" i="4" s="1"/>
  <c r="J7317" i="4"/>
  <c r="L7317" i="4" s="1"/>
  <c r="N7317" i="4" s="1"/>
  <c r="J7318" i="4"/>
  <c r="L7318" i="4" s="1"/>
  <c r="N7318" i="4" s="1"/>
  <c r="J7319" i="4"/>
  <c r="L7319" i="4" s="1"/>
  <c r="N7319" i="4" s="1"/>
  <c r="J7320" i="4"/>
  <c r="L7320" i="4" s="1"/>
  <c r="N7320" i="4" s="1"/>
  <c r="J7321" i="4"/>
  <c r="L7321" i="4" s="1"/>
  <c r="N7321" i="4" s="1"/>
  <c r="J7322" i="4"/>
  <c r="L7322" i="4" s="1"/>
  <c r="N7322" i="4" s="1"/>
  <c r="J7323" i="4"/>
  <c r="L7323" i="4" s="1"/>
  <c r="N7323" i="4" s="1"/>
  <c r="J7324" i="4"/>
  <c r="L7324" i="4" s="1"/>
  <c r="N7324" i="4" s="1"/>
  <c r="J7325" i="4"/>
  <c r="L7325" i="4" s="1"/>
  <c r="N7325" i="4" s="1"/>
  <c r="J7326" i="4"/>
  <c r="L7326" i="4" s="1"/>
  <c r="N7326" i="4" s="1"/>
  <c r="J7327" i="4"/>
  <c r="L7327" i="4" s="1"/>
  <c r="N7327" i="4" s="1"/>
  <c r="J7328" i="4"/>
  <c r="L7328" i="4" s="1"/>
  <c r="N7328" i="4" s="1"/>
  <c r="J7329" i="4"/>
  <c r="L7329" i="4" s="1"/>
  <c r="N7329" i="4" s="1"/>
  <c r="J7330" i="4"/>
  <c r="L7330" i="4" s="1"/>
  <c r="N7330" i="4" s="1"/>
  <c r="J7331" i="4"/>
  <c r="L7331" i="4" s="1"/>
  <c r="N7331" i="4" s="1"/>
  <c r="J7332" i="4"/>
  <c r="L7332" i="4" s="1"/>
  <c r="N7332" i="4" s="1"/>
  <c r="J7333" i="4"/>
  <c r="L7333" i="4" s="1"/>
  <c r="N7333" i="4" s="1"/>
  <c r="J7334" i="4"/>
  <c r="L7334" i="4" s="1"/>
  <c r="N7334" i="4" s="1"/>
  <c r="J7335" i="4"/>
  <c r="L7335" i="4" s="1"/>
  <c r="N7335" i="4" s="1"/>
  <c r="J7336" i="4"/>
  <c r="L7336" i="4" s="1"/>
  <c r="N7336" i="4" s="1"/>
  <c r="J7337" i="4"/>
  <c r="L7337" i="4" s="1"/>
  <c r="N7337" i="4" s="1"/>
  <c r="J7338" i="4"/>
  <c r="L7338" i="4" s="1"/>
  <c r="N7338" i="4" s="1"/>
  <c r="J7339" i="4"/>
  <c r="L7339" i="4" s="1"/>
  <c r="N7339" i="4" s="1"/>
  <c r="J7340" i="4"/>
  <c r="L7340" i="4" s="1"/>
  <c r="N7340" i="4" s="1"/>
  <c r="J7341" i="4"/>
  <c r="L7341" i="4" s="1"/>
  <c r="N7341" i="4" s="1"/>
  <c r="J7342" i="4"/>
  <c r="L7342" i="4" s="1"/>
  <c r="N7342" i="4" s="1"/>
  <c r="J7343" i="4"/>
  <c r="L7343" i="4" s="1"/>
  <c r="N7343" i="4" s="1"/>
  <c r="J7344" i="4"/>
  <c r="L7344" i="4" s="1"/>
  <c r="N7344" i="4" s="1"/>
  <c r="J7345" i="4"/>
  <c r="L7345" i="4" s="1"/>
  <c r="N7345" i="4" s="1"/>
  <c r="J7346" i="4"/>
  <c r="L7346" i="4" s="1"/>
  <c r="N7346" i="4" s="1"/>
  <c r="J7347" i="4"/>
  <c r="L7347" i="4" s="1"/>
  <c r="N7347" i="4" s="1"/>
  <c r="J7348" i="4"/>
  <c r="L7348" i="4" s="1"/>
  <c r="N7348" i="4" s="1"/>
  <c r="J7349" i="4"/>
  <c r="L7349" i="4" s="1"/>
  <c r="N7349" i="4" s="1"/>
  <c r="J7350" i="4"/>
  <c r="L7350" i="4" s="1"/>
  <c r="N7350" i="4" s="1"/>
  <c r="J7351" i="4"/>
  <c r="L7351" i="4" s="1"/>
  <c r="N7351" i="4" s="1"/>
  <c r="J7352" i="4"/>
  <c r="L7352" i="4" s="1"/>
  <c r="N7352" i="4" s="1"/>
  <c r="J7353" i="4"/>
  <c r="L7353" i="4" s="1"/>
  <c r="N7353" i="4" s="1"/>
  <c r="J7354" i="4"/>
  <c r="L7354" i="4" s="1"/>
  <c r="N7354" i="4" s="1"/>
  <c r="J7355" i="4"/>
  <c r="L7355" i="4" s="1"/>
  <c r="N7355" i="4" s="1"/>
  <c r="J7356" i="4"/>
  <c r="L7356" i="4" s="1"/>
  <c r="N7356" i="4" s="1"/>
  <c r="J7357" i="4"/>
  <c r="L7357" i="4" s="1"/>
  <c r="N7357" i="4" s="1"/>
  <c r="J7358" i="4"/>
  <c r="L7358" i="4" s="1"/>
  <c r="N7358" i="4" s="1"/>
  <c r="J7359" i="4"/>
  <c r="L7359" i="4" s="1"/>
  <c r="N7359" i="4" s="1"/>
  <c r="J7360" i="4"/>
  <c r="L7360" i="4" s="1"/>
  <c r="N7360" i="4" s="1"/>
  <c r="J7361" i="4"/>
  <c r="L7361" i="4" s="1"/>
  <c r="N7361" i="4" s="1"/>
  <c r="J7362" i="4"/>
  <c r="L7362" i="4" s="1"/>
  <c r="N7362" i="4" s="1"/>
  <c r="J7363" i="4"/>
  <c r="L7363" i="4" s="1"/>
  <c r="N7363" i="4" s="1"/>
  <c r="J7364" i="4"/>
  <c r="L7364" i="4" s="1"/>
  <c r="N7364" i="4" s="1"/>
  <c r="J7365" i="4"/>
  <c r="L7365" i="4" s="1"/>
  <c r="N7365" i="4" s="1"/>
  <c r="J7366" i="4"/>
  <c r="L7366" i="4" s="1"/>
  <c r="N7366" i="4" s="1"/>
  <c r="J7367" i="4"/>
  <c r="L7367" i="4" s="1"/>
  <c r="N7367" i="4" s="1"/>
  <c r="J7368" i="4"/>
  <c r="L7368" i="4" s="1"/>
  <c r="N7368" i="4" s="1"/>
  <c r="J7369" i="4"/>
  <c r="L7369" i="4" s="1"/>
  <c r="N7369" i="4" s="1"/>
  <c r="J7370" i="4"/>
  <c r="L7370" i="4" s="1"/>
  <c r="N7370" i="4" s="1"/>
  <c r="J7371" i="4"/>
  <c r="L7371" i="4" s="1"/>
  <c r="N7371" i="4" s="1"/>
  <c r="J7372" i="4"/>
  <c r="L7372" i="4" s="1"/>
  <c r="N7372" i="4" s="1"/>
  <c r="J7373" i="4"/>
  <c r="L7373" i="4" s="1"/>
  <c r="N7373" i="4" s="1"/>
  <c r="J7374" i="4"/>
  <c r="L7374" i="4" s="1"/>
  <c r="N7374" i="4" s="1"/>
  <c r="J7375" i="4"/>
  <c r="L7375" i="4" s="1"/>
  <c r="N7375" i="4" s="1"/>
  <c r="J7376" i="4"/>
  <c r="L7376" i="4" s="1"/>
  <c r="N7376" i="4" s="1"/>
  <c r="J7377" i="4"/>
  <c r="L7377" i="4" s="1"/>
  <c r="N7377" i="4" s="1"/>
  <c r="J7378" i="4"/>
  <c r="L7378" i="4" s="1"/>
  <c r="N7378" i="4" s="1"/>
  <c r="J7379" i="4"/>
  <c r="L7379" i="4" s="1"/>
  <c r="N7379" i="4" s="1"/>
  <c r="J7380" i="4"/>
  <c r="L7380" i="4" s="1"/>
  <c r="N7380" i="4" s="1"/>
  <c r="J7381" i="4"/>
  <c r="L7381" i="4" s="1"/>
  <c r="N7381" i="4" s="1"/>
  <c r="J7382" i="4"/>
  <c r="L7382" i="4" s="1"/>
  <c r="N7382" i="4" s="1"/>
  <c r="J7383" i="4"/>
  <c r="L7383" i="4" s="1"/>
  <c r="N7383" i="4" s="1"/>
  <c r="J7384" i="4"/>
  <c r="L7384" i="4" s="1"/>
  <c r="N7384" i="4" s="1"/>
  <c r="J7385" i="4"/>
  <c r="L7385" i="4" s="1"/>
  <c r="N7385" i="4" s="1"/>
  <c r="J7386" i="4"/>
  <c r="L7386" i="4" s="1"/>
  <c r="N7386" i="4" s="1"/>
  <c r="J7387" i="4"/>
  <c r="L7387" i="4" s="1"/>
  <c r="N7387" i="4" s="1"/>
  <c r="J7388" i="4"/>
  <c r="L7388" i="4" s="1"/>
  <c r="N7388" i="4" s="1"/>
  <c r="J7389" i="4"/>
  <c r="L7389" i="4" s="1"/>
  <c r="N7389" i="4" s="1"/>
  <c r="J7390" i="4"/>
  <c r="L7390" i="4" s="1"/>
  <c r="N7390" i="4" s="1"/>
  <c r="J7391" i="4"/>
  <c r="L7391" i="4" s="1"/>
  <c r="N7391" i="4" s="1"/>
  <c r="J7392" i="4"/>
  <c r="L7392" i="4" s="1"/>
  <c r="N7392" i="4" s="1"/>
  <c r="J7393" i="4"/>
  <c r="L7393" i="4" s="1"/>
  <c r="N7393" i="4" s="1"/>
  <c r="J7394" i="4"/>
  <c r="L7394" i="4" s="1"/>
  <c r="N7394" i="4" s="1"/>
  <c r="J7395" i="4"/>
  <c r="L7395" i="4" s="1"/>
  <c r="N7395" i="4" s="1"/>
  <c r="J7396" i="4"/>
  <c r="L7396" i="4" s="1"/>
  <c r="N7396" i="4" s="1"/>
  <c r="J7397" i="4"/>
  <c r="L7397" i="4" s="1"/>
  <c r="N7397" i="4" s="1"/>
  <c r="J7398" i="4"/>
  <c r="L7398" i="4" s="1"/>
  <c r="N7398" i="4" s="1"/>
  <c r="J7399" i="4"/>
  <c r="L7399" i="4" s="1"/>
  <c r="N7399" i="4" s="1"/>
  <c r="J7400" i="4"/>
  <c r="L7400" i="4" s="1"/>
  <c r="N7400" i="4" s="1"/>
  <c r="J7401" i="4"/>
  <c r="L7401" i="4" s="1"/>
  <c r="N7401" i="4" s="1"/>
  <c r="J7402" i="4"/>
  <c r="L7402" i="4" s="1"/>
  <c r="N7402" i="4" s="1"/>
  <c r="J7403" i="4"/>
  <c r="L7403" i="4" s="1"/>
  <c r="N7403" i="4" s="1"/>
  <c r="J7404" i="4"/>
  <c r="L7404" i="4" s="1"/>
  <c r="N7404" i="4" s="1"/>
  <c r="J7405" i="4"/>
  <c r="L7405" i="4" s="1"/>
  <c r="N7405" i="4" s="1"/>
  <c r="J7406" i="4"/>
  <c r="L7406" i="4" s="1"/>
  <c r="N7406" i="4" s="1"/>
  <c r="J7407" i="4"/>
  <c r="L7407" i="4" s="1"/>
  <c r="N7407" i="4" s="1"/>
  <c r="J7408" i="4"/>
  <c r="L7408" i="4" s="1"/>
  <c r="N7408" i="4" s="1"/>
  <c r="J7409" i="4"/>
  <c r="L7409" i="4" s="1"/>
  <c r="N7409" i="4" s="1"/>
  <c r="J7410" i="4"/>
  <c r="L7410" i="4" s="1"/>
  <c r="N7410" i="4" s="1"/>
  <c r="J7411" i="4"/>
  <c r="L7411" i="4" s="1"/>
  <c r="N7411" i="4" s="1"/>
  <c r="J7412" i="4"/>
  <c r="L7412" i="4" s="1"/>
  <c r="N7412" i="4" s="1"/>
  <c r="J7413" i="4"/>
  <c r="L7413" i="4" s="1"/>
  <c r="N7413" i="4" s="1"/>
  <c r="J7414" i="4"/>
  <c r="L7414" i="4" s="1"/>
  <c r="N7414" i="4" s="1"/>
  <c r="J7415" i="4"/>
  <c r="L7415" i="4" s="1"/>
  <c r="N7415" i="4" s="1"/>
  <c r="J7416" i="4"/>
  <c r="L7416" i="4" s="1"/>
  <c r="N7416" i="4" s="1"/>
  <c r="J7417" i="4"/>
  <c r="L7417" i="4" s="1"/>
  <c r="N7417" i="4" s="1"/>
  <c r="J7418" i="4"/>
  <c r="L7418" i="4" s="1"/>
  <c r="N7418" i="4" s="1"/>
  <c r="J7419" i="4"/>
  <c r="L7419" i="4" s="1"/>
  <c r="N7419" i="4" s="1"/>
  <c r="J7420" i="4"/>
  <c r="L7420" i="4" s="1"/>
  <c r="N7420" i="4" s="1"/>
  <c r="J7421" i="4"/>
  <c r="L7421" i="4" s="1"/>
  <c r="N7421" i="4" s="1"/>
  <c r="J7422" i="4"/>
  <c r="L7422" i="4" s="1"/>
  <c r="N7422" i="4" s="1"/>
  <c r="J7423" i="4"/>
  <c r="L7423" i="4" s="1"/>
  <c r="N7423" i="4" s="1"/>
  <c r="J7424" i="4"/>
  <c r="L7424" i="4" s="1"/>
  <c r="N7424" i="4" s="1"/>
  <c r="J7425" i="4"/>
  <c r="L7425" i="4" s="1"/>
  <c r="N7425" i="4" s="1"/>
  <c r="J7426" i="4"/>
  <c r="L7426" i="4" s="1"/>
  <c r="N7426" i="4" s="1"/>
  <c r="J7427" i="4"/>
  <c r="L7427" i="4" s="1"/>
  <c r="N7427" i="4" s="1"/>
  <c r="J7428" i="4"/>
  <c r="L7428" i="4" s="1"/>
  <c r="N7428" i="4" s="1"/>
  <c r="J7429" i="4"/>
  <c r="L7429" i="4" s="1"/>
  <c r="N7429" i="4" s="1"/>
  <c r="J7430" i="4"/>
  <c r="L7430" i="4" s="1"/>
  <c r="N7430" i="4" s="1"/>
  <c r="J7431" i="4"/>
  <c r="L7431" i="4" s="1"/>
  <c r="N7431" i="4" s="1"/>
  <c r="J7432" i="4"/>
  <c r="L7432" i="4" s="1"/>
  <c r="N7432" i="4" s="1"/>
  <c r="J7433" i="4"/>
  <c r="L7433" i="4" s="1"/>
  <c r="N7433" i="4" s="1"/>
  <c r="J7434" i="4"/>
  <c r="L7434" i="4" s="1"/>
  <c r="N7434" i="4" s="1"/>
  <c r="J7435" i="4"/>
  <c r="L7435" i="4" s="1"/>
  <c r="N7435" i="4" s="1"/>
  <c r="J7436" i="4"/>
  <c r="L7436" i="4" s="1"/>
  <c r="N7436" i="4" s="1"/>
  <c r="J7437" i="4"/>
  <c r="L7437" i="4" s="1"/>
  <c r="N7437" i="4" s="1"/>
  <c r="J7438" i="4"/>
  <c r="L7438" i="4" s="1"/>
  <c r="N7438" i="4" s="1"/>
  <c r="J7439" i="4"/>
  <c r="L7439" i="4" s="1"/>
  <c r="N7439" i="4" s="1"/>
  <c r="J7440" i="4"/>
  <c r="L7440" i="4" s="1"/>
  <c r="N7440" i="4" s="1"/>
  <c r="J7441" i="4"/>
  <c r="L7441" i="4" s="1"/>
  <c r="N7441" i="4" s="1"/>
  <c r="J7442" i="4"/>
  <c r="L7442" i="4" s="1"/>
  <c r="N7442" i="4" s="1"/>
  <c r="J7443" i="4"/>
  <c r="L7443" i="4" s="1"/>
  <c r="N7443" i="4" s="1"/>
  <c r="J7444" i="4"/>
  <c r="L7444" i="4" s="1"/>
  <c r="N7444" i="4" s="1"/>
  <c r="J7445" i="4"/>
  <c r="L7445" i="4" s="1"/>
  <c r="N7445" i="4" s="1"/>
  <c r="J7446" i="4"/>
  <c r="L7446" i="4" s="1"/>
  <c r="N7446" i="4" s="1"/>
  <c r="J7447" i="4"/>
  <c r="L7447" i="4" s="1"/>
  <c r="N7447" i="4" s="1"/>
  <c r="J7448" i="4"/>
  <c r="L7448" i="4" s="1"/>
  <c r="N7448" i="4" s="1"/>
  <c r="J7449" i="4"/>
  <c r="L7449" i="4" s="1"/>
  <c r="N7449" i="4" s="1"/>
  <c r="J7450" i="4"/>
  <c r="L7450" i="4" s="1"/>
  <c r="N7450" i="4" s="1"/>
  <c r="J7451" i="4"/>
  <c r="L7451" i="4" s="1"/>
  <c r="N7451" i="4" s="1"/>
  <c r="J7452" i="4"/>
  <c r="L7452" i="4" s="1"/>
  <c r="N7452" i="4" s="1"/>
  <c r="J7453" i="4"/>
  <c r="L7453" i="4" s="1"/>
  <c r="N7453" i="4" s="1"/>
  <c r="J7454" i="4"/>
  <c r="L7454" i="4" s="1"/>
  <c r="N7454" i="4" s="1"/>
  <c r="J7455" i="4"/>
  <c r="L7455" i="4" s="1"/>
  <c r="N7455" i="4" s="1"/>
  <c r="J7456" i="4"/>
  <c r="L7456" i="4" s="1"/>
  <c r="N7456" i="4" s="1"/>
  <c r="J7457" i="4"/>
  <c r="L7457" i="4" s="1"/>
  <c r="N7457" i="4" s="1"/>
  <c r="J7458" i="4"/>
  <c r="L7458" i="4" s="1"/>
  <c r="N7458" i="4" s="1"/>
  <c r="J7459" i="4"/>
  <c r="L7459" i="4" s="1"/>
  <c r="N7459" i="4" s="1"/>
  <c r="J7460" i="4"/>
  <c r="L7460" i="4" s="1"/>
  <c r="N7460" i="4" s="1"/>
  <c r="J7461" i="4"/>
  <c r="L7461" i="4" s="1"/>
  <c r="N7461" i="4" s="1"/>
  <c r="J7462" i="4"/>
  <c r="L7462" i="4" s="1"/>
  <c r="N7462" i="4" s="1"/>
  <c r="J7463" i="4"/>
  <c r="L7463" i="4" s="1"/>
  <c r="N7463" i="4" s="1"/>
  <c r="J7464" i="4"/>
  <c r="L7464" i="4" s="1"/>
  <c r="N7464" i="4" s="1"/>
  <c r="J7465" i="4"/>
  <c r="L7465" i="4" s="1"/>
  <c r="N7465" i="4" s="1"/>
  <c r="J7466" i="4"/>
  <c r="L7466" i="4" s="1"/>
  <c r="N7466" i="4" s="1"/>
  <c r="J7467" i="4"/>
  <c r="L7467" i="4" s="1"/>
  <c r="N7467" i="4" s="1"/>
  <c r="J7468" i="4"/>
  <c r="L7468" i="4" s="1"/>
  <c r="N7468" i="4" s="1"/>
  <c r="J7469" i="4"/>
  <c r="L7469" i="4" s="1"/>
  <c r="N7469" i="4" s="1"/>
  <c r="J7470" i="4"/>
  <c r="L7470" i="4" s="1"/>
  <c r="N7470" i="4" s="1"/>
  <c r="J7471" i="4"/>
  <c r="L7471" i="4" s="1"/>
  <c r="N7471" i="4" s="1"/>
  <c r="J7472" i="4"/>
  <c r="L7472" i="4" s="1"/>
  <c r="N7472" i="4" s="1"/>
  <c r="J7473" i="4"/>
  <c r="L7473" i="4" s="1"/>
  <c r="N7473" i="4" s="1"/>
  <c r="J7474" i="4"/>
  <c r="L7474" i="4" s="1"/>
  <c r="N7474" i="4" s="1"/>
  <c r="J7475" i="4"/>
  <c r="L7475" i="4" s="1"/>
  <c r="N7475" i="4" s="1"/>
  <c r="J7476" i="4"/>
  <c r="L7476" i="4" s="1"/>
  <c r="N7476" i="4" s="1"/>
  <c r="J7477" i="4"/>
  <c r="L7477" i="4" s="1"/>
  <c r="N7477" i="4" s="1"/>
  <c r="J7478" i="4"/>
  <c r="L7478" i="4" s="1"/>
  <c r="N7478" i="4" s="1"/>
  <c r="J7479" i="4"/>
  <c r="L7479" i="4" s="1"/>
  <c r="N7479" i="4" s="1"/>
  <c r="J7480" i="4"/>
  <c r="L7480" i="4" s="1"/>
  <c r="N7480" i="4" s="1"/>
  <c r="J7481" i="4"/>
  <c r="L7481" i="4" s="1"/>
  <c r="N7481" i="4" s="1"/>
  <c r="J7482" i="4"/>
  <c r="L7482" i="4" s="1"/>
  <c r="N7482" i="4" s="1"/>
  <c r="J7483" i="4"/>
  <c r="L7483" i="4" s="1"/>
  <c r="N7483" i="4" s="1"/>
  <c r="J7484" i="4"/>
  <c r="L7484" i="4" s="1"/>
  <c r="N7484" i="4" s="1"/>
  <c r="J7485" i="4"/>
  <c r="L7485" i="4" s="1"/>
  <c r="N7485" i="4" s="1"/>
  <c r="J7486" i="4"/>
  <c r="L7486" i="4" s="1"/>
  <c r="N7486" i="4" s="1"/>
  <c r="J7487" i="4"/>
  <c r="L7487" i="4" s="1"/>
  <c r="N7487" i="4" s="1"/>
  <c r="J7488" i="4"/>
  <c r="L7488" i="4" s="1"/>
  <c r="N7488" i="4" s="1"/>
  <c r="J7489" i="4"/>
  <c r="L7489" i="4" s="1"/>
  <c r="N7489" i="4" s="1"/>
  <c r="J7490" i="4"/>
  <c r="L7490" i="4" s="1"/>
  <c r="N7490" i="4" s="1"/>
  <c r="J7491" i="4"/>
  <c r="L7491" i="4" s="1"/>
  <c r="N7491" i="4" s="1"/>
  <c r="J7492" i="4"/>
  <c r="L7492" i="4" s="1"/>
  <c r="N7492" i="4" s="1"/>
  <c r="J7493" i="4"/>
  <c r="L7493" i="4" s="1"/>
  <c r="N7493" i="4" s="1"/>
  <c r="J7494" i="4"/>
  <c r="L7494" i="4" s="1"/>
  <c r="N7494" i="4" s="1"/>
  <c r="J7495" i="4"/>
  <c r="L7495" i="4" s="1"/>
  <c r="N7495" i="4" s="1"/>
  <c r="J7496" i="4"/>
  <c r="L7496" i="4" s="1"/>
  <c r="N7496" i="4" s="1"/>
  <c r="J7497" i="4"/>
  <c r="L7497" i="4" s="1"/>
  <c r="N7497" i="4" s="1"/>
  <c r="J7498" i="4"/>
  <c r="L7498" i="4" s="1"/>
  <c r="N7498" i="4" s="1"/>
  <c r="J7499" i="4"/>
  <c r="L7499" i="4" s="1"/>
  <c r="N7499" i="4" s="1"/>
  <c r="J7500" i="4"/>
  <c r="L7500" i="4" s="1"/>
  <c r="N7500" i="4" s="1"/>
  <c r="J7501" i="4"/>
  <c r="L7501" i="4" s="1"/>
  <c r="N7501" i="4" s="1"/>
  <c r="J7502" i="4"/>
  <c r="L7502" i="4" s="1"/>
  <c r="N7502" i="4" s="1"/>
  <c r="J7503" i="4"/>
  <c r="L7503" i="4" s="1"/>
  <c r="N7503" i="4" s="1"/>
  <c r="J7504" i="4"/>
  <c r="L7504" i="4" s="1"/>
  <c r="N7504" i="4" s="1"/>
  <c r="J7505" i="4"/>
  <c r="L7505" i="4" s="1"/>
  <c r="N7505" i="4" s="1"/>
  <c r="J7506" i="4"/>
  <c r="L7506" i="4" s="1"/>
  <c r="N7506" i="4" s="1"/>
  <c r="J7507" i="4"/>
  <c r="L7507" i="4" s="1"/>
  <c r="N7507" i="4" s="1"/>
  <c r="J7508" i="4"/>
  <c r="L7508" i="4" s="1"/>
  <c r="N7508" i="4" s="1"/>
  <c r="J7509" i="4"/>
  <c r="L7509" i="4" s="1"/>
  <c r="N7509" i="4" s="1"/>
  <c r="J7510" i="4"/>
  <c r="L7510" i="4" s="1"/>
  <c r="N7510" i="4" s="1"/>
  <c r="J7511" i="4"/>
  <c r="L7511" i="4" s="1"/>
  <c r="N7511" i="4" s="1"/>
  <c r="J7512" i="4"/>
  <c r="L7512" i="4" s="1"/>
  <c r="N7512" i="4" s="1"/>
  <c r="J7513" i="4"/>
  <c r="L7513" i="4" s="1"/>
  <c r="N7513" i="4" s="1"/>
  <c r="J7514" i="4"/>
  <c r="L7514" i="4" s="1"/>
  <c r="N7514" i="4" s="1"/>
  <c r="J7515" i="4"/>
  <c r="L7515" i="4" s="1"/>
  <c r="N7515" i="4" s="1"/>
  <c r="J7516" i="4"/>
  <c r="L7516" i="4" s="1"/>
  <c r="N7516" i="4" s="1"/>
  <c r="J7517" i="4"/>
  <c r="L7517" i="4" s="1"/>
  <c r="N7517" i="4" s="1"/>
  <c r="J7518" i="4"/>
  <c r="L7518" i="4" s="1"/>
  <c r="N7518" i="4" s="1"/>
  <c r="J7519" i="4"/>
  <c r="L7519" i="4" s="1"/>
  <c r="N7519" i="4" s="1"/>
  <c r="J7520" i="4"/>
  <c r="L7520" i="4" s="1"/>
  <c r="N7520" i="4" s="1"/>
  <c r="J7521" i="4"/>
  <c r="L7521" i="4" s="1"/>
  <c r="N7521" i="4" s="1"/>
  <c r="J7522" i="4"/>
  <c r="L7522" i="4" s="1"/>
  <c r="N7522" i="4" s="1"/>
  <c r="J7523" i="4"/>
  <c r="L7523" i="4" s="1"/>
  <c r="N7523" i="4" s="1"/>
  <c r="J7524" i="4"/>
  <c r="L7524" i="4" s="1"/>
  <c r="N7524" i="4" s="1"/>
  <c r="J7525" i="4"/>
  <c r="L7525" i="4" s="1"/>
  <c r="N7525" i="4" s="1"/>
  <c r="J7526" i="4"/>
  <c r="L7526" i="4" s="1"/>
  <c r="N7526" i="4" s="1"/>
  <c r="J7527" i="4"/>
  <c r="L7527" i="4" s="1"/>
  <c r="N7527" i="4" s="1"/>
  <c r="J7528" i="4"/>
  <c r="L7528" i="4" s="1"/>
  <c r="N7528" i="4" s="1"/>
  <c r="J7529" i="4"/>
  <c r="L7529" i="4" s="1"/>
  <c r="N7529" i="4" s="1"/>
  <c r="J7530" i="4"/>
  <c r="L7530" i="4" s="1"/>
  <c r="N7530" i="4" s="1"/>
  <c r="J7531" i="4"/>
  <c r="L7531" i="4" s="1"/>
  <c r="N7531" i="4" s="1"/>
  <c r="J7532" i="4"/>
  <c r="L7532" i="4" s="1"/>
  <c r="N7532" i="4" s="1"/>
  <c r="J7533" i="4"/>
  <c r="L7533" i="4" s="1"/>
  <c r="N7533" i="4" s="1"/>
  <c r="J7534" i="4"/>
  <c r="L7534" i="4" s="1"/>
  <c r="N7534" i="4" s="1"/>
  <c r="J7535" i="4"/>
  <c r="L7535" i="4" s="1"/>
  <c r="N7535" i="4" s="1"/>
  <c r="J7536" i="4"/>
  <c r="L7536" i="4" s="1"/>
  <c r="N7536" i="4" s="1"/>
  <c r="J7537" i="4"/>
  <c r="L7537" i="4" s="1"/>
  <c r="N7537" i="4" s="1"/>
  <c r="J7538" i="4"/>
  <c r="L7538" i="4" s="1"/>
  <c r="N7538" i="4" s="1"/>
  <c r="J7539" i="4"/>
  <c r="L7539" i="4" s="1"/>
  <c r="N7539" i="4" s="1"/>
  <c r="J7540" i="4"/>
  <c r="L7540" i="4" s="1"/>
  <c r="N7540" i="4" s="1"/>
  <c r="J7541" i="4"/>
  <c r="L7541" i="4" s="1"/>
  <c r="N7541" i="4" s="1"/>
  <c r="J7542" i="4"/>
  <c r="L7542" i="4" s="1"/>
  <c r="N7542" i="4" s="1"/>
  <c r="J7543" i="4"/>
  <c r="L7543" i="4" s="1"/>
  <c r="N7543" i="4" s="1"/>
  <c r="J7544" i="4"/>
  <c r="L7544" i="4" s="1"/>
  <c r="N7544" i="4" s="1"/>
  <c r="J7545" i="4"/>
  <c r="L7545" i="4" s="1"/>
  <c r="N7545" i="4" s="1"/>
  <c r="J7546" i="4"/>
  <c r="L7546" i="4" s="1"/>
  <c r="N7546" i="4" s="1"/>
  <c r="J7547" i="4"/>
  <c r="L7547" i="4" s="1"/>
  <c r="N7547" i="4" s="1"/>
  <c r="J7548" i="4"/>
  <c r="L7548" i="4" s="1"/>
  <c r="N7548" i="4" s="1"/>
  <c r="J7549" i="4"/>
  <c r="L7549" i="4" s="1"/>
  <c r="N7549" i="4" s="1"/>
  <c r="J7550" i="4"/>
  <c r="L7550" i="4" s="1"/>
  <c r="N7550" i="4" s="1"/>
  <c r="J7551" i="4"/>
  <c r="L7551" i="4" s="1"/>
  <c r="N7551" i="4" s="1"/>
  <c r="J7552" i="4"/>
  <c r="L7552" i="4" s="1"/>
  <c r="N7552" i="4" s="1"/>
  <c r="J7553" i="4"/>
  <c r="L7553" i="4" s="1"/>
  <c r="N7553" i="4" s="1"/>
  <c r="J7554" i="4"/>
  <c r="L7554" i="4" s="1"/>
  <c r="N7554" i="4" s="1"/>
  <c r="J7555" i="4"/>
  <c r="L7555" i="4" s="1"/>
  <c r="N7555" i="4" s="1"/>
  <c r="J7556" i="4"/>
  <c r="L7556" i="4" s="1"/>
  <c r="N7556" i="4" s="1"/>
  <c r="J7557" i="4"/>
  <c r="L7557" i="4" s="1"/>
  <c r="N7557" i="4" s="1"/>
  <c r="J7558" i="4"/>
  <c r="L7558" i="4" s="1"/>
  <c r="N7558" i="4" s="1"/>
  <c r="J7559" i="4"/>
  <c r="L7559" i="4" s="1"/>
  <c r="N7559" i="4" s="1"/>
  <c r="J7560" i="4"/>
  <c r="L7560" i="4" s="1"/>
  <c r="N7560" i="4" s="1"/>
  <c r="J7561" i="4"/>
  <c r="L7561" i="4" s="1"/>
  <c r="N7561" i="4" s="1"/>
  <c r="J7562" i="4"/>
  <c r="L7562" i="4" s="1"/>
  <c r="N7562" i="4" s="1"/>
  <c r="J7563" i="4"/>
  <c r="L7563" i="4" s="1"/>
  <c r="N7563" i="4" s="1"/>
  <c r="J7564" i="4"/>
  <c r="L7564" i="4" s="1"/>
  <c r="N7564" i="4" s="1"/>
  <c r="J7565" i="4"/>
  <c r="L7565" i="4" s="1"/>
  <c r="N7565" i="4" s="1"/>
  <c r="J7566" i="4"/>
  <c r="L7566" i="4" s="1"/>
  <c r="N7566" i="4" s="1"/>
  <c r="J7567" i="4"/>
  <c r="L7567" i="4" s="1"/>
  <c r="N7567" i="4" s="1"/>
  <c r="J7568" i="4"/>
  <c r="L7568" i="4" s="1"/>
  <c r="N7568" i="4" s="1"/>
  <c r="J7569" i="4"/>
  <c r="L7569" i="4" s="1"/>
  <c r="N7569" i="4" s="1"/>
  <c r="J7570" i="4"/>
  <c r="L7570" i="4" s="1"/>
  <c r="N7570" i="4" s="1"/>
  <c r="J7571" i="4"/>
  <c r="L7571" i="4" s="1"/>
  <c r="N7571" i="4" s="1"/>
  <c r="J7572" i="4"/>
  <c r="L7572" i="4" s="1"/>
  <c r="N7572" i="4" s="1"/>
  <c r="J7573" i="4"/>
  <c r="L7573" i="4" s="1"/>
  <c r="N7573" i="4" s="1"/>
  <c r="J7574" i="4"/>
  <c r="L7574" i="4" s="1"/>
  <c r="N7574" i="4" s="1"/>
  <c r="J7575" i="4"/>
  <c r="L7575" i="4" s="1"/>
  <c r="N7575" i="4" s="1"/>
  <c r="J7576" i="4"/>
  <c r="L7576" i="4" s="1"/>
  <c r="N7576" i="4" s="1"/>
  <c r="J7577" i="4"/>
  <c r="L7577" i="4" s="1"/>
  <c r="N7577" i="4" s="1"/>
  <c r="J7578" i="4"/>
  <c r="L7578" i="4" s="1"/>
  <c r="N7578" i="4" s="1"/>
  <c r="J7579" i="4"/>
  <c r="L7579" i="4" s="1"/>
  <c r="N7579" i="4" s="1"/>
  <c r="J7580" i="4"/>
  <c r="L7580" i="4" s="1"/>
  <c r="N7580" i="4" s="1"/>
  <c r="J7581" i="4"/>
  <c r="L7581" i="4" s="1"/>
  <c r="N7581" i="4" s="1"/>
  <c r="J7582" i="4"/>
  <c r="L7582" i="4" s="1"/>
  <c r="N7582" i="4" s="1"/>
  <c r="J7583" i="4"/>
  <c r="L7583" i="4" s="1"/>
  <c r="N7583" i="4" s="1"/>
  <c r="J7584" i="4"/>
  <c r="L7584" i="4" s="1"/>
  <c r="N7584" i="4" s="1"/>
  <c r="J7585" i="4"/>
  <c r="L7585" i="4" s="1"/>
  <c r="N7585" i="4" s="1"/>
  <c r="J7586" i="4"/>
  <c r="L7586" i="4" s="1"/>
  <c r="N7586" i="4" s="1"/>
  <c r="J7587" i="4"/>
  <c r="L7587" i="4" s="1"/>
  <c r="N7587" i="4" s="1"/>
  <c r="J7588" i="4"/>
  <c r="L7588" i="4" s="1"/>
  <c r="N7588" i="4" s="1"/>
  <c r="J7589" i="4"/>
  <c r="L7589" i="4" s="1"/>
  <c r="N7589" i="4" s="1"/>
  <c r="J7590" i="4"/>
  <c r="L7590" i="4" s="1"/>
  <c r="N7590" i="4" s="1"/>
  <c r="J7591" i="4"/>
  <c r="L7591" i="4" s="1"/>
  <c r="N7591" i="4" s="1"/>
  <c r="J7592" i="4"/>
  <c r="L7592" i="4" s="1"/>
  <c r="N7592" i="4" s="1"/>
  <c r="J7593" i="4"/>
  <c r="L7593" i="4" s="1"/>
  <c r="N7593" i="4" s="1"/>
  <c r="J7594" i="4"/>
  <c r="L7594" i="4" s="1"/>
  <c r="N7594" i="4" s="1"/>
  <c r="J7595" i="4"/>
  <c r="L7595" i="4" s="1"/>
  <c r="N7595" i="4" s="1"/>
  <c r="J7596" i="4"/>
  <c r="L7596" i="4" s="1"/>
  <c r="N7596" i="4" s="1"/>
  <c r="J7597" i="4"/>
  <c r="L7597" i="4" s="1"/>
  <c r="N7597" i="4" s="1"/>
  <c r="J7598" i="4"/>
  <c r="L7598" i="4" s="1"/>
  <c r="N7598" i="4" s="1"/>
  <c r="J7599" i="4"/>
  <c r="L7599" i="4" s="1"/>
  <c r="N7599" i="4" s="1"/>
  <c r="J7600" i="4"/>
  <c r="L7600" i="4" s="1"/>
  <c r="N7600" i="4" s="1"/>
  <c r="J7601" i="4"/>
  <c r="L7601" i="4" s="1"/>
  <c r="N7601" i="4" s="1"/>
  <c r="J7602" i="4"/>
  <c r="L7602" i="4" s="1"/>
  <c r="N7602" i="4" s="1"/>
  <c r="J7603" i="4"/>
  <c r="L7603" i="4" s="1"/>
  <c r="N7603" i="4" s="1"/>
  <c r="J7604" i="4"/>
  <c r="L7604" i="4" s="1"/>
  <c r="N7604" i="4" s="1"/>
  <c r="J7605" i="4"/>
  <c r="L7605" i="4" s="1"/>
  <c r="N7605" i="4" s="1"/>
  <c r="J7606" i="4"/>
  <c r="L7606" i="4" s="1"/>
  <c r="N7606" i="4" s="1"/>
  <c r="J7607" i="4"/>
  <c r="L7607" i="4" s="1"/>
  <c r="N7607" i="4" s="1"/>
  <c r="J7608" i="4"/>
  <c r="L7608" i="4" s="1"/>
  <c r="N7608" i="4" s="1"/>
  <c r="J7609" i="4"/>
  <c r="L7609" i="4" s="1"/>
  <c r="N7609" i="4" s="1"/>
  <c r="J7610" i="4"/>
  <c r="L7610" i="4" s="1"/>
  <c r="N7610" i="4" s="1"/>
  <c r="J7611" i="4"/>
  <c r="L7611" i="4" s="1"/>
  <c r="N7611" i="4" s="1"/>
  <c r="J7612" i="4"/>
  <c r="L7612" i="4" s="1"/>
  <c r="N7612" i="4" s="1"/>
  <c r="J7613" i="4"/>
  <c r="L7613" i="4" s="1"/>
  <c r="N7613" i="4" s="1"/>
  <c r="J7614" i="4"/>
  <c r="L7614" i="4" s="1"/>
  <c r="N7614" i="4" s="1"/>
  <c r="J7615" i="4"/>
  <c r="L7615" i="4" s="1"/>
  <c r="N7615" i="4" s="1"/>
  <c r="J7616" i="4"/>
  <c r="L7616" i="4" s="1"/>
  <c r="N7616" i="4" s="1"/>
  <c r="J7617" i="4"/>
  <c r="L7617" i="4" s="1"/>
  <c r="N7617" i="4" s="1"/>
  <c r="J7618" i="4"/>
  <c r="L7618" i="4" s="1"/>
  <c r="N7618" i="4" s="1"/>
  <c r="J7619" i="4"/>
  <c r="L7619" i="4" s="1"/>
  <c r="N7619" i="4" s="1"/>
  <c r="J7620" i="4"/>
  <c r="L7620" i="4" s="1"/>
  <c r="N7620" i="4" s="1"/>
  <c r="J7621" i="4"/>
  <c r="L7621" i="4" s="1"/>
  <c r="N7621" i="4" s="1"/>
  <c r="J7622" i="4"/>
  <c r="L7622" i="4" s="1"/>
  <c r="N7622" i="4" s="1"/>
  <c r="J7623" i="4"/>
  <c r="L7623" i="4" s="1"/>
  <c r="N7623" i="4" s="1"/>
  <c r="J7624" i="4"/>
  <c r="L7624" i="4" s="1"/>
  <c r="N7624" i="4" s="1"/>
  <c r="J7625" i="4"/>
  <c r="L7625" i="4" s="1"/>
  <c r="N7625" i="4" s="1"/>
  <c r="J7626" i="4"/>
  <c r="L7626" i="4" s="1"/>
  <c r="N7626" i="4" s="1"/>
  <c r="J7627" i="4"/>
  <c r="L7627" i="4" s="1"/>
  <c r="N7627" i="4" s="1"/>
  <c r="J7628" i="4"/>
  <c r="L7628" i="4" s="1"/>
  <c r="N7628" i="4" s="1"/>
  <c r="J7629" i="4"/>
  <c r="L7629" i="4" s="1"/>
  <c r="N7629" i="4" s="1"/>
  <c r="J7630" i="4"/>
  <c r="L7630" i="4" s="1"/>
  <c r="N7630" i="4" s="1"/>
  <c r="J7631" i="4"/>
  <c r="L7631" i="4" s="1"/>
  <c r="N7631" i="4" s="1"/>
  <c r="J7632" i="4"/>
  <c r="L7632" i="4" s="1"/>
  <c r="N7632" i="4" s="1"/>
  <c r="J7633" i="4"/>
  <c r="L7633" i="4" s="1"/>
  <c r="N7633" i="4" s="1"/>
  <c r="J7634" i="4"/>
  <c r="L7634" i="4" s="1"/>
  <c r="N7634" i="4" s="1"/>
  <c r="J7635" i="4"/>
  <c r="L7635" i="4" s="1"/>
  <c r="N7635" i="4" s="1"/>
  <c r="J7636" i="4"/>
  <c r="L7636" i="4" s="1"/>
  <c r="N7636" i="4" s="1"/>
  <c r="J7637" i="4"/>
  <c r="L7637" i="4" s="1"/>
  <c r="N7637" i="4" s="1"/>
  <c r="J7638" i="4"/>
  <c r="L7638" i="4" s="1"/>
  <c r="N7638" i="4" s="1"/>
  <c r="J7639" i="4"/>
  <c r="L7639" i="4" s="1"/>
  <c r="N7639" i="4" s="1"/>
  <c r="J7640" i="4"/>
  <c r="L7640" i="4" s="1"/>
  <c r="N7640" i="4" s="1"/>
  <c r="J7641" i="4"/>
  <c r="L7641" i="4" s="1"/>
  <c r="N7641" i="4" s="1"/>
  <c r="J7642" i="4"/>
  <c r="L7642" i="4" s="1"/>
  <c r="N7642" i="4" s="1"/>
  <c r="J7643" i="4"/>
  <c r="L7643" i="4" s="1"/>
  <c r="N7643" i="4" s="1"/>
  <c r="J7644" i="4"/>
  <c r="L7644" i="4" s="1"/>
  <c r="N7644" i="4" s="1"/>
  <c r="J7645" i="4"/>
  <c r="L7645" i="4" s="1"/>
  <c r="N7645" i="4" s="1"/>
  <c r="J7646" i="4"/>
  <c r="L7646" i="4" s="1"/>
  <c r="N7646" i="4" s="1"/>
  <c r="J7647" i="4"/>
  <c r="L7647" i="4" s="1"/>
  <c r="N7647" i="4" s="1"/>
  <c r="J7648" i="4"/>
  <c r="L7648" i="4" s="1"/>
  <c r="N7648" i="4" s="1"/>
  <c r="J7649" i="4"/>
  <c r="L7649" i="4" s="1"/>
  <c r="N7649" i="4" s="1"/>
  <c r="J7650" i="4"/>
  <c r="L7650" i="4" s="1"/>
  <c r="N7650" i="4" s="1"/>
  <c r="J7651" i="4"/>
  <c r="L7651" i="4" s="1"/>
  <c r="N7651" i="4" s="1"/>
  <c r="J7652" i="4"/>
  <c r="L7652" i="4" s="1"/>
  <c r="N7652" i="4" s="1"/>
  <c r="J7653" i="4"/>
  <c r="L7653" i="4" s="1"/>
  <c r="N7653" i="4" s="1"/>
  <c r="J7654" i="4"/>
  <c r="L7654" i="4" s="1"/>
  <c r="N7654" i="4" s="1"/>
  <c r="J7655" i="4"/>
  <c r="L7655" i="4" s="1"/>
  <c r="N7655" i="4" s="1"/>
  <c r="J7656" i="4"/>
  <c r="L7656" i="4" s="1"/>
  <c r="N7656" i="4" s="1"/>
  <c r="J7657" i="4"/>
  <c r="L7657" i="4" s="1"/>
  <c r="N7657" i="4" s="1"/>
  <c r="J7658" i="4"/>
  <c r="L7658" i="4" s="1"/>
  <c r="N7658" i="4" s="1"/>
  <c r="J7659" i="4"/>
  <c r="L7659" i="4" s="1"/>
  <c r="N7659" i="4" s="1"/>
  <c r="J7660" i="4"/>
  <c r="L7660" i="4" s="1"/>
  <c r="N7660" i="4" s="1"/>
  <c r="J7661" i="4"/>
  <c r="L7661" i="4" s="1"/>
  <c r="N7661" i="4" s="1"/>
  <c r="J7662" i="4"/>
  <c r="L7662" i="4" s="1"/>
  <c r="N7662" i="4" s="1"/>
  <c r="J7663" i="4"/>
  <c r="L7663" i="4" s="1"/>
  <c r="N7663" i="4" s="1"/>
  <c r="J7664" i="4"/>
  <c r="L7664" i="4" s="1"/>
  <c r="N7664" i="4" s="1"/>
  <c r="J7665" i="4"/>
  <c r="L7665" i="4" s="1"/>
  <c r="N7665" i="4" s="1"/>
  <c r="J7666" i="4"/>
  <c r="L7666" i="4" s="1"/>
  <c r="N7666" i="4" s="1"/>
  <c r="J7667" i="4"/>
  <c r="L7667" i="4" s="1"/>
  <c r="N7667" i="4" s="1"/>
  <c r="J7668" i="4"/>
  <c r="L7668" i="4" s="1"/>
  <c r="N7668" i="4" s="1"/>
  <c r="J7669" i="4"/>
  <c r="L7669" i="4" s="1"/>
  <c r="N7669" i="4" s="1"/>
  <c r="J7670" i="4"/>
  <c r="L7670" i="4" s="1"/>
  <c r="N7670" i="4" s="1"/>
  <c r="J7671" i="4"/>
  <c r="L7671" i="4" s="1"/>
  <c r="N7671" i="4" s="1"/>
  <c r="J7672" i="4"/>
  <c r="L7672" i="4" s="1"/>
  <c r="N7672" i="4" s="1"/>
  <c r="J7673" i="4"/>
  <c r="L7673" i="4" s="1"/>
  <c r="N7673" i="4" s="1"/>
  <c r="J7674" i="4"/>
  <c r="L7674" i="4" s="1"/>
  <c r="N7674" i="4" s="1"/>
  <c r="J7675" i="4"/>
  <c r="L7675" i="4" s="1"/>
  <c r="N7675" i="4" s="1"/>
  <c r="J7676" i="4"/>
  <c r="L7676" i="4" s="1"/>
  <c r="N7676" i="4" s="1"/>
  <c r="J7677" i="4"/>
  <c r="L7677" i="4" s="1"/>
  <c r="N7677" i="4" s="1"/>
  <c r="J7678" i="4"/>
  <c r="L7678" i="4" s="1"/>
  <c r="N7678" i="4" s="1"/>
  <c r="J7679" i="4"/>
  <c r="L7679" i="4" s="1"/>
  <c r="N7679" i="4" s="1"/>
  <c r="J7680" i="4"/>
  <c r="L7680" i="4" s="1"/>
  <c r="N7680" i="4" s="1"/>
  <c r="J7681" i="4"/>
  <c r="L7681" i="4" s="1"/>
  <c r="N7681" i="4" s="1"/>
  <c r="J7682" i="4"/>
  <c r="L7682" i="4" s="1"/>
  <c r="N7682" i="4" s="1"/>
  <c r="J7683" i="4"/>
  <c r="L7683" i="4" s="1"/>
  <c r="N7683" i="4" s="1"/>
  <c r="J7684" i="4"/>
  <c r="L7684" i="4" s="1"/>
  <c r="N7684" i="4" s="1"/>
  <c r="J7685" i="4"/>
  <c r="L7685" i="4" s="1"/>
  <c r="N7685" i="4" s="1"/>
  <c r="J7686" i="4"/>
  <c r="L7686" i="4" s="1"/>
  <c r="N7686" i="4" s="1"/>
  <c r="J7687" i="4"/>
  <c r="L7687" i="4" s="1"/>
  <c r="N7687" i="4" s="1"/>
  <c r="J7688" i="4"/>
  <c r="L7688" i="4" s="1"/>
  <c r="N7688" i="4" s="1"/>
  <c r="J7689" i="4"/>
  <c r="L7689" i="4" s="1"/>
  <c r="N7689" i="4" s="1"/>
  <c r="J7690" i="4"/>
  <c r="L7690" i="4" s="1"/>
  <c r="N7690" i="4" s="1"/>
  <c r="J7691" i="4"/>
  <c r="L7691" i="4" s="1"/>
  <c r="N7691" i="4" s="1"/>
  <c r="J7692" i="4"/>
  <c r="L7692" i="4" s="1"/>
  <c r="N7692" i="4" s="1"/>
  <c r="J7693" i="4"/>
  <c r="L7693" i="4" s="1"/>
  <c r="N7693" i="4" s="1"/>
  <c r="J7694" i="4"/>
  <c r="L7694" i="4" s="1"/>
  <c r="N7694" i="4" s="1"/>
  <c r="J7695" i="4"/>
  <c r="L7695" i="4" s="1"/>
  <c r="N7695" i="4" s="1"/>
  <c r="J7696" i="4"/>
  <c r="L7696" i="4" s="1"/>
  <c r="N7696" i="4" s="1"/>
  <c r="J7697" i="4"/>
  <c r="L7697" i="4" s="1"/>
  <c r="N7697" i="4" s="1"/>
  <c r="J7698" i="4"/>
  <c r="L7698" i="4" s="1"/>
  <c r="N7698" i="4" s="1"/>
  <c r="J7699" i="4"/>
  <c r="L7699" i="4" s="1"/>
  <c r="N7699" i="4" s="1"/>
  <c r="J7700" i="4"/>
  <c r="L7700" i="4" s="1"/>
  <c r="N7700" i="4" s="1"/>
  <c r="J7701" i="4"/>
  <c r="L7701" i="4" s="1"/>
  <c r="N7701" i="4" s="1"/>
  <c r="J7702" i="4"/>
  <c r="L7702" i="4" s="1"/>
  <c r="N7702" i="4" s="1"/>
  <c r="J7703" i="4"/>
  <c r="L7703" i="4" s="1"/>
  <c r="N7703" i="4" s="1"/>
  <c r="J7704" i="4"/>
  <c r="L7704" i="4" s="1"/>
  <c r="N7704" i="4" s="1"/>
  <c r="J7705" i="4"/>
  <c r="L7705" i="4" s="1"/>
  <c r="N7705" i="4" s="1"/>
  <c r="J7706" i="4"/>
  <c r="L7706" i="4" s="1"/>
  <c r="N7706" i="4" s="1"/>
  <c r="J7707" i="4"/>
  <c r="L7707" i="4" s="1"/>
  <c r="N7707" i="4" s="1"/>
  <c r="J7708" i="4"/>
  <c r="L7708" i="4" s="1"/>
  <c r="N7708" i="4" s="1"/>
  <c r="J7709" i="4"/>
  <c r="L7709" i="4" s="1"/>
  <c r="N7709" i="4" s="1"/>
  <c r="J7710" i="4"/>
  <c r="L7710" i="4" s="1"/>
  <c r="N7710" i="4" s="1"/>
  <c r="J7711" i="4"/>
  <c r="L7711" i="4" s="1"/>
  <c r="N7711" i="4" s="1"/>
  <c r="J7712" i="4"/>
  <c r="L7712" i="4" s="1"/>
  <c r="N7712" i="4" s="1"/>
  <c r="J7713" i="4"/>
  <c r="L7713" i="4" s="1"/>
  <c r="N7713" i="4" s="1"/>
  <c r="J7714" i="4"/>
  <c r="L7714" i="4" s="1"/>
  <c r="N7714" i="4" s="1"/>
  <c r="J7715" i="4"/>
  <c r="L7715" i="4" s="1"/>
  <c r="N7715" i="4" s="1"/>
  <c r="J7716" i="4"/>
  <c r="L7716" i="4" s="1"/>
  <c r="N7716" i="4" s="1"/>
  <c r="J7717" i="4"/>
  <c r="L7717" i="4" s="1"/>
  <c r="N7717" i="4" s="1"/>
  <c r="J7718" i="4"/>
  <c r="L7718" i="4" s="1"/>
  <c r="N7718" i="4" s="1"/>
  <c r="J7719" i="4"/>
  <c r="L7719" i="4" s="1"/>
  <c r="N7719" i="4" s="1"/>
  <c r="J7720" i="4"/>
  <c r="L7720" i="4" s="1"/>
  <c r="N7720" i="4" s="1"/>
  <c r="J7721" i="4"/>
  <c r="L7721" i="4" s="1"/>
  <c r="N7721" i="4" s="1"/>
  <c r="J7722" i="4"/>
  <c r="L7722" i="4" s="1"/>
  <c r="N7722" i="4" s="1"/>
  <c r="J7723" i="4"/>
  <c r="L7723" i="4" s="1"/>
  <c r="N7723" i="4" s="1"/>
  <c r="J7724" i="4"/>
  <c r="L7724" i="4" s="1"/>
  <c r="N7724" i="4" s="1"/>
  <c r="J7725" i="4"/>
  <c r="L7725" i="4" s="1"/>
  <c r="N7725" i="4" s="1"/>
  <c r="J7726" i="4"/>
  <c r="L7726" i="4" s="1"/>
  <c r="N7726" i="4" s="1"/>
  <c r="J7727" i="4"/>
  <c r="L7727" i="4" s="1"/>
  <c r="N7727" i="4" s="1"/>
  <c r="J7728" i="4"/>
  <c r="L7728" i="4" s="1"/>
  <c r="N7728" i="4" s="1"/>
  <c r="J7729" i="4"/>
  <c r="L7729" i="4" s="1"/>
  <c r="N7729" i="4" s="1"/>
  <c r="J7730" i="4"/>
  <c r="L7730" i="4" s="1"/>
  <c r="N7730" i="4" s="1"/>
  <c r="J7731" i="4"/>
  <c r="L7731" i="4" s="1"/>
  <c r="N7731" i="4" s="1"/>
  <c r="J7732" i="4"/>
  <c r="L7732" i="4" s="1"/>
  <c r="N7732" i="4" s="1"/>
  <c r="J7733" i="4"/>
  <c r="L7733" i="4" s="1"/>
  <c r="N7733" i="4" s="1"/>
  <c r="J7734" i="4"/>
  <c r="L7734" i="4" s="1"/>
  <c r="N7734" i="4" s="1"/>
  <c r="J7735" i="4"/>
  <c r="L7735" i="4" s="1"/>
  <c r="N7735" i="4" s="1"/>
  <c r="J7736" i="4"/>
  <c r="L7736" i="4" s="1"/>
  <c r="N7736" i="4" s="1"/>
  <c r="J7737" i="4"/>
  <c r="L7737" i="4" s="1"/>
  <c r="N7737" i="4" s="1"/>
  <c r="J7738" i="4"/>
  <c r="L7738" i="4" s="1"/>
  <c r="N7738" i="4" s="1"/>
  <c r="J7739" i="4"/>
  <c r="L7739" i="4" s="1"/>
  <c r="N7739" i="4" s="1"/>
  <c r="J7740" i="4"/>
  <c r="L7740" i="4" s="1"/>
  <c r="N7740" i="4" s="1"/>
  <c r="J7741" i="4"/>
  <c r="L7741" i="4" s="1"/>
  <c r="N7741" i="4" s="1"/>
  <c r="J7742" i="4"/>
  <c r="L7742" i="4" s="1"/>
  <c r="N7742" i="4" s="1"/>
  <c r="J7743" i="4"/>
  <c r="L7743" i="4" s="1"/>
  <c r="N7743" i="4" s="1"/>
  <c r="J7744" i="4"/>
  <c r="L7744" i="4" s="1"/>
  <c r="N7744" i="4" s="1"/>
  <c r="J7745" i="4"/>
  <c r="L7745" i="4" s="1"/>
  <c r="N7745" i="4" s="1"/>
  <c r="J7746" i="4"/>
  <c r="L7746" i="4" s="1"/>
  <c r="N7746" i="4" s="1"/>
  <c r="J7747" i="4"/>
  <c r="L7747" i="4" s="1"/>
  <c r="N7747" i="4" s="1"/>
  <c r="J7748" i="4"/>
  <c r="L7748" i="4" s="1"/>
  <c r="N7748" i="4" s="1"/>
  <c r="J7749" i="4"/>
  <c r="L7749" i="4" s="1"/>
  <c r="N7749" i="4" s="1"/>
  <c r="J7750" i="4"/>
  <c r="L7750" i="4" s="1"/>
  <c r="N7750" i="4" s="1"/>
  <c r="J7751" i="4"/>
  <c r="L7751" i="4" s="1"/>
  <c r="N7751" i="4" s="1"/>
  <c r="J7752" i="4"/>
  <c r="L7752" i="4" s="1"/>
  <c r="N7752" i="4" s="1"/>
  <c r="J7753" i="4"/>
  <c r="L7753" i="4" s="1"/>
  <c r="N7753" i="4" s="1"/>
  <c r="J7754" i="4"/>
  <c r="L7754" i="4" s="1"/>
  <c r="N7754" i="4" s="1"/>
  <c r="J7755" i="4"/>
  <c r="L7755" i="4" s="1"/>
  <c r="N7755" i="4" s="1"/>
  <c r="J7756" i="4"/>
  <c r="L7756" i="4" s="1"/>
  <c r="N7756" i="4" s="1"/>
  <c r="J7757" i="4"/>
  <c r="L7757" i="4" s="1"/>
  <c r="N7757" i="4" s="1"/>
  <c r="J7758" i="4"/>
  <c r="L7758" i="4" s="1"/>
  <c r="N7758" i="4" s="1"/>
  <c r="J7759" i="4"/>
  <c r="L7759" i="4" s="1"/>
  <c r="N7759" i="4" s="1"/>
  <c r="J7760" i="4"/>
  <c r="L7760" i="4" s="1"/>
  <c r="N7760" i="4" s="1"/>
  <c r="J7761" i="4"/>
  <c r="L7761" i="4" s="1"/>
  <c r="N7761" i="4" s="1"/>
  <c r="J7762" i="4"/>
  <c r="L7762" i="4" s="1"/>
  <c r="N7762" i="4" s="1"/>
  <c r="J7763" i="4"/>
  <c r="L7763" i="4" s="1"/>
  <c r="N7763" i="4" s="1"/>
  <c r="J7764" i="4"/>
  <c r="L7764" i="4" s="1"/>
  <c r="N7764" i="4" s="1"/>
  <c r="J7765" i="4"/>
  <c r="L7765" i="4" s="1"/>
  <c r="N7765" i="4" s="1"/>
  <c r="J7766" i="4"/>
  <c r="L7766" i="4" s="1"/>
  <c r="N7766" i="4" s="1"/>
  <c r="J7767" i="4"/>
  <c r="L7767" i="4" s="1"/>
  <c r="N7767" i="4" s="1"/>
  <c r="J7768" i="4"/>
  <c r="L7768" i="4" s="1"/>
  <c r="N7768" i="4" s="1"/>
  <c r="J7769" i="4"/>
  <c r="L7769" i="4" s="1"/>
  <c r="N7769" i="4" s="1"/>
  <c r="J7770" i="4"/>
  <c r="L7770" i="4" s="1"/>
  <c r="N7770" i="4" s="1"/>
  <c r="J7771" i="4"/>
  <c r="L7771" i="4" s="1"/>
  <c r="N7771" i="4" s="1"/>
  <c r="J7772" i="4"/>
  <c r="L7772" i="4" s="1"/>
  <c r="N7772" i="4" s="1"/>
  <c r="J7773" i="4"/>
  <c r="L7773" i="4" s="1"/>
  <c r="N7773" i="4" s="1"/>
  <c r="J7774" i="4"/>
  <c r="L7774" i="4" s="1"/>
  <c r="N7774" i="4" s="1"/>
  <c r="J7775" i="4"/>
  <c r="L7775" i="4" s="1"/>
  <c r="N7775" i="4" s="1"/>
  <c r="J7776" i="4"/>
  <c r="L7776" i="4" s="1"/>
  <c r="N7776" i="4" s="1"/>
  <c r="J7777" i="4"/>
  <c r="L7777" i="4" s="1"/>
  <c r="N7777" i="4" s="1"/>
  <c r="J7778" i="4"/>
  <c r="L7778" i="4" s="1"/>
  <c r="N7778" i="4" s="1"/>
  <c r="J7779" i="4"/>
  <c r="L7779" i="4" s="1"/>
  <c r="N7779" i="4" s="1"/>
  <c r="J7780" i="4"/>
  <c r="L7780" i="4" s="1"/>
  <c r="N7780" i="4" s="1"/>
  <c r="J7781" i="4"/>
  <c r="L7781" i="4" s="1"/>
  <c r="N7781" i="4" s="1"/>
  <c r="J7782" i="4"/>
  <c r="L7782" i="4" s="1"/>
  <c r="N7782" i="4" s="1"/>
  <c r="J7783" i="4"/>
  <c r="L7783" i="4" s="1"/>
  <c r="N7783" i="4" s="1"/>
  <c r="J7784" i="4"/>
  <c r="L7784" i="4" s="1"/>
  <c r="N7784" i="4" s="1"/>
  <c r="J7785" i="4"/>
  <c r="L7785" i="4" s="1"/>
  <c r="N7785" i="4" s="1"/>
  <c r="J7786" i="4"/>
  <c r="L7786" i="4" s="1"/>
  <c r="N7786" i="4" s="1"/>
  <c r="J7787" i="4"/>
  <c r="L7787" i="4" s="1"/>
  <c r="N7787" i="4" s="1"/>
  <c r="J7788" i="4"/>
  <c r="L7788" i="4" s="1"/>
  <c r="N7788" i="4" s="1"/>
  <c r="J7789" i="4"/>
  <c r="L7789" i="4" s="1"/>
  <c r="N7789" i="4" s="1"/>
  <c r="J7790" i="4"/>
  <c r="L7790" i="4" s="1"/>
  <c r="N7790" i="4" s="1"/>
  <c r="J7791" i="4"/>
  <c r="L7791" i="4" s="1"/>
  <c r="N7791" i="4" s="1"/>
  <c r="J7792" i="4"/>
  <c r="L7792" i="4" s="1"/>
  <c r="N7792" i="4" s="1"/>
  <c r="J7793" i="4"/>
  <c r="L7793" i="4" s="1"/>
  <c r="N7793" i="4" s="1"/>
  <c r="J7794" i="4"/>
  <c r="L7794" i="4" s="1"/>
  <c r="N7794" i="4" s="1"/>
  <c r="J7795" i="4"/>
  <c r="L7795" i="4" s="1"/>
  <c r="N7795" i="4" s="1"/>
  <c r="J7796" i="4"/>
  <c r="L7796" i="4" s="1"/>
  <c r="N7796" i="4" s="1"/>
  <c r="J7797" i="4"/>
  <c r="L7797" i="4" s="1"/>
  <c r="N7797" i="4" s="1"/>
  <c r="J7798" i="4"/>
  <c r="L7798" i="4" s="1"/>
  <c r="N7798" i="4" s="1"/>
  <c r="J7799" i="4"/>
  <c r="L7799" i="4" s="1"/>
  <c r="N7799" i="4" s="1"/>
  <c r="J7800" i="4"/>
  <c r="L7800" i="4" s="1"/>
  <c r="N7800" i="4" s="1"/>
  <c r="J7801" i="4"/>
  <c r="L7801" i="4" s="1"/>
  <c r="N7801" i="4" s="1"/>
  <c r="J7802" i="4"/>
  <c r="L7802" i="4" s="1"/>
  <c r="N7802" i="4" s="1"/>
  <c r="J7803" i="4"/>
  <c r="L7803" i="4" s="1"/>
  <c r="N7803" i="4" s="1"/>
  <c r="J7804" i="4"/>
  <c r="L7804" i="4" s="1"/>
  <c r="N7804" i="4" s="1"/>
  <c r="J7805" i="4"/>
  <c r="L7805" i="4" s="1"/>
  <c r="N7805" i="4" s="1"/>
  <c r="J7806" i="4"/>
  <c r="L7806" i="4" s="1"/>
  <c r="N7806" i="4" s="1"/>
  <c r="J7807" i="4"/>
  <c r="L7807" i="4" s="1"/>
  <c r="N7807" i="4" s="1"/>
  <c r="J7808" i="4"/>
  <c r="L7808" i="4" s="1"/>
  <c r="N7808" i="4" s="1"/>
  <c r="J7809" i="4"/>
  <c r="L7809" i="4" s="1"/>
  <c r="N7809" i="4" s="1"/>
  <c r="J7810" i="4"/>
  <c r="L7810" i="4" s="1"/>
  <c r="N7810" i="4" s="1"/>
  <c r="J7811" i="4"/>
  <c r="L7811" i="4" s="1"/>
  <c r="N7811" i="4" s="1"/>
  <c r="J7812" i="4"/>
  <c r="L7812" i="4" s="1"/>
  <c r="N7812" i="4" s="1"/>
  <c r="J7813" i="4"/>
  <c r="L7813" i="4" s="1"/>
  <c r="N7813" i="4" s="1"/>
  <c r="J7814" i="4"/>
  <c r="L7814" i="4" s="1"/>
  <c r="N7814" i="4" s="1"/>
  <c r="J7815" i="4"/>
  <c r="L7815" i="4" s="1"/>
  <c r="N7815" i="4" s="1"/>
  <c r="J7816" i="4"/>
  <c r="L7816" i="4" s="1"/>
  <c r="N7816" i="4" s="1"/>
  <c r="J7817" i="4"/>
  <c r="L7817" i="4" s="1"/>
  <c r="N7817" i="4" s="1"/>
  <c r="J7818" i="4"/>
  <c r="L7818" i="4" s="1"/>
  <c r="N7818" i="4" s="1"/>
  <c r="J7819" i="4"/>
  <c r="L7819" i="4" s="1"/>
  <c r="N7819" i="4" s="1"/>
  <c r="J7820" i="4"/>
  <c r="L7820" i="4" s="1"/>
  <c r="N7820" i="4" s="1"/>
  <c r="J7821" i="4"/>
  <c r="L7821" i="4" s="1"/>
  <c r="N7821" i="4" s="1"/>
  <c r="J7822" i="4"/>
  <c r="L7822" i="4" s="1"/>
  <c r="N7822" i="4" s="1"/>
  <c r="J7823" i="4"/>
  <c r="L7823" i="4" s="1"/>
  <c r="N7823" i="4" s="1"/>
  <c r="J7824" i="4"/>
  <c r="L7824" i="4" s="1"/>
  <c r="N7824" i="4" s="1"/>
  <c r="J7825" i="4"/>
  <c r="L7825" i="4" s="1"/>
  <c r="N7825" i="4" s="1"/>
  <c r="J7826" i="4"/>
  <c r="L7826" i="4" s="1"/>
  <c r="N7826" i="4" s="1"/>
  <c r="J7827" i="4"/>
  <c r="L7827" i="4" s="1"/>
  <c r="N7827" i="4" s="1"/>
  <c r="J7828" i="4"/>
  <c r="L7828" i="4" s="1"/>
  <c r="N7828" i="4" s="1"/>
  <c r="J7829" i="4"/>
  <c r="L7829" i="4" s="1"/>
  <c r="N7829" i="4" s="1"/>
  <c r="J7830" i="4"/>
  <c r="L7830" i="4" s="1"/>
  <c r="N7830" i="4" s="1"/>
  <c r="J7831" i="4"/>
  <c r="L7831" i="4" s="1"/>
  <c r="N7831" i="4" s="1"/>
  <c r="J7832" i="4"/>
  <c r="L7832" i="4" s="1"/>
  <c r="N7832" i="4" s="1"/>
  <c r="J7833" i="4"/>
  <c r="L7833" i="4" s="1"/>
  <c r="N7833" i="4" s="1"/>
  <c r="J7834" i="4"/>
  <c r="L7834" i="4" s="1"/>
  <c r="N7834" i="4" s="1"/>
  <c r="J7835" i="4"/>
  <c r="L7835" i="4" s="1"/>
  <c r="N7835" i="4" s="1"/>
  <c r="J7836" i="4"/>
  <c r="L7836" i="4" s="1"/>
  <c r="N7836" i="4" s="1"/>
  <c r="J7837" i="4"/>
  <c r="L7837" i="4" s="1"/>
  <c r="N7837" i="4" s="1"/>
  <c r="J7838" i="4"/>
  <c r="L7838" i="4" s="1"/>
  <c r="N7838" i="4" s="1"/>
  <c r="J7839" i="4"/>
  <c r="L7839" i="4" s="1"/>
  <c r="N7839" i="4" s="1"/>
  <c r="J7840" i="4"/>
  <c r="L7840" i="4" s="1"/>
  <c r="N7840" i="4" s="1"/>
  <c r="J7841" i="4"/>
  <c r="L7841" i="4" s="1"/>
  <c r="N7841" i="4" s="1"/>
  <c r="J7842" i="4"/>
  <c r="L7842" i="4" s="1"/>
  <c r="N7842" i="4" s="1"/>
  <c r="J7843" i="4"/>
  <c r="L7843" i="4" s="1"/>
  <c r="N7843" i="4" s="1"/>
  <c r="J7844" i="4"/>
  <c r="L7844" i="4" s="1"/>
  <c r="N7844" i="4" s="1"/>
  <c r="J7845" i="4"/>
  <c r="L7845" i="4" s="1"/>
  <c r="N7845" i="4" s="1"/>
  <c r="J7846" i="4"/>
  <c r="L7846" i="4" s="1"/>
  <c r="N7846" i="4" s="1"/>
  <c r="J7847" i="4"/>
  <c r="L7847" i="4" s="1"/>
  <c r="N7847" i="4" s="1"/>
  <c r="J7848" i="4"/>
  <c r="L7848" i="4" s="1"/>
  <c r="N7848" i="4" s="1"/>
  <c r="J7849" i="4"/>
  <c r="L7849" i="4" s="1"/>
  <c r="N7849" i="4" s="1"/>
  <c r="J7850" i="4"/>
  <c r="L7850" i="4" s="1"/>
  <c r="N7850" i="4" s="1"/>
  <c r="J7851" i="4"/>
  <c r="L7851" i="4" s="1"/>
  <c r="N7851" i="4" s="1"/>
  <c r="J7852" i="4"/>
  <c r="L7852" i="4" s="1"/>
  <c r="N7852" i="4" s="1"/>
  <c r="J7853" i="4"/>
  <c r="L7853" i="4" s="1"/>
  <c r="N7853" i="4" s="1"/>
  <c r="J7854" i="4"/>
  <c r="L7854" i="4" s="1"/>
  <c r="N7854" i="4" s="1"/>
  <c r="J7855" i="4"/>
  <c r="L7855" i="4" s="1"/>
  <c r="N7855" i="4" s="1"/>
  <c r="J7856" i="4"/>
  <c r="L7856" i="4" s="1"/>
  <c r="N7856" i="4" s="1"/>
  <c r="J7857" i="4"/>
  <c r="L7857" i="4" s="1"/>
  <c r="N7857" i="4" s="1"/>
  <c r="J7858" i="4"/>
  <c r="L7858" i="4" s="1"/>
  <c r="N7858" i="4" s="1"/>
  <c r="J7859" i="4"/>
  <c r="L7859" i="4" s="1"/>
  <c r="N7859" i="4" s="1"/>
  <c r="J7860" i="4"/>
  <c r="L7860" i="4" s="1"/>
  <c r="N7860" i="4" s="1"/>
  <c r="J7861" i="4"/>
  <c r="L7861" i="4" s="1"/>
  <c r="N7861" i="4" s="1"/>
  <c r="J7862" i="4"/>
  <c r="L7862" i="4" s="1"/>
  <c r="N7862" i="4" s="1"/>
  <c r="J7863" i="4"/>
  <c r="L7863" i="4" s="1"/>
  <c r="N7863" i="4" s="1"/>
  <c r="J7864" i="4"/>
  <c r="L7864" i="4" s="1"/>
  <c r="N7864" i="4" s="1"/>
  <c r="J7865" i="4"/>
  <c r="L7865" i="4" s="1"/>
  <c r="N7865" i="4" s="1"/>
  <c r="J7866" i="4"/>
  <c r="L7866" i="4" s="1"/>
  <c r="N7866" i="4" s="1"/>
  <c r="J7867" i="4"/>
  <c r="L7867" i="4" s="1"/>
  <c r="N7867" i="4" s="1"/>
  <c r="J7868" i="4"/>
  <c r="L7868" i="4" s="1"/>
  <c r="N7868" i="4" s="1"/>
  <c r="J7869" i="4"/>
  <c r="L7869" i="4" s="1"/>
  <c r="N7869" i="4" s="1"/>
  <c r="J7870" i="4"/>
  <c r="L7870" i="4" s="1"/>
  <c r="N7870" i="4" s="1"/>
  <c r="J7871" i="4"/>
  <c r="L7871" i="4" s="1"/>
  <c r="N7871" i="4" s="1"/>
  <c r="J7872" i="4"/>
  <c r="L7872" i="4" s="1"/>
  <c r="N7872" i="4" s="1"/>
  <c r="J7873" i="4"/>
  <c r="L7873" i="4" s="1"/>
  <c r="N7873" i="4" s="1"/>
  <c r="J7874" i="4"/>
  <c r="L7874" i="4" s="1"/>
  <c r="N7874" i="4" s="1"/>
  <c r="J7875" i="4"/>
  <c r="L7875" i="4" s="1"/>
  <c r="N7875" i="4" s="1"/>
  <c r="J7876" i="4"/>
  <c r="L7876" i="4" s="1"/>
  <c r="N7876" i="4" s="1"/>
  <c r="J7877" i="4"/>
  <c r="L7877" i="4" s="1"/>
  <c r="N7877" i="4" s="1"/>
  <c r="J7878" i="4"/>
  <c r="L7878" i="4" s="1"/>
  <c r="N7878" i="4" s="1"/>
  <c r="J7879" i="4"/>
  <c r="L7879" i="4" s="1"/>
  <c r="N7879" i="4" s="1"/>
  <c r="J7880" i="4"/>
  <c r="L7880" i="4" s="1"/>
  <c r="N7880" i="4" s="1"/>
  <c r="J7881" i="4"/>
  <c r="L7881" i="4" s="1"/>
  <c r="N7881" i="4" s="1"/>
  <c r="J7882" i="4"/>
  <c r="L7882" i="4" s="1"/>
  <c r="N7882" i="4" s="1"/>
  <c r="J7883" i="4"/>
  <c r="L7883" i="4" s="1"/>
  <c r="N7883" i="4" s="1"/>
  <c r="J7884" i="4"/>
  <c r="L7884" i="4" s="1"/>
  <c r="N7884" i="4" s="1"/>
  <c r="J7885" i="4"/>
  <c r="L7885" i="4" s="1"/>
  <c r="N7885" i="4" s="1"/>
  <c r="J7886" i="4"/>
  <c r="L7886" i="4" s="1"/>
  <c r="N7886" i="4" s="1"/>
  <c r="J7887" i="4"/>
  <c r="L7887" i="4" s="1"/>
  <c r="N7887" i="4" s="1"/>
  <c r="J7888" i="4"/>
  <c r="L7888" i="4" s="1"/>
  <c r="N7888" i="4" s="1"/>
  <c r="J7889" i="4"/>
  <c r="L7889" i="4" s="1"/>
  <c r="N7889" i="4" s="1"/>
  <c r="J7890" i="4"/>
  <c r="L7890" i="4" s="1"/>
  <c r="N7890" i="4" s="1"/>
  <c r="J7891" i="4"/>
  <c r="L7891" i="4" s="1"/>
  <c r="N7891" i="4" s="1"/>
  <c r="J7892" i="4"/>
  <c r="L7892" i="4" s="1"/>
  <c r="N7892" i="4" s="1"/>
  <c r="J7893" i="4"/>
  <c r="L7893" i="4" s="1"/>
  <c r="N7893" i="4" s="1"/>
  <c r="J7894" i="4"/>
  <c r="L7894" i="4" s="1"/>
  <c r="N7894" i="4" s="1"/>
  <c r="J7895" i="4"/>
  <c r="L7895" i="4" s="1"/>
  <c r="N7895" i="4" s="1"/>
  <c r="J7896" i="4"/>
  <c r="L7896" i="4" s="1"/>
  <c r="N7896" i="4" s="1"/>
  <c r="J7897" i="4"/>
  <c r="L7897" i="4" s="1"/>
  <c r="N7897" i="4" s="1"/>
  <c r="J7898" i="4"/>
  <c r="L7898" i="4" s="1"/>
  <c r="N7898" i="4" s="1"/>
  <c r="J7899" i="4"/>
  <c r="L7899" i="4" s="1"/>
  <c r="N7899" i="4" s="1"/>
  <c r="J7900" i="4"/>
  <c r="L7900" i="4" s="1"/>
  <c r="N7900" i="4" s="1"/>
  <c r="J7901" i="4"/>
  <c r="L7901" i="4" s="1"/>
  <c r="N7901" i="4" s="1"/>
  <c r="J7902" i="4"/>
  <c r="L7902" i="4" s="1"/>
  <c r="N7902" i="4" s="1"/>
  <c r="J7903" i="4"/>
  <c r="L7903" i="4" s="1"/>
  <c r="N7903" i="4" s="1"/>
  <c r="J7904" i="4"/>
  <c r="L7904" i="4" s="1"/>
  <c r="N7904" i="4" s="1"/>
  <c r="J7905" i="4"/>
  <c r="L7905" i="4" s="1"/>
  <c r="N7905" i="4" s="1"/>
  <c r="J7906" i="4"/>
  <c r="L7906" i="4" s="1"/>
  <c r="N7906" i="4" s="1"/>
  <c r="J7907" i="4"/>
  <c r="L7907" i="4" s="1"/>
  <c r="N7907" i="4" s="1"/>
  <c r="J7908" i="4"/>
  <c r="L7908" i="4" s="1"/>
  <c r="N7908" i="4" s="1"/>
  <c r="J7909" i="4"/>
  <c r="L7909" i="4" s="1"/>
  <c r="N7909" i="4" s="1"/>
  <c r="J7910" i="4"/>
  <c r="L7910" i="4" s="1"/>
  <c r="N7910" i="4" s="1"/>
  <c r="J7911" i="4"/>
  <c r="L7911" i="4" s="1"/>
  <c r="N7911" i="4" s="1"/>
  <c r="J7912" i="4"/>
  <c r="L7912" i="4" s="1"/>
  <c r="N7912" i="4" s="1"/>
  <c r="J7913" i="4"/>
  <c r="L7913" i="4" s="1"/>
  <c r="N7913" i="4" s="1"/>
  <c r="J7914" i="4"/>
  <c r="L7914" i="4" s="1"/>
  <c r="N7914" i="4" s="1"/>
  <c r="J7915" i="4"/>
  <c r="L7915" i="4" s="1"/>
  <c r="N7915" i="4" s="1"/>
  <c r="J7916" i="4"/>
  <c r="L7916" i="4" s="1"/>
  <c r="N7916" i="4" s="1"/>
  <c r="J7917" i="4"/>
  <c r="L7917" i="4" s="1"/>
  <c r="N7917" i="4" s="1"/>
  <c r="J7918" i="4"/>
  <c r="L7918" i="4" s="1"/>
  <c r="N7918" i="4" s="1"/>
  <c r="J7919" i="4"/>
  <c r="L7919" i="4" s="1"/>
  <c r="N7919" i="4" s="1"/>
  <c r="J7920" i="4"/>
  <c r="L7920" i="4" s="1"/>
  <c r="N7920" i="4" s="1"/>
  <c r="J7921" i="4"/>
  <c r="L7921" i="4" s="1"/>
  <c r="N7921" i="4" s="1"/>
  <c r="J7922" i="4"/>
  <c r="L7922" i="4" s="1"/>
  <c r="N7922" i="4" s="1"/>
  <c r="J7923" i="4"/>
  <c r="L7923" i="4" s="1"/>
  <c r="N7923" i="4" s="1"/>
  <c r="J7924" i="4"/>
  <c r="L7924" i="4" s="1"/>
  <c r="N7924" i="4" s="1"/>
  <c r="J7925" i="4"/>
  <c r="L7925" i="4" s="1"/>
  <c r="N7925" i="4" s="1"/>
  <c r="J7926" i="4"/>
  <c r="L7926" i="4" s="1"/>
  <c r="N7926" i="4" s="1"/>
  <c r="J7927" i="4"/>
  <c r="L7927" i="4" s="1"/>
  <c r="N7927" i="4" s="1"/>
  <c r="J7928" i="4"/>
  <c r="L7928" i="4" s="1"/>
  <c r="N7928" i="4" s="1"/>
  <c r="J7929" i="4"/>
  <c r="L7929" i="4" s="1"/>
  <c r="N7929" i="4" s="1"/>
  <c r="J7930" i="4"/>
  <c r="L7930" i="4" s="1"/>
  <c r="N7930" i="4" s="1"/>
  <c r="J7931" i="4"/>
  <c r="L7931" i="4" s="1"/>
  <c r="N7931" i="4" s="1"/>
  <c r="J7932" i="4"/>
  <c r="L7932" i="4" s="1"/>
  <c r="N7932" i="4" s="1"/>
  <c r="J7933" i="4"/>
  <c r="L7933" i="4" s="1"/>
  <c r="N7933" i="4" s="1"/>
  <c r="J7934" i="4"/>
  <c r="L7934" i="4" s="1"/>
  <c r="N7934" i="4" s="1"/>
  <c r="J7935" i="4"/>
  <c r="L7935" i="4" s="1"/>
  <c r="N7935" i="4" s="1"/>
  <c r="J7936" i="4"/>
  <c r="L7936" i="4" s="1"/>
  <c r="N7936" i="4" s="1"/>
  <c r="J7937" i="4"/>
  <c r="L7937" i="4" s="1"/>
  <c r="N7937" i="4" s="1"/>
  <c r="J7938" i="4"/>
  <c r="L7938" i="4" s="1"/>
  <c r="N7938" i="4" s="1"/>
  <c r="J7939" i="4"/>
  <c r="L7939" i="4" s="1"/>
  <c r="N7939" i="4" s="1"/>
  <c r="J7940" i="4"/>
  <c r="L7940" i="4" s="1"/>
  <c r="N7940" i="4" s="1"/>
  <c r="J7941" i="4"/>
  <c r="L7941" i="4" s="1"/>
  <c r="N7941" i="4" s="1"/>
  <c r="J7942" i="4"/>
  <c r="L7942" i="4" s="1"/>
  <c r="N7942" i="4" s="1"/>
  <c r="J7943" i="4"/>
  <c r="L7943" i="4" s="1"/>
  <c r="N7943" i="4" s="1"/>
  <c r="J7944" i="4"/>
  <c r="L7944" i="4" s="1"/>
  <c r="N7944" i="4" s="1"/>
  <c r="J7945" i="4"/>
  <c r="L7945" i="4" s="1"/>
  <c r="N7945" i="4" s="1"/>
  <c r="J7946" i="4"/>
  <c r="L7946" i="4" s="1"/>
  <c r="N7946" i="4" s="1"/>
  <c r="J7947" i="4"/>
  <c r="L7947" i="4" s="1"/>
  <c r="N7947" i="4" s="1"/>
  <c r="J7948" i="4"/>
  <c r="L7948" i="4" s="1"/>
  <c r="N7948" i="4" s="1"/>
  <c r="J7949" i="4"/>
  <c r="L7949" i="4" s="1"/>
  <c r="N7949" i="4" s="1"/>
  <c r="J7950" i="4"/>
  <c r="L7950" i="4" s="1"/>
  <c r="N7950" i="4" s="1"/>
  <c r="J7951" i="4"/>
  <c r="L7951" i="4" s="1"/>
  <c r="N7951" i="4" s="1"/>
  <c r="J7952" i="4"/>
  <c r="L7952" i="4" s="1"/>
  <c r="N7952" i="4" s="1"/>
  <c r="J7953" i="4"/>
  <c r="L7953" i="4" s="1"/>
  <c r="N7953" i="4" s="1"/>
  <c r="J7954" i="4"/>
  <c r="L7954" i="4" s="1"/>
  <c r="N7954" i="4" s="1"/>
  <c r="J7955" i="4"/>
  <c r="L7955" i="4" s="1"/>
  <c r="N7955" i="4" s="1"/>
  <c r="J7956" i="4"/>
  <c r="L7956" i="4" s="1"/>
  <c r="N7956" i="4" s="1"/>
  <c r="J7957" i="4"/>
  <c r="L7957" i="4" s="1"/>
  <c r="N7957" i="4" s="1"/>
  <c r="J7958" i="4"/>
  <c r="L7958" i="4" s="1"/>
  <c r="N7958" i="4" s="1"/>
  <c r="J7959" i="4"/>
  <c r="L7959" i="4" s="1"/>
  <c r="N7959" i="4" s="1"/>
  <c r="J7960" i="4"/>
  <c r="L7960" i="4" s="1"/>
  <c r="N7960" i="4" s="1"/>
  <c r="J7961" i="4"/>
  <c r="L7961" i="4" s="1"/>
  <c r="N7961" i="4" s="1"/>
  <c r="J7962" i="4"/>
  <c r="L7962" i="4" s="1"/>
  <c r="N7962" i="4" s="1"/>
  <c r="J7963" i="4"/>
  <c r="L7963" i="4" s="1"/>
  <c r="N7963" i="4" s="1"/>
  <c r="J7964" i="4"/>
  <c r="L7964" i="4" s="1"/>
  <c r="N7964" i="4" s="1"/>
  <c r="J7965" i="4"/>
  <c r="L7965" i="4" s="1"/>
  <c r="N7965" i="4" s="1"/>
  <c r="J7966" i="4"/>
  <c r="L7966" i="4" s="1"/>
  <c r="N7966" i="4" s="1"/>
  <c r="J7967" i="4"/>
  <c r="L7967" i="4" s="1"/>
  <c r="N7967" i="4" s="1"/>
  <c r="J7968" i="4"/>
  <c r="L7968" i="4" s="1"/>
  <c r="N7968" i="4" s="1"/>
  <c r="J7969" i="4"/>
  <c r="L7969" i="4" s="1"/>
  <c r="N7969" i="4" s="1"/>
  <c r="J7970" i="4"/>
  <c r="L7970" i="4" s="1"/>
  <c r="N7970" i="4" s="1"/>
  <c r="J7971" i="4"/>
  <c r="L7971" i="4" s="1"/>
  <c r="N7971" i="4" s="1"/>
  <c r="J7972" i="4"/>
  <c r="L7972" i="4" s="1"/>
  <c r="N7972" i="4" s="1"/>
  <c r="J7973" i="4"/>
  <c r="L7973" i="4" s="1"/>
  <c r="N7973" i="4" s="1"/>
  <c r="J7974" i="4"/>
  <c r="L7974" i="4" s="1"/>
  <c r="N7974" i="4" s="1"/>
  <c r="J7975" i="4"/>
  <c r="L7975" i="4" s="1"/>
  <c r="N7975" i="4" s="1"/>
  <c r="J7976" i="4"/>
  <c r="L7976" i="4" s="1"/>
  <c r="N7976" i="4" s="1"/>
  <c r="J7977" i="4"/>
  <c r="L7977" i="4" s="1"/>
  <c r="N7977" i="4" s="1"/>
  <c r="J7978" i="4"/>
  <c r="L7978" i="4" s="1"/>
  <c r="N7978" i="4" s="1"/>
  <c r="J7979" i="4"/>
  <c r="L7979" i="4" s="1"/>
  <c r="N7979" i="4" s="1"/>
  <c r="J7980" i="4"/>
  <c r="L7980" i="4" s="1"/>
  <c r="N7980" i="4" s="1"/>
  <c r="J7981" i="4"/>
  <c r="L7981" i="4" s="1"/>
  <c r="N7981" i="4" s="1"/>
  <c r="J7982" i="4"/>
  <c r="L7982" i="4" s="1"/>
  <c r="N7982" i="4" s="1"/>
  <c r="J7983" i="4"/>
  <c r="L7983" i="4" s="1"/>
  <c r="N7983" i="4" s="1"/>
  <c r="J7984" i="4"/>
  <c r="L7984" i="4" s="1"/>
  <c r="N7984" i="4" s="1"/>
  <c r="J7985" i="4"/>
  <c r="L7985" i="4" s="1"/>
  <c r="N7985" i="4" s="1"/>
  <c r="J7986" i="4"/>
  <c r="L7986" i="4" s="1"/>
  <c r="N7986" i="4" s="1"/>
  <c r="J7987" i="4"/>
  <c r="L7987" i="4" s="1"/>
  <c r="N7987" i="4" s="1"/>
  <c r="J7988" i="4"/>
  <c r="L7988" i="4" s="1"/>
  <c r="N7988" i="4" s="1"/>
  <c r="J7989" i="4"/>
  <c r="L7989" i="4" s="1"/>
  <c r="N7989" i="4" s="1"/>
  <c r="J7990" i="4"/>
  <c r="L7990" i="4" s="1"/>
  <c r="N7990" i="4" s="1"/>
  <c r="J7991" i="4"/>
  <c r="L7991" i="4" s="1"/>
  <c r="N7991" i="4" s="1"/>
  <c r="J7992" i="4"/>
  <c r="L7992" i="4" s="1"/>
  <c r="N7992" i="4" s="1"/>
  <c r="J7993" i="4"/>
  <c r="L7993" i="4" s="1"/>
  <c r="N7993" i="4" s="1"/>
  <c r="J7994" i="4"/>
  <c r="L7994" i="4" s="1"/>
  <c r="N7994" i="4" s="1"/>
  <c r="J7995" i="4"/>
  <c r="L7995" i="4" s="1"/>
  <c r="N7995" i="4" s="1"/>
  <c r="J7996" i="4"/>
  <c r="L7996" i="4" s="1"/>
  <c r="N7996" i="4" s="1"/>
  <c r="J7997" i="4"/>
  <c r="L7997" i="4" s="1"/>
  <c r="N7997" i="4" s="1"/>
  <c r="J7998" i="4"/>
  <c r="L7998" i="4" s="1"/>
  <c r="N7998" i="4" s="1"/>
  <c r="J7999" i="4"/>
  <c r="L7999" i="4" s="1"/>
  <c r="N7999" i="4" s="1"/>
  <c r="J8000" i="4"/>
  <c r="L8000" i="4" s="1"/>
  <c r="N8000" i="4" s="1"/>
  <c r="J8001" i="4"/>
  <c r="L8001" i="4" s="1"/>
  <c r="N8001" i="4" s="1"/>
  <c r="J8002" i="4"/>
  <c r="L8002" i="4" s="1"/>
  <c r="N8002" i="4" s="1"/>
  <c r="J8003" i="4"/>
  <c r="L8003" i="4" s="1"/>
  <c r="N8003" i="4" s="1"/>
  <c r="J8004" i="4"/>
  <c r="L8004" i="4" s="1"/>
  <c r="N8004" i="4" s="1"/>
  <c r="J8005" i="4"/>
  <c r="L8005" i="4" s="1"/>
  <c r="N8005" i="4" s="1"/>
  <c r="J8006" i="4"/>
  <c r="L8006" i="4" s="1"/>
  <c r="N8006" i="4" s="1"/>
  <c r="J8007" i="4"/>
  <c r="L8007" i="4" s="1"/>
  <c r="N8007" i="4" s="1"/>
  <c r="J8008" i="4"/>
  <c r="L8008" i="4" s="1"/>
  <c r="N8008" i="4" s="1"/>
  <c r="J8009" i="4"/>
  <c r="L8009" i="4" s="1"/>
  <c r="N8009" i="4" s="1"/>
  <c r="J8010" i="4"/>
  <c r="L8010" i="4" s="1"/>
  <c r="N8010" i="4" s="1"/>
  <c r="J8011" i="4"/>
  <c r="L8011" i="4" s="1"/>
  <c r="N8011" i="4" s="1"/>
  <c r="J8012" i="4"/>
  <c r="L8012" i="4" s="1"/>
  <c r="N8012" i="4" s="1"/>
  <c r="J8013" i="4"/>
  <c r="L8013" i="4" s="1"/>
  <c r="N8013" i="4" s="1"/>
  <c r="J8014" i="4"/>
  <c r="L8014" i="4" s="1"/>
  <c r="N8014" i="4" s="1"/>
  <c r="J8015" i="4"/>
  <c r="L8015" i="4" s="1"/>
  <c r="N8015" i="4" s="1"/>
  <c r="J8016" i="4"/>
  <c r="L8016" i="4" s="1"/>
  <c r="N8016" i="4" s="1"/>
  <c r="J8017" i="4"/>
  <c r="L8017" i="4" s="1"/>
  <c r="N8017" i="4" s="1"/>
  <c r="J8018" i="4"/>
  <c r="L8018" i="4" s="1"/>
  <c r="N8018" i="4" s="1"/>
  <c r="J8019" i="4"/>
  <c r="L8019" i="4" s="1"/>
  <c r="N8019" i="4" s="1"/>
  <c r="J8020" i="4"/>
  <c r="L8020" i="4" s="1"/>
  <c r="N8020" i="4" s="1"/>
  <c r="J8021" i="4"/>
  <c r="L8021" i="4" s="1"/>
  <c r="N8021" i="4" s="1"/>
  <c r="J8022" i="4"/>
  <c r="L8022" i="4" s="1"/>
  <c r="N8022" i="4" s="1"/>
  <c r="J8023" i="4"/>
  <c r="L8023" i="4" s="1"/>
  <c r="N8023" i="4" s="1"/>
  <c r="J8024" i="4"/>
  <c r="L8024" i="4" s="1"/>
  <c r="N8024" i="4" s="1"/>
  <c r="J8025" i="4"/>
  <c r="L8025" i="4" s="1"/>
  <c r="N8025" i="4" s="1"/>
  <c r="J8026" i="4"/>
  <c r="L8026" i="4" s="1"/>
  <c r="N8026" i="4" s="1"/>
  <c r="J8027" i="4"/>
  <c r="L8027" i="4" s="1"/>
  <c r="N8027" i="4" s="1"/>
  <c r="J8028" i="4"/>
  <c r="L8028" i="4" s="1"/>
  <c r="N8028" i="4" s="1"/>
  <c r="J8029" i="4"/>
  <c r="L8029" i="4" s="1"/>
  <c r="N8029" i="4" s="1"/>
  <c r="J8030" i="4"/>
  <c r="L8030" i="4" s="1"/>
  <c r="N8030" i="4" s="1"/>
  <c r="J8031" i="4"/>
  <c r="L8031" i="4" s="1"/>
  <c r="N8031" i="4" s="1"/>
  <c r="J8032" i="4"/>
  <c r="L8032" i="4" s="1"/>
  <c r="N8032" i="4" s="1"/>
  <c r="J8033" i="4"/>
  <c r="L8033" i="4" s="1"/>
  <c r="N8033" i="4" s="1"/>
  <c r="J8034" i="4"/>
  <c r="L8034" i="4" s="1"/>
  <c r="N8034" i="4" s="1"/>
  <c r="J8035" i="4"/>
  <c r="L8035" i="4" s="1"/>
  <c r="N8035" i="4" s="1"/>
  <c r="J8036" i="4"/>
  <c r="L8036" i="4" s="1"/>
  <c r="N8036" i="4" s="1"/>
  <c r="J8037" i="4"/>
  <c r="L8037" i="4" s="1"/>
  <c r="N8037" i="4" s="1"/>
  <c r="J8038" i="4"/>
  <c r="L8038" i="4" s="1"/>
  <c r="N8038" i="4" s="1"/>
  <c r="J8039" i="4"/>
  <c r="L8039" i="4" s="1"/>
  <c r="N8039" i="4" s="1"/>
  <c r="J8040" i="4"/>
  <c r="L8040" i="4" s="1"/>
  <c r="N8040" i="4" s="1"/>
  <c r="J8041" i="4"/>
  <c r="L8041" i="4" s="1"/>
  <c r="N8041" i="4" s="1"/>
  <c r="J8042" i="4"/>
  <c r="L8042" i="4" s="1"/>
  <c r="N8042" i="4" s="1"/>
  <c r="J8043" i="4"/>
  <c r="L8043" i="4" s="1"/>
  <c r="N8043" i="4" s="1"/>
  <c r="J8044" i="4"/>
  <c r="L8044" i="4" s="1"/>
  <c r="N8044" i="4" s="1"/>
  <c r="J8045" i="4"/>
  <c r="L8045" i="4" s="1"/>
  <c r="N8045" i="4" s="1"/>
  <c r="J8046" i="4"/>
  <c r="L8046" i="4" s="1"/>
  <c r="N8046" i="4" s="1"/>
  <c r="J8047" i="4"/>
  <c r="L8047" i="4" s="1"/>
  <c r="N8047" i="4" s="1"/>
  <c r="J8048" i="4"/>
  <c r="L8048" i="4" s="1"/>
  <c r="N8048" i="4" s="1"/>
  <c r="J8049" i="4"/>
  <c r="L8049" i="4" s="1"/>
  <c r="N8049" i="4" s="1"/>
  <c r="J8050" i="4"/>
  <c r="L8050" i="4" s="1"/>
  <c r="N8050" i="4" s="1"/>
  <c r="J8051" i="4"/>
  <c r="L8051" i="4" s="1"/>
  <c r="N8051" i="4" s="1"/>
  <c r="J8052" i="4"/>
  <c r="L8052" i="4" s="1"/>
  <c r="N8052" i="4" s="1"/>
  <c r="J8053" i="4"/>
  <c r="L8053" i="4" s="1"/>
  <c r="N8053" i="4" s="1"/>
  <c r="J8054" i="4"/>
  <c r="L8054" i="4" s="1"/>
  <c r="N8054" i="4" s="1"/>
  <c r="J8055" i="4"/>
  <c r="L8055" i="4" s="1"/>
  <c r="N8055" i="4" s="1"/>
  <c r="J8056" i="4"/>
  <c r="L8056" i="4" s="1"/>
  <c r="N8056" i="4" s="1"/>
  <c r="J8057" i="4"/>
  <c r="L8057" i="4" s="1"/>
  <c r="N8057" i="4" s="1"/>
  <c r="J8058" i="4"/>
  <c r="L8058" i="4" s="1"/>
  <c r="N8058" i="4" s="1"/>
  <c r="J8059" i="4"/>
  <c r="L8059" i="4" s="1"/>
  <c r="N8059" i="4" s="1"/>
  <c r="J8060" i="4"/>
  <c r="L8060" i="4" s="1"/>
  <c r="N8060" i="4" s="1"/>
  <c r="J8061" i="4"/>
  <c r="L8061" i="4" s="1"/>
  <c r="N8061" i="4" s="1"/>
  <c r="J8062" i="4"/>
  <c r="L8062" i="4" s="1"/>
  <c r="N8062" i="4" s="1"/>
  <c r="J8063" i="4"/>
  <c r="L8063" i="4" s="1"/>
  <c r="N8063" i="4" s="1"/>
  <c r="J8064" i="4"/>
  <c r="L8064" i="4" s="1"/>
  <c r="N8064" i="4" s="1"/>
  <c r="J8065" i="4"/>
  <c r="L8065" i="4" s="1"/>
  <c r="N8065" i="4" s="1"/>
  <c r="J8066" i="4"/>
  <c r="L8066" i="4" s="1"/>
  <c r="N8066" i="4" s="1"/>
  <c r="J8067" i="4"/>
  <c r="L8067" i="4" s="1"/>
  <c r="N8067" i="4" s="1"/>
  <c r="J8068" i="4"/>
  <c r="L8068" i="4" s="1"/>
  <c r="N8068" i="4" s="1"/>
  <c r="J8069" i="4"/>
  <c r="L8069" i="4" s="1"/>
  <c r="N8069" i="4" s="1"/>
  <c r="J8070" i="4"/>
  <c r="L8070" i="4" s="1"/>
  <c r="N8070" i="4" s="1"/>
  <c r="J8071" i="4"/>
  <c r="L8071" i="4" s="1"/>
  <c r="N8071" i="4" s="1"/>
  <c r="J8072" i="4"/>
  <c r="L8072" i="4" s="1"/>
  <c r="N8072" i="4" s="1"/>
  <c r="J8073" i="4"/>
  <c r="L8073" i="4" s="1"/>
  <c r="N8073" i="4" s="1"/>
  <c r="J8074" i="4"/>
  <c r="L8074" i="4" s="1"/>
  <c r="N8074" i="4" s="1"/>
  <c r="J8075" i="4"/>
  <c r="L8075" i="4" s="1"/>
  <c r="N8075" i="4" s="1"/>
  <c r="J8076" i="4"/>
  <c r="L8076" i="4" s="1"/>
  <c r="N8076" i="4" s="1"/>
  <c r="J8077" i="4"/>
  <c r="L8077" i="4" s="1"/>
  <c r="N8077" i="4" s="1"/>
  <c r="J8078" i="4"/>
  <c r="L8078" i="4" s="1"/>
  <c r="N8078" i="4" s="1"/>
  <c r="J8079" i="4"/>
  <c r="L8079" i="4" s="1"/>
  <c r="N8079" i="4" s="1"/>
  <c r="J8080" i="4"/>
  <c r="L8080" i="4" s="1"/>
  <c r="N8080" i="4" s="1"/>
  <c r="J8081" i="4"/>
  <c r="L8081" i="4" s="1"/>
  <c r="N8081" i="4" s="1"/>
  <c r="J8082" i="4"/>
  <c r="L8082" i="4" s="1"/>
  <c r="N8082" i="4" s="1"/>
  <c r="J8083" i="4"/>
  <c r="L8083" i="4" s="1"/>
  <c r="N8083" i="4" s="1"/>
  <c r="J8084" i="4"/>
  <c r="L8084" i="4" s="1"/>
  <c r="N8084" i="4" s="1"/>
  <c r="J8085" i="4"/>
  <c r="L8085" i="4" s="1"/>
  <c r="N8085" i="4" s="1"/>
  <c r="J8086" i="4"/>
  <c r="L8086" i="4" s="1"/>
  <c r="N8086" i="4" s="1"/>
  <c r="J8087" i="4"/>
  <c r="L8087" i="4" s="1"/>
  <c r="N8087" i="4" s="1"/>
  <c r="J8088" i="4"/>
  <c r="L8088" i="4" s="1"/>
  <c r="N8088" i="4" s="1"/>
  <c r="J8089" i="4"/>
  <c r="L8089" i="4" s="1"/>
  <c r="N8089" i="4" s="1"/>
  <c r="J8090" i="4"/>
  <c r="L8090" i="4" s="1"/>
  <c r="N8090" i="4" s="1"/>
  <c r="J8091" i="4"/>
  <c r="L8091" i="4" s="1"/>
  <c r="N8091" i="4" s="1"/>
  <c r="J8092" i="4"/>
  <c r="L8092" i="4" s="1"/>
  <c r="N8092" i="4" s="1"/>
  <c r="J8093" i="4"/>
  <c r="L8093" i="4" s="1"/>
  <c r="N8093" i="4" s="1"/>
  <c r="J8094" i="4"/>
  <c r="L8094" i="4" s="1"/>
  <c r="N8094" i="4" s="1"/>
  <c r="J8095" i="4"/>
  <c r="L8095" i="4" s="1"/>
  <c r="N8095" i="4" s="1"/>
  <c r="J8096" i="4"/>
  <c r="L8096" i="4" s="1"/>
  <c r="N8096" i="4" s="1"/>
  <c r="J8097" i="4"/>
  <c r="L8097" i="4" s="1"/>
  <c r="N8097" i="4" s="1"/>
  <c r="J8098" i="4"/>
  <c r="L8098" i="4" s="1"/>
  <c r="N8098" i="4" s="1"/>
  <c r="J8099" i="4"/>
  <c r="L8099" i="4" s="1"/>
  <c r="N8099" i="4" s="1"/>
  <c r="J8100" i="4"/>
  <c r="L8100" i="4" s="1"/>
  <c r="N8100" i="4" s="1"/>
  <c r="J8101" i="4"/>
  <c r="L8101" i="4" s="1"/>
  <c r="N8101" i="4" s="1"/>
  <c r="J8102" i="4"/>
  <c r="L8102" i="4" s="1"/>
  <c r="N8102" i="4" s="1"/>
  <c r="J8103" i="4"/>
  <c r="L8103" i="4" s="1"/>
  <c r="N8103" i="4" s="1"/>
  <c r="J8104" i="4"/>
  <c r="L8104" i="4" s="1"/>
  <c r="N8104" i="4" s="1"/>
  <c r="J8105" i="4"/>
  <c r="L8105" i="4" s="1"/>
  <c r="N8105" i="4" s="1"/>
  <c r="J8106" i="4"/>
  <c r="L8106" i="4" s="1"/>
  <c r="N8106" i="4" s="1"/>
  <c r="J8107" i="4"/>
  <c r="L8107" i="4" s="1"/>
  <c r="N8107" i="4" s="1"/>
  <c r="J8108" i="4"/>
  <c r="L8108" i="4" s="1"/>
  <c r="N8108" i="4" s="1"/>
  <c r="J8109" i="4"/>
  <c r="L8109" i="4" s="1"/>
  <c r="N8109" i="4" s="1"/>
  <c r="J8110" i="4"/>
  <c r="L8110" i="4" s="1"/>
  <c r="N8110" i="4" s="1"/>
  <c r="J8111" i="4"/>
  <c r="L8111" i="4" s="1"/>
  <c r="N8111" i="4" s="1"/>
  <c r="J8112" i="4"/>
  <c r="L8112" i="4" s="1"/>
  <c r="N8112" i="4" s="1"/>
  <c r="J8113" i="4"/>
  <c r="L8113" i="4" s="1"/>
  <c r="N8113" i="4" s="1"/>
  <c r="J8114" i="4"/>
  <c r="L8114" i="4" s="1"/>
  <c r="N8114" i="4" s="1"/>
  <c r="J8115" i="4"/>
  <c r="L8115" i="4" s="1"/>
  <c r="N8115" i="4" s="1"/>
  <c r="J8116" i="4"/>
  <c r="L8116" i="4" s="1"/>
  <c r="N8116" i="4" s="1"/>
  <c r="J8117" i="4"/>
  <c r="L8117" i="4" s="1"/>
  <c r="N8117" i="4" s="1"/>
  <c r="J8118" i="4"/>
  <c r="L8118" i="4" s="1"/>
  <c r="N8118" i="4" s="1"/>
  <c r="J8119" i="4"/>
  <c r="L8119" i="4" s="1"/>
  <c r="N8119" i="4" s="1"/>
  <c r="J8120" i="4"/>
  <c r="L8120" i="4" s="1"/>
  <c r="N8120" i="4" s="1"/>
  <c r="J8121" i="4"/>
  <c r="L8121" i="4" s="1"/>
  <c r="N8121" i="4" s="1"/>
  <c r="J8122" i="4"/>
  <c r="L8122" i="4" s="1"/>
  <c r="N8122" i="4" s="1"/>
  <c r="J8123" i="4"/>
  <c r="L8123" i="4" s="1"/>
  <c r="N8123" i="4" s="1"/>
  <c r="J8124" i="4"/>
  <c r="L8124" i="4" s="1"/>
  <c r="N8124" i="4" s="1"/>
  <c r="J8125" i="4"/>
  <c r="L8125" i="4" s="1"/>
  <c r="N8125" i="4" s="1"/>
  <c r="J8126" i="4"/>
  <c r="L8126" i="4" s="1"/>
  <c r="N8126" i="4" s="1"/>
  <c r="J8127" i="4"/>
  <c r="L8127" i="4" s="1"/>
  <c r="N8127" i="4" s="1"/>
  <c r="J8128" i="4"/>
  <c r="L8128" i="4" s="1"/>
  <c r="N8128" i="4" s="1"/>
  <c r="J8129" i="4"/>
  <c r="L8129" i="4" s="1"/>
  <c r="N8129" i="4" s="1"/>
  <c r="J8130" i="4"/>
  <c r="L8130" i="4" s="1"/>
  <c r="N8130" i="4" s="1"/>
  <c r="J8131" i="4"/>
  <c r="L8131" i="4" s="1"/>
  <c r="N8131" i="4" s="1"/>
  <c r="J8132" i="4"/>
  <c r="L8132" i="4" s="1"/>
  <c r="N8132" i="4" s="1"/>
  <c r="J8133" i="4"/>
  <c r="L8133" i="4" s="1"/>
  <c r="N8133" i="4" s="1"/>
  <c r="J8134" i="4"/>
  <c r="L8134" i="4" s="1"/>
  <c r="N8134" i="4" s="1"/>
  <c r="J8135" i="4"/>
  <c r="L8135" i="4" s="1"/>
  <c r="N8135" i="4" s="1"/>
  <c r="J8136" i="4"/>
  <c r="L8136" i="4" s="1"/>
  <c r="N8136" i="4" s="1"/>
  <c r="J8137" i="4"/>
  <c r="L8137" i="4" s="1"/>
  <c r="N8137" i="4" s="1"/>
  <c r="J8138" i="4"/>
  <c r="L8138" i="4" s="1"/>
  <c r="N8138" i="4" s="1"/>
  <c r="J8139" i="4"/>
  <c r="L8139" i="4" s="1"/>
  <c r="N8139" i="4" s="1"/>
  <c r="J8140" i="4"/>
  <c r="L8140" i="4" s="1"/>
  <c r="N8140" i="4" s="1"/>
  <c r="J8141" i="4"/>
  <c r="L8141" i="4" s="1"/>
  <c r="N8141" i="4" s="1"/>
  <c r="J8142" i="4"/>
  <c r="L8142" i="4" s="1"/>
  <c r="N8142" i="4" s="1"/>
  <c r="J8143" i="4"/>
  <c r="L8143" i="4" s="1"/>
  <c r="N8143" i="4" s="1"/>
  <c r="J8144" i="4"/>
  <c r="L8144" i="4" s="1"/>
  <c r="N8144" i="4" s="1"/>
  <c r="J8145" i="4"/>
  <c r="L8145" i="4" s="1"/>
  <c r="N8145" i="4" s="1"/>
  <c r="J8146" i="4"/>
  <c r="L8146" i="4" s="1"/>
  <c r="N8146" i="4" s="1"/>
  <c r="J8147" i="4"/>
  <c r="L8147" i="4" s="1"/>
  <c r="N8147" i="4" s="1"/>
  <c r="J8148" i="4"/>
  <c r="L8148" i="4" s="1"/>
  <c r="N8148" i="4" s="1"/>
  <c r="J8149" i="4"/>
  <c r="L8149" i="4" s="1"/>
  <c r="N8149" i="4" s="1"/>
  <c r="J8150" i="4"/>
  <c r="L8150" i="4" s="1"/>
  <c r="N8150" i="4" s="1"/>
  <c r="J8151" i="4"/>
  <c r="L8151" i="4" s="1"/>
  <c r="N8151" i="4" s="1"/>
  <c r="J8152" i="4"/>
  <c r="L8152" i="4" s="1"/>
  <c r="N8152" i="4" s="1"/>
  <c r="J8153" i="4"/>
  <c r="L8153" i="4" s="1"/>
  <c r="N8153" i="4" s="1"/>
  <c r="J8154" i="4"/>
  <c r="L8154" i="4" s="1"/>
  <c r="N8154" i="4" s="1"/>
  <c r="J8155" i="4"/>
  <c r="L8155" i="4" s="1"/>
  <c r="N8155" i="4" s="1"/>
  <c r="J8156" i="4"/>
  <c r="L8156" i="4" s="1"/>
  <c r="N8156" i="4" s="1"/>
  <c r="J8157" i="4"/>
  <c r="L8157" i="4" s="1"/>
  <c r="N8157" i="4" s="1"/>
  <c r="J8158" i="4"/>
  <c r="L8158" i="4" s="1"/>
  <c r="N8158" i="4" s="1"/>
  <c r="J8159" i="4"/>
  <c r="L8159" i="4" s="1"/>
  <c r="N8159" i="4" s="1"/>
  <c r="J8160" i="4"/>
  <c r="L8160" i="4" s="1"/>
  <c r="N8160" i="4" s="1"/>
  <c r="J8161" i="4"/>
  <c r="L8161" i="4" s="1"/>
  <c r="N8161" i="4" s="1"/>
  <c r="J8162" i="4"/>
  <c r="L8162" i="4" s="1"/>
  <c r="N8162" i="4" s="1"/>
  <c r="J8163" i="4"/>
  <c r="L8163" i="4" s="1"/>
  <c r="N8163" i="4" s="1"/>
  <c r="J8164" i="4"/>
  <c r="L8164" i="4" s="1"/>
  <c r="N8164" i="4" s="1"/>
  <c r="J8165" i="4"/>
  <c r="L8165" i="4" s="1"/>
  <c r="N8165" i="4" s="1"/>
  <c r="J8166" i="4"/>
  <c r="L8166" i="4" s="1"/>
  <c r="N8166" i="4" s="1"/>
  <c r="J8167" i="4"/>
  <c r="L8167" i="4" s="1"/>
  <c r="N8167" i="4" s="1"/>
  <c r="J8168" i="4"/>
  <c r="L8168" i="4" s="1"/>
  <c r="N8168" i="4" s="1"/>
  <c r="J8169" i="4"/>
  <c r="L8169" i="4" s="1"/>
  <c r="N8169" i="4" s="1"/>
  <c r="J8170" i="4"/>
  <c r="L8170" i="4" s="1"/>
  <c r="N8170" i="4" s="1"/>
  <c r="J8171" i="4"/>
  <c r="L8171" i="4" s="1"/>
  <c r="N8171" i="4" s="1"/>
  <c r="J8172" i="4"/>
  <c r="L8172" i="4" s="1"/>
  <c r="N8172" i="4" s="1"/>
  <c r="J8173" i="4"/>
  <c r="L8173" i="4" s="1"/>
  <c r="N8173" i="4" s="1"/>
  <c r="J8174" i="4"/>
  <c r="L8174" i="4" s="1"/>
  <c r="N8174" i="4" s="1"/>
  <c r="J8175" i="4"/>
  <c r="L8175" i="4" s="1"/>
  <c r="N8175" i="4" s="1"/>
  <c r="J8176" i="4"/>
  <c r="L8176" i="4" s="1"/>
  <c r="N8176" i="4" s="1"/>
  <c r="J8177" i="4"/>
  <c r="L8177" i="4" s="1"/>
  <c r="N8177" i="4" s="1"/>
  <c r="J8178" i="4"/>
  <c r="L8178" i="4" s="1"/>
  <c r="N8178" i="4" s="1"/>
  <c r="J8179" i="4"/>
  <c r="L8179" i="4" s="1"/>
  <c r="N8179" i="4" s="1"/>
  <c r="J8180" i="4"/>
  <c r="L8180" i="4" s="1"/>
  <c r="N8180" i="4" s="1"/>
  <c r="J8181" i="4"/>
  <c r="L8181" i="4" s="1"/>
  <c r="N8181" i="4" s="1"/>
  <c r="J8182" i="4"/>
  <c r="L8182" i="4" s="1"/>
  <c r="N8182" i="4" s="1"/>
  <c r="J8183" i="4"/>
  <c r="L8183" i="4" s="1"/>
  <c r="N8183" i="4" s="1"/>
  <c r="J8184" i="4"/>
  <c r="L8184" i="4" s="1"/>
  <c r="N8184" i="4" s="1"/>
  <c r="J8185" i="4"/>
  <c r="L8185" i="4" s="1"/>
  <c r="N8185" i="4" s="1"/>
  <c r="J8186" i="4"/>
  <c r="L8186" i="4" s="1"/>
  <c r="N8186" i="4" s="1"/>
  <c r="J8187" i="4"/>
  <c r="L8187" i="4" s="1"/>
  <c r="N8187" i="4" s="1"/>
  <c r="J8188" i="4"/>
  <c r="L8188" i="4" s="1"/>
  <c r="N8188" i="4" s="1"/>
  <c r="J8189" i="4"/>
  <c r="L8189" i="4" s="1"/>
  <c r="N8189" i="4" s="1"/>
  <c r="J8190" i="4"/>
  <c r="L8190" i="4" s="1"/>
  <c r="N8190" i="4" s="1"/>
  <c r="J8191" i="4"/>
  <c r="L8191" i="4" s="1"/>
  <c r="N8191" i="4" s="1"/>
  <c r="J8192" i="4"/>
  <c r="L8192" i="4" s="1"/>
  <c r="N8192" i="4" s="1"/>
  <c r="J8193" i="4"/>
  <c r="L8193" i="4" s="1"/>
  <c r="N8193" i="4" s="1"/>
  <c r="J8194" i="4"/>
  <c r="L8194" i="4" s="1"/>
  <c r="N8194" i="4" s="1"/>
  <c r="J8195" i="4"/>
  <c r="L8195" i="4" s="1"/>
  <c r="N8195" i="4" s="1"/>
  <c r="J8196" i="4"/>
  <c r="L8196" i="4" s="1"/>
  <c r="N8196" i="4" s="1"/>
  <c r="J8197" i="4"/>
  <c r="L8197" i="4" s="1"/>
  <c r="N8197" i="4" s="1"/>
  <c r="J8198" i="4"/>
  <c r="L8198" i="4" s="1"/>
  <c r="N8198" i="4" s="1"/>
  <c r="J8199" i="4"/>
  <c r="L8199" i="4" s="1"/>
  <c r="N8199" i="4" s="1"/>
  <c r="J8200" i="4"/>
  <c r="L8200" i="4" s="1"/>
  <c r="N8200" i="4" s="1"/>
  <c r="J8201" i="4"/>
  <c r="L8201" i="4" s="1"/>
  <c r="N8201" i="4" s="1"/>
  <c r="J8202" i="4"/>
  <c r="L8202" i="4" s="1"/>
  <c r="N8202" i="4" s="1"/>
  <c r="J8203" i="4"/>
  <c r="L8203" i="4" s="1"/>
  <c r="N8203" i="4" s="1"/>
  <c r="J8204" i="4"/>
  <c r="L8204" i="4" s="1"/>
  <c r="N8204" i="4" s="1"/>
  <c r="J8205" i="4"/>
  <c r="L8205" i="4" s="1"/>
  <c r="N8205" i="4" s="1"/>
  <c r="J8206" i="4"/>
  <c r="L8206" i="4" s="1"/>
  <c r="N8206" i="4" s="1"/>
  <c r="J8207" i="4"/>
  <c r="L8207" i="4" s="1"/>
  <c r="N8207" i="4" s="1"/>
  <c r="J8208" i="4"/>
  <c r="L8208" i="4" s="1"/>
  <c r="N8208" i="4" s="1"/>
  <c r="J8209" i="4"/>
  <c r="L8209" i="4" s="1"/>
  <c r="N8209" i="4" s="1"/>
  <c r="J8210" i="4"/>
  <c r="L8210" i="4" s="1"/>
  <c r="N8210" i="4" s="1"/>
  <c r="J8211" i="4"/>
  <c r="L8211" i="4" s="1"/>
  <c r="N8211" i="4" s="1"/>
  <c r="J8212" i="4"/>
  <c r="L8212" i="4" s="1"/>
  <c r="N8212" i="4" s="1"/>
  <c r="J8213" i="4"/>
  <c r="L8213" i="4" s="1"/>
  <c r="N8213" i="4" s="1"/>
  <c r="J8214" i="4"/>
  <c r="L8214" i="4" s="1"/>
  <c r="N8214" i="4" s="1"/>
  <c r="J8215" i="4"/>
  <c r="L8215" i="4" s="1"/>
  <c r="N8215" i="4" s="1"/>
  <c r="J8216" i="4"/>
  <c r="L8216" i="4" s="1"/>
  <c r="N8216" i="4" s="1"/>
  <c r="J8217" i="4"/>
  <c r="L8217" i="4" s="1"/>
  <c r="N8217" i="4" s="1"/>
  <c r="J8218" i="4"/>
  <c r="L8218" i="4" s="1"/>
  <c r="N8218" i="4" s="1"/>
  <c r="J8219" i="4"/>
  <c r="L8219" i="4" s="1"/>
  <c r="N8219" i="4" s="1"/>
  <c r="J8220" i="4"/>
  <c r="L8220" i="4" s="1"/>
  <c r="N8220" i="4" s="1"/>
  <c r="J8221" i="4"/>
  <c r="L8221" i="4" s="1"/>
  <c r="N8221" i="4" s="1"/>
  <c r="J8222" i="4"/>
  <c r="L8222" i="4" s="1"/>
  <c r="N8222" i="4" s="1"/>
  <c r="J8223" i="4"/>
  <c r="L8223" i="4" s="1"/>
  <c r="N8223" i="4" s="1"/>
  <c r="J8224" i="4"/>
  <c r="L8224" i="4" s="1"/>
  <c r="N8224" i="4" s="1"/>
  <c r="J8225" i="4"/>
  <c r="L8225" i="4" s="1"/>
  <c r="N8225" i="4" s="1"/>
  <c r="J8226" i="4"/>
  <c r="L8226" i="4" s="1"/>
  <c r="N8226" i="4" s="1"/>
  <c r="J8227" i="4"/>
  <c r="L8227" i="4" s="1"/>
  <c r="N8227" i="4" s="1"/>
  <c r="J8228" i="4"/>
  <c r="L8228" i="4" s="1"/>
  <c r="N8228" i="4" s="1"/>
  <c r="J8229" i="4"/>
  <c r="L8229" i="4" s="1"/>
  <c r="N8229" i="4" s="1"/>
  <c r="J8230" i="4"/>
  <c r="L8230" i="4" s="1"/>
  <c r="N8230" i="4" s="1"/>
  <c r="J8231" i="4"/>
  <c r="L8231" i="4" s="1"/>
  <c r="N8231" i="4" s="1"/>
  <c r="J8232" i="4"/>
  <c r="L8232" i="4" s="1"/>
  <c r="N8232" i="4" s="1"/>
  <c r="J8233" i="4"/>
  <c r="L8233" i="4" s="1"/>
  <c r="N8233" i="4" s="1"/>
  <c r="J8234" i="4"/>
  <c r="L8234" i="4" s="1"/>
  <c r="N8234" i="4" s="1"/>
  <c r="J8235" i="4"/>
  <c r="L8235" i="4" s="1"/>
  <c r="N8235" i="4" s="1"/>
  <c r="J8236" i="4"/>
  <c r="L8236" i="4" s="1"/>
  <c r="N8236" i="4" s="1"/>
  <c r="J8237" i="4"/>
  <c r="L8237" i="4" s="1"/>
  <c r="N8237" i="4" s="1"/>
  <c r="J8238" i="4"/>
  <c r="L8238" i="4" s="1"/>
  <c r="N8238" i="4" s="1"/>
  <c r="J8239" i="4"/>
  <c r="L8239" i="4" s="1"/>
  <c r="N8239" i="4" s="1"/>
  <c r="J8240" i="4"/>
  <c r="L8240" i="4" s="1"/>
  <c r="N8240" i="4" s="1"/>
  <c r="J8241" i="4"/>
  <c r="L8241" i="4" s="1"/>
  <c r="N8241" i="4" s="1"/>
  <c r="J8242" i="4"/>
  <c r="L8242" i="4" s="1"/>
  <c r="N8242" i="4" s="1"/>
  <c r="J8243" i="4"/>
  <c r="L8243" i="4" s="1"/>
  <c r="N8243" i="4" s="1"/>
  <c r="J8244" i="4"/>
  <c r="L8244" i="4" s="1"/>
  <c r="N8244" i="4" s="1"/>
  <c r="J8245" i="4"/>
  <c r="L8245" i="4" s="1"/>
  <c r="N8245" i="4" s="1"/>
  <c r="J8246" i="4"/>
  <c r="L8246" i="4" s="1"/>
  <c r="N8246" i="4" s="1"/>
  <c r="J8247" i="4"/>
  <c r="L8247" i="4" s="1"/>
  <c r="N8247" i="4" s="1"/>
  <c r="J8248" i="4"/>
  <c r="L8248" i="4" s="1"/>
  <c r="N8248" i="4" s="1"/>
  <c r="J8249" i="4"/>
  <c r="L8249" i="4" s="1"/>
  <c r="N8249" i="4" s="1"/>
  <c r="J8250" i="4"/>
  <c r="L8250" i="4" s="1"/>
  <c r="N8250" i="4" s="1"/>
  <c r="J8251" i="4"/>
  <c r="L8251" i="4" s="1"/>
  <c r="N8251" i="4" s="1"/>
  <c r="J8252" i="4"/>
  <c r="L8252" i="4" s="1"/>
  <c r="N8252" i="4" s="1"/>
  <c r="J8253" i="4"/>
  <c r="L8253" i="4" s="1"/>
  <c r="N8253" i="4" s="1"/>
  <c r="J8254" i="4"/>
  <c r="L8254" i="4" s="1"/>
  <c r="N8254" i="4" s="1"/>
  <c r="J8255" i="4"/>
  <c r="L8255" i="4" s="1"/>
  <c r="N8255" i="4" s="1"/>
  <c r="J8256" i="4"/>
  <c r="L8256" i="4" s="1"/>
  <c r="N8256" i="4" s="1"/>
  <c r="J8257" i="4"/>
  <c r="L8257" i="4" s="1"/>
  <c r="N8257" i="4" s="1"/>
  <c r="J8258" i="4"/>
  <c r="L8258" i="4" s="1"/>
  <c r="N8258" i="4" s="1"/>
  <c r="J8259" i="4"/>
  <c r="L8259" i="4" s="1"/>
  <c r="N8259" i="4" s="1"/>
  <c r="J8260" i="4"/>
  <c r="L8260" i="4" s="1"/>
  <c r="N8260" i="4" s="1"/>
  <c r="J8261" i="4"/>
  <c r="L8261" i="4" s="1"/>
  <c r="N8261" i="4" s="1"/>
  <c r="J8262" i="4"/>
  <c r="L8262" i="4" s="1"/>
  <c r="N8262" i="4" s="1"/>
  <c r="J8263" i="4"/>
  <c r="L8263" i="4" s="1"/>
  <c r="N8263" i="4" s="1"/>
  <c r="J8264" i="4"/>
  <c r="L8264" i="4" s="1"/>
  <c r="N8264" i="4" s="1"/>
  <c r="J8265" i="4"/>
  <c r="L8265" i="4" s="1"/>
  <c r="N8265" i="4" s="1"/>
  <c r="J8266" i="4"/>
  <c r="L8266" i="4" s="1"/>
  <c r="N8266" i="4" s="1"/>
  <c r="J8267" i="4"/>
  <c r="L8267" i="4" s="1"/>
  <c r="N8267" i="4" s="1"/>
  <c r="J8268" i="4"/>
  <c r="L8268" i="4" s="1"/>
  <c r="N8268" i="4" s="1"/>
  <c r="J8269" i="4"/>
  <c r="L8269" i="4" s="1"/>
  <c r="N8269" i="4" s="1"/>
  <c r="J8270" i="4"/>
  <c r="L8270" i="4" s="1"/>
  <c r="N8270" i="4" s="1"/>
  <c r="J8271" i="4"/>
  <c r="L8271" i="4" s="1"/>
  <c r="N8271" i="4" s="1"/>
  <c r="J8272" i="4"/>
  <c r="L8272" i="4" s="1"/>
  <c r="N8272" i="4" s="1"/>
  <c r="J8273" i="4"/>
  <c r="L8273" i="4" s="1"/>
  <c r="N8273" i="4" s="1"/>
  <c r="J8274" i="4"/>
  <c r="L8274" i="4" s="1"/>
  <c r="N8274" i="4" s="1"/>
  <c r="J8275" i="4"/>
  <c r="L8275" i="4" s="1"/>
  <c r="N8275" i="4" s="1"/>
  <c r="J8276" i="4"/>
  <c r="L8276" i="4" s="1"/>
  <c r="N8276" i="4" s="1"/>
  <c r="J8277" i="4"/>
  <c r="L8277" i="4" s="1"/>
  <c r="N8277" i="4" s="1"/>
  <c r="J8278" i="4"/>
  <c r="L8278" i="4" s="1"/>
  <c r="N8278" i="4" s="1"/>
  <c r="J8279" i="4"/>
  <c r="L8279" i="4" s="1"/>
  <c r="N8279" i="4" s="1"/>
  <c r="J8280" i="4"/>
  <c r="L8280" i="4" s="1"/>
  <c r="N8280" i="4" s="1"/>
  <c r="J8281" i="4"/>
  <c r="L8281" i="4" s="1"/>
  <c r="N8281" i="4" s="1"/>
  <c r="J8282" i="4"/>
  <c r="L8282" i="4" s="1"/>
  <c r="N8282" i="4" s="1"/>
  <c r="J8283" i="4"/>
  <c r="L8283" i="4" s="1"/>
  <c r="N8283" i="4" s="1"/>
  <c r="J8284" i="4"/>
  <c r="L8284" i="4" s="1"/>
  <c r="N8284" i="4" s="1"/>
  <c r="J8285" i="4"/>
  <c r="L8285" i="4" s="1"/>
  <c r="N8285" i="4" s="1"/>
  <c r="J8286" i="4"/>
  <c r="L8286" i="4" s="1"/>
  <c r="N8286" i="4" s="1"/>
  <c r="J8287" i="4"/>
  <c r="L8287" i="4" s="1"/>
  <c r="N8287" i="4" s="1"/>
  <c r="J8288" i="4"/>
  <c r="L8288" i="4" s="1"/>
  <c r="N8288" i="4" s="1"/>
  <c r="J8289" i="4"/>
  <c r="L8289" i="4" s="1"/>
  <c r="N8289" i="4" s="1"/>
  <c r="J8290" i="4"/>
  <c r="L8290" i="4" s="1"/>
  <c r="N8290" i="4" s="1"/>
  <c r="J8291" i="4"/>
  <c r="L8291" i="4" s="1"/>
  <c r="N8291" i="4" s="1"/>
  <c r="J8292" i="4"/>
  <c r="L8292" i="4" s="1"/>
  <c r="N8292" i="4" s="1"/>
  <c r="J8293" i="4"/>
  <c r="L8293" i="4" s="1"/>
  <c r="N8293" i="4" s="1"/>
  <c r="J8294" i="4"/>
  <c r="L8294" i="4" s="1"/>
  <c r="N8294" i="4" s="1"/>
  <c r="J8295" i="4"/>
  <c r="L8295" i="4" s="1"/>
  <c r="N8295" i="4" s="1"/>
  <c r="J8296" i="4"/>
  <c r="L8296" i="4" s="1"/>
  <c r="N8296" i="4" s="1"/>
  <c r="J8297" i="4"/>
  <c r="L8297" i="4" s="1"/>
  <c r="N8297" i="4" s="1"/>
  <c r="J8298" i="4"/>
  <c r="L8298" i="4" s="1"/>
  <c r="N8298" i="4" s="1"/>
  <c r="J8299" i="4"/>
  <c r="L8299" i="4" s="1"/>
  <c r="N8299" i="4" s="1"/>
  <c r="J8300" i="4"/>
  <c r="L8300" i="4" s="1"/>
  <c r="N8300" i="4" s="1"/>
  <c r="J8301" i="4"/>
  <c r="L8301" i="4" s="1"/>
  <c r="N8301" i="4" s="1"/>
  <c r="J8302" i="4"/>
  <c r="L8302" i="4" s="1"/>
  <c r="N8302" i="4" s="1"/>
  <c r="J8303" i="4"/>
  <c r="L8303" i="4" s="1"/>
  <c r="N8303" i="4" s="1"/>
  <c r="J8304" i="4"/>
  <c r="L8304" i="4" s="1"/>
  <c r="N8304" i="4" s="1"/>
  <c r="J8305" i="4"/>
  <c r="L8305" i="4" s="1"/>
  <c r="N8305" i="4" s="1"/>
  <c r="J8306" i="4"/>
  <c r="L8306" i="4" s="1"/>
  <c r="N8306" i="4" s="1"/>
  <c r="J8307" i="4"/>
  <c r="L8307" i="4" s="1"/>
  <c r="N8307" i="4" s="1"/>
  <c r="J8308" i="4"/>
  <c r="L8308" i="4" s="1"/>
  <c r="N8308" i="4" s="1"/>
  <c r="J8309" i="4"/>
  <c r="L8309" i="4" s="1"/>
  <c r="N8309" i="4" s="1"/>
  <c r="J8310" i="4"/>
  <c r="L8310" i="4" s="1"/>
  <c r="N8310" i="4" s="1"/>
  <c r="J8311" i="4"/>
  <c r="L8311" i="4" s="1"/>
  <c r="N8311" i="4" s="1"/>
  <c r="J8312" i="4"/>
  <c r="L8312" i="4" s="1"/>
  <c r="N8312" i="4" s="1"/>
  <c r="J8313" i="4"/>
  <c r="L8313" i="4" s="1"/>
  <c r="N8313" i="4" s="1"/>
  <c r="J8314" i="4"/>
  <c r="L8314" i="4" s="1"/>
  <c r="N8314" i="4" s="1"/>
  <c r="J8315" i="4"/>
  <c r="L8315" i="4" s="1"/>
  <c r="N8315" i="4" s="1"/>
  <c r="J8316" i="4"/>
  <c r="L8316" i="4" s="1"/>
  <c r="N8316" i="4" s="1"/>
  <c r="J8317" i="4"/>
  <c r="L8317" i="4" s="1"/>
  <c r="N8317" i="4" s="1"/>
  <c r="J8318" i="4"/>
  <c r="L8318" i="4" s="1"/>
  <c r="N8318" i="4" s="1"/>
  <c r="J8319" i="4"/>
  <c r="L8319" i="4" s="1"/>
  <c r="N8319" i="4" s="1"/>
  <c r="J8320" i="4"/>
  <c r="L8320" i="4" s="1"/>
  <c r="N8320" i="4" s="1"/>
  <c r="J8321" i="4"/>
  <c r="L8321" i="4" s="1"/>
  <c r="N8321" i="4" s="1"/>
  <c r="J8322" i="4"/>
  <c r="L8322" i="4" s="1"/>
  <c r="N8322" i="4" s="1"/>
  <c r="J8323" i="4"/>
  <c r="L8323" i="4" s="1"/>
  <c r="N8323" i="4" s="1"/>
  <c r="J8324" i="4"/>
  <c r="L8324" i="4" s="1"/>
  <c r="N8324" i="4" s="1"/>
  <c r="J8325" i="4"/>
  <c r="L8325" i="4" s="1"/>
  <c r="N8325" i="4" s="1"/>
  <c r="J8326" i="4"/>
  <c r="L8326" i="4" s="1"/>
  <c r="N8326" i="4" s="1"/>
  <c r="J8327" i="4"/>
  <c r="L8327" i="4" s="1"/>
  <c r="N8327" i="4" s="1"/>
  <c r="J8328" i="4"/>
  <c r="L8328" i="4" s="1"/>
  <c r="N8328" i="4" s="1"/>
  <c r="J8329" i="4"/>
  <c r="L8329" i="4" s="1"/>
  <c r="N8329" i="4" s="1"/>
  <c r="J8330" i="4"/>
  <c r="L8330" i="4" s="1"/>
  <c r="N8330" i="4" s="1"/>
  <c r="J8331" i="4"/>
  <c r="L8331" i="4" s="1"/>
  <c r="N8331" i="4" s="1"/>
  <c r="J8332" i="4"/>
  <c r="L8332" i="4" s="1"/>
  <c r="N8332" i="4" s="1"/>
  <c r="J8333" i="4"/>
  <c r="L8333" i="4" s="1"/>
  <c r="N8333" i="4" s="1"/>
  <c r="J8334" i="4"/>
  <c r="L8334" i="4" s="1"/>
  <c r="N8334" i="4" s="1"/>
  <c r="J8335" i="4"/>
  <c r="L8335" i="4" s="1"/>
  <c r="N8335" i="4" s="1"/>
  <c r="J8336" i="4"/>
  <c r="L8336" i="4" s="1"/>
  <c r="N8336" i="4" s="1"/>
  <c r="J8337" i="4"/>
  <c r="L8337" i="4" s="1"/>
  <c r="N8337" i="4" s="1"/>
  <c r="J8338" i="4"/>
  <c r="L8338" i="4" s="1"/>
  <c r="N8338" i="4" s="1"/>
  <c r="J8339" i="4"/>
  <c r="L8339" i="4" s="1"/>
  <c r="N8339" i="4" s="1"/>
  <c r="J8340" i="4"/>
  <c r="L8340" i="4" s="1"/>
  <c r="N8340" i="4" s="1"/>
  <c r="J8341" i="4"/>
  <c r="L8341" i="4" s="1"/>
  <c r="N8341" i="4" s="1"/>
  <c r="J8342" i="4"/>
  <c r="L8342" i="4" s="1"/>
  <c r="N8342" i="4" s="1"/>
  <c r="J8343" i="4"/>
  <c r="L8343" i="4" s="1"/>
  <c r="N8343" i="4" s="1"/>
  <c r="J8344" i="4"/>
  <c r="L8344" i="4" s="1"/>
  <c r="N8344" i="4" s="1"/>
  <c r="J8345" i="4"/>
  <c r="L8345" i="4" s="1"/>
  <c r="N8345" i="4" s="1"/>
  <c r="J8346" i="4"/>
  <c r="L8346" i="4" s="1"/>
  <c r="N8346" i="4" s="1"/>
  <c r="J8347" i="4"/>
  <c r="L8347" i="4" s="1"/>
  <c r="N8347" i="4" s="1"/>
  <c r="J8348" i="4"/>
  <c r="L8348" i="4" s="1"/>
  <c r="N8348" i="4" s="1"/>
  <c r="J8349" i="4"/>
  <c r="L8349" i="4" s="1"/>
  <c r="N8349" i="4" s="1"/>
  <c r="J8350" i="4"/>
  <c r="L8350" i="4" s="1"/>
  <c r="N8350" i="4" s="1"/>
  <c r="J8351" i="4"/>
  <c r="L8351" i="4" s="1"/>
  <c r="N8351" i="4" s="1"/>
  <c r="J8352" i="4"/>
  <c r="L8352" i="4" s="1"/>
  <c r="N8352" i="4" s="1"/>
  <c r="J8353" i="4"/>
  <c r="L8353" i="4" s="1"/>
  <c r="N8353" i="4" s="1"/>
  <c r="J8354" i="4"/>
  <c r="L8354" i="4" s="1"/>
  <c r="N8354" i="4" s="1"/>
  <c r="J8355" i="4"/>
  <c r="L8355" i="4" s="1"/>
  <c r="N8355" i="4" s="1"/>
  <c r="J8356" i="4"/>
  <c r="L8356" i="4" s="1"/>
  <c r="N8356" i="4" s="1"/>
  <c r="J8357" i="4"/>
  <c r="L8357" i="4" s="1"/>
  <c r="N8357" i="4" s="1"/>
  <c r="J8358" i="4"/>
  <c r="L8358" i="4" s="1"/>
  <c r="N8358" i="4" s="1"/>
  <c r="J8359" i="4"/>
  <c r="L8359" i="4" s="1"/>
  <c r="N8359" i="4" s="1"/>
  <c r="J8360" i="4"/>
  <c r="L8360" i="4" s="1"/>
  <c r="N8360" i="4" s="1"/>
  <c r="J8361" i="4"/>
  <c r="L8361" i="4" s="1"/>
  <c r="N8361" i="4" s="1"/>
  <c r="J8362" i="4"/>
  <c r="L8362" i="4" s="1"/>
  <c r="N8362" i="4" s="1"/>
  <c r="J8363" i="4"/>
  <c r="L8363" i="4" s="1"/>
  <c r="N8363" i="4" s="1"/>
  <c r="J8364" i="4"/>
  <c r="L8364" i="4" s="1"/>
  <c r="N8364" i="4" s="1"/>
  <c r="J8365" i="4"/>
  <c r="L8365" i="4" s="1"/>
  <c r="N8365" i="4" s="1"/>
  <c r="J8366" i="4"/>
  <c r="L8366" i="4" s="1"/>
  <c r="N8366" i="4" s="1"/>
  <c r="J8367" i="4"/>
  <c r="L8367" i="4" s="1"/>
  <c r="N8367" i="4" s="1"/>
  <c r="J8368" i="4"/>
  <c r="L8368" i="4" s="1"/>
  <c r="N8368" i="4" s="1"/>
  <c r="J8369" i="4"/>
  <c r="L8369" i="4" s="1"/>
  <c r="N8369" i="4" s="1"/>
  <c r="J8370" i="4"/>
  <c r="L8370" i="4" s="1"/>
  <c r="N8370" i="4" s="1"/>
  <c r="J8371" i="4"/>
  <c r="L8371" i="4" s="1"/>
  <c r="N8371" i="4" s="1"/>
  <c r="J8372" i="4"/>
  <c r="L8372" i="4" s="1"/>
  <c r="N8372" i="4" s="1"/>
  <c r="J8373" i="4"/>
  <c r="L8373" i="4" s="1"/>
  <c r="N8373" i="4" s="1"/>
  <c r="J8374" i="4"/>
  <c r="L8374" i="4" s="1"/>
  <c r="N8374" i="4" s="1"/>
  <c r="J8375" i="4"/>
  <c r="L8375" i="4" s="1"/>
  <c r="N8375" i="4" s="1"/>
  <c r="J8376" i="4"/>
  <c r="L8376" i="4" s="1"/>
  <c r="N8376" i="4" s="1"/>
  <c r="J8377" i="4"/>
  <c r="L8377" i="4" s="1"/>
  <c r="N8377" i="4" s="1"/>
  <c r="J8378" i="4"/>
  <c r="L8378" i="4" s="1"/>
  <c r="N8378" i="4" s="1"/>
  <c r="J8379" i="4"/>
  <c r="L8379" i="4" s="1"/>
  <c r="N8379" i="4" s="1"/>
  <c r="J8380" i="4"/>
  <c r="L8380" i="4" s="1"/>
  <c r="N8380" i="4" s="1"/>
  <c r="J8381" i="4"/>
  <c r="L8381" i="4" s="1"/>
  <c r="N8381" i="4" s="1"/>
  <c r="J8382" i="4"/>
  <c r="L8382" i="4" s="1"/>
  <c r="N8382" i="4" s="1"/>
  <c r="J8383" i="4"/>
  <c r="L8383" i="4" s="1"/>
  <c r="N8383" i="4" s="1"/>
  <c r="J8384" i="4"/>
  <c r="L8384" i="4" s="1"/>
  <c r="N8384" i="4" s="1"/>
  <c r="J8385" i="4"/>
  <c r="L8385" i="4" s="1"/>
  <c r="N8385" i="4" s="1"/>
  <c r="J8386" i="4"/>
  <c r="L8386" i="4" s="1"/>
  <c r="N8386" i="4" s="1"/>
  <c r="J8387" i="4"/>
  <c r="L8387" i="4" s="1"/>
  <c r="N8387" i="4" s="1"/>
  <c r="J8388" i="4"/>
  <c r="L8388" i="4" s="1"/>
  <c r="N8388" i="4" s="1"/>
  <c r="J8389" i="4"/>
  <c r="L8389" i="4" s="1"/>
  <c r="N8389" i="4" s="1"/>
  <c r="J8390" i="4"/>
  <c r="L8390" i="4" s="1"/>
  <c r="N8390" i="4" s="1"/>
  <c r="J8391" i="4"/>
  <c r="L8391" i="4" s="1"/>
  <c r="N8391" i="4" s="1"/>
  <c r="J8392" i="4"/>
  <c r="L8392" i="4" s="1"/>
  <c r="N8392" i="4" s="1"/>
  <c r="J8393" i="4"/>
  <c r="L8393" i="4" s="1"/>
  <c r="N8393" i="4" s="1"/>
  <c r="J8394" i="4"/>
  <c r="L8394" i="4" s="1"/>
  <c r="N8394" i="4" s="1"/>
  <c r="J8395" i="4"/>
  <c r="L8395" i="4" s="1"/>
  <c r="N8395" i="4" s="1"/>
  <c r="J8396" i="4"/>
  <c r="L8396" i="4" s="1"/>
  <c r="N8396" i="4" s="1"/>
  <c r="J8397" i="4"/>
  <c r="L8397" i="4" s="1"/>
  <c r="N8397" i="4" s="1"/>
  <c r="J8398" i="4"/>
  <c r="L8398" i="4" s="1"/>
  <c r="N8398" i="4" s="1"/>
  <c r="J8399" i="4"/>
  <c r="L8399" i="4" s="1"/>
  <c r="N8399" i="4" s="1"/>
  <c r="J8400" i="4"/>
  <c r="L8400" i="4" s="1"/>
  <c r="N8400" i="4" s="1"/>
  <c r="J8401" i="4"/>
  <c r="L8401" i="4" s="1"/>
  <c r="N8401" i="4" s="1"/>
  <c r="J8402" i="4"/>
  <c r="L8402" i="4" s="1"/>
  <c r="N8402" i="4" s="1"/>
  <c r="J8403" i="4"/>
  <c r="L8403" i="4" s="1"/>
  <c r="N8403" i="4" s="1"/>
  <c r="J8404" i="4"/>
  <c r="L8404" i="4" s="1"/>
  <c r="N8404" i="4" s="1"/>
  <c r="J8405" i="4"/>
  <c r="L8405" i="4" s="1"/>
  <c r="N8405" i="4" s="1"/>
  <c r="J8406" i="4"/>
  <c r="L8406" i="4" s="1"/>
  <c r="N8406" i="4" s="1"/>
  <c r="J8407" i="4"/>
  <c r="L8407" i="4" s="1"/>
  <c r="N8407" i="4" s="1"/>
  <c r="J8408" i="4"/>
  <c r="L8408" i="4" s="1"/>
  <c r="N8408" i="4" s="1"/>
  <c r="J8409" i="4"/>
  <c r="L8409" i="4" s="1"/>
  <c r="N8409" i="4" s="1"/>
  <c r="J8410" i="4"/>
  <c r="L8410" i="4" s="1"/>
  <c r="N8410" i="4" s="1"/>
  <c r="J8411" i="4"/>
  <c r="L8411" i="4" s="1"/>
  <c r="N8411" i="4" s="1"/>
  <c r="J8412" i="4"/>
  <c r="L8412" i="4" s="1"/>
  <c r="N8412" i="4" s="1"/>
  <c r="J8413" i="4"/>
  <c r="L8413" i="4" s="1"/>
  <c r="N8413" i="4" s="1"/>
  <c r="J8414" i="4"/>
  <c r="L8414" i="4" s="1"/>
  <c r="N8414" i="4" s="1"/>
  <c r="J8415" i="4"/>
  <c r="L8415" i="4" s="1"/>
  <c r="N8415" i="4" s="1"/>
  <c r="J8416" i="4"/>
  <c r="L8416" i="4" s="1"/>
  <c r="N8416" i="4" s="1"/>
  <c r="J8417" i="4"/>
  <c r="L8417" i="4" s="1"/>
  <c r="N8417" i="4" s="1"/>
  <c r="J8418" i="4"/>
  <c r="L8418" i="4" s="1"/>
  <c r="N8418" i="4" s="1"/>
  <c r="J8419" i="4"/>
  <c r="L8419" i="4" s="1"/>
  <c r="N8419" i="4" s="1"/>
  <c r="J8420" i="4"/>
  <c r="L8420" i="4" s="1"/>
  <c r="N8420" i="4" s="1"/>
  <c r="J8421" i="4"/>
  <c r="L8421" i="4" s="1"/>
  <c r="N8421" i="4" s="1"/>
  <c r="J8422" i="4"/>
  <c r="L8422" i="4" s="1"/>
  <c r="N8422" i="4" s="1"/>
  <c r="J8423" i="4"/>
  <c r="L8423" i="4" s="1"/>
  <c r="N8423" i="4" s="1"/>
  <c r="J8424" i="4"/>
  <c r="L8424" i="4" s="1"/>
  <c r="N8424" i="4" s="1"/>
  <c r="J8425" i="4"/>
  <c r="L8425" i="4" s="1"/>
  <c r="N8425" i="4" s="1"/>
  <c r="J8426" i="4"/>
  <c r="L8426" i="4" s="1"/>
  <c r="N8426" i="4" s="1"/>
  <c r="J8427" i="4"/>
  <c r="L8427" i="4" s="1"/>
  <c r="N8427" i="4" s="1"/>
  <c r="J8428" i="4"/>
  <c r="L8428" i="4" s="1"/>
  <c r="N8428" i="4" s="1"/>
  <c r="J8429" i="4"/>
  <c r="L8429" i="4" s="1"/>
  <c r="N8429" i="4" s="1"/>
  <c r="J8430" i="4"/>
  <c r="L8430" i="4" s="1"/>
  <c r="N8430" i="4" s="1"/>
  <c r="J8431" i="4"/>
  <c r="L8431" i="4" s="1"/>
  <c r="N8431" i="4" s="1"/>
  <c r="J8432" i="4"/>
  <c r="L8432" i="4" s="1"/>
  <c r="N8432" i="4" s="1"/>
  <c r="J8433" i="4"/>
  <c r="L8433" i="4" s="1"/>
  <c r="N8433" i="4" s="1"/>
  <c r="J8434" i="4"/>
  <c r="L8434" i="4" s="1"/>
  <c r="N8434" i="4" s="1"/>
  <c r="J8435" i="4"/>
  <c r="L8435" i="4" s="1"/>
  <c r="N8435" i="4" s="1"/>
  <c r="J8436" i="4"/>
  <c r="L8436" i="4" s="1"/>
  <c r="N8436" i="4" s="1"/>
  <c r="J8437" i="4"/>
  <c r="L8437" i="4" s="1"/>
  <c r="N8437" i="4" s="1"/>
  <c r="J8438" i="4"/>
  <c r="L8438" i="4" s="1"/>
  <c r="N8438" i="4" s="1"/>
  <c r="J8439" i="4"/>
  <c r="L8439" i="4" s="1"/>
  <c r="N8439" i="4" s="1"/>
  <c r="J8440" i="4"/>
  <c r="L8440" i="4" s="1"/>
  <c r="N8440" i="4" s="1"/>
  <c r="J8441" i="4"/>
  <c r="L8441" i="4" s="1"/>
  <c r="N8441" i="4" s="1"/>
  <c r="J8442" i="4"/>
  <c r="L8442" i="4" s="1"/>
  <c r="N8442" i="4" s="1"/>
  <c r="J8443" i="4"/>
  <c r="L8443" i="4" s="1"/>
  <c r="N8443" i="4" s="1"/>
  <c r="J8444" i="4"/>
  <c r="L8444" i="4" s="1"/>
  <c r="N8444" i="4" s="1"/>
  <c r="J8445" i="4"/>
  <c r="L8445" i="4" s="1"/>
  <c r="N8445" i="4" s="1"/>
  <c r="J8446" i="4"/>
  <c r="L8446" i="4" s="1"/>
  <c r="N8446" i="4" s="1"/>
  <c r="J8447" i="4"/>
  <c r="L8447" i="4" s="1"/>
  <c r="N8447" i="4" s="1"/>
  <c r="J8448" i="4"/>
  <c r="L8448" i="4" s="1"/>
  <c r="N8448" i="4" s="1"/>
  <c r="J8449" i="4"/>
  <c r="L8449" i="4" s="1"/>
  <c r="N8449" i="4" s="1"/>
  <c r="J8450" i="4"/>
  <c r="L8450" i="4" s="1"/>
  <c r="N8450" i="4" s="1"/>
  <c r="J8451" i="4"/>
  <c r="L8451" i="4" s="1"/>
  <c r="N8451" i="4" s="1"/>
  <c r="J8452" i="4"/>
  <c r="L8452" i="4" s="1"/>
  <c r="N8452" i="4" s="1"/>
  <c r="J8453" i="4"/>
  <c r="L8453" i="4" s="1"/>
  <c r="N8453" i="4" s="1"/>
  <c r="J8454" i="4"/>
  <c r="L8454" i="4" s="1"/>
  <c r="N8454" i="4" s="1"/>
  <c r="J8455" i="4"/>
  <c r="L8455" i="4" s="1"/>
  <c r="N8455" i="4" s="1"/>
  <c r="J8456" i="4"/>
  <c r="L8456" i="4" s="1"/>
  <c r="N8456" i="4" s="1"/>
  <c r="J8457" i="4"/>
  <c r="L8457" i="4" s="1"/>
  <c r="N8457" i="4" s="1"/>
  <c r="J8458" i="4"/>
  <c r="L8458" i="4" s="1"/>
  <c r="N8458" i="4" s="1"/>
  <c r="J8459" i="4"/>
  <c r="L8459" i="4" s="1"/>
  <c r="N8459" i="4" s="1"/>
  <c r="J8460" i="4"/>
  <c r="L8460" i="4" s="1"/>
  <c r="N8460" i="4" s="1"/>
  <c r="J8461" i="4"/>
  <c r="L8461" i="4" s="1"/>
  <c r="N8461" i="4" s="1"/>
  <c r="J8462" i="4"/>
  <c r="L8462" i="4" s="1"/>
  <c r="N8462" i="4" s="1"/>
  <c r="J8463" i="4"/>
  <c r="L8463" i="4" s="1"/>
  <c r="N8463" i="4" s="1"/>
  <c r="J8464" i="4"/>
  <c r="L8464" i="4" s="1"/>
  <c r="N8464" i="4" s="1"/>
  <c r="J8465" i="4"/>
  <c r="L8465" i="4" s="1"/>
  <c r="N8465" i="4" s="1"/>
  <c r="J8466" i="4"/>
  <c r="L8466" i="4" s="1"/>
  <c r="N8466" i="4" s="1"/>
  <c r="J8467" i="4"/>
  <c r="L8467" i="4" s="1"/>
  <c r="N8467" i="4" s="1"/>
  <c r="J8468" i="4"/>
  <c r="L8468" i="4" s="1"/>
  <c r="N8468" i="4" s="1"/>
  <c r="J8469" i="4"/>
  <c r="L8469" i="4" s="1"/>
  <c r="N8469" i="4" s="1"/>
  <c r="J8470" i="4"/>
  <c r="L8470" i="4" s="1"/>
  <c r="N8470" i="4" s="1"/>
  <c r="J8471" i="4"/>
  <c r="L8471" i="4" s="1"/>
  <c r="N8471" i="4" s="1"/>
  <c r="J8472" i="4"/>
  <c r="L8472" i="4" s="1"/>
  <c r="N8472" i="4" s="1"/>
  <c r="J8473" i="4"/>
  <c r="L8473" i="4" s="1"/>
  <c r="N8473" i="4" s="1"/>
  <c r="J8474" i="4"/>
  <c r="L8474" i="4" s="1"/>
  <c r="N8474" i="4" s="1"/>
  <c r="J8475" i="4"/>
  <c r="L8475" i="4" s="1"/>
  <c r="N8475" i="4" s="1"/>
  <c r="J8476" i="4"/>
  <c r="L8476" i="4" s="1"/>
  <c r="N8476" i="4" s="1"/>
  <c r="J8477" i="4"/>
  <c r="L8477" i="4" s="1"/>
  <c r="N8477" i="4" s="1"/>
  <c r="J8478" i="4"/>
  <c r="L8478" i="4" s="1"/>
  <c r="N8478" i="4" s="1"/>
  <c r="J8479" i="4"/>
  <c r="L8479" i="4" s="1"/>
  <c r="N8479" i="4" s="1"/>
  <c r="J8480" i="4"/>
  <c r="L8480" i="4" s="1"/>
  <c r="N8480" i="4" s="1"/>
  <c r="J8481" i="4"/>
  <c r="L8481" i="4" s="1"/>
  <c r="N8481" i="4" s="1"/>
  <c r="J8482" i="4"/>
  <c r="L8482" i="4" s="1"/>
  <c r="N8482" i="4" s="1"/>
  <c r="J8483" i="4"/>
  <c r="L8483" i="4" s="1"/>
  <c r="N8483" i="4" s="1"/>
  <c r="J8484" i="4"/>
  <c r="L8484" i="4" s="1"/>
  <c r="N8484" i="4" s="1"/>
  <c r="J8485" i="4"/>
  <c r="L8485" i="4" s="1"/>
  <c r="N8485" i="4" s="1"/>
  <c r="J8486" i="4"/>
  <c r="L8486" i="4" s="1"/>
  <c r="N8486" i="4" s="1"/>
  <c r="J8487" i="4"/>
  <c r="L8487" i="4" s="1"/>
  <c r="N8487" i="4" s="1"/>
  <c r="J8488" i="4"/>
  <c r="L8488" i="4" s="1"/>
  <c r="N8488" i="4" s="1"/>
  <c r="J8489" i="4"/>
  <c r="L8489" i="4" s="1"/>
  <c r="N8489" i="4" s="1"/>
  <c r="J8490" i="4"/>
  <c r="L8490" i="4" s="1"/>
  <c r="N8490" i="4" s="1"/>
  <c r="J8491" i="4"/>
  <c r="L8491" i="4" s="1"/>
  <c r="N8491" i="4" s="1"/>
  <c r="J8492" i="4"/>
  <c r="L8492" i="4" s="1"/>
  <c r="N8492" i="4" s="1"/>
  <c r="J8493" i="4"/>
  <c r="L8493" i="4" s="1"/>
  <c r="N8493" i="4" s="1"/>
  <c r="J8494" i="4"/>
  <c r="L8494" i="4" s="1"/>
  <c r="N8494" i="4" s="1"/>
  <c r="J8495" i="4"/>
  <c r="L8495" i="4" s="1"/>
  <c r="N8495" i="4" s="1"/>
  <c r="J8496" i="4"/>
  <c r="L8496" i="4" s="1"/>
  <c r="N8496" i="4" s="1"/>
  <c r="J8497" i="4"/>
  <c r="L8497" i="4" s="1"/>
  <c r="N8497" i="4" s="1"/>
  <c r="J8498" i="4"/>
  <c r="L8498" i="4" s="1"/>
  <c r="N8498" i="4" s="1"/>
  <c r="J8499" i="4"/>
  <c r="L8499" i="4" s="1"/>
  <c r="N8499" i="4" s="1"/>
  <c r="J8500" i="4"/>
  <c r="L8500" i="4" s="1"/>
  <c r="N8500" i="4" s="1"/>
  <c r="J8501" i="4"/>
  <c r="L8501" i="4" s="1"/>
  <c r="N8501" i="4" s="1"/>
  <c r="J8502" i="4"/>
  <c r="L8502" i="4" s="1"/>
  <c r="N8502" i="4" s="1"/>
  <c r="J8503" i="4"/>
  <c r="L8503" i="4" s="1"/>
  <c r="N8503" i="4" s="1"/>
  <c r="J8504" i="4"/>
  <c r="L8504" i="4" s="1"/>
  <c r="N8504" i="4" s="1"/>
  <c r="J8505" i="4"/>
  <c r="L8505" i="4" s="1"/>
  <c r="N8505" i="4" s="1"/>
  <c r="J8506" i="4"/>
  <c r="L8506" i="4" s="1"/>
  <c r="N8506" i="4" s="1"/>
  <c r="J8507" i="4"/>
  <c r="L8507" i="4" s="1"/>
  <c r="N8507" i="4" s="1"/>
  <c r="J8508" i="4"/>
  <c r="L8508" i="4" s="1"/>
  <c r="N8508" i="4" s="1"/>
  <c r="J8509" i="4"/>
  <c r="L8509" i="4" s="1"/>
  <c r="N8509" i="4" s="1"/>
  <c r="J8510" i="4"/>
  <c r="L8510" i="4" s="1"/>
  <c r="N8510" i="4" s="1"/>
  <c r="J8511" i="4"/>
  <c r="L8511" i="4" s="1"/>
  <c r="N8511" i="4" s="1"/>
  <c r="J8512" i="4"/>
  <c r="L8512" i="4" s="1"/>
  <c r="N8512" i="4" s="1"/>
  <c r="J8513" i="4"/>
  <c r="L8513" i="4" s="1"/>
  <c r="N8513" i="4" s="1"/>
  <c r="J8514" i="4"/>
  <c r="L8514" i="4" s="1"/>
  <c r="N8514" i="4" s="1"/>
  <c r="J8515" i="4"/>
  <c r="L8515" i="4" s="1"/>
  <c r="N8515" i="4" s="1"/>
  <c r="J8516" i="4"/>
  <c r="L8516" i="4" s="1"/>
  <c r="N8516" i="4" s="1"/>
  <c r="J8517" i="4"/>
  <c r="L8517" i="4" s="1"/>
  <c r="N8517" i="4" s="1"/>
  <c r="J8518" i="4"/>
  <c r="L8518" i="4" s="1"/>
  <c r="N8518" i="4" s="1"/>
  <c r="J8519" i="4"/>
  <c r="L8519" i="4" s="1"/>
  <c r="N8519" i="4" s="1"/>
  <c r="J8520" i="4"/>
  <c r="L8520" i="4" s="1"/>
  <c r="N8520" i="4" s="1"/>
  <c r="J8521" i="4"/>
  <c r="L8521" i="4" s="1"/>
  <c r="N8521" i="4" s="1"/>
  <c r="J8522" i="4"/>
  <c r="L8522" i="4" s="1"/>
  <c r="N8522" i="4" s="1"/>
  <c r="J8523" i="4"/>
  <c r="L8523" i="4" s="1"/>
  <c r="N8523" i="4" s="1"/>
  <c r="J8524" i="4"/>
  <c r="L8524" i="4" s="1"/>
  <c r="N8524" i="4" s="1"/>
  <c r="J8525" i="4"/>
  <c r="L8525" i="4" s="1"/>
  <c r="N8525" i="4" s="1"/>
  <c r="J8526" i="4"/>
  <c r="L8526" i="4" s="1"/>
  <c r="N8526" i="4" s="1"/>
  <c r="J8527" i="4"/>
  <c r="L8527" i="4" s="1"/>
  <c r="N8527" i="4" s="1"/>
  <c r="J8528" i="4"/>
  <c r="L8528" i="4" s="1"/>
  <c r="N8528" i="4" s="1"/>
  <c r="J8529" i="4"/>
  <c r="L8529" i="4" s="1"/>
  <c r="N8529" i="4" s="1"/>
  <c r="J8530" i="4"/>
  <c r="L8530" i="4" s="1"/>
  <c r="N8530" i="4" s="1"/>
  <c r="J8531" i="4"/>
  <c r="L8531" i="4" s="1"/>
  <c r="N8531" i="4" s="1"/>
  <c r="J8532" i="4"/>
  <c r="L8532" i="4" s="1"/>
  <c r="N8532" i="4" s="1"/>
  <c r="J8533" i="4"/>
  <c r="L8533" i="4" s="1"/>
  <c r="N8533" i="4" s="1"/>
  <c r="J8534" i="4"/>
  <c r="L8534" i="4" s="1"/>
  <c r="N8534" i="4" s="1"/>
  <c r="J8535" i="4"/>
  <c r="L8535" i="4" s="1"/>
  <c r="N8535" i="4" s="1"/>
  <c r="J8536" i="4"/>
  <c r="L8536" i="4" s="1"/>
  <c r="N8536" i="4" s="1"/>
  <c r="J8537" i="4"/>
  <c r="L8537" i="4" s="1"/>
  <c r="N8537" i="4" s="1"/>
  <c r="J8538" i="4"/>
  <c r="L8538" i="4" s="1"/>
  <c r="N8538" i="4" s="1"/>
  <c r="J8539" i="4"/>
  <c r="L8539" i="4" s="1"/>
  <c r="N8539" i="4" s="1"/>
  <c r="J8540" i="4"/>
  <c r="L8540" i="4" s="1"/>
  <c r="N8540" i="4" s="1"/>
  <c r="J8541" i="4"/>
  <c r="L8541" i="4" s="1"/>
  <c r="N8541" i="4" s="1"/>
  <c r="J8542" i="4"/>
  <c r="L8542" i="4" s="1"/>
  <c r="N8542" i="4" s="1"/>
  <c r="J8543" i="4"/>
  <c r="L8543" i="4" s="1"/>
  <c r="N8543" i="4" s="1"/>
  <c r="J8544" i="4"/>
  <c r="L8544" i="4" s="1"/>
  <c r="N8544" i="4" s="1"/>
  <c r="J8545" i="4"/>
  <c r="L8545" i="4" s="1"/>
  <c r="N8545" i="4" s="1"/>
  <c r="J8546" i="4"/>
  <c r="L8546" i="4" s="1"/>
  <c r="N8546" i="4" s="1"/>
  <c r="J8547" i="4"/>
  <c r="L8547" i="4" s="1"/>
  <c r="N8547" i="4" s="1"/>
  <c r="J8548" i="4"/>
  <c r="L8548" i="4" s="1"/>
  <c r="N8548" i="4" s="1"/>
  <c r="J8549" i="4"/>
  <c r="L8549" i="4" s="1"/>
  <c r="N8549" i="4" s="1"/>
  <c r="J8550" i="4"/>
  <c r="L8550" i="4" s="1"/>
  <c r="N8550" i="4" s="1"/>
  <c r="J8551" i="4"/>
  <c r="L8551" i="4" s="1"/>
  <c r="N8551" i="4" s="1"/>
  <c r="J8552" i="4"/>
  <c r="L8552" i="4" s="1"/>
  <c r="N8552" i="4" s="1"/>
  <c r="J8553" i="4"/>
  <c r="L8553" i="4" s="1"/>
  <c r="N8553" i="4" s="1"/>
  <c r="J8554" i="4"/>
  <c r="L8554" i="4" s="1"/>
  <c r="N8554" i="4" s="1"/>
  <c r="J8555" i="4"/>
  <c r="L8555" i="4" s="1"/>
  <c r="N8555" i="4" s="1"/>
  <c r="J8556" i="4"/>
  <c r="L8556" i="4" s="1"/>
  <c r="N8556" i="4" s="1"/>
  <c r="J8557" i="4"/>
  <c r="L8557" i="4" s="1"/>
  <c r="N8557" i="4" s="1"/>
  <c r="J8558" i="4"/>
  <c r="L8558" i="4" s="1"/>
  <c r="N8558" i="4" s="1"/>
  <c r="J8559" i="4"/>
  <c r="L8559" i="4" s="1"/>
  <c r="N8559" i="4" s="1"/>
  <c r="J8560" i="4"/>
  <c r="L8560" i="4" s="1"/>
  <c r="N8560" i="4" s="1"/>
  <c r="J8561" i="4"/>
  <c r="L8561" i="4" s="1"/>
  <c r="N8561" i="4" s="1"/>
  <c r="J8562" i="4"/>
  <c r="L8562" i="4" s="1"/>
  <c r="N8562" i="4" s="1"/>
  <c r="J8563" i="4"/>
  <c r="L8563" i="4" s="1"/>
  <c r="N8563" i="4" s="1"/>
  <c r="J8564" i="4"/>
  <c r="L8564" i="4" s="1"/>
  <c r="N8564" i="4" s="1"/>
  <c r="J8565" i="4"/>
  <c r="L8565" i="4" s="1"/>
  <c r="N8565" i="4" s="1"/>
  <c r="J8566" i="4"/>
  <c r="L8566" i="4" s="1"/>
  <c r="N8566" i="4" s="1"/>
  <c r="J8567" i="4"/>
  <c r="L8567" i="4" s="1"/>
  <c r="N8567" i="4" s="1"/>
  <c r="J8568" i="4"/>
  <c r="L8568" i="4" s="1"/>
  <c r="N8568" i="4" s="1"/>
  <c r="J8569" i="4"/>
  <c r="L8569" i="4" s="1"/>
  <c r="N8569" i="4" s="1"/>
  <c r="J8570" i="4"/>
  <c r="L8570" i="4" s="1"/>
  <c r="N8570" i="4" s="1"/>
  <c r="J8571" i="4"/>
  <c r="L8571" i="4" s="1"/>
  <c r="N8571" i="4" s="1"/>
  <c r="J8572" i="4"/>
  <c r="L8572" i="4" s="1"/>
  <c r="N8572" i="4" s="1"/>
  <c r="J8573" i="4"/>
  <c r="L8573" i="4" s="1"/>
  <c r="N8573" i="4" s="1"/>
  <c r="J8574" i="4"/>
  <c r="L8574" i="4" s="1"/>
  <c r="N8574" i="4" s="1"/>
  <c r="J8575" i="4"/>
  <c r="L8575" i="4" s="1"/>
  <c r="N8575" i="4" s="1"/>
  <c r="J8576" i="4"/>
  <c r="L8576" i="4" s="1"/>
  <c r="N8576" i="4" s="1"/>
  <c r="J8577" i="4"/>
  <c r="L8577" i="4" s="1"/>
  <c r="N8577" i="4" s="1"/>
  <c r="J8578" i="4"/>
  <c r="L8578" i="4" s="1"/>
  <c r="N8578" i="4" s="1"/>
  <c r="J8579" i="4"/>
  <c r="L8579" i="4" s="1"/>
  <c r="N8579" i="4" s="1"/>
  <c r="J8580" i="4"/>
  <c r="L8580" i="4" s="1"/>
  <c r="N8580" i="4" s="1"/>
  <c r="J8581" i="4"/>
  <c r="L8581" i="4" s="1"/>
  <c r="N8581" i="4" s="1"/>
  <c r="J8582" i="4"/>
  <c r="L8582" i="4" s="1"/>
  <c r="N8582" i="4" s="1"/>
  <c r="J8583" i="4"/>
  <c r="L8583" i="4" s="1"/>
  <c r="N8583" i="4" s="1"/>
  <c r="J8584" i="4"/>
  <c r="L8584" i="4" s="1"/>
  <c r="N8584" i="4" s="1"/>
  <c r="J8585" i="4"/>
  <c r="L8585" i="4" s="1"/>
  <c r="N8585" i="4" s="1"/>
  <c r="J8586" i="4"/>
  <c r="L8586" i="4" s="1"/>
  <c r="N8586" i="4" s="1"/>
  <c r="J8587" i="4"/>
  <c r="L8587" i="4" s="1"/>
  <c r="N8587" i="4" s="1"/>
  <c r="J8588" i="4"/>
  <c r="L8588" i="4" s="1"/>
  <c r="N8588" i="4" s="1"/>
  <c r="J8589" i="4"/>
  <c r="L8589" i="4" s="1"/>
  <c r="N8589" i="4" s="1"/>
  <c r="J8590" i="4"/>
  <c r="L8590" i="4" s="1"/>
  <c r="N8590" i="4" s="1"/>
  <c r="J8591" i="4"/>
  <c r="L8591" i="4" s="1"/>
  <c r="N8591" i="4" s="1"/>
  <c r="J8592" i="4"/>
  <c r="L8592" i="4" s="1"/>
  <c r="N8592" i="4" s="1"/>
  <c r="J8593" i="4"/>
  <c r="L8593" i="4" s="1"/>
  <c r="N8593" i="4" s="1"/>
  <c r="J8594" i="4"/>
  <c r="L8594" i="4" s="1"/>
  <c r="N8594" i="4" s="1"/>
  <c r="J8595" i="4"/>
  <c r="L8595" i="4" s="1"/>
  <c r="N8595" i="4" s="1"/>
  <c r="J8596" i="4"/>
  <c r="L8596" i="4" s="1"/>
  <c r="N8596" i="4" s="1"/>
  <c r="J8597" i="4"/>
  <c r="L8597" i="4" s="1"/>
  <c r="N8597" i="4" s="1"/>
  <c r="J8598" i="4"/>
  <c r="L8598" i="4" s="1"/>
  <c r="N8598" i="4" s="1"/>
  <c r="J8599" i="4"/>
  <c r="L8599" i="4" s="1"/>
  <c r="N8599" i="4" s="1"/>
  <c r="J8600" i="4"/>
  <c r="L8600" i="4" s="1"/>
  <c r="N8600" i="4" s="1"/>
  <c r="J8601" i="4"/>
  <c r="L8601" i="4" s="1"/>
  <c r="N8601" i="4" s="1"/>
  <c r="J8602" i="4"/>
  <c r="L8602" i="4" s="1"/>
  <c r="N8602" i="4" s="1"/>
  <c r="J8603" i="4"/>
  <c r="L8603" i="4" s="1"/>
  <c r="N8603" i="4" s="1"/>
  <c r="J8604" i="4"/>
  <c r="L8604" i="4" s="1"/>
  <c r="N8604" i="4" s="1"/>
  <c r="J8605" i="4"/>
  <c r="L8605" i="4" s="1"/>
  <c r="N8605" i="4" s="1"/>
  <c r="J8606" i="4"/>
  <c r="L8606" i="4" s="1"/>
  <c r="N8606" i="4" s="1"/>
  <c r="J8607" i="4"/>
  <c r="L8607" i="4" s="1"/>
  <c r="N8607" i="4" s="1"/>
  <c r="J8608" i="4"/>
  <c r="L8608" i="4" s="1"/>
  <c r="N8608" i="4" s="1"/>
  <c r="J8609" i="4"/>
  <c r="L8609" i="4" s="1"/>
  <c r="N8609" i="4" s="1"/>
  <c r="J8610" i="4"/>
  <c r="L8610" i="4" s="1"/>
  <c r="N8610" i="4" s="1"/>
  <c r="J8611" i="4"/>
  <c r="L8611" i="4" s="1"/>
  <c r="N8611" i="4" s="1"/>
  <c r="J8612" i="4"/>
  <c r="L8612" i="4" s="1"/>
  <c r="N8612" i="4" s="1"/>
  <c r="J8613" i="4"/>
  <c r="L8613" i="4" s="1"/>
  <c r="N8613" i="4" s="1"/>
  <c r="J8614" i="4"/>
  <c r="L8614" i="4" s="1"/>
  <c r="N8614" i="4" s="1"/>
  <c r="J8615" i="4"/>
  <c r="L8615" i="4" s="1"/>
  <c r="N8615" i="4" s="1"/>
  <c r="J8616" i="4"/>
  <c r="L8616" i="4" s="1"/>
  <c r="N8616" i="4" s="1"/>
  <c r="J8617" i="4"/>
  <c r="L8617" i="4" s="1"/>
  <c r="N8617" i="4" s="1"/>
  <c r="J8618" i="4"/>
  <c r="L8618" i="4" s="1"/>
  <c r="N8618" i="4" s="1"/>
  <c r="J8619" i="4"/>
  <c r="L8619" i="4" s="1"/>
  <c r="N8619" i="4" s="1"/>
  <c r="J8620" i="4"/>
  <c r="L8620" i="4" s="1"/>
  <c r="N8620" i="4" s="1"/>
  <c r="J8621" i="4"/>
  <c r="L8621" i="4" s="1"/>
  <c r="N8621" i="4" s="1"/>
  <c r="J8622" i="4"/>
  <c r="L8622" i="4" s="1"/>
  <c r="N8622" i="4" s="1"/>
  <c r="J8623" i="4"/>
  <c r="L8623" i="4" s="1"/>
  <c r="N8623" i="4" s="1"/>
  <c r="J8624" i="4"/>
  <c r="L8624" i="4" s="1"/>
  <c r="N8624" i="4" s="1"/>
  <c r="J8625" i="4"/>
  <c r="L8625" i="4" s="1"/>
  <c r="N8625" i="4" s="1"/>
  <c r="J8626" i="4"/>
  <c r="L8626" i="4" s="1"/>
  <c r="N8626" i="4" s="1"/>
  <c r="J8627" i="4"/>
  <c r="L8627" i="4" s="1"/>
  <c r="N8627" i="4" s="1"/>
  <c r="J8628" i="4"/>
  <c r="L8628" i="4" s="1"/>
  <c r="N8628" i="4" s="1"/>
  <c r="J8629" i="4"/>
  <c r="L8629" i="4" s="1"/>
  <c r="N8629" i="4" s="1"/>
  <c r="J8630" i="4"/>
  <c r="L8630" i="4" s="1"/>
  <c r="N8630" i="4" s="1"/>
  <c r="J8631" i="4"/>
  <c r="L8631" i="4" s="1"/>
  <c r="N8631" i="4" s="1"/>
  <c r="J8632" i="4"/>
  <c r="L8632" i="4" s="1"/>
  <c r="N8632" i="4" s="1"/>
  <c r="J8633" i="4"/>
  <c r="L8633" i="4" s="1"/>
  <c r="N8633" i="4" s="1"/>
  <c r="J8634" i="4"/>
  <c r="L8634" i="4" s="1"/>
  <c r="N8634" i="4" s="1"/>
  <c r="J8635" i="4"/>
  <c r="L8635" i="4" s="1"/>
  <c r="N8635" i="4" s="1"/>
  <c r="J8636" i="4"/>
  <c r="L8636" i="4" s="1"/>
  <c r="N8636" i="4" s="1"/>
  <c r="J8637" i="4"/>
  <c r="L8637" i="4" s="1"/>
  <c r="N8637" i="4" s="1"/>
  <c r="J8638" i="4"/>
  <c r="L8638" i="4" s="1"/>
  <c r="N8638" i="4" s="1"/>
  <c r="J8639" i="4"/>
  <c r="L8639" i="4" s="1"/>
  <c r="N8639" i="4" s="1"/>
  <c r="J8640" i="4"/>
  <c r="L8640" i="4" s="1"/>
  <c r="N8640" i="4" s="1"/>
  <c r="J8641" i="4"/>
  <c r="L8641" i="4" s="1"/>
  <c r="N8641" i="4" s="1"/>
  <c r="J8642" i="4"/>
  <c r="L8642" i="4" s="1"/>
  <c r="N8642" i="4" s="1"/>
  <c r="J8643" i="4"/>
  <c r="L8643" i="4" s="1"/>
  <c r="N8643" i="4" s="1"/>
  <c r="J8644" i="4"/>
  <c r="L8644" i="4" s="1"/>
  <c r="N8644" i="4" s="1"/>
  <c r="J8645" i="4"/>
  <c r="L8645" i="4" s="1"/>
  <c r="N8645" i="4" s="1"/>
  <c r="J8646" i="4"/>
  <c r="L8646" i="4" s="1"/>
  <c r="N8646" i="4" s="1"/>
  <c r="J8647" i="4"/>
  <c r="L8647" i="4" s="1"/>
  <c r="N8647" i="4" s="1"/>
  <c r="J8648" i="4"/>
  <c r="L8648" i="4" s="1"/>
  <c r="N8648" i="4" s="1"/>
  <c r="J8649" i="4"/>
  <c r="L8649" i="4" s="1"/>
  <c r="N8649" i="4" s="1"/>
  <c r="J8650" i="4"/>
  <c r="L8650" i="4" s="1"/>
  <c r="N8650" i="4" s="1"/>
  <c r="J8651" i="4"/>
  <c r="L8651" i="4" s="1"/>
  <c r="N8651" i="4" s="1"/>
  <c r="J8652" i="4"/>
  <c r="L8652" i="4" s="1"/>
  <c r="N8652" i="4" s="1"/>
  <c r="J8653" i="4"/>
  <c r="L8653" i="4" s="1"/>
  <c r="N8653" i="4" s="1"/>
  <c r="J8654" i="4"/>
  <c r="L8654" i="4" s="1"/>
  <c r="N8654" i="4" s="1"/>
  <c r="J8655" i="4"/>
  <c r="L8655" i="4" s="1"/>
  <c r="N8655" i="4" s="1"/>
  <c r="J8656" i="4"/>
  <c r="L8656" i="4" s="1"/>
  <c r="N8656" i="4" s="1"/>
  <c r="J8657" i="4"/>
  <c r="L8657" i="4" s="1"/>
  <c r="N8657" i="4" s="1"/>
  <c r="J8658" i="4"/>
  <c r="L8658" i="4" s="1"/>
  <c r="N8658" i="4" s="1"/>
  <c r="J8659" i="4"/>
  <c r="L8659" i="4" s="1"/>
  <c r="N8659" i="4" s="1"/>
  <c r="J8660" i="4"/>
  <c r="L8660" i="4" s="1"/>
  <c r="N8660" i="4" s="1"/>
  <c r="J8661" i="4"/>
  <c r="L8661" i="4" s="1"/>
  <c r="N8661" i="4" s="1"/>
  <c r="J8662" i="4"/>
  <c r="L8662" i="4" s="1"/>
  <c r="N8662" i="4" s="1"/>
  <c r="J8663" i="4"/>
  <c r="L8663" i="4" s="1"/>
  <c r="N8663" i="4" s="1"/>
  <c r="J8664" i="4"/>
  <c r="L8664" i="4" s="1"/>
  <c r="N8664" i="4" s="1"/>
  <c r="J8665" i="4"/>
  <c r="L8665" i="4" s="1"/>
  <c r="N8665" i="4" s="1"/>
  <c r="J8666" i="4"/>
  <c r="L8666" i="4" s="1"/>
  <c r="N8666" i="4" s="1"/>
  <c r="J8667" i="4"/>
  <c r="L8667" i="4" s="1"/>
  <c r="N8667" i="4" s="1"/>
  <c r="J8668" i="4"/>
  <c r="L8668" i="4" s="1"/>
  <c r="N8668" i="4" s="1"/>
  <c r="J8669" i="4"/>
  <c r="L8669" i="4" s="1"/>
  <c r="N8669" i="4" s="1"/>
  <c r="J8670" i="4"/>
  <c r="L8670" i="4" s="1"/>
  <c r="N8670" i="4" s="1"/>
  <c r="J8671" i="4"/>
  <c r="L8671" i="4" s="1"/>
  <c r="N8671" i="4" s="1"/>
  <c r="J8672" i="4"/>
  <c r="L8672" i="4" s="1"/>
  <c r="N8672" i="4" s="1"/>
  <c r="J8673" i="4"/>
  <c r="L8673" i="4" s="1"/>
  <c r="N8673" i="4" s="1"/>
  <c r="J8674" i="4"/>
  <c r="L8674" i="4" s="1"/>
  <c r="N8674" i="4" s="1"/>
  <c r="J8675" i="4"/>
  <c r="L8675" i="4" s="1"/>
  <c r="N8675" i="4" s="1"/>
  <c r="J8676" i="4"/>
  <c r="L8676" i="4" s="1"/>
  <c r="N8676" i="4" s="1"/>
  <c r="J8677" i="4"/>
  <c r="L8677" i="4" s="1"/>
  <c r="N8677" i="4" s="1"/>
  <c r="J8678" i="4"/>
  <c r="L8678" i="4" s="1"/>
  <c r="N8678" i="4" s="1"/>
  <c r="J8679" i="4"/>
  <c r="L8679" i="4" s="1"/>
  <c r="N8679" i="4" s="1"/>
  <c r="J8680" i="4"/>
  <c r="L8680" i="4" s="1"/>
  <c r="N8680" i="4" s="1"/>
  <c r="J8681" i="4"/>
  <c r="L8681" i="4" s="1"/>
  <c r="N8681" i="4" s="1"/>
  <c r="J8682" i="4"/>
  <c r="L8682" i="4" s="1"/>
  <c r="N8682" i="4" s="1"/>
  <c r="J8683" i="4"/>
  <c r="L8683" i="4" s="1"/>
  <c r="N8683" i="4" s="1"/>
  <c r="J8684" i="4"/>
  <c r="L8684" i="4" s="1"/>
  <c r="N8684" i="4" s="1"/>
  <c r="J8685" i="4"/>
  <c r="L8685" i="4" s="1"/>
  <c r="N8685" i="4" s="1"/>
  <c r="J8686" i="4"/>
  <c r="L8686" i="4" s="1"/>
  <c r="N8686" i="4" s="1"/>
  <c r="J8687" i="4"/>
  <c r="L8687" i="4" s="1"/>
  <c r="N8687" i="4" s="1"/>
  <c r="J8688" i="4"/>
  <c r="L8688" i="4" s="1"/>
  <c r="N8688" i="4" s="1"/>
  <c r="J8689" i="4"/>
  <c r="L8689" i="4" s="1"/>
  <c r="N8689" i="4" s="1"/>
  <c r="J8690" i="4"/>
  <c r="L8690" i="4" s="1"/>
  <c r="N8690" i="4" s="1"/>
  <c r="J8691" i="4"/>
  <c r="L8691" i="4" s="1"/>
  <c r="N8691" i="4" s="1"/>
  <c r="J8692" i="4"/>
  <c r="L8692" i="4" s="1"/>
  <c r="N8692" i="4" s="1"/>
  <c r="J8693" i="4"/>
  <c r="L8693" i="4" s="1"/>
  <c r="N8693" i="4" s="1"/>
  <c r="J8694" i="4"/>
  <c r="L8694" i="4" s="1"/>
  <c r="N8694" i="4" s="1"/>
  <c r="J8695" i="4"/>
  <c r="L8695" i="4" s="1"/>
  <c r="N8695" i="4" s="1"/>
  <c r="J8696" i="4"/>
  <c r="L8696" i="4" s="1"/>
  <c r="N8696" i="4" s="1"/>
  <c r="J8697" i="4"/>
  <c r="L8697" i="4" s="1"/>
  <c r="N8697" i="4" s="1"/>
  <c r="J8698" i="4"/>
  <c r="L8698" i="4" s="1"/>
  <c r="N8698" i="4" s="1"/>
  <c r="J8699" i="4"/>
  <c r="L8699" i="4" s="1"/>
  <c r="N8699" i="4" s="1"/>
  <c r="J8700" i="4"/>
  <c r="L8700" i="4" s="1"/>
  <c r="N8700" i="4" s="1"/>
  <c r="J8701" i="4"/>
  <c r="L8701" i="4" s="1"/>
  <c r="N8701" i="4" s="1"/>
  <c r="J8702" i="4"/>
  <c r="L8702" i="4" s="1"/>
  <c r="N8702" i="4" s="1"/>
  <c r="J8703" i="4"/>
  <c r="L8703" i="4" s="1"/>
  <c r="N8703" i="4" s="1"/>
  <c r="J8704" i="4"/>
  <c r="L8704" i="4" s="1"/>
  <c r="N8704" i="4" s="1"/>
  <c r="J8705" i="4"/>
  <c r="L8705" i="4" s="1"/>
  <c r="N8705" i="4" s="1"/>
  <c r="J8706" i="4"/>
  <c r="L8706" i="4" s="1"/>
  <c r="N8706" i="4" s="1"/>
  <c r="J8707" i="4"/>
  <c r="L8707" i="4" s="1"/>
  <c r="N8707" i="4" s="1"/>
  <c r="J8708" i="4"/>
  <c r="L8708" i="4" s="1"/>
  <c r="N8708" i="4" s="1"/>
  <c r="J8709" i="4"/>
  <c r="L8709" i="4" s="1"/>
  <c r="N8709" i="4" s="1"/>
  <c r="J8710" i="4"/>
  <c r="L8710" i="4" s="1"/>
  <c r="N8710" i="4" s="1"/>
  <c r="J8711" i="4"/>
  <c r="L8711" i="4" s="1"/>
  <c r="N8711" i="4" s="1"/>
  <c r="J8712" i="4"/>
  <c r="L8712" i="4" s="1"/>
  <c r="N8712" i="4" s="1"/>
  <c r="J8713" i="4"/>
  <c r="L8713" i="4" s="1"/>
  <c r="N8713" i="4" s="1"/>
  <c r="J8714" i="4"/>
  <c r="L8714" i="4" s="1"/>
  <c r="N8714" i="4" s="1"/>
  <c r="J8715" i="4"/>
  <c r="L8715" i="4" s="1"/>
  <c r="N8715" i="4" s="1"/>
  <c r="J8716" i="4"/>
  <c r="L8716" i="4" s="1"/>
  <c r="N8716" i="4" s="1"/>
  <c r="J8717" i="4"/>
  <c r="L8717" i="4" s="1"/>
  <c r="N8717" i="4" s="1"/>
  <c r="J8718" i="4"/>
  <c r="L8718" i="4" s="1"/>
  <c r="N8718" i="4" s="1"/>
  <c r="J8719" i="4"/>
  <c r="L8719" i="4" s="1"/>
  <c r="N8719" i="4" s="1"/>
  <c r="J8720" i="4"/>
  <c r="L8720" i="4" s="1"/>
  <c r="N8720" i="4" s="1"/>
  <c r="J8721" i="4"/>
  <c r="L8721" i="4" s="1"/>
  <c r="N8721" i="4" s="1"/>
  <c r="J8722" i="4"/>
  <c r="L8722" i="4" s="1"/>
  <c r="N8722" i="4" s="1"/>
  <c r="J8723" i="4"/>
  <c r="L8723" i="4" s="1"/>
  <c r="N8723" i="4" s="1"/>
  <c r="J8724" i="4"/>
  <c r="L8724" i="4" s="1"/>
  <c r="N8724" i="4" s="1"/>
  <c r="J8725" i="4"/>
  <c r="L8725" i="4" s="1"/>
  <c r="N8725" i="4" s="1"/>
  <c r="J8726" i="4"/>
  <c r="L8726" i="4" s="1"/>
  <c r="N8726" i="4" s="1"/>
  <c r="J8727" i="4"/>
  <c r="L8727" i="4" s="1"/>
  <c r="N8727" i="4" s="1"/>
  <c r="J8728" i="4"/>
  <c r="L8728" i="4" s="1"/>
  <c r="N8728" i="4" s="1"/>
  <c r="J8729" i="4"/>
  <c r="L8729" i="4" s="1"/>
  <c r="N8729" i="4" s="1"/>
  <c r="J8730" i="4"/>
  <c r="L8730" i="4" s="1"/>
  <c r="N8730" i="4" s="1"/>
  <c r="J8731" i="4"/>
  <c r="L8731" i="4" s="1"/>
  <c r="N8731" i="4" s="1"/>
  <c r="J8732" i="4"/>
  <c r="L8732" i="4" s="1"/>
  <c r="N8732" i="4" s="1"/>
  <c r="J8733" i="4"/>
  <c r="L8733" i="4" s="1"/>
  <c r="N8733" i="4" s="1"/>
  <c r="J8734" i="4"/>
  <c r="L8734" i="4" s="1"/>
  <c r="N8734" i="4" s="1"/>
  <c r="J8735" i="4"/>
  <c r="L8735" i="4" s="1"/>
  <c r="N8735" i="4" s="1"/>
  <c r="J8736" i="4"/>
  <c r="L8736" i="4" s="1"/>
  <c r="N8736" i="4" s="1"/>
  <c r="J8737" i="4"/>
  <c r="L8737" i="4" s="1"/>
  <c r="N8737" i="4" s="1"/>
  <c r="J8738" i="4"/>
  <c r="L8738" i="4" s="1"/>
  <c r="N8738" i="4" s="1"/>
  <c r="J8739" i="4"/>
  <c r="L8739" i="4" s="1"/>
  <c r="N8739" i="4" s="1"/>
  <c r="J8740" i="4"/>
  <c r="L8740" i="4" s="1"/>
  <c r="N8740" i="4" s="1"/>
  <c r="J8741" i="4"/>
  <c r="L8741" i="4" s="1"/>
  <c r="N8741" i="4" s="1"/>
  <c r="J8742" i="4"/>
  <c r="L8742" i="4" s="1"/>
  <c r="N8742" i="4" s="1"/>
  <c r="J8743" i="4"/>
  <c r="L8743" i="4" s="1"/>
  <c r="N8743" i="4" s="1"/>
  <c r="J8744" i="4"/>
  <c r="L8744" i="4" s="1"/>
  <c r="N8744" i="4" s="1"/>
  <c r="J8745" i="4"/>
  <c r="L8745" i="4" s="1"/>
  <c r="N8745" i="4" s="1"/>
  <c r="J8746" i="4"/>
  <c r="L8746" i="4" s="1"/>
  <c r="N8746" i="4" s="1"/>
  <c r="J8747" i="4"/>
  <c r="L8747" i="4" s="1"/>
  <c r="N8747" i="4" s="1"/>
  <c r="J8748" i="4"/>
  <c r="L8748" i="4" s="1"/>
  <c r="N8748" i="4" s="1"/>
  <c r="J8749" i="4"/>
  <c r="L8749" i="4" s="1"/>
  <c r="N8749" i="4" s="1"/>
  <c r="J8750" i="4"/>
  <c r="L8750" i="4" s="1"/>
  <c r="N8750" i="4" s="1"/>
  <c r="J8751" i="4"/>
  <c r="L8751" i="4" s="1"/>
  <c r="N8751" i="4" s="1"/>
  <c r="J8752" i="4"/>
  <c r="L8752" i="4" s="1"/>
  <c r="N8752" i="4" s="1"/>
  <c r="J8753" i="4"/>
  <c r="L8753" i="4" s="1"/>
  <c r="N8753" i="4" s="1"/>
  <c r="J8754" i="4"/>
  <c r="L8754" i="4" s="1"/>
  <c r="N8754" i="4" s="1"/>
  <c r="J8755" i="4"/>
  <c r="L8755" i="4" s="1"/>
  <c r="N8755" i="4" s="1"/>
  <c r="J8756" i="4"/>
  <c r="L8756" i="4" s="1"/>
  <c r="N8756" i="4" s="1"/>
  <c r="J8757" i="4"/>
  <c r="L8757" i="4" s="1"/>
  <c r="N8757" i="4" s="1"/>
  <c r="J8758" i="4"/>
  <c r="L8758" i="4" s="1"/>
  <c r="N8758" i="4" s="1"/>
  <c r="J8759" i="4"/>
  <c r="L8759" i="4" s="1"/>
  <c r="N8759" i="4" s="1"/>
  <c r="J8760" i="4"/>
  <c r="L8760" i="4" s="1"/>
  <c r="N8760" i="4" s="1"/>
  <c r="J8761" i="4"/>
  <c r="L8761" i="4" s="1"/>
  <c r="N8761" i="4" s="1"/>
  <c r="J8762" i="4"/>
  <c r="L8762" i="4" s="1"/>
  <c r="N8762" i="4" s="1"/>
  <c r="J8763" i="4"/>
  <c r="L8763" i="4" s="1"/>
  <c r="N8763" i="4" s="1"/>
  <c r="J8764" i="4"/>
  <c r="L8764" i="4" s="1"/>
  <c r="N8764" i="4" s="1"/>
  <c r="J8765" i="4"/>
  <c r="L8765" i="4" s="1"/>
  <c r="N8765" i="4" s="1"/>
  <c r="J8766" i="4"/>
  <c r="L8766" i="4" s="1"/>
  <c r="N8766" i="4" s="1"/>
  <c r="J8767" i="4"/>
  <c r="L8767" i="4" s="1"/>
  <c r="N8767" i="4" s="1"/>
  <c r="J8768" i="4"/>
  <c r="L8768" i="4" s="1"/>
  <c r="N8768" i="4" s="1"/>
  <c r="J8769" i="4"/>
  <c r="L8769" i="4" s="1"/>
  <c r="N8769" i="4" s="1"/>
  <c r="J8770" i="4"/>
  <c r="L8770" i="4" s="1"/>
  <c r="N8770" i="4" s="1"/>
  <c r="J8771" i="4"/>
  <c r="L8771" i="4" s="1"/>
  <c r="N8771" i="4" s="1"/>
  <c r="J8772" i="4"/>
  <c r="L8772" i="4" s="1"/>
  <c r="N8772" i="4" s="1"/>
  <c r="J8773" i="4"/>
  <c r="L8773" i="4" s="1"/>
  <c r="N8773" i="4" s="1"/>
  <c r="J8774" i="4"/>
  <c r="L8774" i="4" s="1"/>
  <c r="N8774" i="4" s="1"/>
  <c r="J8775" i="4"/>
  <c r="L8775" i="4" s="1"/>
  <c r="N8775" i="4" s="1"/>
  <c r="J8776" i="4"/>
  <c r="L8776" i="4" s="1"/>
  <c r="N8776" i="4" s="1"/>
  <c r="J8777" i="4"/>
  <c r="L8777" i="4" s="1"/>
  <c r="N8777" i="4" s="1"/>
  <c r="J8778" i="4"/>
  <c r="L8778" i="4" s="1"/>
  <c r="N8778" i="4" s="1"/>
  <c r="J8779" i="4"/>
  <c r="L8779" i="4" s="1"/>
  <c r="N8779" i="4" s="1"/>
  <c r="J8780" i="4"/>
  <c r="L8780" i="4" s="1"/>
  <c r="N8780" i="4" s="1"/>
  <c r="J8781" i="4"/>
  <c r="L8781" i="4" s="1"/>
  <c r="N8781" i="4" s="1"/>
  <c r="J8782" i="4"/>
  <c r="L8782" i="4" s="1"/>
  <c r="N8782" i="4" s="1"/>
  <c r="J8783" i="4"/>
  <c r="L8783" i="4" s="1"/>
  <c r="N8783" i="4" s="1"/>
  <c r="J8784" i="4"/>
  <c r="L8784" i="4" s="1"/>
  <c r="N8784" i="4" s="1"/>
  <c r="J8785" i="4"/>
  <c r="L8785" i="4" s="1"/>
  <c r="N8785" i="4" s="1"/>
  <c r="J8786" i="4"/>
  <c r="L8786" i="4" s="1"/>
  <c r="N8786" i="4" s="1"/>
  <c r="J8787" i="4"/>
  <c r="L8787" i="4" s="1"/>
  <c r="N8787" i="4" s="1"/>
  <c r="J8788" i="4"/>
  <c r="L8788" i="4" s="1"/>
  <c r="N8788" i="4" s="1"/>
  <c r="J8789" i="4"/>
  <c r="L8789" i="4" s="1"/>
  <c r="N8789" i="4" s="1"/>
  <c r="J8790" i="4"/>
  <c r="L8790" i="4" s="1"/>
  <c r="N8790" i="4" s="1"/>
  <c r="J8791" i="4"/>
  <c r="L8791" i="4" s="1"/>
  <c r="N8791" i="4" s="1"/>
  <c r="J8792" i="4"/>
  <c r="L8792" i="4" s="1"/>
  <c r="N8792" i="4" s="1"/>
  <c r="J8793" i="4"/>
  <c r="L8793" i="4" s="1"/>
  <c r="N8793" i="4" s="1"/>
  <c r="J8794" i="4"/>
  <c r="L8794" i="4" s="1"/>
  <c r="N8794" i="4" s="1"/>
  <c r="J8795" i="4"/>
  <c r="L8795" i="4" s="1"/>
  <c r="N8795" i="4" s="1"/>
  <c r="J8796" i="4"/>
  <c r="L8796" i="4" s="1"/>
  <c r="N8796" i="4" s="1"/>
  <c r="J8797" i="4"/>
  <c r="L8797" i="4" s="1"/>
  <c r="N8797" i="4" s="1"/>
  <c r="J8798" i="4"/>
  <c r="L8798" i="4" s="1"/>
  <c r="N8798" i="4" s="1"/>
  <c r="J8799" i="4"/>
  <c r="L8799" i="4" s="1"/>
  <c r="N8799" i="4" s="1"/>
  <c r="J8800" i="4"/>
  <c r="L8800" i="4" s="1"/>
  <c r="N8800" i="4" s="1"/>
  <c r="J8801" i="4"/>
  <c r="L8801" i="4" s="1"/>
  <c r="N8801" i="4" s="1"/>
  <c r="J8802" i="4"/>
  <c r="L8802" i="4" s="1"/>
  <c r="N8802" i="4" s="1"/>
  <c r="J8803" i="4"/>
  <c r="L8803" i="4" s="1"/>
  <c r="N8803" i="4" s="1"/>
  <c r="J8804" i="4"/>
  <c r="L8804" i="4" s="1"/>
  <c r="N8804" i="4" s="1"/>
  <c r="J8805" i="4"/>
  <c r="L8805" i="4" s="1"/>
  <c r="N8805" i="4" s="1"/>
  <c r="J8806" i="4"/>
  <c r="L8806" i="4" s="1"/>
  <c r="N8806" i="4" s="1"/>
  <c r="J8807" i="4"/>
  <c r="L8807" i="4" s="1"/>
  <c r="N8807" i="4" s="1"/>
  <c r="J8808" i="4"/>
  <c r="L8808" i="4" s="1"/>
  <c r="N8808" i="4" s="1"/>
  <c r="J8809" i="4"/>
  <c r="L8809" i="4" s="1"/>
  <c r="N8809" i="4" s="1"/>
  <c r="J8810" i="4"/>
  <c r="L8810" i="4" s="1"/>
  <c r="N8810" i="4" s="1"/>
  <c r="J8811" i="4"/>
  <c r="L8811" i="4" s="1"/>
  <c r="N8811" i="4" s="1"/>
  <c r="J8812" i="4"/>
  <c r="L8812" i="4" s="1"/>
  <c r="N8812" i="4" s="1"/>
  <c r="J8813" i="4"/>
  <c r="L8813" i="4" s="1"/>
  <c r="N8813" i="4" s="1"/>
  <c r="J8814" i="4"/>
  <c r="L8814" i="4" s="1"/>
  <c r="N8814" i="4" s="1"/>
  <c r="J8815" i="4"/>
  <c r="L8815" i="4" s="1"/>
  <c r="N8815" i="4" s="1"/>
  <c r="J8816" i="4"/>
  <c r="L8816" i="4" s="1"/>
  <c r="N8816" i="4" s="1"/>
  <c r="J8817" i="4"/>
  <c r="L8817" i="4" s="1"/>
  <c r="N8817" i="4" s="1"/>
  <c r="J8818" i="4"/>
  <c r="L8818" i="4" s="1"/>
  <c r="N8818" i="4" s="1"/>
  <c r="J8819" i="4"/>
  <c r="L8819" i="4" s="1"/>
  <c r="N8819" i="4" s="1"/>
  <c r="J8820" i="4"/>
  <c r="L8820" i="4" s="1"/>
  <c r="N8820" i="4" s="1"/>
  <c r="J8821" i="4"/>
  <c r="L8821" i="4" s="1"/>
  <c r="N8821" i="4" s="1"/>
  <c r="J8822" i="4"/>
  <c r="L8822" i="4" s="1"/>
  <c r="N8822" i="4" s="1"/>
  <c r="J8823" i="4"/>
  <c r="L8823" i="4" s="1"/>
  <c r="N8823" i="4" s="1"/>
  <c r="J8824" i="4"/>
  <c r="L8824" i="4" s="1"/>
  <c r="N8824" i="4" s="1"/>
  <c r="J8825" i="4"/>
  <c r="L8825" i="4" s="1"/>
  <c r="N8825" i="4" s="1"/>
  <c r="J8826" i="4"/>
  <c r="L8826" i="4" s="1"/>
  <c r="N8826" i="4" s="1"/>
  <c r="J8827" i="4"/>
  <c r="L8827" i="4" s="1"/>
  <c r="N8827" i="4" s="1"/>
  <c r="J8828" i="4"/>
  <c r="L8828" i="4" s="1"/>
  <c r="N8828" i="4" s="1"/>
  <c r="J8829" i="4"/>
  <c r="L8829" i="4" s="1"/>
  <c r="N8829" i="4" s="1"/>
  <c r="J8830" i="4"/>
  <c r="L8830" i="4" s="1"/>
  <c r="N8830" i="4" s="1"/>
  <c r="J8831" i="4"/>
  <c r="L8831" i="4" s="1"/>
  <c r="N8831" i="4" s="1"/>
  <c r="J8832" i="4"/>
  <c r="L8832" i="4" s="1"/>
  <c r="N8832" i="4" s="1"/>
  <c r="J8833" i="4"/>
  <c r="L8833" i="4" s="1"/>
  <c r="N8833" i="4" s="1"/>
  <c r="J8834" i="4"/>
  <c r="L8834" i="4" s="1"/>
  <c r="N8834" i="4" s="1"/>
  <c r="J8835" i="4"/>
  <c r="L8835" i="4" s="1"/>
  <c r="N8835" i="4" s="1"/>
  <c r="J8836" i="4"/>
  <c r="L8836" i="4" s="1"/>
  <c r="N8836" i="4" s="1"/>
  <c r="J8837" i="4"/>
  <c r="L8837" i="4" s="1"/>
  <c r="N8837" i="4" s="1"/>
  <c r="J8838" i="4"/>
  <c r="L8838" i="4" s="1"/>
  <c r="N8838" i="4" s="1"/>
  <c r="J8839" i="4"/>
  <c r="L8839" i="4" s="1"/>
  <c r="N8839" i="4" s="1"/>
  <c r="J8840" i="4"/>
  <c r="L8840" i="4" s="1"/>
  <c r="N8840" i="4" s="1"/>
  <c r="J8841" i="4"/>
  <c r="L8841" i="4" s="1"/>
  <c r="N8841" i="4" s="1"/>
  <c r="J8842" i="4"/>
  <c r="L8842" i="4" s="1"/>
  <c r="N8842" i="4" s="1"/>
  <c r="J8843" i="4"/>
  <c r="L8843" i="4" s="1"/>
  <c r="N8843" i="4" s="1"/>
  <c r="J8844" i="4"/>
  <c r="L8844" i="4" s="1"/>
  <c r="N8844" i="4" s="1"/>
  <c r="J8845" i="4"/>
  <c r="L8845" i="4" s="1"/>
  <c r="N8845" i="4" s="1"/>
  <c r="J8846" i="4"/>
  <c r="L8846" i="4" s="1"/>
  <c r="N8846" i="4" s="1"/>
  <c r="J8847" i="4"/>
  <c r="L8847" i="4" s="1"/>
  <c r="N8847" i="4" s="1"/>
  <c r="J8848" i="4"/>
  <c r="L8848" i="4" s="1"/>
  <c r="N8848" i="4" s="1"/>
  <c r="J8849" i="4"/>
  <c r="L8849" i="4" s="1"/>
  <c r="N8849" i="4" s="1"/>
  <c r="J8850" i="4"/>
  <c r="L8850" i="4" s="1"/>
  <c r="N8850" i="4" s="1"/>
  <c r="J8851" i="4"/>
  <c r="L8851" i="4" s="1"/>
  <c r="N8851" i="4" s="1"/>
  <c r="J8852" i="4"/>
  <c r="L8852" i="4" s="1"/>
  <c r="N8852" i="4" s="1"/>
  <c r="J8853" i="4"/>
  <c r="L8853" i="4" s="1"/>
  <c r="N8853" i="4" s="1"/>
  <c r="J8854" i="4"/>
  <c r="L8854" i="4" s="1"/>
  <c r="N8854" i="4" s="1"/>
  <c r="J8855" i="4"/>
  <c r="L8855" i="4" s="1"/>
  <c r="N8855" i="4" s="1"/>
  <c r="J8856" i="4"/>
  <c r="L8856" i="4" s="1"/>
  <c r="N8856" i="4" s="1"/>
  <c r="J8857" i="4"/>
  <c r="L8857" i="4" s="1"/>
  <c r="N8857" i="4" s="1"/>
  <c r="J8858" i="4"/>
  <c r="L8858" i="4" s="1"/>
  <c r="N8858" i="4" s="1"/>
  <c r="J8859" i="4"/>
  <c r="L8859" i="4" s="1"/>
  <c r="N8859" i="4" s="1"/>
  <c r="J8860" i="4"/>
  <c r="L8860" i="4" s="1"/>
  <c r="N8860" i="4" s="1"/>
  <c r="J8861" i="4"/>
  <c r="L8861" i="4" s="1"/>
  <c r="N8861" i="4" s="1"/>
  <c r="J8862" i="4"/>
  <c r="L8862" i="4" s="1"/>
  <c r="N8862" i="4" s="1"/>
  <c r="J8863" i="4"/>
  <c r="L8863" i="4" s="1"/>
  <c r="N8863" i="4" s="1"/>
  <c r="J8864" i="4"/>
  <c r="L8864" i="4" s="1"/>
  <c r="N8864" i="4" s="1"/>
  <c r="J8865" i="4"/>
  <c r="L8865" i="4" s="1"/>
  <c r="N8865" i="4" s="1"/>
  <c r="J8866" i="4"/>
  <c r="L8866" i="4" s="1"/>
  <c r="N8866" i="4" s="1"/>
  <c r="J8867" i="4"/>
  <c r="L8867" i="4" s="1"/>
  <c r="N8867" i="4" s="1"/>
  <c r="J8868" i="4"/>
  <c r="L8868" i="4" s="1"/>
  <c r="N8868" i="4" s="1"/>
  <c r="J8869" i="4"/>
  <c r="L8869" i="4" s="1"/>
  <c r="N8869" i="4" s="1"/>
  <c r="J8870" i="4"/>
  <c r="L8870" i="4" s="1"/>
  <c r="N8870" i="4" s="1"/>
  <c r="J8871" i="4"/>
  <c r="L8871" i="4" s="1"/>
  <c r="N8871" i="4" s="1"/>
  <c r="J8872" i="4"/>
  <c r="L8872" i="4" s="1"/>
  <c r="N8872" i="4" s="1"/>
  <c r="J8873" i="4"/>
  <c r="L8873" i="4" s="1"/>
  <c r="N8873" i="4" s="1"/>
  <c r="J8874" i="4"/>
  <c r="L8874" i="4" s="1"/>
  <c r="N8874" i="4" s="1"/>
  <c r="J8875" i="4"/>
  <c r="L8875" i="4" s="1"/>
  <c r="N8875" i="4" s="1"/>
  <c r="J8876" i="4"/>
  <c r="L8876" i="4" s="1"/>
  <c r="N8876" i="4" s="1"/>
  <c r="J8877" i="4"/>
  <c r="L8877" i="4" s="1"/>
  <c r="N8877" i="4" s="1"/>
  <c r="J8878" i="4"/>
  <c r="L8878" i="4" s="1"/>
  <c r="N8878" i="4" s="1"/>
  <c r="J8879" i="4"/>
  <c r="L8879" i="4" s="1"/>
  <c r="N8879" i="4" s="1"/>
  <c r="J8880" i="4"/>
  <c r="L8880" i="4" s="1"/>
  <c r="N8880" i="4" s="1"/>
  <c r="J8881" i="4"/>
  <c r="L8881" i="4" s="1"/>
  <c r="N8881" i="4" s="1"/>
  <c r="J8882" i="4"/>
  <c r="L8882" i="4" s="1"/>
  <c r="N8882" i="4" s="1"/>
  <c r="J8883" i="4"/>
  <c r="L8883" i="4" s="1"/>
  <c r="N8883" i="4" s="1"/>
  <c r="J8884" i="4"/>
  <c r="L8884" i="4" s="1"/>
  <c r="N8884" i="4" s="1"/>
  <c r="J8885" i="4"/>
  <c r="L8885" i="4" s="1"/>
  <c r="N8885" i="4" s="1"/>
  <c r="J8886" i="4"/>
  <c r="L8886" i="4" s="1"/>
  <c r="N8886" i="4" s="1"/>
  <c r="J8887" i="4"/>
  <c r="L8887" i="4" s="1"/>
  <c r="N8887" i="4" s="1"/>
  <c r="J8888" i="4"/>
  <c r="L8888" i="4" s="1"/>
  <c r="N8888" i="4" s="1"/>
  <c r="J8889" i="4"/>
  <c r="L8889" i="4" s="1"/>
  <c r="N8889" i="4" s="1"/>
  <c r="J8890" i="4"/>
  <c r="L8890" i="4" s="1"/>
  <c r="N8890" i="4" s="1"/>
  <c r="J8891" i="4"/>
  <c r="L8891" i="4" s="1"/>
  <c r="N8891" i="4" s="1"/>
  <c r="J8892" i="4"/>
  <c r="L8892" i="4" s="1"/>
  <c r="N8892" i="4" s="1"/>
  <c r="J8893" i="4"/>
  <c r="L8893" i="4" s="1"/>
  <c r="N8893" i="4" s="1"/>
  <c r="J8894" i="4"/>
  <c r="L8894" i="4" s="1"/>
  <c r="N8894" i="4" s="1"/>
  <c r="J8895" i="4"/>
  <c r="L8895" i="4" s="1"/>
  <c r="N8895" i="4" s="1"/>
  <c r="J8896" i="4"/>
  <c r="L8896" i="4" s="1"/>
  <c r="N8896" i="4" s="1"/>
  <c r="J8897" i="4"/>
  <c r="L8897" i="4" s="1"/>
  <c r="N8897" i="4" s="1"/>
  <c r="J8898" i="4"/>
  <c r="L8898" i="4" s="1"/>
  <c r="N8898" i="4" s="1"/>
  <c r="J8899" i="4"/>
  <c r="L8899" i="4" s="1"/>
  <c r="N8899" i="4" s="1"/>
  <c r="J8900" i="4"/>
  <c r="L8900" i="4" s="1"/>
  <c r="N8900" i="4" s="1"/>
  <c r="J8901" i="4"/>
  <c r="L8901" i="4" s="1"/>
  <c r="N8901" i="4" s="1"/>
  <c r="J8902" i="4"/>
  <c r="L8902" i="4" s="1"/>
  <c r="N8902" i="4" s="1"/>
  <c r="J8903" i="4"/>
  <c r="L8903" i="4" s="1"/>
  <c r="N8903" i="4" s="1"/>
  <c r="J8904" i="4"/>
  <c r="L8904" i="4" s="1"/>
  <c r="N8904" i="4" s="1"/>
  <c r="J8905" i="4"/>
  <c r="L8905" i="4" s="1"/>
  <c r="N8905" i="4" s="1"/>
  <c r="J8906" i="4"/>
  <c r="L8906" i="4" s="1"/>
  <c r="N8906" i="4" s="1"/>
  <c r="J8907" i="4"/>
  <c r="L8907" i="4" s="1"/>
  <c r="N8907" i="4" s="1"/>
  <c r="J8908" i="4"/>
  <c r="L8908" i="4" s="1"/>
  <c r="N8908" i="4" s="1"/>
  <c r="J8909" i="4"/>
  <c r="L8909" i="4" s="1"/>
  <c r="N8909" i="4" s="1"/>
  <c r="J8910" i="4"/>
  <c r="L8910" i="4" s="1"/>
  <c r="N8910" i="4" s="1"/>
  <c r="J8911" i="4"/>
  <c r="L8911" i="4" s="1"/>
  <c r="N8911" i="4" s="1"/>
  <c r="J8912" i="4"/>
  <c r="L8912" i="4" s="1"/>
  <c r="N8912" i="4" s="1"/>
  <c r="J8913" i="4"/>
  <c r="L8913" i="4" s="1"/>
  <c r="N8913" i="4" s="1"/>
  <c r="J8914" i="4"/>
  <c r="L8914" i="4" s="1"/>
  <c r="N8914" i="4" s="1"/>
  <c r="J8915" i="4"/>
  <c r="L8915" i="4" s="1"/>
  <c r="N8915" i="4" s="1"/>
  <c r="J8916" i="4"/>
  <c r="L8916" i="4" s="1"/>
  <c r="N8916" i="4" s="1"/>
  <c r="J8917" i="4"/>
  <c r="L8917" i="4" s="1"/>
  <c r="N8917" i="4" s="1"/>
  <c r="J8918" i="4"/>
  <c r="L8918" i="4" s="1"/>
  <c r="N8918" i="4" s="1"/>
  <c r="J8919" i="4"/>
  <c r="L8919" i="4" s="1"/>
  <c r="N8919" i="4" s="1"/>
  <c r="J8920" i="4"/>
  <c r="L8920" i="4" s="1"/>
  <c r="N8920" i="4" s="1"/>
  <c r="J8921" i="4"/>
  <c r="L8921" i="4" s="1"/>
  <c r="N8921" i="4" s="1"/>
  <c r="J8922" i="4"/>
  <c r="L8922" i="4" s="1"/>
  <c r="N8922" i="4" s="1"/>
  <c r="J8923" i="4"/>
  <c r="L8923" i="4" s="1"/>
  <c r="N8923" i="4" s="1"/>
  <c r="J8924" i="4"/>
  <c r="L8924" i="4" s="1"/>
  <c r="N8924" i="4" s="1"/>
  <c r="J8925" i="4"/>
  <c r="L8925" i="4" s="1"/>
  <c r="N8925" i="4" s="1"/>
  <c r="J8926" i="4"/>
  <c r="L8926" i="4" s="1"/>
  <c r="N8926" i="4" s="1"/>
  <c r="J8927" i="4"/>
  <c r="L8927" i="4" s="1"/>
  <c r="N8927" i="4" s="1"/>
  <c r="J8928" i="4"/>
  <c r="L8928" i="4" s="1"/>
  <c r="N8928" i="4" s="1"/>
  <c r="J8929" i="4"/>
  <c r="L8929" i="4" s="1"/>
  <c r="N8929" i="4" s="1"/>
  <c r="J8930" i="4"/>
  <c r="L8930" i="4" s="1"/>
  <c r="N8930" i="4" s="1"/>
  <c r="J8931" i="4"/>
  <c r="L8931" i="4" s="1"/>
  <c r="N8931" i="4" s="1"/>
  <c r="J8932" i="4"/>
  <c r="L8932" i="4" s="1"/>
  <c r="N8932" i="4" s="1"/>
  <c r="J8933" i="4"/>
  <c r="L8933" i="4" s="1"/>
  <c r="N8933" i="4" s="1"/>
  <c r="J8934" i="4"/>
  <c r="L8934" i="4" s="1"/>
  <c r="N8934" i="4" s="1"/>
  <c r="J8935" i="4"/>
  <c r="L8935" i="4" s="1"/>
  <c r="N8935" i="4" s="1"/>
  <c r="J8936" i="4"/>
  <c r="L8936" i="4" s="1"/>
  <c r="N8936" i="4" s="1"/>
  <c r="J8937" i="4"/>
  <c r="L8937" i="4" s="1"/>
  <c r="N8937" i="4" s="1"/>
  <c r="J8938" i="4"/>
  <c r="L8938" i="4" s="1"/>
  <c r="N8938" i="4" s="1"/>
  <c r="J8939" i="4"/>
  <c r="L8939" i="4" s="1"/>
  <c r="N8939" i="4" s="1"/>
  <c r="J8940" i="4"/>
  <c r="L8940" i="4" s="1"/>
  <c r="N8940" i="4" s="1"/>
  <c r="J8941" i="4"/>
  <c r="L8941" i="4" s="1"/>
  <c r="N8941" i="4" s="1"/>
  <c r="J8942" i="4"/>
  <c r="L8942" i="4" s="1"/>
  <c r="N8942" i="4" s="1"/>
  <c r="J8943" i="4"/>
  <c r="L8943" i="4" s="1"/>
  <c r="N8943" i="4" s="1"/>
  <c r="J8944" i="4"/>
  <c r="L8944" i="4" s="1"/>
  <c r="N8944" i="4" s="1"/>
  <c r="J8945" i="4"/>
  <c r="L8945" i="4" s="1"/>
  <c r="N8945" i="4" s="1"/>
  <c r="J8946" i="4"/>
  <c r="L8946" i="4" s="1"/>
  <c r="N8946" i="4" s="1"/>
  <c r="J8947" i="4"/>
  <c r="L8947" i="4" s="1"/>
  <c r="N8947" i="4" s="1"/>
  <c r="J8948" i="4"/>
  <c r="L8948" i="4" s="1"/>
  <c r="N8948" i="4" s="1"/>
  <c r="J8949" i="4"/>
  <c r="L8949" i="4" s="1"/>
  <c r="N8949" i="4" s="1"/>
  <c r="J8950" i="4"/>
  <c r="L8950" i="4" s="1"/>
  <c r="N8950" i="4" s="1"/>
  <c r="J8951" i="4"/>
  <c r="L8951" i="4" s="1"/>
  <c r="N8951" i="4" s="1"/>
  <c r="J8952" i="4"/>
  <c r="L8952" i="4" s="1"/>
  <c r="N8952" i="4" s="1"/>
  <c r="J8953" i="4"/>
  <c r="L8953" i="4" s="1"/>
  <c r="N8953" i="4" s="1"/>
  <c r="J8954" i="4"/>
  <c r="L8954" i="4" s="1"/>
  <c r="N8954" i="4" s="1"/>
  <c r="J8955" i="4"/>
  <c r="L8955" i="4" s="1"/>
  <c r="N8955" i="4" s="1"/>
  <c r="J8956" i="4"/>
  <c r="L8956" i="4" s="1"/>
  <c r="N8956" i="4" s="1"/>
  <c r="J8957" i="4"/>
  <c r="L8957" i="4" s="1"/>
  <c r="N8957" i="4" s="1"/>
  <c r="J8958" i="4"/>
  <c r="L8958" i="4" s="1"/>
  <c r="N8958" i="4" s="1"/>
  <c r="J8959" i="4"/>
  <c r="L8959" i="4" s="1"/>
  <c r="N8959" i="4" s="1"/>
  <c r="J8960" i="4"/>
  <c r="L8960" i="4" s="1"/>
  <c r="N8960" i="4" s="1"/>
  <c r="J8961" i="4"/>
  <c r="L8961" i="4" s="1"/>
  <c r="N8961" i="4" s="1"/>
  <c r="J8962" i="4"/>
  <c r="L8962" i="4" s="1"/>
  <c r="N8962" i="4" s="1"/>
  <c r="J8963" i="4"/>
  <c r="L8963" i="4" s="1"/>
  <c r="N8963" i="4" s="1"/>
  <c r="J8964" i="4"/>
  <c r="L8964" i="4" s="1"/>
  <c r="N8964" i="4" s="1"/>
  <c r="J8965" i="4"/>
  <c r="L8965" i="4" s="1"/>
  <c r="N8965" i="4" s="1"/>
  <c r="J8966" i="4"/>
  <c r="L8966" i="4" s="1"/>
  <c r="N8966" i="4" s="1"/>
  <c r="J8967" i="4"/>
  <c r="L8967" i="4" s="1"/>
  <c r="N8967" i="4" s="1"/>
  <c r="J8968" i="4"/>
  <c r="L8968" i="4" s="1"/>
  <c r="N8968" i="4" s="1"/>
  <c r="J8969" i="4"/>
  <c r="L8969" i="4" s="1"/>
  <c r="N8969" i="4" s="1"/>
  <c r="J8970" i="4"/>
  <c r="L8970" i="4" s="1"/>
  <c r="N8970" i="4" s="1"/>
  <c r="J8971" i="4"/>
  <c r="L8971" i="4" s="1"/>
  <c r="N8971" i="4" s="1"/>
  <c r="J8972" i="4"/>
  <c r="L8972" i="4" s="1"/>
  <c r="N8972" i="4" s="1"/>
  <c r="J8973" i="4"/>
  <c r="L8973" i="4" s="1"/>
  <c r="N8973" i="4" s="1"/>
  <c r="J8974" i="4"/>
  <c r="L8974" i="4" s="1"/>
  <c r="N8974" i="4" s="1"/>
  <c r="J8975" i="4"/>
  <c r="L8975" i="4" s="1"/>
  <c r="N8975" i="4" s="1"/>
  <c r="J8976" i="4"/>
  <c r="L8976" i="4" s="1"/>
  <c r="N8976" i="4" s="1"/>
  <c r="J8977" i="4"/>
  <c r="L8977" i="4" s="1"/>
  <c r="N8977" i="4" s="1"/>
  <c r="J8978" i="4"/>
  <c r="L8978" i="4" s="1"/>
  <c r="N8978" i="4" s="1"/>
  <c r="J8979" i="4"/>
  <c r="L8979" i="4" s="1"/>
  <c r="N8979" i="4" s="1"/>
  <c r="J8980" i="4"/>
  <c r="L8980" i="4" s="1"/>
  <c r="N8980" i="4" s="1"/>
  <c r="J8981" i="4"/>
  <c r="L8981" i="4" s="1"/>
  <c r="N8981" i="4" s="1"/>
  <c r="J8982" i="4"/>
  <c r="L8982" i="4" s="1"/>
  <c r="N8982" i="4" s="1"/>
  <c r="J8983" i="4"/>
  <c r="L8983" i="4" s="1"/>
  <c r="N8983" i="4" s="1"/>
  <c r="J8984" i="4"/>
  <c r="L8984" i="4" s="1"/>
  <c r="N8984" i="4" s="1"/>
  <c r="J8985" i="4"/>
  <c r="L8985" i="4" s="1"/>
  <c r="N8985" i="4" s="1"/>
  <c r="J8986" i="4"/>
  <c r="L8986" i="4" s="1"/>
  <c r="N8986" i="4" s="1"/>
  <c r="J8987" i="4"/>
  <c r="L8987" i="4" s="1"/>
  <c r="N8987" i="4" s="1"/>
  <c r="J8988" i="4"/>
  <c r="L8988" i="4" s="1"/>
  <c r="N8988" i="4" s="1"/>
  <c r="J8989" i="4"/>
  <c r="L8989" i="4" s="1"/>
  <c r="N8989" i="4" s="1"/>
  <c r="J8990" i="4"/>
  <c r="L8990" i="4" s="1"/>
  <c r="N8990" i="4" s="1"/>
  <c r="J8991" i="4"/>
  <c r="L8991" i="4" s="1"/>
  <c r="N8991" i="4" s="1"/>
  <c r="J8992" i="4"/>
  <c r="L8992" i="4" s="1"/>
  <c r="N8992" i="4" s="1"/>
  <c r="J8993" i="4"/>
  <c r="L8993" i="4" s="1"/>
  <c r="N8993" i="4" s="1"/>
  <c r="J8994" i="4"/>
  <c r="L8994" i="4" s="1"/>
  <c r="N8994" i="4" s="1"/>
  <c r="J8995" i="4"/>
  <c r="L8995" i="4" s="1"/>
  <c r="N8995" i="4" s="1"/>
  <c r="J8996" i="4"/>
  <c r="L8996" i="4" s="1"/>
  <c r="N8996" i="4" s="1"/>
  <c r="J8997" i="4"/>
  <c r="L8997" i="4" s="1"/>
  <c r="N8997" i="4" s="1"/>
  <c r="J8998" i="4"/>
  <c r="L8998" i="4" s="1"/>
  <c r="N8998" i="4" s="1"/>
  <c r="J8999" i="4"/>
  <c r="L8999" i="4" s="1"/>
  <c r="N8999" i="4" s="1"/>
  <c r="J9000" i="4"/>
  <c r="L9000" i="4" s="1"/>
  <c r="N9000" i="4" s="1"/>
  <c r="J9001" i="4"/>
  <c r="L9001" i="4" s="1"/>
  <c r="N9001" i="4" s="1"/>
  <c r="J9002" i="4"/>
  <c r="L9002" i="4" s="1"/>
  <c r="N9002" i="4" s="1"/>
  <c r="J9003" i="4"/>
  <c r="L9003" i="4" s="1"/>
  <c r="N9003" i="4" s="1"/>
  <c r="J9004" i="4"/>
  <c r="L9004" i="4" s="1"/>
  <c r="N9004" i="4" s="1"/>
  <c r="J9005" i="4"/>
  <c r="L9005" i="4" s="1"/>
  <c r="N9005" i="4" s="1"/>
  <c r="J9006" i="4"/>
  <c r="L9006" i="4" s="1"/>
  <c r="N9006" i="4" s="1"/>
  <c r="J9007" i="4"/>
  <c r="L9007" i="4" s="1"/>
  <c r="N9007" i="4" s="1"/>
  <c r="J9008" i="4"/>
  <c r="L9008" i="4" s="1"/>
  <c r="N9008" i="4" s="1"/>
  <c r="J9009" i="4"/>
  <c r="L9009" i="4" s="1"/>
  <c r="N9009" i="4" s="1"/>
  <c r="J9010" i="4"/>
  <c r="L9010" i="4" s="1"/>
  <c r="N9010" i="4" s="1"/>
  <c r="J9011" i="4"/>
  <c r="L9011" i="4" s="1"/>
  <c r="N9011" i="4" s="1"/>
  <c r="J9012" i="4"/>
  <c r="L9012" i="4" s="1"/>
  <c r="N9012" i="4" s="1"/>
  <c r="J9013" i="4"/>
  <c r="L9013" i="4" s="1"/>
  <c r="N9013" i="4" s="1"/>
  <c r="J9014" i="4"/>
  <c r="L9014" i="4" s="1"/>
  <c r="N9014" i="4" s="1"/>
  <c r="J9015" i="4"/>
  <c r="L9015" i="4" s="1"/>
  <c r="N9015" i="4" s="1"/>
  <c r="J9016" i="4"/>
  <c r="L9016" i="4" s="1"/>
  <c r="N9016" i="4" s="1"/>
  <c r="J9017" i="4"/>
  <c r="L9017" i="4" s="1"/>
  <c r="N9017" i="4" s="1"/>
  <c r="J9018" i="4"/>
  <c r="L9018" i="4" s="1"/>
  <c r="N9018" i="4" s="1"/>
  <c r="J9019" i="4"/>
  <c r="L9019" i="4" s="1"/>
  <c r="N9019" i="4" s="1"/>
  <c r="J9020" i="4"/>
  <c r="L9020" i="4" s="1"/>
  <c r="N9020" i="4" s="1"/>
  <c r="J9021" i="4"/>
  <c r="L9021" i="4" s="1"/>
  <c r="N9021" i="4" s="1"/>
  <c r="J9022" i="4"/>
  <c r="L9022" i="4" s="1"/>
  <c r="N9022" i="4" s="1"/>
  <c r="J9023" i="4"/>
  <c r="L9023" i="4" s="1"/>
  <c r="N9023" i="4" s="1"/>
  <c r="J9024" i="4"/>
  <c r="L9024" i="4" s="1"/>
  <c r="N9024" i="4" s="1"/>
  <c r="J9025" i="4"/>
  <c r="L9025" i="4" s="1"/>
  <c r="N9025" i="4" s="1"/>
  <c r="J9026" i="4"/>
  <c r="L9026" i="4" s="1"/>
  <c r="N9026" i="4" s="1"/>
  <c r="J9027" i="4"/>
  <c r="L9027" i="4" s="1"/>
  <c r="N9027" i="4" s="1"/>
  <c r="J9028" i="4"/>
  <c r="L9028" i="4" s="1"/>
  <c r="N9028" i="4" s="1"/>
  <c r="J9029" i="4"/>
  <c r="L9029" i="4" s="1"/>
  <c r="N9029" i="4" s="1"/>
  <c r="J9030" i="4"/>
  <c r="L9030" i="4" s="1"/>
  <c r="N9030" i="4" s="1"/>
  <c r="J9031" i="4"/>
  <c r="L9031" i="4" s="1"/>
  <c r="N9031" i="4" s="1"/>
  <c r="J9032" i="4"/>
  <c r="L9032" i="4" s="1"/>
  <c r="N9032" i="4" s="1"/>
  <c r="J9033" i="4"/>
  <c r="L9033" i="4" s="1"/>
  <c r="N9033" i="4" s="1"/>
  <c r="J9034" i="4"/>
  <c r="L9034" i="4" s="1"/>
  <c r="N9034" i="4" s="1"/>
  <c r="J9035" i="4"/>
  <c r="L9035" i="4" s="1"/>
  <c r="N9035" i="4" s="1"/>
  <c r="J9036" i="4"/>
  <c r="L9036" i="4" s="1"/>
  <c r="N9036" i="4" s="1"/>
  <c r="J9037" i="4"/>
  <c r="L9037" i="4" s="1"/>
  <c r="N9037" i="4" s="1"/>
  <c r="J9038" i="4"/>
  <c r="L9038" i="4" s="1"/>
  <c r="N9038" i="4" s="1"/>
  <c r="J9039" i="4"/>
  <c r="L9039" i="4" s="1"/>
  <c r="N9039" i="4" s="1"/>
  <c r="J9040" i="4"/>
  <c r="L9040" i="4" s="1"/>
  <c r="N9040" i="4" s="1"/>
  <c r="J9041" i="4"/>
  <c r="L9041" i="4" s="1"/>
  <c r="N9041" i="4" s="1"/>
  <c r="J9042" i="4"/>
  <c r="L9042" i="4" s="1"/>
  <c r="N9042" i="4" s="1"/>
  <c r="J9043" i="4"/>
  <c r="L9043" i="4" s="1"/>
  <c r="N9043" i="4" s="1"/>
  <c r="J9044" i="4"/>
  <c r="L9044" i="4" s="1"/>
  <c r="N9044" i="4" s="1"/>
  <c r="J9045" i="4"/>
  <c r="L9045" i="4" s="1"/>
  <c r="N9045" i="4" s="1"/>
  <c r="J9046" i="4"/>
  <c r="L9046" i="4" s="1"/>
  <c r="N9046" i="4" s="1"/>
  <c r="J9047" i="4"/>
  <c r="L9047" i="4" s="1"/>
  <c r="N9047" i="4" s="1"/>
  <c r="J9048" i="4"/>
  <c r="L9048" i="4" s="1"/>
  <c r="N9048" i="4" s="1"/>
  <c r="J9049" i="4"/>
  <c r="L9049" i="4" s="1"/>
  <c r="N9049" i="4" s="1"/>
  <c r="J9050" i="4"/>
  <c r="L9050" i="4" s="1"/>
  <c r="N9050" i="4" s="1"/>
  <c r="J9051" i="4"/>
  <c r="L9051" i="4" s="1"/>
  <c r="N9051" i="4" s="1"/>
  <c r="J9052" i="4"/>
  <c r="L9052" i="4" s="1"/>
  <c r="N9052" i="4" s="1"/>
  <c r="J9053" i="4"/>
  <c r="L9053" i="4" s="1"/>
  <c r="N9053" i="4" s="1"/>
  <c r="J9054" i="4"/>
  <c r="L9054" i="4" s="1"/>
  <c r="N9054" i="4" s="1"/>
  <c r="J9055" i="4"/>
  <c r="L9055" i="4" s="1"/>
  <c r="N9055" i="4" s="1"/>
  <c r="J9056" i="4"/>
  <c r="L9056" i="4" s="1"/>
  <c r="N9056" i="4" s="1"/>
  <c r="J9057" i="4"/>
  <c r="L9057" i="4" s="1"/>
  <c r="N9057" i="4" s="1"/>
  <c r="J9058" i="4"/>
  <c r="L9058" i="4" s="1"/>
  <c r="N9058" i="4" s="1"/>
  <c r="J9059" i="4"/>
  <c r="L9059" i="4" s="1"/>
  <c r="N9059" i="4" s="1"/>
  <c r="J9060" i="4"/>
  <c r="L9060" i="4" s="1"/>
  <c r="N9060" i="4" s="1"/>
  <c r="J9061" i="4"/>
  <c r="L9061" i="4" s="1"/>
  <c r="N9061" i="4" s="1"/>
  <c r="J9062" i="4"/>
  <c r="L9062" i="4" s="1"/>
  <c r="N9062" i="4" s="1"/>
  <c r="J9063" i="4"/>
  <c r="L9063" i="4" s="1"/>
  <c r="N9063" i="4" s="1"/>
  <c r="J9064" i="4"/>
  <c r="L9064" i="4" s="1"/>
  <c r="N9064" i="4" s="1"/>
  <c r="J9065" i="4"/>
  <c r="L9065" i="4" s="1"/>
  <c r="N9065" i="4" s="1"/>
  <c r="J9066" i="4"/>
  <c r="L9066" i="4" s="1"/>
  <c r="N9066" i="4" s="1"/>
  <c r="J9067" i="4"/>
  <c r="L9067" i="4" s="1"/>
  <c r="N9067" i="4" s="1"/>
  <c r="J9068" i="4"/>
  <c r="L9068" i="4" s="1"/>
  <c r="N9068" i="4" s="1"/>
  <c r="J9069" i="4"/>
  <c r="L9069" i="4" s="1"/>
  <c r="N9069" i="4" s="1"/>
  <c r="J9070" i="4"/>
  <c r="L9070" i="4" s="1"/>
  <c r="N9070" i="4" s="1"/>
  <c r="J9071" i="4"/>
  <c r="L9071" i="4" s="1"/>
  <c r="N9071" i="4" s="1"/>
  <c r="J9072" i="4"/>
  <c r="L9072" i="4" s="1"/>
  <c r="N9072" i="4" s="1"/>
  <c r="J9073" i="4"/>
  <c r="L9073" i="4" s="1"/>
  <c r="N9073" i="4" s="1"/>
  <c r="J9074" i="4"/>
  <c r="L9074" i="4" s="1"/>
  <c r="N9074" i="4" s="1"/>
  <c r="J9075" i="4"/>
  <c r="L9075" i="4" s="1"/>
  <c r="N9075" i="4" s="1"/>
  <c r="J9076" i="4"/>
  <c r="L9076" i="4" s="1"/>
  <c r="N9076" i="4" s="1"/>
  <c r="J9077" i="4"/>
  <c r="L9077" i="4" s="1"/>
  <c r="N9077" i="4" s="1"/>
  <c r="J9078" i="4"/>
  <c r="L9078" i="4" s="1"/>
  <c r="N9078" i="4" s="1"/>
  <c r="J9079" i="4"/>
  <c r="L9079" i="4" s="1"/>
  <c r="N9079" i="4" s="1"/>
  <c r="J9080" i="4"/>
  <c r="L9080" i="4" s="1"/>
  <c r="N9080" i="4" s="1"/>
  <c r="J9081" i="4"/>
  <c r="L9081" i="4" s="1"/>
  <c r="N9081" i="4" s="1"/>
  <c r="J9082" i="4"/>
  <c r="L9082" i="4" s="1"/>
  <c r="N9082" i="4" s="1"/>
  <c r="J9083" i="4"/>
  <c r="L9083" i="4" s="1"/>
  <c r="N9083" i="4" s="1"/>
  <c r="J9084" i="4"/>
  <c r="L9084" i="4" s="1"/>
  <c r="N9084" i="4" s="1"/>
  <c r="J9085" i="4"/>
  <c r="L9085" i="4" s="1"/>
  <c r="N9085" i="4" s="1"/>
  <c r="J9086" i="4"/>
  <c r="L9086" i="4" s="1"/>
  <c r="N9086" i="4" s="1"/>
  <c r="J9087" i="4"/>
  <c r="L9087" i="4" s="1"/>
  <c r="N9087" i="4" s="1"/>
  <c r="J9088" i="4"/>
  <c r="L9088" i="4" s="1"/>
  <c r="N9088" i="4" s="1"/>
  <c r="J9089" i="4"/>
  <c r="L9089" i="4" s="1"/>
  <c r="N9089" i="4" s="1"/>
  <c r="J9090" i="4"/>
  <c r="L9090" i="4" s="1"/>
  <c r="N9090" i="4" s="1"/>
  <c r="J9091" i="4"/>
  <c r="L9091" i="4" s="1"/>
  <c r="N9091" i="4" s="1"/>
  <c r="J9092" i="4"/>
  <c r="L9092" i="4" s="1"/>
  <c r="N9092" i="4" s="1"/>
  <c r="J9093" i="4"/>
  <c r="L9093" i="4" s="1"/>
  <c r="N9093" i="4" s="1"/>
  <c r="J9094" i="4"/>
  <c r="L9094" i="4" s="1"/>
  <c r="N9094" i="4" s="1"/>
  <c r="J9095" i="4"/>
  <c r="L9095" i="4" s="1"/>
  <c r="N9095" i="4" s="1"/>
  <c r="J9096" i="4"/>
  <c r="L9096" i="4" s="1"/>
  <c r="N9096" i="4" s="1"/>
  <c r="J9097" i="4"/>
  <c r="L9097" i="4" s="1"/>
  <c r="N9097" i="4" s="1"/>
  <c r="J9098" i="4"/>
  <c r="L9098" i="4" s="1"/>
  <c r="N9098" i="4" s="1"/>
  <c r="J9099" i="4"/>
  <c r="L9099" i="4" s="1"/>
  <c r="N9099" i="4" s="1"/>
  <c r="J9100" i="4"/>
  <c r="L9100" i="4" s="1"/>
  <c r="N9100" i="4" s="1"/>
  <c r="J9101" i="4"/>
  <c r="L9101" i="4" s="1"/>
  <c r="N9101" i="4" s="1"/>
  <c r="J9102" i="4"/>
  <c r="L9102" i="4" s="1"/>
  <c r="N9102" i="4" s="1"/>
  <c r="J9103" i="4"/>
  <c r="L9103" i="4" s="1"/>
  <c r="N9103" i="4" s="1"/>
  <c r="J9104" i="4"/>
  <c r="L9104" i="4" s="1"/>
  <c r="N9104" i="4" s="1"/>
  <c r="J9105" i="4"/>
  <c r="L9105" i="4" s="1"/>
  <c r="N9105" i="4" s="1"/>
  <c r="J9106" i="4"/>
  <c r="L9106" i="4" s="1"/>
  <c r="N9106" i="4" s="1"/>
  <c r="J9107" i="4"/>
  <c r="L9107" i="4" s="1"/>
  <c r="N9107" i="4" s="1"/>
  <c r="J9108" i="4"/>
  <c r="L9108" i="4" s="1"/>
  <c r="N9108" i="4" s="1"/>
  <c r="J9109" i="4"/>
  <c r="L9109" i="4" s="1"/>
  <c r="N9109" i="4" s="1"/>
  <c r="J9110" i="4"/>
  <c r="L9110" i="4" s="1"/>
  <c r="N9110" i="4" s="1"/>
  <c r="J9111" i="4"/>
  <c r="L9111" i="4" s="1"/>
  <c r="N9111" i="4" s="1"/>
  <c r="J9112" i="4"/>
  <c r="L9112" i="4" s="1"/>
  <c r="N9112" i="4" s="1"/>
  <c r="J9113" i="4"/>
  <c r="L9113" i="4" s="1"/>
  <c r="N9113" i="4" s="1"/>
  <c r="J9114" i="4"/>
  <c r="L9114" i="4" s="1"/>
  <c r="N9114" i="4" s="1"/>
  <c r="J9115" i="4"/>
  <c r="L9115" i="4" s="1"/>
  <c r="N9115" i="4" s="1"/>
  <c r="J9116" i="4"/>
  <c r="L9116" i="4" s="1"/>
  <c r="N9116" i="4" s="1"/>
  <c r="J9117" i="4"/>
  <c r="L9117" i="4" s="1"/>
  <c r="N9117" i="4" s="1"/>
  <c r="J9118" i="4"/>
  <c r="L9118" i="4" s="1"/>
  <c r="N9118" i="4" s="1"/>
  <c r="J9119" i="4"/>
  <c r="L9119" i="4" s="1"/>
  <c r="N9119" i="4" s="1"/>
  <c r="J9120" i="4"/>
  <c r="L9120" i="4" s="1"/>
  <c r="N9120" i="4" s="1"/>
  <c r="J9121" i="4"/>
  <c r="L9121" i="4" s="1"/>
  <c r="N9121" i="4" s="1"/>
  <c r="J9122" i="4"/>
  <c r="L9122" i="4" s="1"/>
  <c r="N9122" i="4" s="1"/>
  <c r="J9123" i="4"/>
  <c r="L9123" i="4" s="1"/>
  <c r="N9123" i="4" s="1"/>
  <c r="J9124" i="4"/>
  <c r="L9124" i="4" s="1"/>
  <c r="N9124" i="4" s="1"/>
  <c r="J9125" i="4"/>
  <c r="L9125" i="4" s="1"/>
  <c r="N9125" i="4" s="1"/>
  <c r="J9126" i="4"/>
  <c r="L9126" i="4" s="1"/>
  <c r="N9126" i="4" s="1"/>
  <c r="J9127" i="4"/>
  <c r="L9127" i="4" s="1"/>
  <c r="N9127" i="4" s="1"/>
  <c r="J9128" i="4"/>
  <c r="L9128" i="4" s="1"/>
  <c r="N9128" i="4" s="1"/>
  <c r="J9129" i="4"/>
  <c r="L9129" i="4" s="1"/>
  <c r="N9129" i="4" s="1"/>
  <c r="J9130" i="4"/>
  <c r="L9130" i="4" s="1"/>
  <c r="N9130" i="4" s="1"/>
  <c r="J9131" i="4"/>
  <c r="L9131" i="4" s="1"/>
  <c r="N9131" i="4" s="1"/>
  <c r="J9132" i="4"/>
  <c r="L9132" i="4" s="1"/>
  <c r="N9132" i="4" s="1"/>
  <c r="J9133" i="4"/>
  <c r="L9133" i="4" s="1"/>
  <c r="N9133" i="4" s="1"/>
  <c r="J9134" i="4"/>
  <c r="L9134" i="4" s="1"/>
  <c r="N9134" i="4" s="1"/>
  <c r="J9135" i="4"/>
  <c r="L9135" i="4" s="1"/>
  <c r="N9135" i="4" s="1"/>
  <c r="J9136" i="4"/>
  <c r="L9136" i="4" s="1"/>
  <c r="N9136" i="4" s="1"/>
  <c r="J9137" i="4"/>
  <c r="L9137" i="4" s="1"/>
  <c r="N9137" i="4" s="1"/>
  <c r="J9138" i="4"/>
  <c r="L9138" i="4" s="1"/>
  <c r="N9138" i="4" s="1"/>
  <c r="J9139" i="4"/>
  <c r="L9139" i="4" s="1"/>
  <c r="N9139" i="4" s="1"/>
  <c r="J9140" i="4"/>
  <c r="L9140" i="4" s="1"/>
  <c r="N9140" i="4" s="1"/>
  <c r="J9141" i="4"/>
  <c r="L9141" i="4" s="1"/>
  <c r="N9141" i="4" s="1"/>
  <c r="J9142" i="4"/>
  <c r="L9142" i="4" s="1"/>
  <c r="N9142" i="4" s="1"/>
  <c r="J9143" i="4"/>
  <c r="L9143" i="4" s="1"/>
  <c r="N9143" i="4" s="1"/>
  <c r="J9144" i="4"/>
  <c r="L9144" i="4" s="1"/>
  <c r="N9144" i="4" s="1"/>
  <c r="J9145" i="4"/>
  <c r="L9145" i="4" s="1"/>
  <c r="N9145" i="4" s="1"/>
  <c r="J9146" i="4"/>
  <c r="L9146" i="4" s="1"/>
  <c r="N9146" i="4" s="1"/>
  <c r="J9147" i="4"/>
  <c r="L9147" i="4" s="1"/>
  <c r="N9147" i="4" s="1"/>
  <c r="J9148" i="4"/>
  <c r="L9148" i="4" s="1"/>
  <c r="N9148" i="4" s="1"/>
  <c r="J9149" i="4"/>
  <c r="L9149" i="4" s="1"/>
  <c r="N9149" i="4" s="1"/>
  <c r="J9150" i="4"/>
  <c r="L9150" i="4" s="1"/>
  <c r="N9150" i="4" s="1"/>
  <c r="J9151" i="4"/>
  <c r="L9151" i="4" s="1"/>
  <c r="N9151" i="4" s="1"/>
  <c r="J9152" i="4"/>
  <c r="L9152" i="4" s="1"/>
  <c r="N9152" i="4" s="1"/>
  <c r="J9153" i="4"/>
  <c r="L9153" i="4" s="1"/>
  <c r="N9153" i="4" s="1"/>
  <c r="J9154" i="4"/>
  <c r="L9154" i="4" s="1"/>
  <c r="N9154" i="4" s="1"/>
  <c r="J9155" i="4"/>
  <c r="L9155" i="4" s="1"/>
  <c r="N9155" i="4" s="1"/>
  <c r="J9156" i="4"/>
  <c r="L9156" i="4" s="1"/>
  <c r="N9156" i="4" s="1"/>
  <c r="J9157" i="4"/>
  <c r="L9157" i="4" s="1"/>
  <c r="N9157" i="4" s="1"/>
  <c r="J9158" i="4"/>
  <c r="L9158" i="4" s="1"/>
  <c r="N9158" i="4" s="1"/>
  <c r="J9159" i="4"/>
  <c r="L9159" i="4" s="1"/>
  <c r="N9159" i="4" s="1"/>
  <c r="J9160" i="4"/>
  <c r="L9160" i="4" s="1"/>
  <c r="N9160" i="4" s="1"/>
  <c r="J9161" i="4"/>
  <c r="L9161" i="4" s="1"/>
  <c r="N9161" i="4" s="1"/>
  <c r="J9162" i="4"/>
  <c r="L9162" i="4" s="1"/>
  <c r="N9162" i="4" s="1"/>
  <c r="J9163" i="4"/>
  <c r="L9163" i="4" s="1"/>
  <c r="N9163" i="4" s="1"/>
  <c r="J9164" i="4"/>
  <c r="L9164" i="4" s="1"/>
  <c r="N9164" i="4" s="1"/>
  <c r="J9165" i="4"/>
  <c r="L9165" i="4" s="1"/>
  <c r="N9165" i="4" s="1"/>
  <c r="J9166" i="4"/>
  <c r="L9166" i="4" s="1"/>
  <c r="N9166" i="4" s="1"/>
  <c r="J9167" i="4"/>
  <c r="L9167" i="4" s="1"/>
  <c r="N9167" i="4" s="1"/>
  <c r="J9168" i="4"/>
  <c r="L9168" i="4" s="1"/>
  <c r="N9168" i="4" s="1"/>
  <c r="J9169" i="4"/>
  <c r="L9169" i="4" s="1"/>
  <c r="N9169" i="4" s="1"/>
  <c r="J9170" i="4"/>
  <c r="L9170" i="4" s="1"/>
  <c r="N9170" i="4" s="1"/>
  <c r="J9171" i="4"/>
  <c r="L9171" i="4" s="1"/>
  <c r="N9171" i="4" s="1"/>
  <c r="J9172" i="4"/>
  <c r="L9172" i="4" s="1"/>
  <c r="N9172" i="4" s="1"/>
  <c r="J9173" i="4"/>
  <c r="L9173" i="4" s="1"/>
  <c r="N9173" i="4" s="1"/>
  <c r="J9174" i="4"/>
  <c r="L9174" i="4" s="1"/>
  <c r="N9174" i="4" s="1"/>
  <c r="J9175" i="4"/>
  <c r="L9175" i="4" s="1"/>
  <c r="N9175" i="4" s="1"/>
  <c r="J9176" i="4"/>
  <c r="L9176" i="4" s="1"/>
  <c r="N9176" i="4" s="1"/>
  <c r="J9177" i="4"/>
  <c r="L9177" i="4" s="1"/>
  <c r="N9177" i="4" s="1"/>
  <c r="J9178" i="4"/>
  <c r="L9178" i="4" s="1"/>
  <c r="N9178" i="4" s="1"/>
  <c r="J9179" i="4"/>
  <c r="L9179" i="4" s="1"/>
  <c r="N9179" i="4" s="1"/>
  <c r="J9180" i="4"/>
  <c r="L9180" i="4" s="1"/>
  <c r="N9180" i="4" s="1"/>
  <c r="J9181" i="4"/>
  <c r="L9181" i="4" s="1"/>
  <c r="N9181" i="4" s="1"/>
  <c r="J9182" i="4"/>
  <c r="L9182" i="4" s="1"/>
  <c r="N9182" i="4" s="1"/>
  <c r="J9183" i="4"/>
  <c r="L9183" i="4" s="1"/>
  <c r="N9183" i="4" s="1"/>
  <c r="J9184" i="4"/>
  <c r="L9184" i="4" s="1"/>
  <c r="N9184" i="4" s="1"/>
  <c r="J9185" i="4"/>
  <c r="L9185" i="4" s="1"/>
  <c r="N9185" i="4" s="1"/>
  <c r="J9186" i="4"/>
  <c r="L9186" i="4" s="1"/>
  <c r="N9186" i="4" s="1"/>
  <c r="J9187" i="4"/>
  <c r="L9187" i="4" s="1"/>
  <c r="N9187" i="4" s="1"/>
  <c r="J9188" i="4"/>
  <c r="L9188" i="4" s="1"/>
  <c r="N9188" i="4" s="1"/>
  <c r="J9189" i="4"/>
  <c r="L9189" i="4" s="1"/>
  <c r="N9189" i="4" s="1"/>
  <c r="J9190" i="4"/>
  <c r="L9190" i="4" s="1"/>
  <c r="N9190" i="4" s="1"/>
  <c r="J9191" i="4"/>
  <c r="L9191" i="4" s="1"/>
  <c r="N9191" i="4" s="1"/>
  <c r="J9192" i="4"/>
  <c r="L9192" i="4" s="1"/>
  <c r="N9192" i="4" s="1"/>
  <c r="J9193" i="4"/>
  <c r="L9193" i="4" s="1"/>
  <c r="N9193" i="4" s="1"/>
  <c r="J9194" i="4"/>
  <c r="L9194" i="4" s="1"/>
  <c r="N9194" i="4" s="1"/>
  <c r="J9195" i="4"/>
  <c r="L9195" i="4" s="1"/>
  <c r="N9195" i="4" s="1"/>
  <c r="J9196" i="4"/>
  <c r="L9196" i="4" s="1"/>
  <c r="N9196" i="4" s="1"/>
  <c r="J9197" i="4"/>
  <c r="L9197" i="4" s="1"/>
  <c r="N9197" i="4" s="1"/>
  <c r="J9198" i="4"/>
  <c r="L9198" i="4" s="1"/>
  <c r="N9198" i="4" s="1"/>
  <c r="J9199" i="4"/>
  <c r="L9199" i="4" s="1"/>
  <c r="N9199" i="4" s="1"/>
  <c r="J9200" i="4"/>
  <c r="L9200" i="4" s="1"/>
  <c r="N9200" i="4" s="1"/>
  <c r="J9201" i="4"/>
  <c r="L9201" i="4" s="1"/>
  <c r="N9201" i="4" s="1"/>
  <c r="J9202" i="4"/>
  <c r="L9202" i="4" s="1"/>
  <c r="N9202" i="4" s="1"/>
  <c r="J9203" i="4"/>
  <c r="L9203" i="4" s="1"/>
  <c r="N9203" i="4" s="1"/>
  <c r="J9204" i="4"/>
  <c r="L9204" i="4" s="1"/>
  <c r="N9204" i="4" s="1"/>
  <c r="J9205" i="4"/>
  <c r="L9205" i="4" s="1"/>
  <c r="N9205" i="4" s="1"/>
  <c r="J9206" i="4"/>
  <c r="L9206" i="4" s="1"/>
  <c r="N9206" i="4" s="1"/>
  <c r="J9207" i="4"/>
  <c r="L9207" i="4" s="1"/>
  <c r="N9207" i="4" s="1"/>
  <c r="J9208" i="4"/>
  <c r="L9208" i="4" s="1"/>
  <c r="N9208" i="4" s="1"/>
  <c r="J9209" i="4"/>
  <c r="L9209" i="4" s="1"/>
  <c r="N9209" i="4" s="1"/>
  <c r="J9210" i="4"/>
  <c r="L9210" i="4" s="1"/>
  <c r="N9210" i="4" s="1"/>
  <c r="J9211" i="4"/>
  <c r="L9211" i="4" s="1"/>
  <c r="N9211" i="4" s="1"/>
  <c r="J9212" i="4"/>
  <c r="L9212" i="4" s="1"/>
  <c r="N9212" i="4" s="1"/>
  <c r="J9213" i="4"/>
  <c r="L9213" i="4" s="1"/>
  <c r="N9213" i="4" s="1"/>
  <c r="J9214" i="4"/>
  <c r="L9214" i="4" s="1"/>
  <c r="N9214" i="4" s="1"/>
  <c r="J9215" i="4"/>
  <c r="L9215" i="4" s="1"/>
  <c r="N9215" i="4" s="1"/>
  <c r="J9216" i="4"/>
  <c r="L9216" i="4" s="1"/>
  <c r="N9216" i="4" s="1"/>
  <c r="J9217" i="4"/>
  <c r="L9217" i="4" s="1"/>
  <c r="N9217" i="4" s="1"/>
  <c r="J9218" i="4"/>
  <c r="L9218" i="4" s="1"/>
  <c r="N9218" i="4" s="1"/>
  <c r="J9219" i="4"/>
  <c r="L9219" i="4" s="1"/>
  <c r="N9219" i="4" s="1"/>
  <c r="J9220" i="4"/>
  <c r="L9220" i="4" s="1"/>
  <c r="N9220" i="4" s="1"/>
  <c r="J9221" i="4"/>
  <c r="L9221" i="4" s="1"/>
  <c r="N9221" i="4" s="1"/>
  <c r="J9222" i="4"/>
  <c r="L9222" i="4" s="1"/>
  <c r="N9222" i="4" s="1"/>
  <c r="J9223" i="4"/>
  <c r="L9223" i="4" s="1"/>
  <c r="N9223" i="4" s="1"/>
  <c r="J9224" i="4"/>
  <c r="L9224" i="4" s="1"/>
  <c r="N9224" i="4" s="1"/>
  <c r="J9225" i="4"/>
  <c r="L9225" i="4" s="1"/>
  <c r="N9225" i="4" s="1"/>
  <c r="J9226" i="4"/>
  <c r="L9226" i="4" s="1"/>
  <c r="N9226" i="4" s="1"/>
  <c r="J9227" i="4"/>
  <c r="L9227" i="4" s="1"/>
  <c r="N9227" i="4" s="1"/>
  <c r="J9228" i="4"/>
  <c r="L9228" i="4" s="1"/>
  <c r="N9228" i="4" s="1"/>
  <c r="J9229" i="4"/>
  <c r="L9229" i="4" s="1"/>
  <c r="N9229" i="4" s="1"/>
  <c r="J9230" i="4"/>
  <c r="L9230" i="4" s="1"/>
  <c r="N9230" i="4" s="1"/>
  <c r="J9231" i="4"/>
  <c r="L9231" i="4" s="1"/>
  <c r="N9231" i="4" s="1"/>
  <c r="J9232" i="4"/>
  <c r="L9232" i="4" s="1"/>
  <c r="N9232" i="4" s="1"/>
  <c r="J9233" i="4"/>
  <c r="L9233" i="4" s="1"/>
  <c r="N9233" i="4" s="1"/>
  <c r="J9234" i="4"/>
  <c r="L9234" i="4" s="1"/>
  <c r="N9234" i="4" s="1"/>
  <c r="J9235" i="4"/>
  <c r="L9235" i="4" s="1"/>
  <c r="N9235" i="4" s="1"/>
  <c r="J9236" i="4"/>
  <c r="L9236" i="4" s="1"/>
  <c r="N9236" i="4" s="1"/>
  <c r="J9237" i="4"/>
  <c r="L9237" i="4" s="1"/>
  <c r="N9237" i="4" s="1"/>
  <c r="J9238" i="4"/>
  <c r="L9238" i="4" s="1"/>
  <c r="N9238" i="4" s="1"/>
  <c r="J9239" i="4"/>
  <c r="L9239" i="4" s="1"/>
  <c r="N9239" i="4" s="1"/>
  <c r="J9240" i="4"/>
  <c r="L9240" i="4" s="1"/>
  <c r="N9240" i="4" s="1"/>
  <c r="J9241" i="4"/>
  <c r="L9241" i="4" s="1"/>
  <c r="N9241" i="4" s="1"/>
  <c r="J9242" i="4"/>
  <c r="L9242" i="4" s="1"/>
  <c r="N9242" i="4" s="1"/>
  <c r="J9243" i="4"/>
  <c r="L9243" i="4" s="1"/>
  <c r="N9243" i="4" s="1"/>
  <c r="J9244" i="4"/>
  <c r="L9244" i="4" s="1"/>
  <c r="N9244" i="4" s="1"/>
  <c r="J9245" i="4"/>
  <c r="L9245" i="4" s="1"/>
  <c r="N9245" i="4" s="1"/>
  <c r="J9246" i="4"/>
  <c r="L9246" i="4" s="1"/>
  <c r="N9246" i="4" s="1"/>
  <c r="J9247" i="4"/>
  <c r="L9247" i="4" s="1"/>
  <c r="N9247" i="4" s="1"/>
  <c r="J9248" i="4"/>
  <c r="L9248" i="4" s="1"/>
  <c r="N9248" i="4" s="1"/>
  <c r="J9249" i="4"/>
  <c r="L9249" i="4" s="1"/>
  <c r="N9249" i="4" s="1"/>
  <c r="J9250" i="4"/>
  <c r="L9250" i="4" s="1"/>
  <c r="N9250" i="4" s="1"/>
  <c r="J9251" i="4"/>
  <c r="L9251" i="4" s="1"/>
  <c r="N9251" i="4" s="1"/>
  <c r="J9252" i="4"/>
  <c r="L9252" i="4" s="1"/>
  <c r="N9252" i="4" s="1"/>
  <c r="J9253" i="4"/>
  <c r="L9253" i="4" s="1"/>
  <c r="N9253" i="4" s="1"/>
  <c r="J9254" i="4"/>
  <c r="L9254" i="4" s="1"/>
  <c r="N9254" i="4" s="1"/>
  <c r="J9255" i="4"/>
  <c r="L9255" i="4" s="1"/>
  <c r="N9255" i="4" s="1"/>
  <c r="J9256" i="4"/>
  <c r="L9256" i="4" s="1"/>
  <c r="N9256" i="4" s="1"/>
  <c r="J9257" i="4"/>
  <c r="L9257" i="4" s="1"/>
  <c r="N9257" i="4" s="1"/>
  <c r="J9258" i="4"/>
  <c r="L9258" i="4" s="1"/>
  <c r="N9258" i="4" s="1"/>
  <c r="J9259" i="4"/>
  <c r="L9259" i="4" s="1"/>
  <c r="N9259" i="4" s="1"/>
  <c r="J9260" i="4"/>
  <c r="L9260" i="4" s="1"/>
  <c r="N9260" i="4" s="1"/>
  <c r="J9261" i="4"/>
  <c r="L9261" i="4" s="1"/>
  <c r="N9261" i="4" s="1"/>
  <c r="J9262" i="4"/>
  <c r="L9262" i="4" s="1"/>
  <c r="N9262" i="4" s="1"/>
  <c r="J9263" i="4"/>
  <c r="L9263" i="4" s="1"/>
  <c r="N9263" i="4" s="1"/>
  <c r="J9264" i="4"/>
  <c r="L9264" i="4" s="1"/>
  <c r="N9264" i="4" s="1"/>
  <c r="J9265" i="4"/>
  <c r="L9265" i="4" s="1"/>
  <c r="N9265" i="4" s="1"/>
  <c r="J9266" i="4"/>
  <c r="L9266" i="4" s="1"/>
  <c r="N9266" i="4" s="1"/>
  <c r="J9267" i="4"/>
  <c r="L9267" i="4" s="1"/>
  <c r="N9267" i="4" s="1"/>
  <c r="J9268" i="4"/>
  <c r="L9268" i="4" s="1"/>
  <c r="N9268" i="4" s="1"/>
  <c r="J9269" i="4"/>
  <c r="L9269" i="4" s="1"/>
  <c r="N9269" i="4" s="1"/>
  <c r="J9270" i="4"/>
  <c r="L9270" i="4" s="1"/>
  <c r="N9270" i="4" s="1"/>
  <c r="J9271" i="4"/>
  <c r="L9271" i="4" s="1"/>
  <c r="N9271" i="4" s="1"/>
  <c r="J9272" i="4"/>
  <c r="L9272" i="4" s="1"/>
  <c r="N9272" i="4" s="1"/>
  <c r="J9273" i="4"/>
  <c r="L9273" i="4" s="1"/>
  <c r="N9273" i="4" s="1"/>
  <c r="J9274" i="4"/>
  <c r="L9274" i="4" s="1"/>
  <c r="N9274" i="4" s="1"/>
  <c r="J9275" i="4"/>
  <c r="L9275" i="4" s="1"/>
  <c r="N9275" i="4" s="1"/>
  <c r="J9276" i="4"/>
  <c r="L9276" i="4" s="1"/>
  <c r="N9276" i="4" s="1"/>
  <c r="J9277" i="4"/>
  <c r="L9277" i="4" s="1"/>
  <c r="N9277" i="4" s="1"/>
  <c r="J9278" i="4"/>
  <c r="L9278" i="4" s="1"/>
  <c r="N9278" i="4" s="1"/>
  <c r="J9279" i="4"/>
  <c r="L9279" i="4" s="1"/>
  <c r="N9279" i="4" s="1"/>
  <c r="J9280" i="4"/>
  <c r="L9280" i="4" s="1"/>
  <c r="N9280" i="4" s="1"/>
  <c r="J9281" i="4"/>
  <c r="L9281" i="4" s="1"/>
  <c r="N9281" i="4" s="1"/>
  <c r="J9282" i="4"/>
  <c r="L9282" i="4" s="1"/>
  <c r="N9282" i="4" s="1"/>
  <c r="J9283" i="4"/>
  <c r="L9283" i="4" s="1"/>
  <c r="N9283" i="4" s="1"/>
  <c r="J9284" i="4"/>
  <c r="L9284" i="4" s="1"/>
  <c r="N9284" i="4" s="1"/>
  <c r="J9285" i="4"/>
  <c r="L9285" i="4" s="1"/>
  <c r="N9285" i="4" s="1"/>
  <c r="J9286" i="4"/>
  <c r="L9286" i="4" s="1"/>
  <c r="N9286" i="4" s="1"/>
  <c r="J9287" i="4"/>
  <c r="L9287" i="4" s="1"/>
  <c r="N9287" i="4" s="1"/>
  <c r="J9288" i="4"/>
  <c r="L9288" i="4" s="1"/>
  <c r="N9288" i="4" s="1"/>
  <c r="J9289" i="4"/>
  <c r="L9289" i="4" s="1"/>
  <c r="N9289" i="4" s="1"/>
  <c r="J9290" i="4"/>
  <c r="L9290" i="4" s="1"/>
  <c r="N9290" i="4" s="1"/>
  <c r="J9291" i="4"/>
  <c r="L9291" i="4" s="1"/>
  <c r="N9291" i="4" s="1"/>
  <c r="J9292" i="4"/>
  <c r="L9292" i="4" s="1"/>
  <c r="N9292" i="4" s="1"/>
  <c r="J9293" i="4"/>
  <c r="L9293" i="4" s="1"/>
  <c r="N9293" i="4" s="1"/>
  <c r="J9294" i="4"/>
  <c r="L9294" i="4" s="1"/>
  <c r="N9294" i="4" s="1"/>
  <c r="J9295" i="4"/>
  <c r="L9295" i="4" s="1"/>
  <c r="N9295" i="4" s="1"/>
  <c r="J9296" i="4"/>
  <c r="L9296" i="4" s="1"/>
  <c r="N9296" i="4" s="1"/>
  <c r="J9297" i="4"/>
  <c r="L9297" i="4" s="1"/>
  <c r="N9297" i="4" s="1"/>
  <c r="J9298" i="4"/>
  <c r="L9298" i="4" s="1"/>
  <c r="N9298" i="4" s="1"/>
  <c r="J9299" i="4"/>
  <c r="L9299" i="4" s="1"/>
  <c r="N9299" i="4" s="1"/>
  <c r="J9300" i="4"/>
  <c r="L9300" i="4" s="1"/>
  <c r="N9300" i="4" s="1"/>
  <c r="J9301" i="4"/>
  <c r="L9301" i="4" s="1"/>
  <c r="N9301" i="4" s="1"/>
  <c r="J9302" i="4"/>
  <c r="L9302" i="4" s="1"/>
  <c r="N9302" i="4" s="1"/>
  <c r="J9303" i="4"/>
  <c r="L9303" i="4" s="1"/>
  <c r="N9303" i="4" s="1"/>
  <c r="J9304" i="4"/>
  <c r="L9304" i="4" s="1"/>
  <c r="N9304" i="4" s="1"/>
  <c r="J9305" i="4"/>
  <c r="L9305" i="4" s="1"/>
  <c r="N9305" i="4" s="1"/>
  <c r="J9306" i="4"/>
  <c r="L9306" i="4" s="1"/>
  <c r="N9306" i="4" s="1"/>
  <c r="J9307" i="4"/>
  <c r="L9307" i="4" s="1"/>
  <c r="N9307" i="4" s="1"/>
  <c r="J9308" i="4"/>
  <c r="L9308" i="4" s="1"/>
  <c r="N9308" i="4" s="1"/>
  <c r="J9309" i="4"/>
  <c r="L9309" i="4" s="1"/>
  <c r="N9309" i="4" s="1"/>
  <c r="J9310" i="4"/>
  <c r="L9310" i="4" s="1"/>
  <c r="N9310" i="4" s="1"/>
  <c r="J9311" i="4"/>
  <c r="L9311" i="4" s="1"/>
  <c r="N9311" i="4" s="1"/>
  <c r="J9312" i="4"/>
  <c r="L9312" i="4" s="1"/>
  <c r="N9312" i="4" s="1"/>
  <c r="J9313" i="4"/>
  <c r="L9313" i="4" s="1"/>
  <c r="N9313" i="4" s="1"/>
  <c r="J9314" i="4"/>
  <c r="L9314" i="4" s="1"/>
  <c r="N9314" i="4" s="1"/>
  <c r="J9315" i="4"/>
  <c r="L9315" i="4" s="1"/>
  <c r="N9315" i="4" s="1"/>
  <c r="J9316" i="4"/>
  <c r="L9316" i="4" s="1"/>
  <c r="N9316" i="4" s="1"/>
  <c r="J9317" i="4"/>
  <c r="L9317" i="4" s="1"/>
  <c r="N9317" i="4" s="1"/>
  <c r="J9318" i="4"/>
  <c r="L9318" i="4" s="1"/>
  <c r="N9318" i="4" s="1"/>
  <c r="J9319" i="4"/>
  <c r="L9319" i="4" s="1"/>
  <c r="N9319" i="4" s="1"/>
  <c r="J9320" i="4"/>
  <c r="L9320" i="4" s="1"/>
  <c r="N9320" i="4" s="1"/>
  <c r="J9321" i="4"/>
  <c r="L9321" i="4" s="1"/>
  <c r="N9321" i="4" s="1"/>
  <c r="J9322" i="4"/>
  <c r="L9322" i="4" s="1"/>
  <c r="N9322" i="4" s="1"/>
  <c r="J9323" i="4"/>
  <c r="L9323" i="4" s="1"/>
  <c r="N9323" i="4" s="1"/>
  <c r="J9324" i="4"/>
  <c r="L9324" i="4" s="1"/>
  <c r="N9324" i="4" s="1"/>
  <c r="J9325" i="4"/>
  <c r="L9325" i="4" s="1"/>
  <c r="N9325" i="4" s="1"/>
  <c r="J9326" i="4"/>
  <c r="L9326" i="4" s="1"/>
  <c r="N9326" i="4" s="1"/>
  <c r="J9327" i="4"/>
  <c r="L9327" i="4" s="1"/>
  <c r="N9327" i="4" s="1"/>
  <c r="J9328" i="4"/>
  <c r="L9328" i="4" s="1"/>
  <c r="N9328" i="4" s="1"/>
  <c r="J9329" i="4"/>
  <c r="L9329" i="4" s="1"/>
  <c r="N9329" i="4" s="1"/>
  <c r="J9330" i="4"/>
  <c r="L9330" i="4" s="1"/>
  <c r="N9330" i="4" s="1"/>
  <c r="J9331" i="4"/>
  <c r="L9331" i="4" s="1"/>
  <c r="N9331" i="4" s="1"/>
  <c r="J9332" i="4"/>
  <c r="L9332" i="4" s="1"/>
  <c r="N9332" i="4" s="1"/>
  <c r="J9333" i="4"/>
  <c r="L9333" i="4" s="1"/>
  <c r="N9333" i="4" s="1"/>
  <c r="J9334" i="4"/>
  <c r="L9334" i="4" s="1"/>
  <c r="N9334" i="4" s="1"/>
  <c r="J9335" i="4"/>
  <c r="L9335" i="4" s="1"/>
  <c r="N9335" i="4" s="1"/>
  <c r="J9336" i="4"/>
  <c r="L9336" i="4" s="1"/>
  <c r="N9336" i="4" s="1"/>
  <c r="J9337" i="4"/>
  <c r="L9337" i="4" s="1"/>
  <c r="N9337" i="4" s="1"/>
  <c r="J9338" i="4"/>
  <c r="L9338" i="4" s="1"/>
  <c r="N9338" i="4" s="1"/>
  <c r="J9339" i="4"/>
  <c r="L9339" i="4" s="1"/>
  <c r="N9339" i="4" s="1"/>
  <c r="J9340" i="4"/>
  <c r="L9340" i="4" s="1"/>
  <c r="N9340" i="4" s="1"/>
  <c r="J9341" i="4"/>
  <c r="L9341" i="4" s="1"/>
  <c r="N9341" i="4" s="1"/>
  <c r="J9342" i="4"/>
  <c r="L9342" i="4" s="1"/>
  <c r="N9342" i="4" s="1"/>
  <c r="J9343" i="4"/>
  <c r="L9343" i="4" s="1"/>
  <c r="N9343" i="4" s="1"/>
  <c r="J9344" i="4"/>
  <c r="L9344" i="4" s="1"/>
  <c r="N9344" i="4" s="1"/>
  <c r="J9345" i="4"/>
  <c r="L9345" i="4" s="1"/>
  <c r="N9345" i="4" s="1"/>
  <c r="J9346" i="4"/>
  <c r="L9346" i="4" s="1"/>
  <c r="N9346" i="4" s="1"/>
  <c r="J9347" i="4"/>
  <c r="L9347" i="4" s="1"/>
  <c r="N9347" i="4" s="1"/>
  <c r="J9348" i="4"/>
  <c r="L9348" i="4" s="1"/>
  <c r="N9348" i="4" s="1"/>
  <c r="J9349" i="4"/>
  <c r="L9349" i="4" s="1"/>
  <c r="N9349" i="4" s="1"/>
  <c r="J9350" i="4"/>
  <c r="L9350" i="4" s="1"/>
  <c r="N9350" i="4" s="1"/>
  <c r="J9351" i="4"/>
  <c r="L9351" i="4" s="1"/>
  <c r="N9351" i="4" s="1"/>
  <c r="J9352" i="4"/>
  <c r="L9352" i="4" s="1"/>
  <c r="N9352" i="4" s="1"/>
  <c r="J9353" i="4"/>
  <c r="L9353" i="4" s="1"/>
  <c r="N9353" i="4" s="1"/>
  <c r="J9354" i="4"/>
  <c r="L9354" i="4" s="1"/>
  <c r="N9354" i="4" s="1"/>
  <c r="J9355" i="4"/>
  <c r="L9355" i="4" s="1"/>
  <c r="N9355" i="4" s="1"/>
  <c r="J9356" i="4"/>
  <c r="L9356" i="4" s="1"/>
  <c r="N9356" i="4" s="1"/>
  <c r="J9357" i="4"/>
  <c r="L9357" i="4" s="1"/>
  <c r="N9357" i="4" s="1"/>
  <c r="J9358" i="4"/>
  <c r="L9358" i="4" s="1"/>
  <c r="N9358" i="4" s="1"/>
  <c r="J9359" i="4"/>
  <c r="L9359" i="4" s="1"/>
  <c r="N9359" i="4" s="1"/>
  <c r="J9360" i="4"/>
  <c r="L9360" i="4" s="1"/>
  <c r="N9360" i="4" s="1"/>
  <c r="J9361" i="4"/>
  <c r="L9361" i="4" s="1"/>
  <c r="N9361" i="4" s="1"/>
  <c r="J9362" i="4"/>
  <c r="L9362" i="4" s="1"/>
  <c r="N9362" i="4" s="1"/>
  <c r="J9363" i="4"/>
  <c r="L9363" i="4" s="1"/>
  <c r="N9363" i="4" s="1"/>
  <c r="J9364" i="4"/>
  <c r="L9364" i="4" s="1"/>
  <c r="N9364" i="4" s="1"/>
  <c r="J9365" i="4"/>
  <c r="L9365" i="4" s="1"/>
  <c r="N9365" i="4" s="1"/>
  <c r="J9366" i="4"/>
  <c r="L9366" i="4" s="1"/>
  <c r="N9366" i="4" s="1"/>
  <c r="J9367" i="4"/>
  <c r="L9367" i="4" s="1"/>
  <c r="N9367" i="4" s="1"/>
  <c r="J9368" i="4"/>
  <c r="L9368" i="4" s="1"/>
  <c r="N9368" i="4" s="1"/>
  <c r="J9369" i="4"/>
  <c r="L9369" i="4" s="1"/>
  <c r="N9369" i="4" s="1"/>
  <c r="J9370" i="4"/>
  <c r="L9370" i="4" s="1"/>
  <c r="N9370" i="4" s="1"/>
  <c r="J9371" i="4"/>
  <c r="L9371" i="4" s="1"/>
  <c r="N9371" i="4" s="1"/>
  <c r="J9372" i="4"/>
  <c r="L9372" i="4" s="1"/>
  <c r="N9372" i="4" s="1"/>
  <c r="J9373" i="4"/>
  <c r="L9373" i="4" s="1"/>
  <c r="N9373" i="4" s="1"/>
  <c r="J9374" i="4"/>
  <c r="L9374" i="4" s="1"/>
  <c r="N9374" i="4" s="1"/>
  <c r="J9375" i="4"/>
  <c r="L9375" i="4" s="1"/>
  <c r="N9375" i="4" s="1"/>
  <c r="J9376" i="4"/>
  <c r="L9376" i="4" s="1"/>
  <c r="N9376" i="4" s="1"/>
  <c r="J9377" i="4"/>
  <c r="L9377" i="4" s="1"/>
  <c r="N9377" i="4" s="1"/>
  <c r="J9378" i="4"/>
  <c r="L9378" i="4" s="1"/>
  <c r="N9378" i="4" s="1"/>
  <c r="J9379" i="4"/>
  <c r="L9379" i="4" s="1"/>
  <c r="N9379" i="4" s="1"/>
  <c r="J9380" i="4"/>
  <c r="L9380" i="4" s="1"/>
  <c r="N9380" i="4" s="1"/>
  <c r="J9381" i="4"/>
  <c r="L9381" i="4" s="1"/>
  <c r="N9381" i="4" s="1"/>
  <c r="J9382" i="4"/>
  <c r="L9382" i="4" s="1"/>
  <c r="N9382" i="4" s="1"/>
  <c r="J9383" i="4"/>
  <c r="L9383" i="4" s="1"/>
  <c r="N9383" i="4" s="1"/>
  <c r="J9384" i="4"/>
  <c r="L9384" i="4" s="1"/>
  <c r="N9384" i="4" s="1"/>
  <c r="J9385" i="4"/>
  <c r="L9385" i="4" s="1"/>
  <c r="N9385" i="4" s="1"/>
  <c r="J9386" i="4"/>
  <c r="L9386" i="4" s="1"/>
  <c r="N9386" i="4" s="1"/>
  <c r="J9387" i="4"/>
  <c r="L9387" i="4" s="1"/>
  <c r="N9387" i="4" s="1"/>
  <c r="J9388" i="4"/>
  <c r="L9388" i="4" s="1"/>
  <c r="N9388" i="4" s="1"/>
  <c r="J9389" i="4"/>
  <c r="L9389" i="4" s="1"/>
  <c r="N9389" i="4" s="1"/>
  <c r="J9390" i="4"/>
  <c r="L9390" i="4" s="1"/>
  <c r="N9390" i="4" s="1"/>
  <c r="J9391" i="4"/>
  <c r="L9391" i="4" s="1"/>
  <c r="N9391" i="4" s="1"/>
  <c r="J9392" i="4"/>
  <c r="L9392" i="4" s="1"/>
  <c r="N9392" i="4" s="1"/>
  <c r="J9393" i="4"/>
  <c r="L9393" i="4" s="1"/>
  <c r="N9393" i="4" s="1"/>
  <c r="J9394" i="4"/>
  <c r="L9394" i="4" s="1"/>
  <c r="N9394" i="4" s="1"/>
  <c r="J9395" i="4"/>
  <c r="L9395" i="4" s="1"/>
  <c r="N9395" i="4" s="1"/>
  <c r="J9396" i="4"/>
  <c r="L9396" i="4" s="1"/>
  <c r="N9396" i="4" s="1"/>
  <c r="J9397" i="4"/>
  <c r="L9397" i="4" s="1"/>
  <c r="N9397" i="4" s="1"/>
  <c r="J9398" i="4"/>
  <c r="L9398" i="4" s="1"/>
  <c r="N9398" i="4" s="1"/>
  <c r="J9399" i="4"/>
  <c r="L9399" i="4" s="1"/>
  <c r="N9399" i="4" s="1"/>
  <c r="J9400" i="4"/>
  <c r="L9400" i="4" s="1"/>
  <c r="N9400" i="4" s="1"/>
  <c r="J9401" i="4"/>
  <c r="L9401" i="4" s="1"/>
  <c r="N9401" i="4" s="1"/>
  <c r="J9402" i="4"/>
  <c r="L9402" i="4" s="1"/>
  <c r="N9402" i="4" s="1"/>
  <c r="J9403" i="4"/>
  <c r="L9403" i="4" s="1"/>
  <c r="N9403" i="4" s="1"/>
  <c r="J9404" i="4"/>
  <c r="L9404" i="4" s="1"/>
  <c r="N9404" i="4" s="1"/>
  <c r="J9405" i="4"/>
  <c r="L9405" i="4" s="1"/>
  <c r="N9405" i="4" s="1"/>
  <c r="J9406" i="4"/>
  <c r="L9406" i="4" s="1"/>
  <c r="N9406" i="4" s="1"/>
  <c r="J9407" i="4"/>
  <c r="L9407" i="4" s="1"/>
  <c r="N9407" i="4" s="1"/>
  <c r="J9408" i="4"/>
  <c r="L9408" i="4" s="1"/>
  <c r="N9408" i="4" s="1"/>
  <c r="J9409" i="4"/>
  <c r="L9409" i="4" s="1"/>
  <c r="N9409" i="4" s="1"/>
  <c r="J9410" i="4"/>
  <c r="L9410" i="4" s="1"/>
  <c r="N9410" i="4" s="1"/>
  <c r="J9411" i="4"/>
  <c r="L9411" i="4" s="1"/>
  <c r="N9411" i="4" s="1"/>
  <c r="J9412" i="4"/>
  <c r="L9412" i="4" s="1"/>
  <c r="N9412" i="4" s="1"/>
  <c r="J9413" i="4"/>
  <c r="L9413" i="4" s="1"/>
  <c r="N9413" i="4" s="1"/>
  <c r="J9414" i="4"/>
  <c r="L9414" i="4" s="1"/>
  <c r="N9414" i="4" s="1"/>
  <c r="J9415" i="4"/>
  <c r="L9415" i="4" s="1"/>
  <c r="N9415" i="4" s="1"/>
  <c r="J9416" i="4"/>
  <c r="L9416" i="4" s="1"/>
  <c r="N9416" i="4" s="1"/>
  <c r="J9417" i="4"/>
  <c r="L9417" i="4" s="1"/>
  <c r="N9417" i="4" s="1"/>
  <c r="J9418" i="4"/>
  <c r="L9418" i="4" s="1"/>
  <c r="N9418" i="4" s="1"/>
  <c r="J9419" i="4"/>
  <c r="L9419" i="4" s="1"/>
  <c r="N9419" i="4" s="1"/>
  <c r="J9420" i="4"/>
  <c r="L9420" i="4" s="1"/>
  <c r="N9420" i="4" s="1"/>
  <c r="J9421" i="4"/>
  <c r="L9421" i="4" s="1"/>
  <c r="N9421" i="4" s="1"/>
  <c r="J9422" i="4"/>
  <c r="L9422" i="4" s="1"/>
  <c r="N9422" i="4" s="1"/>
  <c r="J9423" i="4"/>
  <c r="L9423" i="4" s="1"/>
  <c r="N9423" i="4" s="1"/>
  <c r="J9424" i="4"/>
  <c r="L9424" i="4" s="1"/>
  <c r="N9424" i="4" s="1"/>
  <c r="J9425" i="4"/>
  <c r="L9425" i="4" s="1"/>
  <c r="N9425" i="4" s="1"/>
  <c r="J9426" i="4"/>
  <c r="L9426" i="4" s="1"/>
  <c r="N9426" i="4" s="1"/>
  <c r="J9427" i="4"/>
  <c r="L9427" i="4" s="1"/>
  <c r="N9427" i="4" s="1"/>
  <c r="J9428" i="4"/>
  <c r="L9428" i="4" s="1"/>
  <c r="N9428" i="4" s="1"/>
  <c r="J9429" i="4"/>
  <c r="L9429" i="4" s="1"/>
  <c r="N9429" i="4" s="1"/>
  <c r="J9430" i="4"/>
  <c r="L9430" i="4" s="1"/>
  <c r="N9430" i="4" s="1"/>
  <c r="J9431" i="4"/>
  <c r="L9431" i="4" s="1"/>
  <c r="N9431" i="4" s="1"/>
  <c r="J9432" i="4"/>
  <c r="L9432" i="4" s="1"/>
  <c r="N9432" i="4" s="1"/>
  <c r="J9433" i="4"/>
  <c r="L9433" i="4" s="1"/>
  <c r="N9433" i="4" s="1"/>
  <c r="J9434" i="4"/>
  <c r="L9434" i="4" s="1"/>
  <c r="N9434" i="4" s="1"/>
  <c r="J9435" i="4"/>
  <c r="L9435" i="4" s="1"/>
  <c r="N9435" i="4" s="1"/>
  <c r="J9436" i="4"/>
  <c r="L9436" i="4" s="1"/>
  <c r="N9436" i="4" s="1"/>
  <c r="J9437" i="4"/>
  <c r="L9437" i="4" s="1"/>
  <c r="N9437" i="4" s="1"/>
  <c r="J9438" i="4"/>
  <c r="L9438" i="4" s="1"/>
  <c r="N9438" i="4" s="1"/>
  <c r="J9439" i="4"/>
  <c r="L9439" i="4" s="1"/>
  <c r="N9439" i="4" s="1"/>
  <c r="J9440" i="4"/>
  <c r="L9440" i="4" s="1"/>
  <c r="N9440" i="4" s="1"/>
  <c r="J9441" i="4"/>
  <c r="L9441" i="4" s="1"/>
  <c r="N9441" i="4" s="1"/>
  <c r="J9442" i="4"/>
  <c r="L9442" i="4" s="1"/>
  <c r="N9442" i="4" s="1"/>
  <c r="J9443" i="4"/>
  <c r="L9443" i="4" s="1"/>
  <c r="N9443" i="4" s="1"/>
  <c r="J9444" i="4"/>
  <c r="L9444" i="4" s="1"/>
  <c r="N9444" i="4" s="1"/>
  <c r="J9445" i="4"/>
  <c r="L9445" i="4" s="1"/>
  <c r="N9445" i="4" s="1"/>
  <c r="J9446" i="4"/>
  <c r="L9446" i="4" s="1"/>
  <c r="N9446" i="4" s="1"/>
  <c r="J9447" i="4"/>
  <c r="L9447" i="4" s="1"/>
  <c r="N9447" i="4" s="1"/>
  <c r="J9448" i="4"/>
  <c r="L9448" i="4" s="1"/>
  <c r="N9448" i="4" s="1"/>
  <c r="J9449" i="4"/>
  <c r="L9449" i="4" s="1"/>
  <c r="N9449" i="4" s="1"/>
  <c r="J9450" i="4"/>
  <c r="L9450" i="4" s="1"/>
  <c r="N9450" i="4" s="1"/>
  <c r="J9451" i="4"/>
  <c r="L9451" i="4" s="1"/>
  <c r="N9451" i="4" s="1"/>
  <c r="J9452" i="4"/>
  <c r="L9452" i="4" s="1"/>
  <c r="N9452" i="4" s="1"/>
  <c r="J9453" i="4"/>
  <c r="L9453" i="4" s="1"/>
  <c r="N9453" i="4" s="1"/>
  <c r="J9454" i="4"/>
  <c r="L9454" i="4" s="1"/>
  <c r="N9454" i="4" s="1"/>
  <c r="J9455" i="4"/>
  <c r="L9455" i="4" s="1"/>
  <c r="N9455" i="4" s="1"/>
  <c r="J9456" i="4"/>
  <c r="L9456" i="4" s="1"/>
  <c r="N9456" i="4" s="1"/>
  <c r="J9457" i="4"/>
  <c r="L9457" i="4" s="1"/>
  <c r="N9457" i="4" s="1"/>
  <c r="J9458" i="4"/>
  <c r="L9458" i="4" s="1"/>
  <c r="N9458" i="4" s="1"/>
  <c r="J9459" i="4"/>
  <c r="L9459" i="4" s="1"/>
  <c r="N9459" i="4" s="1"/>
  <c r="J9460" i="4"/>
  <c r="L9460" i="4" s="1"/>
  <c r="N9460" i="4" s="1"/>
  <c r="J9461" i="4"/>
  <c r="L9461" i="4" s="1"/>
  <c r="N9461" i="4" s="1"/>
  <c r="J9462" i="4"/>
  <c r="L9462" i="4" s="1"/>
  <c r="N9462" i="4" s="1"/>
  <c r="J9463" i="4"/>
  <c r="L9463" i="4" s="1"/>
  <c r="N9463" i="4" s="1"/>
  <c r="J9464" i="4"/>
  <c r="L9464" i="4" s="1"/>
  <c r="N9464" i="4" s="1"/>
  <c r="J9465" i="4"/>
  <c r="L9465" i="4" s="1"/>
  <c r="N9465" i="4" s="1"/>
  <c r="J9466" i="4"/>
  <c r="L9466" i="4" s="1"/>
  <c r="N9466" i="4" s="1"/>
  <c r="J9467" i="4"/>
  <c r="L9467" i="4" s="1"/>
  <c r="N9467" i="4" s="1"/>
  <c r="J9468" i="4"/>
  <c r="L9468" i="4" s="1"/>
  <c r="N9468" i="4" s="1"/>
  <c r="J9469" i="4"/>
  <c r="L9469" i="4" s="1"/>
  <c r="N9469" i="4" s="1"/>
  <c r="J9470" i="4"/>
  <c r="L9470" i="4" s="1"/>
  <c r="N9470" i="4" s="1"/>
  <c r="J9471" i="4"/>
  <c r="L9471" i="4" s="1"/>
  <c r="N9471" i="4" s="1"/>
  <c r="J9472" i="4"/>
  <c r="L9472" i="4" s="1"/>
  <c r="N9472" i="4" s="1"/>
  <c r="J9473" i="4"/>
  <c r="L9473" i="4" s="1"/>
  <c r="N9473" i="4" s="1"/>
  <c r="J9474" i="4"/>
  <c r="L9474" i="4" s="1"/>
  <c r="N9474" i="4" s="1"/>
  <c r="J9475" i="4"/>
  <c r="L9475" i="4" s="1"/>
  <c r="N9475" i="4" s="1"/>
  <c r="J9476" i="4"/>
  <c r="L9476" i="4" s="1"/>
  <c r="N9476" i="4" s="1"/>
  <c r="J9477" i="4"/>
  <c r="L9477" i="4" s="1"/>
  <c r="N9477" i="4" s="1"/>
  <c r="J9478" i="4"/>
  <c r="L9478" i="4" s="1"/>
  <c r="N9478" i="4" s="1"/>
  <c r="J9479" i="4"/>
  <c r="L9479" i="4" s="1"/>
  <c r="N9479" i="4" s="1"/>
  <c r="J9480" i="4"/>
  <c r="L9480" i="4" s="1"/>
  <c r="N9480" i="4" s="1"/>
  <c r="J9481" i="4"/>
  <c r="L9481" i="4" s="1"/>
  <c r="N9481" i="4" s="1"/>
  <c r="J9482" i="4"/>
  <c r="L9482" i="4" s="1"/>
  <c r="N9482" i="4" s="1"/>
  <c r="J9483" i="4"/>
  <c r="L9483" i="4" s="1"/>
  <c r="N9483" i="4" s="1"/>
  <c r="J9484" i="4"/>
  <c r="L9484" i="4" s="1"/>
  <c r="N9484" i="4" s="1"/>
  <c r="J9485" i="4"/>
  <c r="L9485" i="4" s="1"/>
  <c r="N9485" i="4" s="1"/>
  <c r="J9486" i="4"/>
  <c r="L9486" i="4" s="1"/>
  <c r="N9486" i="4" s="1"/>
  <c r="J9487" i="4"/>
  <c r="L9487" i="4" s="1"/>
  <c r="N9487" i="4" s="1"/>
  <c r="J9488" i="4"/>
  <c r="L9488" i="4" s="1"/>
  <c r="N9488" i="4" s="1"/>
  <c r="J9489" i="4"/>
  <c r="L9489" i="4" s="1"/>
  <c r="N9489" i="4" s="1"/>
  <c r="J9490" i="4"/>
  <c r="L9490" i="4" s="1"/>
  <c r="N9490" i="4" s="1"/>
  <c r="J9491" i="4"/>
  <c r="L9491" i="4" s="1"/>
  <c r="N9491" i="4" s="1"/>
  <c r="J9492" i="4"/>
  <c r="L9492" i="4" s="1"/>
  <c r="N9492" i="4" s="1"/>
  <c r="J9493" i="4"/>
  <c r="L9493" i="4" s="1"/>
  <c r="N9493" i="4" s="1"/>
  <c r="J9494" i="4"/>
  <c r="L9494" i="4" s="1"/>
  <c r="N9494" i="4" s="1"/>
  <c r="J9495" i="4"/>
  <c r="L9495" i="4" s="1"/>
  <c r="N9495" i="4" s="1"/>
  <c r="J9496" i="4"/>
  <c r="L9496" i="4" s="1"/>
  <c r="N9496" i="4" s="1"/>
  <c r="J9497" i="4"/>
  <c r="L9497" i="4" s="1"/>
  <c r="N9497" i="4" s="1"/>
  <c r="J9498" i="4"/>
  <c r="L9498" i="4" s="1"/>
  <c r="N9498" i="4" s="1"/>
  <c r="J9499" i="4"/>
  <c r="L9499" i="4" s="1"/>
  <c r="N9499" i="4" s="1"/>
  <c r="J9500" i="4"/>
  <c r="L9500" i="4" s="1"/>
  <c r="N9500" i="4" s="1"/>
  <c r="J9501" i="4"/>
  <c r="L9501" i="4" s="1"/>
  <c r="N9501" i="4" s="1"/>
  <c r="J9502" i="4"/>
  <c r="L9502" i="4" s="1"/>
  <c r="N9502" i="4" s="1"/>
  <c r="J9503" i="4"/>
  <c r="L9503" i="4" s="1"/>
  <c r="N9503" i="4" s="1"/>
  <c r="J9504" i="4"/>
  <c r="L9504" i="4" s="1"/>
  <c r="N9504" i="4" s="1"/>
  <c r="J9505" i="4"/>
  <c r="L9505" i="4" s="1"/>
  <c r="N9505" i="4" s="1"/>
  <c r="J9506" i="4"/>
  <c r="L9506" i="4" s="1"/>
  <c r="N9506" i="4" s="1"/>
  <c r="J9507" i="4"/>
  <c r="L9507" i="4" s="1"/>
  <c r="N9507" i="4" s="1"/>
  <c r="J9508" i="4"/>
  <c r="L9508" i="4" s="1"/>
  <c r="N9508" i="4" s="1"/>
  <c r="J9509" i="4"/>
  <c r="L9509" i="4" s="1"/>
  <c r="N9509" i="4" s="1"/>
  <c r="J9510" i="4"/>
  <c r="L9510" i="4" s="1"/>
  <c r="N9510" i="4" s="1"/>
  <c r="J9511" i="4"/>
  <c r="L9511" i="4" s="1"/>
  <c r="N9511" i="4" s="1"/>
  <c r="J9512" i="4"/>
  <c r="L9512" i="4" s="1"/>
  <c r="N9512" i="4" s="1"/>
  <c r="J9513" i="4"/>
  <c r="L9513" i="4" s="1"/>
  <c r="N9513" i="4" s="1"/>
  <c r="J9514" i="4"/>
  <c r="L9514" i="4" s="1"/>
  <c r="N9514" i="4" s="1"/>
  <c r="J9515" i="4"/>
  <c r="L9515" i="4" s="1"/>
  <c r="N9515" i="4" s="1"/>
  <c r="J9516" i="4"/>
  <c r="L9516" i="4" s="1"/>
  <c r="N9516" i="4" s="1"/>
  <c r="J9517" i="4"/>
  <c r="L9517" i="4" s="1"/>
  <c r="N9517" i="4" s="1"/>
  <c r="J9518" i="4"/>
  <c r="L9518" i="4" s="1"/>
  <c r="N9518" i="4" s="1"/>
  <c r="J9519" i="4"/>
  <c r="L9519" i="4" s="1"/>
  <c r="N9519" i="4" s="1"/>
  <c r="J9520" i="4"/>
  <c r="L9520" i="4" s="1"/>
  <c r="N9520" i="4" s="1"/>
  <c r="J9521" i="4"/>
  <c r="L9521" i="4" s="1"/>
  <c r="N9521" i="4" s="1"/>
  <c r="J9522" i="4"/>
  <c r="L9522" i="4" s="1"/>
  <c r="N9522" i="4" s="1"/>
  <c r="J9523" i="4"/>
  <c r="L9523" i="4" s="1"/>
  <c r="N9523" i="4" s="1"/>
  <c r="J9524" i="4"/>
  <c r="L9524" i="4" s="1"/>
  <c r="N9524" i="4" s="1"/>
  <c r="J9525" i="4"/>
  <c r="L9525" i="4" s="1"/>
  <c r="N9525" i="4" s="1"/>
  <c r="J9526" i="4"/>
  <c r="L9526" i="4" s="1"/>
  <c r="N9526" i="4" s="1"/>
  <c r="J9527" i="4"/>
  <c r="L9527" i="4" s="1"/>
  <c r="N9527" i="4" s="1"/>
  <c r="J9528" i="4"/>
  <c r="L9528" i="4" s="1"/>
  <c r="N9528" i="4" s="1"/>
  <c r="J9529" i="4"/>
  <c r="L9529" i="4" s="1"/>
  <c r="N9529" i="4" s="1"/>
  <c r="J9530" i="4"/>
  <c r="L9530" i="4" s="1"/>
  <c r="N9530" i="4" s="1"/>
  <c r="J9531" i="4"/>
  <c r="L9531" i="4" s="1"/>
  <c r="N9531" i="4" s="1"/>
  <c r="J9532" i="4"/>
  <c r="L9532" i="4" s="1"/>
  <c r="N9532" i="4" s="1"/>
  <c r="J9533" i="4"/>
  <c r="L9533" i="4" s="1"/>
  <c r="N9533" i="4" s="1"/>
  <c r="J9534" i="4"/>
  <c r="L9534" i="4" s="1"/>
  <c r="N9534" i="4" s="1"/>
  <c r="J9535" i="4"/>
  <c r="L9535" i="4" s="1"/>
  <c r="N9535" i="4" s="1"/>
  <c r="J9536" i="4"/>
  <c r="L9536" i="4" s="1"/>
  <c r="N9536" i="4" s="1"/>
  <c r="J9537" i="4"/>
  <c r="L9537" i="4" s="1"/>
  <c r="N9537" i="4" s="1"/>
  <c r="J9538" i="4"/>
  <c r="L9538" i="4" s="1"/>
  <c r="N9538" i="4" s="1"/>
  <c r="J9539" i="4"/>
  <c r="L9539" i="4" s="1"/>
  <c r="N9539" i="4" s="1"/>
  <c r="J9540" i="4"/>
  <c r="L9540" i="4" s="1"/>
  <c r="N9540" i="4" s="1"/>
  <c r="J9541" i="4"/>
  <c r="L9541" i="4" s="1"/>
  <c r="N9541" i="4" s="1"/>
  <c r="J9542" i="4"/>
  <c r="L9542" i="4" s="1"/>
  <c r="N9542" i="4" s="1"/>
  <c r="J9543" i="4"/>
  <c r="L9543" i="4" s="1"/>
  <c r="N9543" i="4" s="1"/>
  <c r="J9544" i="4"/>
  <c r="L9544" i="4" s="1"/>
  <c r="N9544" i="4" s="1"/>
  <c r="J9545" i="4"/>
  <c r="L9545" i="4" s="1"/>
  <c r="N9545" i="4" s="1"/>
  <c r="J9546" i="4"/>
  <c r="L9546" i="4" s="1"/>
  <c r="N9546" i="4" s="1"/>
  <c r="J9547" i="4"/>
  <c r="L9547" i="4" s="1"/>
  <c r="N9547" i="4" s="1"/>
  <c r="J9548" i="4"/>
  <c r="L9548" i="4" s="1"/>
  <c r="N9548" i="4" s="1"/>
  <c r="J9549" i="4"/>
  <c r="L9549" i="4" s="1"/>
  <c r="N9549" i="4" s="1"/>
  <c r="J9550" i="4"/>
  <c r="L9550" i="4" s="1"/>
  <c r="N9550" i="4" s="1"/>
  <c r="J9551" i="4"/>
  <c r="L9551" i="4" s="1"/>
  <c r="N9551" i="4" s="1"/>
  <c r="J9552" i="4"/>
  <c r="L9552" i="4" s="1"/>
  <c r="N9552" i="4" s="1"/>
  <c r="J9553" i="4"/>
  <c r="L9553" i="4" s="1"/>
  <c r="N9553" i="4" s="1"/>
  <c r="J9554" i="4"/>
  <c r="L9554" i="4" s="1"/>
  <c r="N9554" i="4" s="1"/>
  <c r="J9555" i="4"/>
  <c r="L9555" i="4" s="1"/>
  <c r="N9555" i="4" s="1"/>
  <c r="J9556" i="4"/>
  <c r="L9556" i="4" s="1"/>
  <c r="N9556" i="4" s="1"/>
  <c r="J9557" i="4"/>
  <c r="L9557" i="4" s="1"/>
  <c r="N9557" i="4" s="1"/>
  <c r="J9558" i="4"/>
  <c r="L9558" i="4" s="1"/>
  <c r="N9558" i="4" s="1"/>
  <c r="J9559" i="4"/>
  <c r="L9559" i="4" s="1"/>
  <c r="N9559" i="4" s="1"/>
  <c r="J9560" i="4"/>
  <c r="L9560" i="4" s="1"/>
  <c r="N9560" i="4" s="1"/>
  <c r="J9561" i="4"/>
  <c r="L9561" i="4" s="1"/>
  <c r="N9561" i="4" s="1"/>
  <c r="J9562" i="4"/>
  <c r="L9562" i="4" s="1"/>
  <c r="N9562" i="4" s="1"/>
  <c r="J9563" i="4"/>
  <c r="L9563" i="4" s="1"/>
  <c r="N9563" i="4" s="1"/>
  <c r="J9564" i="4"/>
  <c r="L9564" i="4" s="1"/>
  <c r="N9564" i="4" s="1"/>
  <c r="J9565" i="4"/>
  <c r="L9565" i="4" s="1"/>
  <c r="N9565" i="4" s="1"/>
  <c r="J9566" i="4"/>
  <c r="L9566" i="4" s="1"/>
  <c r="N9566" i="4" s="1"/>
  <c r="J9567" i="4"/>
  <c r="L9567" i="4" s="1"/>
  <c r="N9567" i="4" s="1"/>
  <c r="J9568" i="4"/>
  <c r="L9568" i="4" s="1"/>
  <c r="N9568" i="4" s="1"/>
  <c r="J9569" i="4"/>
  <c r="L9569" i="4" s="1"/>
  <c r="N9569" i="4" s="1"/>
  <c r="J9570" i="4"/>
  <c r="L9570" i="4" s="1"/>
  <c r="N9570" i="4" s="1"/>
  <c r="J9571" i="4"/>
  <c r="L9571" i="4" s="1"/>
  <c r="N9571" i="4" s="1"/>
  <c r="J9572" i="4"/>
  <c r="L9572" i="4" s="1"/>
  <c r="N9572" i="4" s="1"/>
  <c r="J9573" i="4"/>
  <c r="L9573" i="4" s="1"/>
  <c r="N9573" i="4" s="1"/>
  <c r="J9574" i="4"/>
  <c r="L9574" i="4" s="1"/>
  <c r="N9574" i="4" s="1"/>
  <c r="J9575" i="4"/>
  <c r="L9575" i="4" s="1"/>
  <c r="N9575" i="4" s="1"/>
  <c r="J9576" i="4"/>
  <c r="L9576" i="4" s="1"/>
  <c r="N9576" i="4" s="1"/>
  <c r="J9577" i="4"/>
  <c r="L9577" i="4" s="1"/>
  <c r="N9577" i="4" s="1"/>
  <c r="J9578" i="4"/>
  <c r="L9578" i="4" s="1"/>
  <c r="N9578" i="4" s="1"/>
  <c r="J9579" i="4"/>
  <c r="L9579" i="4" s="1"/>
  <c r="N9579" i="4" s="1"/>
  <c r="J9580" i="4"/>
  <c r="L9580" i="4" s="1"/>
  <c r="N9580" i="4" s="1"/>
  <c r="J9581" i="4"/>
  <c r="L9581" i="4" s="1"/>
  <c r="N9581" i="4" s="1"/>
  <c r="J9582" i="4"/>
  <c r="L9582" i="4" s="1"/>
  <c r="N9582" i="4" s="1"/>
  <c r="J9583" i="4"/>
  <c r="L9583" i="4" s="1"/>
  <c r="N9583" i="4" s="1"/>
  <c r="J9584" i="4"/>
  <c r="L9584" i="4" s="1"/>
  <c r="N9584" i="4" s="1"/>
  <c r="J9585" i="4"/>
  <c r="L9585" i="4" s="1"/>
  <c r="N9585" i="4" s="1"/>
  <c r="J9586" i="4"/>
  <c r="L9586" i="4" s="1"/>
  <c r="N9586" i="4" s="1"/>
  <c r="J9587" i="4"/>
  <c r="L9587" i="4" s="1"/>
  <c r="N9587" i="4" s="1"/>
  <c r="J9588" i="4"/>
  <c r="L9588" i="4" s="1"/>
  <c r="N9588" i="4" s="1"/>
  <c r="J9589" i="4"/>
  <c r="L9589" i="4" s="1"/>
  <c r="N9589" i="4" s="1"/>
  <c r="J9590" i="4"/>
  <c r="L9590" i="4" s="1"/>
  <c r="N9590" i="4" s="1"/>
  <c r="J9591" i="4"/>
  <c r="L9591" i="4" s="1"/>
  <c r="N9591" i="4" s="1"/>
  <c r="J9592" i="4"/>
  <c r="L9592" i="4" s="1"/>
  <c r="N9592" i="4" s="1"/>
  <c r="J9593" i="4"/>
  <c r="L9593" i="4" s="1"/>
  <c r="N9593" i="4" s="1"/>
  <c r="J9594" i="4"/>
  <c r="L9594" i="4" s="1"/>
  <c r="N9594" i="4" s="1"/>
  <c r="J9595" i="4"/>
  <c r="L9595" i="4" s="1"/>
  <c r="N9595" i="4" s="1"/>
  <c r="J9596" i="4"/>
  <c r="L9596" i="4" s="1"/>
  <c r="N9596" i="4" s="1"/>
  <c r="J9597" i="4"/>
  <c r="L9597" i="4" s="1"/>
  <c r="N9597" i="4" s="1"/>
  <c r="J9598" i="4"/>
  <c r="L9598" i="4" s="1"/>
  <c r="N9598" i="4" s="1"/>
  <c r="J9599" i="4"/>
  <c r="L9599" i="4" s="1"/>
  <c r="N9599" i="4" s="1"/>
  <c r="J9600" i="4"/>
  <c r="L9600" i="4" s="1"/>
  <c r="N9600" i="4" s="1"/>
  <c r="J9601" i="4"/>
  <c r="L9601" i="4" s="1"/>
  <c r="N9601" i="4" s="1"/>
  <c r="J9602" i="4"/>
  <c r="L9602" i="4" s="1"/>
  <c r="N9602" i="4" s="1"/>
  <c r="J9603" i="4"/>
  <c r="L9603" i="4" s="1"/>
  <c r="N9603" i="4" s="1"/>
  <c r="J9604" i="4"/>
  <c r="L9604" i="4" s="1"/>
  <c r="N9604" i="4" s="1"/>
  <c r="J9605" i="4"/>
  <c r="L9605" i="4" s="1"/>
  <c r="N9605" i="4" s="1"/>
  <c r="J9606" i="4"/>
  <c r="L9606" i="4" s="1"/>
  <c r="N9606" i="4" s="1"/>
  <c r="J9607" i="4"/>
  <c r="L9607" i="4" s="1"/>
  <c r="N9607" i="4" s="1"/>
  <c r="J9608" i="4"/>
  <c r="L9608" i="4" s="1"/>
  <c r="N9608" i="4" s="1"/>
  <c r="J9609" i="4"/>
  <c r="L9609" i="4" s="1"/>
  <c r="N9609" i="4" s="1"/>
  <c r="J9610" i="4"/>
  <c r="L9610" i="4" s="1"/>
  <c r="N9610" i="4" s="1"/>
  <c r="J9611" i="4"/>
  <c r="L9611" i="4" s="1"/>
  <c r="N9611" i="4" s="1"/>
  <c r="J9612" i="4"/>
  <c r="L9612" i="4" s="1"/>
  <c r="N9612" i="4" s="1"/>
  <c r="J9613" i="4"/>
  <c r="L9613" i="4" s="1"/>
  <c r="N9613" i="4" s="1"/>
  <c r="J9614" i="4"/>
  <c r="L9614" i="4" s="1"/>
  <c r="N9614" i="4" s="1"/>
  <c r="J9615" i="4"/>
  <c r="L9615" i="4" s="1"/>
  <c r="N9615" i="4" s="1"/>
  <c r="J9616" i="4"/>
  <c r="L9616" i="4" s="1"/>
  <c r="N9616" i="4" s="1"/>
  <c r="J9617" i="4"/>
  <c r="L9617" i="4" s="1"/>
  <c r="N9617" i="4" s="1"/>
  <c r="J9618" i="4"/>
  <c r="L9618" i="4" s="1"/>
  <c r="N9618" i="4" s="1"/>
  <c r="J9619" i="4"/>
  <c r="L9619" i="4" s="1"/>
  <c r="N9619" i="4" s="1"/>
  <c r="J9620" i="4"/>
  <c r="L9620" i="4" s="1"/>
  <c r="N9620" i="4" s="1"/>
  <c r="J9621" i="4"/>
  <c r="L9621" i="4" s="1"/>
  <c r="N9621" i="4" s="1"/>
  <c r="J9622" i="4"/>
  <c r="L9622" i="4" s="1"/>
  <c r="N9622" i="4" s="1"/>
  <c r="J9623" i="4"/>
  <c r="L9623" i="4" s="1"/>
  <c r="N9623" i="4" s="1"/>
  <c r="J9624" i="4"/>
  <c r="L9624" i="4" s="1"/>
  <c r="N9624" i="4" s="1"/>
  <c r="J9625" i="4"/>
  <c r="L9625" i="4" s="1"/>
  <c r="N9625" i="4" s="1"/>
  <c r="J9626" i="4"/>
  <c r="L9626" i="4" s="1"/>
  <c r="N9626" i="4" s="1"/>
  <c r="J9627" i="4"/>
  <c r="L9627" i="4" s="1"/>
  <c r="N9627" i="4" s="1"/>
  <c r="J9628" i="4"/>
  <c r="L9628" i="4" s="1"/>
  <c r="N9628" i="4" s="1"/>
  <c r="J9629" i="4"/>
  <c r="L9629" i="4" s="1"/>
  <c r="N9629" i="4" s="1"/>
  <c r="J9630" i="4"/>
  <c r="L9630" i="4" s="1"/>
  <c r="N9630" i="4" s="1"/>
  <c r="J9631" i="4"/>
  <c r="L9631" i="4" s="1"/>
  <c r="N9631" i="4" s="1"/>
  <c r="J9632" i="4"/>
  <c r="L9632" i="4" s="1"/>
  <c r="N9632" i="4" s="1"/>
  <c r="J9633" i="4"/>
  <c r="L9633" i="4" s="1"/>
  <c r="N9633" i="4" s="1"/>
  <c r="J9634" i="4"/>
  <c r="L9634" i="4" s="1"/>
  <c r="N9634" i="4" s="1"/>
  <c r="J9635" i="4"/>
  <c r="L9635" i="4" s="1"/>
  <c r="N9635" i="4" s="1"/>
  <c r="J9636" i="4"/>
  <c r="L9636" i="4" s="1"/>
  <c r="N9636" i="4" s="1"/>
  <c r="J9637" i="4"/>
  <c r="L9637" i="4" s="1"/>
  <c r="N9637" i="4" s="1"/>
  <c r="J9638" i="4"/>
  <c r="L9638" i="4" s="1"/>
  <c r="N9638" i="4" s="1"/>
  <c r="J9639" i="4"/>
  <c r="L9639" i="4" s="1"/>
  <c r="N9639" i="4" s="1"/>
  <c r="J9640" i="4"/>
  <c r="L9640" i="4" s="1"/>
  <c r="N9640" i="4" s="1"/>
  <c r="J9641" i="4"/>
  <c r="L9641" i="4" s="1"/>
  <c r="N9641" i="4" s="1"/>
  <c r="J9642" i="4"/>
  <c r="L9642" i="4" s="1"/>
  <c r="N9642" i="4" s="1"/>
  <c r="J9643" i="4"/>
  <c r="L9643" i="4" s="1"/>
  <c r="N9643" i="4" s="1"/>
  <c r="J9644" i="4"/>
  <c r="L9644" i="4" s="1"/>
  <c r="N9644" i="4" s="1"/>
  <c r="J9645" i="4"/>
  <c r="L9645" i="4" s="1"/>
  <c r="N9645" i="4" s="1"/>
  <c r="J9646" i="4"/>
  <c r="L9646" i="4" s="1"/>
  <c r="N9646" i="4" s="1"/>
  <c r="J9647" i="4"/>
  <c r="L9647" i="4" s="1"/>
  <c r="N9647" i="4" s="1"/>
  <c r="J9648" i="4"/>
  <c r="L9648" i="4" s="1"/>
  <c r="N9648" i="4" s="1"/>
  <c r="J9649" i="4"/>
  <c r="L9649" i="4" s="1"/>
  <c r="N9649" i="4" s="1"/>
  <c r="J9650" i="4"/>
  <c r="L9650" i="4" s="1"/>
  <c r="N9650" i="4" s="1"/>
  <c r="J9651" i="4"/>
  <c r="L9651" i="4" s="1"/>
  <c r="N9651" i="4" s="1"/>
  <c r="J9652" i="4"/>
  <c r="L9652" i="4" s="1"/>
  <c r="N9652" i="4" s="1"/>
  <c r="J9653" i="4"/>
  <c r="L9653" i="4" s="1"/>
  <c r="N9653" i="4" s="1"/>
  <c r="J9654" i="4"/>
  <c r="L9654" i="4" s="1"/>
  <c r="N9654" i="4" s="1"/>
  <c r="J9655" i="4"/>
  <c r="L9655" i="4" s="1"/>
  <c r="N9655" i="4" s="1"/>
  <c r="J9656" i="4"/>
  <c r="L9656" i="4" s="1"/>
  <c r="N9656" i="4" s="1"/>
  <c r="J9657" i="4"/>
  <c r="L9657" i="4" s="1"/>
  <c r="N9657" i="4" s="1"/>
  <c r="J9658" i="4"/>
  <c r="L9658" i="4" s="1"/>
  <c r="N9658" i="4" s="1"/>
  <c r="J9659" i="4"/>
  <c r="L9659" i="4" s="1"/>
  <c r="N9659" i="4" s="1"/>
  <c r="J9660" i="4"/>
  <c r="L9660" i="4" s="1"/>
  <c r="N9660" i="4" s="1"/>
  <c r="J9661" i="4"/>
  <c r="L9661" i="4" s="1"/>
  <c r="N9661" i="4" s="1"/>
  <c r="J9662" i="4"/>
  <c r="L9662" i="4" s="1"/>
  <c r="N9662" i="4" s="1"/>
  <c r="J9663" i="4"/>
  <c r="L9663" i="4" s="1"/>
  <c r="N9663" i="4" s="1"/>
  <c r="J9664" i="4"/>
  <c r="L9664" i="4" s="1"/>
  <c r="N9664" i="4" s="1"/>
  <c r="J9665" i="4"/>
  <c r="L9665" i="4" s="1"/>
  <c r="N9665" i="4" s="1"/>
  <c r="J9666" i="4"/>
  <c r="L9666" i="4" s="1"/>
  <c r="N9666" i="4" s="1"/>
  <c r="J9667" i="4"/>
  <c r="L9667" i="4" s="1"/>
  <c r="N9667" i="4" s="1"/>
  <c r="J9668" i="4"/>
  <c r="L9668" i="4" s="1"/>
  <c r="N9668" i="4" s="1"/>
  <c r="J9669" i="4"/>
  <c r="L9669" i="4" s="1"/>
  <c r="N9669" i="4" s="1"/>
  <c r="J9670" i="4"/>
  <c r="L9670" i="4" s="1"/>
  <c r="N9670" i="4" s="1"/>
  <c r="J9671" i="4"/>
  <c r="L9671" i="4" s="1"/>
  <c r="N9671" i="4" s="1"/>
  <c r="J9672" i="4"/>
  <c r="L9672" i="4" s="1"/>
  <c r="N9672" i="4" s="1"/>
  <c r="J9673" i="4"/>
  <c r="L9673" i="4" s="1"/>
  <c r="N9673" i="4" s="1"/>
  <c r="J9674" i="4"/>
  <c r="L9674" i="4" s="1"/>
  <c r="N9674" i="4" s="1"/>
  <c r="J9675" i="4"/>
  <c r="L9675" i="4" s="1"/>
  <c r="N9675" i="4" s="1"/>
  <c r="J9676" i="4"/>
  <c r="L9676" i="4" s="1"/>
  <c r="N9676" i="4" s="1"/>
  <c r="J9677" i="4"/>
  <c r="L9677" i="4" s="1"/>
  <c r="N9677" i="4" s="1"/>
  <c r="J9678" i="4"/>
  <c r="L9678" i="4" s="1"/>
  <c r="N9678" i="4" s="1"/>
  <c r="J9679" i="4"/>
  <c r="L9679" i="4" s="1"/>
  <c r="N9679" i="4" s="1"/>
  <c r="J9680" i="4"/>
  <c r="L9680" i="4" s="1"/>
  <c r="N9680" i="4" s="1"/>
  <c r="J9681" i="4"/>
  <c r="L9681" i="4" s="1"/>
  <c r="N9681" i="4" s="1"/>
  <c r="J9682" i="4"/>
  <c r="L9682" i="4" s="1"/>
  <c r="N9682" i="4" s="1"/>
  <c r="J9683" i="4"/>
  <c r="L9683" i="4" s="1"/>
  <c r="N9683" i="4" s="1"/>
  <c r="J9684" i="4"/>
  <c r="L9684" i="4" s="1"/>
  <c r="N9684" i="4" s="1"/>
  <c r="J9685" i="4"/>
  <c r="L9685" i="4" s="1"/>
  <c r="N9685" i="4" s="1"/>
  <c r="J9686" i="4"/>
  <c r="L9686" i="4" s="1"/>
  <c r="N9686" i="4" s="1"/>
  <c r="J9687" i="4"/>
  <c r="L9687" i="4" s="1"/>
  <c r="N9687" i="4" s="1"/>
  <c r="J9688" i="4"/>
  <c r="L9688" i="4" s="1"/>
  <c r="N9688" i="4" s="1"/>
  <c r="J9689" i="4"/>
  <c r="L9689" i="4" s="1"/>
  <c r="N9689" i="4" s="1"/>
  <c r="J9690" i="4"/>
  <c r="L9690" i="4" s="1"/>
  <c r="N9690" i="4" s="1"/>
  <c r="J9691" i="4"/>
  <c r="L9691" i="4" s="1"/>
  <c r="N9691" i="4" s="1"/>
  <c r="J9692" i="4"/>
  <c r="L9692" i="4" s="1"/>
  <c r="N9692" i="4" s="1"/>
  <c r="J9693" i="4"/>
  <c r="L9693" i="4" s="1"/>
  <c r="N9693" i="4" s="1"/>
  <c r="J9694" i="4"/>
  <c r="L9694" i="4" s="1"/>
  <c r="N9694" i="4" s="1"/>
  <c r="J9695" i="4"/>
  <c r="L9695" i="4" s="1"/>
  <c r="N9695" i="4" s="1"/>
  <c r="J9696" i="4"/>
  <c r="L9696" i="4" s="1"/>
  <c r="N9696" i="4" s="1"/>
  <c r="J9697" i="4"/>
  <c r="L9697" i="4" s="1"/>
  <c r="N9697" i="4" s="1"/>
  <c r="J9698" i="4"/>
  <c r="L9698" i="4" s="1"/>
  <c r="N9698" i="4" s="1"/>
  <c r="J9699" i="4"/>
  <c r="L9699" i="4" s="1"/>
  <c r="N9699" i="4" s="1"/>
  <c r="J9700" i="4"/>
  <c r="L9700" i="4" s="1"/>
  <c r="N9700" i="4" s="1"/>
  <c r="J9701" i="4"/>
  <c r="L9701" i="4" s="1"/>
  <c r="N9701" i="4" s="1"/>
  <c r="J9702" i="4"/>
  <c r="L9702" i="4" s="1"/>
  <c r="N9702" i="4" s="1"/>
  <c r="J9703" i="4"/>
  <c r="L9703" i="4" s="1"/>
  <c r="N9703" i="4" s="1"/>
  <c r="J9704" i="4"/>
  <c r="L9704" i="4" s="1"/>
  <c r="N9704" i="4" s="1"/>
  <c r="J9705" i="4"/>
  <c r="L9705" i="4" s="1"/>
  <c r="N9705" i="4" s="1"/>
  <c r="J9706" i="4"/>
  <c r="L9706" i="4" s="1"/>
  <c r="N9706" i="4" s="1"/>
  <c r="J9707" i="4"/>
  <c r="L9707" i="4" s="1"/>
  <c r="N9707" i="4" s="1"/>
  <c r="J9708" i="4"/>
  <c r="L9708" i="4" s="1"/>
  <c r="N9708" i="4" s="1"/>
  <c r="J9709" i="4"/>
  <c r="L9709" i="4" s="1"/>
  <c r="N9709" i="4" s="1"/>
  <c r="J9710" i="4"/>
  <c r="L9710" i="4" s="1"/>
  <c r="N9710" i="4" s="1"/>
  <c r="J9711" i="4"/>
  <c r="L9711" i="4" s="1"/>
  <c r="N9711" i="4" s="1"/>
  <c r="J9712" i="4"/>
  <c r="L9712" i="4" s="1"/>
  <c r="N9712" i="4" s="1"/>
  <c r="J9713" i="4"/>
  <c r="L9713" i="4" s="1"/>
  <c r="N9713" i="4" s="1"/>
  <c r="J9714" i="4"/>
  <c r="L9714" i="4" s="1"/>
  <c r="N9714" i="4" s="1"/>
  <c r="J9715" i="4"/>
  <c r="L9715" i="4" s="1"/>
  <c r="N9715" i="4" s="1"/>
  <c r="J9716" i="4"/>
  <c r="L9716" i="4" s="1"/>
  <c r="N9716" i="4" s="1"/>
  <c r="J9717" i="4"/>
  <c r="L9717" i="4" s="1"/>
  <c r="N9717" i="4" s="1"/>
  <c r="J9718" i="4"/>
  <c r="L9718" i="4" s="1"/>
  <c r="N9718" i="4" s="1"/>
  <c r="J9719" i="4"/>
  <c r="L9719" i="4" s="1"/>
  <c r="N9719" i="4" s="1"/>
  <c r="J9720" i="4"/>
  <c r="L9720" i="4" s="1"/>
  <c r="N9720" i="4" s="1"/>
  <c r="J9721" i="4"/>
  <c r="L9721" i="4" s="1"/>
  <c r="N9721" i="4" s="1"/>
  <c r="J9722" i="4"/>
  <c r="L9722" i="4" s="1"/>
  <c r="N9722" i="4" s="1"/>
  <c r="J9723" i="4"/>
  <c r="L9723" i="4" s="1"/>
  <c r="N9723" i="4" s="1"/>
  <c r="J9724" i="4"/>
  <c r="L9724" i="4" s="1"/>
  <c r="N9724" i="4" s="1"/>
  <c r="J9725" i="4"/>
  <c r="L9725" i="4" s="1"/>
  <c r="N9725" i="4" s="1"/>
  <c r="J9726" i="4"/>
  <c r="L9726" i="4" s="1"/>
  <c r="N9726" i="4" s="1"/>
  <c r="J9727" i="4"/>
  <c r="L9727" i="4" s="1"/>
  <c r="N9727" i="4" s="1"/>
  <c r="J9728" i="4"/>
  <c r="L9728" i="4" s="1"/>
  <c r="N9728" i="4" s="1"/>
  <c r="J9729" i="4"/>
  <c r="L9729" i="4" s="1"/>
  <c r="N9729" i="4" s="1"/>
  <c r="J9730" i="4"/>
  <c r="L9730" i="4" s="1"/>
  <c r="N9730" i="4" s="1"/>
  <c r="J9731" i="4"/>
  <c r="L9731" i="4" s="1"/>
  <c r="N9731" i="4" s="1"/>
  <c r="J9732" i="4"/>
  <c r="L9732" i="4" s="1"/>
  <c r="N9732" i="4" s="1"/>
  <c r="J9733" i="4"/>
  <c r="L9733" i="4" s="1"/>
  <c r="N9733" i="4" s="1"/>
  <c r="J9734" i="4"/>
  <c r="L9734" i="4" s="1"/>
  <c r="N9734" i="4" s="1"/>
  <c r="J9735" i="4"/>
  <c r="L9735" i="4" s="1"/>
  <c r="N9735" i="4" s="1"/>
  <c r="J9736" i="4"/>
  <c r="L9736" i="4" s="1"/>
  <c r="N9736" i="4" s="1"/>
  <c r="J9737" i="4"/>
  <c r="L9737" i="4" s="1"/>
  <c r="N9737" i="4" s="1"/>
  <c r="J9738" i="4"/>
  <c r="L9738" i="4" s="1"/>
  <c r="N9738" i="4" s="1"/>
  <c r="J9739" i="4"/>
  <c r="L9739" i="4" s="1"/>
  <c r="N9739" i="4" s="1"/>
  <c r="J9740" i="4"/>
  <c r="L9740" i="4" s="1"/>
  <c r="N9740" i="4" s="1"/>
  <c r="J9741" i="4"/>
  <c r="L9741" i="4" s="1"/>
  <c r="N9741" i="4" s="1"/>
  <c r="J9742" i="4"/>
  <c r="L9742" i="4" s="1"/>
  <c r="N9742" i="4" s="1"/>
  <c r="J9743" i="4"/>
  <c r="L9743" i="4" s="1"/>
  <c r="N9743" i="4" s="1"/>
  <c r="J9744" i="4"/>
  <c r="L9744" i="4" s="1"/>
  <c r="N9744" i="4" s="1"/>
  <c r="J9745" i="4"/>
  <c r="L9745" i="4" s="1"/>
  <c r="N9745" i="4" s="1"/>
  <c r="J9746" i="4"/>
  <c r="L9746" i="4" s="1"/>
  <c r="N9746" i="4" s="1"/>
  <c r="J9747" i="4"/>
  <c r="L9747" i="4" s="1"/>
  <c r="N9747" i="4" s="1"/>
  <c r="J9748" i="4"/>
  <c r="L9748" i="4" s="1"/>
  <c r="N9748" i="4" s="1"/>
  <c r="J9749" i="4"/>
  <c r="L9749" i="4" s="1"/>
  <c r="N9749" i="4" s="1"/>
  <c r="J9750" i="4"/>
  <c r="L9750" i="4" s="1"/>
  <c r="N9750" i="4" s="1"/>
  <c r="J9751" i="4"/>
  <c r="L9751" i="4" s="1"/>
  <c r="N9751" i="4" s="1"/>
  <c r="J9752" i="4"/>
  <c r="L9752" i="4" s="1"/>
  <c r="N9752" i="4" s="1"/>
  <c r="J9753" i="4"/>
  <c r="L9753" i="4" s="1"/>
  <c r="N9753" i="4" s="1"/>
  <c r="J9754" i="4"/>
  <c r="L9754" i="4" s="1"/>
  <c r="N9754" i="4" s="1"/>
  <c r="J9755" i="4"/>
  <c r="L9755" i="4" s="1"/>
  <c r="N9755" i="4" s="1"/>
  <c r="J9756" i="4"/>
  <c r="L9756" i="4" s="1"/>
  <c r="N9756" i="4" s="1"/>
  <c r="J9757" i="4"/>
  <c r="L9757" i="4" s="1"/>
  <c r="N9757" i="4" s="1"/>
  <c r="J9758" i="4"/>
  <c r="L9758" i="4" s="1"/>
  <c r="N9758" i="4" s="1"/>
  <c r="J9759" i="4"/>
  <c r="L9759" i="4" s="1"/>
  <c r="N9759" i="4" s="1"/>
  <c r="J9760" i="4"/>
  <c r="L9760" i="4" s="1"/>
  <c r="N9760" i="4" s="1"/>
  <c r="J9761" i="4"/>
  <c r="L9761" i="4" s="1"/>
  <c r="N9761" i="4" s="1"/>
  <c r="J9762" i="4"/>
  <c r="L9762" i="4" s="1"/>
  <c r="N9762" i="4" s="1"/>
  <c r="J9763" i="4"/>
  <c r="L9763" i="4" s="1"/>
  <c r="N9763" i="4" s="1"/>
  <c r="J9764" i="4"/>
  <c r="L9764" i="4" s="1"/>
  <c r="N9764" i="4" s="1"/>
  <c r="J9765" i="4"/>
  <c r="L9765" i="4" s="1"/>
  <c r="N9765" i="4" s="1"/>
  <c r="J9766" i="4"/>
  <c r="L9766" i="4" s="1"/>
  <c r="N9766" i="4" s="1"/>
  <c r="J9767" i="4"/>
  <c r="L9767" i="4" s="1"/>
  <c r="N9767" i="4" s="1"/>
  <c r="J9768" i="4"/>
  <c r="L9768" i="4" s="1"/>
  <c r="N9768" i="4" s="1"/>
  <c r="J9769" i="4"/>
  <c r="L9769" i="4" s="1"/>
  <c r="N9769" i="4" s="1"/>
  <c r="J9770" i="4"/>
  <c r="L9770" i="4" s="1"/>
  <c r="N9770" i="4" s="1"/>
  <c r="J9771" i="4"/>
  <c r="L9771" i="4" s="1"/>
  <c r="N9771" i="4" s="1"/>
  <c r="J9772" i="4"/>
  <c r="L9772" i="4" s="1"/>
  <c r="N9772" i="4" s="1"/>
  <c r="J9773" i="4"/>
  <c r="L9773" i="4" s="1"/>
  <c r="N9773" i="4" s="1"/>
  <c r="J9774" i="4"/>
  <c r="L9774" i="4" s="1"/>
  <c r="N9774" i="4" s="1"/>
  <c r="J9775" i="4"/>
  <c r="L9775" i="4" s="1"/>
  <c r="N9775" i="4" s="1"/>
  <c r="J9776" i="4"/>
  <c r="L9776" i="4" s="1"/>
  <c r="N9776" i="4" s="1"/>
  <c r="J9777" i="4"/>
  <c r="L9777" i="4" s="1"/>
  <c r="N9777" i="4" s="1"/>
  <c r="J9778" i="4"/>
  <c r="L9778" i="4" s="1"/>
  <c r="N9778" i="4" s="1"/>
  <c r="J9779" i="4"/>
  <c r="L9779" i="4" s="1"/>
  <c r="N9779" i="4" s="1"/>
  <c r="J9780" i="4"/>
  <c r="L9780" i="4" s="1"/>
  <c r="N9780" i="4" s="1"/>
  <c r="J9781" i="4"/>
  <c r="L9781" i="4" s="1"/>
  <c r="N9781" i="4" s="1"/>
  <c r="J9782" i="4"/>
  <c r="L9782" i="4" s="1"/>
  <c r="N9782" i="4" s="1"/>
  <c r="J9783" i="4"/>
  <c r="L9783" i="4" s="1"/>
  <c r="N9783" i="4" s="1"/>
  <c r="J9784" i="4"/>
  <c r="L9784" i="4" s="1"/>
  <c r="N9784" i="4" s="1"/>
  <c r="J9785" i="4"/>
  <c r="L9785" i="4" s="1"/>
  <c r="N9785" i="4" s="1"/>
  <c r="J9786" i="4"/>
  <c r="L9786" i="4" s="1"/>
  <c r="N9786" i="4" s="1"/>
  <c r="J9787" i="4"/>
  <c r="L9787" i="4" s="1"/>
  <c r="N9787" i="4" s="1"/>
  <c r="J9788" i="4"/>
  <c r="L9788" i="4" s="1"/>
  <c r="N9788" i="4" s="1"/>
  <c r="J9789" i="4"/>
  <c r="L9789" i="4" s="1"/>
  <c r="N9789" i="4" s="1"/>
  <c r="J9790" i="4"/>
  <c r="L9790" i="4" s="1"/>
  <c r="N9790" i="4" s="1"/>
  <c r="J9791" i="4"/>
  <c r="L9791" i="4" s="1"/>
  <c r="N9791" i="4" s="1"/>
  <c r="J9792" i="4"/>
  <c r="L9792" i="4" s="1"/>
  <c r="N9792" i="4" s="1"/>
  <c r="J9793" i="4"/>
  <c r="L9793" i="4" s="1"/>
  <c r="N9793" i="4" s="1"/>
  <c r="J9794" i="4"/>
  <c r="L9794" i="4" s="1"/>
  <c r="N9794" i="4" s="1"/>
  <c r="J9795" i="4"/>
  <c r="L9795" i="4" s="1"/>
  <c r="N9795" i="4" s="1"/>
  <c r="J9796" i="4"/>
  <c r="L9796" i="4" s="1"/>
  <c r="N9796" i="4" s="1"/>
  <c r="J9797" i="4"/>
  <c r="L9797" i="4" s="1"/>
  <c r="N9797" i="4" s="1"/>
  <c r="J9798" i="4"/>
  <c r="L9798" i="4" s="1"/>
  <c r="N9798" i="4" s="1"/>
  <c r="J9799" i="4"/>
  <c r="L9799" i="4" s="1"/>
  <c r="N9799" i="4" s="1"/>
  <c r="J9800" i="4"/>
  <c r="L9800" i="4" s="1"/>
  <c r="N9800" i="4" s="1"/>
  <c r="J9801" i="4"/>
  <c r="L9801" i="4" s="1"/>
  <c r="N9801" i="4" s="1"/>
  <c r="J9802" i="4"/>
  <c r="L9802" i="4" s="1"/>
  <c r="N9802" i="4" s="1"/>
  <c r="J9803" i="4"/>
  <c r="L9803" i="4" s="1"/>
  <c r="N9803" i="4" s="1"/>
  <c r="J9804" i="4"/>
  <c r="L9804" i="4" s="1"/>
  <c r="N9804" i="4" s="1"/>
  <c r="J9805" i="4"/>
  <c r="L9805" i="4" s="1"/>
  <c r="N9805" i="4" s="1"/>
  <c r="J9806" i="4"/>
  <c r="L9806" i="4" s="1"/>
  <c r="N9806" i="4" s="1"/>
  <c r="J9807" i="4"/>
  <c r="L9807" i="4" s="1"/>
  <c r="N9807" i="4" s="1"/>
  <c r="J9808" i="4"/>
  <c r="L9808" i="4" s="1"/>
  <c r="N9808" i="4" s="1"/>
  <c r="J9809" i="4"/>
  <c r="L9809" i="4" s="1"/>
  <c r="N9809" i="4" s="1"/>
  <c r="J9810" i="4"/>
  <c r="L9810" i="4" s="1"/>
  <c r="N9810" i="4" s="1"/>
  <c r="J2" i="4"/>
  <c r="L2" i="4" s="1"/>
  <c r="N2" i="4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8632" i="4"/>
  <c r="G8633" i="4"/>
  <c r="G8634" i="4"/>
  <c r="G8635" i="4"/>
  <c r="G8636" i="4"/>
  <c r="G8637" i="4"/>
  <c r="G8638" i="4"/>
  <c r="G8639" i="4"/>
  <c r="G8640" i="4"/>
  <c r="G8641" i="4"/>
  <c r="G8642" i="4"/>
  <c r="G8643" i="4"/>
  <c r="G8644" i="4"/>
  <c r="G8645" i="4"/>
  <c r="G8646" i="4"/>
  <c r="G8647" i="4"/>
  <c r="G8648" i="4"/>
  <c r="G8649" i="4"/>
  <c r="G8650" i="4"/>
  <c r="G8651" i="4"/>
  <c r="G8652" i="4"/>
  <c r="G8653" i="4"/>
  <c r="G8654" i="4"/>
  <c r="G8655" i="4"/>
  <c r="G8656" i="4"/>
  <c r="G8657" i="4"/>
  <c r="G8658" i="4"/>
  <c r="G8659" i="4"/>
  <c r="G8660" i="4"/>
  <c r="G8661" i="4"/>
  <c r="G8662" i="4"/>
  <c r="G8663" i="4"/>
  <c r="G8664" i="4"/>
  <c r="G8665" i="4"/>
  <c r="G8666" i="4"/>
  <c r="G8667" i="4"/>
  <c r="G8668" i="4"/>
  <c r="G8669" i="4"/>
  <c r="G8670" i="4"/>
  <c r="G8671" i="4"/>
  <c r="G8672" i="4"/>
  <c r="G8673" i="4"/>
  <c r="G8674" i="4"/>
  <c r="G8675" i="4"/>
  <c r="G8676" i="4"/>
  <c r="G8677" i="4"/>
  <c r="G8678" i="4"/>
  <c r="G8679" i="4"/>
  <c r="G8680" i="4"/>
  <c r="G8681" i="4"/>
  <c r="G8682" i="4"/>
  <c r="G8683" i="4"/>
  <c r="G8684" i="4"/>
  <c r="G8685" i="4"/>
  <c r="G8686" i="4"/>
  <c r="G8687" i="4"/>
  <c r="G8688" i="4"/>
  <c r="G8689" i="4"/>
  <c r="G8690" i="4"/>
  <c r="G8691" i="4"/>
  <c r="G8692" i="4"/>
  <c r="G8693" i="4"/>
  <c r="G8694" i="4"/>
  <c r="G8695" i="4"/>
  <c r="G8696" i="4"/>
  <c r="G8697" i="4"/>
  <c r="G8698" i="4"/>
  <c r="G8699" i="4"/>
  <c r="G8700" i="4"/>
  <c r="G8701" i="4"/>
  <c r="G8702" i="4"/>
  <c r="G8703" i="4"/>
  <c r="G8704" i="4"/>
  <c r="G8705" i="4"/>
  <c r="G8706" i="4"/>
  <c r="G8707" i="4"/>
  <c r="G8708" i="4"/>
  <c r="G8709" i="4"/>
  <c r="G8710" i="4"/>
  <c r="G8711" i="4"/>
  <c r="G8712" i="4"/>
  <c r="G8713" i="4"/>
  <c r="G8714" i="4"/>
  <c r="G8715" i="4"/>
  <c r="G8716" i="4"/>
  <c r="G8717" i="4"/>
  <c r="G8718" i="4"/>
  <c r="G8719" i="4"/>
  <c r="G8720" i="4"/>
  <c r="G8721" i="4"/>
  <c r="G8722" i="4"/>
  <c r="G8723" i="4"/>
  <c r="G8724" i="4"/>
  <c r="G8725" i="4"/>
  <c r="G8726" i="4"/>
  <c r="G8727" i="4"/>
  <c r="G8728" i="4"/>
  <c r="G8729" i="4"/>
  <c r="G8730" i="4"/>
  <c r="G8731" i="4"/>
  <c r="G8732" i="4"/>
  <c r="G8733" i="4"/>
  <c r="G8734" i="4"/>
  <c r="G8735" i="4"/>
  <c r="G8736" i="4"/>
  <c r="G8737" i="4"/>
  <c r="G8738" i="4"/>
  <c r="G8739" i="4"/>
  <c r="G8740" i="4"/>
  <c r="G8741" i="4"/>
  <c r="G8742" i="4"/>
  <c r="G8743" i="4"/>
  <c r="G8744" i="4"/>
  <c r="G8745" i="4"/>
  <c r="G8746" i="4"/>
  <c r="G8747" i="4"/>
  <c r="G8748" i="4"/>
  <c r="G8749" i="4"/>
  <c r="G8750" i="4"/>
  <c r="G8751" i="4"/>
  <c r="G8752" i="4"/>
  <c r="G8753" i="4"/>
  <c r="G8754" i="4"/>
  <c r="G8755" i="4"/>
  <c r="G8756" i="4"/>
  <c r="G8757" i="4"/>
  <c r="G8758" i="4"/>
  <c r="G8759" i="4"/>
  <c r="G8760" i="4"/>
  <c r="G8761" i="4"/>
  <c r="G8762" i="4"/>
  <c r="G8763" i="4"/>
  <c r="G8764" i="4"/>
  <c r="G8765" i="4"/>
  <c r="G8766" i="4"/>
  <c r="G8767" i="4"/>
  <c r="G8768" i="4"/>
  <c r="G8769" i="4"/>
  <c r="G8770" i="4"/>
  <c r="G8771" i="4"/>
  <c r="G8772" i="4"/>
  <c r="G8773" i="4"/>
  <c r="G8774" i="4"/>
  <c r="G8775" i="4"/>
  <c r="G8776" i="4"/>
  <c r="G8777" i="4"/>
  <c r="G8778" i="4"/>
  <c r="G8779" i="4"/>
  <c r="G8780" i="4"/>
  <c r="G8781" i="4"/>
  <c r="G8782" i="4"/>
  <c r="G8783" i="4"/>
  <c r="G8784" i="4"/>
  <c r="G8785" i="4"/>
  <c r="G8786" i="4"/>
  <c r="G8787" i="4"/>
  <c r="G8788" i="4"/>
  <c r="G8789" i="4"/>
  <c r="G8790" i="4"/>
  <c r="G8791" i="4"/>
  <c r="G8792" i="4"/>
  <c r="G8793" i="4"/>
  <c r="G8794" i="4"/>
  <c r="G8795" i="4"/>
  <c r="G8796" i="4"/>
  <c r="G8797" i="4"/>
  <c r="G8798" i="4"/>
  <c r="G8799" i="4"/>
  <c r="G8800" i="4"/>
  <c r="G8801" i="4"/>
  <c r="G8802" i="4"/>
  <c r="G8803" i="4"/>
  <c r="G8804" i="4"/>
  <c r="G8805" i="4"/>
  <c r="G8806" i="4"/>
  <c r="G8807" i="4"/>
  <c r="G8808" i="4"/>
  <c r="G8809" i="4"/>
  <c r="G8810" i="4"/>
  <c r="G8811" i="4"/>
  <c r="G8812" i="4"/>
  <c r="G8813" i="4"/>
  <c r="G8814" i="4"/>
  <c r="G8815" i="4"/>
  <c r="G8816" i="4"/>
  <c r="G8817" i="4"/>
  <c r="G8818" i="4"/>
  <c r="G8819" i="4"/>
  <c r="G8820" i="4"/>
  <c r="G8821" i="4"/>
  <c r="G8822" i="4"/>
  <c r="G8823" i="4"/>
  <c r="G8824" i="4"/>
  <c r="G8825" i="4"/>
  <c r="G8826" i="4"/>
  <c r="G8827" i="4"/>
  <c r="G8828" i="4"/>
  <c r="G8829" i="4"/>
  <c r="G8830" i="4"/>
  <c r="G8831" i="4"/>
  <c r="G8832" i="4"/>
  <c r="G8833" i="4"/>
  <c r="G8834" i="4"/>
  <c r="G8835" i="4"/>
  <c r="G8836" i="4"/>
  <c r="G8837" i="4"/>
  <c r="G8838" i="4"/>
  <c r="G8839" i="4"/>
  <c r="G8840" i="4"/>
  <c r="G8841" i="4"/>
  <c r="G8842" i="4"/>
  <c r="G8843" i="4"/>
  <c r="G8844" i="4"/>
  <c r="G8845" i="4"/>
  <c r="G8846" i="4"/>
  <c r="G8847" i="4"/>
  <c r="G8848" i="4"/>
  <c r="G8849" i="4"/>
  <c r="G8850" i="4"/>
  <c r="G8851" i="4"/>
  <c r="G8852" i="4"/>
  <c r="G8853" i="4"/>
  <c r="G8854" i="4"/>
  <c r="G8855" i="4"/>
  <c r="G8856" i="4"/>
  <c r="G8857" i="4"/>
  <c r="G8858" i="4"/>
  <c r="G8859" i="4"/>
  <c r="G8860" i="4"/>
  <c r="G8861" i="4"/>
  <c r="G8862" i="4"/>
  <c r="G8863" i="4"/>
  <c r="G8864" i="4"/>
  <c r="G8865" i="4"/>
  <c r="G8866" i="4"/>
  <c r="G8867" i="4"/>
  <c r="G8868" i="4"/>
  <c r="G8869" i="4"/>
  <c r="G8870" i="4"/>
  <c r="G8871" i="4"/>
  <c r="G8872" i="4"/>
  <c r="G8873" i="4"/>
  <c r="G8874" i="4"/>
  <c r="G8875" i="4"/>
  <c r="G8876" i="4"/>
  <c r="G8877" i="4"/>
  <c r="G8878" i="4"/>
  <c r="G8879" i="4"/>
  <c r="G8880" i="4"/>
  <c r="G8881" i="4"/>
  <c r="G8882" i="4"/>
  <c r="G8883" i="4"/>
  <c r="G8884" i="4"/>
  <c r="G8885" i="4"/>
  <c r="G8886" i="4"/>
  <c r="G8887" i="4"/>
  <c r="G8888" i="4"/>
  <c r="G8889" i="4"/>
  <c r="G8890" i="4"/>
  <c r="G8891" i="4"/>
  <c r="G8892" i="4"/>
  <c r="G8893" i="4"/>
  <c r="G8894" i="4"/>
  <c r="G8895" i="4"/>
  <c r="G8896" i="4"/>
  <c r="G8897" i="4"/>
  <c r="G8898" i="4"/>
  <c r="G8899" i="4"/>
  <c r="G8900" i="4"/>
  <c r="G8901" i="4"/>
  <c r="G8902" i="4"/>
  <c r="G8903" i="4"/>
  <c r="G8904" i="4"/>
  <c r="G8905" i="4"/>
  <c r="G8906" i="4"/>
  <c r="G8907" i="4"/>
  <c r="G8908" i="4"/>
  <c r="G8909" i="4"/>
  <c r="G8910" i="4"/>
  <c r="G8911" i="4"/>
  <c r="G8912" i="4"/>
  <c r="G8913" i="4"/>
  <c r="G8914" i="4"/>
  <c r="G8915" i="4"/>
  <c r="G8916" i="4"/>
  <c r="G8917" i="4"/>
  <c r="G8918" i="4"/>
  <c r="G8919" i="4"/>
  <c r="G8920" i="4"/>
  <c r="G8921" i="4"/>
  <c r="G8922" i="4"/>
  <c r="G8923" i="4"/>
  <c r="G8924" i="4"/>
  <c r="G8925" i="4"/>
  <c r="G8926" i="4"/>
  <c r="G8927" i="4"/>
  <c r="G8928" i="4"/>
  <c r="G8929" i="4"/>
  <c r="G8930" i="4"/>
  <c r="G8931" i="4"/>
  <c r="G8932" i="4"/>
  <c r="G8933" i="4"/>
  <c r="G8934" i="4"/>
  <c r="G8935" i="4"/>
  <c r="G8936" i="4"/>
  <c r="G8937" i="4"/>
  <c r="G8938" i="4"/>
  <c r="G8939" i="4"/>
  <c r="G8940" i="4"/>
  <c r="G8941" i="4"/>
  <c r="G8942" i="4"/>
  <c r="G8943" i="4"/>
  <c r="G8944" i="4"/>
  <c r="G8945" i="4"/>
  <c r="G8946" i="4"/>
  <c r="G8947" i="4"/>
  <c r="G8948" i="4"/>
  <c r="G8949" i="4"/>
  <c r="G8950" i="4"/>
  <c r="G8951" i="4"/>
  <c r="G8952" i="4"/>
  <c r="G8953" i="4"/>
  <c r="G8954" i="4"/>
  <c r="G8955" i="4"/>
  <c r="G8956" i="4"/>
  <c r="G8957" i="4"/>
  <c r="G8958" i="4"/>
  <c r="G8959" i="4"/>
  <c r="G8960" i="4"/>
  <c r="G8961" i="4"/>
  <c r="G8962" i="4"/>
  <c r="G8963" i="4"/>
  <c r="G8964" i="4"/>
  <c r="G8965" i="4"/>
  <c r="G8966" i="4"/>
  <c r="G8967" i="4"/>
  <c r="G8968" i="4"/>
  <c r="G8969" i="4"/>
  <c r="G8970" i="4"/>
  <c r="G8971" i="4"/>
  <c r="G8972" i="4"/>
  <c r="G8973" i="4"/>
  <c r="G8974" i="4"/>
  <c r="G8975" i="4"/>
  <c r="G8976" i="4"/>
  <c r="G8977" i="4"/>
  <c r="G8978" i="4"/>
  <c r="G8979" i="4"/>
  <c r="G8980" i="4"/>
  <c r="G8981" i="4"/>
  <c r="G8982" i="4"/>
  <c r="G8983" i="4"/>
  <c r="G8984" i="4"/>
  <c r="G8985" i="4"/>
  <c r="G8986" i="4"/>
  <c r="G8987" i="4"/>
  <c r="G8988" i="4"/>
  <c r="G8989" i="4"/>
  <c r="G8990" i="4"/>
  <c r="G8991" i="4"/>
  <c r="G8992" i="4"/>
  <c r="G8993" i="4"/>
  <c r="G8994" i="4"/>
  <c r="G8995" i="4"/>
  <c r="G8996" i="4"/>
  <c r="G8997" i="4"/>
  <c r="G8998" i="4"/>
  <c r="G8999" i="4"/>
  <c r="G9000" i="4"/>
  <c r="G9001" i="4"/>
  <c r="G9002" i="4"/>
  <c r="G9003" i="4"/>
  <c r="G9004" i="4"/>
  <c r="G9005" i="4"/>
  <c r="G9006" i="4"/>
  <c r="G9007" i="4"/>
  <c r="G9008" i="4"/>
  <c r="G9009" i="4"/>
  <c r="G9010" i="4"/>
  <c r="G9011" i="4"/>
  <c r="G9012" i="4"/>
  <c r="G9013" i="4"/>
  <c r="G9014" i="4"/>
  <c r="G9015" i="4"/>
  <c r="G9016" i="4"/>
  <c r="G9017" i="4"/>
  <c r="G9018" i="4"/>
  <c r="G9019" i="4"/>
  <c r="G9020" i="4"/>
  <c r="G9021" i="4"/>
  <c r="G9022" i="4"/>
  <c r="G9023" i="4"/>
  <c r="G9024" i="4"/>
  <c r="G9025" i="4"/>
  <c r="G9026" i="4"/>
  <c r="G9027" i="4"/>
  <c r="G9028" i="4"/>
  <c r="G9029" i="4"/>
  <c r="G9030" i="4"/>
  <c r="G9031" i="4"/>
  <c r="G9032" i="4"/>
  <c r="G9033" i="4"/>
  <c r="G9034" i="4"/>
  <c r="G9035" i="4"/>
  <c r="G9036" i="4"/>
  <c r="G9037" i="4"/>
  <c r="G9038" i="4"/>
  <c r="G9039" i="4"/>
  <c r="G9040" i="4"/>
  <c r="G9041" i="4"/>
  <c r="G9042" i="4"/>
  <c r="G9043" i="4"/>
  <c r="G9044" i="4"/>
  <c r="G9045" i="4"/>
  <c r="G9046" i="4"/>
  <c r="G9047" i="4"/>
  <c r="G9048" i="4"/>
  <c r="G9049" i="4"/>
  <c r="G9050" i="4"/>
  <c r="G9051" i="4"/>
  <c r="G9052" i="4"/>
  <c r="G9053" i="4"/>
  <c r="G9054" i="4"/>
  <c r="G9055" i="4"/>
  <c r="G9056" i="4"/>
  <c r="G9057" i="4"/>
  <c r="G9058" i="4"/>
  <c r="G9059" i="4"/>
  <c r="G9060" i="4"/>
  <c r="G9061" i="4"/>
  <c r="G9062" i="4"/>
  <c r="G9063" i="4"/>
  <c r="G9064" i="4"/>
  <c r="G9065" i="4"/>
  <c r="G9066" i="4"/>
  <c r="G9067" i="4"/>
  <c r="G9068" i="4"/>
  <c r="G9069" i="4"/>
  <c r="G9070" i="4"/>
  <c r="G9071" i="4"/>
  <c r="G9072" i="4"/>
  <c r="G9073" i="4"/>
  <c r="G9074" i="4"/>
  <c r="G9075" i="4"/>
  <c r="G9076" i="4"/>
  <c r="G9077" i="4"/>
  <c r="G9078" i="4"/>
  <c r="G9079" i="4"/>
  <c r="G9080" i="4"/>
  <c r="G9081" i="4"/>
  <c r="G9082" i="4"/>
  <c r="G9083" i="4"/>
  <c r="G9084" i="4"/>
  <c r="G9085" i="4"/>
  <c r="G9086" i="4"/>
  <c r="G9087" i="4"/>
  <c r="G9088" i="4"/>
  <c r="G9089" i="4"/>
  <c r="G9090" i="4"/>
  <c r="G9091" i="4"/>
  <c r="G9092" i="4"/>
  <c r="G9093" i="4"/>
  <c r="G9094" i="4"/>
  <c r="G9095" i="4"/>
  <c r="G9096" i="4"/>
  <c r="G9097" i="4"/>
  <c r="G9098" i="4"/>
  <c r="G9099" i="4"/>
  <c r="G9100" i="4"/>
  <c r="G9101" i="4"/>
  <c r="G9102" i="4"/>
  <c r="G9103" i="4"/>
  <c r="G9104" i="4"/>
  <c r="G9105" i="4"/>
  <c r="G9106" i="4"/>
  <c r="G9107" i="4"/>
  <c r="G9108" i="4"/>
  <c r="G9109" i="4"/>
  <c r="G9110" i="4"/>
  <c r="G9111" i="4"/>
  <c r="G9112" i="4"/>
  <c r="G9113" i="4"/>
  <c r="G9114" i="4"/>
  <c r="G9115" i="4"/>
  <c r="G9116" i="4"/>
  <c r="G9117" i="4"/>
  <c r="G9118" i="4"/>
  <c r="G9119" i="4"/>
  <c r="G9120" i="4"/>
  <c r="G9121" i="4"/>
  <c r="G9122" i="4"/>
  <c r="G9123" i="4"/>
  <c r="G9124" i="4"/>
  <c r="G9125" i="4"/>
  <c r="G9126" i="4"/>
  <c r="G9127" i="4"/>
  <c r="G9128" i="4"/>
  <c r="G9129" i="4"/>
  <c r="G9130" i="4"/>
  <c r="G9131" i="4"/>
  <c r="G9132" i="4"/>
  <c r="G9133" i="4"/>
  <c r="G9134" i="4"/>
  <c r="G9135" i="4"/>
  <c r="G9136" i="4"/>
  <c r="G9137" i="4"/>
  <c r="G9138" i="4"/>
  <c r="G9139" i="4"/>
  <c r="G9140" i="4"/>
  <c r="G9141" i="4"/>
  <c r="G9142" i="4"/>
  <c r="G9143" i="4"/>
  <c r="G9144" i="4"/>
  <c r="G9145" i="4"/>
  <c r="G9146" i="4"/>
  <c r="G9147" i="4"/>
  <c r="G9148" i="4"/>
  <c r="G9149" i="4"/>
  <c r="G9150" i="4"/>
  <c r="G9151" i="4"/>
  <c r="G9152" i="4"/>
  <c r="G9153" i="4"/>
  <c r="G9154" i="4"/>
  <c r="G9155" i="4"/>
  <c r="G9156" i="4"/>
  <c r="G9157" i="4"/>
  <c r="G9158" i="4"/>
  <c r="G9159" i="4"/>
  <c r="G9160" i="4"/>
  <c r="G9161" i="4"/>
  <c r="G9162" i="4"/>
  <c r="G9163" i="4"/>
  <c r="G9164" i="4"/>
  <c r="G9165" i="4"/>
  <c r="G9166" i="4"/>
  <c r="G9167" i="4"/>
  <c r="G9168" i="4"/>
  <c r="G9169" i="4"/>
  <c r="G9170" i="4"/>
  <c r="G9171" i="4"/>
  <c r="G9172" i="4"/>
  <c r="G9173" i="4"/>
  <c r="G9174" i="4"/>
  <c r="G9175" i="4"/>
  <c r="G9176" i="4"/>
  <c r="G9177" i="4"/>
  <c r="G9178" i="4"/>
  <c r="G9179" i="4"/>
  <c r="G9180" i="4"/>
  <c r="G9181" i="4"/>
  <c r="G9182" i="4"/>
  <c r="G9183" i="4"/>
  <c r="G9184" i="4"/>
  <c r="G9185" i="4"/>
  <c r="G9186" i="4"/>
  <c r="G9187" i="4"/>
  <c r="G9188" i="4"/>
  <c r="G9189" i="4"/>
  <c r="G9190" i="4"/>
  <c r="G9191" i="4"/>
  <c r="G9192" i="4"/>
  <c r="G9193" i="4"/>
  <c r="G9194" i="4"/>
  <c r="G9195" i="4"/>
  <c r="G9196" i="4"/>
  <c r="G9197" i="4"/>
  <c r="G9198" i="4"/>
  <c r="G9199" i="4"/>
  <c r="G9200" i="4"/>
  <c r="G9201" i="4"/>
  <c r="G9202" i="4"/>
  <c r="G9203" i="4"/>
  <c r="G9204" i="4"/>
  <c r="G9205" i="4"/>
  <c r="G9206" i="4"/>
  <c r="G9207" i="4"/>
  <c r="G9208" i="4"/>
  <c r="G9209" i="4"/>
  <c r="G9210" i="4"/>
  <c r="G9211" i="4"/>
  <c r="G9212" i="4"/>
  <c r="G9213" i="4"/>
  <c r="G9214" i="4"/>
  <c r="G9215" i="4"/>
  <c r="G9216" i="4"/>
  <c r="G9217" i="4"/>
  <c r="G9218" i="4"/>
  <c r="G9219" i="4"/>
  <c r="G9220" i="4"/>
  <c r="G9221" i="4"/>
  <c r="G9222" i="4"/>
  <c r="G9223" i="4"/>
  <c r="G9224" i="4"/>
  <c r="G9225" i="4"/>
  <c r="G9226" i="4"/>
  <c r="G9227" i="4"/>
  <c r="G9228" i="4"/>
  <c r="G9229" i="4"/>
  <c r="G9230" i="4"/>
  <c r="G9231" i="4"/>
  <c r="G9232" i="4"/>
  <c r="G9233" i="4"/>
  <c r="G9234" i="4"/>
  <c r="G9235" i="4"/>
  <c r="G9236" i="4"/>
  <c r="G9237" i="4"/>
  <c r="G9238" i="4"/>
  <c r="G9239" i="4"/>
  <c r="G9240" i="4"/>
  <c r="G9241" i="4"/>
  <c r="G9242" i="4"/>
  <c r="G9243" i="4"/>
  <c r="G9244" i="4"/>
  <c r="G9245" i="4"/>
  <c r="G9246" i="4"/>
  <c r="G9247" i="4"/>
  <c r="G9248" i="4"/>
  <c r="G9249" i="4"/>
  <c r="G9250" i="4"/>
  <c r="G9251" i="4"/>
  <c r="G9252" i="4"/>
  <c r="G9253" i="4"/>
  <c r="G9254" i="4"/>
  <c r="G9255" i="4"/>
  <c r="G9256" i="4"/>
  <c r="G9257" i="4"/>
  <c r="G9258" i="4"/>
  <c r="G9259" i="4"/>
  <c r="G9260" i="4"/>
  <c r="G9261" i="4"/>
  <c r="G9262" i="4"/>
  <c r="G9263" i="4"/>
  <c r="G9264" i="4"/>
  <c r="G9265" i="4"/>
  <c r="G9266" i="4"/>
  <c r="G9267" i="4"/>
  <c r="G9268" i="4"/>
  <c r="G9269" i="4"/>
  <c r="G9270" i="4"/>
  <c r="G9271" i="4"/>
  <c r="G9272" i="4"/>
  <c r="G9273" i="4"/>
  <c r="G9274" i="4"/>
  <c r="G9275" i="4"/>
  <c r="G9276" i="4"/>
  <c r="G9277" i="4"/>
  <c r="G9278" i="4"/>
  <c r="G9279" i="4"/>
  <c r="G9280" i="4"/>
  <c r="G9281" i="4"/>
  <c r="G9282" i="4"/>
  <c r="G9283" i="4"/>
  <c r="G9284" i="4"/>
  <c r="G9285" i="4"/>
  <c r="G9286" i="4"/>
  <c r="G9287" i="4"/>
  <c r="G9288" i="4"/>
  <c r="G9289" i="4"/>
  <c r="G9290" i="4"/>
  <c r="G9291" i="4"/>
  <c r="G9292" i="4"/>
  <c r="G9293" i="4"/>
  <c r="G9294" i="4"/>
  <c r="G9295" i="4"/>
  <c r="G9296" i="4"/>
  <c r="G9297" i="4"/>
  <c r="G9298" i="4"/>
  <c r="G9299" i="4"/>
  <c r="G9300" i="4"/>
  <c r="G9301" i="4"/>
  <c r="G9302" i="4"/>
  <c r="G9303" i="4"/>
  <c r="G9304" i="4"/>
  <c r="G9305" i="4"/>
  <c r="G9306" i="4"/>
  <c r="G9307" i="4"/>
  <c r="G9308" i="4"/>
  <c r="G9309" i="4"/>
  <c r="G9310" i="4"/>
  <c r="G9311" i="4"/>
  <c r="G9312" i="4"/>
  <c r="G9313" i="4"/>
  <c r="G9314" i="4"/>
  <c r="G9315" i="4"/>
  <c r="G9316" i="4"/>
  <c r="G9317" i="4"/>
  <c r="G9318" i="4"/>
  <c r="G9319" i="4"/>
  <c r="G9320" i="4"/>
  <c r="G9321" i="4"/>
  <c r="G9322" i="4"/>
  <c r="G9323" i="4"/>
  <c r="G9324" i="4"/>
  <c r="G9325" i="4"/>
  <c r="G9326" i="4"/>
  <c r="G9327" i="4"/>
  <c r="G9328" i="4"/>
  <c r="G9329" i="4"/>
  <c r="G9330" i="4"/>
  <c r="G9331" i="4"/>
  <c r="G9332" i="4"/>
  <c r="G9333" i="4"/>
  <c r="G9334" i="4"/>
  <c r="G9335" i="4"/>
  <c r="G9336" i="4"/>
  <c r="G9337" i="4"/>
  <c r="G9338" i="4"/>
  <c r="G9339" i="4"/>
  <c r="G9340" i="4"/>
  <c r="G9341" i="4"/>
  <c r="G9342" i="4"/>
  <c r="G9343" i="4"/>
  <c r="G9344" i="4"/>
  <c r="G9345" i="4"/>
  <c r="G9346" i="4"/>
  <c r="G9347" i="4"/>
  <c r="G9348" i="4"/>
  <c r="G9349" i="4"/>
  <c r="G9350" i="4"/>
  <c r="G9351" i="4"/>
  <c r="G9352" i="4"/>
  <c r="G9353" i="4"/>
  <c r="G9354" i="4"/>
  <c r="G9355" i="4"/>
  <c r="G9356" i="4"/>
  <c r="G9357" i="4"/>
  <c r="G9358" i="4"/>
  <c r="G9359" i="4"/>
  <c r="G9360" i="4"/>
  <c r="G9361" i="4"/>
  <c r="G9362" i="4"/>
  <c r="G9363" i="4"/>
  <c r="G9364" i="4"/>
  <c r="G9365" i="4"/>
  <c r="G9366" i="4"/>
  <c r="G9367" i="4"/>
  <c r="G9368" i="4"/>
  <c r="G9369" i="4"/>
  <c r="G9370" i="4"/>
  <c r="G9371" i="4"/>
  <c r="G9372" i="4"/>
  <c r="G9373" i="4"/>
  <c r="G9374" i="4"/>
  <c r="G9375" i="4"/>
  <c r="G9376" i="4"/>
  <c r="G9377" i="4"/>
  <c r="G9378" i="4"/>
  <c r="G9379" i="4"/>
  <c r="G9380" i="4"/>
  <c r="G9381" i="4"/>
  <c r="G9382" i="4"/>
  <c r="G9383" i="4"/>
  <c r="G9384" i="4"/>
  <c r="G9385" i="4"/>
  <c r="G9386" i="4"/>
  <c r="G9387" i="4"/>
  <c r="G9388" i="4"/>
  <c r="G9389" i="4"/>
  <c r="G9390" i="4"/>
  <c r="G9391" i="4"/>
  <c r="G9392" i="4"/>
  <c r="G9393" i="4"/>
  <c r="G9394" i="4"/>
  <c r="G9395" i="4"/>
  <c r="G9396" i="4"/>
  <c r="G9397" i="4"/>
  <c r="G9398" i="4"/>
  <c r="G9399" i="4"/>
  <c r="G9400" i="4"/>
  <c r="G9401" i="4"/>
  <c r="G9402" i="4"/>
  <c r="G9403" i="4"/>
  <c r="G9404" i="4"/>
  <c r="G9405" i="4"/>
  <c r="G9406" i="4"/>
  <c r="G9407" i="4"/>
  <c r="G9408" i="4"/>
  <c r="G9409" i="4"/>
  <c r="G9410" i="4"/>
  <c r="G9411" i="4"/>
  <c r="G9412" i="4"/>
  <c r="G9413" i="4"/>
  <c r="G9414" i="4"/>
  <c r="G9415" i="4"/>
  <c r="G9416" i="4"/>
  <c r="G9417" i="4"/>
  <c r="G9418" i="4"/>
  <c r="G9419" i="4"/>
  <c r="G9420" i="4"/>
  <c r="G9421" i="4"/>
  <c r="G9422" i="4"/>
  <c r="G9423" i="4"/>
  <c r="G9424" i="4"/>
  <c r="G9425" i="4"/>
  <c r="G9426" i="4"/>
  <c r="G9427" i="4"/>
  <c r="G9428" i="4"/>
  <c r="G9429" i="4"/>
  <c r="G9430" i="4"/>
  <c r="G9431" i="4"/>
  <c r="G9432" i="4"/>
  <c r="G9433" i="4"/>
  <c r="G9434" i="4"/>
  <c r="G9435" i="4"/>
  <c r="G9436" i="4"/>
  <c r="G9437" i="4"/>
  <c r="G9438" i="4"/>
  <c r="G9439" i="4"/>
  <c r="G9440" i="4"/>
  <c r="G9441" i="4"/>
  <c r="G9442" i="4"/>
  <c r="G9443" i="4"/>
  <c r="G9444" i="4"/>
  <c r="G9445" i="4"/>
  <c r="G9446" i="4"/>
  <c r="G9447" i="4"/>
  <c r="G9448" i="4"/>
  <c r="G9449" i="4"/>
  <c r="G9450" i="4"/>
  <c r="G9451" i="4"/>
  <c r="G9452" i="4"/>
  <c r="G9453" i="4"/>
  <c r="G9454" i="4"/>
  <c r="G9455" i="4"/>
  <c r="G9456" i="4"/>
  <c r="G9457" i="4"/>
  <c r="G9458" i="4"/>
  <c r="G9459" i="4"/>
  <c r="G9460" i="4"/>
  <c r="G9461" i="4"/>
  <c r="G9462" i="4"/>
  <c r="G9463" i="4"/>
  <c r="G9464" i="4"/>
  <c r="G9465" i="4"/>
  <c r="G9466" i="4"/>
  <c r="G9467" i="4"/>
  <c r="G9468" i="4"/>
  <c r="G9469" i="4"/>
  <c r="G9470" i="4"/>
  <c r="G9471" i="4"/>
  <c r="G9472" i="4"/>
  <c r="G9473" i="4"/>
  <c r="G9474" i="4"/>
  <c r="G9475" i="4"/>
  <c r="G9476" i="4"/>
  <c r="G9477" i="4"/>
  <c r="G9478" i="4"/>
  <c r="G9479" i="4"/>
  <c r="G9480" i="4"/>
  <c r="G9481" i="4"/>
  <c r="G9482" i="4"/>
  <c r="G9483" i="4"/>
  <c r="G9484" i="4"/>
  <c r="G9485" i="4"/>
  <c r="G9486" i="4"/>
  <c r="G9487" i="4"/>
  <c r="G9488" i="4"/>
  <c r="G9489" i="4"/>
  <c r="G9490" i="4"/>
  <c r="G9491" i="4"/>
  <c r="G9492" i="4"/>
  <c r="G9493" i="4"/>
  <c r="G9494" i="4"/>
  <c r="G9495" i="4"/>
  <c r="G9496" i="4"/>
  <c r="G9497" i="4"/>
  <c r="G9498" i="4"/>
  <c r="G9499" i="4"/>
  <c r="G9500" i="4"/>
  <c r="G9501" i="4"/>
  <c r="G9502" i="4"/>
  <c r="G9503" i="4"/>
  <c r="G9504" i="4"/>
  <c r="G9505" i="4"/>
  <c r="G9506" i="4"/>
  <c r="G9507" i="4"/>
  <c r="G9508" i="4"/>
  <c r="G9509" i="4"/>
  <c r="G9510" i="4"/>
  <c r="G9511" i="4"/>
  <c r="G9512" i="4"/>
  <c r="G9513" i="4"/>
  <c r="G9514" i="4"/>
  <c r="G9515" i="4"/>
  <c r="G9516" i="4"/>
  <c r="G9517" i="4"/>
  <c r="G9518" i="4"/>
  <c r="G9519" i="4"/>
  <c r="G9520" i="4"/>
  <c r="G9521" i="4"/>
  <c r="G9522" i="4"/>
  <c r="G9523" i="4"/>
  <c r="G9524" i="4"/>
  <c r="G9525" i="4"/>
  <c r="G9526" i="4"/>
  <c r="G9527" i="4"/>
  <c r="G9528" i="4"/>
  <c r="G9529" i="4"/>
  <c r="G9530" i="4"/>
  <c r="G9531" i="4"/>
  <c r="G9532" i="4"/>
  <c r="G9533" i="4"/>
  <c r="G9534" i="4"/>
  <c r="G9535" i="4"/>
  <c r="G9536" i="4"/>
  <c r="G9537" i="4"/>
  <c r="G9538" i="4"/>
  <c r="G9539" i="4"/>
  <c r="G9540" i="4"/>
  <c r="G9541" i="4"/>
  <c r="G9542" i="4"/>
  <c r="G9543" i="4"/>
  <c r="G9544" i="4"/>
  <c r="G9545" i="4"/>
  <c r="G9546" i="4"/>
  <c r="G9547" i="4"/>
  <c r="G9548" i="4"/>
  <c r="G9549" i="4"/>
  <c r="G9550" i="4"/>
  <c r="G9551" i="4"/>
  <c r="G9552" i="4"/>
  <c r="G9553" i="4"/>
  <c r="G9554" i="4"/>
  <c r="G9555" i="4"/>
  <c r="G9556" i="4"/>
  <c r="G9557" i="4"/>
  <c r="G9558" i="4"/>
  <c r="G9559" i="4"/>
  <c r="G9560" i="4"/>
  <c r="G9561" i="4"/>
  <c r="G9562" i="4"/>
  <c r="G9563" i="4"/>
  <c r="G9564" i="4"/>
  <c r="G9565" i="4"/>
  <c r="G9566" i="4"/>
  <c r="G9567" i="4"/>
  <c r="G9568" i="4"/>
  <c r="G9569" i="4"/>
  <c r="G9570" i="4"/>
  <c r="G9571" i="4"/>
  <c r="G9572" i="4"/>
  <c r="G9573" i="4"/>
  <c r="G9574" i="4"/>
  <c r="G9575" i="4"/>
  <c r="G9576" i="4"/>
  <c r="G9577" i="4"/>
  <c r="G9578" i="4"/>
  <c r="G9579" i="4"/>
  <c r="G9580" i="4"/>
  <c r="G9581" i="4"/>
  <c r="G9582" i="4"/>
  <c r="G9583" i="4"/>
  <c r="G9584" i="4"/>
  <c r="G9585" i="4"/>
  <c r="G9586" i="4"/>
  <c r="G9587" i="4"/>
  <c r="G9588" i="4"/>
  <c r="G9589" i="4"/>
  <c r="G9590" i="4"/>
  <c r="G9591" i="4"/>
  <c r="G9592" i="4"/>
  <c r="G9593" i="4"/>
  <c r="G9594" i="4"/>
  <c r="G9595" i="4"/>
  <c r="G9596" i="4"/>
  <c r="G9597" i="4"/>
  <c r="G9598" i="4"/>
  <c r="G9599" i="4"/>
  <c r="G9600" i="4"/>
  <c r="G9601" i="4"/>
  <c r="G9602" i="4"/>
  <c r="G9603" i="4"/>
  <c r="G9604" i="4"/>
  <c r="G9605" i="4"/>
  <c r="G9606" i="4"/>
  <c r="G9607" i="4"/>
  <c r="G9608" i="4"/>
  <c r="G9609" i="4"/>
  <c r="G9610" i="4"/>
  <c r="G9611" i="4"/>
  <c r="G9612" i="4"/>
  <c r="G9613" i="4"/>
  <c r="G9614" i="4"/>
  <c r="G9615" i="4"/>
  <c r="G9616" i="4"/>
  <c r="G9617" i="4"/>
  <c r="G9618" i="4"/>
  <c r="G9619" i="4"/>
  <c r="G9620" i="4"/>
  <c r="G9621" i="4"/>
  <c r="G9622" i="4"/>
  <c r="G9623" i="4"/>
  <c r="G9624" i="4"/>
  <c r="G9625" i="4"/>
  <c r="G9626" i="4"/>
  <c r="G9627" i="4"/>
  <c r="G9628" i="4"/>
  <c r="G9629" i="4"/>
  <c r="G9630" i="4"/>
  <c r="G9631" i="4"/>
  <c r="G9632" i="4"/>
  <c r="G9633" i="4"/>
  <c r="G9634" i="4"/>
  <c r="G9635" i="4"/>
  <c r="G9636" i="4"/>
  <c r="G9637" i="4"/>
  <c r="G9638" i="4"/>
  <c r="G9639" i="4"/>
  <c r="G9640" i="4"/>
  <c r="G9641" i="4"/>
  <c r="G9642" i="4"/>
  <c r="G9643" i="4"/>
  <c r="G9644" i="4"/>
  <c r="G9645" i="4"/>
  <c r="G9646" i="4"/>
  <c r="G9647" i="4"/>
  <c r="G9648" i="4"/>
  <c r="G9649" i="4"/>
  <c r="G9650" i="4"/>
  <c r="G9651" i="4"/>
  <c r="G9652" i="4"/>
  <c r="G9653" i="4"/>
  <c r="G9654" i="4"/>
  <c r="G9655" i="4"/>
  <c r="G9656" i="4"/>
  <c r="G9657" i="4"/>
  <c r="G9658" i="4"/>
  <c r="G9659" i="4"/>
  <c r="G9660" i="4"/>
  <c r="G9661" i="4"/>
  <c r="G9662" i="4"/>
  <c r="G9663" i="4"/>
  <c r="G9664" i="4"/>
  <c r="G9665" i="4"/>
  <c r="G9666" i="4"/>
  <c r="G9667" i="4"/>
  <c r="G9668" i="4"/>
  <c r="G9669" i="4"/>
  <c r="G9670" i="4"/>
  <c r="G9671" i="4"/>
  <c r="G9672" i="4"/>
  <c r="G9673" i="4"/>
  <c r="G9674" i="4"/>
  <c r="G9675" i="4"/>
  <c r="G9676" i="4"/>
  <c r="G9677" i="4"/>
  <c r="G9678" i="4"/>
  <c r="G9679" i="4"/>
  <c r="G9680" i="4"/>
  <c r="G9681" i="4"/>
  <c r="G9682" i="4"/>
  <c r="G9683" i="4"/>
  <c r="G9684" i="4"/>
  <c r="G9685" i="4"/>
  <c r="G9686" i="4"/>
  <c r="G9687" i="4"/>
  <c r="G9688" i="4"/>
  <c r="G9689" i="4"/>
  <c r="G9690" i="4"/>
  <c r="G9691" i="4"/>
  <c r="G9692" i="4"/>
  <c r="G9693" i="4"/>
  <c r="G9694" i="4"/>
  <c r="G9695" i="4"/>
  <c r="G9696" i="4"/>
  <c r="G9697" i="4"/>
  <c r="G9698" i="4"/>
  <c r="G9699" i="4"/>
  <c r="G9700" i="4"/>
  <c r="G9701" i="4"/>
  <c r="G9702" i="4"/>
  <c r="G9703" i="4"/>
  <c r="G9704" i="4"/>
  <c r="G9705" i="4"/>
  <c r="G9706" i="4"/>
  <c r="G9707" i="4"/>
  <c r="G9708" i="4"/>
  <c r="G9709" i="4"/>
  <c r="G9710" i="4"/>
  <c r="G9711" i="4"/>
  <c r="G9712" i="4"/>
  <c r="G9713" i="4"/>
  <c r="G9714" i="4"/>
  <c r="G9715" i="4"/>
  <c r="G9716" i="4"/>
  <c r="G9717" i="4"/>
  <c r="G9718" i="4"/>
  <c r="G9719" i="4"/>
  <c r="G9720" i="4"/>
  <c r="G9721" i="4"/>
  <c r="G9722" i="4"/>
  <c r="G9723" i="4"/>
  <c r="G9724" i="4"/>
  <c r="G9725" i="4"/>
  <c r="G9726" i="4"/>
  <c r="G9727" i="4"/>
  <c r="G9728" i="4"/>
  <c r="G9729" i="4"/>
  <c r="G9730" i="4"/>
  <c r="G9731" i="4"/>
  <c r="G9732" i="4"/>
  <c r="G9733" i="4"/>
  <c r="G9734" i="4"/>
  <c r="G9735" i="4"/>
  <c r="G9736" i="4"/>
  <c r="G9737" i="4"/>
  <c r="G9738" i="4"/>
  <c r="G9739" i="4"/>
  <c r="G9740" i="4"/>
  <c r="G9741" i="4"/>
  <c r="G9742" i="4"/>
  <c r="G9743" i="4"/>
  <c r="G9744" i="4"/>
  <c r="G9745" i="4"/>
  <c r="G9746" i="4"/>
  <c r="G9747" i="4"/>
  <c r="G9748" i="4"/>
  <c r="G9749" i="4"/>
  <c r="G9750" i="4"/>
  <c r="G9751" i="4"/>
  <c r="G9752" i="4"/>
  <c r="G9753" i="4"/>
  <c r="G9754" i="4"/>
  <c r="G9755" i="4"/>
  <c r="G9756" i="4"/>
  <c r="G9757" i="4"/>
  <c r="G9758" i="4"/>
  <c r="G9759" i="4"/>
  <c r="G9760" i="4"/>
  <c r="G9761" i="4"/>
  <c r="G9762" i="4"/>
  <c r="G9763" i="4"/>
  <c r="G9764" i="4"/>
  <c r="G9765" i="4"/>
  <c r="G9766" i="4"/>
  <c r="G9767" i="4"/>
  <c r="G9768" i="4"/>
  <c r="G9769" i="4"/>
  <c r="G9770" i="4"/>
  <c r="G9771" i="4"/>
  <c r="G9772" i="4"/>
  <c r="G9773" i="4"/>
  <c r="G9774" i="4"/>
  <c r="G9775" i="4"/>
  <c r="G9776" i="4"/>
  <c r="G9777" i="4"/>
  <c r="G9778" i="4"/>
  <c r="G9779" i="4"/>
  <c r="G9780" i="4"/>
  <c r="G9781" i="4"/>
  <c r="G9782" i="4"/>
  <c r="G9783" i="4"/>
  <c r="G9784" i="4"/>
  <c r="G9785" i="4"/>
  <c r="G9786" i="4"/>
  <c r="G9787" i="4"/>
  <c r="G9788" i="4"/>
  <c r="G9789" i="4"/>
  <c r="G9790" i="4"/>
  <c r="G9791" i="4"/>
  <c r="G9792" i="4"/>
  <c r="G9793" i="4"/>
  <c r="G9794" i="4"/>
  <c r="G9795" i="4"/>
  <c r="G9796" i="4"/>
  <c r="G9797" i="4"/>
  <c r="G9798" i="4"/>
  <c r="G9799" i="4"/>
  <c r="G9800" i="4"/>
  <c r="G9801" i="4"/>
  <c r="G9802" i="4"/>
  <c r="G9803" i="4"/>
  <c r="G9804" i="4"/>
  <c r="G9805" i="4"/>
  <c r="G9806" i="4"/>
  <c r="G9807" i="4"/>
  <c r="G9808" i="4"/>
  <c r="G9809" i="4"/>
  <c r="G9810" i="4"/>
  <c r="G2" i="4"/>
  <c r="I35" i="5"/>
  <c r="I17" i="5"/>
  <c r="I29" i="5"/>
  <c r="I23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5D0444-49AE-4549-9A1A-B69D59BC691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177EA33-5DEF-4A42-B64D-1450431FE610}" name="WorksheetConnection_fCompras!$A$1:$P$9810" type="102" refreshedVersion="8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fComprasA1P98101"/>
        </x15:connection>
      </ext>
    </extLst>
  </connection>
</connections>
</file>

<file path=xl/sharedStrings.xml><?xml version="1.0" encoding="utf-8"?>
<sst xmlns="http://schemas.openxmlformats.org/spreadsheetml/2006/main" count="89" uniqueCount="64">
  <si>
    <t>Codigo Comprador</t>
  </si>
  <si>
    <t>Nome Comprador</t>
  </si>
  <si>
    <t>Alon</t>
  </si>
  <si>
    <t>João</t>
  </si>
  <si>
    <t>Diego</t>
  </si>
  <si>
    <t>Lira</t>
  </si>
  <si>
    <t>Codigo Fornecedor</t>
  </si>
  <si>
    <t>Nome Fornecedor</t>
  </si>
  <si>
    <t>NorthShore</t>
  </si>
  <si>
    <t>Minerva</t>
  </si>
  <si>
    <t>StepUp</t>
  </si>
  <si>
    <t>AlphaOmega</t>
  </si>
  <si>
    <t>Codigo MP</t>
  </si>
  <si>
    <t>Nome MP</t>
  </si>
  <si>
    <t>Tecido</t>
  </si>
  <si>
    <t>Chapa Metal</t>
  </si>
  <si>
    <t>Madeira</t>
  </si>
  <si>
    <t>Areia</t>
  </si>
  <si>
    <t>Fio Algodão</t>
  </si>
  <si>
    <t>Poliéster</t>
  </si>
  <si>
    <t>Cimento</t>
  </si>
  <si>
    <t>Couro</t>
  </si>
  <si>
    <t>Pedra Britada</t>
  </si>
  <si>
    <t>Papel</t>
  </si>
  <si>
    <t>Quantidade</t>
  </si>
  <si>
    <t>Custo Unitário</t>
  </si>
  <si>
    <t>Fornecedor</t>
  </si>
  <si>
    <t>Comprador</t>
  </si>
  <si>
    <t>Data Pedido</t>
  </si>
  <si>
    <t>Data Saída</t>
  </si>
  <si>
    <t>Previsão Entrega</t>
  </si>
  <si>
    <t>Data Entrega</t>
  </si>
  <si>
    <t>Pedido</t>
  </si>
  <si>
    <t>Atlas</t>
  </si>
  <si>
    <t>Camila</t>
  </si>
  <si>
    <t>Carolina</t>
  </si>
  <si>
    <t>Barra Metal</t>
  </si>
  <si>
    <t>Desconto (%)</t>
  </si>
  <si>
    <t>IDComprador</t>
  </si>
  <si>
    <t>ID Materia Prima</t>
  </si>
  <si>
    <t>Materia prima</t>
  </si>
  <si>
    <t>Custo um.</t>
  </si>
  <si>
    <t>ID Fornecedor</t>
  </si>
  <si>
    <t>Valor bruto</t>
  </si>
  <si>
    <t>Valor Liquido</t>
  </si>
  <si>
    <t>Contagem Distinta de Pedido</t>
  </si>
  <si>
    <t>Rótulos de Linha</t>
  </si>
  <si>
    <t>Total Geral</t>
  </si>
  <si>
    <t>2019</t>
  </si>
  <si>
    <t>2020</t>
  </si>
  <si>
    <t>2021</t>
  </si>
  <si>
    <t>2022</t>
  </si>
  <si>
    <t>Soma de Valor Liquido</t>
  </si>
  <si>
    <t>Soma de Valor bruto</t>
  </si>
  <si>
    <t>Valor bruto das compras</t>
  </si>
  <si>
    <t>Valor líquido das compras</t>
  </si>
  <si>
    <t>Quantidade de pedidos</t>
  </si>
  <si>
    <t>Quantidade total de itens</t>
  </si>
  <si>
    <t>Soma de Quantidade</t>
  </si>
  <si>
    <t>INFORMAÇÕES BASE</t>
  </si>
  <si>
    <t>GRÁFICOS DE LINHAS</t>
  </si>
  <si>
    <t>GRÁFICOS DE PIZZA (COMPRADOR)</t>
  </si>
  <si>
    <t>GRÁFICOS DE BARRA (MAT. PRIMA)</t>
  </si>
  <si>
    <t>GRÁFICOS DE BARRA (FORNECEDOR)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</si>
</sst>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\ #,##0.00"/>
    <numFmt numFmtId="165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3" fillId="4" borderId="1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5" xfId="0" applyFont="1" applyFill="1" applyBorder="1" applyAlignment="1">
      <alignment horizontal="center"/>
    </xf>
    <xf numFmtId="44" fontId="2" fillId="3" borderId="1" xfId="2" applyFont="1" applyFill="1" applyBorder="1" applyAlignment="1">
      <alignment horizontal="center"/>
    </xf>
    <xf numFmtId="44" fontId="2" fillId="3" borderId="2" xfId="2" applyFont="1" applyFill="1" applyBorder="1" applyAlignment="1">
      <alignment horizontal="center"/>
    </xf>
    <xf numFmtId="44" fontId="2" fillId="3" borderId="3" xfId="2" applyFont="1" applyFill="1" applyBorder="1" applyAlignment="1">
      <alignment horizontal="center"/>
    </xf>
    <xf numFmtId="44" fontId="2" fillId="3" borderId="6" xfId="2" applyFont="1" applyFill="1" applyBorder="1" applyAlignment="1">
      <alignment horizontal="center"/>
    </xf>
    <xf numFmtId="44" fontId="2" fillId="3" borderId="7" xfId="2" applyFont="1" applyFill="1" applyBorder="1" applyAlignment="1">
      <alignment horizontal="center"/>
    </xf>
    <xf numFmtId="44" fontId="2" fillId="3" borderId="8" xfId="2" applyFont="1" applyFill="1" applyBorder="1" applyAlignment="1">
      <alignment horizontal="center"/>
    </xf>
    <xf numFmtId="165" fontId="2" fillId="3" borderId="1" xfId="1" applyNumberFormat="1" applyFont="1" applyFill="1" applyBorder="1" applyAlignment="1">
      <alignment horizontal="center"/>
    </xf>
    <xf numFmtId="165" fontId="2" fillId="3" borderId="2" xfId="1" applyNumberFormat="1" applyFont="1" applyFill="1" applyBorder="1" applyAlignment="1">
      <alignment horizontal="center"/>
    </xf>
    <xf numFmtId="165" fontId="2" fillId="3" borderId="3" xfId="1" applyNumberFormat="1" applyFont="1" applyFill="1" applyBorder="1" applyAlignment="1">
      <alignment horizontal="center"/>
    </xf>
    <xf numFmtId="165" fontId="2" fillId="3" borderId="6" xfId="1" applyNumberFormat="1" applyFont="1" applyFill="1" applyBorder="1" applyAlignment="1">
      <alignment horizontal="center"/>
    </xf>
    <xf numFmtId="165" fontId="2" fillId="3" borderId="7" xfId="1" applyNumberFormat="1" applyFont="1" applyFill="1" applyBorder="1" applyAlignment="1">
      <alignment horizontal="center"/>
    </xf>
    <xf numFmtId="165" fontId="2" fillId="3" borderId="8" xfId="1" applyNumberFormat="1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</cellXfs>
  <cellStyles count="3">
    <cellStyle name="Moeda" xfId="2" builtinId="4"/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microsoft.com/office/2007/relationships/slicerCache" Target="slicerCaches/slicerCache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microsoft.com/office/2007/relationships/slicerCache" Target="slicerCaches/slicerCache2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11/relationships/timelineCache" Target="timelineCaches/timelineCach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19" Type="http://schemas.openxmlformats.org/officeDocument/2006/relationships/pivotCacheDefinition" Target="pivotCache/pivotCacheDefinition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Compras Excel.xlsx]Dinamicas!Tabela dinâmica4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pt-BR" sz="2000" b="1" i="0" u="none" strike="noStrike" kern="1200" cap="none" spc="100" baseline="0">
                <a:solidFill>
                  <a:sysClr val="window" lastClr="FFFFFF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 sz="2000" b="1" i="0" u="none" strike="noStrike" kern="1200" spc="100" baseline="0">
                <a:solidFill>
                  <a:sysClr val="window" lastClr="FFFFFF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Valor total das compras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pt-BR" sz="2000" b="1" i="0" u="none" strike="noStrike" kern="1200" cap="none" spc="100" baseline="0">
              <a:solidFill>
                <a:sysClr val="window" lastClr="FFFFFF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22225" cap="rnd" cmpd="sng" algn="ctr">
            <a:solidFill>
              <a:schemeClr val="accent1"/>
            </a:solidFill>
            <a:miter lim="800000"/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0"/>
            <a:lstStyle/>
            <a:p>
              <a:pPr algn="ctr">
                <a:defRPr lang="en-US" sz="105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Dinamicas!$E$5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0"/>
              <a:lstStyle/>
              <a:p>
                <a:pPr algn="ctr">
                  <a:defRPr lang="en-US" sz="105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Dinamicas!$D$6:$D$10</c:f>
              <c:strCache>
                <c:ptCount val="4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</c:strCache>
            </c:strRef>
          </c:cat>
          <c:val>
            <c:numRef>
              <c:f>Dinamicas!$E$6:$E$10</c:f>
              <c:numCache>
                <c:formatCode>"R$"\ #,##0.00</c:formatCode>
                <c:ptCount val="4"/>
                <c:pt idx="0">
                  <c:v>18190971.405800004</c:v>
                </c:pt>
                <c:pt idx="1">
                  <c:v>23739317.85649997</c:v>
                </c:pt>
                <c:pt idx="2">
                  <c:v>23943847.41300001</c:v>
                </c:pt>
                <c:pt idx="3">
                  <c:v>8528.32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A-4D38-989B-6E317835B47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2039360"/>
        <c:axId val="1812043200"/>
      </c:lineChart>
      <c:catAx>
        <c:axId val="18120393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2043200"/>
        <c:crosses val="autoZero"/>
        <c:auto val="1"/>
        <c:lblAlgn val="ctr"/>
        <c:lblOffset val="100"/>
        <c:noMultiLvlLbl val="0"/>
      </c:catAx>
      <c:valAx>
        <c:axId val="18120432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12039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</a:gradFill>
    <a:ln w="9525" cap="flat" cmpd="sng" algn="ctr">
      <a:noFill/>
      <a:round/>
    </a:ln>
    <a:effectLst>
      <a:outerShdw blurRad="57150" dist="19050" dir="5400000" algn="ctr" rotWithShape="0">
        <a:srgbClr val="000000">
          <a:alpha val="63000"/>
        </a:srgbClr>
      </a:outerShdw>
    </a:effectLst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[Base Compras Excel.xlsx]Dinamicas!Tabela dinâmica5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sz="2000" b="1" i="0" u="none" strike="noStrike" kern="1200" spc="100" baseline="0">
                <a:solidFill>
                  <a:schemeClr val="lt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Comprador com maior valor negociado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sz="2000" b="1" i="0" u="none" strike="noStrike" kern="1200" spc="100" baseline="0">
              <a:solidFill>
                <a:schemeClr val="lt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tint val="73000"/>
                  <a:shade val="100000"/>
                  <a:satMod val="150000"/>
                </a:schemeClr>
              </a:gs>
              <a:gs pos="25000">
                <a:schemeClr val="accent1">
                  <a:tint val="96000"/>
                  <a:shade val="80000"/>
                  <a:satMod val="105000"/>
                </a:schemeClr>
              </a:gs>
              <a:gs pos="38000">
                <a:schemeClr val="accent1">
                  <a:tint val="96000"/>
                  <a:shade val="59000"/>
                  <a:satMod val="120000"/>
                </a:schemeClr>
              </a:gs>
              <a:gs pos="55000">
                <a:schemeClr val="accent1">
                  <a:tint val="100000"/>
                  <a:shade val="57000"/>
                  <a:satMod val="120000"/>
                </a:schemeClr>
              </a:gs>
              <a:gs pos="80000">
                <a:schemeClr val="accent1">
                  <a:tint val="100000"/>
                  <a:shade val="56000"/>
                  <a:satMod val="145000"/>
                </a:schemeClr>
              </a:gs>
              <a:gs pos="88000">
                <a:schemeClr val="accent1">
                  <a:tint val="100000"/>
                  <a:shade val="63000"/>
                  <a:satMod val="160000"/>
                </a:schemeClr>
              </a:gs>
              <a:gs pos="100000">
                <a:schemeClr val="accent1">
                  <a:tint val="99000"/>
                  <a:shade val="100000"/>
                  <a:satMod val="155000"/>
                </a:schemeClr>
              </a:gs>
            </a:gsLst>
            <a:lin ang="5400000" scaled="0"/>
          </a:gradFill>
          <a:ln>
            <a:noFill/>
          </a:ln>
          <a:effectLst>
            <a:glow rad="50800">
              <a:scrgbClr r="0" g="0" b="0">
                <a:tint val="68000"/>
                <a:shade val="93000"/>
                <a:alpha val="37000"/>
                <a:satMod val="250000"/>
              </a:scrgb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prstMaterial="dkEdge">
            <a:bevelT w="20320" h="19050" prst="angle"/>
            <a:contourClr>
              <a:scrgbClr r="0" g="0" b="0">
                <a:shade val="30000"/>
                <a:satMod val="15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8000"/>
                  <a:tint val="73000"/>
                  <a:shade val="100000"/>
                  <a:satMod val="150000"/>
                </a:schemeClr>
              </a:gs>
              <a:gs pos="25000">
                <a:schemeClr val="accent1">
                  <a:shade val="58000"/>
                  <a:tint val="96000"/>
                  <a:shade val="80000"/>
                  <a:satMod val="105000"/>
                </a:schemeClr>
              </a:gs>
              <a:gs pos="38000">
                <a:schemeClr val="accent1">
                  <a:shade val="58000"/>
                  <a:tint val="96000"/>
                  <a:shade val="59000"/>
                  <a:satMod val="120000"/>
                </a:schemeClr>
              </a:gs>
              <a:gs pos="55000">
                <a:schemeClr val="accent1">
                  <a:shade val="58000"/>
                  <a:tint val="100000"/>
                  <a:shade val="57000"/>
                  <a:satMod val="120000"/>
                </a:schemeClr>
              </a:gs>
              <a:gs pos="80000">
                <a:schemeClr val="accent1">
                  <a:shade val="58000"/>
                  <a:tint val="100000"/>
                  <a:shade val="56000"/>
                  <a:satMod val="145000"/>
                </a:schemeClr>
              </a:gs>
              <a:gs pos="88000">
                <a:schemeClr val="accent1">
                  <a:shade val="58000"/>
                  <a:tint val="100000"/>
                  <a:shade val="63000"/>
                  <a:satMod val="160000"/>
                </a:schemeClr>
              </a:gs>
              <a:gs pos="100000">
                <a:schemeClr val="accent1">
                  <a:shade val="58000"/>
                  <a:tint val="99000"/>
                  <a:shade val="100000"/>
                  <a:satMod val="155000"/>
                </a:schemeClr>
              </a:gs>
            </a:gsLst>
            <a:lin ang="5400000" scaled="0"/>
          </a:gradFill>
          <a:ln>
            <a:noFill/>
          </a:ln>
          <a:effectLst>
            <a:glow rad="50800">
              <a:scrgbClr r="0" g="0" b="0">
                <a:tint val="68000"/>
                <a:shade val="93000"/>
                <a:alpha val="37000"/>
                <a:satMod val="250000"/>
              </a:scrgb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prstMaterial="dkEdge">
            <a:bevelT w="20320" h="19050" prst="angle"/>
            <a:contourClr>
              <a:scrgbClr r="0" g="0" b="0">
                <a:shade val="30000"/>
                <a:satMod val="150000"/>
              </a:scrgbClr>
            </a:contourClr>
          </a:sp3d>
        </c:spPr>
      </c:pivotFmt>
      <c:pivotFmt>
        <c:idx val="8"/>
        <c:spPr>
          <a:gradFill rotWithShape="1">
            <a:gsLst>
              <a:gs pos="0">
                <a:schemeClr val="accent1">
                  <a:shade val="86000"/>
                  <a:tint val="73000"/>
                  <a:shade val="100000"/>
                  <a:satMod val="150000"/>
                </a:schemeClr>
              </a:gs>
              <a:gs pos="25000">
                <a:schemeClr val="accent1">
                  <a:shade val="86000"/>
                  <a:tint val="96000"/>
                  <a:shade val="80000"/>
                  <a:satMod val="105000"/>
                </a:schemeClr>
              </a:gs>
              <a:gs pos="38000">
                <a:schemeClr val="accent1">
                  <a:shade val="86000"/>
                  <a:tint val="96000"/>
                  <a:shade val="59000"/>
                  <a:satMod val="120000"/>
                </a:schemeClr>
              </a:gs>
              <a:gs pos="55000">
                <a:schemeClr val="accent1">
                  <a:shade val="86000"/>
                  <a:tint val="100000"/>
                  <a:shade val="57000"/>
                  <a:satMod val="120000"/>
                </a:schemeClr>
              </a:gs>
              <a:gs pos="80000">
                <a:schemeClr val="accent1">
                  <a:shade val="86000"/>
                  <a:tint val="100000"/>
                  <a:shade val="56000"/>
                  <a:satMod val="145000"/>
                </a:schemeClr>
              </a:gs>
              <a:gs pos="88000">
                <a:schemeClr val="accent1">
                  <a:shade val="86000"/>
                  <a:tint val="100000"/>
                  <a:shade val="63000"/>
                  <a:satMod val="160000"/>
                </a:schemeClr>
              </a:gs>
              <a:gs pos="100000">
                <a:schemeClr val="accent1">
                  <a:shade val="86000"/>
                  <a:tint val="99000"/>
                  <a:shade val="100000"/>
                  <a:satMod val="155000"/>
                </a:schemeClr>
              </a:gs>
            </a:gsLst>
            <a:lin ang="5400000" scaled="0"/>
          </a:gradFill>
          <a:ln>
            <a:noFill/>
          </a:ln>
          <a:effectLst>
            <a:glow rad="50800">
              <a:scrgbClr r="0" g="0" b="0">
                <a:tint val="68000"/>
                <a:shade val="93000"/>
                <a:alpha val="37000"/>
                <a:satMod val="250000"/>
              </a:scrgb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prstMaterial="dkEdge">
            <a:bevelT w="20320" h="19050" prst="angle"/>
            <a:contourClr>
              <a:scrgbClr r="0" g="0" b="0">
                <a:shade val="30000"/>
                <a:satMod val="150000"/>
              </a:scrgbClr>
            </a:contourClr>
          </a:sp3d>
        </c:spPr>
      </c:pivotFmt>
      <c:pivotFmt>
        <c:idx val="9"/>
        <c:spPr>
          <a:gradFill rotWithShape="1">
            <a:gsLst>
              <a:gs pos="0">
                <a:schemeClr val="accent1">
                  <a:tint val="86000"/>
                  <a:tint val="73000"/>
                  <a:shade val="100000"/>
                  <a:satMod val="150000"/>
                </a:schemeClr>
              </a:gs>
              <a:gs pos="25000">
                <a:schemeClr val="accent1">
                  <a:tint val="86000"/>
                  <a:tint val="96000"/>
                  <a:shade val="80000"/>
                  <a:satMod val="105000"/>
                </a:schemeClr>
              </a:gs>
              <a:gs pos="38000">
                <a:schemeClr val="accent1">
                  <a:tint val="86000"/>
                  <a:tint val="96000"/>
                  <a:shade val="59000"/>
                  <a:satMod val="120000"/>
                </a:schemeClr>
              </a:gs>
              <a:gs pos="55000">
                <a:schemeClr val="accent1">
                  <a:tint val="86000"/>
                  <a:tint val="100000"/>
                  <a:shade val="57000"/>
                  <a:satMod val="120000"/>
                </a:schemeClr>
              </a:gs>
              <a:gs pos="80000">
                <a:schemeClr val="accent1">
                  <a:tint val="86000"/>
                  <a:tint val="100000"/>
                  <a:shade val="56000"/>
                  <a:satMod val="145000"/>
                </a:schemeClr>
              </a:gs>
              <a:gs pos="88000">
                <a:schemeClr val="accent1">
                  <a:tint val="86000"/>
                  <a:tint val="100000"/>
                  <a:shade val="63000"/>
                  <a:satMod val="160000"/>
                </a:schemeClr>
              </a:gs>
              <a:gs pos="100000">
                <a:schemeClr val="accent1">
                  <a:tint val="86000"/>
                  <a:tint val="99000"/>
                  <a:shade val="100000"/>
                  <a:satMod val="155000"/>
                </a:schemeClr>
              </a:gs>
            </a:gsLst>
            <a:lin ang="5400000" scaled="0"/>
          </a:gradFill>
          <a:ln>
            <a:noFill/>
          </a:ln>
          <a:effectLst>
            <a:glow rad="50800">
              <a:scrgbClr r="0" g="0" b="0">
                <a:tint val="68000"/>
                <a:shade val="93000"/>
                <a:alpha val="37000"/>
                <a:satMod val="250000"/>
              </a:scrgb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prstMaterial="dkEdge">
            <a:bevelT w="20320" h="19050" prst="angle"/>
            <a:contourClr>
              <a:scrgbClr r="0" g="0" b="0">
                <a:shade val="30000"/>
                <a:satMod val="150000"/>
              </a:scrgbClr>
            </a:contourClr>
          </a:sp3d>
        </c:spPr>
      </c:pivotFmt>
      <c:pivotFmt>
        <c:idx val="10"/>
        <c:spPr>
          <a:gradFill rotWithShape="1">
            <a:gsLst>
              <a:gs pos="0">
                <a:schemeClr val="accent1">
                  <a:tint val="58000"/>
                  <a:tint val="73000"/>
                  <a:shade val="100000"/>
                  <a:satMod val="150000"/>
                </a:schemeClr>
              </a:gs>
              <a:gs pos="25000">
                <a:schemeClr val="accent1">
                  <a:tint val="58000"/>
                  <a:tint val="96000"/>
                  <a:shade val="80000"/>
                  <a:satMod val="105000"/>
                </a:schemeClr>
              </a:gs>
              <a:gs pos="38000">
                <a:schemeClr val="accent1">
                  <a:tint val="58000"/>
                  <a:tint val="96000"/>
                  <a:shade val="59000"/>
                  <a:satMod val="120000"/>
                </a:schemeClr>
              </a:gs>
              <a:gs pos="55000">
                <a:schemeClr val="accent1">
                  <a:tint val="58000"/>
                  <a:tint val="100000"/>
                  <a:shade val="57000"/>
                  <a:satMod val="120000"/>
                </a:schemeClr>
              </a:gs>
              <a:gs pos="80000">
                <a:schemeClr val="accent1">
                  <a:tint val="58000"/>
                  <a:tint val="100000"/>
                  <a:shade val="56000"/>
                  <a:satMod val="145000"/>
                </a:schemeClr>
              </a:gs>
              <a:gs pos="88000">
                <a:schemeClr val="accent1">
                  <a:tint val="58000"/>
                  <a:tint val="100000"/>
                  <a:shade val="63000"/>
                  <a:satMod val="160000"/>
                </a:schemeClr>
              </a:gs>
              <a:gs pos="100000">
                <a:schemeClr val="accent1">
                  <a:tint val="58000"/>
                  <a:tint val="99000"/>
                  <a:shade val="100000"/>
                  <a:satMod val="155000"/>
                </a:schemeClr>
              </a:gs>
            </a:gsLst>
            <a:lin ang="5400000" scaled="0"/>
          </a:gradFill>
          <a:ln>
            <a:noFill/>
          </a:ln>
          <a:effectLst>
            <a:glow rad="50800">
              <a:scrgbClr r="0" g="0" b="0">
                <a:tint val="68000"/>
                <a:shade val="93000"/>
                <a:alpha val="37000"/>
                <a:satMod val="250000"/>
              </a:scrgb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prstMaterial="dkEdge">
            <a:bevelT w="20320" h="19050" prst="angle"/>
            <a:contourClr>
              <a:scrgbClr r="0" g="0" b="0">
                <a:shade val="30000"/>
                <a:satMod val="150000"/>
              </a:scrgbClr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Dinamicas!$H$5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8000"/>
                      <a:tint val="73000"/>
                      <a:shade val="100000"/>
                      <a:satMod val="150000"/>
                    </a:schemeClr>
                  </a:gs>
                  <a:gs pos="25000">
                    <a:schemeClr val="accent1">
                      <a:shade val="58000"/>
                      <a:tint val="96000"/>
                      <a:shade val="80000"/>
                      <a:satMod val="105000"/>
                    </a:schemeClr>
                  </a:gs>
                  <a:gs pos="38000">
                    <a:schemeClr val="accent1">
                      <a:shade val="58000"/>
                      <a:tint val="96000"/>
                      <a:shade val="59000"/>
                      <a:satMod val="120000"/>
                    </a:schemeClr>
                  </a:gs>
                  <a:gs pos="55000">
                    <a:schemeClr val="accent1">
                      <a:shade val="58000"/>
                      <a:tint val="100000"/>
                      <a:shade val="57000"/>
                      <a:satMod val="120000"/>
                    </a:schemeClr>
                  </a:gs>
                  <a:gs pos="80000">
                    <a:schemeClr val="accent1">
                      <a:shade val="58000"/>
                      <a:tint val="100000"/>
                      <a:shade val="56000"/>
                      <a:satMod val="145000"/>
                    </a:schemeClr>
                  </a:gs>
                  <a:gs pos="88000">
                    <a:schemeClr val="accent1">
                      <a:shade val="58000"/>
                      <a:tint val="100000"/>
                      <a:shade val="63000"/>
                      <a:satMod val="160000"/>
                    </a:schemeClr>
                  </a:gs>
                  <a:gs pos="100000">
                    <a:schemeClr val="accent1">
                      <a:shade val="58000"/>
                      <a:tint val="99000"/>
                      <a:shade val="100000"/>
                      <a:satMod val="155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glow rad="50800">
                  <a:scrgbClr r="0" g="0" b="0">
                    <a:tint val="68000"/>
                    <a:shade val="93000"/>
                    <a:alpha val="37000"/>
                    <a:satMod val="250000"/>
                  </a:scrgbClr>
                </a:glo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1800000"/>
                </a:lightRig>
              </a:scene3d>
              <a:sp3d prstMaterial="dkEdge">
                <a:bevelT w="20320" h="19050" prst="angle"/>
                <a:contourClr>
                  <a:scrgbClr r="0" g="0" b="0">
                    <a:shade val="30000"/>
                    <a:satMod val="15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1F4F-461F-9B1E-88F493822F3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1">
                      <a:shade val="86000"/>
                      <a:tint val="73000"/>
                      <a:shade val="100000"/>
                      <a:satMod val="150000"/>
                    </a:schemeClr>
                  </a:gs>
                  <a:gs pos="25000">
                    <a:schemeClr val="accent1">
                      <a:shade val="86000"/>
                      <a:tint val="96000"/>
                      <a:shade val="80000"/>
                      <a:satMod val="105000"/>
                    </a:schemeClr>
                  </a:gs>
                  <a:gs pos="38000">
                    <a:schemeClr val="accent1">
                      <a:shade val="86000"/>
                      <a:tint val="96000"/>
                      <a:shade val="59000"/>
                      <a:satMod val="120000"/>
                    </a:schemeClr>
                  </a:gs>
                  <a:gs pos="55000">
                    <a:schemeClr val="accent1">
                      <a:shade val="86000"/>
                      <a:tint val="100000"/>
                      <a:shade val="57000"/>
                      <a:satMod val="120000"/>
                    </a:schemeClr>
                  </a:gs>
                  <a:gs pos="80000">
                    <a:schemeClr val="accent1">
                      <a:shade val="86000"/>
                      <a:tint val="100000"/>
                      <a:shade val="56000"/>
                      <a:satMod val="145000"/>
                    </a:schemeClr>
                  </a:gs>
                  <a:gs pos="88000">
                    <a:schemeClr val="accent1">
                      <a:shade val="86000"/>
                      <a:tint val="100000"/>
                      <a:shade val="63000"/>
                      <a:satMod val="160000"/>
                    </a:schemeClr>
                  </a:gs>
                  <a:gs pos="100000">
                    <a:schemeClr val="accent1">
                      <a:shade val="86000"/>
                      <a:tint val="99000"/>
                      <a:shade val="100000"/>
                      <a:satMod val="155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glow rad="50800">
                  <a:scrgbClr r="0" g="0" b="0">
                    <a:tint val="68000"/>
                    <a:shade val="93000"/>
                    <a:alpha val="37000"/>
                    <a:satMod val="250000"/>
                  </a:scrgbClr>
                </a:glo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1800000"/>
                </a:lightRig>
              </a:scene3d>
              <a:sp3d prstMaterial="dkEdge">
                <a:bevelT w="20320" h="19050" prst="angle"/>
                <a:contourClr>
                  <a:scrgbClr r="0" g="0" b="0">
                    <a:shade val="30000"/>
                    <a:satMod val="15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1F4F-461F-9B1E-88F493822F3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1">
                      <a:tint val="86000"/>
                      <a:tint val="73000"/>
                      <a:shade val="100000"/>
                      <a:satMod val="150000"/>
                    </a:schemeClr>
                  </a:gs>
                  <a:gs pos="25000">
                    <a:schemeClr val="accent1">
                      <a:tint val="86000"/>
                      <a:tint val="96000"/>
                      <a:shade val="80000"/>
                      <a:satMod val="105000"/>
                    </a:schemeClr>
                  </a:gs>
                  <a:gs pos="38000">
                    <a:schemeClr val="accent1">
                      <a:tint val="86000"/>
                      <a:tint val="96000"/>
                      <a:shade val="59000"/>
                      <a:satMod val="120000"/>
                    </a:schemeClr>
                  </a:gs>
                  <a:gs pos="55000">
                    <a:schemeClr val="accent1">
                      <a:tint val="86000"/>
                      <a:tint val="100000"/>
                      <a:shade val="57000"/>
                      <a:satMod val="120000"/>
                    </a:schemeClr>
                  </a:gs>
                  <a:gs pos="80000">
                    <a:schemeClr val="accent1">
                      <a:tint val="86000"/>
                      <a:tint val="100000"/>
                      <a:shade val="56000"/>
                      <a:satMod val="145000"/>
                    </a:schemeClr>
                  </a:gs>
                  <a:gs pos="88000">
                    <a:schemeClr val="accent1">
                      <a:tint val="86000"/>
                      <a:tint val="100000"/>
                      <a:shade val="63000"/>
                      <a:satMod val="160000"/>
                    </a:schemeClr>
                  </a:gs>
                  <a:gs pos="100000">
                    <a:schemeClr val="accent1">
                      <a:tint val="86000"/>
                      <a:tint val="99000"/>
                      <a:shade val="100000"/>
                      <a:satMod val="155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glow rad="50800">
                  <a:scrgbClr r="0" g="0" b="0">
                    <a:tint val="68000"/>
                    <a:shade val="93000"/>
                    <a:alpha val="37000"/>
                    <a:satMod val="250000"/>
                  </a:scrgbClr>
                </a:glo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1800000"/>
                </a:lightRig>
              </a:scene3d>
              <a:sp3d prstMaterial="dkEdge">
                <a:bevelT w="20320" h="19050" prst="angle"/>
                <a:contourClr>
                  <a:scrgbClr r="0" g="0" b="0">
                    <a:shade val="30000"/>
                    <a:satMod val="15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1F4F-461F-9B1E-88F493822F3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1">
                      <a:tint val="58000"/>
                      <a:tint val="73000"/>
                      <a:shade val="100000"/>
                      <a:satMod val="150000"/>
                    </a:schemeClr>
                  </a:gs>
                  <a:gs pos="25000">
                    <a:schemeClr val="accent1">
                      <a:tint val="58000"/>
                      <a:tint val="96000"/>
                      <a:shade val="80000"/>
                      <a:satMod val="105000"/>
                    </a:schemeClr>
                  </a:gs>
                  <a:gs pos="38000">
                    <a:schemeClr val="accent1">
                      <a:tint val="58000"/>
                      <a:tint val="96000"/>
                      <a:shade val="59000"/>
                      <a:satMod val="120000"/>
                    </a:schemeClr>
                  </a:gs>
                  <a:gs pos="55000">
                    <a:schemeClr val="accent1">
                      <a:tint val="58000"/>
                      <a:tint val="100000"/>
                      <a:shade val="57000"/>
                      <a:satMod val="120000"/>
                    </a:schemeClr>
                  </a:gs>
                  <a:gs pos="80000">
                    <a:schemeClr val="accent1">
                      <a:tint val="58000"/>
                      <a:tint val="100000"/>
                      <a:shade val="56000"/>
                      <a:satMod val="145000"/>
                    </a:schemeClr>
                  </a:gs>
                  <a:gs pos="88000">
                    <a:schemeClr val="accent1">
                      <a:tint val="58000"/>
                      <a:tint val="100000"/>
                      <a:shade val="63000"/>
                      <a:satMod val="160000"/>
                    </a:schemeClr>
                  </a:gs>
                  <a:gs pos="100000">
                    <a:schemeClr val="accent1">
                      <a:tint val="58000"/>
                      <a:tint val="99000"/>
                      <a:shade val="100000"/>
                      <a:satMod val="155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glow rad="50800">
                  <a:scrgbClr r="0" g="0" b="0">
                    <a:tint val="68000"/>
                    <a:shade val="93000"/>
                    <a:alpha val="37000"/>
                    <a:satMod val="250000"/>
                  </a:scrgbClr>
                </a:glo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1800000"/>
                </a:lightRig>
              </a:scene3d>
              <a:sp3d prstMaterial="dkEdge">
                <a:bevelT w="20320" h="19050" prst="angle"/>
                <a:contourClr>
                  <a:scrgbClr r="0" g="0" b="0">
                    <a:shade val="30000"/>
                    <a:satMod val="15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1F4F-461F-9B1E-88F493822F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Dinamicas!$G$6:$G$10</c:f>
              <c:strCache>
                <c:ptCount val="4"/>
                <c:pt idx="0">
                  <c:v>Alon</c:v>
                </c:pt>
                <c:pt idx="1">
                  <c:v>Lira</c:v>
                </c:pt>
                <c:pt idx="2">
                  <c:v>João</c:v>
                </c:pt>
                <c:pt idx="3">
                  <c:v>Diego</c:v>
                </c:pt>
              </c:strCache>
            </c:strRef>
          </c:cat>
          <c:val>
            <c:numRef>
              <c:f>Dinamicas!$H$6:$H$10</c:f>
              <c:numCache>
                <c:formatCode>"R$"\ #,##0.00</c:formatCode>
                <c:ptCount val="4"/>
                <c:pt idx="0">
                  <c:v>32926943.976599988</c:v>
                </c:pt>
                <c:pt idx="1">
                  <c:v>26975353.071399983</c:v>
                </c:pt>
                <c:pt idx="2">
                  <c:v>4603803.6543000005</c:v>
                </c:pt>
                <c:pt idx="3">
                  <c:v>1376564.2929999989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16-41C5-8E17-8CDE36B9E84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050" b="1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  <a:tileRect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Compras Excel.xlsx]Dinamicas!Tabela dinâmica6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cap="none" spc="100" baseline="0">
                <a:solidFill>
                  <a:sysClr val="window" lastClr="FFFFFF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="1" i="0" u="none" strike="noStrike" kern="1200" cap="none" spc="100" baseline="0">
                <a:solidFill>
                  <a:sysClr val="window" lastClr="FFFFFF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Matéria prima compradas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cap="none" spc="100" baseline="0">
              <a:solidFill>
                <a:sysClr val="window" lastClr="FFFFFF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73000"/>
                  <a:shade val="100000"/>
                  <a:satMod val="150000"/>
                </a:schemeClr>
              </a:gs>
              <a:gs pos="25000">
                <a:schemeClr val="accent1">
                  <a:tint val="96000"/>
                  <a:shade val="80000"/>
                  <a:satMod val="105000"/>
                </a:schemeClr>
              </a:gs>
              <a:gs pos="38000">
                <a:schemeClr val="accent1">
                  <a:tint val="96000"/>
                  <a:shade val="59000"/>
                  <a:satMod val="120000"/>
                </a:schemeClr>
              </a:gs>
              <a:gs pos="55000">
                <a:schemeClr val="accent1">
                  <a:tint val="100000"/>
                  <a:shade val="57000"/>
                  <a:satMod val="120000"/>
                </a:schemeClr>
              </a:gs>
              <a:gs pos="80000">
                <a:schemeClr val="accent1">
                  <a:tint val="100000"/>
                  <a:shade val="56000"/>
                  <a:satMod val="145000"/>
                </a:schemeClr>
              </a:gs>
              <a:gs pos="88000">
                <a:schemeClr val="accent1">
                  <a:tint val="100000"/>
                  <a:shade val="63000"/>
                  <a:satMod val="160000"/>
                </a:schemeClr>
              </a:gs>
              <a:gs pos="100000">
                <a:schemeClr val="accent1">
                  <a:tint val="99000"/>
                  <a:shade val="100000"/>
                  <a:satMod val="155000"/>
                </a:schemeClr>
              </a:gs>
            </a:gsLst>
            <a:lin ang="5400000" scaled="0"/>
          </a:gradFill>
          <a:ln>
            <a:noFill/>
          </a:ln>
          <a:effectLst>
            <a:glow rad="50800">
              <a:scrgbClr r="0" g="0" b="0">
                <a:tint val="68000"/>
                <a:shade val="93000"/>
                <a:alpha val="37000"/>
                <a:satMod val="250000"/>
              </a:scrgb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prstMaterial="dkEdge">
            <a:bevelT w="20320" h="19050" prst="angle"/>
            <a:contourClr>
              <a:scrgbClr r="0" g="0" b="0">
                <a:shade val="30000"/>
                <a:satMod val="15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Dinamicas!$K$5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3000"/>
                    <a:shade val="100000"/>
                    <a:satMod val="150000"/>
                  </a:schemeClr>
                </a:gs>
                <a:gs pos="25000">
                  <a:schemeClr val="accent1">
                    <a:tint val="96000"/>
                    <a:shade val="80000"/>
                    <a:satMod val="105000"/>
                  </a:schemeClr>
                </a:gs>
                <a:gs pos="38000">
                  <a:schemeClr val="accent1">
                    <a:tint val="96000"/>
                    <a:shade val="59000"/>
                    <a:satMod val="120000"/>
                  </a:schemeClr>
                </a:gs>
                <a:gs pos="55000">
                  <a:schemeClr val="accent1">
                    <a:tint val="100000"/>
                    <a:shade val="57000"/>
                    <a:satMod val="120000"/>
                  </a:schemeClr>
                </a:gs>
                <a:gs pos="80000">
                  <a:schemeClr val="accent1">
                    <a:tint val="100000"/>
                    <a:shade val="56000"/>
                    <a:satMod val="145000"/>
                  </a:schemeClr>
                </a:gs>
                <a:gs pos="88000">
                  <a:schemeClr val="accent1">
                    <a:tint val="100000"/>
                    <a:shade val="63000"/>
                    <a:satMod val="160000"/>
                  </a:schemeClr>
                </a:gs>
                <a:gs pos="100000">
                  <a:schemeClr val="accent1">
                    <a:tint val="99000"/>
                    <a:shade val="100000"/>
                    <a:satMod val="155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Dinamicas!$J$6:$J$12</c:f>
              <c:strCache>
                <c:ptCount val="6"/>
                <c:pt idx="0">
                  <c:v>Chapa Metal</c:v>
                </c:pt>
                <c:pt idx="1">
                  <c:v>Barra Metal</c:v>
                </c:pt>
                <c:pt idx="2">
                  <c:v>Madeira</c:v>
                </c:pt>
                <c:pt idx="3">
                  <c:v>Fio Algodão</c:v>
                </c:pt>
                <c:pt idx="4">
                  <c:v>Pedra Britada</c:v>
                </c:pt>
                <c:pt idx="5">
                  <c:v>Cimento</c:v>
                </c:pt>
              </c:strCache>
            </c:strRef>
          </c:cat>
          <c:val>
            <c:numRef>
              <c:f>Dinamicas!$K$6:$K$12</c:f>
              <c:numCache>
                <c:formatCode>"R$"\ #,##0.00</c:formatCode>
                <c:ptCount val="6"/>
                <c:pt idx="0">
                  <c:v>14399989.402999995</c:v>
                </c:pt>
                <c:pt idx="1">
                  <c:v>12968168.150000002</c:v>
                </c:pt>
                <c:pt idx="2">
                  <c:v>11985492.959999999</c:v>
                </c:pt>
                <c:pt idx="3">
                  <c:v>7430162.0380000016</c:v>
                </c:pt>
                <c:pt idx="4">
                  <c:v>5369076.7200000007</c:v>
                </c:pt>
                <c:pt idx="5">
                  <c:v>3795728.6399999997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A1-4016-A931-0F0F4DD61C9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50903376"/>
        <c:axId val="1950904336"/>
        <c:axId val="0"/>
      </c:bar3DChart>
      <c:catAx>
        <c:axId val="195090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5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0904336"/>
        <c:crosses val="autoZero"/>
        <c:auto val="1"/>
        <c:lblAlgn val="ctr"/>
        <c:lblOffset val="100"/>
        <c:noMultiLvlLbl val="0"/>
      </c:catAx>
      <c:valAx>
        <c:axId val="195090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5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090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  <a:tileRect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Compras Excel.xlsx]Dinamicas!Tabela dinâmica7</c:name>
    <c:fmtId val="46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2000" b="1" i="0" u="none" strike="noStrike" kern="1200" cap="none" spc="100" baseline="0">
                <a:solidFill>
                  <a:sysClr val="window" lastClr="FFFFFF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="1" i="0" u="none" strike="noStrike" kern="1200" cap="none" spc="100" baseline="0">
                <a:solidFill>
                  <a:sysClr val="window" lastClr="FFFFFF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rPr>
              <a:t>Fornecedores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2000" b="1" i="0" u="none" strike="noStrike" kern="1200" cap="none" spc="100" baseline="0">
              <a:solidFill>
                <a:sysClr val="window" lastClr="FFFFFF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73000"/>
                  <a:shade val="100000"/>
                  <a:satMod val="150000"/>
                </a:schemeClr>
              </a:gs>
              <a:gs pos="25000">
                <a:schemeClr val="accent1">
                  <a:tint val="96000"/>
                  <a:shade val="80000"/>
                  <a:satMod val="105000"/>
                </a:schemeClr>
              </a:gs>
              <a:gs pos="38000">
                <a:schemeClr val="accent1">
                  <a:tint val="96000"/>
                  <a:shade val="59000"/>
                  <a:satMod val="120000"/>
                </a:schemeClr>
              </a:gs>
              <a:gs pos="55000">
                <a:schemeClr val="accent1">
                  <a:tint val="100000"/>
                  <a:shade val="57000"/>
                  <a:satMod val="120000"/>
                </a:schemeClr>
              </a:gs>
              <a:gs pos="80000">
                <a:schemeClr val="accent1">
                  <a:tint val="100000"/>
                  <a:shade val="56000"/>
                  <a:satMod val="145000"/>
                </a:schemeClr>
              </a:gs>
              <a:gs pos="88000">
                <a:schemeClr val="accent1">
                  <a:tint val="100000"/>
                  <a:shade val="63000"/>
                  <a:satMod val="160000"/>
                </a:schemeClr>
              </a:gs>
              <a:gs pos="100000">
                <a:schemeClr val="accent1">
                  <a:tint val="99000"/>
                  <a:shade val="100000"/>
                  <a:satMod val="155000"/>
                </a:schemeClr>
              </a:gs>
            </a:gsLst>
            <a:lin ang="5400000" scaled="0"/>
          </a:gradFill>
          <a:ln>
            <a:noFill/>
          </a:ln>
          <a:effectLst>
            <a:glow rad="50800">
              <a:scrgbClr r="0" g="0" b="0">
                <a:tint val="68000"/>
                <a:shade val="93000"/>
                <a:alpha val="37000"/>
                <a:satMod val="250000"/>
              </a:scrgb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prstMaterial="dkEdge">
            <a:bevelT w="20320" h="19050" prst="angle"/>
            <a:contourClr>
              <a:scrgbClr r="0" g="0" b="0">
                <a:shade val="30000"/>
                <a:satMod val="15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 algn="ctr">
                <a:defRPr lang="en-US" sz="12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stacked"/>
        <c:varyColors val="0"/>
        <c:ser>
          <c:idx val="0"/>
          <c:order val="0"/>
          <c:tx>
            <c:strRef>
              <c:f>Dinamicas!$N$5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73000"/>
                    <a:shade val="100000"/>
                    <a:satMod val="150000"/>
                  </a:schemeClr>
                </a:gs>
                <a:gs pos="25000">
                  <a:schemeClr val="accent1">
                    <a:tint val="96000"/>
                    <a:shade val="80000"/>
                    <a:satMod val="105000"/>
                  </a:schemeClr>
                </a:gs>
                <a:gs pos="38000">
                  <a:schemeClr val="accent1">
                    <a:tint val="96000"/>
                    <a:shade val="59000"/>
                    <a:satMod val="120000"/>
                  </a:schemeClr>
                </a:gs>
                <a:gs pos="55000">
                  <a:schemeClr val="accent1">
                    <a:tint val="100000"/>
                    <a:shade val="57000"/>
                    <a:satMod val="120000"/>
                  </a:schemeClr>
                </a:gs>
                <a:gs pos="80000">
                  <a:schemeClr val="accent1">
                    <a:tint val="100000"/>
                    <a:shade val="56000"/>
                    <a:satMod val="145000"/>
                  </a:schemeClr>
                </a:gs>
                <a:gs pos="88000">
                  <a:schemeClr val="accent1">
                    <a:tint val="100000"/>
                    <a:shade val="63000"/>
                    <a:satMod val="160000"/>
                  </a:schemeClr>
                </a:gs>
                <a:gs pos="100000">
                  <a:schemeClr val="accent1">
                    <a:tint val="99000"/>
                    <a:shade val="100000"/>
                    <a:satMod val="155000"/>
                  </a:schemeClr>
                </a:gs>
              </a:gsLst>
              <a:lin ang="5400000" scaled="0"/>
            </a:gradFill>
            <a:ln>
              <a:noFill/>
            </a:ln>
            <a:effectLst>
              <a:glow rad="50800">
                <a:scrgbClr r="0" g="0" b="0">
                  <a:tint val="68000"/>
                  <a:shade val="93000"/>
                  <a:alpha val="37000"/>
                  <a:satMod val="250000"/>
                </a:scrgbClr>
              </a:glow>
            </a:effectLst>
            <a:scene3d>
              <a:camera prst="orthographicFront">
                <a:rot lat="0" lon="0" rev="0"/>
              </a:camera>
              <a:lightRig rig="glow" dir="t">
                <a:rot lat="0" lon="0" rev="1800000"/>
              </a:lightRig>
            </a:scene3d>
            <a:sp3d prstMaterial="dkEdge">
              <a:bevelT w="20320" h="19050" prst="angle"/>
              <a:contourClr>
                <a:scrgbClr r="0" g="0" b="0">
                  <a:shade val="30000"/>
                  <a:satMod val="15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12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Dinamicas!$M$6:$M$11</c:f>
              <c:strCache>
                <c:ptCount val="5"/>
                <c:pt idx="0">
                  <c:v>Atlas</c:v>
                </c:pt>
                <c:pt idx="1">
                  <c:v>AlphaOmega</c:v>
                </c:pt>
                <c:pt idx="2">
                  <c:v>NorthShore</c:v>
                </c:pt>
                <c:pt idx="3">
                  <c:v>StepUp</c:v>
                </c:pt>
                <c:pt idx="4">
                  <c:v>Minerva</c:v>
                </c:pt>
              </c:strCache>
            </c:strRef>
          </c:cat>
          <c:val>
            <c:numRef>
              <c:f>Dinamicas!$N$6:$N$11</c:f>
              <c:numCache>
                <c:formatCode>"R$"\ #,##0.00</c:formatCode>
                <c:ptCount val="5"/>
                <c:pt idx="0">
                  <c:v>4658229.3703999966</c:v>
                </c:pt>
                <c:pt idx="1">
                  <c:v>7392985.2092000004</c:v>
                </c:pt>
                <c:pt idx="2">
                  <c:v>9868190.1846999954</c:v>
                </c:pt>
                <c:pt idx="3">
                  <c:v>16793008.539200008</c:v>
                </c:pt>
                <c:pt idx="4">
                  <c:v>27170251.691799991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10-4D77-A84F-0C6EF73C4CA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1950897136"/>
        <c:axId val="1950902896"/>
        <c:axId val="0"/>
      </c:bar3DChart>
      <c:catAx>
        <c:axId val="1950897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 algn="ctr">
              <a:defRPr lang="en-US" sz="105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0902896"/>
        <c:crosses val="autoZero"/>
        <c:auto val="1"/>
        <c:lblAlgn val="ctr"/>
        <c:lblOffset val="100"/>
        <c:noMultiLvlLbl val="0"/>
      </c:catAx>
      <c:valAx>
        <c:axId val="195090289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crossAx val="195089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satMod val="103000"/>
            <a:lumMod val="102000"/>
            <a:tint val="94000"/>
          </a:schemeClr>
        </a:gs>
        <a:gs pos="50000">
          <a:schemeClr val="dk1">
            <a:satMod val="110000"/>
            <a:lumMod val="100000"/>
            <a:shade val="100000"/>
          </a:schemeClr>
        </a:gs>
        <a:gs pos="100000">
          <a:schemeClr val="dk1">
            <a:lumMod val="99000"/>
            <a:satMod val="120000"/>
            <a:shade val="78000"/>
          </a:schemeClr>
        </a:gs>
      </a:gsLst>
      <a:lin ang="5400000" scaled="0"/>
      <a:tileRect/>
    </a:gradFill>
    <a:ln w="635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lt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548367</xdr:colOff>
      <xdr:row>0</xdr:row>
      <xdr:rowOff>123825</xdr:rowOff>
    </xdr:from>
    <xdr:to>
      <xdr:col>40</xdr:col>
      <xdr:colOff>557891</xdr:colOff>
      <xdr:row>6</xdr:row>
      <xdr:rowOff>13607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496D5296-3480-94B0-B79F-99631BAD0EF1}"/>
            </a:ext>
          </a:extLst>
        </xdr:cNvPr>
        <xdr:cNvSpPr/>
      </xdr:nvSpPr>
      <xdr:spPr>
        <a:xfrm>
          <a:off x="4195081" y="123825"/>
          <a:ext cx="18419989" cy="1032782"/>
        </a:xfrm>
        <a:prstGeom prst="roundRect">
          <a:avLst/>
        </a:prstGeom>
        <a:ln/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4800" b="1" u="sng" kern="120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Análise</a:t>
          </a:r>
          <a:r>
            <a:rPr lang="pt-BR" sz="4800" b="1" u="sng" kern="1200" cap="none" spc="0" baseline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geral das compras</a:t>
          </a:r>
          <a:endParaRPr lang="pt-BR" sz="4800" b="1" u="sng" kern="1200" cap="none" spc="0">
            <a:ln w="0"/>
            <a:solidFill>
              <a:schemeClr val="bg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 editAs="oneCell">
    <xdr:from>
      <xdr:col>1</xdr:col>
      <xdr:colOff>0</xdr:colOff>
      <xdr:row>7</xdr:row>
      <xdr:rowOff>149679</xdr:rowOff>
    </xdr:from>
    <xdr:to>
      <xdr:col>6</xdr:col>
      <xdr:colOff>548368</xdr:colOff>
      <xdr:row>15</xdr:row>
      <xdr:rowOff>176893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Data Pedido">
              <a:extLst>
                <a:ext uri="{FF2B5EF4-FFF2-40B4-BE49-F238E27FC236}">
                  <a16:creationId xmlns:a16="http://schemas.microsoft.com/office/drawing/2014/main" id="{9614E015-C648-4B1C-B174-626FC645A8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a Pedid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357" y="1483179"/>
              <a:ext cx="3337832" cy="15648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em Excel 2013 ou superior. Não mover ou redimensionar.</a:t>
              </a:r>
            </a:p>
          </xdr:txBody>
        </xdr:sp>
      </mc:Fallback>
    </mc:AlternateContent>
    <xdr:clientData/>
  </xdr:twoCellAnchor>
  <xdr:twoCellAnchor>
    <xdr:from>
      <xdr:col>14</xdr:col>
      <xdr:colOff>548367</xdr:colOff>
      <xdr:row>8</xdr:row>
      <xdr:rowOff>0</xdr:rowOff>
    </xdr:from>
    <xdr:to>
      <xdr:col>28</xdr:col>
      <xdr:colOff>0</xdr:colOff>
      <xdr:row>29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18D434B-DAF1-4B06-B4C6-05541EB20E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0</xdr:colOff>
      <xdr:row>8</xdr:row>
      <xdr:rowOff>1</xdr:rowOff>
    </xdr:from>
    <xdr:to>
      <xdr:col>41</xdr:col>
      <xdr:colOff>1</xdr:colOff>
      <xdr:row>29</xdr:row>
      <xdr:rowOff>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7C71FA0-5462-47B4-9464-6CA10907F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31</xdr:row>
      <xdr:rowOff>0</xdr:rowOff>
    </xdr:from>
    <xdr:to>
      <xdr:col>27</xdr:col>
      <xdr:colOff>554814</xdr:colOff>
      <xdr:row>52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37E7DC5-F095-4DA4-B844-EB24B3A0E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31</xdr:row>
      <xdr:rowOff>0</xdr:rowOff>
    </xdr:from>
    <xdr:to>
      <xdr:col>41</xdr:col>
      <xdr:colOff>0</xdr:colOff>
      <xdr:row>52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5B528A7-C737-40C3-A993-8DC664F8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8</xdr:row>
      <xdr:rowOff>0</xdr:rowOff>
    </xdr:from>
    <xdr:to>
      <xdr:col>14</xdr:col>
      <xdr:colOff>0</xdr:colOff>
      <xdr:row>12</xdr:row>
      <xdr:rowOff>0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332A4FC1-08CA-7AB9-D7B8-ABC2AE9B4974}"/>
            </a:ext>
          </a:extLst>
        </xdr:cNvPr>
        <xdr:cNvSpPr/>
      </xdr:nvSpPr>
      <xdr:spPr>
        <a:xfrm>
          <a:off x="4204607" y="1524000"/>
          <a:ext cx="3347357" cy="762000"/>
        </a:xfrm>
        <a:prstGeom prst="roundRect">
          <a:avLst/>
        </a:prstGeom>
        <a:ln/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 b="1" u="sng" kern="120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VISÃO GERAL</a:t>
          </a:r>
        </a:p>
      </xdr:txBody>
    </xdr:sp>
    <xdr:clientData/>
  </xdr:twoCellAnchor>
  <xdr:twoCellAnchor editAs="oneCell">
    <xdr:from>
      <xdr:col>0</xdr:col>
      <xdr:colOff>299356</xdr:colOff>
      <xdr:row>17</xdr:row>
      <xdr:rowOff>34019</xdr:rowOff>
    </xdr:from>
    <xdr:to>
      <xdr:col>6</xdr:col>
      <xdr:colOff>548367</xdr:colOff>
      <xdr:row>27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Fornecedor">
              <a:extLst>
                <a:ext uri="{FF2B5EF4-FFF2-40B4-BE49-F238E27FC236}">
                  <a16:creationId xmlns:a16="http://schemas.microsoft.com/office/drawing/2014/main" id="{6243AA2F-AD17-4E42-B71C-ADC9CB155D4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ornece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356" y="3299733"/>
              <a:ext cx="3337832" cy="19390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299356</xdr:colOff>
      <xdr:row>28</xdr:row>
      <xdr:rowOff>142875</xdr:rowOff>
    </xdr:from>
    <xdr:to>
      <xdr:col>6</xdr:col>
      <xdr:colOff>548367</xdr:colOff>
      <xdr:row>37</xdr:row>
      <xdr:rowOff>40821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omprador">
              <a:extLst>
                <a:ext uri="{FF2B5EF4-FFF2-40B4-BE49-F238E27FC236}">
                  <a16:creationId xmlns:a16="http://schemas.microsoft.com/office/drawing/2014/main" id="{D172EA37-32F9-4CC4-BFE4-9411B4469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mpr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356" y="5585732"/>
              <a:ext cx="3337832" cy="1666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39</xdr:row>
      <xdr:rowOff>34018</xdr:rowOff>
    </xdr:from>
    <xdr:to>
      <xdr:col>7</xdr:col>
      <xdr:colOff>0</xdr:colOff>
      <xdr:row>49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Materia prima">
              <a:extLst>
                <a:ext uri="{FF2B5EF4-FFF2-40B4-BE49-F238E27FC236}">
                  <a16:creationId xmlns:a16="http://schemas.microsoft.com/office/drawing/2014/main" id="{0112F90D-01E1-49FC-9EC8-844A0DC266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ateria prim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357" y="7626804"/>
              <a:ext cx="3347357" cy="18709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2</xdr:row>
      <xdr:rowOff>0</xdr:rowOff>
    </xdr:from>
    <xdr:to>
      <xdr:col>7</xdr:col>
      <xdr:colOff>0</xdr:colOff>
      <xdr:row>6</xdr:row>
      <xdr:rowOff>0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8EEFB2A6-D31C-4D02-90C5-4AF9CFA52E75}"/>
            </a:ext>
          </a:extLst>
        </xdr:cNvPr>
        <xdr:cNvSpPr/>
      </xdr:nvSpPr>
      <xdr:spPr>
        <a:xfrm>
          <a:off x="299357" y="381000"/>
          <a:ext cx="3347357" cy="762000"/>
        </a:xfrm>
        <a:prstGeom prst="roundRect">
          <a:avLst/>
        </a:prstGeom>
        <a:ln/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pt-BR" sz="2400" b="1" u="sng" kern="120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rPr>
            <a:t>Filtros</a:t>
          </a: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mitrius Cardoso de Souza Silva" refreshedDate="45621.700844791667" backgroundQuery="1" createdVersion="8" refreshedVersion="8" minRefreshableVersion="3" recordCount="0" supportSubquery="1" supportAdvancedDrill="1" xr:uid="{DF73B638-417F-4DD0-8BEF-B2321BFAD33C}">
  <cacheSource type="external" connectionId="1"/>
  <cacheFields count="1">
    <cacheField name="[Measures].[Soma de Valor bruto]" caption="Soma de Valor bruto" numFmtId="0" hierarchy="25" level="32767"/>
  </cacheFields>
  <cacheHierarchies count="27">
    <cacheHierarchy uniqueName="[Intervalo].[Pedido]" caption="Pedido" attribute="1" defaultMemberUniqueName="[Intervalo].[Pedido].[All]" allUniqueName="[Intervalo].[Pedido].[All]" dimensionUniqueName="[Intervalo]" displayFolder="" count="0" memberValueDatatype="20" unbalanced="0"/>
    <cacheHierarchy uniqueName="[Intervalo].[Data Pedido]" caption="Data Pedido" attribute="1" time="1" defaultMemberUniqueName="[Intervalo].[Data Pedido].[All]" allUniqueName="[Intervalo].[Data Pedido].[All]" dimensionUniqueName="[Intervalo]" displayFolder="" count="0" memberValueDatatype="7" unbalanced="0"/>
    <cacheHierarchy uniqueName="[Intervalo].[Data Saída]" caption="Data Saída" attribute="1" time="1" defaultMemberUniqueName="[Intervalo].[Data Saída].[All]" allUniqueName="[Intervalo].[Data Saída].[All]" dimensionUniqueName="[Intervalo]" displayFolder="" count="0" memberValueDatatype="7" unbalanced="0"/>
    <cacheHierarchy uniqueName="[Intervalo].[Previsão Entrega]" caption="Previsão Entrega" attribute="1" time="1" defaultMemberUniqueName="[Intervalo].[Previsão Entrega].[All]" allUniqueName="[Intervalo].[Previsão Entrega].[All]" dimensionUniqueName="[Intervalo]" displayFolder="" count="0" memberValueDatatype="7" unbalanced="0"/>
    <cacheHierarchy uniqueName="[Intervalo].[Data Entrega]" caption="Data Entrega" attribute="1" time="1" defaultMemberUniqueName="[Intervalo].[Data Entrega].[All]" allUniqueName="[Intervalo].[Data Entrega].[All]" dimensionUniqueName="[Intervalo]" displayFolder="" count="0" memberValueDatatype="7" unbalanced="0"/>
    <cacheHierarchy uniqueName="[Intervalo].[IDComprador]" caption="IDComprador" attribute="1" defaultMemberUniqueName="[Intervalo].[IDComprador].[All]" allUniqueName="[Intervalo].[IDComprador].[All]" dimensionUniqueName="[Intervalo]" displayFolder="" count="0" memberValueDatatype="20" unbalanced="0"/>
    <cacheHierarchy uniqueName="[Intervalo].[Comprador]" caption="Comprador" attribute="1" defaultMemberUniqueName="[Intervalo].[Comprador].[All]" allUniqueName="[Intervalo].[Comprador].[All]" dimensionUniqueName="[Intervalo]" displayFolder="" count="0" memberValueDatatype="130" unbalanced="0"/>
    <cacheHierarchy uniqueName="[Intervalo].[ID Materia Prima]" caption="ID Materia Prima" attribute="1" defaultMemberUniqueName="[Intervalo].[ID Materia Prima].[All]" allUniqueName="[Intervalo].[ID Materia Prima].[All]" dimensionUniqueName="[Intervalo]" displayFolder="" count="0" memberValueDatatype="20" unbalanced="0"/>
    <cacheHierarchy uniqueName="[Intervalo].[Materia prima]" caption="Materia prima" attribute="1" defaultMemberUniqueName="[Intervalo].[Materia prima].[All]" allUniqueName="[Intervalo].[Materia prima].[All]" dimensionUniqueName="[Intervalo]" displayFolder="" count="0" memberValueDatatype="130" unbalanced="0"/>
    <cacheHierarchy uniqueName="[Intervalo].[Custo um.]" caption="Custo um." attribute="1" defaultMemberUniqueName="[Intervalo].[Custo um.].[All]" allUniqueName="[Intervalo].[Custo um.].[All]" dimensionUniqueName="[Intervalo]" displayFolder="" count="0" memberValueDatatype="5" unbalanced="0"/>
    <cacheHierarchy uniqueName="[Intervalo].[Quantidade]" caption="Quantidade" attribute="1" defaultMemberUniqueName="[Intervalo].[Quantidade].[All]" allUniqueName="[Intervalo].[Quantidade].[All]" dimensionUniqueName="[Intervalo]" displayFolder="" count="0" memberValueDatatype="20" unbalanced="0"/>
    <cacheHierarchy uniqueName="[Intervalo].[Valor bruto]" caption="Valor bruto" attribute="1" defaultMemberUniqueName="[Intervalo].[Valor bruto].[All]" allUniqueName="[Intervalo].[Valor bruto].[All]" dimensionUniqueName="[Intervalo]" displayFolder="" count="0" memberValueDatatype="5" unbalanced="0"/>
    <cacheHierarchy uniqueName="[Intervalo].[Desconto (%)]" caption="Desconto (%)" attribute="1" defaultMemberUniqueName="[Intervalo].[Desconto (%)].[All]" allUniqueName="[Intervalo].[Desconto (%)].[All]" dimensionUniqueName="[Intervalo]" displayFolder="" count="0" memberValueDatatype="20" unbalanced="0"/>
    <cacheHierarchy uniqueName="[Intervalo].[Valor Liquido]" caption="Valor Liquido" attribute="1" defaultMemberUniqueName="[Intervalo].[Valor Liquido].[All]" allUniqueName="[Intervalo].[Valor Liquido].[All]" dimensionUniqueName="[Intervalo]" displayFolder="" count="0" memberValueDatatype="5" unbalanced="0"/>
    <cacheHierarchy uniqueName="[Intervalo].[ID Fornecedor]" caption="ID Fornecedor" attribute="1" defaultMemberUniqueName="[Intervalo].[ID Fornecedor].[All]" allUniqueName="[Intervalo].[ID Fornecedor].[All]" dimensionUniqueName="[Intervalo]" displayFolder="" count="0" memberValueDatatype="20" unbalanced="0"/>
    <cacheHierarchy uniqueName="[Intervalo].[Fornecedor]" caption="Fornecedor" attribute="1" defaultMemberUniqueName="[Intervalo].[Fornecedor].[All]" allUniqueName="[Intervalo].[Fornecedor].[All]" dimensionUniqueName="[Intervalo]" displayFolder="" count="0" memberValueDatatype="130" unbalanced="0"/>
    <cacheHierarchy uniqueName="[Intervalo].[Data Pedido (Ano)]" caption="Data Pedido (Ano)" attribute="1" defaultMemberUniqueName="[Intervalo].[Data Pedido (Ano)].[All]" allUniqueName="[Intervalo].[Data Pedido (Ano)].[All]" dimensionUniqueName="[Intervalo]" displayFolder="" count="0" memberValueDatatype="130" unbalanced="0"/>
    <cacheHierarchy uniqueName="[Intervalo].[Data Pedido (Trimestre)]" caption="Data Pedido (Trimestre)" attribute="1" defaultMemberUniqueName="[Intervalo].[Data Pedido (Trimestre)].[All]" allUniqueName="[Intervalo].[Data Pedido (Trimestre)].[All]" dimensionUniqueName="[Intervalo]" displayFolder="" count="0" memberValueDatatype="130" unbalanced="0"/>
    <cacheHierarchy uniqueName="[Intervalo].[Data Pedido (Mês)]" caption="Data Pedido (Mês)" attribute="1" defaultMemberUniqueName="[Intervalo].[Data Pedido (Mês)].[All]" allUniqueName="[Intervalo].[Data Pedido (Mês)].[All]" dimensionUniqueName="[Intervalo]" displayFolder="" count="0" memberValueDatatype="130" unbalanced="0"/>
    <cacheHierarchy uniqueName="[Intervalo].[Data Pedido (Índice de Mês)]" caption="Data Pedido (Índice de Mês)" attribute="1" defaultMemberUniqueName="[Intervalo].[Data Pedido (Índice de Mês)].[All]" allUniqueName="[Intervalo].[Data Pedido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edido]" caption="Som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Pedido]" caption="Contagem Distint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Liquido]" caption="Soma de Valor Liquido" measure="1" displayFolder="" measureGroup="Interval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Valor bruto]" caption="Soma de Valor bruto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Quantidade]" caption="Soma de Quantidade" measure="1" displayFolder="" measureGroup="Interval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mitrius Cardoso de Souza Silva" refreshedDate="45621.700844675928" backgroundQuery="1" createdVersion="8" refreshedVersion="8" minRefreshableVersion="3" recordCount="0" supportSubquery="1" supportAdvancedDrill="1" xr:uid="{8704BBEF-D42E-4FEC-886B-359E9278193E}">
  <cacheSource type="external" connectionId="1"/>
  <cacheFields count="1">
    <cacheField name="[Measures].[Soma de Valor Liquido]" caption="Soma de Valor Liquido" numFmtId="0" hierarchy="24" level="32767"/>
  </cacheFields>
  <cacheHierarchies count="27">
    <cacheHierarchy uniqueName="[Intervalo].[Pedido]" caption="Pedido" attribute="1" defaultMemberUniqueName="[Intervalo].[Pedido].[All]" allUniqueName="[Intervalo].[Pedido].[All]" dimensionUniqueName="[Intervalo]" displayFolder="" count="0" memberValueDatatype="20" unbalanced="0"/>
    <cacheHierarchy uniqueName="[Intervalo].[Data Pedido]" caption="Data Pedido" attribute="1" time="1" defaultMemberUniqueName="[Intervalo].[Data Pedido].[All]" allUniqueName="[Intervalo].[Data Pedido].[All]" dimensionUniqueName="[Intervalo]" displayFolder="" count="0" memberValueDatatype="7" unbalanced="0"/>
    <cacheHierarchy uniqueName="[Intervalo].[Data Saída]" caption="Data Saída" attribute="1" time="1" defaultMemberUniqueName="[Intervalo].[Data Saída].[All]" allUniqueName="[Intervalo].[Data Saída].[All]" dimensionUniqueName="[Intervalo]" displayFolder="" count="0" memberValueDatatype="7" unbalanced="0"/>
    <cacheHierarchy uniqueName="[Intervalo].[Previsão Entrega]" caption="Previsão Entrega" attribute="1" time="1" defaultMemberUniqueName="[Intervalo].[Previsão Entrega].[All]" allUniqueName="[Intervalo].[Previsão Entrega].[All]" dimensionUniqueName="[Intervalo]" displayFolder="" count="0" memberValueDatatype="7" unbalanced="0"/>
    <cacheHierarchy uniqueName="[Intervalo].[Data Entrega]" caption="Data Entrega" attribute="1" time="1" defaultMemberUniqueName="[Intervalo].[Data Entrega].[All]" allUniqueName="[Intervalo].[Data Entrega].[All]" dimensionUniqueName="[Intervalo]" displayFolder="" count="0" memberValueDatatype="7" unbalanced="0"/>
    <cacheHierarchy uniqueName="[Intervalo].[IDComprador]" caption="IDComprador" attribute="1" defaultMemberUniqueName="[Intervalo].[IDComprador].[All]" allUniqueName="[Intervalo].[IDComprador].[All]" dimensionUniqueName="[Intervalo]" displayFolder="" count="0" memberValueDatatype="20" unbalanced="0"/>
    <cacheHierarchy uniqueName="[Intervalo].[Comprador]" caption="Comprador" attribute="1" defaultMemberUniqueName="[Intervalo].[Comprador].[All]" allUniqueName="[Intervalo].[Comprador].[All]" dimensionUniqueName="[Intervalo]" displayFolder="" count="0" memberValueDatatype="130" unbalanced="0"/>
    <cacheHierarchy uniqueName="[Intervalo].[ID Materia Prima]" caption="ID Materia Prima" attribute="1" defaultMemberUniqueName="[Intervalo].[ID Materia Prima].[All]" allUniqueName="[Intervalo].[ID Materia Prima].[All]" dimensionUniqueName="[Intervalo]" displayFolder="" count="0" memberValueDatatype="20" unbalanced="0"/>
    <cacheHierarchy uniqueName="[Intervalo].[Materia prima]" caption="Materia prima" attribute="1" defaultMemberUniqueName="[Intervalo].[Materia prima].[All]" allUniqueName="[Intervalo].[Materia prima].[All]" dimensionUniqueName="[Intervalo]" displayFolder="" count="0" memberValueDatatype="130" unbalanced="0"/>
    <cacheHierarchy uniqueName="[Intervalo].[Custo um.]" caption="Custo um." attribute="1" defaultMemberUniqueName="[Intervalo].[Custo um.].[All]" allUniqueName="[Intervalo].[Custo um.].[All]" dimensionUniqueName="[Intervalo]" displayFolder="" count="0" memberValueDatatype="5" unbalanced="0"/>
    <cacheHierarchy uniqueName="[Intervalo].[Quantidade]" caption="Quantidade" attribute="1" defaultMemberUniqueName="[Intervalo].[Quantidade].[All]" allUniqueName="[Intervalo].[Quantidade].[All]" dimensionUniqueName="[Intervalo]" displayFolder="" count="0" memberValueDatatype="20" unbalanced="0"/>
    <cacheHierarchy uniqueName="[Intervalo].[Valor bruto]" caption="Valor bruto" attribute="1" defaultMemberUniqueName="[Intervalo].[Valor bruto].[All]" allUniqueName="[Intervalo].[Valor bruto].[All]" dimensionUniqueName="[Intervalo]" displayFolder="" count="0" memberValueDatatype="5" unbalanced="0"/>
    <cacheHierarchy uniqueName="[Intervalo].[Desconto (%)]" caption="Desconto (%)" attribute="1" defaultMemberUniqueName="[Intervalo].[Desconto (%)].[All]" allUniqueName="[Intervalo].[Desconto (%)].[All]" dimensionUniqueName="[Intervalo]" displayFolder="" count="0" memberValueDatatype="20" unbalanced="0"/>
    <cacheHierarchy uniqueName="[Intervalo].[Valor Liquido]" caption="Valor Liquido" attribute="1" defaultMemberUniqueName="[Intervalo].[Valor Liquido].[All]" allUniqueName="[Intervalo].[Valor Liquido].[All]" dimensionUniqueName="[Intervalo]" displayFolder="" count="0" memberValueDatatype="5" unbalanced="0"/>
    <cacheHierarchy uniqueName="[Intervalo].[ID Fornecedor]" caption="ID Fornecedor" attribute="1" defaultMemberUniqueName="[Intervalo].[ID Fornecedor].[All]" allUniqueName="[Intervalo].[ID Fornecedor].[All]" dimensionUniqueName="[Intervalo]" displayFolder="" count="0" memberValueDatatype="20" unbalanced="0"/>
    <cacheHierarchy uniqueName="[Intervalo].[Fornecedor]" caption="Fornecedor" attribute="1" defaultMemberUniqueName="[Intervalo].[Fornecedor].[All]" allUniqueName="[Intervalo].[Fornecedor].[All]" dimensionUniqueName="[Intervalo]" displayFolder="" count="0" memberValueDatatype="130" unbalanced="0"/>
    <cacheHierarchy uniqueName="[Intervalo].[Data Pedido (Ano)]" caption="Data Pedido (Ano)" attribute="1" defaultMemberUniqueName="[Intervalo].[Data Pedido (Ano)].[All]" allUniqueName="[Intervalo].[Data Pedido (Ano)].[All]" dimensionUniqueName="[Intervalo]" displayFolder="" count="0" memberValueDatatype="130" unbalanced="0"/>
    <cacheHierarchy uniqueName="[Intervalo].[Data Pedido (Trimestre)]" caption="Data Pedido (Trimestre)" attribute="1" defaultMemberUniqueName="[Intervalo].[Data Pedido (Trimestre)].[All]" allUniqueName="[Intervalo].[Data Pedido (Trimestre)].[All]" dimensionUniqueName="[Intervalo]" displayFolder="" count="0" memberValueDatatype="130" unbalanced="0"/>
    <cacheHierarchy uniqueName="[Intervalo].[Data Pedido (Mês)]" caption="Data Pedido (Mês)" attribute="1" defaultMemberUniqueName="[Intervalo].[Data Pedido (Mês)].[All]" allUniqueName="[Intervalo].[Data Pedido (Mês)].[All]" dimensionUniqueName="[Intervalo]" displayFolder="" count="0" memberValueDatatype="130" unbalanced="0"/>
    <cacheHierarchy uniqueName="[Intervalo].[Data Pedido (Índice de Mês)]" caption="Data Pedido (Índice de Mês)" attribute="1" defaultMemberUniqueName="[Intervalo].[Data Pedido (Índice de Mês)].[All]" allUniqueName="[Intervalo].[Data Pedido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edido]" caption="Som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Pedido]" caption="Contagem Distint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Liquido]" caption="Soma de Valor Liquido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Valor bruto]" caption="Soma de Valor bruto" measure="1" displayFolder="" measureGroup="Interval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Quantidade]" caption="Soma de Quantidade" measure="1" displayFolder="" measureGroup="Interval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mitrius Cardoso de Souza Silva" refreshedDate="45621.700844328705" backgroundQuery="1" createdVersion="8" refreshedVersion="8" minRefreshableVersion="3" recordCount="0" supportSubquery="1" supportAdvancedDrill="1" xr:uid="{0959DA06-2674-4DCD-93A1-ABA34750FF87}">
  <cacheSource type="external" connectionId="1"/>
  <cacheFields count="4">
    <cacheField name="[Intervalo].[Comprador].[Comprador]" caption="Comprador" numFmtId="0" hierarchy="6" level="1">
      <sharedItems count="4">
        <s v="Alon"/>
        <s v="Diego"/>
        <s v="João"/>
        <s v="Lira"/>
      </sharedItems>
    </cacheField>
    <cacheField name="[Measures].[Soma de Valor Liquido]" caption="Soma de Valor Liquido" numFmtId="0" hierarchy="24" level="32767"/>
    <cacheField name="[Intervalo].[Materia prima].[Materia prima]" caption="Materia prima" numFmtId="0" hierarchy="8" level="1">
      <sharedItems count="6">
        <s v="Barra Metal"/>
        <s v="Chapa Metal"/>
        <s v="Cimento"/>
        <s v="Fio Algodão"/>
        <s v="Madeira"/>
        <s v="Pedra Britada"/>
      </sharedItems>
    </cacheField>
    <cacheField name="[Intervalo].[Fornecedor].[Fornecedor]" caption="Fornecedor" numFmtId="0" hierarchy="15" level="1">
      <sharedItems count="5">
        <s v="AlphaOmega"/>
        <s v="Atlas"/>
        <s v="Minerva"/>
        <s v="NorthShore"/>
        <s v="StepUp"/>
      </sharedItems>
    </cacheField>
  </cacheFields>
  <cacheHierarchies count="27">
    <cacheHierarchy uniqueName="[Intervalo].[Pedido]" caption="Pedido" attribute="1" defaultMemberUniqueName="[Intervalo].[Pedido].[All]" allUniqueName="[Intervalo].[Pedido].[All]" dimensionUniqueName="[Intervalo]" displayFolder="" count="0" memberValueDatatype="20" unbalanced="0"/>
    <cacheHierarchy uniqueName="[Intervalo].[Data Pedido]" caption="Data Pedido" attribute="1" time="1" defaultMemberUniqueName="[Intervalo].[Data Pedido].[All]" allUniqueName="[Intervalo].[Data Pedido].[All]" dimensionUniqueName="[Intervalo]" displayFolder="" count="0" memberValueDatatype="7" unbalanced="0"/>
    <cacheHierarchy uniqueName="[Intervalo].[Data Saída]" caption="Data Saída" attribute="1" time="1" defaultMemberUniqueName="[Intervalo].[Data Saída].[All]" allUniqueName="[Intervalo].[Data Saída].[All]" dimensionUniqueName="[Intervalo]" displayFolder="" count="0" memberValueDatatype="7" unbalanced="0"/>
    <cacheHierarchy uniqueName="[Intervalo].[Previsão Entrega]" caption="Previsão Entrega" attribute="1" time="1" defaultMemberUniqueName="[Intervalo].[Previsão Entrega].[All]" allUniqueName="[Intervalo].[Previsão Entrega].[All]" dimensionUniqueName="[Intervalo]" displayFolder="" count="0" memberValueDatatype="7" unbalanced="0"/>
    <cacheHierarchy uniqueName="[Intervalo].[Data Entrega]" caption="Data Entrega" attribute="1" time="1" defaultMemberUniqueName="[Intervalo].[Data Entrega].[All]" allUniqueName="[Intervalo].[Data Entrega].[All]" dimensionUniqueName="[Intervalo]" displayFolder="" count="0" memberValueDatatype="7" unbalanced="0"/>
    <cacheHierarchy uniqueName="[Intervalo].[IDComprador]" caption="IDComprador" attribute="1" defaultMemberUniqueName="[Intervalo].[IDComprador].[All]" allUniqueName="[Intervalo].[IDComprador].[All]" dimensionUniqueName="[Intervalo]" displayFolder="" count="0" memberValueDatatype="20" unbalanced="0"/>
    <cacheHierarchy uniqueName="[Intervalo].[Comprador]" caption="Comprador" attribute="1" defaultMemberUniqueName="[Intervalo].[Comprador].[All]" allUniqueName="[Intervalo].[Comprador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ID Materia Prima]" caption="ID Materia Prima" attribute="1" defaultMemberUniqueName="[Intervalo].[ID Materia Prima].[All]" allUniqueName="[Intervalo].[ID Materia Prima].[All]" dimensionUniqueName="[Intervalo]" displayFolder="" count="0" memberValueDatatype="20" unbalanced="0"/>
    <cacheHierarchy uniqueName="[Intervalo].[Materia prima]" caption="Materia prima" attribute="1" defaultMemberUniqueName="[Intervalo].[Materia prima].[All]" allUniqueName="[Intervalo].[Materia prima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Custo um.]" caption="Custo um." attribute="1" defaultMemberUniqueName="[Intervalo].[Custo um.].[All]" allUniqueName="[Intervalo].[Custo um.].[All]" dimensionUniqueName="[Intervalo]" displayFolder="" count="0" memberValueDatatype="5" unbalanced="0"/>
    <cacheHierarchy uniqueName="[Intervalo].[Quantidade]" caption="Quantidade" attribute="1" defaultMemberUniqueName="[Intervalo].[Quantidade].[All]" allUniqueName="[Intervalo].[Quantidade].[All]" dimensionUniqueName="[Intervalo]" displayFolder="" count="0" memberValueDatatype="20" unbalanced="0"/>
    <cacheHierarchy uniqueName="[Intervalo].[Valor bruto]" caption="Valor bruto" attribute="1" defaultMemberUniqueName="[Intervalo].[Valor bruto].[All]" allUniqueName="[Intervalo].[Valor bruto].[All]" dimensionUniqueName="[Intervalo]" displayFolder="" count="0" memberValueDatatype="5" unbalanced="0"/>
    <cacheHierarchy uniqueName="[Intervalo].[Desconto (%)]" caption="Desconto (%)" attribute="1" defaultMemberUniqueName="[Intervalo].[Desconto (%)].[All]" allUniqueName="[Intervalo].[Desconto (%)].[All]" dimensionUniqueName="[Intervalo]" displayFolder="" count="0" memberValueDatatype="20" unbalanced="0"/>
    <cacheHierarchy uniqueName="[Intervalo].[Valor Liquido]" caption="Valor Liquido" attribute="1" defaultMemberUniqueName="[Intervalo].[Valor Liquido].[All]" allUniqueName="[Intervalo].[Valor Liquido].[All]" dimensionUniqueName="[Intervalo]" displayFolder="" count="0" memberValueDatatype="5" unbalanced="0"/>
    <cacheHierarchy uniqueName="[Intervalo].[ID Fornecedor]" caption="ID Fornecedor" attribute="1" defaultMemberUniqueName="[Intervalo].[ID Fornecedor].[All]" allUniqueName="[Intervalo].[ID Fornecedor].[All]" dimensionUniqueName="[Intervalo]" displayFolder="" count="0" memberValueDatatype="20" unbalanced="0"/>
    <cacheHierarchy uniqueName="[Intervalo].[Fornecedor]" caption="Fornecedor" attribute="1" defaultMemberUniqueName="[Intervalo].[Fornecedor].[All]" allUniqueName="[Intervalo].[Fornecedor].[All]" dimensionUniqueName="[Intervalo]" displayFolder="" count="2" memberValueDatatype="130" unbalanced="0">
      <fieldsUsage count="2">
        <fieldUsage x="-1"/>
        <fieldUsage x="3"/>
      </fieldsUsage>
    </cacheHierarchy>
    <cacheHierarchy uniqueName="[Intervalo].[Data Pedido (Ano)]" caption="Data Pedido (Ano)" attribute="1" defaultMemberUniqueName="[Intervalo].[Data Pedido (Ano)].[All]" allUniqueName="[Intervalo].[Data Pedido (Ano)].[All]" dimensionUniqueName="[Intervalo]" displayFolder="" count="0" memberValueDatatype="130" unbalanced="0"/>
    <cacheHierarchy uniqueName="[Intervalo].[Data Pedido (Trimestre)]" caption="Data Pedido (Trimestre)" attribute="1" defaultMemberUniqueName="[Intervalo].[Data Pedido (Trimestre)].[All]" allUniqueName="[Intervalo].[Data Pedido (Trimestre)].[All]" dimensionUniqueName="[Intervalo]" displayFolder="" count="0" memberValueDatatype="130" unbalanced="0"/>
    <cacheHierarchy uniqueName="[Intervalo].[Data Pedido (Mês)]" caption="Data Pedido (Mês)" attribute="1" defaultMemberUniqueName="[Intervalo].[Data Pedido (Mês)].[All]" allUniqueName="[Intervalo].[Data Pedido (Mês)].[All]" dimensionUniqueName="[Intervalo]" displayFolder="" count="0" memberValueDatatype="130" unbalanced="0"/>
    <cacheHierarchy uniqueName="[Intervalo].[Data Pedido (Índice de Mês)]" caption="Data Pedido (Índice de Mês)" attribute="1" defaultMemberUniqueName="[Intervalo].[Data Pedido (Índice de Mês)].[All]" allUniqueName="[Intervalo].[Data Pedido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edido]" caption="Som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Pedido]" caption="Contagem Distint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Liquido]" caption="Soma de Valor Liquid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Valor bruto]" caption="Soma de Valor bruto" measure="1" displayFolder="" measureGroup="Interval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Quantidade]" caption="Soma de Quantidade" measure="1" displayFolder="" measureGroup="Interval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mitrius Cardoso de Souza Silva" refreshedDate="45621.700843865743" backgroundQuery="1" createdVersion="8" refreshedVersion="8" minRefreshableVersion="3" recordCount="0" supportSubquery="1" supportAdvancedDrill="1" xr:uid="{30317B4E-B22B-4A5D-98B8-05416B882780}">
  <cacheSource type="external" connectionId="1"/>
  <cacheFields count="3">
    <cacheField name="[Intervalo].[Comprador].[Comprador]" caption="Comprador" numFmtId="0" hierarchy="6" level="1">
      <sharedItems count="4">
        <s v="Alon"/>
        <s v="Diego"/>
        <s v="João"/>
        <s v="Lira"/>
      </sharedItems>
    </cacheField>
    <cacheField name="[Measures].[Soma de Valor Liquido]" caption="Soma de Valor Liquido" numFmtId="0" hierarchy="24" level="32767"/>
    <cacheField name="[Intervalo].[Materia prima].[Materia prima]" caption="Materia prima" numFmtId="0" hierarchy="8" level="1">
      <sharedItems count="6">
        <s v="Barra Metal"/>
        <s v="Chapa Metal"/>
        <s v="Cimento"/>
        <s v="Fio Algodão"/>
        <s v="Madeira"/>
        <s v="Pedra Britada"/>
      </sharedItems>
    </cacheField>
  </cacheFields>
  <cacheHierarchies count="27">
    <cacheHierarchy uniqueName="[Intervalo].[Pedido]" caption="Pedido" attribute="1" defaultMemberUniqueName="[Intervalo].[Pedido].[All]" allUniqueName="[Intervalo].[Pedido].[All]" dimensionUniqueName="[Intervalo]" displayFolder="" count="0" memberValueDatatype="20" unbalanced="0"/>
    <cacheHierarchy uniqueName="[Intervalo].[Data Pedido]" caption="Data Pedido" attribute="1" time="1" defaultMemberUniqueName="[Intervalo].[Data Pedido].[All]" allUniqueName="[Intervalo].[Data Pedido].[All]" dimensionUniqueName="[Intervalo]" displayFolder="" count="0" memberValueDatatype="7" unbalanced="0"/>
    <cacheHierarchy uniqueName="[Intervalo].[Data Saída]" caption="Data Saída" attribute="1" time="1" defaultMemberUniqueName="[Intervalo].[Data Saída].[All]" allUniqueName="[Intervalo].[Data Saída].[All]" dimensionUniqueName="[Intervalo]" displayFolder="" count="0" memberValueDatatype="7" unbalanced="0"/>
    <cacheHierarchy uniqueName="[Intervalo].[Previsão Entrega]" caption="Previsão Entrega" attribute="1" time="1" defaultMemberUniqueName="[Intervalo].[Previsão Entrega].[All]" allUniqueName="[Intervalo].[Previsão Entrega].[All]" dimensionUniqueName="[Intervalo]" displayFolder="" count="0" memberValueDatatype="7" unbalanced="0"/>
    <cacheHierarchy uniqueName="[Intervalo].[Data Entrega]" caption="Data Entrega" attribute="1" time="1" defaultMemberUniqueName="[Intervalo].[Data Entrega].[All]" allUniqueName="[Intervalo].[Data Entrega].[All]" dimensionUniqueName="[Intervalo]" displayFolder="" count="0" memberValueDatatype="7" unbalanced="0"/>
    <cacheHierarchy uniqueName="[Intervalo].[IDComprador]" caption="IDComprador" attribute="1" defaultMemberUniqueName="[Intervalo].[IDComprador].[All]" allUniqueName="[Intervalo].[IDComprador].[All]" dimensionUniqueName="[Intervalo]" displayFolder="" count="0" memberValueDatatype="20" unbalanced="0"/>
    <cacheHierarchy uniqueName="[Intervalo].[Comprador]" caption="Comprador" attribute="1" defaultMemberUniqueName="[Intervalo].[Comprador].[All]" allUniqueName="[Intervalo].[Comprador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ID Materia Prima]" caption="ID Materia Prima" attribute="1" defaultMemberUniqueName="[Intervalo].[ID Materia Prima].[All]" allUniqueName="[Intervalo].[ID Materia Prima].[All]" dimensionUniqueName="[Intervalo]" displayFolder="" count="0" memberValueDatatype="20" unbalanced="0"/>
    <cacheHierarchy uniqueName="[Intervalo].[Materia prima]" caption="Materia prima" attribute="1" defaultMemberUniqueName="[Intervalo].[Materia prima].[All]" allUniqueName="[Intervalo].[Materia prima].[All]" dimensionUniqueName="[Intervalo]" displayFolder="" count="2" memberValueDatatype="130" unbalanced="0">
      <fieldsUsage count="2">
        <fieldUsage x="-1"/>
        <fieldUsage x="2"/>
      </fieldsUsage>
    </cacheHierarchy>
    <cacheHierarchy uniqueName="[Intervalo].[Custo um.]" caption="Custo um." attribute="1" defaultMemberUniqueName="[Intervalo].[Custo um.].[All]" allUniqueName="[Intervalo].[Custo um.].[All]" dimensionUniqueName="[Intervalo]" displayFolder="" count="0" memberValueDatatype="5" unbalanced="0"/>
    <cacheHierarchy uniqueName="[Intervalo].[Quantidade]" caption="Quantidade" attribute="1" defaultMemberUniqueName="[Intervalo].[Quantidade].[All]" allUniqueName="[Intervalo].[Quantidade].[All]" dimensionUniqueName="[Intervalo]" displayFolder="" count="0" memberValueDatatype="20" unbalanced="0"/>
    <cacheHierarchy uniqueName="[Intervalo].[Valor bruto]" caption="Valor bruto" attribute="1" defaultMemberUniqueName="[Intervalo].[Valor bruto].[All]" allUniqueName="[Intervalo].[Valor bruto].[All]" dimensionUniqueName="[Intervalo]" displayFolder="" count="0" memberValueDatatype="5" unbalanced="0"/>
    <cacheHierarchy uniqueName="[Intervalo].[Desconto (%)]" caption="Desconto (%)" attribute="1" defaultMemberUniqueName="[Intervalo].[Desconto (%)].[All]" allUniqueName="[Intervalo].[Desconto (%)].[All]" dimensionUniqueName="[Intervalo]" displayFolder="" count="0" memberValueDatatype="20" unbalanced="0"/>
    <cacheHierarchy uniqueName="[Intervalo].[Valor Liquido]" caption="Valor Liquido" attribute="1" defaultMemberUniqueName="[Intervalo].[Valor Liquido].[All]" allUniqueName="[Intervalo].[Valor Liquido].[All]" dimensionUniqueName="[Intervalo]" displayFolder="" count="0" memberValueDatatype="5" unbalanced="0"/>
    <cacheHierarchy uniqueName="[Intervalo].[ID Fornecedor]" caption="ID Fornecedor" attribute="1" defaultMemberUniqueName="[Intervalo].[ID Fornecedor].[All]" allUniqueName="[Intervalo].[ID Fornecedor].[All]" dimensionUniqueName="[Intervalo]" displayFolder="" count="0" memberValueDatatype="20" unbalanced="0"/>
    <cacheHierarchy uniqueName="[Intervalo].[Fornecedor]" caption="Fornecedor" attribute="1" defaultMemberUniqueName="[Intervalo].[Fornecedor].[All]" allUniqueName="[Intervalo].[Fornecedor].[All]" dimensionUniqueName="[Intervalo]" displayFolder="" count="0" memberValueDatatype="130" unbalanced="0"/>
    <cacheHierarchy uniqueName="[Intervalo].[Data Pedido (Ano)]" caption="Data Pedido (Ano)" attribute="1" defaultMemberUniqueName="[Intervalo].[Data Pedido (Ano)].[All]" allUniqueName="[Intervalo].[Data Pedido (Ano)].[All]" dimensionUniqueName="[Intervalo]" displayFolder="" count="0" memberValueDatatype="130" unbalanced="0"/>
    <cacheHierarchy uniqueName="[Intervalo].[Data Pedido (Trimestre)]" caption="Data Pedido (Trimestre)" attribute="1" defaultMemberUniqueName="[Intervalo].[Data Pedido (Trimestre)].[All]" allUniqueName="[Intervalo].[Data Pedido (Trimestre)].[All]" dimensionUniqueName="[Intervalo]" displayFolder="" count="0" memberValueDatatype="130" unbalanced="0"/>
    <cacheHierarchy uniqueName="[Intervalo].[Data Pedido (Mês)]" caption="Data Pedido (Mês)" attribute="1" defaultMemberUniqueName="[Intervalo].[Data Pedido (Mês)].[All]" allUniqueName="[Intervalo].[Data Pedido (Mês)].[All]" dimensionUniqueName="[Intervalo]" displayFolder="" count="0" memberValueDatatype="130" unbalanced="0"/>
    <cacheHierarchy uniqueName="[Intervalo].[Data Pedido (Índice de Mês)]" caption="Data Pedido (Índice de Mês)" attribute="1" defaultMemberUniqueName="[Intervalo].[Data Pedido (Índice de Mês)].[All]" allUniqueName="[Intervalo].[Data Pedido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edido]" caption="Som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Pedido]" caption="Contagem Distint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Liquido]" caption="Soma de Valor Liquid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Valor bruto]" caption="Soma de Valor bruto" measure="1" displayFolder="" measureGroup="Interval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Quantidade]" caption="Soma de Quantidade" measure="1" displayFolder="" measureGroup="Interval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mitrius Cardoso de Souza Silva" refreshedDate="45621.700843287035" backgroundQuery="1" createdVersion="8" refreshedVersion="8" minRefreshableVersion="3" recordCount="0" supportSubquery="1" supportAdvancedDrill="1" xr:uid="{AB8473C8-DDC1-4E86-A0C2-5B23BD1C4B25}">
  <cacheSource type="external" connectionId="1"/>
  <cacheFields count="2">
    <cacheField name="[Intervalo].[Comprador].[Comprador]" caption="Comprador" numFmtId="0" hierarchy="6" level="1">
      <sharedItems count="4">
        <s v="Alon"/>
        <s v="Diego"/>
        <s v="João"/>
        <s v="Lira"/>
      </sharedItems>
    </cacheField>
    <cacheField name="[Measures].[Soma de Valor Liquido]" caption="Soma de Valor Liquido" numFmtId="0" hierarchy="24" level="32767"/>
  </cacheFields>
  <cacheHierarchies count="27">
    <cacheHierarchy uniqueName="[Intervalo].[Pedido]" caption="Pedido" attribute="1" defaultMemberUniqueName="[Intervalo].[Pedido].[All]" allUniqueName="[Intervalo].[Pedido].[All]" dimensionUniqueName="[Intervalo]" displayFolder="" count="0" memberValueDatatype="20" unbalanced="0"/>
    <cacheHierarchy uniqueName="[Intervalo].[Data Pedido]" caption="Data Pedido" attribute="1" time="1" defaultMemberUniqueName="[Intervalo].[Data Pedido].[All]" allUniqueName="[Intervalo].[Data Pedido].[All]" dimensionUniqueName="[Intervalo]" displayFolder="" count="0" memberValueDatatype="7" unbalanced="0"/>
    <cacheHierarchy uniqueName="[Intervalo].[Data Saída]" caption="Data Saída" attribute="1" time="1" defaultMemberUniqueName="[Intervalo].[Data Saída].[All]" allUniqueName="[Intervalo].[Data Saída].[All]" dimensionUniqueName="[Intervalo]" displayFolder="" count="0" memberValueDatatype="7" unbalanced="0"/>
    <cacheHierarchy uniqueName="[Intervalo].[Previsão Entrega]" caption="Previsão Entrega" attribute="1" time="1" defaultMemberUniqueName="[Intervalo].[Previsão Entrega].[All]" allUniqueName="[Intervalo].[Previsão Entrega].[All]" dimensionUniqueName="[Intervalo]" displayFolder="" count="0" memberValueDatatype="7" unbalanced="0"/>
    <cacheHierarchy uniqueName="[Intervalo].[Data Entrega]" caption="Data Entrega" attribute="1" time="1" defaultMemberUniqueName="[Intervalo].[Data Entrega].[All]" allUniqueName="[Intervalo].[Data Entrega].[All]" dimensionUniqueName="[Intervalo]" displayFolder="" count="0" memberValueDatatype="7" unbalanced="0"/>
    <cacheHierarchy uniqueName="[Intervalo].[IDComprador]" caption="IDComprador" attribute="1" defaultMemberUniqueName="[Intervalo].[IDComprador].[All]" allUniqueName="[Intervalo].[IDComprador].[All]" dimensionUniqueName="[Intervalo]" displayFolder="" count="0" memberValueDatatype="20" unbalanced="0"/>
    <cacheHierarchy uniqueName="[Intervalo].[Comprador]" caption="Comprador" attribute="1" defaultMemberUniqueName="[Intervalo].[Comprador].[All]" allUniqueName="[Intervalo].[Comprador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ID Materia Prima]" caption="ID Materia Prima" attribute="1" defaultMemberUniqueName="[Intervalo].[ID Materia Prima].[All]" allUniqueName="[Intervalo].[ID Materia Prima].[All]" dimensionUniqueName="[Intervalo]" displayFolder="" count="0" memberValueDatatype="20" unbalanced="0"/>
    <cacheHierarchy uniqueName="[Intervalo].[Materia prima]" caption="Materia prima" attribute="1" defaultMemberUniqueName="[Intervalo].[Materia prima].[All]" allUniqueName="[Intervalo].[Materia prima].[All]" dimensionUniqueName="[Intervalo]" displayFolder="" count="0" memberValueDatatype="130" unbalanced="0"/>
    <cacheHierarchy uniqueName="[Intervalo].[Custo um.]" caption="Custo um." attribute="1" defaultMemberUniqueName="[Intervalo].[Custo um.].[All]" allUniqueName="[Intervalo].[Custo um.].[All]" dimensionUniqueName="[Intervalo]" displayFolder="" count="0" memberValueDatatype="5" unbalanced="0"/>
    <cacheHierarchy uniqueName="[Intervalo].[Quantidade]" caption="Quantidade" attribute="1" defaultMemberUniqueName="[Intervalo].[Quantidade].[All]" allUniqueName="[Intervalo].[Quantidade].[All]" dimensionUniqueName="[Intervalo]" displayFolder="" count="0" memberValueDatatype="20" unbalanced="0"/>
    <cacheHierarchy uniqueName="[Intervalo].[Valor bruto]" caption="Valor bruto" attribute="1" defaultMemberUniqueName="[Intervalo].[Valor bruto].[All]" allUniqueName="[Intervalo].[Valor bruto].[All]" dimensionUniqueName="[Intervalo]" displayFolder="" count="0" memberValueDatatype="5" unbalanced="0"/>
    <cacheHierarchy uniqueName="[Intervalo].[Desconto (%)]" caption="Desconto (%)" attribute="1" defaultMemberUniqueName="[Intervalo].[Desconto (%)].[All]" allUniqueName="[Intervalo].[Desconto (%)].[All]" dimensionUniqueName="[Intervalo]" displayFolder="" count="0" memberValueDatatype="20" unbalanced="0"/>
    <cacheHierarchy uniqueName="[Intervalo].[Valor Liquido]" caption="Valor Liquido" attribute="1" defaultMemberUniqueName="[Intervalo].[Valor Liquido].[All]" allUniqueName="[Intervalo].[Valor Liquido].[All]" dimensionUniqueName="[Intervalo]" displayFolder="" count="0" memberValueDatatype="5" unbalanced="0"/>
    <cacheHierarchy uniqueName="[Intervalo].[ID Fornecedor]" caption="ID Fornecedor" attribute="1" defaultMemberUniqueName="[Intervalo].[ID Fornecedor].[All]" allUniqueName="[Intervalo].[ID Fornecedor].[All]" dimensionUniqueName="[Intervalo]" displayFolder="" count="0" memberValueDatatype="20" unbalanced="0"/>
    <cacheHierarchy uniqueName="[Intervalo].[Fornecedor]" caption="Fornecedor" attribute="1" defaultMemberUniqueName="[Intervalo].[Fornecedor].[All]" allUniqueName="[Intervalo].[Fornecedor].[All]" dimensionUniqueName="[Intervalo]" displayFolder="" count="0" memberValueDatatype="130" unbalanced="0"/>
    <cacheHierarchy uniqueName="[Intervalo].[Data Pedido (Ano)]" caption="Data Pedido (Ano)" attribute="1" defaultMemberUniqueName="[Intervalo].[Data Pedido (Ano)].[All]" allUniqueName="[Intervalo].[Data Pedido (Ano)].[All]" dimensionUniqueName="[Intervalo]" displayFolder="" count="0" memberValueDatatype="130" unbalanced="0"/>
    <cacheHierarchy uniqueName="[Intervalo].[Data Pedido (Trimestre)]" caption="Data Pedido (Trimestre)" attribute="1" defaultMemberUniqueName="[Intervalo].[Data Pedido (Trimestre)].[All]" allUniqueName="[Intervalo].[Data Pedido (Trimestre)].[All]" dimensionUniqueName="[Intervalo]" displayFolder="" count="0" memberValueDatatype="130" unbalanced="0"/>
    <cacheHierarchy uniqueName="[Intervalo].[Data Pedido (Mês)]" caption="Data Pedido (Mês)" attribute="1" defaultMemberUniqueName="[Intervalo].[Data Pedido (Mês)].[All]" allUniqueName="[Intervalo].[Data Pedido (Mês)].[All]" dimensionUniqueName="[Intervalo]" displayFolder="" count="0" memberValueDatatype="130" unbalanced="0"/>
    <cacheHierarchy uniqueName="[Intervalo].[Data Pedido (Índice de Mês)]" caption="Data Pedido (Índice de Mês)" attribute="1" defaultMemberUniqueName="[Intervalo].[Data Pedido (Índice de Mês)].[All]" allUniqueName="[Intervalo].[Data Pedido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edido]" caption="Som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Pedido]" caption="Contagem Distint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Liquido]" caption="Soma de Valor Liquido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Valor bruto]" caption="Soma de Valor bruto" measure="1" displayFolder="" measureGroup="Interval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Quantidade]" caption="Soma de Quantidade" measure="1" displayFolder="" measureGroup="Interval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mitrius Cardoso de Souza Silva" refreshedDate="45621.700842939812" backgroundQuery="1" createdVersion="8" refreshedVersion="8" minRefreshableVersion="3" recordCount="0" supportSubquery="1" supportAdvancedDrill="1" xr:uid="{F425DB01-B3AE-4226-B42B-88644F1237E7}">
  <cacheSource type="external" connectionId="1"/>
  <cacheFields count="3">
    <cacheField name="[Intervalo].[Data Pedido (Mês)].[Data Pedido (Mês)]" caption="Data Pedido (Mês)" numFmtId="0" hierarchy="18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Intervalo].[Data Pedido (Ano)].[Data Pedido (Ano)]" caption="Data Pedido (Ano)" numFmtId="0" hierarchy="16" level="1">
      <sharedItems count="4">
        <s v="2019"/>
        <s v="2020"/>
        <s v="2021"/>
        <s v="2022"/>
      </sharedItems>
    </cacheField>
    <cacheField name="[Measures].[Soma de Valor Liquido]" caption="Soma de Valor Liquido" numFmtId="0" hierarchy="24" level="32767"/>
  </cacheFields>
  <cacheHierarchies count="27">
    <cacheHierarchy uniqueName="[Intervalo].[Pedido]" caption="Pedido" attribute="1" defaultMemberUniqueName="[Intervalo].[Pedido].[All]" allUniqueName="[Intervalo].[Pedido].[All]" dimensionUniqueName="[Intervalo]" displayFolder="" count="0" memberValueDatatype="20" unbalanced="0"/>
    <cacheHierarchy uniqueName="[Intervalo].[Data Pedido]" caption="Data Pedido" attribute="1" time="1" defaultMemberUniqueName="[Intervalo].[Data Pedido].[All]" allUniqueName="[Intervalo].[Data Pedido].[All]" dimensionUniqueName="[Intervalo]" displayFolder="" count="0" memberValueDatatype="7" unbalanced="0"/>
    <cacheHierarchy uniqueName="[Intervalo].[Data Saída]" caption="Data Saída" attribute="1" time="1" defaultMemberUniqueName="[Intervalo].[Data Saída].[All]" allUniqueName="[Intervalo].[Data Saída].[All]" dimensionUniqueName="[Intervalo]" displayFolder="" count="0" memberValueDatatype="7" unbalanced="0"/>
    <cacheHierarchy uniqueName="[Intervalo].[Previsão Entrega]" caption="Previsão Entrega" attribute="1" time="1" defaultMemberUniqueName="[Intervalo].[Previsão Entrega].[All]" allUniqueName="[Intervalo].[Previsão Entrega].[All]" dimensionUniqueName="[Intervalo]" displayFolder="" count="0" memberValueDatatype="7" unbalanced="0"/>
    <cacheHierarchy uniqueName="[Intervalo].[Data Entrega]" caption="Data Entrega" attribute="1" time="1" defaultMemberUniqueName="[Intervalo].[Data Entrega].[All]" allUniqueName="[Intervalo].[Data Entrega].[All]" dimensionUniqueName="[Intervalo]" displayFolder="" count="0" memberValueDatatype="7" unbalanced="0"/>
    <cacheHierarchy uniqueName="[Intervalo].[IDComprador]" caption="IDComprador" attribute="1" defaultMemberUniqueName="[Intervalo].[IDComprador].[All]" allUniqueName="[Intervalo].[IDComprador].[All]" dimensionUniqueName="[Intervalo]" displayFolder="" count="0" memberValueDatatype="20" unbalanced="0"/>
    <cacheHierarchy uniqueName="[Intervalo].[Comprador]" caption="Comprador" attribute="1" defaultMemberUniqueName="[Intervalo].[Comprador].[All]" allUniqueName="[Intervalo].[Comprador].[All]" dimensionUniqueName="[Intervalo]" displayFolder="" count="0" memberValueDatatype="130" unbalanced="0"/>
    <cacheHierarchy uniqueName="[Intervalo].[ID Materia Prima]" caption="ID Materia Prima" attribute="1" defaultMemberUniqueName="[Intervalo].[ID Materia Prima].[All]" allUniqueName="[Intervalo].[ID Materia Prima].[All]" dimensionUniqueName="[Intervalo]" displayFolder="" count="0" memberValueDatatype="20" unbalanced="0"/>
    <cacheHierarchy uniqueName="[Intervalo].[Materia prima]" caption="Materia prima" attribute="1" defaultMemberUniqueName="[Intervalo].[Materia prima].[All]" allUniqueName="[Intervalo].[Materia prima].[All]" dimensionUniqueName="[Intervalo]" displayFolder="" count="0" memberValueDatatype="130" unbalanced="0"/>
    <cacheHierarchy uniqueName="[Intervalo].[Custo um.]" caption="Custo um." attribute="1" defaultMemberUniqueName="[Intervalo].[Custo um.].[All]" allUniqueName="[Intervalo].[Custo um.].[All]" dimensionUniqueName="[Intervalo]" displayFolder="" count="0" memberValueDatatype="5" unbalanced="0"/>
    <cacheHierarchy uniqueName="[Intervalo].[Quantidade]" caption="Quantidade" attribute="1" defaultMemberUniqueName="[Intervalo].[Quantidade].[All]" allUniqueName="[Intervalo].[Quantidade].[All]" dimensionUniqueName="[Intervalo]" displayFolder="" count="0" memberValueDatatype="20" unbalanced="0"/>
    <cacheHierarchy uniqueName="[Intervalo].[Valor bruto]" caption="Valor bruto" attribute="1" defaultMemberUniqueName="[Intervalo].[Valor bruto].[All]" allUniqueName="[Intervalo].[Valor bruto].[All]" dimensionUniqueName="[Intervalo]" displayFolder="" count="0" memberValueDatatype="5" unbalanced="0"/>
    <cacheHierarchy uniqueName="[Intervalo].[Desconto (%)]" caption="Desconto (%)" attribute="1" defaultMemberUniqueName="[Intervalo].[Desconto (%)].[All]" allUniqueName="[Intervalo].[Desconto (%)].[All]" dimensionUniqueName="[Intervalo]" displayFolder="" count="0" memberValueDatatype="20" unbalanced="0"/>
    <cacheHierarchy uniqueName="[Intervalo].[Valor Liquido]" caption="Valor Liquido" attribute="1" defaultMemberUniqueName="[Intervalo].[Valor Liquido].[All]" allUniqueName="[Intervalo].[Valor Liquido].[All]" dimensionUniqueName="[Intervalo]" displayFolder="" count="0" memberValueDatatype="5" unbalanced="0"/>
    <cacheHierarchy uniqueName="[Intervalo].[ID Fornecedor]" caption="ID Fornecedor" attribute="1" defaultMemberUniqueName="[Intervalo].[ID Fornecedor].[All]" allUniqueName="[Intervalo].[ID Fornecedor].[All]" dimensionUniqueName="[Intervalo]" displayFolder="" count="0" memberValueDatatype="20" unbalanced="0"/>
    <cacheHierarchy uniqueName="[Intervalo].[Fornecedor]" caption="Fornecedor" attribute="1" defaultMemberUniqueName="[Intervalo].[Fornecedor].[All]" allUniqueName="[Intervalo].[Fornecedor].[All]" dimensionUniqueName="[Intervalo]" displayFolder="" count="0" memberValueDatatype="130" unbalanced="0"/>
    <cacheHierarchy uniqueName="[Intervalo].[Data Pedido (Ano)]" caption="Data Pedido (Ano)" attribute="1" defaultMemberUniqueName="[Intervalo].[Data Pedido (Ano)].[All]" allUniqueName="[Intervalo].[Data Pedido (Ano)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Data Pedido (Trimestre)]" caption="Data Pedido (Trimestre)" attribute="1" defaultMemberUniqueName="[Intervalo].[Data Pedido (Trimestre)].[All]" allUniqueName="[Intervalo].[Data Pedido (Trimestre)].[All]" dimensionUniqueName="[Intervalo]" displayFolder="" count="0" memberValueDatatype="130" unbalanced="0"/>
    <cacheHierarchy uniqueName="[Intervalo].[Data Pedido (Mês)]" caption="Data Pedido (Mês)" attribute="1" defaultMemberUniqueName="[Intervalo].[Data Pedido (Mês)].[All]" allUniqueName="[Intervalo].[Data Pedido (Mês)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Data Pedido (Índice de Mês)]" caption="Data Pedido (Índice de Mês)" attribute="1" defaultMemberUniqueName="[Intervalo].[Data Pedido (Índice de Mês)].[All]" allUniqueName="[Intervalo].[Data Pedido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edido]" caption="Som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Pedido]" caption="Contagem Distint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Liquido]" caption="Soma de Valor Liquido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Valor bruto]" caption="Soma de Valor bruto" measure="1" displayFolder="" measureGroup="Interval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Quantidade]" caption="Soma de Quantidade" measure="1" displayFolder="" measureGroup="Interval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mitrius Cardoso de Souza Silva" refreshedDate="45621.70084247685" backgroundQuery="1" createdVersion="8" refreshedVersion="8" minRefreshableVersion="3" recordCount="0" supportSubquery="1" supportAdvancedDrill="1" xr:uid="{5BC8D392-608D-4D94-B99A-999C360E592C}">
  <cacheSource type="external" connectionId="1"/>
  <cacheFields count="1">
    <cacheField name="[Measures].[Contagem Distinta de Pedido]" caption="Contagem Distinta de Pedido" numFmtId="0" hierarchy="23" level="32767"/>
  </cacheFields>
  <cacheHierarchies count="27">
    <cacheHierarchy uniqueName="[Intervalo].[Pedido]" caption="Pedido" attribute="1" defaultMemberUniqueName="[Intervalo].[Pedido].[All]" allUniqueName="[Intervalo].[Pedido].[All]" dimensionUniqueName="[Intervalo]" displayFolder="" count="0" memberValueDatatype="20" unbalanced="0"/>
    <cacheHierarchy uniqueName="[Intervalo].[Data Pedido]" caption="Data Pedido" attribute="1" time="1" defaultMemberUniqueName="[Intervalo].[Data Pedido].[All]" allUniqueName="[Intervalo].[Data Pedido].[All]" dimensionUniqueName="[Intervalo]" displayFolder="" count="0" memberValueDatatype="7" unbalanced="0"/>
    <cacheHierarchy uniqueName="[Intervalo].[Data Saída]" caption="Data Saída" attribute="1" time="1" defaultMemberUniqueName="[Intervalo].[Data Saída].[All]" allUniqueName="[Intervalo].[Data Saída].[All]" dimensionUniqueName="[Intervalo]" displayFolder="" count="0" memberValueDatatype="7" unbalanced="0"/>
    <cacheHierarchy uniqueName="[Intervalo].[Previsão Entrega]" caption="Previsão Entrega" attribute="1" time="1" defaultMemberUniqueName="[Intervalo].[Previsão Entrega].[All]" allUniqueName="[Intervalo].[Previsão Entrega].[All]" dimensionUniqueName="[Intervalo]" displayFolder="" count="0" memberValueDatatype="7" unbalanced="0"/>
    <cacheHierarchy uniqueName="[Intervalo].[Data Entrega]" caption="Data Entrega" attribute="1" time="1" defaultMemberUniqueName="[Intervalo].[Data Entrega].[All]" allUniqueName="[Intervalo].[Data Entrega].[All]" dimensionUniqueName="[Intervalo]" displayFolder="" count="0" memberValueDatatype="7" unbalanced="0"/>
    <cacheHierarchy uniqueName="[Intervalo].[IDComprador]" caption="IDComprador" attribute="1" defaultMemberUniqueName="[Intervalo].[IDComprador].[All]" allUniqueName="[Intervalo].[IDComprador].[All]" dimensionUniqueName="[Intervalo]" displayFolder="" count="0" memberValueDatatype="20" unbalanced="0"/>
    <cacheHierarchy uniqueName="[Intervalo].[Comprador]" caption="Comprador" attribute="1" defaultMemberUniqueName="[Intervalo].[Comprador].[All]" allUniqueName="[Intervalo].[Comprador].[All]" dimensionUniqueName="[Intervalo]" displayFolder="" count="0" memberValueDatatype="130" unbalanced="0"/>
    <cacheHierarchy uniqueName="[Intervalo].[ID Materia Prima]" caption="ID Materia Prima" attribute="1" defaultMemberUniqueName="[Intervalo].[ID Materia Prima].[All]" allUniqueName="[Intervalo].[ID Materia Prima].[All]" dimensionUniqueName="[Intervalo]" displayFolder="" count="0" memberValueDatatype="20" unbalanced="0"/>
    <cacheHierarchy uniqueName="[Intervalo].[Materia prima]" caption="Materia prima" attribute="1" defaultMemberUniqueName="[Intervalo].[Materia prima].[All]" allUniqueName="[Intervalo].[Materia prima].[All]" dimensionUniqueName="[Intervalo]" displayFolder="" count="0" memberValueDatatype="130" unbalanced="0"/>
    <cacheHierarchy uniqueName="[Intervalo].[Custo um.]" caption="Custo um." attribute="1" defaultMemberUniqueName="[Intervalo].[Custo um.].[All]" allUniqueName="[Intervalo].[Custo um.].[All]" dimensionUniqueName="[Intervalo]" displayFolder="" count="0" memberValueDatatype="5" unbalanced="0"/>
    <cacheHierarchy uniqueName="[Intervalo].[Quantidade]" caption="Quantidade" attribute="1" defaultMemberUniqueName="[Intervalo].[Quantidade].[All]" allUniqueName="[Intervalo].[Quantidade].[All]" dimensionUniqueName="[Intervalo]" displayFolder="" count="0" memberValueDatatype="20" unbalanced="0"/>
    <cacheHierarchy uniqueName="[Intervalo].[Valor bruto]" caption="Valor bruto" attribute="1" defaultMemberUniqueName="[Intervalo].[Valor bruto].[All]" allUniqueName="[Intervalo].[Valor bruto].[All]" dimensionUniqueName="[Intervalo]" displayFolder="" count="0" memberValueDatatype="5" unbalanced="0"/>
    <cacheHierarchy uniqueName="[Intervalo].[Desconto (%)]" caption="Desconto (%)" attribute="1" defaultMemberUniqueName="[Intervalo].[Desconto (%)].[All]" allUniqueName="[Intervalo].[Desconto (%)].[All]" dimensionUniqueName="[Intervalo]" displayFolder="" count="0" memberValueDatatype="20" unbalanced="0"/>
    <cacheHierarchy uniqueName="[Intervalo].[Valor Liquido]" caption="Valor Liquido" attribute="1" defaultMemberUniqueName="[Intervalo].[Valor Liquido].[All]" allUniqueName="[Intervalo].[Valor Liquido].[All]" dimensionUniqueName="[Intervalo]" displayFolder="" count="0" memberValueDatatype="5" unbalanced="0"/>
    <cacheHierarchy uniqueName="[Intervalo].[ID Fornecedor]" caption="ID Fornecedor" attribute="1" defaultMemberUniqueName="[Intervalo].[ID Fornecedor].[All]" allUniqueName="[Intervalo].[ID Fornecedor].[All]" dimensionUniqueName="[Intervalo]" displayFolder="" count="0" memberValueDatatype="20" unbalanced="0"/>
    <cacheHierarchy uniqueName="[Intervalo].[Fornecedor]" caption="Fornecedor" attribute="1" defaultMemberUniqueName="[Intervalo].[Fornecedor].[All]" allUniqueName="[Intervalo].[Fornecedor].[All]" dimensionUniqueName="[Intervalo]" displayFolder="" count="0" memberValueDatatype="130" unbalanced="0"/>
    <cacheHierarchy uniqueName="[Intervalo].[Data Pedido (Ano)]" caption="Data Pedido (Ano)" attribute="1" defaultMemberUniqueName="[Intervalo].[Data Pedido (Ano)].[All]" allUniqueName="[Intervalo].[Data Pedido (Ano)].[All]" dimensionUniqueName="[Intervalo]" displayFolder="" count="0" memberValueDatatype="130" unbalanced="0"/>
    <cacheHierarchy uniqueName="[Intervalo].[Data Pedido (Trimestre)]" caption="Data Pedido (Trimestre)" attribute="1" defaultMemberUniqueName="[Intervalo].[Data Pedido (Trimestre)].[All]" allUniqueName="[Intervalo].[Data Pedido (Trimestre)].[All]" dimensionUniqueName="[Intervalo]" displayFolder="" count="0" memberValueDatatype="130" unbalanced="0"/>
    <cacheHierarchy uniqueName="[Intervalo].[Data Pedido (Mês)]" caption="Data Pedido (Mês)" attribute="1" defaultMemberUniqueName="[Intervalo].[Data Pedido (Mês)].[All]" allUniqueName="[Intervalo].[Data Pedido (Mês)].[All]" dimensionUniqueName="[Intervalo]" displayFolder="" count="0" memberValueDatatype="130" unbalanced="0"/>
    <cacheHierarchy uniqueName="[Intervalo].[Data Pedido (Índice de Mês)]" caption="Data Pedido (Índice de Mês)" attribute="1" defaultMemberUniqueName="[Intervalo].[Data Pedido (Índice de Mês)].[All]" allUniqueName="[Intervalo].[Data Pedido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edido]" caption="Som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Pedido]" caption="Contagem Distinta de Pedido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Liquido]" caption="Soma de Valor Liquido" measure="1" displayFolder="" measureGroup="Interval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Valor bruto]" caption="Soma de Valor bruto" measure="1" displayFolder="" measureGroup="Interval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Quantidade]" caption="Soma de Quantidade" measure="1" displayFolder="" measureGroup="Intervalo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mitrius Cardoso de Souza Silva" refreshedDate="45621.704229166666" backgroundQuery="1" createdVersion="8" refreshedVersion="8" minRefreshableVersion="3" recordCount="0" supportSubquery="1" supportAdvancedDrill="1" xr:uid="{E63227DE-7CC4-43E4-822E-D3CBD9F7ADA9}">
  <cacheSource type="external" connectionId="1"/>
  <cacheFields count="1">
    <cacheField name="[Measures].[Soma de Quantidade]" caption="Soma de Quantidade" numFmtId="0" hierarchy="26" level="32767"/>
  </cacheFields>
  <cacheHierarchies count="27">
    <cacheHierarchy uniqueName="[Intervalo].[Pedido]" caption="Pedido" attribute="1" defaultMemberUniqueName="[Intervalo].[Pedido].[All]" allUniqueName="[Intervalo].[Pedido].[All]" dimensionUniqueName="[Intervalo]" displayFolder="" count="0" memberValueDatatype="20" unbalanced="0"/>
    <cacheHierarchy uniqueName="[Intervalo].[Data Pedido]" caption="Data Pedido" attribute="1" time="1" defaultMemberUniqueName="[Intervalo].[Data Pedido].[All]" allUniqueName="[Intervalo].[Data Pedido].[All]" dimensionUniqueName="[Intervalo]" displayFolder="" count="0" memberValueDatatype="7" unbalanced="0"/>
    <cacheHierarchy uniqueName="[Intervalo].[Data Saída]" caption="Data Saída" attribute="1" time="1" defaultMemberUniqueName="[Intervalo].[Data Saída].[All]" allUniqueName="[Intervalo].[Data Saída].[All]" dimensionUniqueName="[Intervalo]" displayFolder="" count="0" memberValueDatatype="7" unbalanced="0"/>
    <cacheHierarchy uniqueName="[Intervalo].[Previsão Entrega]" caption="Previsão Entrega" attribute="1" time="1" defaultMemberUniqueName="[Intervalo].[Previsão Entrega].[All]" allUniqueName="[Intervalo].[Previsão Entrega].[All]" dimensionUniqueName="[Intervalo]" displayFolder="" count="0" memberValueDatatype="7" unbalanced="0"/>
    <cacheHierarchy uniqueName="[Intervalo].[Data Entrega]" caption="Data Entrega" attribute="1" time="1" defaultMemberUniqueName="[Intervalo].[Data Entrega].[All]" allUniqueName="[Intervalo].[Data Entrega].[All]" dimensionUniqueName="[Intervalo]" displayFolder="" count="0" memberValueDatatype="7" unbalanced="0"/>
    <cacheHierarchy uniqueName="[Intervalo].[IDComprador]" caption="IDComprador" attribute="1" defaultMemberUniqueName="[Intervalo].[IDComprador].[All]" allUniqueName="[Intervalo].[IDComprador].[All]" dimensionUniqueName="[Intervalo]" displayFolder="" count="0" memberValueDatatype="20" unbalanced="0"/>
    <cacheHierarchy uniqueName="[Intervalo].[Comprador]" caption="Comprador" attribute="1" defaultMemberUniqueName="[Intervalo].[Comprador].[All]" allUniqueName="[Intervalo].[Comprador].[All]" dimensionUniqueName="[Intervalo]" displayFolder="" count="0" memberValueDatatype="130" unbalanced="0"/>
    <cacheHierarchy uniqueName="[Intervalo].[ID Materia Prima]" caption="ID Materia Prima" attribute="1" defaultMemberUniqueName="[Intervalo].[ID Materia Prima].[All]" allUniqueName="[Intervalo].[ID Materia Prima].[All]" dimensionUniqueName="[Intervalo]" displayFolder="" count="0" memberValueDatatype="20" unbalanced="0"/>
    <cacheHierarchy uniqueName="[Intervalo].[Materia prima]" caption="Materia prima" attribute="1" defaultMemberUniqueName="[Intervalo].[Materia prima].[All]" allUniqueName="[Intervalo].[Materia prima].[All]" dimensionUniqueName="[Intervalo]" displayFolder="" count="0" memberValueDatatype="130" unbalanced="0"/>
    <cacheHierarchy uniqueName="[Intervalo].[Custo um.]" caption="Custo um." attribute="1" defaultMemberUniqueName="[Intervalo].[Custo um.].[All]" allUniqueName="[Intervalo].[Custo um.].[All]" dimensionUniqueName="[Intervalo]" displayFolder="" count="0" memberValueDatatype="5" unbalanced="0"/>
    <cacheHierarchy uniqueName="[Intervalo].[Quantidade]" caption="Quantidade" attribute="1" defaultMemberUniqueName="[Intervalo].[Quantidade].[All]" allUniqueName="[Intervalo].[Quantidade].[All]" dimensionUniqueName="[Intervalo]" displayFolder="" count="0" memberValueDatatype="20" unbalanced="0"/>
    <cacheHierarchy uniqueName="[Intervalo].[Valor bruto]" caption="Valor bruto" attribute="1" defaultMemberUniqueName="[Intervalo].[Valor bruto].[All]" allUniqueName="[Intervalo].[Valor bruto].[All]" dimensionUniqueName="[Intervalo]" displayFolder="" count="0" memberValueDatatype="5" unbalanced="0"/>
    <cacheHierarchy uniqueName="[Intervalo].[Desconto (%)]" caption="Desconto (%)" attribute="1" defaultMemberUniqueName="[Intervalo].[Desconto (%)].[All]" allUniqueName="[Intervalo].[Desconto (%)].[All]" dimensionUniqueName="[Intervalo]" displayFolder="" count="0" memberValueDatatype="20" unbalanced="0"/>
    <cacheHierarchy uniqueName="[Intervalo].[Valor Liquido]" caption="Valor Liquido" attribute="1" defaultMemberUniqueName="[Intervalo].[Valor Liquido].[All]" allUniqueName="[Intervalo].[Valor Liquido].[All]" dimensionUniqueName="[Intervalo]" displayFolder="" count="0" memberValueDatatype="5" unbalanced="0"/>
    <cacheHierarchy uniqueName="[Intervalo].[ID Fornecedor]" caption="ID Fornecedor" attribute="1" defaultMemberUniqueName="[Intervalo].[ID Fornecedor].[All]" allUniqueName="[Intervalo].[ID Fornecedor].[All]" dimensionUniqueName="[Intervalo]" displayFolder="" count="0" memberValueDatatype="20" unbalanced="0"/>
    <cacheHierarchy uniqueName="[Intervalo].[Fornecedor]" caption="Fornecedor" attribute="1" defaultMemberUniqueName="[Intervalo].[Fornecedor].[All]" allUniqueName="[Intervalo].[Fornecedor].[All]" dimensionUniqueName="[Intervalo]" displayFolder="" count="0" memberValueDatatype="130" unbalanced="0"/>
    <cacheHierarchy uniqueName="[Intervalo].[Data Pedido (Ano)]" caption="Data Pedido (Ano)" attribute="1" defaultMemberUniqueName="[Intervalo].[Data Pedido (Ano)].[All]" allUniqueName="[Intervalo].[Data Pedido (Ano)].[All]" dimensionUniqueName="[Intervalo]" displayFolder="" count="0" memberValueDatatype="130" unbalanced="0"/>
    <cacheHierarchy uniqueName="[Intervalo].[Data Pedido (Trimestre)]" caption="Data Pedido (Trimestre)" attribute="1" defaultMemberUniqueName="[Intervalo].[Data Pedido (Trimestre)].[All]" allUniqueName="[Intervalo].[Data Pedido (Trimestre)].[All]" dimensionUniqueName="[Intervalo]" displayFolder="" count="0" memberValueDatatype="130" unbalanced="0"/>
    <cacheHierarchy uniqueName="[Intervalo].[Data Pedido (Mês)]" caption="Data Pedido (Mês)" attribute="1" defaultMemberUniqueName="[Intervalo].[Data Pedido (Mês)].[All]" allUniqueName="[Intervalo].[Data Pedido (Mês)].[All]" dimensionUniqueName="[Intervalo]" displayFolder="" count="0" memberValueDatatype="130" unbalanced="0"/>
    <cacheHierarchy uniqueName="[Intervalo].[Data Pedido (Índice de Mês)]" caption="Data Pedido (Índice de Mês)" attribute="1" defaultMemberUniqueName="[Intervalo].[Data Pedido (Índice de Mês)].[All]" allUniqueName="[Intervalo].[Data Pedido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edido]" caption="Som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Pedido]" caption="Contagem Distint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Liquido]" caption="Soma de Valor Liquido" measure="1" displayFolder="" measureGroup="Interval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oma de Valor bruto]" caption="Soma de Valor bruto" measure="1" displayFolder="" measureGroup="Intervalo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oma de Quantidade]" caption="Soma de Quantidade" measure="1" displayFolder="" measureGroup="Interval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mitrius Cardoso de Souza Silva" refreshedDate="45621.690712384261" backgroundQuery="1" createdVersion="3" refreshedVersion="8" minRefreshableVersion="3" recordCount="0" supportSubquery="1" supportAdvancedDrill="1" xr:uid="{53BB91D6-8115-4CB3-A3AB-5D153A2D3F6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5">
    <cacheHierarchy uniqueName="[Intervalo].[Pedido]" caption="Pedido" attribute="1" defaultMemberUniqueName="[Intervalo].[Pedido].[All]" allUniqueName="[Intervalo].[Pedido].[All]" dimensionUniqueName="[Intervalo]" displayFolder="" count="0" memberValueDatatype="20" unbalanced="0"/>
    <cacheHierarchy uniqueName="[Intervalo].[Data Pedido]" caption="Data Pedido" attribute="1" time="1" defaultMemberUniqueName="[Intervalo].[Data Pedido].[All]" allUniqueName="[Intervalo].[Data Pedido].[All]" dimensionUniqueName="[Intervalo]" displayFolder="" count="0" memberValueDatatype="7" unbalanced="0"/>
    <cacheHierarchy uniqueName="[Intervalo].[Data Saída]" caption="Data Saída" attribute="1" time="1" defaultMemberUniqueName="[Intervalo].[Data Saída].[All]" allUniqueName="[Intervalo].[Data Saída].[All]" dimensionUniqueName="[Intervalo]" displayFolder="" count="0" memberValueDatatype="7" unbalanced="0"/>
    <cacheHierarchy uniqueName="[Intervalo].[Previsão Entrega]" caption="Previsão Entrega" attribute="1" time="1" defaultMemberUniqueName="[Intervalo].[Previsão Entrega].[All]" allUniqueName="[Intervalo].[Previsão Entrega].[All]" dimensionUniqueName="[Intervalo]" displayFolder="" count="0" memberValueDatatype="7" unbalanced="0"/>
    <cacheHierarchy uniqueName="[Intervalo].[Data Entrega]" caption="Data Entrega" attribute="1" time="1" defaultMemberUniqueName="[Intervalo].[Data Entrega].[All]" allUniqueName="[Intervalo].[Data Entrega].[All]" dimensionUniqueName="[Intervalo]" displayFolder="" count="0" memberValueDatatype="7" unbalanced="0"/>
    <cacheHierarchy uniqueName="[Intervalo].[IDComprador]" caption="IDComprador" attribute="1" defaultMemberUniqueName="[Intervalo].[IDComprador].[All]" allUniqueName="[Intervalo].[IDComprador].[All]" dimensionUniqueName="[Intervalo]" displayFolder="" count="0" memberValueDatatype="20" unbalanced="0"/>
    <cacheHierarchy uniqueName="[Intervalo].[Comprador]" caption="Comprador" attribute="1" defaultMemberUniqueName="[Intervalo].[Comprador].[All]" allUniqueName="[Intervalo].[Comprador].[All]" dimensionUniqueName="[Intervalo]" displayFolder="" count="2" memberValueDatatype="130" unbalanced="0"/>
    <cacheHierarchy uniqueName="[Intervalo].[ID Materia Prima]" caption="ID Materia Prima" attribute="1" defaultMemberUniqueName="[Intervalo].[ID Materia Prima].[All]" allUniqueName="[Intervalo].[ID Materia Prima].[All]" dimensionUniqueName="[Intervalo]" displayFolder="" count="0" memberValueDatatype="20" unbalanced="0"/>
    <cacheHierarchy uniqueName="[Intervalo].[Materia prima]" caption="Materia prima" attribute="1" defaultMemberUniqueName="[Intervalo].[Materia prima].[All]" allUniqueName="[Intervalo].[Materia prima].[All]" dimensionUniqueName="[Intervalo]" displayFolder="" count="2" memberValueDatatype="130" unbalanced="0"/>
    <cacheHierarchy uniqueName="[Intervalo].[Custo um.]" caption="Custo um." attribute="1" defaultMemberUniqueName="[Intervalo].[Custo um.].[All]" allUniqueName="[Intervalo].[Custo um.].[All]" dimensionUniqueName="[Intervalo]" displayFolder="" count="0" memberValueDatatype="5" unbalanced="0"/>
    <cacheHierarchy uniqueName="[Intervalo].[Quantidade]" caption="Quantidade" attribute="1" defaultMemberUniqueName="[Intervalo].[Quantidade].[All]" allUniqueName="[Intervalo].[Quantidade].[All]" dimensionUniqueName="[Intervalo]" displayFolder="" count="0" memberValueDatatype="20" unbalanced="0"/>
    <cacheHierarchy uniqueName="[Intervalo].[Valor bruto]" caption="Valor bruto" attribute="1" defaultMemberUniqueName="[Intervalo].[Valor bruto].[All]" allUniqueName="[Intervalo].[Valor bruto].[All]" dimensionUniqueName="[Intervalo]" displayFolder="" count="0" memberValueDatatype="5" unbalanced="0"/>
    <cacheHierarchy uniqueName="[Intervalo].[Desconto (%)]" caption="Desconto (%)" attribute="1" defaultMemberUniqueName="[Intervalo].[Desconto (%)].[All]" allUniqueName="[Intervalo].[Desconto (%)].[All]" dimensionUniqueName="[Intervalo]" displayFolder="" count="0" memberValueDatatype="20" unbalanced="0"/>
    <cacheHierarchy uniqueName="[Intervalo].[Valor Liquido]" caption="Valor Liquido" attribute="1" defaultMemberUniqueName="[Intervalo].[Valor Liquido].[All]" allUniqueName="[Intervalo].[Valor Liquido].[All]" dimensionUniqueName="[Intervalo]" displayFolder="" count="0" memberValueDatatype="5" unbalanced="0"/>
    <cacheHierarchy uniqueName="[Intervalo].[ID Fornecedor]" caption="ID Fornecedor" attribute="1" defaultMemberUniqueName="[Intervalo].[ID Fornecedor].[All]" allUniqueName="[Intervalo].[ID Fornecedor].[All]" dimensionUniqueName="[Intervalo]" displayFolder="" count="0" memberValueDatatype="20" unbalanced="0"/>
    <cacheHierarchy uniqueName="[Intervalo].[Fornecedor]" caption="Fornecedor" attribute="1" defaultMemberUniqueName="[Intervalo].[Fornecedor].[All]" allUniqueName="[Intervalo].[Fornecedor].[All]" dimensionUniqueName="[Intervalo]" displayFolder="" count="2" memberValueDatatype="130" unbalanced="0"/>
    <cacheHierarchy uniqueName="[Intervalo].[Data Pedido (Ano)]" caption="Data Pedido (Ano)" attribute="1" defaultMemberUniqueName="[Intervalo].[Data Pedido (Ano)].[All]" allUniqueName="[Intervalo].[Data Pedido (Ano)].[All]" dimensionUniqueName="[Intervalo]" displayFolder="" count="0" memberValueDatatype="130" unbalanced="0"/>
    <cacheHierarchy uniqueName="[Intervalo].[Data Pedido (Trimestre)]" caption="Data Pedido (Trimestre)" attribute="1" defaultMemberUniqueName="[Intervalo].[Data Pedido (Trimestre)].[All]" allUniqueName="[Intervalo].[Data Pedido (Trimestre)].[All]" dimensionUniqueName="[Intervalo]" displayFolder="" count="0" memberValueDatatype="130" unbalanced="0"/>
    <cacheHierarchy uniqueName="[Intervalo].[Data Pedido (Mês)]" caption="Data Pedido (Mês)" attribute="1" defaultMemberUniqueName="[Intervalo].[Data Pedido (Mês)].[All]" allUniqueName="[Intervalo].[Data Pedido (Mês)].[All]" dimensionUniqueName="[Intervalo]" displayFolder="" count="0" memberValueDatatype="130" unbalanced="0"/>
    <cacheHierarchy uniqueName="[Intervalo].[Data Pedido (Índice de Mês)]" caption="Data Pedido (Índice de Mês)" attribute="1" defaultMemberUniqueName="[Intervalo].[Data Pedido (Índice de Mês)].[All]" allUniqueName="[Intervalo].[Data Pedido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edido]" caption="Som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Pedido]" caption="Contagem Distint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oma de Valor Liquido]" caption="Soma de Valor Liquido" measure="1" displayFolder="" measureGroup="Interval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748440076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mitrius Cardoso de Souza Silva" refreshedDate="45621.64753263889" backgroundQuery="1" createdVersion="3" refreshedVersion="8" minRefreshableVersion="3" recordCount="0" supportSubquery="1" supportAdvancedDrill="1" xr:uid="{248C8395-C0C2-41F9-87F1-291C8121F08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24">
    <cacheHierarchy uniqueName="[Intervalo].[Pedido]" caption="Pedido" attribute="1" defaultMemberUniqueName="[Intervalo].[Pedido].[All]" allUniqueName="[Intervalo].[Pedido].[All]" dimensionUniqueName="[Intervalo]" displayFolder="" count="0" memberValueDatatype="20" unbalanced="0"/>
    <cacheHierarchy uniqueName="[Intervalo].[Data Pedido]" caption="Data Pedido" attribute="1" time="1" defaultMemberUniqueName="[Intervalo].[Data Pedido].[All]" allUniqueName="[Intervalo].[Data Pedido].[All]" dimensionUniqueName="[Intervalo]" displayFolder="" count="2" memberValueDatatype="7" unbalanced="0"/>
    <cacheHierarchy uniqueName="[Intervalo].[Data Saída]" caption="Data Saída" attribute="1" time="1" defaultMemberUniqueName="[Intervalo].[Data Saída].[All]" allUniqueName="[Intervalo].[Data Saída].[All]" dimensionUniqueName="[Intervalo]" displayFolder="" count="0" memberValueDatatype="7" unbalanced="0"/>
    <cacheHierarchy uniqueName="[Intervalo].[Previsão Entrega]" caption="Previsão Entrega" attribute="1" time="1" defaultMemberUniqueName="[Intervalo].[Previsão Entrega].[All]" allUniqueName="[Intervalo].[Previsão Entrega].[All]" dimensionUniqueName="[Intervalo]" displayFolder="" count="0" memberValueDatatype="7" unbalanced="0"/>
    <cacheHierarchy uniqueName="[Intervalo].[Data Entrega]" caption="Data Entrega" attribute="1" time="1" defaultMemberUniqueName="[Intervalo].[Data Entrega].[All]" allUniqueName="[Intervalo].[Data Entrega].[All]" dimensionUniqueName="[Intervalo]" displayFolder="" count="0" memberValueDatatype="7" unbalanced="0"/>
    <cacheHierarchy uniqueName="[Intervalo].[IDComprador]" caption="IDComprador" attribute="1" defaultMemberUniqueName="[Intervalo].[IDComprador].[All]" allUniqueName="[Intervalo].[IDComprador].[All]" dimensionUniqueName="[Intervalo]" displayFolder="" count="0" memberValueDatatype="20" unbalanced="0"/>
    <cacheHierarchy uniqueName="[Intervalo].[Comprador]" caption="Comprador" attribute="1" defaultMemberUniqueName="[Intervalo].[Comprador].[All]" allUniqueName="[Intervalo].[Comprador].[All]" dimensionUniqueName="[Intervalo]" displayFolder="" count="0" memberValueDatatype="130" unbalanced="0"/>
    <cacheHierarchy uniqueName="[Intervalo].[ID Materia Prima]" caption="ID Materia Prima" attribute="1" defaultMemberUniqueName="[Intervalo].[ID Materia Prima].[All]" allUniqueName="[Intervalo].[ID Materia Prima].[All]" dimensionUniqueName="[Intervalo]" displayFolder="" count="0" memberValueDatatype="20" unbalanced="0"/>
    <cacheHierarchy uniqueName="[Intervalo].[Materia prima]" caption="Materia prima" attribute="1" defaultMemberUniqueName="[Intervalo].[Materia prima].[All]" allUniqueName="[Intervalo].[Materia prima].[All]" dimensionUniqueName="[Intervalo]" displayFolder="" count="0" memberValueDatatype="130" unbalanced="0"/>
    <cacheHierarchy uniqueName="[Intervalo].[Custo um.]" caption="Custo um." attribute="1" defaultMemberUniqueName="[Intervalo].[Custo um.].[All]" allUniqueName="[Intervalo].[Custo um.].[All]" dimensionUniqueName="[Intervalo]" displayFolder="" count="0" memberValueDatatype="5" unbalanced="0"/>
    <cacheHierarchy uniqueName="[Intervalo].[Quantidade]" caption="Quantidade" attribute="1" defaultMemberUniqueName="[Intervalo].[Quantidade].[All]" allUniqueName="[Intervalo].[Quantidade].[All]" dimensionUniqueName="[Intervalo]" displayFolder="" count="0" memberValueDatatype="20" unbalanced="0"/>
    <cacheHierarchy uniqueName="[Intervalo].[Valor bruto]" caption="Valor bruto" attribute="1" defaultMemberUniqueName="[Intervalo].[Valor bruto].[All]" allUniqueName="[Intervalo].[Valor bruto].[All]" dimensionUniqueName="[Intervalo]" displayFolder="" count="0" memberValueDatatype="5" unbalanced="0"/>
    <cacheHierarchy uniqueName="[Intervalo].[Desconto (%)]" caption="Desconto (%)" attribute="1" defaultMemberUniqueName="[Intervalo].[Desconto (%)].[All]" allUniqueName="[Intervalo].[Desconto (%)].[All]" dimensionUniqueName="[Intervalo]" displayFolder="" count="0" memberValueDatatype="20" unbalanced="0"/>
    <cacheHierarchy uniqueName="[Intervalo].[Valor Liquido]" caption="Valor Liquido" attribute="1" defaultMemberUniqueName="[Intervalo].[Valor Liquido].[All]" allUniqueName="[Intervalo].[Valor Liquido].[All]" dimensionUniqueName="[Intervalo]" displayFolder="" count="0" memberValueDatatype="5" unbalanced="0"/>
    <cacheHierarchy uniqueName="[Intervalo].[ID Fornecedor]" caption="ID Fornecedor" attribute="1" defaultMemberUniqueName="[Intervalo].[ID Fornecedor].[All]" allUniqueName="[Intervalo].[ID Fornecedor].[All]" dimensionUniqueName="[Intervalo]" displayFolder="" count="0" memberValueDatatype="20" unbalanced="0"/>
    <cacheHierarchy uniqueName="[Intervalo].[Fornecedor]" caption="Fornecedor" attribute="1" defaultMemberUniqueName="[Intervalo].[Fornecedor].[All]" allUniqueName="[Intervalo].[Fornecedor].[All]" dimensionUniqueName="[Intervalo]" displayFolder="" count="0" memberValueDatatype="130" unbalanced="0"/>
    <cacheHierarchy uniqueName="[Intervalo].[Data Pedido (Ano)]" caption="Data Pedido (Ano)" attribute="1" defaultMemberUniqueName="[Intervalo].[Data Pedido (Ano)].[All]" allUniqueName="[Intervalo].[Data Pedido (Ano)].[All]" dimensionUniqueName="[Intervalo]" displayFolder="" count="0" memberValueDatatype="130" unbalanced="0"/>
    <cacheHierarchy uniqueName="[Intervalo].[Data Pedido (Trimestre)]" caption="Data Pedido (Trimestre)" attribute="1" defaultMemberUniqueName="[Intervalo].[Data Pedido (Trimestre)].[All]" allUniqueName="[Intervalo].[Data Pedido (Trimestre)].[All]" dimensionUniqueName="[Intervalo]" displayFolder="" count="0" memberValueDatatype="130" unbalanced="0"/>
    <cacheHierarchy uniqueName="[Intervalo].[Data Pedido (Mês)]" caption="Data Pedido (Mês)" attribute="1" defaultMemberUniqueName="[Intervalo].[Data Pedido (Mês)].[All]" allUniqueName="[Intervalo].[Data Pedido (Mês)].[All]" dimensionUniqueName="[Intervalo]" displayFolder="" count="0" memberValueDatatype="130" unbalanced="0"/>
    <cacheHierarchy uniqueName="[Intervalo].[Data Pedido (Índice de Mês)]" caption="Data Pedido (Índice de Mês)" attribute="1" defaultMemberUniqueName="[Intervalo].[Data Pedido (Índice de Mês)].[All]" allUniqueName="[Intervalo].[Data Pedido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Pedido]" caption="Som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Contagem Distinta de Pedido]" caption="Contagem Distinta de Pedido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7478411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E7C11-13DC-45B3-A699-BD4D0725268E}" name="Tabela dinâmica8" cacheId="1" applyNumberFormats="0" applyBorderFormats="0" applyFontFormats="0" applyPatternFormats="0" applyAlignmentFormats="0" applyWidthHeightFormats="1" dataCaption="Valores" updatedVersion="8" minRefreshableVersion="5" useAutoFormatting="1" subtotalHiddenItems="1" itemPrintTitles="1" createdVersion="8" indent="0" outline="1" outlineData="1" multipleFieldFilters="0">
  <location ref="B9:B10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oma de Valor Liquido" fld="0" baseField="0" baseItem="0" numFmtId="164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Pedido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Compras!$A$1:$P$981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D42639-D2E3-4F10-9FC0-A22EF7D644EA}" name="Tabela dinâmica3" cacheId="6" applyNumberFormats="0" applyBorderFormats="0" applyFontFormats="0" applyPatternFormats="0" applyAlignmentFormats="0" applyWidthHeightFormats="1" dataCaption="Valores" updatedVersion="8" minRefreshableVersion="5" useAutoFormatting="1" subtotalHiddenItems="1" itemPrintTitles="1" createdVersion="8" indent="0" outline="1" outlineData="1" multipleFieldFilters="0">
  <location ref="B5:B6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Contagem Distinta de Pedid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Pedido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Compras!$A$1:$P$981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AD4D2-79F4-4FA3-B439-0DDFA8846F86}" name="Tabela dinâmica7" cacheId="2" applyNumberFormats="0" applyBorderFormats="0" applyFontFormats="0" applyPatternFormats="0" applyAlignmentFormats="0" applyWidthHeightFormats="1" dataCaption="Valores" updatedVersion="8" minRefreshableVersion="5" useAutoFormatting="1" subtotalHiddenItems="1" itemPrintTitles="1" createdVersion="8" indent="0" outline="1" outlineData="1" multipleFieldFilters="0" chartFormat="64">
  <location ref="M5:N11" firstHeaderRow="1" firstDataRow="1" firstDataCol="1"/>
  <pivotFields count="4">
    <pivotField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measureFilter="1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ubtotalTop="0" showAll="0" sortType="ascending" defaultSubtotal="0" defaultAttributeDrillState="1">
      <items count="5">
        <item x="0"/>
        <item x="1"/>
        <item x="2"/>
        <item x="3"/>
        <item x="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3"/>
  </rowFields>
  <rowItems count="6">
    <i>
      <x v="1"/>
    </i>
    <i>
      <x/>
    </i>
    <i>
      <x v="3"/>
    </i>
    <i>
      <x v="4"/>
    </i>
    <i>
      <x v="2"/>
    </i>
    <i t="grand">
      <x/>
    </i>
  </rowItems>
  <colItems count="1">
    <i/>
  </colItems>
  <dataFields count="1">
    <dataField name="Soma de Valor Liquido" fld="1" baseField="0" baseItem="2" numFmtId="164"/>
  </dataFields>
  <chartFormats count="5"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Pedido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2" iMeasureHier="24">
      <autoFilter ref="A1">
        <filterColumn colId="0">
          <top10 val="6" filterVal="6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Compras!$A$1:$P$981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EECFDA-C113-4DA9-8143-9D2932CBF6EA}" name="Tabela dinâmica6" cacheId="3" applyNumberFormats="0" applyBorderFormats="0" applyFontFormats="0" applyPatternFormats="0" applyAlignmentFormats="0" applyWidthHeightFormats="1" dataCaption="Valores" updatedVersion="8" minRefreshableVersion="5" useAutoFormatting="1" subtotalHiddenItems="1" itemPrintTitles="1" createdVersion="8" indent="0" outline="1" outlineData="1" multipleFieldFilters="0" chartFormat="58">
  <location ref="J5:K12" firstHeaderRow="1" firstDataRow="1" firstDataCol="1"/>
  <pivotFields count="3">
    <pivotField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xis="axisRow" allDrilled="1" subtotalTop="0" showAll="0" measureFilter="1" sortType="descending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"/>
  </rowFields>
  <rowItems count="7">
    <i>
      <x v="1"/>
    </i>
    <i>
      <x/>
    </i>
    <i>
      <x v="4"/>
    </i>
    <i>
      <x v="3"/>
    </i>
    <i>
      <x v="5"/>
    </i>
    <i>
      <x v="2"/>
    </i>
    <i t="grand">
      <x/>
    </i>
  </rowItems>
  <colItems count="1">
    <i/>
  </colItems>
  <dataFields count="1">
    <dataField name="Soma de Valor Liquido" fld="1" baseField="0" baseItem="2" numFmtId="164"/>
  </dataFields>
  <chartFormats count="3"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Pedido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count" id="2" iMeasureHier="24">
      <autoFilter ref="A1">
        <filterColumn colId="0">
          <top10 val="6" filterVal="6"/>
        </filterColumn>
      </autoFilter>
    </filter>
  </filter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Compras!$A$1:$P$981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90B3A-6EEF-432C-A1DB-15FD2ACC03A8}" name="Tabela dinâmica5" cacheId="4" applyNumberFormats="0" applyBorderFormats="0" applyFontFormats="0" applyPatternFormats="0" applyAlignmentFormats="0" applyWidthHeightFormats="1" dataCaption="Valores" updatedVersion="8" minRefreshableVersion="5" useAutoFormatting="1" subtotalHiddenItems="1" itemPrintTitles="1" createdVersion="8" indent="0" outline="1" outlineData="1" multipleFieldFilters="0" chartFormat="53">
  <location ref="G5:H10" firstHeaderRow="1" firstDataRow="1" firstDataCol="1"/>
  <pivotFields count="2">
    <pivotField axis="axisRow" allDrilled="1" subtotalTop="0" showAll="0" sortType="descending" defaultSubtotal="0" defaultAttributeDrillState="1">
      <items count="4">
        <item x="0"/>
        <item x="1"/>
        <item x="2"/>
        <item x="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">
    <i>
      <x/>
    </i>
    <i>
      <x v="3"/>
    </i>
    <i>
      <x v="2"/>
    </i>
    <i>
      <x v="1"/>
    </i>
    <i t="grand">
      <x/>
    </i>
  </rowItems>
  <colItems count="1">
    <i/>
  </colItems>
  <dataFields count="1">
    <dataField name="Soma de Valor Liquido" fld="1" baseField="0" baseItem="2" numFmtId="164"/>
  </dataFields>
  <chartFormats count="5">
    <chartFormat chart="3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5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5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Pedido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Compras!$A$1:$P$981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64F831-5797-4F3F-9C56-8DCAF2B54706}" name="Tabela dinâmica11" cacheId="7" applyNumberFormats="0" applyBorderFormats="0" applyFontFormats="0" applyPatternFormats="0" applyAlignmentFormats="0" applyWidthHeightFormats="1" dataCaption="Valores" updatedVersion="8" minRefreshableVersion="5" useAutoFormatting="1" subtotalHiddenItems="1" itemPrintTitles="1" createdVersion="8" indent="0" outline="1" outlineData="1" multipleFieldFilters="0">
  <location ref="B17:B18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oma de Quantidade" fld="0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Pedido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Compras!$A$1:$P$981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865348-F12F-4826-8A33-28165BA5F119}" name="Tabela dinâmica9" cacheId="0" applyNumberFormats="0" applyBorderFormats="0" applyFontFormats="0" applyPatternFormats="0" applyAlignmentFormats="0" applyWidthHeightFormats="1" dataCaption="Valores" updatedVersion="8" minRefreshableVersion="5" useAutoFormatting="1" subtotalHiddenItems="1" itemPrintTitles="1" createdVersion="8" indent="0" outline="1" outlineData="1" multipleFieldFilters="0">
  <location ref="B13:B1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oma de Valor bruto" fld="0" baseField="0" baseItem="0" numFmtId="164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Pedido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Compras!$A$1:$P$981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07E4B-C70D-4C0D-948A-E9F9DF6172B5}" name="Tabela dinâmica4" cacheId="5" applyNumberFormats="0" applyBorderFormats="0" applyFontFormats="0" applyPatternFormats="0" applyAlignmentFormats="0" applyWidthHeightFormats="1" dataCaption="Valores" updatedVersion="8" minRefreshableVersion="5" useAutoFormatting="1" subtotalHiddenItems="1" itemPrintTitles="1" createdVersion="8" indent="0" outline="1" outlineData="1" multipleFieldFilters="0" chartFormat="41">
  <location ref="D5:E10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</pivotFields>
  <rowFields count="2">
    <field x="1"/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a de Valor Liquido" fld="2" baseField="1" baseItem="0" numFmtId="164"/>
  </dataFields>
  <chartFormats count="1">
    <chartFormat chart="2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Contagem Distinta de Pedido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6"/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Compras!$A$1:$P$9810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ornecedor" xr10:uid="{19577544-A6A2-479A-8DAE-B24B22B22184}" sourceName="[Intervalo].[Fornecedor]">
  <pivotTables>
    <pivotTable tabId="6" name="Tabela dinâmica3"/>
    <pivotTable tabId="6" name="Tabela dinâmica11"/>
  </pivotTables>
  <data>
    <olap pivotCacheId="1748440076">
      <levels count="2">
        <level uniqueName="[Intervalo].[Fornecedor].[(All)]" sourceCaption="(All)" count="0"/>
        <level uniqueName="[Intervalo].[Fornecedor].[Fornecedor]" sourceCaption="Fornecedor" count="5">
          <ranges>
            <range startItem="0">
              <i n="[Intervalo].[Fornecedor].&amp;[AlphaOmega]" c="AlphaOmega"/>
              <i n="[Intervalo].[Fornecedor].&amp;[Atlas]" c="Atlas"/>
              <i n="[Intervalo].[Fornecedor].&amp;[Minerva]" c="Minerva"/>
              <i n="[Intervalo].[Fornecedor].&amp;[NorthShore]" c="NorthShore"/>
              <i n="[Intervalo].[Fornecedor].&amp;[StepUp]" c="StepUp"/>
            </range>
          </ranges>
        </level>
      </levels>
      <selections count="1">
        <selection n="[Intervalo].[Fornecedor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omprador" xr10:uid="{958DEB43-50D5-415D-9402-03868CE8E2B2}" sourceName="[Intervalo].[Comprador]">
  <pivotTables>
    <pivotTable tabId="6" name="Tabela dinâmica3"/>
    <pivotTable tabId="6" name="Tabela dinâmica11"/>
  </pivotTables>
  <data>
    <olap pivotCacheId="1748440076">
      <levels count="2">
        <level uniqueName="[Intervalo].[Comprador].[(All)]" sourceCaption="(All)" count="0"/>
        <level uniqueName="[Intervalo].[Comprador].[Comprador]" sourceCaption="Comprador" count="4">
          <ranges>
            <range startItem="0">
              <i n="[Intervalo].[Comprador].&amp;[Alon]" c="Alon"/>
              <i n="[Intervalo].[Comprador].&amp;[Diego]" c="Diego"/>
              <i n="[Intervalo].[Comprador].&amp;[João]" c="João"/>
              <i n="[Intervalo].[Comprador].&amp;[Lira]" c="Lira"/>
            </range>
          </ranges>
        </level>
      </levels>
      <selections count="1">
        <selection n="[Intervalo].[Comprador].[All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ateria_prima" xr10:uid="{38D50D73-DC73-4895-89FC-4F0051287013}" sourceName="[Intervalo].[Materia prima]">
  <pivotTables>
    <pivotTable tabId="6" name="Tabela dinâmica4"/>
  </pivotTables>
  <data>
    <olap pivotCacheId="1748440076">
      <levels count="2">
        <level uniqueName="[Intervalo].[Materia prima].[(All)]" sourceCaption="(All)" count="0"/>
        <level uniqueName="[Intervalo].[Materia prima].[Materia prima]" sourceCaption="Materia prima" count="11">
          <ranges>
            <range startItem="0">
              <i n="[Intervalo].[Materia prima].&amp;[Areia]" c="Areia"/>
              <i n="[Intervalo].[Materia prima].&amp;[Barra Metal]" c="Barra Metal"/>
              <i n="[Intervalo].[Materia prima].&amp;[Chapa Metal]" c="Chapa Metal"/>
              <i n="[Intervalo].[Materia prima].&amp;[Cimento]" c="Cimento"/>
              <i n="[Intervalo].[Materia prima].&amp;[Couro]" c="Couro"/>
              <i n="[Intervalo].[Materia prima].&amp;[Fio Algodão]" c="Fio Algodão"/>
              <i n="[Intervalo].[Materia prima].&amp;[Madeira]" c="Madeira"/>
              <i n="[Intervalo].[Materia prima].&amp;[Papel]" c="Papel"/>
              <i n="[Intervalo].[Materia prima].&amp;[Pedra Britada]" c="Pedra Britada"/>
              <i n="[Intervalo].[Materia prima].&amp;[Poliéster]" c="Poliéster"/>
              <i n="[Intervalo].[Materia prima].&amp;[Tecido]" c="Tecido"/>
            </range>
          </ranges>
        </level>
      </levels>
      <selections count="1">
        <selection n="[Intervalo].[Materia prima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ornecedor" xr10:uid="{EE7BB823-18AE-4DF8-A166-402413B52093}" cache="SegmentaçãodeDados_Fornecedor" caption="Fornecedor" level="1" style="SlicerStyleOther1" rowHeight="241300"/>
  <slicer name="Comprador" xr10:uid="{4E472A68-7627-464E-B0F7-8D848D825ACA}" cache="SegmentaçãodeDados_Comprador" caption="Comprador" level="1" style="SlicerStyleOther1" rowHeight="241300"/>
  <slicer name="Materia prima" xr10:uid="{5ABAA578-3055-491D-BCF0-CC5ACA26C598}" cache="SegmentaçãodeDados_Materia_prima" caption="Materia prima" startItem="3" level="1" style="SlicerStyleOther1" rowHeight="2413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Vidro Congelado">
      <a:fillStyleLst>
        <a:solidFill>
          <a:schemeClr val="phClr"/>
        </a:solidFill>
        <a:gradFill rotWithShape="1">
          <a:gsLst>
            <a:gs pos="0">
              <a:schemeClr val="phClr">
                <a:tint val="1000"/>
                <a:satMod val="100000"/>
              </a:schemeClr>
            </a:gs>
            <a:gs pos="68000">
              <a:schemeClr val="phClr">
                <a:tint val="77000"/>
                <a:satMod val="100000"/>
              </a:schemeClr>
            </a:gs>
            <a:gs pos="81000">
              <a:schemeClr val="phClr">
                <a:tint val="79000"/>
                <a:satMod val="100000"/>
              </a:schemeClr>
            </a:gs>
            <a:gs pos="86000">
              <a:schemeClr val="phClr">
                <a:tint val="73000"/>
                <a:satMod val="100000"/>
              </a:schemeClr>
            </a:gs>
            <a:gs pos="100000">
              <a:schemeClr val="phClr">
                <a:tint val="35000"/>
                <a:satMod val="10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73000"/>
                <a:shade val="100000"/>
                <a:satMod val="150000"/>
              </a:schemeClr>
            </a:gs>
            <a:gs pos="25000">
              <a:schemeClr val="phClr">
                <a:tint val="96000"/>
                <a:shade val="80000"/>
                <a:satMod val="105000"/>
              </a:schemeClr>
            </a:gs>
            <a:gs pos="38000">
              <a:schemeClr val="phClr">
                <a:tint val="96000"/>
                <a:shade val="59000"/>
                <a:satMod val="120000"/>
              </a:schemeClr>
            </a:gs>
            <a:gs pos="55000">
              <a:schemeClr val="phClr">
                <a:tint val="100000"/>
                <a:shade val="57000"/>
                <a:satMod val="120000"/>
              </a:schemeClr>
            </a:gs>
            <a:gs pos="80000">
              <a:schemeClr val="phClr">
                <a:tint val="100000"/>
                <a:shade val="56000"/>
                <a:satMod val="145000"/>
              </a:schemeClr>
            </a:gs>
            <a:gs pos="88000">
              <a:schemeClr val="phClr">
                <a:tint val="100000"/>
                <a:shade val="63000"/>
                <a:satMod val="160000"/>
              </a:schemeClr>
            </a:gs>
            <a:gs pos="100000">
              <a:schemeClr val="phClr">
                <a:tint val="99000"/>
                <a:shade val="100000"/>
                <a:satMod val="155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  <a:scene3d>
            <a:camera prst="orthographicFront">
              <a:rot lat="0" lon="0" rev="0"/>
            </a:camera>
            <a:lightRig rig="glow" dir="tl">
              <a:rot lat="0" lon="0" rev="1800000"/>
            </a:lightRig>
          </a:scene3d>
          <a:sp3d contourW="10160" prstMaterial="dkEdge">
            <a:bevelT w="0" h="0" prst="angle"/>
            <a:contourClr>
              <a:schemeClr val="phClr">
                <a:shade val="30000"/>
                <a:satMod val="150000"/>
              </a:schemeClr>
            </a:contourClr>
          </a:sp3d>
        </a:effectStyle>
        <a:effectStyle>
          <a:effectLst>
            <a:glow rad="50800">
              <a:schemeClr val="phClr">
                <a:tint val="68000"/>
                <a:shade val="93000"/>
                <a:alpha val="37000"/>
                <a:satMod val="250000"/>
              </a:schemeClr>
            </a:glow>
          </a:effectLst>
          <a:scene3d>
            <a:camera prst="orthographicFront">
              <a:rot lat="0" lon="0" rev="0"/>
            </a:camera>
            <a:lightRig rig="glow" dir="t">
              <a:rot lat="0" lon="0" rev="1800000"/>
            </a:lightRig>
          </a:scene3d>
          <a:sp3d contourW="10160" prstMaterial="dkEdge">
            <a:bevelT w="20320" h="19050" prst="angle"/>
            <a:contourClr>
              <a:schemeClr val="phClr">
                <a:shade val="30000"/>
                <a:satMod val="15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Data_Pedido" xr10:uid="{28829419-9B5D-4CDF-B60D-F8A8DA1F667F}" sourceName="[Intervalo].[Data Pedido]">
  <pivotTables>
    <pivotTable tabId="6" name="Tabela dinâmica3"/>
    <pivotTable tabId="6" name="Tabela dinâmica4"/>
    <pivotTable tabId="6" name="Tabela dinâmica5"/>
    <pivotTable tabId="6" name="Tabela dinâmica6"/>
    <pivotTable tabId="6" name="Tabela dinâmica7"/>
    <pivotTable tabId="6" name="Tabela dinâmica8"/>
    <pivotTable tabId="6" name="Tabela dinâmica9"/>
    <pivotTable tabId="6" name="Tabela dinâmica11"/>
  </pivotTables>
  <state minimalRefreshVersion="6" lastRefreshVersion="6" pivotCacheId="74784119" filterType="unknown">
    <bounds startDate="2019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 Pedido" xr10:uid="{9F02BA30-F3F3-433E-8849-CDF81CB4477B}" cache="Timeline_Data_Pedido" caption="Data Pedido" level="2" selectionLevel="2" scrollPosition="2021-11-01T00:00:00" style="TimeSlicerStyleDark3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FA03C-663C-48FD-8941-2A5AAF2A0438}">
  <dimension ref="I14:N36"/>
  <sheetViews>
    <sheetView showGridLines="0" tabSelected="1" topLeftCell="A2" zoomScale="70" zoomScaleNormal="70" workbookViewId="0">
      <selection activeCell="AR23" sqref="AR23"/>
    </sheetView>
  </sheetViews>
  <sheetFormatPr defaultColWidth="8.28515625" defaultRowHeight="15" x14ac:dyDescent="0.25"/>
  <cols>
    <col min="1" max="1" width="4.42578125" style="2" customWidth="1"/>
    <col min="2" max="41" width="8.28515625" style="2"/>
    <col min="42" max="42" width="5" style="2" customWidth="1"/>
    <col min="43" max="16384" width="8.28515625" style="2"/>
  </cols>
  <sheetData>
    <row r="14" spans="9:14" ht="15.75" thickBot="1" x14ac:dyDescent="0.3"/>
    <row r="15" spans="9:14" x14ac:dyDescent="0.25">
      <c r="I15" s="6" t="s">
        <v>56</v>
      </c>
      <c r="J15" s="7"/>
      <c r="K15" s="7"/>
      <c r="L15" s="7"/>
      <c r="M15" s="7"/>
      <c r="N15" s="8"/>
    </row>
    <row r="16" spans="9:14" ht="15.75" thickBot="1" x14ac:dyDescent="0.3">
      <c r="I16" s="9"/>
      <c r="J16" s="10"/>
      <c r="K16" s="10"/>
      <c r="L16" s="10"/>
      <c r="M16" s="10"/>
      <c r="N16" s="11"/>
    </row>
    <row r="17" spans="9:14" x14ac:dyDescent="0.25">
      <c r="I17" s="18">
        <f>GETPIVOTDATA("[Measures].[Contagem Distinta de Pedido]",Dinamicas!$B$5)</f>
        <v>9809</v>
      </c>
      <c r="J17" s="19"/>
      <c r="K17" s="19"/>
      <c r="L17" s="19"/>
      <c r="M17" s="19"/>
      <c r="N17" s="20"/>
    </row>
    <row r="18" spans="9:14" ht="15.75" thickBot="1" x14ac:dyDescent="0.3">
      <c r="I18" s="21"/>
      <c r="J18" s="22"/>
      <c r="K18" s="22"/>
      <c r="L18" s="22"/>
      <c r="M18" s="22"/>
      <c r="N18" s="23"/>
    </row>
    <row r="20" spans="9:14" ht="15.75" thickBot="1" x14ac:dyDescent="0.3"/>
    <row r="21" spans="9:14" x14ac:dyDescent="0.25">
      <c r="I21" s="6" t="s">
        <v>55</v>
      </c>
      <c r="J21" s="7"/>
      <c r="K21" s="7"/>
      <c r="L21" s="7"/>
      <c r="M21" s="7"/>
      <c r="N21" s="8"/>
    </row>
    <row r="22" spans="9:14" ht="15.75" thickBot="1" x14ac:dyDescent="0.3">
      <c r="I22" s="9"/>
      <c r="J22" s="10"/>
      <c r="K22" s="10"/>
      <c r="L22" s="10"/>
      <c r="M22" s="10"/>
      <c r="N22" s="11"/>
    </row>
    <row r="23" spans="9:14" x14ac:dyDescent="0.25">
      <c r="I23" s="12">
        <f>GETPIVOTDATA("[Measures].[Soma de Valor Liquido]",Dinamicas!$B$9)</f>
        <v>65882664.995299958</v>
      </c>
      <c r="J23" s="13"/>
      <c r="K23" s="13"/>
      <c r="L23" s="13"/>
      <c r="M23" s="13"/>
      <c r="N23" s="14"/>
    </row>
    <row r="24" spans="9:14" ht="15.75" thickBot="1" x14ac:dyDescent="0.3">
      <c r="I24" s="15"/>
      <c r="J24" s="16"/>
      <c r="K24" s="16"/>
      <c r="L24" s="16"/>
      <c r="M24" s="16"/>
      <c r="N24" s="17"/>
    </row>
    <row r="25" spans="9:14" ht="15" customHeight="1" x14ac:dyDescent="0.25"/>
    <row r="26" spans="9:14" ht="15.75" customHeight="1" thickBot="1" x14ac:dyDescent="0.3"/>
    <row r="27" spans="9:14" ht="15" customHeight="1" x14ac:dyDescent="0.25">
      <c r="I27" s="6" t="s">
        <v>54</v>
      </c>
      <c r="J27" s="7"/>
      <c r="K27" s="7"/>
      <c r="L27" s="7"/>
      <c r="M27" s="7"/>
      <c r="N27" s="8"/>
    </row>
    <row r="28" spans="9:14" ht="15.75" customHeight="1" thickBot="1" x14ac:dyDescent="0.3">
      <c r="I28" s="9"/>
      <c r="J28" s="10"/>
      <c r="K28" s="10"/>
      <c r="L28" s="10"/>
      <c r="M28" s="10"/>
      <c r="N28" s="11"/>
    </row>
    <row r="29" spans="9:14" x14ac:dyDescent="0.25">
      <c r="I29" s="12">
        <f>GETPIVOTDATA("[Measures].[Soma de Valor bruto]",Dinamicas!$B$13)</f>
        <v>66672729.349999949</v>
      </c>
      <c r="J29" s="13"/>
      <c r="K29" s="13"/>
      <c r="L29" s="13"/>
      <c r="M29" s="13"/>
      <c r="N29" s="14"/>
    </row>
    <row r="30" spans="9:14" ht="15.75" thickBot="1" x14ac:dyDescent="0.3">
      <c r="I30" s="15"/>
      <c r="J30" s="16"/>
      <c r="K30" s="16"/>
      <c r="L30" s="16"/>
      <c r="M30" s="16"/>
      <c r="N30" s="17"/>
    </row>
    <row r="32" spans="9:14" ht="15.75" thickBot="1" x14ac:dyDescent="0.3"/>
    <row r="33" spans="9:14" x14ac:dyDescent="0.25">
      <c r="I33" s="6" t="s">
        <v>57</v>
      </c>
      <c r="J33" s="7"/>
      <c r="K33" s="7"/>
      <c r="L33" s="7"/>
      <c r="M33" s="7"/>
      <c r="N33" s="8"/>
    </row>
    <row r="34" spans="9:14" ht="15.75" thickBot="1" x14ac:dyDescent="0.3">
      <c r="I34" s="9"/>
      <c r="J34" s="10"/>
      <c r="K34" s="10"/>
      <c r="L34" s="10"/>
      <c r="M34" s="10"/>
      <c r="N34" s="11"/>
    </row>
    <row r="35" spans="9:14" x14ac:dyDescent="0.25">
      <c r="I35" s="18">
        <f>GETPIVOTDATA("[Measures].[Soma de Quantidade]",Dinamicas!$B$17)</f>
        <v>1802644</v>
      </c>
      <c r="J35" s="19"/>
      <c r="K35" s="19"/>
      <c r="L35" s="19"/>
      <c r="M35" s="19"/>
      <c r="N35" s="20"/>
    </row>
    <row r="36" spans="9:14" ht="15.75" thickBot="1" x14ac:dyDescent="0.3">
      <c r="I36" s="21"/>
      <c r="J36" s="22"/>
      <c r="K36" s="22"/>
      <c r="L36" s="22"/>
      <c r="M36" s="22"/>
      <c r="N36" s="23"/>
    </row>
  </sheetData>
  <mergeCells count="8">
    <mergeCell ref="I27:N28"/>
    <mergeCell ref="I29:N30"/>
    <mergeCell ref="I33:N34"/>
    <mergeCell ref="I35:N36"/>
    <mergeCell ref="I15:N16"/>
    <mergeCell ref="I17:N18"/>
    <mergeCell ref="I21:N22"/>
    <mergeCell ref="I23:N24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B973B-4598-4072-A365-F576873BEDA1}">
  <dimension ref="B1:N18"/>
  <sheetViews>
    <sheetView showGridLines="0" workbookViewId="0">
      <selection activeCell="F15" sqref="F15"/>
    </sheetView>
  </sheetViews>
  <sheetFormatPr defaultRowHeight="15" x14ac:dyDescent="0.25"/>
  <cols>
    <col min="1" max="1" width="2.7109375" customWidth="1"/>
    <col min="2" max="2" width="27.28515625" bestFit="1" customWidth="1"/>
    <col min="3" max="3" width="7.5703125" customWidth="1"/>
    <col min="4" max="4" width="15.7109375" bestFit="1" customWidth="1"/>
    <col min="5" max="5" width="21" bestFit="1" customWidth="1"/>
    <col min="6" max="6" width="7.5703125" customWidth="1"/>
    <col min="7" max="7" width="15.7109375" bestFit="1" customWidth="1"/>
    <col min="8" max="8" width="21" bestFit="1" customWidth="1"/>
    <col min="9" max="9" width="7.5703125" customWidth="1"/>
    <col min="10" max="10" width="15.7109375" bestFit="1" customWidth="1"/>
    <col min="11" max="11" width="21" bestFit="1" customWidth="1"/>
    <col min="12" max="12" width="7.5703125" customWidth="1"/>
    <col min="13" max="13" width="15.7109375" bestFit="1" customWidth="1"/>
    <col min="14" max="14" width="23" customWidth="1"/>
  </cols>
  <sheetData>
    <row r="1" spans="2:14" ht="15.75" thickBot="1" x14ac:dyDescent="0.3"/>
    <row r="2" spans="2:14" ht="15" customHeight="1" x14ac:dyDescent="0.25">
      <c r="B2" s="24" t="s">
        <v>59</v>
      </c>
      <c r="D2" s="26" t="s">
        <v>60</v>
      </c>
      <c r="E2" s="27"/>
      <c r="G2" s="26" t="s">
        <v>61</v>
      </c>
      <c r="H2" s="27"/>
      <c r="J2" s="26" t="s">
        <v>62</v>
      </c>
      <c r="K2" s="27"/>
      <c r="M2" s="26" t="s">
        <v>63</v>
      </c>
      <c r="N2" s="27"/>
    </row>
    <row r="3" spans="2:14" ht="15.75" customHeight="1" thickBot="1" x14ac:dyDescent="0.3">
      <c r="B3" s="25"/>
      <c r="D3" s="28"/>
      <c r="E3" s="29"/>
      <c r="G3" s="28"/>
      <c r="H3" s="29"/>
      <c r="J3" s="28"/>
      <c r="K3" s="29"/>
      <c r="M3" s="28"/>
      <c r="N3" s="29"/>
    </row>
    <row r="5" spans="2:14" x14ac:dyDescent="0.25">
      <c r="B5" t="s">
        <v>45</v>
      </c>
      <c r="D5" s="3" t="s">
        <v>46</v>
      </c>
      <c r="E5" t="s">
        <v>52</v>
      </c>
      <c r="G5" s="3" t="s">
        <v>46</v>
      </c>
      <c r="H5" t="s">
        <v>52</v>
      </c>
      <c r="J5" s="3" t="s">
        <v>46</v>
      </c>
      <c r="K5" t="s">
        <v>52</v>
      </c>
      <c r="M5" s="3" t="s">
        <v>46</v>
      </c>
      <c r="N5" t="s">
        <v>52</v>
      </c>
    </row>
    <row r="6" spans="2:14" x14ac:dyDescent="0.25">
      <c r="B6">
        <v>9809</v>
      </c>
      <c r="D6" s="4" t="s">
        <v>48</v>
      </c>
      <c r="E6" s="5">
        <v>18190971.405800004</v>
      </c>
      <c r="G6" s="4" t="s">
        <v>2</v>
      </c>
      <c r="H6" s="5">
        <v>32926943.976599988</v>
      </c>
      <c r="J6" s="4" t="s">
        <v>15</v>
      </c>
      <c r="K6" s="5">
        <v>14399989.402999995</v>
      </c>
      <c r="M6" s="4" t="s">
        <v>33</v>
      </c>
      <c r="N6" s="5">
        <v>4658229.3703999966</v>
      </c>
    </row>
    <row r="7" spans="2:14" x14ac:dyDescent="0.25">
      <c r="D7" s="4" t="s">
        <v>49</v>
      </c>
      <c r="E7" s="5">
        <v>23739317.85649997</v>
      </c>
      <c r="G7" s="4" t="s">
        <v>5</v>
      </c>
      <c r="H7" s="5">
        <v>26975353.071399983</v>
      </c>
      <c r="J7" s="4" t="s">
        <v>36</v>
      </c>
      <c r="K7" s="5">
        <v>12968168.150000002</v>
      </c>
      <c r="M7" s="4" t="s">
        <v>11</v>
      </c>
      <c r="N7" s="5">
        <v>7392985.2092000004</v>
      </c>
    </row>
    <row r="8" spans="2:14" x14ac:dyDescent="0.25">
      <c r="D8" s="4" t="s">
        <v>50</v>
      </c>
      <c r="E8" s="5">
        <v>23943847.41300001</v>
      </c>
      <c r="G8" s="4" t="s">
        <v>3</v>
      </c>
      <c r="H8" s="5">
        <v>4603803.6543000005</v>
      </c>
      <c r="J8" s="4" t="s">
        <v>16</v>
      </c>
      <c r="K8" s="5">
        <v>11985492.959999999</v>
      </c>
      <c r="M8" s="4" t="s">
        <v>8</v>
      </c>
      <c r="N8" s="5">
        <v>9868190.1846999954</v>
      </c>
    </row>
    <row r="9" spans="2:14" x14ac:dyDescent="0.25">
      <c r="B9" t="s">
        <v>52</v>
      </c>
      <c r="D9" s="4" t="s">
        <v>51</v>
      </c>
      <c r="E9" s="5">
        <v>8528.32</v>
      </c>
      <c r="G9" s="4" t="s">
        <v>4</v>
      </c>
      <c r="H9" s="5">
        <v>1376564.2929999989</v>
      </c>
      <c r="J9" s="4" t="s">
        <v>18</v>
      </c>
      <c r="K9" s="5">
        <v>7430162.0380000016</v>
      </c>
      <c r="M9" s="4" t="s">
        <v>10</v>
      </c>
      <c r="N9" s="5">
        <v>16793008.539200008</v>
      </c>
    </row>
    <row r="10" spans="2:14" x14ac:dyDescent="0.25">
      <c r="B10" s="5">
        <v>65882664.995299958</v>
      </c>
      <c r="D10" s="4" t="s">
        <v>47</v>
      </c>
      <c r="E10" s="5">
        <v>65882664.995299958</v>
      </c>
      <c r="G10" s="4" t="s">
        <v>47</v>
      </c>
      <c r="H10" s="5">
        <v>65882664.995299958</v>
      </c>
      <c r="J10" s="4" t="s">
        <v>22</v>
      </c>
      <c r="K10" s="5">
        <v>5369076.7200000007</v>
      </c>
      <c r="M10" s="4" t="s">
        <v>9</v>
      </c>
      <c r="N10" s="5">
        <v>27170251.691799991</v>
      </c>
    </row>
    <row r="11" spans="2:14" x14ac:dyDescent="0.25">
      <c r="J11" s="4" t="s">
        <v>20</v>
      </c>
      <c r="K11" s="5">
        <v>3795728.6399999997</v>
      </c>
      <c r="M11" s="4" t="s">
        <v>47</v>
      </c>
      <c r="N11" s="5">
        <v>65882664.995299958</v>
      </c>
    </row>
    <row r="12" spans="2:14" x14ac:dyDescent="0.25">
      <c r="J12" s="4" t="s">
        <v>47</v>
      </c>
      <c r="K12" s="5">
        <v>55948617.910999998</v>
      </c>
    </row>
    <row r="13" spans="2:14" x14ac:dyDescent="0.25">
      <c r="B13" t="s">
        <v>53</v>
      </c>
    </row>
    <row r="14" spans="2:14" x14ac:dyDescent="0.25">
      <c r="B14" s="5">
        <v>66672729.349999949</v>
      </c>
    </row>
    <row r="17" spans="2:2" x14ac:dyDescent="0.25">
      <c r="B17" t="s">
        <v>58</v>
      </c>
    </row>
    <row r="18" spans="2:2" x14ac:dyDescent="0.25">
      <c r="B18">
        <v>1802644</v>
      </c>
    </row>
  </sheetData>
  <mergeCells count="5">
    <mergeCell ref="B2:B3"/>
    <mergeCell ref="D2:E3"/>
    <mergeCell ref="G2:H3"/>
    <mergeCell ref="J2:K3"/>
    <mergeCell ref="M2:N3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"/>
  <sheetViews>
    <sheetView zoomScale="175" zoomScaleNormal="175" workbookViewId="0">
      <selection activeCell="B7" sqref="B7"/>
    </sheetView>
  </sheetViews>
  <sheetFormatPr defaultRowHeight="15" x14ac:dyDescent="0.25"/>
  <cols>
    <col min="1" max="1" width="16.5703125" bestFit="1" customWidth="1"/>
    <col min="2" max="2" width="15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1</v>
      </c>
      <c r="B2" t="s">
        <v>2</v>
      </c>
    </row>
    <row r="3" spans="1:2" x14ac:dyDescent="0.25">
      <c r="A3">
        <v>2</v>
      </c>
      <c r="B3" t="s">
        <v>3</v>
      </c>
    </row>
    <row r="4" spans="1:2" x14ac:dyDescent="0.25">
      <c r="A4">
        <v>3</v>
      </c>
      <c r="B4" t="s">
        <v>4</v>
      </c>
    </row>
    <row r="5" spans="1:2" x14ac:dyDescent="0.25">
      <c r="A5">
        <v>4</v>
      </c>
      <c r="B5" t="s">
        <v>5</v>
      </c>
    </row>
    <row r="6" spans="1:2" x14ac:dyDescent="0.25">
      <c r="A6">
        <v>5</v>
      </c>
      <c r="B6" t="s">
        <v>35</v>
      </c>
    </row>
    <row r="7" spans="1:2" x14ac:dyDescent="0.25">
      <c r="A7">
        <v>6</v>
      </c>
      <c r="B7" t="s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54A65-06AA-4089-9460-FC0A5764CFB8}">
  <dimension ref="A1:B6"/>
  <sheetViews>
    <sheetView zoomScale="175" zoomScaleNormal="175" workbookViewId="0"/>
  </sheetViews>
  <sheetFormatPr defaultRowHeight="15" x14ac:dyDescent="0.25"/>
  <sheetData>
    <row r="1" spans="1:2" x14ac:dyDescent="0.25">
      <c r="A1" t="s">
        <v>6</v>
      </c>
      <c r="B1" t="s">
        <v>7</v>
      </c>
    </row>
    <row r="2" spans="1:2" x14ac:dyDescent="0.25">
      <c r="A2">
        <v>1</v>
      </c>
      <c r="B2" t="s">
        <v>8</v>
      </c>
    </row>
    <row r="3" spans="1:2" x14ac:dyDescent="0.25">
      <c r="A3">
        <v>2</v>
      </c>
      <c r="B3" t="s">
        <v>9</v>
      </c>
    </row>
    <row r="4" spans="1:2" x14ac:dyDescent="0.25">
      <c r="A4">
        <v>3</v>
      </c>
      <c r="B4" t="s">
        <v>10</v>
      </c>
    </row>
    <row r="5" spans="1:2" x14ac:dyDescent="0.25">
      <c r="A5">
        <v>4</v>
      </c>
      <c r="B5" t="s">
        <v>11</v>
      </c>
    </row>
    <row r="6" spans="1:2" x14ac:dyDescent="0.25">
      <c r="A6">
        <v>5</v>
      </c>
      <c r="B6" t="s">
        <v>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FA6A9-69AE-474C-98E0-F9A4CD31FAD4}">
  <dimension ref="A1:P9810"/>
  <sheetViews>
    <sheetView workbookViewId="0">
      <selection activeCell="H17" sqref="H17"/>
    </sheetView>
  </sheetViews>
  <sheetFormatPr defaultRowHeight="15" x14ac:dyDescent="0.25"/>
  <cols>
    <col min="1" max="1" width="9.5703125" bestFit="1" customWidth="1"/>
    <col min="2" max="2" width="14" bestFit="1" customWidth="1"/>
    <col min="3" max="3" width="12.28515625" bestFit="1" customWidth="1"/>
    <col min="4" max="4" width="18.140625" bestFit="1" customWidth="1"/>
    <col min="5" max="5" width="14.42578125" bestFit="1" customWidth="1"/>
    <col min="6" max="6" width="15" bestFit="1" customWidth="1"/>
    <col min="7" max="7" width="13.140625" bestFit="1" customWidth="1"/>
    <col min="8" max="8" width="18.140625" bestFit="1" customWidth="1"/>
    <col min="9" max="9" width="15.85546875" bestFit="1" customWidth="1"/>
    <col min="10" max="10" width="12.140625" bestFit="1" customWidth="1"/>
    <col min="11" max="11" width="13.7109375" bestFit="1" customWidth="1"/>
    <col min="12" max="12" width="13.28515625" bestFit="1" customWidth="1"/>
    <col min="13" max="14" width="15" bestFit="1" customWidth="1"/>
    <col min="15" max="15" width="15.85546875" bestFit="1" customWidth="1"/>
    <col min="16" max="16" width="13.42578125" bestFit="1" customWidth="1"/>
  </cols>
  <sheetData>
    <row r="1" spans="1:16" x14ac:dyDescent="0.25">
      <c r="A1" t="s">
        <v>32</v>
      </c>
      <c r="B1" t="s">
        <v>28</v>
      </c>
      <c r="C1" t="s">
        <v>29</v>
      </c>
      <c r="D1" t="s">
        <v>30</v>
      </c>
      <c r="E1" t="s">
        <v>31</v>
      </c>
      <c r="F1" t="s">
        <v>38</v>
      </c>
      <c r="G1" t="s">
        <v>27</v>
      </c>
      <c r="H1" t="s">
        <v>39</v>
      </c>
      <c r="I1" t="s">
        <v>40</v>
      </c>
      <c r="J1" t="s">
        <v>41</v>
      </c>
      <c r="K1" t="s">
        <v>24</v>
      </c>
      <c r="L1" t="s">
        <v>43</v>
      </c>
      <c r="M1" t="s">
        <v>37</v>
      </c>
      <c r="N1" t="s">
        <v>44</v>
      </c>
      <c r="O1" t="s">
        <v>42</v>
      </c>
      <c r="P1" t="s">
        <v>26</v>
      </c>
    </row>
    <row r="2" spans="1:16" x14ac:dyDescent="0.25">
      <c r="A2">
        <v>1</v>
      </c>
      <c r="B2" s="1">
        <v>43485</v>
      </c>
      <c r="C2" s="1">
        <v>43489</v>
      </c>
      <c r="D2" s="1">
        <v>43492</v>
      </c>
      <c r="E2" s="1">
        <v>43496</v>
      </c>
      <c r="F2">
        <v>4</v>
      </c>
      <c r="G2" t="str">
        <f>VLOOKUP(F2,dComprador!A:B,2,0)</f>
        <v>Lira</v>
      </c>
      <c r="H2">
        <v>5</v>
      </c>
      <c r="I2" t="str">
        <f>VLOOKUP(H2,dMateriaPrima!A:B,2,0)</f>
        <v>Areia</v>
      </c>
      <c r="J2">
        <f>VLOOKUP(H2,dMateriaPrima!A:C,3,0)</f>
        <v>3.59</v>
      </c>
      <c r="K2">
        <v>47</v>
      </c>
      <c r="L2">
        <f>J2*K2</f>
        <v>168.73</v>
      </c>
      <c r="M2">
        <v>0</v>
      </c>
      <c r="N2">
        <f t="shared" ref="N2:N65" si="0">SUM(L2-((L2*M2)/100))</f>
        <v>168.73</v>
      </c>
      <c r="O2">
        <v>1</v>
      </c>
      <c r="P2" t="str">
        <f>VLOOKUP(O2,dFornecedor!A:B,2,0)</f>
        <v>NorthShore</v>
      </c>
    </row>
    <row r="3" spans="1:16" x14ac:dyDescent="0.25">
      <c r="A3">
        <v>2</v>
      </c>
      <c r="B3" s="1">
        <v>43493</v>
      </c>
      <c r="C3" s="1">
        <v>43494</v>
      </c>
      <c r="D3" s="1">
        <v>43500</v>
      </c>
      <c r="E3" s="1">
        <v>43503</v>
      </c>
      <c r="F3">
        <v>4</v>
      </c>
      <c r="G3" t="str">
        <f>VLOOKUP(F3,dComprador!A:B,2,0)</f>
        <v>Lira</v>
      </c>
      <c r="H3">
        <v>5</v>
      </c>
      <c r="I3" t="str">
        <f>VLOOKUP(H3,dMateriaPrima!A:B,2,0)</f>
        <v>Areia</v>
      </c>
      <c r="J3">
        <f>VLOOKUP(H3,dMateriaPrima!A:C,3,0)</f>
        <v>3.59</v>
      </c>
      <c r="K3">
        <v>221</v>
      </c>
      <c r="L3">
        <f t="shared" ref="L3:L66" si="1">J3*K3</f>
        <v>793.39</v>
      </c>
      <c r="M3">
        <v>0</v>
      </c>
      <c r="N3">
        <f t="shared" si="0"/>
        <v>793.39</v>
      </c>
      <c r="O3">
        <v>3</v>
      </c>
      <c r="P3" t="str">
        <f>VLOOKUP(O3,dFornecedor!A:B,2,0)</f>
        <v>StepUp</v>
      </c>
    </row>
    <row r="4" spans="1:16" x14ac:dyDescent="0.25">
      <c r="A4">
        <v>3</v>
      </c>
      <c r="B4" s="1">
        <v>43519</v>
      </c>
      <c r="C4" s="1">
        <v>43519</v>
      </c>
      <c r="D4" s="1">
        <v>43526</v>
      </c>
      <c r="E4" s="1">
        <v>43526</v>
      </c>
      <c r="F4">
        <v>4</v>
      </c>
      <c r="G4" t="str">
        <f>VLOOKUP(F4,dComprador!A:B,2,0)</f>
        <v>Lira</v>
      </c>
      <c r="H4">
        <v>9</v>
      </c>
      <c r="I4" t="str">
        <f>VLOOKUP(H4,dMateriaPrima!A:B,2,0)</f>
        <v>Couro</v>
      </c>
      <c r="J4">
        <f>VLOOKUP(H4,dMateriaPrima!A:C,3,0)</f>
        <v>4.4000000000000004</v>
      </c>
      <c r="K4">
        <v>36</v>
      </c>
      <c r="L4">
        <f t="shared" si="1"/>
        <v>158.4</v>
      </c>
      <c r="M4">
        <v>0</v>
      </c>
      <c r="N4">
        <f t="shared" si="0"/>
        <v>158.4</v>
      </c>
      <c r="O4">
        <v>2</v>
      </c>
      <c r="P4" t="str">
        <f>VLOOKUP(O4,dFornecedor!A:B,2,0)</f>
        <v>Minerva</v>
      </c>
    </row>
    <row r="5" spans="1:16" x14ac:dyDescent="0.25">
      <c r="A5">
        <v>4</v>
      </c>
      <c r="B5" s="1">
        <v>43525</v>
      </c>
      <c r="C5" s="1">
        <v>43534</v>
      </c>
      <c r="D5" s="1">
        <v>43537</v>
      </c>
      <c r="E5" s="1">
        <v>43543</v>
      </c>
      <c r="F5">
        <v>4</v>
      </c>
      <c r="G5" t="str">
        <f>VLOOKUP(F5,dComprador!A:B,2,0)</f>
        <v>Lira</v>
      </c>
      <c r="H5">
        <v>7</v>
      </c>
      <c r="I5" t="str">
        <f>VLOOKUP(H5,dMateriaPrima!A:B,2,0)</f>
        <v>Poliéster</v>
      </c>
      <c r="J5">
        <f>VLOOKUP(H5,dMateriaPrima!A:C,3,0)</f>
        <v>8</v>
      </c>
      <c r="K5">
        <v>37</v>
      </c>
      <c r="L5">
        <f t="shared" si="1"/>
        <v>296</v>
      </c>
      <c r="M5">
        <v>0</v>
      </c>
      <c r="N5">
        <f t="shared" si="0"/>
        <v>296</v>
      </c>
      <c r="O5">
        <v>3</v>
      </c>
      <c r="P5" t="str">
        <f>VLOOKUP(O5,dFornecedor!A:B,2,0)</f>
        <v>StepUp</v>
      </c>
    </row>
    <row r="6" spans="1:16" x14ac:dyDescent="0.25">
      <c r="A6">
        <v>5</v>
      </c>
      <c r="B6" s="1">
        <v>43528</v>
      </c>
      <c r="C6" s="1">
        <v>43528</v>
      </c>
      <c r="D6" s="1">
        <v>43535</v>
      </c>
      <c r="E6" s="1">
        <v>43539</v>
      </c>
      <c r="F6">
        <v>4</v>
      </c>
      <c r="G6" t="str">
        <f>VLOOKUP(F6,dComprador!A:B,2,0)</f>
        <v>Lira</v>
      </c>
      <c r="H6">
        <v>8</v>
      </c>
      <c r="I6" t="str">
        <f>VLOOKUP(H6,dMateriaPrima!A:B,2,0)</f>
        <v>Cimento</v>
      </c>
      <c r="J6">
        <f>VLOOKUP(H6,dMateriaPrima!A:C,3,0)</f>
        <v>23</v>
      </c>
      <c r="K6">
        <v>217</v>
      </c>
      <c r="L6">
        <f t="shared" si="1"/>
        <v>4991</v>
      </c>
      <c r="M6">
        <v>0</v>
      </c>
      <c r="N6">
        <f t="shared" si="0"/>
        <v>4991</v>
      </c>
      <c r="O6">
        <v>2</v>
      </c>
      <c r="P6" t="str">
        <f>VLOOKUP(O6,dFornecedor!A:B,2,0)</f>
        <v>Minerva</v>
      </c>
    </row>
    <row r="7" spans="1:16" x14ac:dyDescent="0.25">
      <c r="A7">
        <v>6</v>
      </c>
      <c r="B7" s="1">
        <v>43535</v>
      </c>
      <c r="C7" s="1">
        <v>43535</v>
      </c>
      <c r="D7" s="1">
        <v>43542</v>
      </c>
      <c r="E7" s="1">
        <v>43544</v>
      </c>
      <c r="F7">
        <v>4</v>
      </c>
      <c r="G7" t="str">
        <f>VLOOKUP(F7,dComprador!A:B,2,0)</f>
        <v>Lira</v>
      </c>
      <c r="H7">
        <v>1</v>
      </c>
      <c r="I7" t="str">
        <f>VLOOKUP(H7,dMateriaPrima!A:B,2,0)</f>
        <v>Tecido</v>
      </c>
      <c r="J7">
        <f>VLOOKUP(H7,dMateriaPrima!A:C,3,0)</f>
        <v>18</v>
      </c>
      <c r="K7">
        <v>12</v>
      </c>
      <c r="L7">
        <f t="shared" si="1"/>
        <v>216</v>
      </c>
      <c r="M7">
        <v>0</v>
      </c>
      <c r="N7">
        <f t="shared" si="0"/>
        <v>216</v>
      </c>
      <c r="O7">
        <v>5</v>
      </c>
      <c r="P7" t="str">
        <f>VLOOKUP(O7,dFornecedor!A:B,2,0)</f>
        <v>Atlas</v>
      </c>
    </row>
    <row r="8" spans="1:16" x14ac:dyDescent="0.25">
      <c r="A8">
        <v>7</v>
      </c>
      <c r="B8" s="1">
        <v>43543</v>
      </c>
      <c r="C8" s="1">
        <v>43554</v>
      </c>
      <c r="D8" s="1">
        <v>43554</v>
      </c>
      <c r="E8" s="1">
        <v>43560</v>
      </c>
      <c r="F8">
        <v>4</v>
      </c>
      <c r="G8" t="str">
        <f>VLOOKUP(F8,dComprador!A:B,2,0)</f>
        <v>Lira</v>
      </c>
      <c r="H8">
        <v>9</v>
      </c>
      <c r="I8" t="str">
        <f>VLOOKUP(H8,dMateriaPrima!A:B,2,0)</f>
        <v>Couro</v>
      </c>
      <c r="J8">
        <f>VLOOKUP(H8,dMateriaPrima!A:C,3,0)</f>
        <v>4.4000000000000004</v>
      </c>
      <c r="K8">
        <v>417</v>
      </c>
      <c r="L8">
        <f t="shared" si="1"/>
        <v>1834.8000000000002</v>
      </c>
      <c r="M8">
        <v>0</v>
      </c>
      <c r="N8">
        <f t="shared" si="0"/>
        <v>1834.8000000000002</v>
      </c>
      <c r="O8">
        <v>1</v>
      </c>
      <c r="P8" t="str">
        <f>VLOOKUP(O8,dFornecedor!A:B,2,0)</f>
        <v>NorthShore</v>
      </c>
    </row>
    <row r="9" spans="1:16" x14ac:dyDescent="0.25">
      <c r="A9">
        <v>8</v>
      </c>
      <c r="B9" s="1">
        <v>43545</v>
      </c>
      <c r="C9" s="1">
        <v>43558</v>
      </c>
      <c r="D9" s="1">
        <v>43558</v>
      </c>
      <c r="E9" s="1">
        <v>43560</v>
      </c>
      <c r="F9">
        <v>4</v>
      </c>
      <c r="G9" t="str">
        <f>VLOOKUP(F9,dComprador!A:B,2,0)</f>
        <v>Lira</v>
      </c>
      <c r="H9">
        <v>9</v>
      </c>
      <c r="I9" t="str">
        <f>VLOOKUP(H9,dMateriaPrima!A:B,2,0)</f>
        <v>Couro</v>
      </c>
      <c r="J9">
        <f>VLOOKUP(H9,dMateriaPrima!A:C,3,0)</f>
        <v>4.4000000000000004</v>
      </c>
      <c r="K9">
        <v>70</v>
      </c>
      <c r="L9">
        <f t="shared" si="1"/>
        <v>308</v>
      </c>
      <c r="M9">
        <v>0</v>
      </c>
      <c r="N9">
        <f t="shared" si="0"/>
        <v>308</v>
      </c>
      <c r="O9">
        <v>1</v>
      </c>
      <c r="P9" t="str">
        <f>VLOOKUP(O9,dFornecedor!A:B,2,0)</f>
        <v>NorthShore</v>
      </c>
    </row>
    <row r="10" spans="1:16" x14ac:dyDescent="0.25">
      <c r="A10">
        <v>9</v>
      </c>
      <c r="B10" s="1">
        <v>43546</v>
      </c>
      <c r="C10" s="1">
        <v>43554</v>
      </c>
      <c r="D10" s="1">
        <v>43557</v>
      </c>
      <c r="E10" s="1">
        <v>43562</v>
      </c>
      <c r="F10">
        <v>4</v>
      </c>
      <c r="G10" t="str">
        <f>VLOOKUP(F10,dComprador!A:B,2,0)</f>
        <v>Lira</v>
      </c>
      <c r="H10">
        <v>1</v>
      </c>
      <c r="I10" t="str">
        <f>VLOOKUP(H10,dMateriaPrima!A:B,2,0)</f>
        <v>Tecido</v>
      </c>
      <c r="J10">
        <f>VLOOKUP(H10,dMateriaPrima!A:C,3,0)</f>
        <v>18</v>
      </c>
      <c r="K10">
        <v>300</v>
      </c>
      <c r="L10">
        <f t="shared" si="1"/>
        <v>5400</v>
      </c>
      <c r="M10">
        <v>0</v>
      </c>
      <c r="N10">
        <f t="shared" si="0"/>
        <v>5400</v>
      </c>
      <c r="O10">
        <v>2</v>
      </c>
      <c r="P10" t="str">
        <f>VLOOKUP(O10,dFornecedor!A:B,2,0)</f>
        <v>Minerva</v>
      </c>
    </row>
    <row r="11" spans="1:16" x14ac:dyDescent="0.25">
      <c r="A11">
        <v>10</v>
      </c>
      <c r="B11" s="1">
        <v>43549</v>
      </c>
      <c r="C11" s="1">
        <v>43554</v>
      </c>
      <c r="D11" s="1">
        <v>43556</v>
      </c>
      <c r="E11" s="1">
        <v>43562</v>
      </c>
      <c r="F11">
        <v>4</v>
      </c>
      <c r="G11" t="str">
        <f>VLOOKUP(F11,dComprador!A:B,2,0)</f>
        <v>Lira</v>
      </c>
      <c r="H11">
        <v>1</v>
      </c>
      <c r="I11" t="str">
        <f>VLOOKUP(H11,dMateriaPrima!A:B,2,0)</f>
        <v>Tecido</v>
      </c>
      <c r="J11">
        <f>VLOOKUP(H11,dMateriaPrima!A:C,3,0)</f>
        <v>18</v>
      </c>
      <c r="K11">
        <v>253</v>
      </c>
      <c r="L11">
        <f t="shared" si="1"/>
        <v>4554</v>
      </c>
      <c r="M11">
        <v>0</v>
      </c>
      <c r="N11">
        <f t="shared" si="0"/>
        <v>4554</v>
      </c>
      <c r="O11">
        <v>5</v>
      </c>
      <c r="P11" t="str">
        <f>VLOOKUP(O11,dFornecedor!A:B,2,0)</f>
        <v>Atlas</v>
      </c>
    </row>
    <row r="12" spans="1:16" x14ac:dyDescent="0.25">
      <c r="A12">
        <v>11</v>
      </c>
      <c r="B12" s="1">
        <v>43551</v>
      </c>
      <c r="C12" s="1">
        <v>43551</v>
      </c>
      <c r="D12" s="1">
        <v>43562</v>
      </c>
      <c r="E12" s="1">
        <v>43563</v>
      </c>
      <c r="F12">
        <v>4</v>
      </c>
      <c r="G12" t="str">
        <f>VLOOKUP(F12,dComprador!A:B,2,0)</f>
        <v>Lira</v>
      </c>
      <c r="H12">
        <v>1</v>
      </c>
      <c r="I12" t="str">
        <f>VLOOKUP(H12,dMateriaPrima!A:B,2,0)</f>
        <v>Tecido</v>
      </c>
      <c r="J12">
        <f>VLOOKUP(H12,dMateriaPrima!A:C,3,0)</f>
        <v>18</v>
      </c>
      <c r="K12">
        <v>135</v>
      </c>
      <c r="L12">
        <f t="shared" si="1"/>
        <v>2430</v>
      </c>
      <c r="M12">
        <v>0</v>
      </c>
      <c r="N12">
        <f t="shared" si="0"/>
        <v>2430</v>
      </c>
      <c r="O12">
        <v>4</v>
      </c>
      <c r="P12" t="str">
        <f>VLOOKUP(O12,dFornecedor!A:B,2,0)</f>
        <v>AlphaOmega</v>
      </c>
    </row>
    <row r="13" spans="1:16" x14ac:dyDescent="0.25">
      <c r="A13">
        <v>12</v>
      </c>
      <c r="B13" s="1">
        <v>43552</v>
      </c>
      <c r="C13" s="1">
        <v>43552</v>
      </c>
      <c r="D13" s="1">
        <v>43559</v>
      </c>
      <c r="E13" s="1">
        <v>43562</v>
      </c>
      <c r="F13">
        <v>4</v>
      </c>
      <c r="G13" t="str">
        <f>VLOOKUP(F13,dComprador!A:B,2,0)</f>
        <v>Lira</v>
      </c>
      <c r="H13">
        <v>5</v>
      </c>
      <c r="I13" t="str">
        <f>VLOOKUP(H13,dMateriaPrima!A:B,2,0)</f>
        <v>Areia</v>
      </c>
      <c r="J13">
        <f>VLOOKUP(H13,dMateriaPrima!A:C,3,0)</f>
        <v>3.59</v>
      </c>
      <c r="K13">
        <v>146</v>
      </c>
      <c r="L13">
        <f t="shared" si="1"/>
        <v>524.14</v>
      </c>
      <c r="M13">
        <v>0</v>
      </c>
      <c r="N13">
        <f t="shared" si="0"/>
        <v>524.14</v>
      </c>
      <c r="O13">
        <v>4</v>
      </c>
      <c r="P13" t="str">
        <f>VLOOKUP(O13,dFornecedor!A:B,2,0)</f>
        <v>AlphaOmega</v>
      </c>
    </row>
    <row r="14" spans="1:16" x14ac:dyDescent="0.25">
      <c r="A14">
        <v>13</v>
      </c>
      <c r="B14" s="1">
        <v>43553</v>
      </c>
      <c r="C14" s="1">
        <v>43560</v>
      </c>
      <c r="D14" s="1">
        <v>43563</v>
      </c>
      <c r="E14" s="1">
        <v>43566</v>
      </c>
      <c r="F14">
        <v>4</v>
      </c>
      <c r="G14" t="str">
        <f>VLOOKUP(F14,dComprador!A:B,2,0)</f>
        <v>Lira</v>
      </c>
      <c r="H14">
        <v>11</v>
      </c>
      <c r="I14" t="str">
        <f>VLOOKUP(H14,dMateriaPrima!A:B,2,0)</f>
        <v>Papel</v>
      </c>
      <c r="J14">
        <f>VLOOKUP(H14,dMateriaPrima!A:C,3,0)</f>
        <v>9</v>
      </c>
      <c r="K14">
        <v>172</v>
      </c>
      <c r="L14">
        <f t="shared" si="1"/>
        <v>1548</v>
      </c>
      <c r="M14">
        <v>0</v>
      </c>
      <c r="N14">
        <f t="shared" si="0"/>
        <v>1548</v>
      </c>
      <c r="O14">
        <v>5</v>
      </c>
      <c r="P14" t="str">
        <f>VLOOKUP(O14,dFornecedor!A:B,2,0)</f>
        <v>Atlas</v>
      </c>
    </row>
    <row r="15" spans="1:16" x14ac:dyDescent="0.25">
      <c r="A15">
        <v>14</v>
      </c>
      <c r="B15" s="1">
        <v>43554</v>
      </c>
      <c r="C15" s="1">
        <v>43566</v>
      </c>
      <c r="D15" s="1">
        <v>43566</v>
      </c>
      <c r="E15" s="1">
        <v>43568</v>
      </c>
      <c r="F15">
        <v>4</v>
      </c>
      <c r="G15" t="str">
        <f>VLOOKUP(F15,dComprador!A:B,2,0)</f>
        <v>Lira</v>
      </c>
      <c r="H15">
        <v>9</v>
      </c>
      <c r="I15" t="str">
        <f>VLOOKUP(H15,dMateriaPrima!A:B,2,0)</f>
        <v>Couro</v>
      </c>
      <c r="J15">
        <f>VLOOKUP(H15,dMateriaPrima!A:C,3,0)</f>
        <v>4.4000000000000004</v>
      </c>
      <c r="K15">
        <v>8</v>
      </c>
      <c r="L15">
        <f t="shared" si="1"/>
        <v>35.200000000000003</v>
      </c>
      <c r="M15">
        <v>0</v>
      </c>
      <c r="N15">
        <f t="shared" si="0"/>
        <v>35.200000000000003</v>
      </c>
      <c r="O15">
        <v>1</v>
      </c>
      <c r="P15" t="str">
        <f>VLOOKUP(O15,dFornecedor!A:B,2,0)</f>
        <v>NorthShore</v>
      </c>
    </row>
    <row r="16" spans="1:16" x14ac:dyDescent="0.25">
      <c r="A16">
        <v>15</v>
      </c>
      <c r="B16" s="1">
        <v>43554</v>
      </c>
      <c r="C16" s="1">
        <v>43554</v>
      </c>
      <c r="D16" s="1">
        <v>43570</v>
      </c>
      <c r="E16" s="1">
        <v>43572</v>
      </c>
      <c r="F16">
        <v>1</v>
      </c>
      <c r="G16" t="str">
        <f>VLOOKUP(F16,dComprador!A:B,2,0)</f>
        <v>Alon</v>
      </c>
      <c r="H16">
        <v>1</v>
      </c>
      <c r="I16" t="str">
        <f>VLOOKUP(H16,dMateriaPrima!A:B,2,0)</f>
        <v>Tecido</v>
      </c>
      <c r="J16">
        <f>VLOOKUP(H16,dMateriaPrima!A:C,3,0)</f>
        <v>18</v>
      </c>
      <c r="K16">
        <v>72</v>
      </c>
      <c r="L16">
        <f t="shared" si="1"/>
        <v>1296</v>
      </c>
      <c r="M16">
        <v>0</v>
      </c>
      <c r="N16">
        <f t="shared" si="0"/>
        <v>1296</v>
      </c>
      <c r="O16">
        <v>4</v>
      </c>
      <c r="P16" t="str">
        <f>VLOOKUP(O16,dFornecedor!A:B,2,0)</f>
        <v>AlphaOmega</v>
      </c>
    </row>
    <row r="17" spans="1:16" x14ac:dyDescent="0.25">
      <c r="A17">
        <v>16</v>
      </c>
      <c r="B17" s="1">
        <v>43554</v>
      </c>
      <c r="C17" s="1">
        <v>43566</v>
      </c>
      <c r="D17" s="1">
        <v>43571</v>
      </c>
      <c r="E17" s="1">
        <v>43573</v>
      </c>
      <c r="F17">
        <v>1</v>
      </c>
      <c r="G17" t="str">
        <f>VLOOKUP(F17,dComprador!A:B,2,0)</f>
        <v>Alon</v>
      </c>
      <c r="H17">
        <v>6</v>
      </c>
      <c r="I17" t="str">
        <f>VLOOKUP(H17,dMateriaPrima!A:B,2,0)</f>
        <v>Fio Algodão</v>
      </c>
      <c r="J17">
        <f>VLOOKUP(H17,dMateriaPrima!A:C,3,0)</f>
        <v>55.9</v>
      </c>
      <c r="K17">
        <v>253</v>
      </c>
      <c r="L17">
        <f t="shared" si="1"/>
        <v>14142.699999999999</v>
      </c>
      <c r="M17">
        <v>0</v>
      </c>
      <c r="N17">
        <f t="shared" si="0"/>
        <v>14142.699999999999</v>
      </c>
      <c r="O17">
        <v>1</v>
      </c>
      <c r="P17" t="str">
        <f>VLOOKUP(O17,dFornecedor!A:B,2,0)</f>
        <v>NorthShore</v>
      </c>
    </row>
    <row r="18" spans="1:16" x14ac:dyDescent="0.25">
      <c r="A18">
        <v>17</v>
      </c>
      <c r="B18" s="1">
        <v>43555</v>
      </c>
      <c r="C18" s="1">
        <v>43555</v>
      </c>
      <c r="D18" s="1">
        <v>43585</v>
      </c>
      <c r="E18" s="1">
        <v>43587</v>
      </c>
      <c r="F18">
        <v>1</v>
      </c>
      <c r="G18" t="str">
        <f>VLOOKUP(F18,dComprador!A:B,2,0)</f>
        <v>Alon</v>
      </c>
      <c r="H18">
        <v>8</v>
      </c>
      <c r="I18" t="str">
        <f>VLOOKUP(H18,dMateriaPrima!A:B,2,0)</f>
        <v>Cimento</v>
      </c>
      <c r="J18">
        <f>VLOOKUP(H18,dMateriaPrima!A:C,3,0)</f>
        <v>23</v>
      </c>
      <c r="K18">
        <v>90</v>
      </c>
      <c r="L18">
        <f t="shared" si="1"/>
        <v>2070</v>
      </c>
      <c r="M18">
        <v>0</v>
      </c>
      <c r="N18">
        <f t="shared" si="0"/>
        <v>2070</v>
      </c>
      <c r="O18">
        <v>2</v>
      </c>
      <c r="P18" t="str">
        <f>VLOOKUP(O18,dFornecedor!A:B,2,0)</f>
        <v>Minerva</v>
      </c>
    </row>
    <row r="19" spans="1:16" x14ac:dyDescent="0.25">
      <c r="A19">
        <v>18</v>
      </c>
      <c r="B19" s="1">
        <v>43555</v>
      </c>
      <c r="C19" s="1">
        <v>43563</v>
      </c>
      <c r="D19" s="1">
        <v>43565</v>
      </c>
      <c r="E19" s="1">
        <v>43570</v>
      </c>
      <c r="F19">
        <v>4</v>
      </c>
      <c r="G19" t="str">
        <f>VLOOKUP(F19,dComprador!A:B,2,0)</f>
        <v>Lira</v>
      </c>
      <c r="H19">
        <v>8</v>
      </c>
      <c r="I19" t="str">
        <f>VLOOKUP(H19,dMateriaPrima!A:B,2,0)</f>
        <v>Cimento</v>
      </c>
      <c r="J19">
        <f>VLOOKUP(H19,dMateriaPrima!A:C,3,0)</f>
        <v>23</v>
      </c>
      <c r="K19">
        <v>355</v>
      </c>
      <c r="L19">
        <f t="shared" si="1"/>
        <v>8165</v>
      </c>
      <c r="M19">
        <v>0</v>
      </c>
      <c r="N19">
        <f t="shared" si="0"/>
        <v>8165</v>
      </c>
      <c r="O19">
        <v>2</v>
      </c>
      <c r="P19" t="str">
        <f>VLOOKUP(O19,dFornecedor!A:B,2,0)</f>
        <v>Minerva</v>
      </c>
    </row>
    <row r="20" spans="1:16" x14ac:dyDescent="0.25">
      <c r="A20">
        <v>19</v>
      </c>
      <c r="B20" s="1">
        <v>43555</v>
      </c>
      <c r="C20" s="1">
        <v>43555</v>
      </c>
      <c r="D20" s="1">
        <v>43575</v>
      </c>
      <c r="E20" s="1">
        <v>43575</v>
      </c>
      <c r="F20">
        <v>1</v>
      </c>
      <c r="G20" t="str">
        <f>VLOOKUP(F20,dComprador!A:B,2,0)</f>
        <v>Alon</v>
      </c>
      <c r="H20">
        <v>2</v>
      </c>
      <c r="I20" t="str">
        <f>VLOOKUP(H20,dMateriaPrima!A:B,2,0)</f>
        <v>Chapa Metal</v>
      </c>
      <c r="J20">
        <f>VLOOKUP(H20,dMateriaPrima!A:C,3,0)</f>
        <v>299.89999999999998</v>
      </c>
      <c r="K20">
        <v>32</v>
      </c>
      <c r="L20">
        <f t="shared" si="1"/>
        <v>9596.7999999999993</v>
      </c>
      <c r="M20">
        <v>0</v>
      </c>
      <c r="N20">
        <f t="shared" si="0"/>
        <v>9596.7999999999993</v>
      </c>
      <c r="O20">
        <v>4</v>
      </c>
      <c r="P20" t="str">
        <f>VLOOKUP(O20,dFornecedor!A:B,2,0)</f>
        <v>AlphaOmega</v>
      </c>
    </row>
    <row r="21" spans="1:16" x14ac:dyDescent="0.25">
      <c r="A21">
        <v>20</v>
      </c>
      <c r="B21" s="1">
        <v>43556</v>
      </c>
      <c r="C21" s="1">
        <v>43557</v>
      </c>
      <c r="D21" s="1">
        <v>43567</v>
      </c>
      <c r="E21" s="1">
        <v>43570</v>
      </c>
      <c r="F21">
        <v>4</v>
      </c>
      <c r="G21" t="str">
        <f>VLOOKUP(F21,dComprador!A:B,2,0)</f>
        <v>Lira</v>
      </c>
      <c r="H21">
        <v>6</v>
      </c>
      <c r="I21" t="str">
        <f>VLOOKUP(H21,dMateriaPrima!A:B,2,0)</f>
        <v>Fio Algodão</v>
      </c>
      <c r="J21">
        <f>VLOOKUP(H21,dMateriaPrima!A:C,3,0)</f>
        <v>55.9</v>
      </c>
      <c r="K21">
        <v>31</v>
      </c>
      <c r="L21">
        <f t="shared" si="1"/>
        <v>1732.8999999999999</v>
      </c>
      <c r="M21">
        <v>0</v>
      </c>
      <c r="N21">
        <f t="shared" si="0"/>
        <v>1732.8999999999999</v>
      </c>
      <c r="O21">
        <v>4</v>
      </c>
      <c r="P21" t="str">
        <f>VLOOKUP(O21,dFornecedor!A:B,2,0)</f>
        <v>AlphaOmega</v>
      </c>
    </row>
    <row r="22" spans="1:16" x14ac:dyDescent="0.25">
      <c r="A22">
        <v>21</v>
      </c>
      <c r="B22" s="1">
        <v>43556</v>
      </c>
      <c r="C22" s="1">
        <v>43564</v>
      </c>
      <c r="D22" s="1">
        <v>43586</v>
      </c>
      <c r="E22" s="1">
        <v>43585</v>
      </c>
      <c r="F22">
        <v>1</v>
      </c>
      <c r="G22" t="str">
        <f>VLOOKUP(F22,dComprador!A:B,2,0)</f>
        <v>Alon</v>
      </c>
      <c r="H22">
        <v>9</v>
      </c>
      <c r="I22" t="str">
        <f>VLOOKUP(H22,dMateriaPrima!A:B,2,0)</f>
        <v>Couro</v>
      </c>
      <c r="J22">
        <f>VLOOKUP(H22,dMateriaPrima!A:C,3,0)</f>
        <v>4.4000000000000004</v>
      </c>
      <c r="K22">
        <v>16</v>
      </c>
      <c r="L22">
        <f t="shared" si="1"/>
        <v>70.400000000000006</v>
      </c>
      <c r="M22">
        <v>0</v>
      </c>
      <c r="N22">
        <f t="shared" si="0"/>
        <v>70.400000000000006</v>
      </c>
      <c r="O22">
        <v>2</v>
      </c>
      <c r="P22" t="str">
        <f>VLOOKUP(O22,dFornecedor!A:B,2,0)</f>
        <v>Minerva</v>
      </c>
    </row>
    <row r="23" spans="1:16" x14ac:dyDescent="0.25">
      <c r="A23">
        <v>22</v>
      </c>
      <c r="B23" s="1">
        <v>43556</v>
      </c>
      <c r="C23" s="1">
        <v>43556</v>
      </c>
      <c r="D23" s="1">
        <v>43563</v>
      </c>
      <c r="E23" s="1">
        <v>43565</v>
      </c>
      <c r="F23">
        <v>4</v>
      </c>
      <c r="G23" t="str">
        <f>VLOOKUP(F23,dComprador!A:B,2,0)</f>
        <v>Lira</v>
      </c>
      <c r="H23">
        <v>8</v>
      </c>
      <c r="I23" t="str">
        <f>VLOOKUP(H23,dMateriaPrima!A:B,2,0)</f>
        <v>Cimento</v>
      </c>
      <c r="J23">
        <f>VLOOKUP(H23,dMateriaPrima!A:C,3,0)</f>
        <v>23</v>
      </c>
      <c r="K23">
        <v>198</v>
      </c>
      <c r="L23">
        <f t="shared" si="1"/>
        <v>4554</v>
      </c>
      <c r="M23">
        <v>0</v>
      </c>
      <c r="N23">
        <f t="shared" si="0"/>
        <v>4554</v>
      </c>
      <c r="O23">
        <v>4</v>
      </c>
      <c r="P23" t="str">
        <f>VLOOKUP(O23,dFornecedor!A:B,2,0)</f>
        <v>AlphaOmega</v>
      </c>
    </row>
    <row r="24" spans="1:16" x14ac:dyDescent="0.25">
      <c r="A24">
        <v>23</v>
      </c>
      <c r="B24" s="1">
        <v>43556</v>
      </c>
      <c r="C24" s="1">
        <v>43564</v>
      </c>
      <c r="D24" s="1">
        <v>43568</v>
      </c>
      <c r="E24" s="1">
        <v>43566</v>
      </c>
      <c r="F24">
        <v>4</v>
      </c>
      <c r="G24" t="str">
        <f>VLOOKUP(F24,dComprador!A:B,2,0)</f>
        <v>Lira</v>
      </c>
      <c r="H24">
        <v>6</v>
      </c>
      <c r="I24" t="str">
        <f>VLOOKUP(H24,dMateriaPrima!A:B,2,0)</f>
        <v>Fio Algodão</v>
      </c>
      <c r="J24">
        <f>VLOOKUP(H24,dMateriaPrima!A:C,3,0)</f>
        <v>55.9</v>
      </c>
      <c r="K24">
        <v>150</v>
      </c>
      <c r="L24">
        <f t="shared" si="1"/>
        <v>8385</v>
      </c>
      <c r="M24">
        <v>0</v>
      </c>
      <c r="N24">
        <f t="shared" si="0"/>
        <v>8385</v>
      </c>
      <c r="O24">
        <v>2</v>
      </c>
      <c r="P24" t="str">
        <f>VLOOKUP(O24,dFornecedor!A:B,2,0)</f>
        <v>Minerva</v>
      </c>
    </row>
    <row r="25" spans="1:16" x14ac:dyDescent="0.25">
      <c r="A25">
        <v>24</v>
      </c>
      <c r="B25" s="1">
        <v>43557</v>
      </c>
      <c r="C25" s="1">
        <v>43565</v>
      </c>
      <c r="D25" s="1">
        <v>43568</v>
      </c>
      <c r="E25" s="1">
        <v>43571</v>
      </c>
      <c r="F25">
        <v>4</v>
      </c>
      <c r="G25" t="str">
        <f>VLOOKUP(F25,dComprador!A:B,2,0)</f>
        <v>Lira</v>
      </c>
      <c r="H25">
        <v>5</v>
      </c>
      <c r="I25" t="str">
        <f>VLOOKUP(H25,dMateriaPrima!A:B,2,0)</f>
        <v>Areia</v>
      </c>
      <c r="J25">
        <f>VLOOKUP(H25,dMateriaPrima!A:C,3,0)</f>
        <v>3.59</v>
      </c>
      <c r="K25">
        <v>46</v>
      </c>
      <c r="L25">
        <f t="shared" si="1"/>
        <v>165.14</v>
      </c>
      <c r="M25">
        <v>0</v>
      </c>
      <c r="N25">
        <f t="shared" si="0"/>
        <v>165.14</v>
      </c>
      <c r="O25">
        <v>2</v>
      </c>
      <c r="P25" t="str">
        <f>VLOOKUP(O25,dFornecedor!A:B,2,0)</f>
        <v>Minerva</v>
      </c>
    </row>
    <row r="26" spans="1:16" x14ac:dyDescent="0.25">
      <c r="A26">
        <v>25</v>
      </c>
      <c r="B26" s="1">
        <v>43557</v>
      </c>
      <c r="C26" s="1">
        <v>43557</v>
      </c>
      <c r="D26" s="1">
        <v>43588</v>
      </c>
      <c r="E26" s="1">
        <v>43589</v>
      </c>
      <c r="F26">
        <v>1</v>
      </c>
      <c r="G26" t="str">
        <f>VLOOKUP(F26,dComprador!A:B,2,0)</f>
        <v>Alon</v>
      </c>
      <c r="H26">
        <v>7</v>
      </c>
      <c r="I26" t="str">
        <f>VLOOKUP(H26,dMateriaPrima!A:B,2,0)</f>
        <v>Poliéster</v>
      </c>
      <c r="J26">
        <f>VLOOKUP(H26,dMateriaPrima!A:C,3,0)</f>
        <v>8</v>
      </c>
      <c r="K26">
        <v>26</v>
      </c>
      <c r="L26">
        <f t="shared" si="1"/>
        <v>208</v>
      </c>
      <c r="M26">
        <v>0</v>
      </c>
      <c r="N26">
        <f t="shared" si="0"/>
        <v>208</v>
      </c>
      <c r="O26">
        <v>2</v>
      </c>
      <c r="P26" t="str">
        <f>VLOOKUP(O26,dFornecedor!A:B,2,0)</f>
        <v>Minerva</v>
      </c>
    </row>
    <row r="27" spans="1:16" x14ac:dyDescent="0.25">
      <c r="A27">
        <v>26</v>
      </c>
      <c r="B27" s="1">
        <v>43557</v>
      </c>
      <c r="C27" s="1">
        <v>43557</v>
      </c>
      <c r="D27" s="1">
        <v>43574</v>
      </c>
      <c r="E27" s="1">
        <v>43573</v>
      </c>
      <c r="F27">
        <v>2</v>
      </c>
      <c r="G27" t="str">
        <f>VLOOKUP(F27,dComprador!A:B,2,0)</f>
        <v>João</v>
      </c>
      <c r="H27">
        <v>7</v>
      </c>
      <c r="I27" t="str">
        <f>VLOOKUP(H27,dMateriaPrima!A:B,2,0)</f>
        <v>Poliéster</v>
      </c>
      <c r="J27">
        <f>VLOOKUP(H27,dMateriaPrima!A:C,3,0)</f>
        <v>8</v>
      </c>
      <c r="K27">
        <v>71</v>
      </c>
      <c r="L27">
        <f t="shared" si="1"/>
        <v>568</v>
      </c>
      <c r="M27">
        <v>0</v>
      </c>
      <c r="N27">
        <f t="shared" si="0"/>
        <v>568</v>
      </c>
      <c r="O27">
        <v>2</v>
      </c>
      <c r="P27" t="str">
        <f>VLOOKUP(O27,dFornecedor!A:B,2,0)</f>
        <v>Minerva</v>
      </c>
    </row>
    <row r="28" spans="1:16" x14ac:dyDescent="0.25">
      <c r="A28">
        <v>27</v>
      </c>
      <c r="B28" s="1">
        <v>43557</v>
      </c>
      <c r="C28" s="1">
        <v>43566</v>
      </c>
      <c r="D28" s="1">
        <v>43573</v>
      </c>
      <c r="E28" s="1">
        <v>43574</v>
      </c>
      <c r="F28">
        <v>2</v>
      </c>
      <c r="G28" t="str">
        <f>VLOOKUP(F28,dComprador!A:B,2,0)</f>
        <v>João</v>
      </c>
      <c r="H28">
        <v>5</v>
      </c>
      <c r="I28" t="str">
        <f>VLOOKUP(H28,dMateriaPrima!A:B,2,0)</f>
        <v>Areia</v>
      </c>
      <c r="J28">
        <f>VLOOKUP(H28,dMateriaPrima!A:C,3,0)</f>
        <v>3.59</v>
      </c>
      <c r="K28">
        <v>20</v>
      </c>
      <c r="L28">
        <f t="shared" si="1"/>
        <v>71.8</v>
      </c>
      <c r="M28">
        <v>20</v>
      </c>
      <c r="N28">
        <f t="shared" si="0"/>
        <v>57.44</v>
      </c>
      <c r="O28">
        <v>3</v>
      </c>
      <c r="P28" t="str">
        <f>VLOOKUP(O28,dFornecedor!A:B,2,0)</f>
        <v>StepUp</v>
      </c>
    </row>
    <row r="29" spans="1:16" x14ac:dyDescent="0.25">
      <c r="A29">
        <v>28</v>
      </c>
      <c r="B29" s="1">
        <v>43558</v>
      </c>
      <c r="C29" s="1">
        <v>43567</v>
      </c>
      <c r="D29" s="1">
        <v>43571</v>
      </c>
      <c r="E29" s="1">
        <v>43578</v>
      </c>
      <c r="F29">
        <v>4</v>
      </c>
      <c r="G29" t="str">
        <f>VLOOKUP(F29,dComprador!A:B,2,0)</f>
        <v>Lira</v>
      </c>
      <c r="H29">
        <v>9</v>
      </c>
      <c r="I29" t="str">
        <f>VLOOKUP(H29,dMateriaPrima!A:B,2,0)</f>
        <v>Couro</v>
      </c>
      <c r="J29">
        <f>VLOOKUP(H29,dMateriaPrima!A:C,3,0)</f>
        <v>4.4000000000000004</v>
      </c>
      <c r="K29">
        <v>55</v>
      </c>
      <c r="L29">
        <f t="shared" si="1"/>
        <v>242.00000000000003</v>
      </c>
      <c r="M29">
        <v>0</v>
      </c>
      <c r="N29">
        <f t="shared" si="0"/>
        <v>242.00000000000003</v>
      </c>
      <c r="O29">
        <v>2</v>
      </c>
      <c r="P29" t="str">
        <f>VLOOKUP(O29,dFornecedor!A:B,2,0)</f>
        <v>Minerva</v>
      </c>
    </row>
    <row r="30" spans="1:16" x14ac:dyDescent="0.25">
      <c r="A30">
        <v>29</v>
      </c>
      <c r="B30" s="1">
        <v>43558</v>
      </c>
      <c r="C30" s="1">
        <v>43567</v>
      </c>
      <c r="D30" s="1">
        <v>43570</v>
      </c>
      <c r="E30" s="1">
        <v>43576</v>
      </c>
      <c r="F30">
        <v>4</v>
      </c>
      <c r="G30" t="str">
        <f>VLOOKUP(F30,dComprador!A:B,2,0)</f>
        <v>Lira</v>
      </c>
      <c r="H30">
        <v>11</v>
      </c>
      <c r="I30" t="str">
        <f>VLOOKUP(H30,dMateriaPrima!A:B,2,0)</f>
        <v>Papel</v>
      </c>
      <c r="J30">
        <f>VLOOKUP(H30,dMateriaPrima!A:C,3,0)</f>
        <v>9</v>
      </c>
      <c r="K30">
        <v>57</v>
      </c>
      <c r="L30">
        <f t="shared" si="1"/>
        <v>513</v>
      </c>
      <c r="M30">
        <v>0</v>
      </c>
      <c r="N30">
        <f t="shared" si="0"/>
        <v>513</v>
      </c>
      <c r="O30">
        <v>2</v>
      </c>
      <c r="P30" t="str">
        <f>VLOOKUP(O30,dFornecedor!A:B,2,0)</f>
        <v>Minerva</v>
      </c>
    </row>
    <row r="31" spans="1:16" x14ac:dyDescent="0.25">
      <c r="A31">
        <v>30</v>
      </c>
      <c r="B31" s="1">
        <v>43558</v>
      </c>
      <c r="C31" s="1">
        <v>43566</v>
      </c>
      <c r="D31" s="1">
        <v>43566</v>
      </c>
      <c r="E31" s="1">
        <v>43566</v>
      </c>
      <c r="F31">
        <v>4</v>
      </c>
      <c r="G31" t="str">
        <f>VLOOKUP(F31,dComprador!A:B,2,0)</f>
        <v>Lira</v>
      </c>
      <c r="H31">
        <v>6</v>
      </c>
      <c r="I31" t="str">
        <f>VLOOKUP(H31,dMateriaPrima!A:B,2,0)</f>
        <v>Fio Algodão</v>
      </c>
      <c r="J31">
        <f>VLOOKUP(H31,dMateriaPrima!A:C,3,0)</f>
        <v>55.9</v>
      </c>
      <c r="K31">
        <v>269</v>
      </c>
      <c r="L31">
        <f t="shared" si="1"/>
        <v>15037.1</v>
      </c>
      <c r="M31">
        <v>0</v>
      </c>
      <c r="N31">
        <f t="shared" si="0"/>
        <v>15037.1</v>
      </c>
      <c r="O31">
        <v>1</v>
      </c>
      <c r="P31" t="str">
        <f>VLOOKUP(O31,dFornecedor!A:B,2,0)</f>
        <v>NorthShore</v>
      </c>
    </row>
    <row r="32" spans="1:16" x14ac:dyDescent="0.25">
      <c r="A32">
        <v>31</v>
      </c>
      <c r="B32" s="1">
        <v>43558</v>
      </c>
      <c r="C32" s="1">
        <v>43558</v>
      </c>
      <c r="D32" s="1">
        <v>43566</v>
      </c>
      <c r="E32" s="1">
        <v>43568</v>
      </c>
      <c r="F32">
        <v>4</v>
      </c>
      <c r="G32" t="str">
        <f>VLOOKUP(F32,dComprador!A:B,2,0)</f>
        <v>Lira</v>
      </c>
      <c r="H32">
        <v>9</v>
      </c>
      <c r="I32" t="str">
        <f>VLOOKUP(H32,dMateriaPrima!A:B,2,0)</f>
        <v>Couro</v>
      </c>
      <c r="J32">
        <f>VLOOKUP(H32,dMateriaPrima!A:C,3,0)</f>
        <v>4.4000000000000004</v>
      </c>
      <c r="K32">
        <v>166</v>
      </c>
      <c r="L32">
        <f t="shared" si="1"/>
        <v>730.40000000000009</v>
      </c>
      <c r="M32">
        <v>0</v>
      </c>
      <c r="N32">
        <f t="shared" si="0"/>
        <v>730.40000000000009</v>
      </c>
      <c r="O32">
        <v>5</v>
      </c>
      <c r="P32" t="str">
        <f>VLOOKUP(O32,dFornecedor!A:B,2,0)</f>
        <v>Atlas</v>
      </c>
    </row>
    <row r="33" spans="1:16" x14ac:dyDescent="0.25">
      <c r="A33">
        <v>32</v>
      </c>
      <c r="B33" s="1">
        <v>43558</v>
      </c>
      <c r="C33" s="1">
        <v>43566</v>
      </c>
      <c r="D33" s="1">
        <v>43568</v>
      </c>
      <c r="E33" s="1">
        <v>43574</v>
      </c>
      <c r="F33">
        <v>4</v>
      </c>
      <c r="G33" t="str">
        <f>VLOOKUP(F33,dComprador!A:B,2,0)</f>
        <v>Lira</v>
      </c>
      <c r="H33">
        <v>8</v>
      </c>
      <c r="I33" t="str">
        <f>VLOOKUP(H33,dMateriaPrima!A:B,2,0)</f>
        <v>Cimento</v>
      </c>
      <c r="J33">
        <f>VLOOKUP(H33,dMateriaPrima!A:C,3,0)</f>
        <v>23</v>
      </c>
      <c r="K33">
        <v>5</v>
      </c>
      <c r="L33">
        <f t="shared" si="1"/>
        <v>115</v>
      </c>
      <c r="M33">
        <v>0</v>
      </c>
      <c r="N33">
        <f t="shared" si="0"/>
        <v>115</v>
      </c>
      <c r="O33">
        <v>2</v>
      </c>
      <c r="P33" t="str">
        <f>VLOOKUP(O33,dFornecedor!A:B,2,0)</f>
        <v>Minerva</v>
      </c>
    </row>
    <row r="34" spans="1:16" x14ac:dyDescent="0.25">
      <c r="A34">
        <v>33</v>
      </c>
      <c r="B34" s="1">
        <v>43558</v>
      </c>
      <c r="C34" s="1">
        <v>43567</v>
      </c>
      <c r="D34" s="1">
        <v>43576</v>
      </c>
      <c r="E34" s="1">
        <v>43581</v>
      </c>
      <c r="F34">
        <v>1</v>
      </c>
      <c r="G34" t="str">
        <f>VLOOKUP(F34,dComprador!A:B,2,0)</f>
        <v>Alon</v>
      </c>
      <c r="H34">
        <v>9</v>
      </c>
      <c r="I34" t="str">
        <f>VLOOKUP(H34,dMateriaPrima!A:B,2,0)</f>
        <v>Couro</v>
      </c>
      <c r="J34">
        <f>VLOOKUP(H34,dMateriaPrima!A:C,3,0)</f>
        <v>4.4000000000000004</v>
      </c>
      <c r="K34">
        <v>72</v>
      </c>
      <c r="L34">
        <f t="shared" si="1"/>
        <v>316.8</v>
      </c>
      <c r="M34">
        <v>0</v>
      </c>
      <c r="N34">
        <f t="shared" si="0"/>
        <v>316.8</v>
      </c>
      <c r="O34">
        <v>2</v>
      </c>
      <c r="P34" t="str">
        <f>VLOOKUP(O34,dFornecedor!A:B,2,0)</f>
        <v>Minerva</v>
      </c>
    </row>
    <row r="35" spans="1:16" x14ac:dyDescent="0.25">
      <c r="A35">
        <v>34</v>
      </c>
      <c r="B35" s="1">
        <v>43558</v>
      </c>
      <c r="C35" s="1">
        <v>43558</v>
      </c>
      <c r="D35" s="1">
        <v>43571</v>
      </c>
      <c r="E35" s="1">
        <v>43572</v>
      </c>
      <c r="F35">
        <v>2</v>
      </c>
      <c r="G35" t="str">
        <f>VLOOKUP(F35,dComprador!A:B,2,0)</f>
        <v>João</v>
      </c>
      <c r="H35">
        <v>5</v>
      </c>
      <c r="I35" t="str">
        <f>VLOOKUP(H35,dMateriaPrima!A:B,2,0)</f>
        <v>Areia</v>
      </c>
      <c r="J35">
        <f>VLOOKUP(H35,dMateriaPrima!A:C,3,0)</f>
        <v>3.59</v>
      </c>
      <c r="K35">
        <v>264</v>
      </c>
      <c r="L35">
        <f t="shared" si="1"/>
        <v>947.76</v>
      </c>
      <c r="M35">
        <v>0</v>
      </c>
      <c r="N35">
        <f t="shared" si="0"/>
        <v>947.76</v>
      </c>
      <c r="O35">
        <v>2</v>
      </c>
      <c r="P35" t="str">
        <f>VLOOKUP(O35,dFornecedor!A:B,2,0)</f>
        <v>Minerva</v>
      </c>
    </row>
    <row r="36" spans="1:16" x14ac:dyDescent="0.25">
      <c r="A36">
        <v>35</v>
      </c>
      <c r="B36" s="1">
        <v>43558</v>
      </c>
      <c r="C36" s="1">
        <v>43558</v>
      </c>
      <c r="D36" s="1">
        <v>43569</v>
      </c>
      <c r="E36" s="1">
        <v>43573</v>
      </c>
      <c r="F36">
        <v>2</v>
      </c>
      <c r="G36" t="str">
        <f>VLOOKUP(F36,dComprador!A:B,2,0)</f>
        <v>João</v>
      </c>
      <c r="H36">
        <v>11</v>
      </c>
      <c r="I36" t="str">
        <f>VLOOKUP(H36,dMateriaPrima!A:B,2,0)</f>
        <v>Papel</v>
      </c>
      <c r="J36">
        <f>VLOOKUP(H36,dMateriaPrima!A:C,3,0)</f>
        <v>9</v>
      </c>
      <c r="K36">
        <v>1</v>
      </c>
      <c r="L36">
        <f t="shared" si="1"/>
        <v>9</v>
      </c>
      <c r="M36">
        <v>0</v>
      </c>
      <c r="N36">
        <f t="shared" si="0"/>
        <v>9</v>
      </c>
      <c r="O36">
        <v>2</v>
      </c>
      <c r="P36" t="str">
        <f>VLOOKUP(O36,dFornecedor!A:B,2,0)</f>
        <v>Minerva</v>
      </c>
    </row>
    <row r="37" spans="1:16" x14ac:dyDescent="0.25">
      <c r="A37">
        <v>36</v>
      </c>
      <c r="B37" s="1">
        <v>43558</v>
      </c>
      <c r="C37" s="1">
        <v>43567</v>
      </c>
      <c r="D37" s="1">
        <v>43574</v>
      </c>
      <c r="E37" s="1">
        <v>43577</v>
      </c>
      <c r="F37">
        <v>1</v>
      </c>
      <c r="G37" t="str">
        <f>VLOOKUP(F37,dComprador!A:B,2,0)</f>
        <v>Alon</v>
      </c>
      <c r="H37">
        <v>9</v>
      </c>
      <c r="I37" t="str">
        <f>VLOOKUP(H37,dMateriaPrima!A:B,2,0)</f>
        <v>Couro</v>
      </c>
      <c r="J37">
        <f>VLOOKUP(H37,dMateriaPrima!A:C,3,0)</f>
        <v>4.4000000000000004</v>
      </c>
      <c r="K37">
        <v>74</v>
      </c>
      <c r="L37">
        <f t="shared" si="1"/>
        <v>325.60000000000002</v>
      </c>
      <c r="M37">
        <v>0</v>
      </c>
      <c r="N37">
        <f t="shared" si="0"/>
        <v>325.60000000000002</v>
      </c>
      <c r="O37">
        <v>2</v>
      </c>
      <c r="P37" t="str">
        <f>VLOOKUP(O37,dFornecedor!A:B,2,0)</f>
        <v>Minerva</v>
      </c>
    </row>
    <row r="38" spans="1:16" x14ac:dyDescent="0.25">
      <c r="A38">
        <v>37</v>
      </c>
      <c r="B38" s="1">
        <v>43558</v>
      </c>
      <c r="C38" s="1">
        <v>43566</v>
      </c>
      <c r="D38" s="1">
        <v>43576</v>
      </c>
      <c r="E38" s="1">
        <v>43577</v>
      </c>
      <c r="F38">
        <v>1</v>
      </c>
      <c r="G38" t="str">
        <f>VLOOKUP(F38,dComprador!A:B,2,0)</f>
        <v>Alon</v>
      </c>
      <c r="H38">
        <v>11</v>
      </c>
      <c r="I38" t="str">
        <f>VLOOKUP(H38,dMateriaPrima!A:B,2,0)</f>
        <v>Papel</v>
      </c>
      <c r="J38">
        <f>VLOOKUP(H38,dMateriaPrima!A:C,3,0)</f>
        <v>9</v>
      </c>
      <c r="K38">
        <v>22</v>
      </c>
      <c r="L38">
        <f t="shared" si="1"/>
        <v>198</v>
      </c>
      <c r="M38">
        <v>0</v>
      </c>
      <c r="N38">
        <f t="shared" si="0"/>
        <v>198</v>
      </c>
      <c r="O38">
        <v>3</v>
      </c>
      <c r="P38" t="str">
        <f>VLOOKUP(O38,dFornecedor!A:B,2,0)</f>
        <v>StepUp</v>
      </c>
    </row>
    <row r="39" spans="1:16" x14ac:dyDescent="0.25">
      <c r="A39">
        <v>38</v>
      </c>
      <c r="B39" s="1">
        <v>43558</v>
      </c>
      <c r="C39" s="1">
        <v>43567</v>
      </c>
      <c r="D39" s="1">
        <v>43576</v>
      </c>
      <c r="E39" s="1">
        <v>43578</v>
      </c>
      <c r="F39">
        <v>3</v>
      </c>
      <c r="G39" t="str">
        <f>VLOOKUP(F39,dComprador!A:B,2,0)</f>
        <v>Diego</v>
      </c>
      <c r="H39">
        <v>7</v>
      </c>
      <c r="I39" t="str">
        <f>VLOOKUP(H39,dMateriaPrima!A:B,2,0)</f>
        <v>Poliéster</v>
      </c>
      <c r="J39">
        <f>VLOOKUP(H39,dMateriaPrima!A:C,3,0)</f>
        <v>8</v>
      </c>
      <c r="K39">
        <v>379</v>
      </c>
      <c r="L39">
        <f t="shared" si="1"/>
        <v>3032</v>
      </c>
      <c r="M39">
        <v>0</v>
      </c>
      <c r="N39">
        <f t="shared" si="0"/>
        <v>3032</v>
      </c>
      <c r="O39">
        <v>2</v>
      </c>
      <c r="P39" t="str">
        <f>VLOOKUP(O39,dFornecedor!A:B,2,0)</f>
        <v>Minerva</v>
      </c>
    </row>
    <row r="40" spans="1:16" x14ac:dyDescent="0.25">
      <c r="A40">
        <v>39</v>
      </c>
      <c r="B40" s="1">
        <v>43558</v>
      </c>
      <c r="C40" s="1">
        <v>43558</v>
      </c>
      <c r="D40" s="1">
        <v>43586</v>
      </c>
      <c r="E40" s="1">
        <v>43586</v>
      </c>
      <c r="F40">
        <v>1</v>
      </c>
      <c r="G40" t="str">
        <f>VLOOKUP(F40,dComprador!A:B,2,0)</f>
        <v>Alon</v>
      </c>
      <c r="H40">
        <v>9</v>
      </c>
      <c r="I40" t="str">
        <f>VLOOKUP(H40,dMateriaPrima!A:B,2,0)</f>
        <v>Couro</v>
      </c>
      <c r="J40">
        <f>VLOOKUP(H40,dMateriaPrima!A:C,3,0)</f>
        <v>4.4000000000000004</v>
      </c>
      <c r="K40">
        <v>116</v>
      </c>
      <c r="L40">
        <f t="shared" si="1"/>
        <v>510.40000000000003</v>
      </c>
      <c r="M40">
        <v>0</v>
      </c>
      <c r="N40">
        <f t="shared" si="0"/>
        <v>510.40000000000003</v>
      </c>
      <c r="O40">
        <v>2</v>
      </c>
      <c r="P40" t="str">
        <f>VLOOKUP(O40,dFornecedor!A:B,2,0)</f>
        <v>Minerva</v>
      </c>
    </row>
    <row r="41" spans="1:16" x14ac:dyDescent="0.25">
      <c r="A41">
        <v>40</v>
      </c>
      <c r="B41" s="1">
        <v>43559</v>
      </c>
      <c r="C41" s="1">
        <v>43560</v>
      </c>
      <c r="D41" s="1">
        <v>43564</v>
      </c>
      <c r="E41" s="1">
        <v>43567</v>
      </c>
      <c r="F41">
        <v>4</v>
      </c>
      <c r="G41" t="str">
        <f>VLOOKUP(F41,dComprador!A:B,2,0)</f>
        <v>Lira</v>
      </c>
      <c r="H41">
        <v>9</v>
      </c>
      <c r="I41" t="str">
        <f>VLOOKUP(H41,dMateriaPrima!A:B,2,0)</f>
        <v>Couro</v>
      </c>
      <c r="J41">
        <f>VLOOKUP(H41,dMateriaPrima!A:C,3,0)</f>
        <v>4.4000000000000004</v>
      </c>
      <c r="K41">
        <v>177</v>
      </c>
      <c r="L41">
        <f t="shared" si="1"/>
        <v>778.80000000000007</v>
      </c>
      <c r="M41">
        <v>0</v>
      </c>
      <c r="N41">
        <f t="shared" si="0"/>
        <v>778.80000000000007</v>
      </c>
      <c r="O41">
        <v>3</v>
      </c>
      <c r="P41" t="str">
        <f>VLOOKUP(O41,dFornecedor!A:B,2,0)</f>
        <v>StepUp</v>
      </c>
    </row>
    <row r="42" spans="1:16" x14ac:dyDescent="0.25">
      <c r="A42">
        <v>41</v>
      </c>
      <c r="B42" s="1">
        <v>43559</v>
      </c>
      <c r="C42" s="1">
        <v>43567</v>
      </c>
      <c r="D42" s="1">
        <v>43568</v>
      </c>
      <c r="E42" s="1">
        <v>43572</v>
      </c>
      <c r="F42">
        <v>4</v>
      </c>
      <c r="G42" t="str">
        <f>VLOOKUP(F42,dComprador!A:B,2,0)</f>
        <v>Lira</v>
      </c>
      <c r="H42">
        <v>4</v>
      </c>
      <c r="I42" t="str">
        <f>VLOOKUP(H42,dMateriaPrima!A:B,2,0)</f>
        <v>Madeira</v>
      </c>
      <c r="J42">
        <f>VLOOKUP(H42,dMateriaPrima!A:C,3,0)</f>
        <v>168</v>
      </c>
      <c r="K42">
        <v>130</v>
      </c>
      <c r="L42">
        <f t="shared" si="1"/>
        <v>21840</v>
      </c>
      <c r="M42">
        <v>0</v>
      </c>
      <c r="N42">
        <f t="shared" si="0"/>
        <v>21840</v>
      </c>
      <c r="O42">
        <v>2</v>
      </c>
      <c r="P42" t="str">
        <f>VLOOKUP(O42,dFornecedor!A:B,2,0)</f>
        <v>Minerva</v>
      </c>
    </row>
    <row r="43" spans="1:16" x14ac:dyDescent="0.25">
      <c r="A43">
        <v>42</v>
      </c>
      <c r="B43" s="1">
        <v>43559</v>
      </c>
      <c r="C43" s="1">
        <v>43560</v>
      </c>
      <c r="D43" s="1">
        <v>43584</v>
      </c>
      <c r="E43" s="1">
        <v>43585</v>
      </c>
      <c r="F43">
        <v>3</v>
      </c>
      <c r="G43" t="str">
        <f>VLOOKUP(F43,dComprador!A:B,2,0)</f>
        <v>Diego</v>
      </c>
      <c r="H43">
        <v>7</v>
      </c>
      <c r="I43" t="str">
        <f>VLOOKUP(H43,dMateriaPrima!A:B,2,0)</f>
        <v>Poliéster</v>
      </c>
      <c r="J43">
        <f>VLOOKUP(H43,dMateriaPrima!A:C,3,0)</f>
        <v>8</v>
      </c>
      <c r="K43">
        <v>344</v>
      </c>
      <c r="L43">
        <f t="shared" si="1"/>
        <v>2752</v>
      </c>
      <c r="M43">
        <v>24</v>
      </c>
      <c r="N43">
        <f t="shared" si="0"/>
        <v>2091.52</v>
      </c>
      <c r="O43">
        <v>3</v>
      </c>
      <c r="P43" t="str">
        <f>VLOOKUP(O43,dFornecedor!A:B,2,0)</f>
        <v>StepUp</v>
      </c>
    </row>
    <row r="44" spans="1:16" x14ac:dyDescent="0.25">
      <c r="A44">
        <v>43</v>
      </c>
      <c r="B44" s="1">
        <v>43559</v>
      </c>
      <c r="C44" s="1">
        <v>43567</v>
      </c>
      <c r="D44" s="1">
        <v>43589</v>
      </c>
      <c r="E44" s="1">
        <v>43592</v>
      </c>
      <c r="F44">
        <v>1</v>
      </c>
      <c r="G44" t="str">
        <f>VLOOKUP(F44,dComprador!A:B,2,0)</f>
        <v>Alon</v>
      </c>
      <c r="H44">
        <v>10</v>
      </c>
      <c r="I44" t="str">
        <f>VLOOKUP(H44,dMateriaPrima!A:B,2,0)</f>
        <v>Pedra Britada</v>
      </c>
      <c r="J44">
        <f>VLOOKUP(H44,dMateriaPrima!A:C,3,0)</f>
        <v>56</v>
      </c>
      <c r="K44">
        <v>29</v>
      </c>
      <c r="L44">
        <f t="shared" si="1"/>
        <v>1624</v>
      </c>
      <c r="M44">
        <v>0</v>
      </c>
      <c r="N44">
        <f t="shared" si="0"/>
        <v>1624</v>
      </c>
      <c r="O44">
        <v>2</v>
      </c>
      <c r="P44" t="str">
        <f>VLOOKUP(O44,dFornecedor!A:B,2,0)</f>
        <v>Minerva</v>
      </c>
    </row>
    <row r="45" spans="1:16" x14ac:dyDescent="0.25">
      <c r="A45">
        <v>44</v>
      </c>
      <c r="B45" s="1">
        <v>43559</v>
      </c>
      <c r="C45" s="1">
        <v>43559</v>
      </c>
      <c r="D45" s="1">
        <v>43590</v>
      </c>
      <c r="E45" s="1">
        <v>43590</v>
      </c>
      <c r="F45">
        <v>1</v>
      </c>
      <c r="G45" t="str">
        <f>VLOOKUP(F45,dComprador!A:B,2,0)</f>
        <v>Alon</v>
      </c>
      <c r="H45">
        <v>9</v>
      </c>
      <c r="I45" t="str">
        <f>VLOOKUP(H45,dMateriaPrima!A:B,2,0)</f>
        <v>Couro</v>
      </c>
      <c r="J45">
        <f>VLOOKUP(H45,dMateriaPrima!A:C,3,0)</f>
        <v>4.4000000000000004</v>
      </c>
      <c r="K45">
        <v>29</v>
      </c>
      <c r="L45">
        <f t="shared" si="1"/>
        <v>127.60000000000001</v>
      </c>
      <c r="M45">
        <v>0</v>
      </c>
      <c r="N45">
        <f t="shared" si="0"/>
        <v>127.60000000000001</v>
      </c>
      <c r="O45">
        <v>2</v>
      </c>
      <c r="P45" t="str">
        <f>VLOOKUP(O45,dFornecedor!A:B,2,0)</f>
        <v>Minerva</v>
      </c>
    </row>
    <row r="46" spans="1:16" x14ac:dyDescent="0.25">
      <c r="A46">
        <v>45</v>
      </c>
      <c r="B46" s="1">
        <v>43559</v>
      </c>
      <c r="C46" s="1">
        <v>43568</v>
      </c>
      <c r="D46" s="1">
        <v>43581</v>
      </c>
      <c r="E46" s="1">
        <v>43584</v>
      </c>
      <c r="F46">
        <v>1</v>
      </c>
      <c r="G46" t="str">
        <f>VLOOKUP(F46,dComprador!A:B,2,0)</f>
        <v>Alon</v>
      </c>
      <c r="H46">
        <v>6</v>
      </c>
      <c r="I46" t="str">
        <f>VLOOKUP(H46,dMateriaPrima!A:B,2,0)</f>
        <v>Fio Algodão</v>
      </c>
      <c r="J46">
        <f>VLOOKUP(H46,dMateriaPrima!A:C,3,0)</f>
        <v>55.9</v>
      </c>
      <c r="K46">
        <v>433</v>
      </c>
      <c r="L46">
        <f t="shared" si="1"/>
        <v>24204.7</v>
      </c>
      <c r="M46">
        <v>0</v>
      </c>
      <c r="N46">
        <f t="shared" si="0"/>
        <v>24204.7</v>
      </c>
      <c r="O46">
        <v>2</v>
      </c>
      <c r="P46" t="str">
        <f>VLOOKUP(O46,dFornecedor!A:B,2,0)</f>
        <v>Minerva</v>
      </c>
    </row>
    <row r="47" spans="1:16" x14ac:dyDescent="0.25">
      <c r="A47">
        <v>46</v>
      </c>
      <c r="B47" s="1">
        <v>43560</v>
      </c>
      <c r="C47" s="1">
        <v>43565</v>
      </c>
      <c r="D47" s="1">
        <v>43565</v>
      </c>
      <c r="E47" s="1">
        <v>43567</v>
      </c>
      <c r="F47">
        <v>4</v>
      </c>
      <c r="G47" t="str">
        <f>VLOOKUP(F47,dComprador!A:B,2,0)</f>
        <v>Lira</v>
      </c>
      <c r="H47">
        <v>1</v>
      </c>
      <c r="I47" t="str">
        <f>VLOOKUP(H47,dMateriaPrima!A:B,2,0)</f>
        <v>Tecido</v>
      </c>
      <c r="J47">
        <f>VLOOKUP(H47,dMateriaPrima!A:C,3,0)</f>
        <v>18</v>
      </c>
      <c r="K47">
        <v>10</v>
      </c>
      <c r="L47">
        <f t="shared" si="1"/>
        <v>180</v>
      </c>
      <c r="M47">
        <v>0</v>
      </c>
      <c r="N47">
        <f t="shared" si="0"/>
        <v>180</v>
      </c>
      <c r="O47">
        <v>1</v>
      </c>
      <c r="P47" t="str">
        <f>VLOOKUP(O47,dFornecedor!A:B,2,0)</f>
        <v>NorthShore</v>
      </c>
    </row>
    <row r="48" spans="1:16" x14ac:dyDescent="0.25">
      <c r="A48">
        <v>47</v>
      </c>
      <c r="B48" s="1">
        <v>43560</v>
      </c>
      <c r="C48" s="1">
        <v>43561</v>
      </c>
      <c r="D48" s="1">
        <v>43567</v>
      </c>
      <c r="E48" s="1">
        <v>43571</v>
      </c>
      <c r="F48">
        <v>4</v>
      </c>
      <c r="G48" t="str">
        <f>VLOOKUP(F48,dComprador!A:B,2,0)</f>
        <v>Lira</v>
      </c>
      <c r="H48">
        <v>8</v>
      </c>
      <c r="I48" t="str">
        <f>VLOOKUP(H48,dMateriaPrima!A:B,2,0)</f>
        <v>Cimento</v>
      </c>
      <c r="J48">
        <f>VLOOKUP(H48,dMateriaPrima!A:C,3,0)</f>
        <v>23</v>
      </c>
      <c r="K48">
        <v>619</v>
      </c>
      <c r="L48">
        <f t="shared" si="1"/>
        <v>14237</v>
      </c>
      <c r="M48">
        <v>0</v>
      </c>
      <c r="N48">
        <f t="shared" si="0"/>
        <v>14237</v>
      </c>
      <c r="O48">
        <v>3</v>
      </c>
      <c r="P48" t="str">
        <f>VLOOKUP(O48,dFornecedor!A:B,2,0)</f>
        <v>StepUp</v>
      </c>
    </row>
    <row r="49" spans="1:16" x14ac:dyDescent="0.25">
      <c r="A49">
        <v>48</v>
      </c>
      <c r="B49" s="1">
        <v>43560</v>
      </c>
      <c r="C49" s="1">
        <v>43563</v>
      </c>
      <c r="D49" s="1">
        <v>43566</v>
      </c>
      <c r="E49" s="1">
        <v>43569</v>
      </c>
      <c r="F49">
        <v>4</v>
      </c>
      <c r="G49" t="str">
        <f>VLOOKUP(F49,dComprador!A:B,2,0)</f>
        <v>Lira</v>
      </c>
      <c r="H49">
        <v>4</v>
      </c>
      <c r="I49" t="str">
        <f>VLOOKUP(H49,dMateriaPrima!A:B,2,0)</f>
        <v>Madeira</v>
      </c>
      <c r="J49">
        <f>VLOOKUP(H49,dMateriaPrima!A:C,3,0)</f>
        <v>168</v>
      </c>
      <c r="K49">
        <v>126</v>
      </c>
      <c r="L49">
        <f t="shared" si="1"/>
        <v>21168</v>
      </c>
      <c r="M49">
        <v>0</v>
      </c>
      <c r="N49">
        <f t="shared" si="0"/>
        <v>21168</v>
      </c>
      <c r="O49">
        <v>3</v>
      </c>
      <c r="P49" t="str">
        <f>VLOOKUP(O49,dFornecedor!A:B,2,0)</f>
        <v>StepUp</v>
      </c>
    </row>
    <row r="50" spans="1:16" x14ac:dyDescent="0.25">
      <c r="A50">
        <v>49</v>
      </c>
      <c r="B50" s="1">
        <v>43560</v>
      </c>
      <c r="C50" s="1">
        <v>43569</v>
      </c>
      <c r="D50" s="1">
        <v>43571</v>
      </c>
      <c r="E50" s="1">
        <v>43576</v>
      </c>
      <c r="F50">
        <v>4</v>
      </c>
      <c r="G50" t="str">
        <f>VLOOKUP(F50,dComprador!A:B,2,0)</f>
        <v>Lira</v>
      </c>
      <c r="H50">
        <v>7</v>
      </c>
      <c r="I50" t="str">
        <f>VLOOKUP(H50,dMateriaPrima!A:B,2,0)</f>
        <v>Poliéster</v>
      </c>
      <c r="J50">
        <f>VLOOKUP(H50,dMateriaPrima!A:C,3,0)</f>
        <v>8</v>
      </c>
      <c r="K50">
        <v>138</v>
      </c>
      <c r="L50">
        <f t="shared" si="1"/>
        <v>1104</v>
      </c>
      <c r="M50">
        <v>0</v>
      </c>
      <c r="N50">
        <f t="shared" si="0"/>
        <v>1104</v>
      </c>
      <c r="O50">
        <v>3</v>
      </c>
      <c r="P50" t="str">
        <f>VLOOKUP(O50,dFornecedor!A:B,2,0)</f>
        <v>StepUp</v>
      </c>
    </row>
    <row r="51" spans="1:16" x14ac:dyDescent="0.25">
      <c r="A51">
        <v>50</v>
      </c>
      <c r="B51" s="1">
        <v>43560</v>
      </c>
      <c r="C51" s="1">
        <v>43570</v>
      </c>
      <c r="D51" s="1">
        <v>43573</v>
      </c>
      <c r="E51" s="1">
        <v>43572</v>
      </c>
      <c r="F51">
        <v>4</v>
      </c>
      <c r="G51" t="str">
        <f>VLOOKUP(F51,dComprador!A:B,2,0)</f>
        <v>Lira</v>
      </c>
      <c r="H51">
        <v>1</v>
      </c>
      <c r="I51" t="str">
        <f>VLOOKUP(H51,dMateriaPrima!A:B,2,0)</f>
        <v>Tecido</v>
      </c>
      <c r="J51">
        <f>VLOOKUP(H51,dMateriaPrima!A:C,3,0)</f>
        <v>18</v>
      </c>
      <c r="K51">
        <v>6</v>
      </c>
      <c r="L51">
        <f t="shared" si="1"/>
        <v>108</v>
      </c>
      <c r="M51">
        <v>0</v>
      </c>
      <c r="N51">
        <f t="shared" si="0"/>
        <v>108</v>
      </c>
      <c r="O51">
        <v>3</v>
      </c>
      <c r="P51" t="str">
        <f>VLOOKUP(O51,dFornecedor!A:B,2,0)</f>
        <v>StepUp</v>
      </c>
    </row>
    <row r="52" spans="1:16" x14ac:dyDescent="0.25">
      <c r="A52">
        <v>51</v>
      </c>
      <c r="B52" s="1">
        <v>43560</v>
      </c>
      <c r="C52" s="1">
        <v>43563</v>
      </c>
      <c r="D52" s="1">
        <v>43581</v>
      </c>
      <c r="E52" s="1">
        <v>43582</v>
      </c>
      <c r="F52">
        <v>1</v>
      </c>
      <c r="G52" t="str">
        <f>VLOOKUP(F52,dComprador!A:B,2,0)</f>
        <v>Alon</v>
      </c>
      <c r="H52">
        <v>11</v>
      </c>
      <c r="I52" t="str">
        <f>VLOOKUP(H52,dMateriaPrima!A:B,2,0)</f>
        <v>Papel</v>
      </c>
      <c r="J52">
        <f>VLOOKUP(H52,dMateriaPrima!A:C,3,0)</f>
        <v>9</v>
      </c>
      <c r="K52">
        <v>151</v>
      </c>
      <c r="L52">
        <f t="shared" si="1"/>
        <v>1359</v>
      </c>
      <c r="M52">
        <v>0</v>
      </c>
      <c r="N52">
        <f t="shared" si="0"/>
        <v>1359</v>
      </c>
      <c r="O52">
        <v>4</v>
      </c>
      <c r="P52" t="str">
        <f>VLOOKUP(O52,dFornecedor!A:B,2,0)</f>
        <v>AlphaOmega</v>
      </c>
    </row>
    <row r="53" spans="1:16" x14ac:dyDescent="0.25">
      <c r="A53">
        <v>52</v>
      </c>
      <c r="B53" s="1">
        <v>43560</v>
      </c>
      <c r="C53" s="1">
        <v>43561</v>
      </c>
      <c r="D53" s="1">
        <v>43574</v>
      </c>
      <c r="E53" s="1">
        <v>43574</v>
      </c>
      <c r="F53">
        <v>2</v>
      </c>
      <c r="G53" t="str">
        <f>VLOOKUP(F53,dComprador!A:B,2,0)</f>
        <v>João</v>
      </c>
      <c r="H53">
        <v>2</v>
      </c>
      <c r="I53" t="str">
        <f>VLOOKUP(H53,dMateriaPrima!A:B,2,0)</f>
        <v>Chapa Metal</v>
      </c>
      <c r="J53">
        <f>VLOOKUP(H53,dMateriaPrima!A:C,3,0)</f>
        <v>299.89999999999998</v>
      </c>
      <c r="K53">
        <v>523</v>
      </c>
      <c r="L53">
        <f t="shared" si="1"/>
        <v>156847.69999999998</v>
      </c>
      <c r="M53">
        <v>25</v>
      </c>
      <c r="N53">
        <f t="shared" si="0"/>
        <v>117635.77499999999</v>
      </c>
      <c r="O53">
        <v>3</v>
      </c>
      <c r="P53" t="str">
        <f>VLOOKUP(O53,dFornecedor!A:B,2,0)</f>
        <v>StepUp</v>
      </c>
    </row>
    <row r="54" spans="1:16" x14ac:dyDescent="0.25">
      <c r="A54">
        <v>53</v>
      </c>
      <c r="B54" s="1">
        <v>43560</v>
      </c>
      <c r="C54" s="1">
        <v>43569</v>
      </c>
      <c r="D54" s="1">
        <v>43590</v>
      </c>
      <c r="E54" s="1">
        <v>43592</v>
      </c>
      <c r="F54">
        <v>1</v>
      </c>
      <c r="G54" t="str">
        <f>VLOOKUP(F54,dComprador!A:B,2,0)</f>
        <v>Alon</v>
      </c>
      <c r="H54">
        <v>1</v>
      </c>
      <c r="I54" t="str">
        <f>VLOOKUP(H54,dMateriaPrima!A:B,2,0)</f>
        <v>Tecido</v>
      </c>
      <c r="J54">
        <f>VLOOKUP(H54,dMateriaPrima!A:C,3,0)</f>
        <v>18</v>
      </c>
      <c r="K54">
        <v>47</v>
      </c>
      <c r="L54">
        <f t="shared" si="1"/>
        <v>846</v>
      </c>
      <c r="M54">
        <v>0</v>
      </c>
      <c r="N54">
        <f t="shared" si="0"/>
        <v>846</v>
      </c>
      <c r="O54">
        <v>3</v>
      </c>
      <c r="P54" t="str">
        <f>VLOOKUP(O54,dFornecedor!A:B,2,0)</f>
        <v>StepUp</v>
      </c>
    </row>
    <row r="55" spans="1:16" x14ac:dyDescent="0.25">
      <c r="A55">
        <v>54</v>
      </c>
      <c r="B55" s="1">
        <v>43560</v>
      </c>
      <c r="C55" s="1">
        <v>43569</v>
      </c>
      <c r="D55" s="1">
        <v>43582</v>
      </c>
      <c r="E55" s="1">
        <v>43584</v>
      </c>
      <c r="F55">
        <v>1</v>
      </c>
      <c r="G55" t="str">
        <f>VLOOKUP(F55,dComprador!A:B,2,0)</f>
        <v>Alon</v>
      </c>
      <c r="H55">
        <v>7</v>
      </c>
      <c r="I55" t="str">
        <f>VLOOKUP(H55,dMateriaPrima!A:B,2,0)</f>
        <v>Poliéster</v>
      </c>
      <c r="J55">
        <f>VLOOKUP(H55,dMateriaPrima!A:C,3,0)</f>
        <v>8</v>
      </c>
      <c r="K55">
        <v>132</v>
      </c>
      <c r="L55">
        <f t="shared" si="1"/>
        <v>1056</v>
      </c>
      <c r="M55">
        <v>0</v>
      </c>
      <c r="N55">
        <f t="shared" si="0"/>
        <v>1056</v>
      </c>
      <c r="O55">
        <v>3</v>
      </c>
      <c r="P55" t="str">
        <f>VLOOKUP(O55,dFornecedor!A:B,2,0)</f>
        <v>StepUp</v>
      </c>
    </row>
    <row r="56" spans="1:16" x14ac:dyDescent="0.25">
      <c r="A56">
        <v>55</v>
      </c>
      <c r="B56" s="1">
        <v>43561</v>
      </c>
      <c r="C56" s="1">
        <v>43570</v>
      </c>
      <c r="D56" s="1">
        <v>43573</v>
      </c>
      <c r="E56" s="1">
        <v>43576</v>
      </c>
      <c r="F56">
        <v>4</v>
      </c>
      <c r="G56" t="str">
        <f>VLOOKUP(F56,dComprador!A:B,2,0)</f>
        <v>Lira</v>
      </c>
      <c r="H56">
        <v>1</v>
      </c>
      <c r="I56" t="str">
        <f>VLOOKUP(H56,dMateriaPrima!A:B,2,0)</f>
        <v>Tecido</v>
      </c>
      <c r="J56">
        <f>VLOOKUP(H56,dMateriaPrima!A:C,3,0)</f>
        <v>18</v>
      </c>
      <c r="K56">
        <v>318</v>
      </c>
      <c r="L56">
        <f t="shared" si="1"/>
        <v>5724</v>
      </c>
      <c r="M56">
        <v>0</v>
      </c>
      <c r="N56">
        <f t="shared" si="0"/>
        <v>5724</v>
      </c>
      <c r="O56">
        <v>2</v>
      </c>
      <c r="P56" t="str">
        <f>VLOOKUP(O56,dFornecedor!A:B,2,0)</f>
        <v>Minerva</v>
      </c>
    </row>
    <row r="57" spans="1:16" x14ac:dyDescent="0.25">
      <c r="A57">
        <v>56</v>
      </c>
      <c r="B57" s="1">
        <v>43561</v>
      </c>
      <c r="C57" s="1">
        <v>43564</v>
      </c>
      <c r="D57" s="1">
        <v>43566</v>
      </c>
      <c r="E57" s="1">
        <v>43570</v>
      </c>
      <c r="F57">
        <v>4</v>
      </c>
      <c r="G57" t="str">
        <f>VLOOKUP(F57,dComprador!A:B,2,0)</f>
        <v>Lira</v>
      </c>
      <c r="H57">
        <v>1</v>
      </c>
      <c r="I57" t="str">
        <f>VLOOKUP(H57,dMateriaPrima!A:B,2,0)</f>
        <v>Tecido</v>
      </c>
      <c r="J57">
        <f>VLOOKUP(H57,dMateriaPrima!A:C,3,0)</f>
        <v>18</v>
      </c>
      <c r="K57">
        <v>16</v>
      </c>
      <c r="L57">
        <f t="shared" si="1"/>
        <v>288</v>
      </c>
      <c r="M57">
        <v>0</v>
      </c>
      <c r="N57">
        <f t="shared" si="0"/>
        <v>288</v>
      </c>
      <c r="O57">
        <v>1</v>
      </c>
      <c r="P57" t="str">
        <f>VLOOKUP(O57,dFornecedor!A:B,2,0)</f>
        <v>NorthShore</v>
      </c>
    </row>
    <row r="58" spans="1:16" x14ac:dyDescent="0.25">
      <c r="A58">
        <v>57</v>
      </c>
      <c r="B58" s="1">
        <v>43561</v>
      </c>
      <c r="C58" s="1">
        <v>43561</v>
      </c>
      <c r="D58" s="1">
        <v>43566</v>
      </c>
      <c r="E58" s="1">
        <v>43569</v>
      </c>
      <c r="F58">
        <v>4</v>
      </c>
      <c r="G58" t="str">
        <f>VLOOKUP(F58,dComprador!A:B,2,0)</f>
        <v>Lira</v>
      </c>
      <c r="H58">
        <v>6</v>
      </c>
      <c r="I58" t="str">
        <f>VLOOKUP(H58,dMateriaPrima!A:B,2,0)</f>
        <v>Fio Algodão</v>
      </c>
      <c r="J58">
        <f>VLOOKUP(H58,dMateriaPrima!A:C,3,0)</f>
        <v>55.9</v>
      </c>
      <c r="K58">
        <v>65</v>
      </c>
      <c r="L58">
        <f t="shared" si="1"/>
        <v>3633.5</v>
      </c>
      <c r="M58">
        <v>0</v>
      </c>
      <c r="N58">
        <f t="shared" si="0"/>
        <v>3633.5</v>
      </c>
      <c r="O58">
        <v>5</v>
      </c>
      <c r="P58" t="str">
        <f>VLOOKUP(O58,dFornecedor!A:B,2,0)</f>
        <v>Atlas</v>
      </c>
    </row>
    <row r="59" spans="1:16" x14ac:dyDescent="0.25">
      <c r="A59">
        <v>58</v>
      </c>
      <c r="B59" s="1">
        <v>43561</v>
      </c>
      <c r="C59" s="1">
        <v>43571</v>
      </c>
      <c r="D59" s="1">
        <v>43578</v>
      </c>
      <c r="E59" s="1">
        <v>43579</v>
      </c>
      <c r="F59">
        <v>1</v>
      </c>
      <c r="G59" t="str">
        <f>VLOOKUP(F59,dComprador!A:B,2,0)</f>
        <v>Alon</v>
      </c>
      <c r="H59">
        <v>8</v>
      </c>
      <c r="I59" t="str">
        <f>VLOOKUP(H59,dMateriaPrima!A:B,2,0)</f>
        <v>Cimento</v>
      </c>
      <c r="J59">
        <f>VLOOKUP(H59,dMateriaPrima!A:C,3,0)</f>
        <v>23</v>
      </c>
      <c r="K59">
        <v>17</v>
      </c>
      <c r="L59">
        <f t="shared" si="1"/>
        <v>391</v>
      </c>
      <c r="M59">
        <v>0</v>
      </c>
      <c r="N59">
        <f t="shared" si="0"/>
        <v>391</v>
      </c>
      <c r="O59">
        <v>1</v>
      </c>
      <c r="P59" t="str">
        <f>VLOOKUP(O59,dFornecedor!A:B,2,0)</f>
        <v>NorthShore</v>
      </c>
    </row>
    <row r="60" spans="1:16" x14ac:dyDescent="0.25">
      <c r="A60">
        <v>59</v>
      </c>
      <c r="B60" s="1">
        <v>43561</v>
      </c>
      <c r="C60" s="1">
        <v>43564</v>
      </c>
      <c r="D60" s="1">
        <v>43580</v>
      </c>
      <c r="E60" s="1">
        <v>43580</v>
      </c>
      <c r="F60">
        <v>1</v>
      </c>
      <c r="G60" t="str">
        <f>VLOOKUP(F60,dComprador!A:B,2,0)</f>
        <v>Alon</v>
      </c>
      <c r="H60">
        <v>11</v>
      </c>
      <c r="I60" t="str">
        <f>VLOOKUP(H60,dMateriaPrima!A:B,2,0)</f>
        <v>Papel</v>
      </c>
      <c r="J60">
        <f>VLOOKUP(H60,dMateriaPrima!A:C,3,0)</f>
        <v>9</v>
      </c>
      <c r="K60">
        <v>153</v>
      </c>
      <c r="L60">
        <f t="shared" si="1"/>
        <v>1377</v>
      </c>
      <c r="M60">
        <v>0</v>
      </c>
      <c r="N60">
        <f t="shared" si="0"/>
        <v>1377</v>
      </c>
      <c r="O60">
        <v>3</v>
      </c>
      <c r="P60" t="str">
        <f>VLOOKUP(O60,dFornecedor!A:B,2,0)</f>
        <v>StepUp</v>
      </c>
    </row>
    <row r="61" spans="1:16" x14ac:dyDescent="0.25">
      <c r="A61">
        <v>60</v>
      </c>
      <c r="B61" s="1">
        <v>43561</v>
      </c>
      <c r="C61" s="1">
        <v>43561</v>
      </c>
      <c r="D61" s="1">
        <v>43577</v>
      </c>
      <c r="E61" s="1">
        <v>43579</v>
      </c>
      <c r="F61">
        <v>1</v>
      </c>
      <c r="G61" t="str">
        <f>VLOOKUP(F61,dComprador!A:B,2,0)</f>
        <v>Alon</v>
      </c>
      <c r="H61">
        <v>5</v>
      </c>
      <c r="I61" t="str">
        <f>VLOOKUP(H61,dMateriaPrima!A:B,2,0)</f>
        <v>Areia</v>
      </c>
      <c r="J61">
        <f>VLOOKUP(H61,dMateriaPrima!A:C,3,0)</f>
        <v>3.59</v>
      </c>
      <c r="K61">
        <v>317</v>
      </c>
      <c r="L61">
        <f t="shared" si="1"/>
        <v>1138.03</v>
      </c>
      <c r="M61">
        <v>0</v>
      </c>
      <c r="N61">
        <f t="shared" si="0"/>
        <v>1138.03</v>
      </c>
      <c r="O61">
        <v>2</v>
      </c>
      <c r="P61" t="str">
        <f>VLOOKUP(O61,dFornecedor!A:B,2,0)</f>
        <v>Minerva</v>
      </c>
    </row>
    <row r="62" spans="1:16" x14ac:dyDescent="0.25">
      <c r="A62">
        <v>61</v>
      </c>
      <c r="B62" s="1">
        <v>43561</v>
      </c>
      <c r="C62" s="1">
        <v>43561</v>
      </c>
      <c r="D62" s="1">
        <v>43573</v>
      </c>
      <c r="E62" s="1">
        <v>43574</v>
      </c>
      <c r="F62">
        <v>3</v>
      </c>
      <c r="G62" t="str">
        <f>VLOOKUP(F62,dComprador!A:B,2,0)</f>
        <v>Diego</v>
      </c>
      <c r="H62">
        <v>1</v>
      </c>
      <c r="I62" t="str">
        <f>VLOOKUP(H62,dMateriaPrima!A:B,2,0)</f>
        <v>Tecido</v>
      </c>
      <c r="J62">
        <f>VLOOKUP(H62,dMateriaPrima!A:C,3,0)</f>
        <v>18</v>
      </c>
      <c r="K62">
        <v>203</v>
      </c>
      <c r="L62">
        <f t="shared" si="1"/>
        <v>3654</v>
      </c>
      <c r="M62">
        <v>0</v>
      </c>
      <c r="N62">
        <f t="shared" si="0"/>
        <v>3654</v>
      </c>
      <c r="O62">
        <v>2</v>
      </c>
      <c r="P62" t="str">
        <f>VLOOKUP(O62,dFornecedor!A:B,2,0)</f>
        <v>Minerva</v>
      </c>
    </row>
    <row r="63" spans="1:16" x14ac:dyDescent="0.25">
      <c r="A63">
        <v>62</v>
      </c>
      <c r="B63" s="1">
        <v>43561</v>
      </c>
      <c r="C63" s="1">
        <v>43567</v>
      </c>
      <c r="D63" s="1">
        <v>43572</v>
      </c>
      <c r="E63" s="1">
        <v>43574</v>
      </c>
      <c r="F63">
        <v>2</v>
      </c>
      <c r="G63" t="str">
        <f>VLOOKUP(F63,dComprador!A:B,2,0)</f>
        <v>João</v>
      </c>
      <c r="H63">
        <v>7</v>
      </c>
      <c r="I63" t="str">
        <f>VLOOKUP(H63,dMateriaPrima!A:B,2,0)</f>
        <v>Poliéster</v>
      </c>
      <c r="J63">
        <f>VLOOKUP(H63,dMateriaPrima!A:C,3,0)</f>
        <v>8</v>
      </c>
      <c r="K63">
        <v>76</v>
      </c>
      <c r="L63">
        <f t="shared" si="1"/>
        <v>608</v>
      </c>
      <c r="M63">
        <v>0</v>
      </c>
      <c r="N63">
        <f t="shared" si="0"/>
        <v>608</v>
      </c>
      <c r="O63">
        <v>2</v>
      </c>
      <c r="P63" t="str">
        <f>VLOOKUP(O63,dFornecedor!A:B,2,0)</f>
        <v>Minerva</v>
      </c>
    </row>
    <row r="64" spans="1:16" x14ac:dyDescent="0.25">
      <c r="A64">
        <v>63</v>
      </c>
      <c r="B64" s="1">
        <v>43561</v>
      </c>
      <c r="C64" s="1">
        <v>43570</v>
      </c>
      <c r="D64" s="1">
        <v>43573</v>
      </c>
      <c r="E64" s="1">
        <v>43575</v>
      </c>
      <c r="F64">
        <v>2</v>
      </c>
      <c r="G64" t="str">
        <f>VLOOKUP(F64,dComprador!A:B,2,0)</f>
        <v>João</v>
      </c>
      <c r="H64">
        <v>8</v>
      </c>
      <c r="I64" t="str">
        <f>VLOOKUP(H64,dMateriaPrima!A:B,2,0)</f>
        <v>Cimento</v>
      </c>
      <c r="J64">
        <f>VLOOKUP(H64,dMateriaPrima!A:C,3,0)</f>
        <v>23</v>
      </c>
      <c r="K64">
        <v>83</v>
      </c>
      <c r="L64">
        <f t="shared" si="1"/>
        <v>1909</v>
      </c>
      <c r="M64">
        <v>0</v>
      </c>
      <c r="N64">
        <f t="shared" si="0"/>
        <v>1909</v>
      </c>
      <c r="O64">
        <v>3</v>
      </c>
      <c r="P64" t="str">
        <f>VLOOKUP(O64,dFornecedor!A:B,2,0)</f>
        <v>StepUp</v>
      </c>
    </row>
    <row r="65" spans="1:16" x14ac:dyDescent="0.25">
      <c r="A65">
        <v>64</v>
      </c>
      <c r="B65" s="1">
        <v>43561</v>
      </c>
      <c r="C65" s="1">
        <v>43561</v>
      </c>
      <c r="D65" s="1">
        <v>43582</v>
      </c>
      <c r="E65" s="1">
        <v>43587</v>
      </c>
      <c r="F65">
        <v>1</v>
      </c>
      <c r="G65" t="str">
        <f>VLOOKUP(F65,dComprador!A:B,2,0)</f>
        <v>Alon</v>
      </c>
      <c r="H65">
        <v>7</v>
      </c>
      <c r="I65" t="str">
        <f>VLOOKUP(H65,dMateriaPrima!A:B,2,0)</f>
        <v>Poliéster</v>
      </c>
      <c r="J65">
        <f>VLOOKUP(H65,dMateriaPrima!A:C,3,0)</f>
        <v>8</v>
      </c>
      <c r="K65">
        <v>24</v>
      </c>
      <c r="L65">
        <f t="shared" si="1"/>
        <v>192</v>
      </c>
      <c r="M65">
        <v>0</v>
      </c>
      <c r="N65">
        <f t="shared" si="0"/>
        <v>192</v>
      </c>
      <c r="O65">
        <v>2</v>
      </c>
      <c r="P65" t="str">
        <f>VLOOKUP(O65,dFornecedor!A:B,2,0)</f>
        <v>Minerva</v>
      </c>
    </row>
    <row r="66" spans="1:16" x14ac:dyDescent="0.25">
      <c r="A66">
        <v>65</v>
      </c>
      <c r="B66" s="1">
        <v>43561</v>
      </c>
      <c r="C66" s="1">
        <v>43567</v>
      </c>
      <c r="D66" s="1">
        <v>43575</v>
      </c>
      <c r="E66" s="1">
        <v>43577</v>
      </c>
      <c r="F66">
        <v>1</v>
      </c>
      <c r="G66" t="str">
        <f>VLOOKUP(F66,dComprador!A:B,2,0)</f>
        <v>Alon</v>
      </c>
      <c r="H66">
        <v>10</v>
      </c>
      <c r="I66" t="str">
        <f>VLOOKUP(H66,dMateriaPrima!A:B,2,0)</f>
        <v>Pedra Britada</v>
      </c>
      <c r="J66">
        <f>VLOOKUP(H66,dMateriaPrima!A:C,3,0)</f>
        <v>56</v>
      </c>
      <c r="K66">
        <v>13</v>
      </c>
      <c r="L66">
        <f t="shared" si="1"/>
        <v>728</v>
      </c>
      <c r="M66">
        <v>0</v>
      </c>
      <c r="N66">
        <f t="shared" ref="N66:N129" si="2">SUM(L66-((L66*M66)/100))</f>
        <v>728</v>
      </c>
      <c r="O66">
        <v>5</v>
      </c>
      <c r="P66" t="str">
        <f>VLOOKUP(O66,dFornecedor!A:B,2,0)</f>
        <v>Atlas</v>
      </c>
    </row>
    <row r="67" spans="1:16" x14ac:dyDescent="0.25">
      <c r="A67">
        <v>66</v>
      </c>
      <c r="B67" s="1">
        <v>43562</v>
      </c>
      <c r="C67" s="1">
        <v>43565</v>
      </c>
      <c r="D67" s="1">
        <v>43593</v>
      </c>
      <c r="E67" s="1">
        <v>43595</v>
      </c>
      <c r="F67">
        <v>1</v>
      </c>
      <c r="G67" t="str">
        <f>VLOOKUP(F67,dComprador!A:B,2,0)</f>
        <v>Alon</v>
      </c>
      <c r="H67">
        <v>5</v>
      </c>
      <c r="I67" t="str">
        <f>VLOOKUP(H67,dMateriaPrima!A:B,2,0)</f>
        <v>Areia</v>
      </c>
      <c r="J67">
        <f>VLOOKUP(H67,dMateriaPrima!A:C,3,0)</f>
        <v>3.59</v>
      </c>
      <c r="K67">
        <v>604</v>
      </c>
      <c r="L67">
        <f t="shared" ref="L67:L130" si="3">J67*K67</f>
        <v>2168.36</v>
      </c>
      <c r="M67">
        <v>0</v>
      </c>
      <c r="N67">
        <f t="shared" si="2"/>
        <v>2168.36</v>
      </c>
      <c r="O67">
        <v>1</v>
      </c>
      <c r="P67" t="str">
        <f>VLOOKUP(O67,dFornecedor!A:B,2,0)</f>
        <v>NorthShore</v>
      </c>
    </row>
    <row r="68" spans="1:16" x14ac:dyDescent="0.25">
      <c r="A68">
        <v>67</v>
      </c>
      <c r="B68" s="1">
        <v>43562</v>
      </c>
      <c r="C68" s="1">
        <v>43569</v>
      </c>
      <c r="D68" s="1">
        <v>43572</v>
      </c>
      <c r="E68" s="1">
        <v>43576</v>
      </c>
      <c r="F68">
        <v>4</v>
      </c>
      <c r="G68" t="str">
        <f>VLOOKUP(F68,dComprador!A:B,2,0)</f>
        <v>Lira</v>
      </c>
      <c r="H68">
        <v>5</v>
      </c>
      <c r="I68" t="str">
        <f>VLOOKUP(H68,dMateriaPrima!A:B,2,0)</f>
        <v>Areia</v>
      </c>
      <c r="J68">
        <f>VLOOKUP(H68,dMateriaPrima!A:C,3,0)</f>
        <v>3.59</v>
      </c>
      <c r="K68">
        <v>324</v>
      </c>
      <c r="L68">
        <f t="shared" si="3"/>
        <v>1163.1599999999999</v>
      </c>
      <c r="M68">
        <v>0</v>
      </c>
      <c r="N68">
        <f t="shared" si="2"/>
        <v>1163.1599999999999</v>
      </c>
      <c r="O68">
        <v>2</v>
      </c>
      <c r="P68" t="str">
        <f>VLOOKUP(O68,dFornecedor!A:B,2,0)</f>
        <v>Minerva</v>
      </c>
    </row>
    <row r="69" spans="1:16" x14ac:dyDescent="0.25">
      <c r="A69">
        <v>68</v>
      </c>
      <c r="B69" s="1">
        <v>43562</v>
      </c>
      <c r="C69" s="1">
        <v>43563</v>
      </c>
      <c r="D69" s="1">
        <v>43568</v>
      </c>
      <c r="E69" s="1">
        <v>43571</v>
      </c>
      <c r="F69">
        <v>4</v>
      </c>
      <c r="G69" t="str">
        <f>VLOOKUP(F69,dComprador!A:B,2,0)</f>
        <v>Lira</v>
      </c>
      <c r="H69">
        <v>11</v>
      </c>
      <c r="I69" t="str">
        <f>VLOOKUP(H69,dMateriaPrima!A:B,2,0)</f>
        <v>Papel</v>
      </c>
      <c r="J69">
        <f>VLOOKUP(H69,dMateriaPrima!A:C,3,0)</f>
        <v>9</v>
      </c>
      <c r="K69">
        <v>202</v>
      </c>
      <c r="L69">
        <f t="shared" si="3"/>
        <v>1818</v>
      </c>
      <c r="M69">
        <v>0</v>
      </c>
      <c r="N69">
        <f t="shared" si="2"/>
        <v>1818</v>
      </c>
      <c r="O69">
        <v>3</v>
      </c>
      <c r="P69" t="str">
        <f>VLOOKUP(O69,dFornecedor!A:B,2,0)</f>
        <v>StepUp</v>
      </c>
    </row>
    <row r="70" spans="1:16" x14ac:dyDescent="0.25">
      <c r="A70">
        <v>69</v>
      </c>
      <c r="B70" s="1">
        <v>43562</v>
      </c>
      <c r="C70" s="1">
        <v>43569</v>
      </c>
      <c r="D70" s="1">
        <v>43571</v>
      </c>
      <c r="E70" s="1">
        <v>43574</v>
      </c>
      <c r="F70">
        <v>4</v>
      </c>
      <c r="G70" t="str">
        <f>VLOOKUP(F70,dComprador!A:B,2,0)</f>
        <v>Lira</v>
      </c>
      <c r="H70">
        <v>5</v>
      </c>
      <c r="I70" t="str">
        <f>VLOOKUP(H70,dMateriaPrima!A:B,2,0)</f>
        <v>Areia</v>
      </c>
      <c r="J70">
        <f>VLOOKUP(H70,dMateriaPrima!A:C,3,0)</f>
        <v>3.59</v>
      </c>
      <c r="K70">
        <v>84</v>
      </c>
      <c r="L70">
        <f t="shared" si="3"/>
        <v>301.56</v>
      </c>
      <c r="M70">
        <v>0</v>
      </c>
      <c r="N70">
        <f t="shared" si="2"/>
        <v>301.56</v>
      </c>
      <c r="O70">
        <v>2</v>
      </c>
      <c r="P70" t="str">
        <f>VLOOKUP(O70,dFornecedor!A:B,2,0)</f>
        <v>Minerva</v>
      </c>
    </row>
    <row r="71" spans="1:16" x14ac:dyDescent="0.25">
      <c r="A71">
        <v>70</v>
      </c>
      <c r="B71" s="1">
        <v>43562</v>
      </c>
      <c r="C71" s="1">
        <v>43562</v>
      </c>
      <c r="D71" s="1">
        <v>43567</v>
      </c>
      <c r="E71" s="1">
        <v>43568</v>
      </c>
      <c r="F71">
        <v>4</v>
      </c>
      <c r="G71" t="str">
        <f>VLOOKUP(F71,dComprador!A:B,2,0)</f>
        <v>Lira</v>
      </c>
      <c r="H71">
        <v>8</v>
      </c>
      <c r="I71" t="str">
        <f>VLOOKUP(H71,dMateriaPrima!A:B,2,0)</f>
        <v>Cimento</v>
      </c>
      <c r="J71">
        <f>VLOOKUP(H71,dMateriaPrima!A:C,3,0)</f>
        <v>23</v>
      </c>
      <c r="K71">
        <v>629</v>
      </c>
      <c r="L71">
        <f t="shared" si="3"/>
        <v>14467</v>
      </c>
      <c r="M71">
        <v>0</v>
      </c>
      <c r="N71">
        <f t="shared" si="2"/>
        <v>14467</v>
      </c>
      <c r="O71">
        <v>4</v>
      </c>
      <c r="P71" t="str">
        <f>VLOOKUP(O71,dFornecedor!A:B,2,0)</f>
        <v>AlphaOmega</v>
      </c>
    </row>
    <row r="72" spans="1:16" x14ac:dyDescent="0.25">
      <c r="A72">
        <v>71</v>
      </c>
      <c r="B72" s="1">
        <v>43562</v>
      </c>
      <c r="C72" s="1">
        <v>43569</v>
      </c>
      <c r="D72" s="1">
        <v>43581</v>
      </c>
      <c r="E72" s="1">
        <v>43582</v>
      </c>
      <c r="F72">
        <v>1</v>
      </c>
      <c r="G72" t="str">
        <f>VLOOKUP(F72,dComprador!A:B,2,0)</f>
        <v>Alon</v>
      </c>
      <c r="H72">
        <v>1</v>
      </c>
      <c r="I72" t="str">
        <f>VLOOKUP(H72,dMateriaPrima!A:B,2,0)</f>
        <v>Tecido</v>
      </c>
      <c r="J72">
        <f>VLOOKUP(H72,dMateriaPrima!A:C,3,0)</f>
        <v>18</v>
      </c>
      <c r="K72">
        <v>291</v>
      </c>
      <c r="L72">
        <f t="shared" si="3"/>
        <v>5238</v>
      </c>
      <c r="M72">
        <v>17</v>
      </c>
      <c r="N72">
        <f t="shared" si="2"/>
        <v>4347.54</v>
      </c>
      <c r="O72">
        <v>1</v>
      </c>
      <c r="P72" t="str">
        <f>VLOOKUP(O72,dFornecedor!A:B,2,0)</f>
        <v>NorthShore</v>
      </c>
    </row>
    <row r="73" spans="1:16" x14ac:dyDescent="0.25">
      <c r="A73">
        <v>72</v>
      </c>
      <c r="B73" s="1">
        <v>43562</v>
      </c>
      <c r="C73" s="1">
        <v>43568</v>
      </c>
      <c r="D73" s="1">
        <v>43577</v>
      </c>
      <c r="E73" s="1">
        <v>43577</v>
      </c>
      <c r="F73">
        <v>3</v>
      </c>
      <c r="G73" t="str">
        <f>VLOOKUP(F73,dComprador!A:B,2,0)</f>
        <v>Diego</v>
      </c>
      <c r="H73">
        <v>7</v>
      </c>
      <c r="I73" t="str">
        <f>VLOOKUP(H73,dMateriaPrima!A:B,2,0)</f>
        <v>Poliéster</v>
      </c>
      <c r="J73">
        <f>VLOOKUP(H73,dMateriaPrima!A:C,3,0)</f>
        <v>8</v>
      </c>
      <c r="K73">
        <v>594</v>
      </c>
      <c r="L73">
        <f t="shared" si="3"/>
        <v>4752</v>
      </c>
      <c r="M73">
        <v>0</v>
      </c>
      <c r="N73">
        <f t="shared" si="2"/>
        <v>4752</v>
      </c>
      <c r="O73">
        <v>5</v>
      </c>
      <c r="P73" t="str">
        <f>VLOOKUP(O73,dFornecedor!A:B,2,0)</f>
        <v>Atlas</v>
      </c>
    </row>
    <row r="74" spans="1:16" x14ac:dyDescent="0.25">
      <c r="A74">
        <v>73</v>
      </c>
      <c r="B74" s="1">
        <v>43562</v>
      </c>
      <c r="C74" s="1">
        <v>43565</v>
      </c>
      <c r="D74" s="1">
        <v>43594</v>
      </c>
      <c r="E74" s="1">
        <v>43595</v>
      </c>
      <c r="F74">
        <v>1</v>
      </c>
      <c r="G74" t="str">
        <f>VLOOKUP(F74,dComprador!A:B,2,0)</f>
        <v>Alon</v>
      </c>
      <c r="H74">
        <v>2</v>
      </c>
      <c r="I74" t="str">
        <f>VLOOKUP(H74,dMateriaPrima!A:B,2,0)</f>
        <v>Chapa Metal</v>
      </c>
      <c r="J74">
        <f>VLOOKUP(H74,dMateriaPrima!A:C,3,0)</f>
        <v>299.89999999999998</v>
      </c>
      <c r="K74">
        <v>515</v>
      </c>
      <c r="L74">
        <f t="shared" si="3"/>
        <v>154448.5</v>
      </c>
      <c r="M74">
        <v>0</v>
      </c>
      <c r="N74">
        <f t="shared" si="2"/>
        <v>154448.5</v>
      </c>
      <c r="O74">
        <v>4</v>
      </c>
      <c r="P74" t="str">
        <f>VLOOKUP(O74,dFornecedor!A:B,2,0)</f>
        <v>AlphaOmega</v>
      </c>
    </row>
    <row r="75" spans="1:16" x14ac:dyDescent="0.25">
      <c r="A75">
        <v>74</v>
      </c>
      <c r="B75" s="1">
        <v>43562</v>
      </c>
      <c r="C75" s="1">
        <v>43575</v>
      </c>
      <c r="D75" s="1">
        <v>43578</v>
      </c>
      <c r="E75" s="1">
        <v>43581</v>
      </c>
      <c r="F75">
        <v>1</v>
      </c>
      <c r="G75" t="str">
        <f>VLOOKUP(F75,dComprador!A:B,2,0)</f>
        <v>Alon</v>
      </c>
      <c r="H75">
        <v>11</v>
      </c>
      <c r="I75" t="str">
        <f>VLOOKUP(H75,dMateriaPrima!A:B,2,0)</f>
        <v>Papel</v>
      </c>
      <c r="J75">
        <f>VLOOKUP(H75,dMateriaPrima!A:C,3,0)</f>
        <v>9</v>
      </c>
      <c r="K75">
        <v>254</v>
      </c>
      <c r="L75">
        <f t="shared" si="3"/>
        <v>2286</v>
      </c>
      <c r="M75">
        <v>0</v>
      </c>
      <c r="N75">
        <f t="shared" si="2"/>
        <v>2286</v>
      </c>
      <c r="O75">
        <v>1</v>
      </c>
      <c r="P75" t="str">
        <f>VLOOKUP(O75,dFornecedor!A:B,2,0)</f>
        <v>NorthShore</v>
      </c>
    </row>
    <row r="76" spans="1:16" x14ac:dyDescent="0.25">
      <c r="A76">
        <v>75</v>
      </c>
      <c r="B76" s="1">
        <v>43563</v>
      </c>
      <c r="C76" s="1">
        <v>43569</v>
      </c>
      <c r="D76" s="1">
        <v>43569</v>
      </c>
      <c r="E76" s="1">
        <v>43573</v>
      </c>
      <c r="F76">
        <v>4</v>
      </c>
      <c r="G76" t="str">
        <f>VLOOKUP(F76,dComprador!A:B,2,0)</f>
        <v>Lira</v>
      </c>
      <c r="H76">
        <v>11</v>
      </c>
      <c r="I76" t="str">
        <f>VLOOKUP(H76,dMateriaPrima!A:B,2,0)</f>
        <v>Papel</v>
      </c>
      <c r="J76">
        <f>VLOOKUP(H76,dMateriaPrima!A:C,3,0)</f>
        <v>9</v>
      </c>
      <c r="K76">
        <v>235</v>
      </c>
      <c r="L76">
        <f t="shared" si="3"/>
        <v>2115</v>
      </c>
      <c r="M76">
        <v>0</v>
      </c>
      <c r="N76">
        <f t="shared" si="2"/>
        <v>2115</v>
      </c>
      <c r="O76">
        <v>1</v>
      </c>
      <c r="P76" t="str">
        <f>VLOOKUP(O76,dFornecedor!A:B,2,0)</f>
        <v>NorthShore</v>
      </c>
    </row>
    <row r="77" spans="1:16" x14ac:dyDescent="0.25">
      <c r="A77">
        <v>76</v>
      </c>
      <c r="B77" s="1">
        <v>43563</v>
      </c>
      <c r="C77" s="1">
        <v>43563</v>
      </c>
      <c r="D77" s="1">
        <v>43571</v>
      </c>
      <c r="E77" s="1">
        <v>43572</v>
      </c>
      <c r="F77">
        <v>4</v>
      </c>
      <c r="G77" t="str">
        <f>VLOOKUP(F77,dComprador!A:B,2,0)</f>
        <v>Lira</v>
      </c>
      <c r="H77">
        <v>1</v>
      </c>
      <c r="I77" t="str">
        <f>VLOOKUP(H77,dMateriaPrima!A:B,2,0)</f>
        <v>Tecido</v>
      </c>
      <c r="J77">
        <f>VLOOKUP(H77,dMateriaPrima!A:C,3,0)</f>
        <v>18</v>
      </c>
      <c r="K77">
        <v>222</v>
      </c>
      <c r="L77">
        <f t="shared" si="3"/>
        <v>3996</v>
      </c>
      <c r="M77">
        <v>0</v>
      </c>
      <c r="N77">
        <f t="shared" si="2"/>
        <v>3996</v>
      </c>
      <c r="O77">
        <v>2</v>
      </c>
      <c r="P77" t="str">
        <f>VLOOKUP(O77,dFornecedor!A:B,2,0)</f>
        <v>Minerva</v>
      </c>
    </row>
    <row r="78" spans="1:16" x14ac:dyDescent="0.25">
      <c r="A78">
        <v>77</v>
      </c>
      <c r="B78" s="1">
        <v>43563</v>
      </c>
      <c r="C78" s="1">
        <v>43564</v>
      </c>
      <c r="D78" s="1">
        <v>43583</v>
      </c>
      <c r="E78" s="1">
        <v>43587</v>
      </c>
      <c r="F78">
        <v>1</v>
      </c>
      <c r="G78" t="str">
        <f>VLOOKUP(F78,dComprador!A:B,2,0)</f>
        <v>Alon</v>
      </c>
      <c r="H78">
        <v>1</v>
      </c>
      <c r="I78" t="str">
        <f>VLOOKUP(H78,dMateriaPrima!A:B,2,0)</f>
        <v>Tecido</v>
      </c>
      <c r="J78">
        <f>VLOOKUP(H78,dMateriaPrima!A:C,3,0)</f>
        <v>18</v>
      </c>
      <c r="K78">
        <v>86</v>
      </c>
      <c r="L78">
        <f t="shared" si="3"/>
        <v>1548</v>
      </c>
      <c r="M78">
        <v>0</v>
      </c>
      <c r="N78">
        <f t="shared" si="2"/>
        <v>1548</v>
      </c>
      <c r="O78">
        <v>3</v>
      </c>
      <c r="P78" t="str">
        <f>VLOOKUP(O78,dFornecedor!A:B,2,0)</f>
        <v>StepUp</v>
      </c>
    </row>
    <row r="79" spans="1:16" x14ac:dyDescent="0.25">
      <c r="A79">
        <v>78</v>
      </c>
      <c r="B79" s="1">
        <v>43564</v>
      </c>
      <c r="C79" s="1">
        <v>43565</v>
      </c>
      <c r="D79" s="1">
        <v>43572</v>
      </c>
      <c r="E79" s="1">
        <v>43573</v>
      </c>
      <c r="F79">
        <v>4</v>
      </c>
      <c r="G79" t="str">
        <f>VLOOKUP(F79,dComprador!A:B,2,0)</f>
        <v>Lira</v>
      </c>
      <c r="H79">
        <v>10</v>
      </c>
      <c r="I79" t="str">
        <f>VLOOKUP(H79,dMateriaPrima!A:B,2,0)</f>
        <v>Pedra Britada</v>
      </c>
      <c r="J79">
        <f>VLOOKUP(H79,dMateriaPrima!A:C,3,0)</f>
        <v>56</v>
      </c>
      <c r="K79">
        <v>382</v>
      </c>
      <c r="L79">
        <f t="shared" si="3"/>
        <v>21392</v>
      </c>
      <c r="M79">
        <v>18</v>
      </c>
      <c r="N79">
        <f t="shared" si="2"/>
        <v>17541.439999999999</v>
      </c>
      <c r="O79">
        <v>3</v>
      </c>
      <c r="P79" t="str">
        <f>VLOOKUP(O79,dFornecedor!A:B,2,0)</f>
        <v>StepUp</v>
      </c>
    </row>
    <row r="80" spans="1:16" x14ac:dyDescent="0.25">
      <c r="A80">
        <v>79</v>
      </c>
      <c r="B80" s="1">
        <v>43564</v>
      </c>
      <c r="C80" s="1">
        <v>43570</v>
      </c>
      <c r="D80" s="1">
        <v>43574</v>
      </c>
      <c r="E80" s="1">
        <v>43572</v>
      </c>
      <c r="F80">
        <v>4</v>
      </c>
      <c r="G80" t="str">
        <f>VLOOKUP(F80,dComprador!A:B,2,0)</f>
        <v>Lira</v>
      </c>
      <c r="H80">
        <v>8</v>
      </c>
      <c r="I80" t="str">
        <f>VLOOKUP(H80,dMateriaPrima!A:B,2,0)</f>
        <v>Cimento</v>
      </c>
      <c r="J80">
        <f>VLOOKUP(H80,dMateriaPrima!A:C,3,0)</f>
        <v>23</v>
      </c>
      <c r="K80">
        <v>152</v>
      </c>
      <c r="L80">
        <f t="shared" si="3"/>
        <v>3496</v>
      </c>
      <c r="M80">
        <v>0</v>
      </c>
      <c r="N80">
        <f t="shared" si="2"/>
        <v>3496</v>
      </c>
      <c r="O80">
        <v>2</v>
      </c>
      <c r="P80" t="str">
        <f>VLOOKUP(O80,dFornecedor!A:B,2,0)</f>
        <v>Minerva</v>
      </c>
    </row>
    <row r="81" spans="1:16" x14ac:dyDescent="0.25">
      <c r="A81">
        <v>80</v>
      </c>
      <c r="B81" s="1">
        <v>43564</v>
      </c>
      <c r="C81" s="1">
        <v>43572</v>
      </c>
      <c r="D81" s="1">
        <v>43572</v>
      </c>
      <c r="E81" s="1">
        <v>43577</v>
      </c>
      <c r="F81">
        <v>4</v>
      </c>
      <c r="G81" t="str">
        <f>VLOOKUP(F81,dComprador!A:B,2,0)</f>
        <v>Lira</v>
      </c>
      <c r="H81">
        <v>9</v>
      </c>
      <c r="I81" t="str">
        <f>VLOOKUP(H81,dMateriaPrima!A:B,2,0)</f>
        <v>Couro</v>
      </c>
      <c r="J81">
        <f>VLOOKUP(H81,dMateriaPrima!A:C,3,0)</f>
        <v>4.4000000000000004</v>
      </c>
      <c r="K81">
        <v>303</v>
      </c>
      <c r="L81">
        <f t="shared" si="3"/>
        <v>1333.2</v>
      </c>
      <c r="M81">
        <v>0</v>
      </c>
      <c r="N81">
        <f t="shared" si="2"/>
        <v>1333.2</v>
      </c>
      <c r="O81">
        <v>3</v>
      </c>
      <c r="P81" t="str">
        <f>VLOOKUP(O81,dFornecedor!A:B,2,0)</f>
        <v>StepUp</v>
      </c>
    </row>
    <row r="82" spans="1:16" x14ac:dyDescent="0.25">
      <c r="A82">
        <v>81</v>
      </c>
      <c r="B82" s="1">
        <v>43564</v>
      </c>
      <c r="C82" s="1">
        <v>43569</v>
      </c>
      <c r="D82" s="1">
        <v>43583</v>
      </c>
      <c r="E82" s="1">
        <v>43585</v>
      </c>
      <c r="F82">
        <v>1</v>
      </c>
      <c r="G82" t="str">
        <f>VLOOKUP(F82,dComprador!A:B,2,0)</f>
        <v>Alon</v>
      </c>
      <c r="H82">
        <v>1</v>
      </c>
      <c r="I82" t="str">
        <f>VLOOKUP(H82,dMateriaPrima!A:B,2,0)</f>
        <v>Tecido</v>
      </c>
      <c r="J82">
        <f>VLOOKUP(H82,dMateriaPrima!A:C,3,0)</f>
        <v>18</v>
      </c>
      <c r="K82">
        <v>209</v>
      </c>
      <c r="L82">
        <f t="shared" si="3"/>
        <v>3762</v>
      </c>
      <c r="M82">
        <v>0</v>
      </c>
      <c r="N82">
        <f t="shared" si="2"/>
        <v>3762</v>
      </c>
      <c r="O82">
        <v>2</v>
      </c>
      <c r="P82" t="str">
        <f>VLOOKUP(O82,dFornecedor!A:B,2,0)</f>
        <v>Minerva</v>
      </c>
    </row>
    <row r="83" spans="1:16" x14ac:dyDescent="0.25">
      <c r="A83">
        <v>82</v>
      </c>
      <c r="B83" s="1">
        <v>43564</v>
      </c>
      <c r="C83" s="1">
        <v>43572</v>
      </c>
      <c r="D83" s="1">
        <v>43587</v>
      </c>
      <c r="E83" s="1">
        <v>43587</v>
      </c>
      <c r="F83">
        <v>1</v>
      </c>
      <c r="G83" t="str">
        <f>VLOOKUP(F83,dComprador!A:B,2,0)</f>
        <v>Alon</v>
      </c>
      <c r="H83">
        <v>9</v>
      </c>
      <c r="I83" t="str">
        <f>VLOOKUP(H83,dMateriaPrima!A:B,2,0)</f>
        <v>Couro</v>
      </c>
      <c r="J83">
        <f>VLOOKUP(H83,dMateriaPrima!A:C,3,0)</f>
        <v>4.4000000000000004</v>
      </c>
      <c r="K83">
        <v>18</v>
      </c>
      <c r="L83">
        <f t="shared" si="3"/>
        <v>79.2</v>
      </c>
      <c r="M83">
        <v>0</v>
      </c>
      <c r="N83">
        <f t="shared" si="2"/>
        <v>79.2</v>
      </c>
      <c r="O83">
        <v>2</v>
      </c>
      <c r="P83" t="str">
        <f>VLOOKUP(O83,dFornecedor!A:B,2,0)</f>
        <v>Minerva</v>
      </c>
    </row>
    <row r="84" spans="1:16" x14ac:dyDescent="0.25">
      <c r="A84">
        <v>83</v>
      </c>
      <c r="B84" s="1">
        <v>43565</v>
      </c>
      <c r="C84" s="1">
        <v>43567</v>
      </c>
      <c r="D84" s="1">
        <v>43572</v>
      </c>
      <c r="E84" s="1">
        <v>43577</v>
      </c>
      <c r="F84">
        <v>4</v>
      </c>
      <c r="G84" t="str">
        <f>VLOOKUP(F84,dComprador!A:B,2,0)</f>
        <v>Lira</v>
      </c>
      <c r="H84">
        <v>10</v>
      </c>
      <c r="I84" t="str">
        <f>VLOOKUP(H84,dMateriaPrima!A:B,2,0)</f>
        <v>Pedra Britada</v>
      </c>
      <c r="J84">
        <f>VLOOKUP(H84,dMateriaPrima!A:C,3,0)</f>
        <v>56</v>
      </c>
      <c r="K84">
        <v>317</v>
      </c>
      <c r="L84">
        <f t="shared" si="3"/>
        <v>17752</v>
      </c>
      <c r="M84">
        <v>0</v>
      </c>
      <c r="N84">
        <f t="shared" si="2"/>
        <v>17752</v>
      </c>
      <c r="O84">
        <v>2</v>
      </c>
      <c r="P84" t="str">
        <f>VLOOKUP(O84,dFornecedor!A:B,2,0)</f>
        <v>Minerva</v>
      </c>
    </row>
    <row r="85" spans="1:16" x14ac:dyDescent="0.25">
      <c r="A85">
        <v>84</v>
      </c>
      <c r="B85" s="1">
        <v>43565</v>
      </c>
      <c r="C85" s="1">
        <v>43568</v>
      </c>
      <c r="D85" s="1">
        <v>43572</v>
      </c>
      <c r="E85" s="1">
        <v>43573</v>
      </c>
      <c r="F85">
        <v>4</v>
      </c>
      <c r="G85" t="str">
        <f>VLOOKUP(F85,dComprador!A:B,2,0)</f>
        <v>Lira</v>
      </c>
      <c r="H85">
        <v>7</v>
      </c>
      <c r="I85" t="str">
        <f>VLOOKUP(H85,dMateriaPrima!A:B,2,0)</f>
        <v>Poliéster</v>
      </c>
      <c r="J85">
        <f>VLOOKUP(H85,dMateriaPrima!A:C,3,0)</f>
        <v>8</v>
      </c>
      <c r="K85">
        <v>110</v>
      </c>
      <c r="L85">
        <f t="shared" si="3"/>
        <v>880</v>
      </c>
      <c r="M85">
        <v>0</v>
      </c>
      <c r="N85">
        <f t="shared" si="2"/>
        <v>880</v>
      </c>
      <c r="O85">
        <v>1</v>
      </c>
      <c r="P85" t="str">
        <f>VLOOKUP(O85,dFornecedor!A:B,2,0)</f>
        <v>NorthShore</v>
      </c>
    </row>
    <row r="86" spans="1:16" x14ac:dyDescent="0.25">
      <c r="A86">
        <v>85</v>
      </c>
      <c r="B86" s="1">
        <v>43565</v>
      </c>
      <c r="C86" s="1">
        <v>43571</v>
      </c>
      <c r="D86" s="1">
        <v>43574</v>
      </c>
      <c r="E86" s="1">
        <v>43573</v>
      </c>
      <c r="F86">
        <v>4</v>
      </c>
      <c r="G86" t="str">
        <f>VLOOKUP(F86,dComprador!A:B,2,0)</f>
        <v>Lira</v>
      </c>
      <c r="H86">
        <v>1</v>
      </c>
      <c r="I86" t="str">
        <f>VLOOKUP(H86,dMateriaPrima!A:B,2,0)</f>
        <v>Tecido</v>
      </c>
      <c r="J86">
        <f>VLOOKUP(H86,dMateriaPrima!A:C,3,0)</f>
        <v>18</v>
      </c>
      <c r="K86">
        <v>21</v>
      </c>
      <c r="L86">
        <f t="shared" si="3"/>
        <v>378</v>
      </c>
      <c r="M86">
        <v>0</v>
      </c>
      <c r="N86">
        <f t="shared" si="2"/>
        <v>378</v>
      </c>
      <c r="O86">
        <v>3</v>
      </c>
      <c r="P86" t="str">
        <f>VLOOKUP(O86,dFornecedor!A:B,2,0)</f>
        <v>StepUp</v>
      </c>
    </row>
    <row r="87" spans="1:16" x14ac:dyDescent="0.25">
      <c r="A87">
        <v>86</v>
      </c>
      <c r="B87" s="1">
        <v>43565</v>
      </c>
      <c r="C87" s="1">
        <v>43570</v>
      </c>
      <c r="D87" s="1">
        <v>43573</v>
      </c>
      <c r="E87" s="1">
        <v>43574</v>
      </c>
      <c r="F87">
        <v>4</v>
      </c>
      <c r="G87" t="str">
        <f>VLOOKUP(F87,dComprador!A:B,2,0)</f>
        <v>Lira</v>
      </c>
      <c r="H87">
        <v>9</v>
      </c>
      <c r="I87" t="str">
        <f>VLOOKUP(H87,dMateriaPrima!A:B,2,0)</f>
        <v>Couro</v>
      </c>
      <c r="J87">
        <f>VLOOKUP(H87,dMateriaPrima!A:C,3,0)</f>
        <v>4.4000000000000004</v>
      </c>
      <c r="K87">
        <v>76</v>
      </c>
      <c r="L87">
        <f t="shared" si="3"/>
        <v>334.40000000000003</v>
      </c>
      <c r="M87">
        <v>0</v>
      </c>
      <c r="N87">
        <f t="shared" si="2"/>
        <v>334.40000000000003</v>
      </c>
      <c r="O87">
        <v>3</v>
      </c>
      <c r="P87" t="str">
        <f>VLOOKUP(O87,dFornecedor!A:B,2,0)</f>
        <v>StepUp</v>
      </c>
    </row>
    <row r="88" spans="1:16" x14ac:dyDescent="0.25">
      <c r="A88">
        <v>87</v>
      </c>
      <c r="B88" s="1">
        <v>43565</v>
      </c>
      <c r="C88" s="1">
        <v>43570</v>
      </c>
      <c r="D88" s="1">
        <v>43570</v>
      </c>
      <c r="E88" s="1">
        <v>43575</v>
      </c>
      <c r="F88">
        <v>4</v>
      </c>
      <c r="G88" t="str">
        <f>VLOOKUP(F88,dComprador!A:B,2,0)</f>
        <v>Lira</v>
      </c>
      <c r="H88">
        <v>9</v>
      </c>
      <c r="I88" t="str">
        <f>VLOOKUP(H88,dMateriaPrima!A:B,2,0)</f>
        <v>Couro</v>
      </c>
      <c r="J88">
        <f>VLOOKUP(H88,dMateriaPrima!A:C,3,0)</f>
        <v>4.4000000000000004</v>
      </c>
      <c r="K88">
        <v>256</v>
      </c>
      <c r="L88">
        <f t="shared" si="3"/>
        <v>1126.4000000000001</v>
      </c>
      <c r="M88">
        <v>0</v>
      </c>
      <c r="N88">
        <f t="shared" si="2"/>
        <v>1126.4000000000001</v>
      </c>
      <c r="O88">
        <v>3</v>
      </c>
      <c r="P88" t="str">
        <f>VLOOKUP(O88,dFornecedor!A:B,2,0)</f>
        <v>StepUp</v>
      </c>
    </row>
    <row r="89" spans="1:16" x14ac:dyDescent="0.25">
      <c r="A89">
        <v>88</v>
      </c>
      <c r="B89" s="1">
        <v>43565</v>
      </c>
      <c r="C89" s="1">
        <v>43569</v>
      </c>
      <c r="D89" s="1">
        <v>43585</v>
      </c>
      <c r="E89" s="1">
        <v>43587</v>
      </c>
      <c r="F89">
        <v>1</v>
      </c>
      <c r="G89" t="str">
        <f>VLOOKUP(F89,dComprador!A:B,2,0)</f>
        <v>Alon</v>
      </c>
      <c r="H89">
        <v>1</v>
      </c>
      <c r="I89" t="str">
        <f>VLOOKUP(H89,dMateriaPrima!A:B,2,0)</f>
        <v>Tecido</v>
      </c>
      <c r="J89">
        <f>VLOOKUP(H89,dMateriaPrima!A:C,3,0)</f>
        <v>18</v>
      </c>
      <c r="K89">
        <v>293</v>
      </c>
      <c r="L89">
        <f t="shared" si="3"/>
        <v>5274</v>
      </c>
      <c r="M89">
        <v>0</v>
      </c>
      <c r="N89">
        <f t="shared" si="2"/>
        <v>5274</v>
      </c>
      <c r="O89">
        <v>1</v>
      </c>
      <c r="P89" t="str">
        <f>VLOOKUP(O89,dFornecedor!A:B,2,0)</f>
        <v>NorthShore</v>
      </c>
    </row>
    <row r="90" spans="1:16" x14ac:dyDescent="0.25">
      <c r="A90">
        <v>89</v>
      </c>
      <c r="B90" s="1">
        <v>43565</v>
      </c>
      <c r="C90" s="1">
        <v>43565</v>
      </c>
      <c r="D90" s="1">
        <v>43577</v>
      </c>
      <c r="E90" s="1">
        <v>43579</v>
      </c>
      <c r="F90">
        <v>2</v>
      </c>
      <c r="G90" t="str">
        <f>VLOOKUP(F90,dComprador!A:B,2,0)</f>
        <v>João</v>
      </c>
      <c r="H90">
        <v>7</v>
      </c>
      <c r="I90" t="str">
        <f>VLOOKUP(H90,dMateriaPrima!A:B,2,0)</f>
        <v>Poliéster</v>
      </c>
      <c r="J90">
        <f>VLOOKUP(H90,dMateriaPrima!A:C,3,0)</f>
        <v>8</v>
      </c>
      <c r="K90">
        <v>49</v>
      </c>
      <c r="L90">
        <f t="shared" si="3"/>
        <v>392</v>
      </c>
      <c r="M90">
        <v>0</v>
      </c>
      <c r="N90">
        <f t="shared" si="2"/>
        <v>392</v>
      </c>
      <c r="O90">
        <v>2</v>
      </c>
      <c r="P90" t="str">
        <f>VLOOKUP(O90,dFornecedor!A:B,2,0)</f>
        <v>Minerva</v>
      </c>
    </row>
    <row r="91" spans="1:16" x14ac:dyDescent="0.25">
      <c r="A91">
        <v>90</v>
      </c>
      <c r="B91" s="1">
        <v>43565</v>
      </c>
      <c r="C91" s="1">
        <v>43567</v>
      </c>
      <c r="D91" s="1">
        <v>43582</v>
      </c>
      <c r="E91" s="1">
        <v>43581</v>
      </c>
      <c r="F91">
        <v>3</v>
      </c>
      <c r="G91" t="str">
        <f>VLOOKUP(F91,dComprador!A:B,2,0)</f>
        <v>Diego</v>
      </c>
      <c r="H91">
        <v>4</v>
      </c>
      <c r="I91" t="str">
        <f>VLOOKUP(H91,dMateriaPrima!A:B,2,0)</f>
        <v>Madeira</v>
      </c>
      <c r="J91">
        <f>VLOOKUP(H91,dMateriaPrima!A:C,3,0)</f>
        <v>168</v>
      </c>
      <c r="K91">
        <v>58</v>
      </c>
      <c r="L91">
        <f t="shared" si="3"/>
        <v>9744</v>
      </c>
      <c r="M91">
        <v>0</v>
      </c>
      <c r="N91">
        <f t="shared" si="2"/>
        <v>9744</v>
      </c>
      <c r="O91">
        <v>2</v>
      </c>
      <c r="P91" t="str">
        <f>VLOOKUP(O91,dFornecedor!A:B,2,0)</f>
        <v>Minerva</v>
      </c>
    </row>
    <row r="92" spans="1:16" x14ac:dyDescent="0.25">
      <c r="A92">
        <v>91</v>
      </c>
      <c r="B92" s="1">
        <v>43565</v>
      </c>
      <c r="C92" s="1">
        <v>43565</v>
      </c>
      <c r="D92" s="1">
        <v>43580</v>
      </c>
      <c r="E92" s="1">
        <v>43582</v>
      </c>
      <c r="F92">
        <v>2</v>
      </c>
      <c r="G92" t="str">
        <f>VLOOKUP(F92,dComprador!A:B,2,0)</f>
        <v>João</v>
      </c>
      <c r="H92">
        <v>5</v>
      </c>
      <c r="I92" t="str">
        <f>VLOOKUP(H92,dMateriaPrima!A:B,2,0)</f>
        <v>Areia</v>
      </c>
      <c r="J92">
        <f>VLOOKUP(H92,dMateriaPrima!A:C,3,0)</f>
        <v>3.59</v>
      </c>
      <c r="K92">
        <v>627</v>
      </c>
      <c r="L92">
        <f t="shared" si="3"/>
        <v>2250.9299999999998</v>
      </c>
      <c r="M92">
        <v>0</v>
      </c>
      <c r="N92">
        <f t="shared" si="2"/>
        <v>2250.9299999999998</v>
      </c>
      <c r="O92">
        <v>2</v>
      </c>
      <c r="P92" t="str">
        <f>VLOOKUP(O92,dFornecedor!A:B,2,0)</f>
        <v>Minerva</v>
      </c>
    </row>
    <row r="93" spans="1:16" x14ac:dyDescent="0.25">
      <c r="A93">
        <v>92</v>
      </c>
      <c r="B93" s="1">
        <v>43566</v>
      </c>
      <c r="C93" s="1">
        <v>43575</v>
      </c>
      <c r="D93" s="1">
        <v>43598</v>
      </c>
      <c r="E93" s="1">
        <v>43599</v>
      </c>
      <c r="F93">
        <v>1</v>
      </c>
      <c r="G93" t="str">
        <f>VLOOKUP(F93,dComprador!A:B,2,0)</f>
        <v>Alon</v>
      </c>
      <c r="H93">
        <v>2</v>
      </c>
      <c r="I93" t="str">
        <f>VLOOKUP(H93,dMateriaPrima!A:B,2,0)</f>
        <v>Chapa Metal</v>
      </c>
      <c r="J93">
        <f>VLOOKUP(H93,dMateriaPrima!A:C,3,0)</f>
        <v>299.89999999999998</v>
      </c>
      <c r="K93">
        <v>638</v>
      </c>
      <c r="L93">
        <f t="shared" si="3"/>
        <v>191336.19999999998</v>
      </c>
      <c r="M93">
        <v>0</v>
      </c>
      <c r="N93">
        <f t="shared" si="2"/>
        <v>191336.19999999998</v>
      </c>
      <c r="O93">
        <v>3</v>
      </c>
      <c r="P93" t="str">
        <f>VLOOKUP(O93,dFornecedor!A:B,2,0)</f>
        <v>StepUp</v>
      </c>
    </row>
    <row r="94" spans="1:16" x14ac:dyDescent="0.25">
      <c r="A94">
        <v>93</v>
      </c>
      <c r="B94" s="1">
        <v>43566</v>
      </c>
      <c r="C94" s="1">
        <v>43575</v>
      </c>
      <c r="D94" s="1">
        <v>43575</v>
      </c>
      <c r="E94" s="1">
        <v>43580</v>
      </c>
      <c r="F94">
        <v>4</v>
      </c>
      <c r="G94" t="str">
        <f>VLOOKUP(F94,dComprador!A:B,2,0)</f>
        <v>Lira</v>
      </c>
      <c r="H94">
        <v>5</v>
      </c>
      <c r="I94" t="str">
        <f>VLOOKUP(H94,dMateriaPrima!A:B,2,0)</f>
        <v>Areia</v>
      </c>
      <c r="J94">
        <f>VLOOKUP(H94,dMateriaPrima!A:C,3,0)</f>
        <v>3.59</v>
      </c>
      <c r="K94">
        <v>92</v>
      </c>
      <c r="L94">
        <f t="shared" si="3"/>
        <v>330.28</v>
      </c>
      <c r="M94">
        <v>0</v>
      </c>
      <c r="N94">
        <f t="shared" si="2"/>
        <v>330.28</v>
      </c>
      <c r="O94">
        <v>1</v>
      </c>
      <c r="P94" t="str">
        <f>VLOOKUP(O94,dFornecedor!A:B,2,0)</f>
        <v>NorthShore</v>
      </c>
    </row>
    <row r="95" spans="1:16" x14ac:dyDescent="0.25">
      <c r="A95">
        <v>94</v>
      </c>
      <c r="B95" s="1">
        <v>43566</v>
      </c>
      <c r="C95" s="1">
        <v>43566</v>
      </c>
      <c r="D95" s="1">
        <v>43575</v>
      </c>
      <c r="E95" s="1">
        <v>43573</v>
      </c>
      <c r="F95">
        <v>4</v>
      </c>
      <c r="G95" t="str">
        <f>VLOOKUP(F95,dComprador!A:B,2,0)</f>
        <v>Lira</v>
      </c>
      <c r="H95">
        <v>7</v>
      </c>
      <c r="I95" t="str">
        <f>VLOOKUP(H95,dMateriaPrima!A:B,2,0)</f>
        <v>Poliéster</v>
      </c>
      <c r="J95">
        <f>VLOOKUP(H95,dMateriaPrima!A:C,3,0)</f>
        <v>8</v>
      </c>
      <c r="K95">
        <v>192</v>
      </c>
      <c r="L95">
        <f t="shared" si="3"/>
        <v>1536</v>
      </c>
      <c r="M95">
        <v>0</v>
      </c>
      <c r="N95">
        <f t="shared" si="2"/>
        <v>1536</v>
      </c>
      <c r="O95">
        <v>5</v>
      </c>
      <c r="P95" t="str">
        <f>VLOOKUP(O95,dFornecedor!A:B,2,0)</f>
        <v>Atlas</v>
      </c>
    </row>
    <row r="96" spans="1:16" x14ac:dyDescent="0.25">
      <c r="A96">
        <v>95</v>
      </c>
      <c r="B96" s="1">
        <v>43566</v>
      </c>
      <c r="C96" s="1">
        <v>43567</v>
      </c>
      <c r="D96" s="1">
        <v>43575</v>
      </c>
      <c r="E96" s="1">
        <v>43573</v>
      </c>
      <c r="F96">
        <v>4</v>
      </c>
      <c r="G96" t="str">
        <f>VLOOKUP(F96,dComprador!A:B,2,0)</f>
        <v>Lira</v>
      </c>
      <c r="H96">
        <v>3</v>
      </c>
      <c r="I96" t="str">
        <f>VLOOKUP(H96,dMateriaPrima!A:B,2,0)</f>
        <v>Barra Metal</v>
      </c>
      <c r="J96">
        <f>VLOOKUP(H96,dMateriaPrima!A:C,3,0)</f>
        <v>565</v>
      </c>
      <c r="K96">
        <v>52</v>
      </c>
      <c r="L96">
        <f t="shared" si="3"/>
        <v>29380</v>
      </c>
      <c r="M96">
        <v>0</v>
      </c>
      <c r="N96">
        <f t="shared" si="2"/>
        <v>29380</v>
      </c>
      <c r="O96">
        <v>1</v>
      </c>
      <c r="P96" t="str">
        <f>VLOOKUP(O96,dFornecedor!A:B,2,0)</f>
        <v>NorthShore</v>
      </c>
    </row>
    <row r="97" spans="1:16" x14ac:dyDescent="0.25">
      <c r="A97">
        <v>96</v>
      </c>
      <c r="B97" s="1">
        <v>43566</v>
      </c>
      <c r="C97" s="1">
        <v>43574</v>
      </c>
      <c r="D97" s="1">
        <v>43586</v>
      </c>
      <c r="E97" s="1">
        <v>43589</v>
      </c>
      <c r="F97">
        <v>1</v>
      </c>
      <c r="G97" t="str">
        <f>VLOOKUP(F97,dComprador!A:B,2,0)</f>
        <v>Alon</v>
      </c>
      <c r="H97">
        <v>8</v>
      </c>
      <c r="I97" t="str">
        <f>VLOOKUP(H97,dMateriaPrima!A:B,2,0)</f>
        <v>Cimento</v>
      </c>
      <c r="J97">
        <f>VLOOKUP(H97,dMateriaPrima!A:C,3,0)</f>
        <v>23</v>
      </c>
      <c r="K97">
        <v>27</v>
      </c>
      <c r="L97">
        <f t="shared" si="3"/>
        <v>621</v>
      </c>
      <c r="M97">
        <v>0</v>
      </c>
      <c r="N97">
        <f t="shared" si="2"/>
        <v>621</v>
      </c>
      <c r="O97">
        <v>2</v>
      </c>
      <c r="P97" t="str">
        <f>VLOOKUP(O97,dFornecedor!A:B,2,0)</f>
        <v>Minerva</v>
      </c>
    </row>
    <row r="98" spans="1:16" x14ac:dyDescent="0.25">
      <c r="A98">
        <v>97</v>
      </c>
      <c r="B98" s="1">
        <v>43566</v>
      </c>
      <c r="C98" s="1">
        <v>43567</v>
      </c>
      <c r="D98" s="1">
        <v>43576</v>
      </c>
      <c r="E98" s="1">
        <v>43577</v>
      </c>
      <c r="F98">
        <v>1</v>
      </c>
      <c r="G98" t="str">
        <f>VLOOKUP(F98,dComprador!A:B,2,0)</f>
        <v>Alon</v>
      </c>
      <c r="H98">
        <v>7</v>
      </c>
      <c r="I98" t="str">
        <f>VLOOKUP(H98,dMateriaPrima!A:B,2,0)</f>
        <v>Poliéster</v>
      </c>
      <c r="J98">
        <f>VLOOKUP(H98,dMateriaPrima!A:C,3,0)</f>
        <v>8</v>
      </c>
      <c r="K98">
        <v>49</v>
      </c>
      <c r="L98">
        <f t="shared" si="3"/>
        <v>392</v>
      </c>
      <c r="M98">
        <v>0</v>
      </c>
      <c r="N98">
        <f t="shared" si="2"/>
        <v>392</v>
      </c>
      <c r="O98">
        <v>3</v>
      </c>
      <c r="P98" t="str">
        <f>VLOOKUP(O98,dFornecedor!A:B,2,0)</f>
        <v>StepUp</v>
      </c>
    </row>
    <row r="99" spans="1:16" x14ac:dyDescent="0.25">
      <c r="A99">
        <v>98</v>
      </c>
      <c r="B99" s="1">
        <v>43566</v>
      </c>
      <c r="C99" s="1">
        <v>43566</v>
      </c>
      <c r="D99" s="1">
        <v>43577</v>
      </c>
      <c r="E99" s="1">
        <v>43580</v>
      </c>
      <c r="F99">
        <v>3</v>
      </c>
      <c r="G99" t="str">
        <f>VLOOKUP(F99,dComprador!A:B,2,0)</f>
        <v>Diego</v>
      </c>
      <c r="H99">
        <v>5</v>
      </c>
      <c r="I99" t="str">
        <f>VLOOKUP(H99,dMateriaPrima!A:B,2,0)</f>
        <v>Areia</v>
      </c>
      <c r="J99">
        <f>VLOOKUP(H99,dMateriaPrima!A:C,3,0)</f>
        <v>3.59</v>
      </c>
      <c r="K99">
        <v>5</v>
      </c>
      <c r="L99">
        <f t="shared" si="3"/>
        <v>17.95</v>
      </c>
      <c r="M99">
        <v>34</v>
      </c>
      <c r="N99">
        <f t="shared" si="2"/>
        <v>11.847</v>
      </c>
      <c r="O99">
        <v>4</v>
      </c>
      <c r="P99" t="str">
        <f>VLOOKUP(O99,dFornecedor!A:B,2,0)</f>
        <v>AlphaOmega</v>
      </c>
    </row>
    <row r="100" spans="1:16" x14ac:dyDescent="0.25">
      <c r="A100">
        <v>99</v>
      </c>
      <c r="B100" s="1">
        <v>43566</v>
      </c>
      <c r="C100" s="1">
        <v>43566</v>
      </c>
      <c r="D100" s="1">
        <v>43577</v>
      </c>
      <c r="E100" s="1">
        <v>43578</v>
      </c>
      <c r="F100">
        <v>2</v>
      </c>
      <c r="G100" t="str">
        <f>VLOOKUP(F100,dComprador!A:B,2,0)</f>
        <v>João</v>
      </c>
      <c r="H100">
        <v>9</v>
      </c>
      <c r="I100" t="str">
        <f>VLOOKUP(H100,dMateriaPrima!A:B,2,0)</f>
        <v>Couro</v>
      </c>
      <c r="J100">
        <f>VLOOKUP(H100,dMateriaPrima!A:C,3,0)</f>
        <v>4.4000000000000004</v>
      </c>
      <c r="K100">
        <v>9</v>
      </c>
      <c r="L100">
        <f t="shared" si="3"/>
        <v>39.6</v>
      </c>
      <c r="M100">
        <v>0</v>
      </c>
      <c r="N100">
        <f t="shared" si="2"/>
        <v>39.6</v>
      </c>
      <c r="O100">
        <v>2</v>
      </c>
      <c r="P100" t="str">
        <f>VLOOKUP(O100,dFornecedor!A:B,2,0)</f>
        <v>Minerva</v>
      </c>
    </row>
    <row r="101" spans="1:16" x14ac:dyDescent="0.25">
      <c r="A101">
        <v>100</v>
      </c>
      <c r="B101" s="1">
        <v>43566</v>
      </c>
      <c r="C101" s="1">
        <v>43566</v>
      </c>
      <c r="D101" s="1">
        <v>43581</v>
      </c>
      <c r="E101" s="1">
        <v>43582</v>
      </c>
      <c r="F101">
        <v>1</v>
      </c>
      <c r="G101" t="str">
        <f>VLOOKUP(F101,dComprador!A:B,2,0)</f>
        <v>Alon</v>
      </c>
      <c r="H101">
        <v>7</v>
      </c>
      <c r="I101" t="str">
        <f>VLOOKUP(H101,dMateriaPrima!A:B,2,0)</f>
        <v>Poliéster</v>
      </c>
      <c r="J101">
        <f>VLOOKUP(H101,dMateriaPrima!A:C,3,0)</f>
        <v>8</v>
      </c>
      <c r="K101">
        <v>77</v>
      </c>
      <c r="L101">
        <f t="shared" si="3"/>
        <v>616</v>
      </c>
      <c r="M101">
        <v>0</v>
      </c>
      <c r="N101">
        <f t="shared" si="2"/>
        <v>616</v>
      </c>
      <c r="O101">
        <v>4</v>
      </c>
      <c r="P101" t="str">
        <f>VLOOKUP(O101,dFornecedor!A:B,2,0)</f>
        <v>AlphaOmega</v>
      </c>
    </row>
    <row r="102" spans="1:16" x14ac:dyDescent="0.25">
      <c r="A102">
        <v>101</v>
      </c>
      <c r="B102" s="1">
        <v>43566</v>
      </c>
      <c r="C102" s="1">
        <v>43573</v>
      </c>
      <c r="D102" s="1">
        <v>43582</v>
      </c>
      <c r="E102" s="1">
        <v>43584</v>
      </c>
      <c r="F102">
        <v>2</v>
      </c>
      <c r="G102" t="str">
        <f>VLOOKUP(F102,dComprador!A:B,2,0)</f>
        <v>João</v>
      </c>
      <c r="H102">
        <v>9</v>
      </c>
      <c r="I102" t="str">
        <f>VLOOKUP(H102,dMateriaPrima!A:B,2,0)</f>
        <v>Couro</v>
      </c>
      <c r="J102">
        <f>VLOOKUP(H102,dMateriaPrima!A:C,3,0)</f>
        <v>4.4000000000000004</v>
      </c>
      <c r="K102">
        <v>110</v>
      </c>
      <c r="L102">
        <f t="shared" si="3"/>
        <v>484.00000000000006</v>
      </c>
      <c r="M102">
        <v>0</v>
      </c>
      <c r="N102">
        <f t="shared" si="2"/>
        <v>484.00000000000006</v>
      </c>
      <c r="O102">
        <v>1</v>
      </c>
      <c r="P102" t="str">
        <f>VLOOKUP(O102,dFornecedor!A:B,2,0)</f>
        <v>NorthShore</v>
      </c>
    </row>
    <row r="103" spans="1:16" x14ac:dyDescent="0.25">
      <c r="A103">
        <v>102</v>
      </c>
      <c r="B103" s="1">
        <v>43566</v>
      </c>
      <c r="C103" s="1">
        <v>43568</v>
      </c>
      <c r="D103" s="1">
        <v>43598</v>
      </c>
      <c r="E103" s="1">
        <v>43597</v>
      </c>
      <c r="F103">
        <v>1</v>
      </c>
      <c r="G103" t="str">
        <f>VLOOKUP(F103,dComprador!A:B,2,0)</f>
        <v>Alon</v>
      </c>
      <c r="H103">
        <v>11</v>
      </c>
      <c r="I103" t="str">
        <f>VLOOKUP(H103,dMateriaPrima!A:B,2,0)</f>
        <v>Papel</v>
      </c>
      <c r="J103">
        <f>VLOOKUP(H103,dMateriaPrima!A:C,3,0)</f>
        <v>9</v>
      </c>
      <c r="K103">
        <v>103</v>
      </c>
      <c r="L103">
        <f t="shared" si="3"/>
        <v>927</v>
      </c>
      <c r="M103">
        <v>0</v>
      </c>
      <c r="N103">
        <f t="shared" si="2"/>
        <v>927</v>
      </c>
      <c r="O103">
        <v>2</v>
      </c>
      <c r="P103" t="str">
        <f>VLOOKUP(O103,dFornecedor!A:B,2,0)</f>
        <v>Minerva</v>
      </c>
    </row>
    <row r="104" spans="1:16" x14ac:dyDescent="0.25">
      <c r="A104">
        <v>103</v>
      </c>
      <c r="B104" s="1">
        <v>43566</v>
      </c>
      <c r="C104" s="1">
        <v>43567</v>
      </c>
      <c r="D104" s="1">
        <v>43597</v>
      </c>
      <c r="E104" s="1">
        <v>43600</v>
      </c>
      <c r="F104">
        <v>1</v>
      </c>
      <c r="G104" t="str">
        <f>VLOOKUP(F104,dComprador!A:B,2,0)</f>
        <v>Alon</v>
      </c>
      <c r="H104">
        <v>8</v>
      </c>
      <c r="I104" t="str">
        <f>VLOOKUP(H104,dMateriaPrima!A:B,2,0)</f>
        <v>Cimento</v>
      </c>
      <c r="J104">
        <f>VLOOKUP(H104,dMateriaPrima!A:C,3,0)</f>
        <v>23</v>
      </c>
      <c r="K104">
        <v>191</v>
      </c>
      <c r="L104">
        <f t="shared" si="3"/>
        <v>4393</v>
      </c>
      <c r="M104">
        <v>0</v>
      </c>
      <c r="N104">
        <f t="shared" si="2"/>
        <v>4393</v>
      </c>
      <c r="O104">
        <v>3</v>
      </c>
      <c r="P104" t="str">
        <f>VLOOKUP(O104,dFornecedor!A:B,2,0)</f>
        <v>StepUp</v>
      </c>
    </row>
    <row r="105" spans="1:16" x14ac:dyDescent="0.25">
      <c r="A105">
        <v>104</v>
      </c>
      <c r="B105" s="1">
        <v>43566</v>
      </c>
      <c r="C105" s="1">
        <v>43568</v>
      </c>
      <c r="D105" s="1">
        <v>43589</v>
      </c>
      <c r="E105" s="1">
        <v>43589</v>
      </c>
      <c r="F105">
        <v>1</v>
      </c>
      <c r="G105" t="str">
        <f>VLOOKUP(F105,dComprador!A:B,2,0)</f>
        <v>Alon</v>
      </c>
      <c r="H105">
        <v>1</v>
      </c>
      <c r="I105" t="str">
        <f>VLOOKUP(H105,dMateriaPrima!A:B,2,0)</f>
        <v>Tecido</v>
      </c>
      <c r="J105">
        <f>VLOOKUP(H105,dMateriaPrima!A:C,3,0)</f>
        <v>18</v>
      </c>
      <c r="K105">
        <v>44</v>
      </c>
      <c r="L105">
        <f t="shared" si="3"/>
        <v>792</v>
      </c>
      <c r="M105">
        <v>0</v>
      </c>
      <c r="N105">
        <f t="shared" si="2"/>
        <v>792</v>
      </c>
      <c r="O105">
        <v>2</v>
      </c>
      <c r="P105" t="str">
        <f>VLOOKUP(O105,dFornecedor!A:B,2,0)</f>
        <v>Minerva</v>
      </c>
    </row>
    <row r="106" spans="1:16" x14ac:dyDescent="0.25">
      <c r="A106">
        <v>105</v>
      </c>
      <c r="B106" s="1">
        <v>43566</v>
      </c>
      <c r="C106" s="1">
        <v>43570</v>
      </c>
      <c r="D106" s="1">
        <v>43588</v>
      </c>
      <c r="E106" s="1">
        <v>43589</v>
      </c>
      <c r="F106">
        <v>1</v>
      </c>
      <c r="G106" t="str">
        <f>VLOOKUP(F106,dComprador!A:B,2,0)</f>
        <v>Alon</v>
      </c>
      <c r="H106">
        <v>9</v>
      </c>
      <c r="I106" t="str">
        <f>VLOOKUP(H106,dMateriaPrima!A:B,2,0)</f>
        <v>Couro</v>
      </c>
      <c r="J106">
        <f>VLOOKUP(H106,dMateriaPrima!A:C,3,0)</f>
        <v>4.4000000000000004</v>
      </c>
      <c r="K106">
        <v>167</v>
      </c>
      <c r="L106">
        <f t="shared" si="3"/>
        <v>734.80000000000007</v>
      </c>
      <c r="M106">
        <v>0</v>
      </c>
      <c r="N106">
        <f t="shared" si="2"/>
        <v>734.80000000000007</v>
      </c>
      <c r="O106">
        <v>1</v>
      </c>
      <c r="P106" t="str">
        <f>VLOOKUP(O106,dFornecedor!A:B,2,0)</f>
        <v>NorthShore</v>
      </c>
    </row>
    <row r="107" spans="1:16" x14ac:dyDescent="0.25">
      <c r="A107">
        <v>106</v>
      </c>
      <c r="B107" s="1">
        <v>43566</v>
      </c>
      <c r="C107" s="1">
        <v>43566</v>
      </c>
      <c r="D107" s="1">
        <v>43589</v>
      </c>
      <c r="E107" s="1">
        <v>43591</v>
      </c>
      <c r="F107">
        <v>1</v>
      </c>
      <c r="G107" t="str">
        <f>VLOOKUP(F107,dComprador!A:B,2,0)</f>
        <v>Alon</v>
      </c>
      <c r="H107">
        <v>4</v>
      </c>
      <c r="I107" t="str">
        <f>VLOOKUP(H107,dMateriaPrima!A:B,2,0)</f>
        <v>Madeira</v>
      </c>
      <c r="J107">
        <f>VLOOKUP(H107,dMateriaPrima!A:C,3,0)</f>
        <v>168</v>
      </c>
      <c r="K107">
        <v>6</v>
      </c>
      <c r="L107">
        <f t="shared" si="3"/>
        <v>1008</v>
      </c>
      <c r="M107">
        <v>0</v>
      </c>
      <c r="N107">
        <f t="shared" si="2"/>
        <v>1008</v>
      </c>
      <c r="O107">
        <v>2</v>
      </c>
      <c r="P107" t="str">
        <f>VLOOKUP(O107,dFornecedor!A:B,2,0)</f>
        <v>Minerva</v>
      </c>
    </row>
    <row r="108" spans="1:16" x14ac:dyDescent="0.25">
      <c r="A108">
        <v>107</v>
      </c>
      <c r="B108" s="1">
        <v>43567</v>
      </c>
      <c r="C108" s="1">
        <v>43574</v>
      </c>
      <c r="D108" s="1">
        <v>43577</v>
      </c>
      <c r="E108" s="1">
        <v>43576</v>
      </c>
      <c r="F108">
        <v>4</v>
      </c>
      <c r="G108" t="str">
        <f>VLOOKUP(F108,dComprador!A:B,2,0)</f>
        <v>Lira</v>
      </c>
      <c r="H108">
        <v>11</v>
      </c>
      <c r="I108" t="str">
        <f>VLOOKUP(H108,dMateriaPrima!A:B,2,0)</f>
        <v>Papel</v>
      </c>
      <c r="J108">
        <f>VLOOKUP(H108,dMateriaPrima!A:C,3,0)</f>
        <v>9</v>
      </c>
      <c r="K108">
        <v>7</v>
      </c>
      <c r="L108">
        <f t="shared" si="3"/>
        <v>63</v>
      </c>
      <c r="M108">
        <v>0</v>
      </c>
      <c r="N108">
        <f t="shared" si="2"/>
        <v>63</v>
      </c>
      <c r="O108">
        <v>3</v>
      </c>
      <c r="P108" t="str">
        <f>VLOOKUP(O108,dFornecedor!A:B,2,0)</f>
        <v>StepUp</v>
      </c>
    </row>
    <row r="109" spans="1:16" x14ac:dyDescent="0.25">
      <c r="A109">
        <v>108</v>
      </c>
      <c r="B109" s="1">
        <v>43567</v>
      </c>
      <c r="C109" s="1">
        <v>43579</v>
      </c>
      <c r="D109" s="1">
        <v>43579</v>
      </c>
      <c r="E109" s="1">
        <v>43582</v>
      </c>
      <c r="F109">
        <v>4</v>
      </c>
      <c r="G109" t="str">
        <f>VLOOKUP(F109,dComprador!A:B,2,0)</f>
        <v>Lira</v>
      </c>
      <c r="H109">
        <v>9</v>
      </c>
      <c r="I109" t="str">
        <f>VLOOKUP(H109,dMateriaPrima!A:B,2,0)</f>
        <v>Couro</v>
      </c>
      <c r="J109">
        <f>VLOOKUP(H109,dMateriaPrima!A:C,3,0)</f>
        <v>4.4000000000000004</v>
      </c>
      <c r="K109">
        <v>48</v>
      </c>
      <c r="L109">
        <f t="shared" si="3"/>
        <v>211.20000000000002</v>
      </c>
      <c r="M109">
        <v>0</v>
      </c>
      <c r="N109">
        <f t="shared" si="2"/>
        <v>211.20000000000002</v>
      </c>
      <c r="O109">
        <v>1</v>
      </c>
      <c r="P109" t="str">
        <f>VLOOKUP(O109,dFornecedor!A:B,2,0)</f>
        <v>NorthShore</v>
      </c>
    </row>
    <row r="110" spans="1:16" x14ac:dyDescent="0.25">
      <c r="A110">
        <v>109</v>
      </c>
      <c r="B110" s="1">
        <v>43567</v>
      </c>
      <c r="C110" s="1">
        <v>43578</v>
      </c>
      <c r="D110" s="1">
        <v>43578</v>
      </c>
      <c r="E110" s="1">
        <v>43582</v>
      </c>
      <c r="F110">
        <v>4</v>
      </c>
      <c r="G110" t="str">
        <f>VLOOKUP(F110,dComprador!A:B,2,0)</f>
        <v>Lira</v>
      </c>
      <c r="H110">
        <v>5</v>
      </c>
      <c r="I110" t="str">
        <f>VLOOKUP(H110,dMateriaPrima!A:B,2,0)</f>
        <v>Areia</v>
      </c>
      <c r="J110">
        <f>VLOOKUP(H110,dMateriaPrima!A:C,3,0)</f>
        <v>3.59</v>
      </c>
      <c r="K110">
        <v>130</v>
      </c>
      <c r="L110">
        <f t="shared" si="3"/>
        <v>466.7</v>
      </c>
      <c r="M110">
        <v>0</v>
      </c>
      <c r="N110">
        <f t="shared" si="2"/>
        <v>466.7</v>
      </c>
      <c r="O110">
        <v>1</v>
      </c>
      <c r="P110" t="str">
        <f>VLOOKUP(O110,dFornecedor!A:B,2,0)</f>
        <v>NorthShore</v>
      </c>
    </row>
    <row r="111" spans="1:16" x14ac:dyDescent="0.25">
      <c r="A111">
        <v>110</v>
      </c>
      <c r="B111" s="1">
        <v>43567</v>
      </c>
      <c r="C111" s="1">
        <v>43568</v>
      </c>
      <c r="D111" s="1">
        <v>43574</v>
      </c>
      <c r="E111" s="1">
        <v>43576</v>
      </c>
      <c r="F111">
        <v>4</v>
      </c>
      <c r="G111" t="str">
        <f>VLOOKUP(F111,dComprador!A:B,2,0)</f>
        <v>Lira</v>
      </c>
      <c r="H111">
        <v>6</v>
      </c>
      <c r="I111" t="str">
        <f>VLOOKUP(H111,dMateriaPrima!A:B,2,0)</f>
        <v>Fio Algodão</v>
      </c>
      <c r="J111">
        <f>VLOOKUP(H111,dMateriaPrima!A:C,3,0)</f>
        <v>55.9</v>
      </c>
      <c r="K111">
        <v>182</v>
      </c>
      <c r="L111">
        <f t="shared" si="3"/>
        <v>10173.799999999999</v>
      </c>
      <c r="M111">
        <v>0</v>
      </c>
      <c r="N111">
        <f t="shared" si="2"/>
        <v>10173.799999999999</v>
      </c>
      <c r="O111">
        <v>5</v>
      </c>
      <c r="P111" t="str">
        <f>VLOOKUP(O111,dFornecedor!A:B,2,0)</f>
        <v>Atlas</v>
      </c>
    </row>
    <row r="112" spans="1:16" x14ac:dyDescent="0.25">
      <c r="A112">
        <v>111</v>
      </c>
      <c r="B112" s="1">
        <v>43567</v>
      </c>
      <c r="C112" s="1">
        <v>43575</v>
      </c>
      <c r="D112" s="1">
        <v>43585</v>
      </c>
      <c r="E112" s="1">
        <v>43585</v>
      </c>
      <c r="F112">
        <v>1</v>
      </c>
      <c r="G112" t="str">
        <f>VLOOKUP(F112,dComprador!A:B,2,0)</f>
        <v>Alon</v>
      </c>
      <c r="H112">
        <v>5</v>
      </c>
      <c r="I112" t="str">
        <f>VLOOKUP(H112,dMateriaPrima!A:B,2,0)</f>
        <v>Areia</v>
      </c>
      <c r="J112">
        <f>VLOOKUP(H112,dMateriaPrima!A:C,3,0)</f>
        <v>3.59</v>
      </c>
      <c r="K112">
        <v>294</v>
      </c>
      <c r="L112">
        <f t="shared" si="3"/>
        <v>1055.46</v>
      </c>
      <c r="M112">
        <v>0</v>
      </c>
      <c r="N112">
        <f t="shared" si="2"/>
        <v>1055.46</v>
      </c>
      <c r="O112">
        <v>2</v>
      </c>
      <c r="P112" t="str">
        <f>VLOOKUP(O112,dFornecedor!A:B,2,0)</f>
        <v>Minerva</v>
      </c>
    </row>
    <row r="113" spans="1:16" x14ac:dyDescent="0.25">
      <c r="A113">
        <v>112</v>
      </c>
      <c r="B113" s="1">
        <v>43567</v>
      </c>
      <c r="C113" s="1">
        <v>43568</v>
      </c>
      <c r="D113" s="1">
        <v>43588</v>
      </c>
      <c r="E113" s="1">
        <v>43587</v>
      </c>
      <c r="F113">
        <v>1</v>
      </c>
      <c r="G113" t="str">
        <f>VLOOKUP(F113,dComprador!A:B,2,0)</f>
        <v>Alon</v>
      </c>
      <c r="H113">
        <v>11</v>
      </c>
      <c r="I113" t="str">
        <f>VLOOKUP(H113,dMateriaPrima!A:B,2,0)</f>
        <v>Papel</v>
      </c>
      <c r="J113">
        <f>VLOOKUP(H113,dMateriaPrima!A:C,3,0)</f>
        <v>9</v>
      </c>
      <c r="K113">
        <v>532</v>
      </c>
      <c r="L113">
        <f t="shared" si="3"/>
        <v>4788</v>
      </c>
      <c r="M113">
        <v>0</v>
      </c>
      <c r="N113">
        <f t="shared" si="2"/>
        <v>4788</v>
      </c>
      <c r="O113">
        <v>3</v>
      </c>
      <c r="P113" t="str">
        <f>VLOOKUP(O113,dFornecedor!A:B,2,0)</f>
        <v>StepUp</v>
      </c>
    </row>
    <row r="114" spans="1:16" x14ac:dyDescent="0.25">
      <c r="A114">
        <v>113</v>
      </c>
      <c r="B114" s="1">
        <v>43567</v>
      </c>
      <c r="C114" s="1">
        <v>43567</v>
      </c>
      <c r="D114" s="1">
        <v>43587</v>
      </c>
      <c r="E114" s="1">
        <v>43586</v>
      </c>
      <c r="F114">
        <v>1</v>
      </c>
      <c r="G114" t="str">
        <f>VLOOKUP(F114,dComprador!A:B,2,0)</f>
        <v>Alon</v>
      </c>
      <c r="H114">
        <v>4</v>
      </c>
      <c r="I114" t="str">
        <f>VLOOKUP(H114,dMateriaPrima!A:B,2,0)</f>
        <v>Madeira</v>
      </c>
      <c r="J114">
        <f>VLOOKUP(H114,dMateriaPrima!A:C,3,0)</f>
        <v>168</v>
      </c>
      <c r="K114">
        <v>229</v>
      </c>
      <c r="L114">
        <f t="shared" si="3"/>
        <v>38472</v>
      </c>
      <c r="M114">
        <v>0</v>
      </c>
      <c r="N114">
        <f t="shared" si="2"/>
        <v>38472</v>
      </c>
      <c r="O114">
        <v>2</v>
      </c>
      <c r="P114" t="str">
        <f>VLOOKUP(O114,dFornecedor!A:B,2,0)</f>
        <v>Minerva</v>
      </c>
    </row>
    <row r="115" spans="1:16" x14ac:dyDescent="0.25">
      <c r="A115">
        <v>114</v>
      </c>
      <c r="B115" s="1">
        <v>43567</v>
      </c>
      <c r="C115" s="1">
        <v>43576</v>
      </c>
      <c r="D115" s="1">
        <v>43592</v>
      </c>
      <c r="E115" s="1">
        <v>43593</v>
      </c>
      <c r="F115">
        <v>2</v>
      </c>
      <c r="G115" t="str">
        <f>VLOOKUP(F115,dComprador!A:B,2,0)</f>
        <v>João</v>
      </c>
      <c r="H115">
        <v>6</v>
      </c>
      <c r="I115" t="str">
        <f>VLOOKUP(H115,dMateriaPrima!A:B,2,0)</f>
        <v>Fio Algodão</v>
      </c>
      <c r="J115">
        <f>VLOOKUP(H115,dMateriaPrima!A:C,3,0)</f>
        <v>55.9</v>
      </c>
      <c r="K115">
        <v>400</v>
      </c>
      <c r="L115">
        <f t="shared" si="3"/>
        <v>22360</v>
      </c>
      <c r="M115">
        <v>0</v>
      </c>
      <c r="N115">
        <f t="shared" si="2"/>
        <v>22360</v>
      </c>
      <c r="O115">
        <v>3</v>
      </c>
      <c r="P115" t="str">
        <f>VLOOKUP(O115,dFornecedor!A:B,2,0)</f>
        <v>StepUp</v>
      </c>
    </row>
    <row r="116" spans="1:16" x14ac:dyDescent="0.25">
      <c r="A116">
        <v>115</v>
      </c>
      <c r="B116" s="1">
        <v>43567</v>
      </c>
      <c r="C116" s="1">
        <v>43575</v>
      </c>
      <c r="D116" s="1">
        <v>43589</v>
      </c>
      <c r="E116" s="1">
        <v>43593</v>
      </c>
      <c r="F116">
        <v>1</v>
      </c>
      <c r="G116" t="str">
        <f>VLOOKUP(F116,dComprador!A:B,2,0)</f>
        <v>Alon</v>
      </c>
      <c r="H116">
        <v>7</v>
      </c>
      <c r="I116" t="str">
        <f>VLOOKUP(H116,dMateriaPrima!A:B,2,0)</f>
        <v>Poliéster</v>
      </c>
      <c r="J116">
        <f>VLOOKUP(H116,dMateriaPrima!A:C,3,0)</f>
        <v>8</v>
      </c>
      <c r="K116">
        <v>233</v>
      </c>
      <c r="L116">
        <f t="shared" si="3"/>
        <v>1864</v>
      </c>
      <c r="M116">
        <v>0</v>
      </c>
      <c r="N116">
        <f t="shared" si="2"/>
        <v>1864</v>
      </c>
      <c r="O116">
        <v>2</v>
      </c>
      <c r="P116" t="str">
        <f>VLOOKUP(O116,dFornecedor!A:B,2,0)</f>
        <v>Minerva</v>
      </c>
    </row>
    <row r="117" spans="1:16" x14ac:dyDescent="0.25">
      <c r="A117">
        <v>116</v>
      </c>
      <c r="B117" s="1">
        <v>43568</v>
      </c>
      <c r="C117" s="1">
        <v>43568</v>
      </c>
      <c r="D117" s="1">
        <v>43583</v>
      </c>
      <c r="E117" s="1">
        <v>43583</v>
      </c>
      <c r="F117">
        <v>1</v>
      </c>
      <c r="G117" t="str">
        <f>VLOOKUP(F117,dComprador!A:B,2,0)</f>
        <v>Alon</v>
      </c>
      <c r="H117">
        <v>11</v>
      </c>
      <c r="I117" t="str">
        <f>VLOOKUP(H117,dMateriaPrima!A:B,2,0)</f>
        <v>Papel</v>
      </c>
      <c r="J117">
        <f>VLOOKUP(H117,dMateriaPrima!A:C,3,0)</f>
        <v>9</v>
      </c>
      <c r="K117">
        <v>17</v>
      </c>
      <c r="L117">
        <f t="shared" si="3"/>
        <v>153</v>
      </c>
      <c r="M117">
        <v>0</v>
      </c>
      <c r="N117">
        <f t="shared" si="2"/>
        <v>153</v>
      </c>
      <c r="O117">
        <v>4</v>
      </c>
      <c r="P117" t="str">
        <f>VLOOKUP(O117,dFornecedor!A:B,2,0)</f>
        <v>AlphaOmega</v>
      </c>
    </row>
    <row r="118" spans="1:16" x14ac:dyDescent="0.25">
      <c r="A118">
        <v>117</v>
      </c>
      <c r="B118" s="1">
        <v>43568</v>
      </c>
      <c r="C118" s="1">
        <v>43570</v>
      </c>
      <c r="D118" s="1">
        <v>43579</v>
      </c>
      <c r="E118" s="1">
        <v>43580</v>
      </c>
      <c r="F118">
        <v>2</v>
      </c>
      <c r="G118" t="str">
        <f>VLOOKUP(F118,dComprador!A:B,2,0)</f>
        <v>João</v>
      </c>
      <c r="H118">
        <v>1</v>
      </c>
      <c r="I118" t="str">
        <f>VLOOKUP(H118,dMateriaPrima!A:B,2,0)</f>
        <v>Tecido</v>
      </c>
      <c r="J118">
        <f>VLOOKUP(H118,dMateriaPrima!A:C,3,0)</f>
        <v>18</v>
      </c>
      <c r="K118">
        <v>127</v>
      </c>
      <c r="L118">
        <f t="shared" si="3"/>
        <v>2286</v>
      </c>
      <c r="M118">
        <v>0</v>
      </c>
      <c r="N118">
        <f t="shared" si="2"/>
        <v>2286</v>
      </c>
      <c r="O118">
        <v>3</v>
      </c>
      <c r="P118" t="str">
        <f>VLOOKUP(O118,dFornecedor!A:B,2,0)</f>
        <v>StepUp</v>
      </c>
    </row>
    <row r="119" spans="1:16" x14ac:dyDescent="0.25">
      <c r="A119">
        <v>118</v>
      </c>
      <c r="B119" s="1">
        <v>43568</v>
      </c>
      <c r="C119" s="1">
        <v>43577</v>
      </c>
      <c r="D119" s="1">
        <v>43581</v>
      </c>
      <c r="E119" s="1">
        <v>43582</v>
      </c>
      <c r="F119">
        <v>3</v>
      </c>
      <c r="G119" t="str">
        <f>VLOOKUP(F119,dComprador!A:B,2,0)</f>
        <v>Diego</v>
      </c>
      <c r="H119">
        <v>11</v>
      </c>
      <c r="I119" t="str">
        <f>VLOOKUP(H119,dMateriaPrima!A:B,2,0)</f>
        <v>Papel</v>
      </c>
      <c r="J119">
        <f>VLOOKUP(H119,dMateriaPrima!A:C,3,0)</f>
        <v>9</v>
      </c>
      <c r="K119">
        <v>179</v>
      </c>
      <c r="L119">
        <f t="shared" si="3"/>
        <v>1611</v>
      </c>
      <c r="M119">
        <v>0</v>
      </c>
      <c r="N119">
        <f t="shared" si="2"/>
        <v>1611</v>
      </c>
      <c r="O119">
        <v>3</v>
      </c>
      <c r="P119" t="str">
        <f>VLOOKUP(O119,dFornecedor!A:B,2,0)</f>
        <v>StepUp</v>
      </c>
    </row>
    <row r="120" spans="1:16" x14ac:dyDescent="0.25">
      <c r="A120">
        <v>119</v>
      </c>
      <c r="B120" s="1">
        <v>43568</v>
      </c>
      <c r="C120" s="1">
        <v>43572</v>
      </c>
      <c r="D120" s="1">
        <v>43600</v>
      </c>
      <c r="E120" s="1">
        <v>43598</v>
      </c>
      <c r="F120">
        <v>1</v>
      </c>
      <c r="G120" t="str">
        <f>VLOOKUP(F120,dComprador!A:B,2,0)</f>
        <v>Alon</v>
      </c>
      <c r="H120">
        <v>5</v>
      </c>
      <c r="I120" t="str">
        <f>VLOOKUP(H120,dMateriaPrima!A:B,2,0)</f>
        <v>Areia</v>
      </c>
      <c r="J120">
        <f>VLOOKUP(H120,dMateriaPrima!A:C,3,0)</f>
        <v>3.59</v>
      </c>
      <c r="K120">
        <v>308</v>
      </c>
      <c r="L120">
        <f t="shared" si="3"/>
        <v>1105.72</v>
      </c>
      <c r="M120">
        <v>0</v>
      </c>
      <c r="N120">
        <f t="shared" si="2"/>
        <v>1105.72</v>
      </c>
      <c r="O120">
        <v>4</v>
      </c>
      <c r="P120" t="str">
        <f>VLOOKUP(O120,dFornecedor!A:B,2,0)</f>
        <v>AlphaOmega</v>
      </c>
    </row>
    <row r="121" spans="1:16" x14ac:dyDescent="0.25">
      <c r="A121">
        <v>120</v>
      </c>
      <c r="B121" s="1">
        <v>43569</v>
      </c>
      <c r="C121" s="1">
        <v>43578</v>
      </c>
      <c r="D121" s="1">
        <v>43597</v>
      </c>
      <c r="E121" s="1">
        <v>43599</v>
      </c>
      <c r="F121">
        <v>1</v>
      </c>
      <c r="G121" t="str">
        <f>VLOOKUP(F121,dComprador!A:B,2,0)</f>
        <v>Alon</v>
      </c>
      <c r="H121">
        <v>7</v>
      </c>
      <c r="I121" t="str">
        <f>VLOOKUP(H121,dMateriaPrima!A:B,2,0)</f>
        <v>Poliéster</v>
      </c>
      <c r="J121">
        <f>VLOOKUP(H121,dMateriaPrima!A:C,3,0)</f>
        <v>8</v>
      </c>
      <c r="K121">
        <v>213</v>
      </c>
      <c r="L121">
        <f t="shared" si="3"/>
        <v>1704</v>
      </c>
      <c r="M121">
        <v>0</v>
      </c>
      <c r="N121">
        <f t="shared" si="2"/>
        <v>1704</v>
      </c>
      <c r="O121">
        <v>3</v>
      </c>
      <c r="P121" t="str">
        <f>VLOOKUP(O121,dFornecedor!A:B,2,0)</f>
        <v>StepUp</v>
      </c>
    </row>
    <row r="122" spans="1:16" x14ac:dyDescent="0.25">
      <c r="A122">
        <v>121</v>
      </c>
      <c r="B122" s="1">
        <v>43569</v>
      </c>
      <c r="C122" s="1">
        <v>43569</v>
      </c>
      <c r="D122" s="1">
        <v>43596</v>
      </c>
      <c r="E122" s="1">
        <v>43599</v>
      </c>
      <c r="F122">
        <v>1</v>
      </c>
      <c r="G122" t="str">
        <f>VLOOKUP(F122,dComprador!A:B,2,0)</f>
        <v>Alon</v>
      </c>
      <c r="H122">
        <v>5</v>
      </c>
      <c r="I122" t="str">
        <f>VLOOKUP(H122,dMateriaPrima!A:B,2,0)</f>
        <v>Areia</v>
      </c>
      <c r="J122">
        <f>VLOOKUP(H122,dMateriaPrima!A:C,3,0)</f>
        <v>3.59</v>
      </c>
      <c r="K122">
        <v>137</v>
      </c>
      <c r="L122">
        <f t="shared" si="3"/>
        <v>491.83</v>
      </c>
      <c r="M122">
        <v>0</v>
      </c>
      <c r="N122">
        <f t="shared" si="2"/>
        <v>491.83</v>
      </c>
      <c r="O122">
        <v>2</v>
      </c>
      <c r="P122" t="str">
        <f>VLOOKUP(O122,dFornecedor!A:B,2,0)</f>
        <v>Minerva</v>
      </c>
    </row>
    <row r="123" spans="1:16" x14ac:dyDescent="0.25">
      <c r="A123">
        <v>122</v>
      </c>
      <c r="B123" s="1">
        <v>43569</v>
      </c>
      <c r="C123" s="1">
        <v>43570</v>
      </c>
      <c r="D123" s="1">
        <v>43597</v>
      </c>
      <c r="E123" s="1">
        <v>43598</v>
      </c>
      <c r="F123">
        <v>1</v>
      </c>
      <c r="G123" t="str">
        <f>VLOOKUP(F123,dComprador!A:B,2,0)</f>
        <v>Alon</v>
      </c>
      <c r="H123">
        <v>11</v>
      </c>
      <c r="I123" t="str">
        <f>VLOOKUP(H123,dMateriaPrima!A:B,2,0)</f>
        <v>Papel</v>
      </c>
      <c r="J123">
        <f>VLOOKUP(H123,dMateriaPrima!A:C,3,0)</f>
        <v>9</v>
      </c>
      <c r="K123">
        <v>88</v>
      </c>
      <c r="L123">
        <f t="shared" si="3"/>
        <v>792</v>
      </c>
      <c r="M123">
        <v>0</v>
      </c>
      <c r="N123">
        <f t="shared" si="2"/>
        <v>792</v>
      </c>
      <c r="O123">
        <v>3</v>
      </c>
      <c r="P123" t="str">
        <f>VLOOKUP(O123,dFornecedor!A:B,2,0)</f>
        <v>StepUp</v>
      </c>
    </row>
    <row r="124" spans="1:16" x14ac:dyDescent="0.25">
      <c r="A124">
        <v>123</v>
      </c>
      <c r="B124" s="1">
        <v>43569</v>
      </c>
      <c r="C124" s="1">
        <v>43569</v>
      </c>
      <c r="D124" s="1">
        <v>43600</v>
      </c>
      <c r="E124" s="1">
        <v>43600</v>
      </c>
      <c r="F124">
        <v>1</v>
      </c>
      <c r="G124" t="str">
        <f>VLOOKUP(F124,dComprador!A:B,2,0)</f>
        <v>Alon</v>
      </c>
      <c r="H124">
        <v>7</v>
      </c>
      <c r="I124" t="str">
        <f>VLOOKUP(H124,dMateriaPrima!A:B,2,0)</f>
        <v>Poliéster</v>
      </c>
      <c r="J124">
        <f>VLOOKUP(H124,dMateriaPrima!A:C,3,0)</f>
        <v>8</v>
      </c>
      <c r="K124">
        <v>63</v>
      </c>
      <c r="L124">
        <f t="shared" si="3"/>
        <v>504</v>
      </c>
      <c r="M124">
        <v>0</v>
      </c>
      <c r="N124">
        <f t="shared" si="2"/>
        <v>504</v>
      </c>
      <c r="O124">
        <v>4</v>
      </c>
      <c r="P124" t="str">
        <f>VLOOKUP(O124,dFornecedor!A:B,2,0)</f>
        <v>AlphaOmega</v>
      </c>
    </row>
    <row r="125" spans="1:16" x14ac:dyDescent="0.25">
      <c r="A125">
        <v>124</v>
      </c>
      <c r="B125" s="1">
        <v>43569</v>
      </c>
      <c r="C125" s="1">
        <v>43569</v>
      </c>
      <c r="D125" s="1">
        <v>43578</v>
      </c>
      <c r="E125" s="1">
        <v>43578</v>
      </c>
      <c r="F125">
        <v>4</v>
      </c>
      <c r="G125" t="str">
        <f>VLOOKUP(F125,dComprador!A:B,2,0)</f>
        <v>Lira</v>
      </c>
      <c r="H125">
        <v>5</v>
      </c>
      <c r="I125" t="str">
        <f>VLOOKUP(H125,dMateriaPrima!A:B,2,0)</f>
        <v>Areia</v>
      </c>
      <c r="J125">
        <f>VLOOKUP(H125,dMateriaPrima!A:C,3,0)</f>
        <v>3.59</v>
      </c>
      <c r="K125">
        <v>234</v>
      </c>
      <c r="L125">
        <f t="shared" si="3"/>
        <v>840.06</v>
      </c>
      <c r="M125">
        <v>0</v>
      </c>
      <c r="N125">
        <f t="shared" si="2"/>
        <v>840.06</v>
      </c>
      <c r="O125">
        <v>2</v>
      </c>
      <c r="P125" t="str">
        <f>VLOOKUP(O125,dFornecedor!A:B,2,0)</f>
        <v>Minerva</v>
      </c>
    </row>
    <row r="126" spans="1:16" x14ac:dyDescent="0.25">
      <c r="A126">
        <v>125</v>
      </c>
      <c r="B126" s="1">
        <v>43569</v>
      </c>
      <c r="C126" s="1">
        <v>43570</v>
      </c>
      <c r="D126" s="1">
        <v>43576</v>
      </c>
      <c r="E126" s="1">
        <v>43576</v>
      </c>
      <c r="F126">
        <v>4</v>
      </c>
      <c r="G126" t="str">
        <f>VLOOKUP(F126,dComprador!A:B,2,0)</f>
        <v>Lira</v>
      </c>
      <c r="H126">
        <v>6</v>
      </c>
      <c r="I126" t="str">
        <f>VLOOKUP(H126,dMateriaPrima!A:B,2,0)</f>
        <v>Fio Algodão</v>
      </c>
      <c r="J126">
        <f>VLOOKUP(H126,dMateriaPrima!A:C,3,0)</f>
        <v>55.9</v>
      </c>
      <c r="K126">
        <v>54</v>
      </c>
      <c r="L126">
        <f t="shared" si="3"/>
        <v>3018.6</v>
      </c>
      <c r="M126">
        <v>0</v>
      </c>
      <c r="N126">
        <f t="shared" si="2"/>
        <v>3018.6</v>
      </c>
      <c r="O126">
        <v>3</v>
      </c>
      <c r="P126" t="str">
        <f>VLOOKUP(O126,dFornecedor!A:B,2,0)</f>
        <v>StepUp</v>
      </c>
    </row>
    <row r="127" spans="1:16" x14ac:dyDescent="0.25">
      <c r="A127">
        <v>126</v>
      </c>
      <c r="B127" s="1">
        <v>43569</v>
      </c>
      <c r="C127" s="1">
        <v>43579</v>
      </c>
      <c r="D127" s="1">
        <v>43579</v>
      </c>
      <c r="E127" s="1">
        <v>43583</v>
      </c>
      <c r="F127">
        <v>1</v>
      </c>
      <c r="G127" t="str">
        <f>VLOOKUP(F127,dComprador!A:B,2,0)</f>
        <v>Alon</v>
      </c>
      <c r="H127">
        <v>4</v>
      </c>
      <c r="I127" t="str">
        <f>VLOOKUP(H127,dMateriaPrima!A:B,2,0)</f>
        <v>Madeira</v>
      </c>
      <c r="J127">
        <f>VLOOKUP(H127,dMateriaPrima!A:C,3,0)</f>
        <v>168</v>
      </c>
      <c r="K127">
        <v>255</v>
      </c>
      <c r="L127">
        <f t="shared" si="3"/>
        <v>42840</v>
      </c>
      <c r="M127">
        <v>0</v>
      </c>
      <c r="N127">
        <f t="shared" si="2"/>
        <v>42840</v>
      </c>
      <c r="O127">
        <v>3</v>
      </c>
      <c r="P127" t="str">
        <f>VLOOKUP(O127,dFornecedor!A:B,2,0)</f>
        <v>StepUp</v>
      </c>
    </row>
    <row r="128" spans="1:16" x14ac:dyDescent="0.25">
      <c r="A128">
        <v>127</v>
      </c>
      <c r="B128" s="1">
        <v>43569</v>
      </c>
      <c r="C128" s="1">
        <v>43569</v>
      </c>
      <c r="D128" s="1">
        <v>43586</v>
      </c>
      <c r="E128" s="1">
        <v>43584</v>
      </c>
      <c r="F128">
        <v>3</v>
      </c>
      <c r="G128" t="str">
        <f>VLOOKUP(F128,dComprador!A:B,2,0)</f>
        <v>Diego</v>
      </c>
      <c r="H128">
        <v>9</v>
      </c>
      <c r="I128" t="str">
        <f>VLOOKUP(H128,dMateriaPrima!A:B,2,0)</f>
        <v>Couro</v>
      </c>
      <c r="J128">
        <f>VLOOKUP(H128,dMateriaPrima!A:C,3,0)</f>
        <v>4.4000000000000004</v>
      </c>
      <c r="K128">
        <v>10</v>
      </c>
      <c r="L128">
        <f t="shared" si="3"/>
        <v>44</v>
      </c>
      <c r="M128">
        <v>0</v>
      </c>
      <c r="N128">
        <f t="shared" si="2"/>
        <v>44</v>
      </c>
      <c r="O128">
        <v>2</v>
      </c>
      <c r="P128" t="str">
        <f>VLOOKUP(O128,dFornecedor!A:B,2,0)</f>
        <v>Minerva</v>
      </c>
    </row>
    <row r="129" spans="1:16" x14ac:dyDescent="0.25">
      <c r="A129">
        <v>128</v>
      </c>
      <c r="B129" s="1">
        <v>43569</v>
      </c>
      <c r="C129" s="1">
        <v>43570</v>
      </c>
      <c r="D129" s="1">
        <v>43584</v>
      </c>
      <c r="E129" s="1">
        <v>43583</v>
      </c>
      <c r="F129">
        <v>2</v>
      </c>
      <c r="G129" t="str">
        <f>VLOOKUP(F129,dComprador!A:B,2,0)</f>
        <v>João</v>
      </c>
      <c r="H129">
        <v>10</v>
      </c>
      <c r="I129" t="str">
        <f>VLOOKUP(H129,dMateriaPrima!A:B,2,0)</f>
        <v>Pedra Britada</v>
      </c>
      <c r="J129">
        <f>VLOOKUP(H129,dMateriaPrima!A:C,3,0)</f>
        <v>56</v>
      </c>
      <c r="K129">
        <v>330</v>
      </c>
      <c r="L129">
        <f t="shared" si="3"/>
        <v>18480</v>
      </c>
      <c r="M129">
        <v>0</v>
      </c>
      <c r="N129">
        <f t="shared" si="2"/>
        <v>18480</v>
      </c>
      <c r="O129">
        <v>3</v>
      </c>
      <c r="P129" t="str">
        <f>VLOOKUP(O129,dFornecedor!A:B,2,0)</f>
        <v>StepUp</v>
      </c>
    </row>
    <row r="130" spans="1:16" x14ac:dyDescent="0.25">
      <c r="A130">
        <v>129</v>
      </c>
      <c r="B130" s="1">
        <v>43569</v>
      </c>
      <c r="C130" s="1">
        <v>43577</v>
      </c>
      <c r="D130" s="1">
        <v>43586</v>
      </c>
      <c r="E130" s="1">
        <v>43588</v>
      </c>
      <c r="F130">
        <v>2</v>
      </c>
      <c r="G130" t="str">
        <f>VLOOKUP(F130,dComprador!A:B,2,0)</f>
        <v>João</v>
      </c>
      <c r="H130">
        <v>5</v>
      </c>
      <c r="I130" t="str">
        <f>VLOOKUP(H130,dMateriaPrima!A:B,2,0)</f>
        <v>Areia</v>
      </c>
      <c r="J130">
        <f>VLOOKUP(H130,dMateriaPrima!A:C,3,0)</f>
        <v>3.59</v>
      </c>
      <c r="K130">
        <v>173</v>
      </c>
      <c r="L130">
        <f t="shared" si="3"/>
        <v>621.06999999999994</v>
      </c>
      <c r="M130">
        <v>0</v>
      </c>
      <c r="N130">
        <f t="shared" ref="N130:N193" si="4">SUM(L130-((L130*M130)/100))</f>
        <v>621.06999999999994</v>
      </c>
      <c r="O130">
        <v>2</v>
      </c>
      <c r="P130" t="str">
        <f>VLOOKUP(O130,dFornecedor!A:B,2,0)</f>
        <v>Minerva</v>
      </c>
    </row>
    <row r="131" spans="1:16" x14ac:dyDescent="0.25">
      <c r="A131">
        <v>130</v>
      </c>
      <c r="B131" s="1">
        <v>43569</v>
      </c>
      <c r="C131" s="1">
        <v>43577</v>
      </c>
      <c r="D131" s="1">
        <v>43591</v>
      </c>
      <c r="E131" s="1">
        <v>43591</v>
      </c>
      <c r="F131">
        <v>1</v>
      </c>
      <c r="G131" t="str">
        <f>VLOOKUP(F131,dComprador!A:B,2,0)</f>
        <v>Alon</v>
      </c>
      <c r="H131">
        <v>2</v>
      </c>
      <c r="I131" t="str">
        <f>VLOOKUP(H131,dMateriaPrima!A:B,2,0)</f>
        <v>Chapa Metal</v>
      </c>
      <c r="J131">
        <f>VLOOKUP(H131,dMateriaPrima!A:C,3,0)</f>
        <v>299.89999999999998</v>
      </c>
      <c r="K131">
        <v>2</v>
      </c>
      <c r="L131">
        <f t="shared" ref="L131:L194" si="5">J131*K131</f>
        <v>599.79999999999995</v>
      </c>
      <c r="M131">
        <v>0</v>
      </c>
      <c r="N131">
        <f t="shared" si="4"/>
        <v>599.79999999999995</v>
      </c>
      <c r="O131">
        <v>2</v>
      </c>
      <c r="P131" t="str">
        <f>VLOOKUP(O131,dFornecedor!A:B,2,0)</f>
        <v>Minerva</v>
      </c>
    </row>
    <row r="132" spans="1:16" x14ac:dyDescent="0.25">
      <c r="A132">
        <v>131</v>
      </c>
      <c r="B132" s="1">
        <v>43570</v>
      </c>
      <c r="C132" s="1">
        <v>43574</v>
      </c>
      <c r="D132" s="1">
        <v>43577</v>
      </c>
      <c r="E132" s="1">
        <v>43574</v>
      </c>
      <c r="F132">
        <v>4</v>
      </c>
      <c r="G132" t="str">
        <f>VLOOKUP(F132,dComprador!A:B,2,0)</f>
        <v>Lira</v>
      </c>
      <c r="H132">
        <v>10</v>
      </c>
      <c r="I132" t="str">
        <f>VLOOKUP(H132,dMateriaPrima!A:B,2,0)</f>
        <v>Pedra Britada</v>
      </c>
      <c r="J132">
        <f>VLOOKUP(H132,dMateriaPrima!A:C,3,0)</f>
        <v>56</v>
      </c>
      <c r="K132">
        <v>172</v>
      </c>
      <c r="L132">
        <f t="shared" si="5"/>
        <v>9632</v>
      </c>
      <c r="M132">
        <v>0</v>
      </c>
      <c r="N132">
        <f t="shared" si="4"/>
        <v>9632</v>
      </c>
      <c r="O132">
        <v>1</v>
      </c>
      <c r="P132" t="str">
        <f>VLOOKUP(O132,dFornecedor!A:B,2,0)</f>
        <v>NorthShore</v>
      </c>
    </row>
    <row r="133" spans="1:16" x14ac:dyDescent="0.25">
      <c r="A133">
        <v>132</v>
      </c>
      <c r="B133" s="1">
        <v>43570</v>
      </c>
      <c r="C133" s="1">
        <v>43571</v>
      </c>
      <c r="D133" s="1">
        <v>43577</v>
      </c>
      <c r="E133" s="1">
        <v>43572</v>
      </c>
      <c r="F133">
        <v>4</v>
      </c>
      <c r="G133" t="str">
        <f>VLOOKUP(F133,dComprador!A:B,2,0)</f>
        <v>Lira</v>
      </c>
      <c r="H133">
        <v>7</v>
      </c>
      <c r="I133" t="str">
        <f>VLOOKUP(H133,dMateriaPrima!A:B,2,0)</f>
        <v>Poliéster</v>
      </c>
      <c r="J133">
        <f>VLOOKUP(H133,dMateriaPrima!A:C,3,0)</f>
        <v>8</v>
      </c>
      <c r="K133">
        <v>325</v>
      </c>
      <c r="L133">
        <f t="shared" si="5"/>
        <v>2600</v>
      </c>
      <c r="M133">
        <v>0</v>
      </c>
      <c r="N133">
        <f t="shared" si="4"/>
        <v>2600</v>
      </c>
      <c r="O133">
        <v>3</v>
      </c>
      <c r="P133" t="str">
        <f>VLOOKUP(O133,dFornecedor!A:B,2,0)</f>
        <v>StepUp</v>
      </c>
    </row>
    <row r="134" spans="1:16" x14ac:dyDescent="0.25">
      <c r="A134">
        <v>133</v>
      </c>
      <c r="B134" s="1">
        <v>43570</v>
      </c>
      <c r="C134" s="1">
        <v>43579</v>
      </c>
      <c r="D134" s="1">
        <v>43582</v>
      </c>
      <c r="E134" s="1">
        <v>43586</v>
      </c>
      <c r="F134">
        <v>4</v>
      </c>
      <c r="G134" t="str">
        <f>VLOOKUP(F134,dComprador!A:B,2,0)</f>
        <v>Lira</v>
      </c>
      <c r="H134">
        <v>11</v>
      </c>
      <c r="I134" t="str">
        <f>VLOOKUP(H134,dMateriaPrima!A:B,2,0)</f>
        <v>Papel</v>
      </c>
      <c r="J134">
        <f>VLOOKUP(H134,dMateriaPrima!A:C,3,0)</f>
        <v>9</v>
      </c>
      <c r="K134">
        <v>496</v>
      </c>
      <c r="L134">
        <f t="shared" si="5"/>
        <v>4464</v>
      </c>
      <c r="M134">
        <v>0</v>
      </c>
      <c r="N134">
        <f t="shared" si="4"/>
        <v>4464</v>
      </c>
      <c r="O134">
        <v>2</v>
      </c>
      <c r="P134" t="str">
        <f>VLOOKUP(O134,dFornecedor!A:B,2,0)</f>
        <v>Minerva</v>
      </c>
    </row>
    <row r="135" spans="1:16" x14ac:dyDescent="0.25">
      <c r="A135">
        <v>134</v>
      </c>
      <c r="B135" s="1">
        <v>43570</v>
      </c>
      <c r="C135" s="1">
        <v>43577</v>
      </c>
      <c r="D135" s="1">
        <v>43579</v>
      </c>
      <c r="E135" s="1">
        <v>43583</v>
      </c>
      <c r="F135">
        <v>4</v>
      </c>
      <c r="G135" t="str">
        <f>VLOOKUP(F135,dComprador!A:B,2,0)</f>
        <v>Lira</v>
      </c>
      <c r="H135">
        <v>10</v>
      </c>
      <c r="I135" t="str">
        <f>VLOOKUP(H135,dMateriaPrima!A:B,2,0)</f>
        <v>Pedra Britada</v>
      </c>
      <c r="J135">
        <f>VLOOKUP(H135,dMateriaPrima!A:C,3,0)</f>
        <v>56</v>
      </c>
      <c r="K135">
        <v>206</v>
      </c>
      <c r="L135">
        <f t="shared" si="5"/>
        <v>11536</v>
      </c>
      <c r="M135">
        <v>0</v>
      </c>
      <c r="N135">
        <f t="shared" si="4"/>
        <v>11536</v>
      </c>
      <c r="O135">
        <v>2</v>
      </c>
      <c r="P135" t="str">
        <f>VLOOKUP(O135,dFornecedor!A:B,2,0)</f>
        <v>Minerva</v>
      </c>
    </row>
    <row r="136" spans="1:16" x14ac:dyDescent="0.25">
      <c r="A136">
        <v>135</v>
      </c>
      <c r="B136" s="1">
        <v>43570</v>
      </c>
      <c r="C136" s="1">
        <v>43570</v>
      </c>
      <c r="D136" s="1">
        <v>43576</v>
      </c>
      <c r="E136" s="1">
        <v>43578</v>
      </c>
      <c r="F136">
        <v>4</v>
      </c>
      <c r="G136" t="str">
        <f>VLOOKUP(F136,dComprador!A:B,2,0)</f>
        <v>Lira</v>
      </c>
      <c r="H136">
        <v>5</v>
      </c>
      <c r="I136" t="str">
        <f>VLOOKUP(H136,dMateriaPrima!A:B,2,0)</f>
        <v>Areia</v>
      </c>
      <c r="J136">
        <f>VLOOKUP(H136,dMateriaPrima!A:C,3,0)</f>
        <v>3.59</v>
      </c>
      <c r="K136">
        <v>284</v>
      </c>
      <c r="L136">
        <f t="shared" si="5"/>
        <v>1019.56</v>
      </c>
      <c r="M136">
        <v>0</v>
      </c>
      <c r="N136">
        <f t="shared" si="4"/>
        <v>1019.56</v>
      </c>
      <c r="O136">
        <v>5</v>
      </c>
      <c r="P136" t="str">
        <f>VLOOKUP(O136,dFornecedor!A:B,2,0)</f>
        <v>Atlas</v>
      </c>
    </row>
    <row r="137" spans="1:16" x14ac:dyDescent="0.25">
      <c r="A137">
        <v>136</v>
      </c>
      <c r="B137" s="1">
        <v>43570</v>
      </c>
      <c r="C137" s="1">
        <v>43579</v>
      </c>
      <c r="D137" s="1">
        <v>43582</v>
      </c>
      <c r="E137" s="1">
        <v>43581</v>
      </c>
      <c r="F137">
        <v>4</v>
      </c>
      <c r="G137" t="str">
        <f>VLOOKUP(F137,dComprador!A:B,2,0)</f>
        <v>Lira</v>
      </c>
      <c r="H137">
        <v>11</v>
      </c>
      <c r="I137" t="str">
        <f>VLOOKUP(H137,dMateriaPrima!A:B,2,0)</f>
        <v>Papel</v>
      </c>
      <c r="J137">
        <f>VLOOKUP(H137,dMateriaPrima!A:C,3,0)</f>
        <v>9</v>
      </c>
      <c r="K137">
        <v>114</v>
      </c>
      <c r="L137">
        <f t="shared" si="5"/>
        <v>1026</v>
      </c>
      <c r="M137">
        <v>0</v>
      </c>
      <c r="N137">
        <f t="shared" si="4"/>
        <v>1026</v>
      </c>
      <c r="O137">
        <v>3</v>
      </c>
      <c r="P137" t="str">
        <f>VLOOKUP(O137,dFornecedor!A:B,2,0)</f>
        <v>StepUp</v>
      </c>
    </row>
    <row r="138" spans="1:16" x14ac:dyDescent="0.25">
      <c r="A138">
        <v>137</v>
      </c>
      <c r="B138" s="1">
        <v>43570</v>
      </c>
      <c r="C138" s="1">
        <v>43581</v>
      </c>
      <c r="D138" s="1">
        <v>43582</v>
      </c>
      <c r="E138" s="1">
        <v>43584</v>
      </c>
      <c r="F138">
        <v>4</v>
      </c>
      <c r="G138" t="str">
        <f>VLOOKUP(F138,dComprador!A:B,2,0)</f>
        <v>Lira</v>
      </c>
      <c r="H138">
        <v>6</v>
      </c>
      <c r="I138" t="str">
        <f>VLOOKUP(H138,dMateriaPrima!A:B,2,0)</f>
        <v>Fio Algodão</v>
      </c>
      <c r="J138">
        <f>VLOOKUP(H138,dMateriaPrima!A:C,3,0)</f>
        <v>55.9</v>
      </c>
      <c r="K138">
        <v>477</v>
      </c>
      <c r="L138">
        <f t="shared" si="5"/>
        <v>26664.3</v>
      </c>
      <c r="M138">
        <v>0</v>
      </c>
      <c r="N138">
        <f t="shared" si="4"/>
        <v>26664.3</v>
      </c>
      <c r="O138">
        <v>1</v>
      </c>
      <c r="P138" t="str">
        <f>VLOOKUP(O138,dFornecedor!A:B,2,0)</f>
        <v>NorthShore</v>
      </c>
    </row>
    <row r="139" spans="1:16" x14ac:dyDescent="0.25">
      <c r="A139">
        <v>138</v>
      </c>
      <c r="B139" s="1">
        <v>43570</v>
      </c>
      <c r="C139" s="1">
        <v>43580</v>
      </c>
      <c r="D139" s="1">
        <v>43581</v>
      </c>
      <c r="E139" s="1">
        <v>43583</v>
      </c>
      <c r="F139">
        <v>4</v>
      </c>
      <c r="G139" t="str">
        <f>VLOOKUP(F139,dComprador!A:B,2,0)</f>
        <v>Lira</v>
      </c>
      <c r="H139">
        <v>9</v>
      </c>
      <c r="I139" t="str">
        <f>VLOOKUP(H139,dMateriaPrima!A:B,2,0)</f>
        <v>Couro</v>
      </c>
      <c r="J139">
        <f>VLOOKUP(H139,dMateriaPrima!A:C,3,0)</f>
        <v>4.4000000000000004</v>
      </c>
      <c r="K139">
        <v>312</v>
      </c>
      <c r="L139">
        <f t="shared" si="5"/>
        <v>1372.8000000000002</v>
      </c>
      <c r="M139">
        <v>0</v>
      </c>
      <c r="N139">
        <f t="shared" si="4"/>
        <v>1372.8000000000002</v>
      </c>
      <c r="O139">
        <v>3</v>
      </c>
      <c r="P139" t="str">
        <f>VLOOKUP(O139,dFornecedor!A:B,2,0)</f>
        <v>StepUp</v>
      </c>
    </row>
    <row r="140" spans="1:16" x14ac:dyDescent="0.25">
      <c r="A140">
        <v>139</v>
      </c>
      <c r="B140" s="1">
        <v>43570</v>
      </c>
      <c r="C140" s="1">
        <v>43572</v>
      </c>
      <c r="D140" s="1">
        <v>43581</v>
      </c>
      <c r="E140" s="1">
        <v>43583</v>
      </c>
      <c r="F140">
        <v>4</v>
      </c>
      <c r="G140" t="str">
        <f>VLOOKUP(F140,dComprador!A:B,2,0)</f>
        <v>Lira</v>
      </c>
      <c r="H140">
        <v>1</v>
      </c>
      <c r="I140" t="str">
        <f>VLOOKUP(H140,dMateriaPrima!A:B,2,0)</f>
        <v>Tecido</v>
      </c>
      <c r="J140">
        <f>VLOOKUP(H140,dMateriaPrima!A:C,3,0)</f>
        <v>18</v>
      </c>
      <c r="K140">
        <v>137</v>
      </c>
      <c r="L140">
        <f t="shared" si="5"/>
        <v>2466</v>
      </c>
      <c r="M140">
        <v>0</v>
      </c>
      <c r="N140">
        <f t="shared" si="4"/>
        <v>2466</v>
      </c>
      <c r="O140">
        <v>4</v>
      </c>
      <c r="P140" t="str">
        <f>VLOOKUP(O140,dFornecedor!A:B,2,0)</f>
        <v>AlphaOmega</v>
      </c>
    </row>
    <row r="141" spans="1:16" x14ac:dyDescent="0.25">
      <c r="A141">
        <v>140</v>
      </c>
      <c r="B141" s="1">
        <v>43570</v>
      </c>
      <c r="C141" s="1">
        <v>43572</v>
      </c>
      <c r="D141" s="1">
        <v>43589</v>
      </c>
      <c r="E141" s="1">
        <v>43593</v>
      </c>
      <c r="F141">
        <v>1</v>
      </c>
      <c r="G141" t="str">
        <f>VLOOKUP(F141,dComprador!A:B,2,0)</f>
        <v>Alon</v>
      </c>
      <c r="H141">
        <v>9</v>
      </c>
      <c r="I141" t="str">
        <f>VLOOKUP(H141,dMateriaPrima!A:B,2,0)</f>
        <v>Couro</v>
      </c>
      <c r="J141">
        <f>VLOOKUP(H141,dMateriaPrima!A:C,3,0)</f>
        <v>4.4000000000000004</v>
      </c>
      <c r="K141">
        <v>39</v>
      </c>
      <c r="L141">
        <f t="shared" si="5"/>
        <v>171.60000000000002</v>
      </c>
      <c r="M141">
        <v>0</v>
      </c>
      <c r="N141">
        <f t="shared" si="4"/>
        <v>171.60000000000002</v>
      </c>
      <c r="O141">
        <v>5</v>
      </c>
      <c r="P141" t="str">
        <f>VLOOKUP(O141,dFornecedor!A:B,2,0)</f>
        <v>Atlas</v>
      </c>
    </row>
    <row r="142" spans="1:16" x14ac:dyDescent="0.25">
      <c r="A142">
        <v>141</v>
      </c>
      <c r="B142" s="1">
        <v>43570</v>
      </c>
      <c r="C142" s="1">
        <v>43570</v>
      </c>
      <c r="D142" s="1">
        <v>43584</v>
      </c>
      <c r="E142" s="1">
        <v>43585</v>
      </c>
      <c r="F142">
        <v>3</v>
      </c>
      <c r="G142" t="str">
        <f>VLOOKUP(F142,dComprador!A:B,2,0)</f>
        <v>Diego</v>
      </c>
      <c r="H142">
        <v>5</v>
      </c>
      <c r="I142" t="str">
        <f>VLOOKUP(H142,dMateriaPrima!A:B,2,0)</f>
        <v>Areia</v>
      </c>
      <c r="J142">
        <f>VLOOKUP(H142,dMateriaPrima!A:C,3,0)</f>
        <v>3.59</v>
      </c>
      <c r="K142">
        <v>329</v>
      </c>
      <c r="L142">
        <f t="shared" si="5"/>
        <v>1181.1099999999999</v>
      </c>
      <c r="M142">
        <v>0</v>
      </c>
      <c r="N142">
        <f t="shared" si="4"/>
        <v>1181.1099999999999</v>
      </c>
      <c r="O142">
        <v>2</v>
      </c>
      <c r="P142" t="str">
        <f>VLOOKUP(O142,dFornecedor!A:B,2,0)</f>
        <v>Minerva</v>
      </c>
    </row>
    <row r="143" spans="1:16" x14ac:dyDescent="0.25">
      <c r="A143">
        <v>142</v>
      </c>
      <c r="B143" s="1">
        <v>43570</v>
      </c>
      <c r="C143" s="1">
        <v>43570</v>
      </c>
      <c r="D143" s="1">
        <v>43580</v>
      </c>
      <c r="E143" s="1">
        <v>43586</v>
      </c>
      <c r="F143">
        <v>1</v>
      </c>
      <c r="G143" t="str">
        <f>VLOOKUP(F143,dComprador!A:B,2,0)</f>
        <v>Alon</v>
      </c>
      <c r="H143">
        <v>7</v>
      </c>
      <c r="I143" t="str">
        <f>VLOOKUP(H143,dMateriaPrima!A:B,2,0)</f>
        <v>Poliéster</v>
      </c>
      <c r="J143">
        <f>VLOOKUP(H143,dMateriaPrima!A:C,3,0)</f>
        <v>8</v>
      </c>
      <c r="K143">
        <v>191</v>
      </c>
      <c r="L143">
        <f t="shared" si="5"/>
        <v>1528</v>
      </c>
      <c r="M143">
        <v>0</v>
      </c>
      <c r="N143">
        <f t="shared" si="4"/>
        <v>1528</v>
      </c>
      <c r="O143">
        <v>2</v>
      </c>
      <c r="P143" t="str">
        <f>VLOOKUP(O143,dFornecedor!A:B,2,0)</f>
        <v>Minerva</v>
      </c>
    </row>
    <row r="144" spans="1:16" x14ac:dyDescent="0.25">
      <c r="A144">
        <v>143</v>
      </c>
      <c r="B144" s="1">
        <v>43570</v>
      </c>
      <c r="C144" s="1">
        <v>43570</v>
      </c>
      <c r="D144" s="1">
        <v>43595</v>
      </c>
      <c r="E144" s="1">
        <v>43596</v>
      </c>
      <c r="F144">
        <v>2</v>
      </c>
      <c r="G144" t="str">
        <f>VLOOKUP(F144,dComprador!A:B,2,0)</f>
        <v>João</v>
      </c>
      <c r="H144">
        <v>5</v>
      </c>
      <c r="I144" t="str">
        <f>VLOOKUP(H144,dMateriaPrima!A:B,2,0)</f>
        <v>Areia</v>
      </c>
      <c r="J144">
        <f>VLOOKUP(H144,dMateriaPrima!A:C,3,0)</f>
        <v>3.59</v>
      </c>
      <c r="K144">
        <v>427</v>
      </c>
      <c r="L144">
        <f t="shared" si="5"/>
        <v>1532.9299999999998</v>
      </c>
      <c r="M144">
        <v>0</v>
      </c>
      <c r="N144">
        <f t="shared" si="4"/>
        <v>1532.9299999999998</v>
      </c>
      <c r="O144">
        <v>2</v>
      </c>
      <c r="P144" t="str">
        <f>VLOOKUP(O144,dFornecedor!A:B,2,0)</f>
        <v>Minerva</v>
      </c>
    </row>
    <row r="145" spans="1:16" x14ac:dyDescent="0.25">
      <c r="A145">
        <v>144</v>
      </c>
      <c r="B145" s="1">
        <v>43570</v>
      </c>
      <c r="C145" s="1">
        <v>43576</v>
      </c>
      <c r="D145" s="1">
        <v>43597</v>
      </c>
      <c r="E145" s="1">
        <v>43596</v>
      </c>
      <c r="F145">
        <v>2</v>
      </c>
      <c r="G145" t="str">
        <f>VLOOKUP(F145,dComprador!A:B,2,0)</f>
        <v>João</v>
      </c>
      <c r="H145">
        <v>11</v>
      </c>
      <c r="I145" t="str">
        <f>VLOOKUP(H145,dMateriaPrima!A:B,2,0)</f>
        <v>Papel</v>
      </c>
      <c r="J145">
        <f>VLOOKUP(H145,dMateriaPrima!A:C,3,0)</f>
        <v>9</v>
      </c>
      <c r="K145">
        <v>335</v>
      </c>
      <c r="L145">
        <f t="shared" si="5"/>
        <v>3015</v>
      </c>
      <c r="M145">
        <v>0</v>
      </c>
      <c r="N145">
        <f t="shared" si="4"/>
        <v>3015</v>
      </c>
      <c r="O145">
        <v>2</v>
      </c>
      <c r="P145" t="str">
        <f>VLOOKUP(O145,dFornecedor!A:B,2,0)</f>
        <v>Minerva</v>
      </c>
    </row>
    <row r="146" spans="1:16" x14ac:dyDescent="0.25">
      <c r="A146">
        <v>145</v>
      </c>
      <c r="B146" s="1">
        <v>43570</v>
      </c>
      <c r="C146" s="1">
        <v>43571</v>
      </c>
      <c r="D146" s="1">
        <v>43601</v>
      </c>
      <c r="E146" s="1">
        <v>43601</v>
      </c>
      <c r="F146">
        <v>1</v>
      </c>
      <c r="G146" t="str">
        <f>VLOOKUP(F146,dComprador!A:B,2,0)</f>
        <v>Alon</v>
      </c>
      <c r="H146">
        <v>7</v>
      </c>
      <c r="I146" t="str">
        <f>VLOOKUP(H146,dMateriaPrima!A:B,2,0)</f>
        <v>Poliéster</v>
      </c>
      <c r="J146">
        <f>VLOOKUP(H146,dMateriaPrima!A:C,3,0)</f>
        <v>8</v>
      </c>
      <c r="K146">
        <v>199</v>
      </c>
      <c r="L146">
        <f t="shared" si="5"/>
        <v>1592</v>
      </c>
      <c r="M146">
        <v>0</v>
      </c>
      <c r="N146">
        <f t="shared" si="4"/>
        <v>1592</v>
      </c>
      <c r="O146">
        <v>3</v>
      </c>
      <c r="P146" t="str">
        <f>VLOOKUP(O146,dFornecedor!A:B,2,0)</f>
        <v>StepUp</v>
      </c>
    </row>
    <row r="147" spans="1:16" x14ac:dyDescent="0.25">
      <c r="A147">
        <v>146</v>
      </c>
      <c r="B147" s="1">
        <v>43570</v>
      </c>
      <c r="C147" s="1">
        <v>43576</v>
      </c>
      <c r="D147" s="1">
        <v>43601</v>
      </c>
      <c r="E147" s="1">
        <v>43604</v>
      </c>
      <c r="F147">
        <v>1</v>
      </c>
      <c r="G147" t="str">
        <f>VLOOKUP(F147,dComprador!A:B,2,0)</f>
        <v>Alon</v>
      </c>
      <c r="H147">
        <v>7</v>
      </c>
      <c r="I147" t="str">
        <f>VLOOKUP(H147,dMateriaPrima!A:B,2,0)</f>
        <v>Poliéster</v>
      </c>
      <c r="J147">
        <f>VLOOKUP(H147,dMateriaPrima!A:C,3,0)</f>
        <v>8</v>
      </c>
      <c r="K147">
        <v>81</v>
      </c>
      <c r="L147">
        <f t="shared" si="5"/>
        <v>648</v>
      </c>
      <c r="M147">
        <v>0</v>
      </c>
      <c r="N147">
        <f t="shared" si="4"/>
        <v>648</v>
      </c>
      <c r="O147">
        <v>5</v>
      </c>
      <c r="P147" t="str">
        <f>VLOOKUP(O147,dFornecedor!A:B,2,0)</f>
        <v>Atlas</v>
      </c>
    </row>
    <row r="148" spans="1:16" x14ac:dyDescent="0.25">
      <c r="A148">
        <v>147</v>
      </c>
      <c r="B148" s="1">
        <v>43571</v>
      </c>
      <c r="C148" s="1">
        <v>43576</v>
      </c>
      <c r="D148" s="1">
        <v>43576</v>
      </c>
      <c r="E148" s="1">
        <v>43578</v>
      </c>
      <c r="F148">
        <v>4</v>
      </c>
      <c r="G148" t="str">
        <f>VLOOKUP(F148,dComprador!A:B,2,0)</f>
        <v>Lira</v>
      </c>
      <c r="H148">
        <v>11</v>
      </c>
      <c r="I148" t="str">
        <f>VLOOKUP(H148,dMateriaPrima!A:B,2,0)</f>
        <v>Papel</v>
      </c>
      <c r="J148">
        <f>VLOOKUP(H148,dMateriaPrima!A:C,3,0)</f>
        <v>9</v>
      </c>
      <c r="K148">
        <v>33</v>
      </c>
      <c r="L148">
        <f t="shared" si="5"/>
        <v>297</v>
      </c>
      <c r="M148">
        <v>0</v>
      </c>
      <c r="N148">
        <f t="shared" si="4"/>
        <v>297</v>
      </c>
      <c r="O148">
        <v>3</v>
      </c>
      <c r="P148" t="str">
        <f>VLOOKUP(O148,dFornecedor!A:B,2,0)</f>
        <v>StepUp</v>
      </c>
    </row>
    <row r="149" spans="1:16" x14ac:dyDescent="0.25">
      <c r="A149">
        <v>148</v>
      </c>
      <c r="B149" s="1">
        <v>43571</v>
      </c>
      <c r="C149" s="1">
        <v>43574</v>
      </c>
      <c r="D149" s="1">
        <v>43578</v>
      </c>
      <c r="E149" s="1">
        <v>43579</v>
      </c>
      <c r="F149">
        <v>4</v>
      </c>
      <c r="G149" t="str">
        <f>VLOOKUP(F149,dComprador!A:B,2,0)</f>
        <v>Lira</v>
      </c>
      <c r="H149">
        <v>4</v>
      </c>
      <c r="I149" t="str">
        <f>VLOOKUP(H149,dMateriaPrima!A:B,2,0)</f>
        <v>Madeira</v>
      </c>
      <c r="J149">
        <f>VLOOKUP(H149,dMateriaPrima!A:C,3,0)</f>
        <v>168</v>
      </c>
      <c r="K149">
        <v>151</v>
      </c>
      <c r="L149">
        <f t="shared" si="5"/>
        <v>25368</v>
      </c>
      <c r="M149">
        <v>0</v>
      </c>
      <c r="N149">
        <f t="shared" si="4"/>
        <v>25368</v>
      </c>
      <c r="O149">
        <v>1</v>
      </c>
      <c r="P149" t="str">
        <f>VLOOKUP(O149,dFornecedor!A:B,2,0)</f>
        <v>NorthShore</v>
      </c>
    </row>
    <row r="150" spans="1:16" x14ac:dyDescent="0.25">
      <c r="A150">
        <v>149</v>
      </c>
      <c r="B150" s="1">
        <v>43571</v>
      </c>
      <c r="C150" s="1">
        <v>43578</v>
      </c>
      <c r="D150" s="1">
        <v>43578</v>
      </c>
      <c r="E150" s="1">
        <v>43580</v>
      </c>
      <c r="F150">
        <v>4</v>
      </c>
      <c r="G150" t="str">
        <f>VLOOKUP(F150,dComprador!A:B,2,0)</f>
        <v>Lira</v>
      </c>
      <c r="H150">
        <v>4</v>
      </c>
      <c r="I150" t="str">
        <f>VLOOKUP(H150,dMateriaPrima!A:B,2,0)</f>
        <v>Madeira</v>
      </c>
      <c r="J150">
        <f>VLOOKUP(H150,dMateriaPrima!A:C,3,0)</f>
        <v>168</v>
      </c>
      <c r="K150">
        <v>3</v>
      </c>
      <c r="L150">
        <f t="shared" si="5"/>
        <v>504</v>
      </c>
      <c r="M150">
        <v>0</v>
      </c>
      <c r="N150">
        <f t="shared" si="4"/>
        <v>504</v>
      </c>
      <c r="O150">
        <v>1</v>
      </c>
      <c r="P150" t="str">
        <f>VLOOKUP(O150,dFornecedor!A:B,2,0)</f>
        <v>NorthShore</v>
      </c>
    </row>
    <row r="151" spans="1:16" x14ac:dyDescent="0.25">
      <c r="A151">
        <v>150</v>
      </c>
      <c r="B151" s="1">
        <v>43571</v>
      </c>
      <c r="C151" s="1">
        <v>43574</v>
      </c>
      <c r="D151" s="1">
        <v>43576</v>
      </c>
      <c r="E151" s="1">
        <v>43579</v>
      </c>
      <c r="F151">
        <v>4</v>
      </c>
      <c r="G151" t="str">
        <f>VLOOKUP(F151,dComprador!A:B,2,0)</f>
        <v>Lira</v>
      </c>
      <c r="H151">
        <v>9</v>
      </c>
      <c r="I151" t="str">
        <f>VLOOKUP(H151,dMateriaPrima!A:B,2,0)</f>
        <v>Couro</v>
      </c>
      <c r="J151">
        <f>VLOOKUP(H151,dMateriaPrima!A:C,3,0)</f>
        <v>4.4000000000000004</v>
      </c>
      <c r="K151">
        <v>123</v>
      </c>
      <c r="L151">
        <f t="shared" si="5"/>
        <v>541.20000000000005</v>
      </c>
      <c r="M151">
        <v>0</v>
      </c>
      <c r="N151">
        <f t="shared" si="4"/>
        <v>541.20000000000005</v>
      </c>
      <c r="O151">
        <v>1</v>
      </c>
      <c r="P151" t="str">
        <f>VLOOKUP(O151,dFornecedor!A:B,2,0)</f>
        <v>NorthShore</v>
      </c>
    </row>
    <row r="152" spans="1:16" x14ac:dyDescent="0.25">
      <c r="A152">
        <v>151</v>
      </c>
      <c r="B152" s="1">
        <v>43571</v>
      </c>
      <c r="C152" s="1">
        <v>43571</v>
      </c>
      <c r="D152" s="1">
        <v>43579</v>
      </c>
      <c r="E152" s="1">
        <v>43579</v>
      </c>
      <c r="F152">
        <v>4</v>
      </c>
      <c r="G152" t="str">
        <f>VLOOKUP(F152,dComprador!A:B,2,0)</f>
        <v>Lira</v>
      </c>
      <c r="H152">
        <v>11</v>
      </c>
      <c r="I152" t="str">
        <f>VLOOKUP(H152,dMateriaPrima!A:B,2,0)</f>
        <v>Papel</v>
      </c>
      <c r="J152">
        <f>VLOOKUP(H152,dMateriaPrima!A:C,3,0)</f>
        <v>9</v>
      </c>
      <c r="K152">
        <v>565</v>
      </c>
      <c r="L152">
        <f t="shared" si="5"/>
        <v>5085</v>
      </c>
      <c r="M152">
        <v>0</v>
      </c>
      <c r="N152">
        <f t="shared" si="4"/>
        <v>5085</v>
      </c>
      <c r="O152">
        <v>5</v>
      </c>
      <c r="P152" t="str">
        <f>VLOOKUP(O152,dFornecedor!A:B,2,0)</f>
        <v>Atlas</v>
      </c>
    </row>
    <row r="153" spans="1:16" x14ac:dyDescent="0.25">
      <c r="A153">
        <v>152</v>
      </c>
      <c r="B153" s="1">
        <v>43571</v>
      </c>
      <c r="C153" s="1">
        <v>43581</v>
      </c>
      <c r="D153" s="1">
        <v>43600</v>
      </c>
      <c r="E153" s="1">
        <v>43603</v>
      </c>
      <c r="F153">
        <v>1</v>
      </c>
      <c r="G153" t="str">
        <f>VLOOKUP(F153,dComprador!A:B,2,0)</f>
        <v>Alon</v>
      </c>
      <c r="H153">
        <v>9</v>
      </c>
      <c r="I153" t="str">
        <f>VLOOKUP(H153,dMateriaPrima!A:B,2,0)</f>
        <v>Couro</v>
      </c>
      <c r="J153">
        <f>VLOOKUP(H153,dMateriaPrima!A:C,3,0)</f>
        <v>4.4000000000000004</v>
      </c>
      <c r="K153">
        <v>83</v>
      </c>
      <c r="L153">
        <f t="shared" si="5"/>
        <v>365.20000000000005</v>
      </c>
      <c r="M153">
        <v>0</v>
      </c>
      <c r="N153">
        <f t="shared" si="4"/>
        <v>365.20000000000005</v>
      </c>
      <c r="O153">
        <v>3</v>
      </c>
      <c r="P153" t="str">
        <f>VLOOKUP(O153,dFornecedor!A:B,2,0)</f>
        <v>StepUp</v>
      </c>
    </row>
    <row r="154" spans="1:16" x14ac:dyDescent="0.25">
      <c r="A154">
        <v>153</v>
      </c>
      <c r="B154" s="1">
        <v>43572</v>
      </c>
      <c r="C154" s="1">
        <v>43572</v>
      </c>
      <c r="D154" s="1">
        <v>43579</v>
      </c>
      <c r="E154" s="1">
        <v>43583</v>
      </c>
      <c r="F154">
        <v>4</v>
      </c>
      <c r="G154" t="str">
        <f>VLOOKUP(F154,dComprador!A:B,2,0)</f>
        <v>Lira</v>
      </c>
      <c r="H154">
        <v>5</v>
      </c>
      <c r="I154" t="str">
        <f>VLOOKUP(H154,dMateriaPrima!A:B,2,0)</f>
        <v>Areia</v>
      </c>
      <c r="J154">
        <f>VLOOKUP(H154,dMateriaPrima!A:C,3,0)</f>
        <v>3.59</v>
      </c>
      <c r="K154">
        <v>402</v>
      </c>
      <c r="L154">
        <f t="shared" si="5"/>
        <v>1443.1799999999998</v>
      </c>
      <c r="M154">
        <v>0</v>
      </c>
      <c r="N154">
        <f t="shared" si="4"/>
        <v>1443.1799999999998</v>
      </c>
      <c r="O154">
        <v>4</v>
      </c>
      <c r="P154" t="str">
        <f>VLOOKUP(O154,dFornecedor!A:B,2,0)</f>
        <v>AlphaOmega</v>
      </c>
    </row>
    <row r="155" spans="1:16" x14ac:dyDescent="0.25">
      <c r="A155">
        <v>154</v>
      </c>
      <c r="B155" s="1">
        <v>43572</v>
      </c>
      <c r="C155" s="1">
        <v>43584</v>
      </c>
      <c r="D155" s="1">
        <v>43584</v>
      </c>
      <c r="E155" s="1">
        <v>43585</v>
      </c>
      <c r="F155">
        <v>4</v>
      </c>
      <c r="G155" t="str">
        <f>VLOOKUP(F155,dComprador!A:B,2,0)</f>
        <v>Lira</v>
      </c>
      <c r="H155">
        <v>5</v>
      </c>
      <c r="I155" t="str">
        <f>VLOOKUP(H155,dMateriaPrima!A:B,2,0)</f>
        <v>Areia</v>
      </c>
      <c r="J155">
        <f>VLOOKUP(H155,dMateriaPrima!A:C,3,0)</f>
        <v>3.59</v>
      </c>
      <c r="K155">
        <v>153</v>
      </c>
      <c r="L155">
        <f t="shared" si="5"/>
        <v>549.27</v>
      </c>
      <c r="M155">
        <v>20</v>
      </c>
      <c r="N155">
        <f t="shared" si="4"/>
        <v>439.416</v>
      </c>
      <c r="O155">
        <v>1</v>
      </c>
      <c r="P155" t="str">
        <f>VLOOKUP(O155,dFornecedor!A:B,2,0)</f>
        <v>NorthShore</v>
      </c>
    </row>
    <row r="156" spans="1:16" x14ac:dyDescent="0.25">
      <c r="A156">
        <v>155</v>
      </c>
      <c r="B156" s="1">
        <v>43572</v>
      </c>
      <c r="C156" s="1">
        <v>43582</v>
      </c>
      <c r="D156" s="1">
        <v>43583</v>
      </c>
      <c r="E156" s="1">
        <v>43587</v>
      </c>
      <c r="F156">
        <v>4</v>
      </c>
      <c r="G156" t="str">
        <f>VLOOKUP(F156,dComprador!A:B,2,0)</f>
        <v>Lira</v>
      </c>
      <c r="H156">
        <v>10</v>
      </c>
      <c r="I156" t="str">
        <f>VLOOKUP(H156,dMateriaPrima!A:B,2,0)</f>
        <v>Pedra Britada</v>
      </c>
      <c r="J156">
        <f>VLOOKUP(H156,dMateriaPrima!A:C,3,0)</f>
        <v>56</v>
      </c>
      <c r="K156">
        <v>34</v>
      </c>
      <c r="L156">
        <f t="shared" si="5"/>
        <v>1904</v>
      </c>
      <c r="M156">
        <v>0</v>
      </c>
      <c r="N156">
        <f t="shared" si="4"/>
        <v>1904</v>
      </c>
      <c r="O156">
        <v>3</v>
      </c>
      <c r="P156" t="str">
        <f>VLOOKUP(O156,dFornecedor!A:B,2,0)</f>
        <v>StepUp</v>
      </c>
    </row>
    <row r="157" spans="1:16" x14ac:dyDescent="0.25">
      <c r="A157">
        <v>156</v>
      </c>
      <c r="B157" s="1">
        <v>43572</v>
      </c>
      <c r="C157" s="1">
        <v>43573</v>
      </c>
      <c r="D157" s="1">
        <v>43590</v>
      </c>
      <c r="E157" s="1">
        <v>43592</v>
      </c>
      <c r="F157">
        <v>1</v>
      </c>
      <c r="G157" t="str">
        <f>VLOOKUP(F157,dComprador!A:B,2,0)</f>
        <v>Alon</v>
      </c>
      <c r="H157">
        <v>5</v>
      </c>
      <c r="I157" t="str">
        <f>VLOOKUP(H157,dMateriaPrima!A:B,2,0)</f>
        <v>Areia</v>
      </c>
      <c r="J157">
        <f>VLOOKUP(H157,dMateriaPrima!A:C,3,0)</f>
        <v>3.59</v>
      </c>
      <c r="K157">
        <v>278</v>
      </c>
      <c r="L157">
        <f t="shared" si="5"/>
        <v>998.02</v>
      </c>
      <c r="M157">
        <v>0</v>
      </c>
      <c r="N157">
        <f t="shared" si="4"/>
        <v>998.02</v>
      </c>
      <c r="O157">
        <v>2</v>
      </c>
      <c r="P157" t="str">
        <f>VLOOKUP(O157,dFornecedor!A:B,2,0)</f>
        <v>Minerva</v>
      </c>
    </row>
    <row r="158" spans="1:16" x14ac:dyDescent="0.25">
      <c r="A158">
        <v>157</v>
      </c>
      <c r="B158" s="1">
        <v>43572</v>
      </c>
      <c r="C158" s="1">
        <v>43573</v>
      </c>
      <c r="D158" s="1">
        <v>43590</v>
      </c>
      <c r="E158" s="1">
        <v>43597</v>
      </c>
      <c r="F158">
        <v>1</v>
      </c>
      <c r="G158" t="str">
        <f>VLOOKUP(F158,dComprador!A:B,2,0)</f>
        <v>Alon</v>
      </c>
      <c r="H158">
        <v>5</v>
      </c>
      <c r="I158" t="str">
        <f>VLOOKUP(H158,dMateriaPrima!A:B,2,0)</f>
        <v>Areia</v>
      </c>
      <c r="J158">
        <f>VLOOKUP(H158,dMateriaPrima!A:C,3,0)</f>
        <v>3.59</v>
      </c>
      <c r="K158">
        <v>311</v>
      </c>
      <c r="L158">
        <f t="shared" si="5"/>
        <v>1116.49</v>
      </c>
      <c r="M158">
        <v>0</v>
      </c>
      <c r="N158">
        <f t="shared" si="4"/>
        <v>1116.49</v>
      </c>
      <c r="O158">
        <v>3</v>
      </c>
      <c r="P158" t="str">
        <f>VLOOKUP(O158,dFornecedor!A:B,2,0)</f>
        <v>StepUp</v>
      </c>
    </row>
    <row r="159" spans="1:16" x14ac:dyDescent="0.25">
      <c r="A159">
        <v>158</v>
      </c>
      <c r="B159" s="1">
        <v>43572</v>
      </c>
      <c r="C159" s="1">
        <v>43581</v>
      </c>
      <c r="D159" s="1">
        <v>43594</v>
      </c>
      <c r="E159" s="1">
        <v>43595</v>
      </c>
      <c r="F159">
        <v>1</v>
      </c>
      <c r="G159" t="str">
        <f>VLOOKUP(F159,dComprador!A:B,2,0)</f>
        <v>Alon</v>
      </c>
      <c r="H159">
        <v>11</v>
      </c>
      <c r="I159" t="str">
        <f>VLOOKUP(H159,dMateriaPrima!A:B,2,0)</f>
        <v>Papel</v>
      </c>
      <c r="J159">
        <f>VLOOKUP(H159,dMateriaPrima!A:C,3,0)</f>
        <v>9</v>
      </c>
      <c r="K159">
        <v>196</v>
      </c>
      <c r="L159">
        <f t="shared" si="5"/>
        <v>1764</v>
      </c>
      <c r="M159">
        <v>0</v>
      </c>
      <c r="N159">
        <f t="shared" si="4"/>
        <v>1764</v>
      </c>
      <c r="O159">
        <v>2</v>
      </c>
      <c r="P159" t="str">
        <f>VLOOKUP(O159,dFornecedor!A:B,2,0)</f>
        <v>Minerva</v>
      </c>
    </row>
    <row r="160" spans="1:16" x14ac:dyDescent="0.25">
      <c r="A160">
        <v>159</v>
      </c>
      <c r="B160" s="1">
        <v>43573</v>
      </c>
      <c r="C160" s="1">
        <v>43580</v>
      </c>
      <c r="D160" s="1">
        <v>43581</v>
      </c>
      <c r="E160" s="1">
        <v>43587</v>
      </c>
      <c r="F160">
        <v>4</v>
      </c>
      <c r="G160" t="str">
        <f>VLOOKUP(F160,dComprador!A:B,2,0)</f>
        <v>Lira</v>
      </c>
      <c r="H160">
        <v>1</v>
      </c>
      <c r="I160" t="str">
        <f>VLOOKUP(H160,dMateriaPrima!A:B,2,0)</f>
        <v>Tecido</v>
      </c>
      <c r="J160">
        <f>VLOOKUP(H160,dMateriaPrima!A:C,3,0)</f>
        <v>18</v>
      </c>
      <c r="K160">
        <v>128</v>
      </c>
      <c r="L160">
        <f t="shared" si="5"/>
        <v>2304</v>
      </c>
      <c r="M160">
        <v>28</v>
      </c>
      <c r="N160">
        <f t="shared" si="4"/>
        <v>1658.88</v>
      </c>
      <c r="O160">
        <v>2</v>
      </c>
      <c r="P160" t="str">
        <f>VLOOKUP(O160,dFornecedor!A:B,2,0)</f>
        <v>Minerva</v>
      </c>
    </row>
    <row r="161" spans="1:16" x14ac:dyDescent="0.25">
      <c r="A161">
        <v>160</v>
      </c>
      <c r="B161" s="1">
        <v>43573</v>
      </c>
      <c r="C161" s="1">
        <v>43573</v>
      </c>
      <c r="D161" s="1">
        <v>43580</v>
      </c>
      <c r="E161" s="1">
        <v>43583</v>
      </c>
      <c r="F161">
        <v>4</v>
      </c>
      <c r="G161" t="str">
        <f>VLOOKUP(F161,dComprador!A:B,2,0)</f>
        <v>Lira</v>
      </c>
      <c r="H161">
        <v>9</v>
      </c>
      <c r="I161" t="str">
        <f>VLOOKUP(H161,dMateriaPrima!A:B,2,0)</f>
        <v>Couro</v>
      </c>
      <c r="J161">
        <f>VLOOKUP(H161,dMateriaPrima!A:C,3,0)</f>
        <v>4.4000000000000004</v>
      </c>
      <c r="K161">
        <v>143</v>
      </c>
      <c r="L161">
        <f t="shared" si="5"/>
        <v>629.20000000000005</v>
      </c>
      <c r="M161">
        <v>0</v>
      </c>
      <c r="N161">
        <f t="shared" si="4"/>
        <v>629.20000000000005</v>
      </c>
      <c r="O161">
        <v>2</v>
      </c>
      <c r="P161" t="str">
        <f>VLOOKUP(O161,dFornecedor!A:B,2,0)</f>
        <v>Minerva</v>
      </c>
    </row>
    <row r="162" spans="1:16" x14ac:dyDescent="0.25">
      <c r="A162">
        <v>161</v>
      </c>
      <c r="B162" s="1">
        <v>43573</v>
      </c>
      <c r="C162" s="1">
        <v>43573</v>
      </c>
      <c r="D162" s="1">
        <v>43579</v>
      </c>
      <c r="E162" s="1">
        <v>43581</v>
      </c>
      <c r="F162">
        <v>4</v>
      </c>
      <c r="G162" t="str">
        <f>VLOOKUP(F162,dComprador!A:B,2,0)</f>
        <v>Lira</v>
      </c>
      <c r="H162">
        <v>7</v>
      </c>
      <c r="I162" t="str">
        <f>VLOOKUP(H162,dMateriaPrima!A:B,2,0)</f>
        <v>Poliéster</v>
      </c>
      <c r="J162">
        <f>VLOOKUP(H162,dMateriaPrima!A:C,3,0)</f>
        <v>8</v>
      </c>
      <c r="K162">
        <v>90</v>
      </c>
      <c r="L162">
        <f t="shared" si="5"/>
        <v>720</v>
      </c>
      <c r="M162">
        <v>0</v>
      </c>
      <c r="N162">
        <f t="shared" si="4"/>
        <v>720</v>
      </c>
      <c r="O162">
        <v>4</v>
      </c>
      <c r="P162" t="str">
        <f>VLOOKUP(O162,dFornecedor!A:B,2,0)</f>
        <v>AlphaOmega</v>
      </c>
    </row>
    <row r="163" spans="1:16" x14ac:dyDescent="0.25">
      <c r="A163">
        <v>162</v>
      </c>
      <c r="B163" s="1">
        <v>43573</v>
      </c>
      <c r="C163" s="1">
        <v>43574</v>
      </c>
      <c r="D163" s="1">
        <v>43581</v>
      </c>
      <c r="E163" s="1">
        <v>43580</v>
      </c>
      <c r="F163">
        <v>4</v>
      </c>
      <c r="G163" t="str">
        <f>VLOOKUP(F163,dComprador!A:B,2,0)</f>
        <v>Lira</v>
      </c>
      <c r="H163">
        <v>7</v>
      </c>
      <c r="I163" t="str">
        <f>VLOOKUP(H163,dMateriaPrima!A:B,2,0)</f>
        <v>Poliéster</v>
      </c>
      <c r="J163">
        <f>VLOOKUP(H163,dMateriaPrima!A:C,3,0)</f>
        <v>8</v>
      </c>
      <c r="K163">
        <v>101</v>
      </c>
      <c r="L163">
        <f t="shared" si="5"/>
        <v>808</v>
      </c>
      <c r="M163">
        <v>0</v>
      </c>
      <c r="N163">
        <f t="shared" si="4"/>
        <v>808</v>
      </c>
      <c r="O163">
        <v>3</v>
      </c>
      <c r="P163" t="str">
        <f>VLOOKUP(O163,dFornecedor!A:B,2,0)</f>
        <v>StepUp</v>
      </c>
    </row>
    <row r="164" spans="1:16" x14ac:dyDescent="0.25">
      <c r="A164">
        <v>163</v>
      </c>
      <c r="B164" s="1">
        <v>43573</v>
      </c>
      <c r="C164" s="1">
        <v>43582</v>
      </c>
      <c r="D164" s="1">
        <v>43588</v>
      </c>
      <c r="E164" s="1">
        <v>43587</v>
      </c>
      <c r="F164">
        <v>1</v>
      </c>
      <c r="G164" t="str">
        <f>VLOOKUP(F164,dComprador!A:B,2,0)</f>
        <v>Alon</v>
      </c>
      <c r="H164">
        <v>6</v>
      </c>
      <c r="I164" t="str">
        <f>VLOOKUP(H164,dMateriaPrima!A:B,2,0)</f>
        <v>Fio Algodão</v>
      </c>
      <c r="J164">
        <f>VLOOKUP(H164,dMateriaPrima!A:C,3,0)</f>
        <v>55.9</v>
      </c>
      <c r="K164">
        <v>326</v>
      </c>
      <c r="L164">
        <f t="shared" si="5"/>
        <v>18223.399999999998</v>
      </c>
      <c r="M164">
        <v>0</v>
      </c>
      <c r="N164">
        <f t="shared" si="4"/>
        <v>18223.399999999998</v>
      </c>
      <c r="O164">
        <v>2</v>
      </c>
      <c r="P164" t="str">
        <f>VLOOKUP(O164,dFornecedor!A:B,2,0)</f>
        <v>Minerva</v>
      </c>
    </row>
    <row r="165" spans="1:16" x14ac:dyDescent="0.25">
      <c r="A165">
        <v>164</v>
      </c>
      <c r="B165" s="1">
        <v>43573</v>
      </c>
      <c r="C165" s="1">
        <v>43573</v>
      </c>
      <c r="D165" s="1">
        <v>43584</v>
      </c>
      <c r="E165" s="1">
        <v>43585</v>
      </c>
      <c r="F165">
        <v>1</v>
      </c>
      <c r="G165" t="str">
        <f>VLOOKUP(F165,dComprador!A:B,2,0)</f>
        <v>Alon</v>
      </c>
      <c r="H165">
        <v>4</v>
      </c>
      <c r="I165" t="str">
        <f>VLOOKUP(H165,dMateriaPrima!A:B,2,0)</f>
        <v>Madeira</v>
      </c>
      <c r="J165">
        <f>VLOOKUP(H165,dMateriaPrima!A:C,3,0)</f>
        <v>168</v>
      </c>
      <c r="K165">
        <v>77</v>
      </c>
      <c r="L165">
        <f t="shared" si="5"/>
        <v>12936</v>
      </c>
      <c r="M165">
        <v>0</v>
      </c>
      <c r="N165">
        <f t="shared" si="4"/>
        <v>12936</v>
      </c>
      <c r="O165">
        <v>2</v>
      </c>
      <c r="P165" t="str">
        <f>VLOOKUP(O165,dFornecedor!A:B,2,0)</f>
        <v>Minerva</v>
      </c>
    </row>
    <row r="166" spans="1:16" x14ac:dyDescent="0.25">
      <c r="A166">
        <v>165</v>
      </c>
      <c r="B166" s="1">
        <v>43573</v>
      </c>
      <c r="C166" s="1">
        <v>43577</v>
      </c>
      <c r="D166" s="1">
        <v>43588</v>
      </c>
      <c r="E166" s="1">
        <v>43587</v>
      </c>
      <c r="F166">
        <v>1</v>
      </c>
      <c r="G166" t="str">
        <f>VLOOKUP(F166,dComprador!A:B,2,0)</f>
        <v>Alon</v>
      </c>
      <c r="H166">
        <v>9</v>
      </c>
      <c r="I166" t="str">
        <f>VLOOKUP(H166,dMateriaPrima!A:B,2,0)</f>
        <v>Couro</v>
      </c>
      <c r="J166">
        <f>VLOOKUP(H166,dMateriaPrima!A:C,3,0)</f>
        <v>4.4000000000000004</v>
      </c>
      <c r="K166">
        <v>130</v>
      </c>
      <c r="L166">
        <f t="shared" si="5"/>
        <v>572</v>
      </c>
      <c r="M166">
        <v>0</v>
      </c>
      <c r="N166">
        <f t="shared" si="4"/>
        <v>572</v>
      </c>
      <c r="O166">
        <v>4</v>
      </c>
      <c r="P166" t="str">
        <f>VLOOKUP(O166,dFornecedor!A:B,2,0)</f>
        <v>AlphaOmega</v>
      </c>
    </row>
    <row r="167" spans="1:16" x14ac:dyDescent="0.25">
      <c r="A167">
        <v>166</v>
      </c>
      <c r="B167" s="1">
        <v>43573</v>
      </c>
      <c r="C167" s="1">
        <v>43573</v>
      </c>
      <c r="D167" s="1">
        <v>43592</v>
      </c>
      <c r="E167" s="1">
        <v>43594</v>
      </c>
      <c r="F167">
        <v>1</v>
      </c>
      <c r="G167" t="str">
        <f>VLOOKUP(F167,dComprador!A:B,2,0)</f>
        <v>Alon</v>
      </c>
      <c r="H167">
        <v>11</v>
      </c>
      <c r="I167" t="str">
        <f>VLOOKUP(H167,dMateriaPrima!A:B,2,0)</f>
        <v>Papel</v>
      </c>
      <c r="J167">
        <f>VLOOKUP(H167,dMateriaPrima!A:C,3,0)</f>
        <v>9</v>
      </c>
      <c r="K167">
        <v>126</v>
      </c>
      <c r="L167">
        <f t="shared" si="5"/>
        <v>1134</v>
      </c>
      <c r="M167">
        <v>0</v>
      </c>
      <c r="N167">
        <f t="shared" si="4"/>
        <v>1134</v>
      </c>
      <c r="O167">
        <v>2</v>
      </c>
      <c r="P167" t="str">
        <f>VLOOKUP(O167,dFornecedor!A:B,2,0)</f>
        <v>Minerva</v>
      </c>
    </row>
    <row r="168" spans="1:16" x14ac:dyDescent="0.25">
      <c r="A168">
        <v>167</v>
      </c>
      <c r="B168" s="1">
        <v>43573</v>
      </c>
      <c r="C168" s="1">
        <v>43582</v>
      </c>
      <c r="D168" s="1">
        <v>43585</v>
      </c>
      <c r="E168" s="1">
        <v>43587</v>
      </c>
      <c r="F168">
        <v>2</v>
      </c>
      <c r="G168" t="str">
        <f>VLOOKUP(F168,dComprador!A:B,2,0)</f>
        <v>João</v>
      </c>
      <c r="H168">
        <v>11</v>
      </c>
      <c r="I168" t="str">
        <f>VLOOKUP(H168,dMateriaPrima!A:B,2,0)</f>
        <v>Papel</v>
      </c>
      <c r="J168">
        <f>VLOOKUP(H168,dMateriaPrima!A:C,3,0)</f>
        <v>9</v>
      </c>
      <c r="K168">
        <v>329</v>
      </c>
      <c r="L168">
        <f t="shared" si="5"/>
        <v>2961</v>
      </c>
      <c r="M168">
        <v>0</v>
      </c>
      <c r="N168">
        <f t="shared" si="4"/>
        <v>2961</v>
      </c>
      <c r="O168">
        <v>1</v>
      </c>
      <c r="P168" t="str">
        <f>VLOOKUP(O168,dFornecedor!A:B,2,0)</f>
        <v>NorthShore</v>
      </c>
    </row>
    <row r="169" spans="1:16" x14ac:dyDescent="0.25">
      <c r="A169">
        <v>168</v>
      </c>
      <c r="B169" s="1">
        <v>43573</v>
      </c>
      <c r="C169" s="1">
        <v>43578</v>
      </c>
      <c r="D169" s="1">
        <v>43584</v>
      </c>
      <c r="E169" s="1">
        <v>43587</v>
      </c>
      <c r="F169">
        <v>2</v>
      </c>
      <c r="G169" t="str">
        <f>VLOOKUP(F169,dComprador!A:B,2,0)</f>
        <v>João</v>
      </c>
      <c r="H169">
        <v>1</v>
      </c>
      <c r="I169" t="str">
        <f>VLOOKUP(H169,dMateriaPrima!A:B,2,0)</f>
        <v>Tecido</v>
      </c>
      <c r="J169">
        <f>VLOOKUP(H169,dMateriaPrima!A:C,3,0)</f>
        <v>18</v>
      </c>
      <c r="K169">
        <v>48</v>
      </c>
      <c r="L169">
        <f t="shared" si="5"/>
        <v>864</v>
      </c>
      <c r="M169">
        <v>0</v>
      </c>
      <c r="N169">
        <f t="shared" si="4"/>
        <v>864</v>
      </c>
      <c r="O169">
        <v>5</v>
      </c>
      <c r="P169" t="str">
        <f>VLOOKUP(O169,dFornecedor!A:B,2,0)</f>
        <v>Atlas</v>
      </c>
    </row>
    <row r="170" spans="1:16" x14ac:dyDescent="0.25">
      <c r="A170">
        <v>169</v>
      </c>
      <c r="B170" s="1">
        <v>43573</v>
      </c>
      <c r="C170" s="1">
        <v>43583</v>
      </c>
      <c r="D170" s="1">
        <v>43586</v>
      </c>
      <c r="E170" s="1">
        <v>43587</v>
      </c>
      <c r="F170">
        <v>2</v>
      </c>
      <c r="G170" t="str">
        <f>VLOOKUP(F170,dComprador!A:B,2,0)</f>
        <v>João</v>
      </c>
      <c r="H170">
        <v>7</v>
      </c>
      <c r="I170" t="str">
        <f>VLOOKUP(H170,dMateriaPrima!A:B,2,0)</f>
        <v>Poliéster</v>
      </c>
      <c r="J170">
        <f>VLOOKUP(H170,dMateriaPrima!A:C,3,0)</f>
        <v>8</v>
      </c>
      <c r="K170">
        <v>87</v>
      </c>
      <c r="L170">
        <f t="shared" si="5"/>
        <v>696</v>
      </c>
      <c r="M170">
        <v>0</v>
      </c>
      <c r="N170">
        <f t="shared" si="4"/>
        <v>696</v>
      </c>
      <c r="O170">
        <v>1</v>
      </c>
      <c r="P170" t="str">
        <f>VLOOKUP(O170,dFornecedor!A:B,2,0)</f>
        <v>NorthShore</v>
      </c>
    </row>
    <row r="171" spans="1:16" x14ac:dyDescent="0.25">
      <c r="A171">
        <v>170</v>
      </c>
      <c r="B171" s="1">
        <v>43573</v>
      </c>
      <c r="C171" s="1">
        <v>43577</v>
      </c>
      <c r="D171" s="1">
        <v>43596</v>
      </c>
      <c r="E171" s="1">
        <v>43603</v>
      </c>
      <c r="F171">
        <v>2</v>
      </c>
      <c r="G171" t="str">
        <f>VLOOKUP(F171,dComprador!A:B,2,0)</f>
        <v>João</v>
      </c>
      <c r="H171">
        <v>9</v>
      </c>
      <c r="I171" t="str">
        <f>VLOOKUP(H171,dMateriaPrima!A:B,2,0)</f>
        <v>Couro</v>
      </c>
      <c r="J171">
        <f>VLOOKUP(H171,dMateriaPrima!A:C,3,0)</f>
        <v>4.4000000000000004</v>
      </c>
      <c r="K171">
        <v>18</v>
      </c>
      <c r="L171">
        <f t="shared" si="5"/>
        <v>79.2</v>
      </c>
      <c r="M171">
        <v>0</v>
      </c>
      <c r="N171">
        <f t="shared" si="4"/>
        <v>79.2</v>
      </c>
      <c r="O171">
        <v>1</v>
      </c>
      <c r="P171" t="str">
        <f>VLOOKUP(O171,dFornecedor!A:B,2,0)</f>
        <v>NorthShore</v>
      </c>
    </row>
    <row r="172" spans="1:16" x14ac:dyDescent="0.25">
      <c r="A172">
        <v>171</v>
      </c>
      <c r="B172" s="1">
        <v>43573</v>
      </c>
      <c r="C172" s="1">
        <v>43581</v>
      </c>
      <c r="D172" s="1">
        <v>43592</v>
      </c>
      <c r="E172" s="1">
        <v>43594</v>
      </c>
      <c r="F172">
        <v>1</v>
      </c>
      <c r="G172" t="str">
        <f>VLOOKUP(F172,dComprador!A:B,2,0)</f>
        <v>Alon</v>
      </c>
      <c r="H172">
        <v>7</v>
      </c>
      <c r="I172" t="str">
        <f>VLOOKUP(H172,dMateriaPrima!A:B,2,0)</f>
        <v>Poliéster</v>
      </c>
      <c r="J172">
        <f>VLOOKUP(H172,dMateriaPrima!A:C,3,0)</f>
        <v>8</v>
      </c>
      <c r="K172">
        <v>423</v>
      </c>
      <c r="L172">
        <f t="shared" si="5"/>
        <v>3384</v>
      </c>
      <c r="M172">
        <v>0</v>
      </c>
      <c r="N172">
        <f t="shared" si="4"/>
        <v>3384</v>
      </c>
      <c r="O172">
        <v>2</v>
      </c>
      <c r="P172" t="str">
        <f>VLOOKUP(O172,dFornecedor!A:B,2,0)</f>
        <v>Minerva</v>
      </c>
    </row>
    <row r="173" spans="1:16" x14ac:dyDescent="0.25">
      <c r="A173">
        <v>172</v>
      </c>
      <c r="B173" s="1">
        <v>43574</v>
      </c>
      <c r="C173" s="1">
        <v>43576</v>
      </c>
      <c r="D173" s="1">
        <v>43581</v>
      </c>
      <c r="E173" s="1">
        <v>43581</v>
      </c>
      <c r="F173">
        <v>4</v>
      </c>
      <c r="G173" t="str">
        <f>VLOOKUP(F173,dComprador!A:B,2,0)</f>
        <v>Lira</v>
      </c>
      <c r="H173">
        <v>6</v>
      </c>
      <c r="I173" t="str">
        <f>VLOOKUP(H173,dMateriaPrima!A:B,2,0)</f>
        <v>Fio Algodão</v>
      </c>
      <c r="J173">
        <f>VLOOKUP(H173,dMateriaPrima!A:C,3,0)</f>
        <v>55.9</v>
      </c>
      <c r="K173">
        <v>224</v>
      </c>
      <c r="L173">
        <f t="shared" si="5"/>
        <v>12521.6</v>
      </c>
      <c r="M173">
        <v>0</v>
      </c>
      <c r="N173">
        <f t="shared" si="4"/>
        <v>12521.6</v>
      </c>
      <c r="O173">
        <v>2</v>
      </c>
      <c r="P173" t="str">
        <f>VLOOKUP(O173,dFornecedor!A:B,2,0)</f>
        <v>Minerva</v>
      </c>
    </row>
    <row r="174" spans="1:16" x14ac:dyDescent="0.25">
      <c r="A174">
        <v>173</v>
      </c>
      <c r="B174" s="1">
        <v>43574</v>
      </c>
      <c r="C174" s="1">
        <v>43578</v>
      </c>
      <c r="D174" s="1">
        <v>43584</v>
      </c>
      <c r="E174" s="1">
        <v>43587</v>
      </c>
      <c r="F174">
        <v>4</v>
      </c>
      <c r="G174" t="str">
        <f>VLOOKUP(F174,dComprador!A:B,2,0)</f>
        <v>Lira</v>
      </c>
      <c r="H174">
        <v>7</v>
      </c>
      <c r="I174" t="str">
        <f>VLOOKUP(H174,dMateriaPrima!A:B,2,0)</f>
        <v>Poliéster</v>
      </c>
      <c r="J174">
        <f>VLOOKUP(H174,dMateriaPrima!A:C,3,0)</f>
        <v>8</v>
      </c>
      <c r="K174">
        <v>10</v>
      </c>
      <c r="L174">
        <f t="shared" si="5"/>
        <v>80</v>
      </c>
      <c r="M174">
        <v>0</v>
      </c>
      <c r="N174">
        <f t="shared" si="4"/>
        <v>80</v>
      </c>
      <c r="O174">
        <v>4</v>
      </c>
      <c r="P174" t="str">
        <f>VLOOKUP(O174,dFornecedor!A:B,2,0)</f>
        <v>AlphaOmega</v>
      </c>
    </row>
    <row r="175" spans="1:16" x14ac:dyDescent="0.25">
      <c r="A175">
        <v>174</v>
      </c>
      <c r="B175" s="1">
        <v>43574</v>
      </c>
      <c r="C175" s="1">
        <v>43582</v>
      </c>
      <c r="D175" s="1">
        <v>43586</v>
      </c>
      <c r="E175" s="1">
        <v>43588</v>
      </c>
      <c r="F175">
        <v>4</v>
      </c>
      <c r="G175" t="str">
        <f>VLOOKUP(F175,dComprador!A:B,2,0)</f>
        <v>Lira</v>
      </c>
      <c r="H175">
        <v>10</v>
      </c>
      <c r="I175" t="str">
        <f>VLOOKUP(H175,dMateriaPrima!A:B,2,0)</f>
        <v>Pedra Britada</v>
      </c>
      <c r="J175">
        <f>VLOOKUP(H175,dMateriaPrima!A:C,3,0)</f>
        <v>56</v>
      </c>
      <c r="K175">
        <v>243</v>
      </c>
      <c r="L175">
        <f t="shared" si="5"/>
        <v>13608</v>
      </c>
      <c r="M175">
        <v>0</v>
      </c>
      <c r="N175">
        <f t="shared" si="4"/>
        <v>13608</v>
      </c>
      <c r="O175">
        <v>2</v>
      </c>
      <c r="P175" t="str">
        <f>VLOOKUP(O175,dFornecedor!A:B,2,0)</f>
        <v>Minerva</v>
      </c>
    </row>
    <row r="176" spans="1:16" x14ac:dyDescent="0.25">
      <c r="A176">
        <v>175</v>
      </c>
      <c r="B176" s="1">
        <v>43574</v>
      </c>
      <c r="C176" s="1">
        <v>43582</v>
      </c>
      <c r="D176" s="1">
        <v>43586</v>
      </c>
      <c r="E176" s="1">
        <v>43591</v>
      </c>
      <c r="F176">
        <v>4</v>
      </c>
      <c r="G176" t="str">
        <f>VLOOKUP(F176,dComprador!A:B,2,0)</f>
        <v>Lira</v>
      </c>
      <c r="H176">
        <v>5</v>
      </c>
      <c r="I176" t="str">
        <f>VLOOKUP(H176,dMateriaPrima!A:B,2,0)</f>
        <v>Areia</v>
      </c>
      <c r="J176">
        <f>VLOOKUP(H176,dMateriaPrima!A:C,3,0)</f>
        <v>3.59</v>
      </c>
      <c r="K176">
        <v>5</v>
      </c>
      <c r="L176">
        <f t="shared" si="5"/>
        <v>17.95</v>
      </c>
      <c r="M176">
        <v>26</v>
      </c>
      <c r="N176">
        <f t="shared" si="4"/>
        <v>13.282999999999999</v>
      </c>
      <c r="O176">
        <v>2</v>
      </c>
      <c r="P176" t="str">
        <f>VLOOKUP(O176,dFornecedor!A:B,2,0)</f>
        <v>Minerva</v>
      </c>
    </row>
    <row r="177" spans="1:16" x14ac:dyDescent="0.25">
      <c r="A177">
        <v>176</v>
      </c>
      <c r="B177" s="1">
        <v>43574</v>
      </c>
      <c r="C177" s="1">
        <v>43583</v>
      </c>
      <c r="D177" s="1">
        <v>43583</v>
      </c>
      <c r="E177" s="1">
        <v>43589</v>
      </c>
      <c r="F177">
        <v>4</v>
      </c>
      <c r="G177" t="str">
        <f>VLOOKUP(F177,dComprador!A:B,2,0)</f>
        <v>Lira</v>
      </c>
      <c r="H177">
        <v>10</v>
      </c>
      <c r="I177" t="str">
        <f>VLOOKUP(H177,dMateriaPrima!A:B,2,0)</f>
        <v>Pedra Britada</v>
      </c>
      <c r="J177">
        <f>VLOOKUP(H177,dMateriaPrima!A:C,3,0)</f>
        <v>56</v>
      </c>
      <c r="K177">
        <v>304</v>
      </c>
      <c r="L177">
        <f t="shared" si="5"/>
        <v>17024</v>
      </c>
      <c r="M177">
        <v>0</v>
      </c>
      <c r="N177">
        <f t="shared" si="4"/>
        <v>17024</v>
      </c>
      <c r="O177">
        <v>1</v>
      </c>
      <c r="P177" t="str">
        <f>VLOOKUP(O177,dFornecedor!A:B,2,0)</f>
        <v>NorthShore</v>
      </c>
    </row>
    <row r="178" spans="1:16" x14ac:dyDescent="0.25">
      <c r="A178">
        <v>177</v>
      </c>
      <c r="B178" s="1">
        <v>43574</v>
      </c>
      <c r="C178" s="1">
        <v>43576</v>
      </c>
      <c r="D178" s="1">
        <v>43590</v>
      </c>
      <c r="E178" s="1">
        <v>43593</v>
      </c>
      <c r="F178">
        <v>1</v>
      </c>
      <c r="G178" t="str">
        <f>VLOOKUP(F178,dComprador!A:B,2,0)</f>
        <v>Alon</v>
      </c>
      <c r="H178">
        <v>8</v>
      </c>
      <c r="I178" t="str">
        <f>VLOOKUP(H178,dMateriaPrima!A:B,2,0)</f>
        <v>Cimento</v>
      </c>
      <c r="J178">
        <f>VLOOKUP(H178,dMateriaPrima!A:C,3,0)</f>
        <v>23</v>
      </c>
      <c r="K178">
        <v>65</v>
      </c>
      <c r="L178">
        <f t="shared" si="5"/>
        <v>1495</v>
      </c>
      <c r="M178">
        <v>0</v>
      </c>
      <c r="N178">
        <f t="shared" si="4"/>
        <v>1495</v>
      </c>
      <c r="O178">
        <v>4</v>
      </c>
      <c r="P178" t="str">
        <f>VLOOKUP(O178,dFornecedor!A:B,2,0)</f>
        <v>AlphaOmega</v>
      </c>
    </row>
    <row r="179" spans="1:16" x14ac:dyDescent="0.25">
      <c r="A179">
        <v>178</v>
      </c>
      <c r="B179" s="1">
        <v>43574</v>
      </c>
      <c r="C179" s="1">
        <v>43574</v>
      </c>
      <c r="D179" s="1">
        <v>43584</v>
      </c>
      <c r="E179" s="1">
        <v>43587</v>
      </c>
      <c r="F179">
        <v>2</v>
      </c>
      <c r="G179" t="str">
        <f>VLOOKUP(F179,dComprador!A:B,2,0)</f>
        <v>João</v>
      </c>
      <c r="H179">
        <v>11</v>
      </c>
      <c r="I179" t="str">
        <f>VLOOKUP(H179,dMateriaPrima!A:B,2,0)</f>
        <v>Papel</v>
      </c>
      <c r="J179">
        <f>VLOOKUP(H179,dMateriaPrima!A:C,3,0)</f>
        <v>9</v>
      </c>
      <c r="K179">
        <v>53</v>
      </c>
      <c r="L179">
        <f t="shared" si="5"/>
        <v>477</v>
      </c>
      <c r="M179">
        <v>0</v>
      </c>
      <c r="N179">
        <f t="shared" si="4"/>
        <v>477</v>
      </c>
      <c r="O179">
        <v>2</v>
      </c>
      <c r="P179" t="str">
        <f>VLOOKUP(O179,dFornecedor!A:B,2,0)</f>
        <v>Minerva</v>
      </c>
    </row>
    <row r="180" spans="1:16" x14ac:dyDescent="0.25">
      <c r="A180">
        <v>179</v>
      </c>
      <c r="B180" s="1">
        <v>43574</v>
      </c>
      <c r="C180" s="1">
        <v>43575</v>
      </c>
      <c r="D180" s="1">
        <v>43591</v>
      </c>
      <c r="E180" s="1">
        <v>43592</v>
      </c>
      <c r="F180">
        <v>1</v>
      </c>
      <c r="G180" t="str">
        <f>VLOOKUP(F180,dComprador!A:B,2,0)</f>
        <v>Alon</v>
      </c>
      <c r="H180">
        <v>9</v>
      </c>
      <c r="I180" t="str">
        <f>VLOOKUP(H180,dMateriaPrima!A:B,2,0)</f>
        <v>Couro</v>
      </c>
      <c r="J180">
        <f>VLOOKUP(H180,dMateriaPrima!A:C,3,0)</f>
        <v>4.4000000000000004</v>
      </c>
      <c r="K180">
        <v>436</v>
      </c>
      <c r="L180">
        <f t="shared" si="5"/>
        <v>1918.4</v>
      </c>
      <c r="M180">
        <v>0</v>
      </c>
      <c r="N180">
        <f t="shared" si="4"/>
        <v>1918.4</v>
      </c>
      <c r="O180">
        <v>3</v>
      </c>
      <c r="P180" t="str">
        <f>VLOOKUP(O180,dFornecedor!A:B,2,0)</f>
        <v>StepUp</v>
      </c>
    </row>
    <row r="181" spans="1:16" x14ac:dyDescent="0.25">
      <c r="A181">
        <v>180</v>
      </c>
      <c r="B181" s="1">
        <v>43574</v>
      </c>
      <c r="C181" s="1">
        <v>43581</v>
      </c>
      <c r="D181" s="1">
        <v>43591</v>
      </c>
      <c r="E181" s="1">
        <v>43595</v>
      </c>
      <c r="F181">
        <v>1</v>
      </c>
      <c r="G181" t="str">
        <f>VLOOKUP(F181,dComprador!A:B,2,0)</f>
        <v>Alon</v>
      </c>
      <c r="H181">
        <v>10</v>
      </c>
      <c r="I181" t="str">
        <f>VLOOKUP(H181,dMateriaPrima!A:B,2,0)</f>
        <v>Pedra Britada</v>
      </c>
      <c r="J181">
        <f>VLOOKUP(H181,dMateriaPrima!A:C,3,0)</f>
        <v>56</v>
      </c>
      <c r="K181">
        <v>4</v>
      </c>
      <c r="L181">
        <f t="shared" si="5"/>
        <v>224</v>
      </c>
      <c r="M181">
        <v>0</v>
      </c>
      <c r="N181">
        <f t="shared" si="4"/>
        <v>224</v>
      </c>
      <c r="O181">
        <v>2</v>
      </c>
      <c r="P181" t="str">
        <f>VLOOKUP(O181,dFornecedor!A:B,2,0)</f>
        <v>Minerva</v>
      </c>
    </row>
    <row r="182" spans="1:16" x14ac:dyDescent="0.25">
      <c r="A182">
        <v>181</v>
      </c>
      <c r="B182" s="1">
        <v>43574</v>
      </c>
      <c r="C182" s="1">
        <v>43577</v>
      </c>
      <c r="D182" s="1">
        <v>43603</v>
      </c>
      <c r="E182" s="1">
        <v>43608</v>
      </c>
      <c r="F182">
        <v>1</v>
      </c>
      <c r="G182" t="str">
        <f>VLOOKUP(F182,dComprador!A:B,2,0)</f>
        <v>Alon</v>
      </c>
      <c r="H182">
        <v>7</v>
      </c>
      <c r="I182" t="str">
        <f>VLOOKUP(H182,dMateriaPrima!A:B,2,0)</f>
        <v>Poliéster</v>
      </c>
      <c r="J182">
        <f>VLOOKUP(H182,dMateriaPrima!A:C,3,0)</f>
        <v>8</v>
      </c>
      <c r="K182">
        <v>66</v>
      </c>
      <c r="L182">
        <f t="shared" si="5"/>
        <v>528</v>
      </c>
      <c r="M182">
        <v>0</v>
      </c>
      <c r="N182">
        <f t="shared" si="4"/>
        <v>528</v>
      </c>
      <c r="O182">
        <v>4</v>
      </c>
      <c r="P182" t="str">
        <f>VLOOKUP(O182,dFornecedor!A:B,2,0)</f>
        <v>AlphaOmega</v>
      </c>
    </row>
    <row r="183" spans="1:16" x14ac:dyDescent="0.25">
      <c r="A183">
        <v>182</v>
      </c>
      <c r="B183" s="1">
        <v>43575</v>
      </c>
      <c r="C183" s="1">
        <v>43584</v>
      </c>
      <c r="D183" s="1">
        <v>43600</v>
      </c>
      <c r="E183" s="1">
        <v>43603</v>
      </c>
      <c r="F183">
        <v>1</v>
      </c>
      <c r="G183" t="str">
        <f>VLOOKUP(F183,dComprador!A:B,2,0)</f>
        <v>Alon</v>
      </c>
      <c r="H183">
        <v>8</v>
      </c>
      <c r="I183" t="str">
        <f>VLOOKUP(H183,dMateriaPrima!A:B,2,0)</f>
        <v>Cimento</v>
      </c>
      <c r="J183">
        <f>VLOOKUP(H183,dMateriaPrima!A:C,3,0)</f>
        <v>23</v>
      </c>
      <c r="K183">
        <v>100</v>
      </c>
      <c r="L183">
        <f t="shared" si="5"/>
        <v>2300</v>
      </c>
      <c r="M183">
        <v>0</v>
      </c>
      <c r="N183">
        <f t="shared" si="4"/>
        <v>2300</v>
      </c>
      <c r="O183">
        <v>3</v>
      </c>
      <c r="P183" t="str">
        <f>VLOOKUP(O183,dFornecedor!A:B,2,0)</f>
        <v>StepUp</v>
      </c>
    </row>
    <row r="184" spans="1:16" x14ac:dyDescent="0.25">
      <c r="A184">
        <v>183</v>
      </c>
      <c r="B184" s="1">
        <v>43575</v>
      </c>
      <c r="C184" s="1">
        <v>43578</v>
      </c>
      <c r="D184" s="1">
        <v>43582</v>
      </c>
      <c r="E184" s="1">
        <v>43585</v>
      </c>
      <c r="F184">
        <v>4</v>
      </c>
      <c r="G184" t="str">
        <f>VLOOKUP(F184,dComprador!A:B,2,0)</f>
        <v>Lira</v>
      </c>
      <c r="H184">
        <v>5</v>
      </c>
      <c r="I184" t="str">
        <f>VLOOKUP(H184,dMateriaPrima!A:B,2,0)</f>
        <v>Areia</v>
      </c>
      <c r="J184">
        <f>VLOOKUP(H184,dMateriaPrima!A:C,3,0)</f>
        <v>3.59</v>
      </c>
      <c r="K184">
        <v>529</v>
      </c>
      <c r="L184">
        <f t="shared" si="5"/>
        <v>1899.11</v>
      </c>
      <c r="M184">
        <v>0</v>
      </c>
      <c r="N184">
        <f t="shared" si="4"/>
        <v>1899.11</v>
      </c>
      <c r="O184">
        <v>1</v>
      </c>
      <c r="P184" t="str">
        <f>VLOOKUP(O184,dFornecedor!A:B,2,0)</f>
        <v>NorthShore</v>
      </c>
    </row>
    <row r="185" spans="1:16" x14ac:dyDescent="0.25">
      <c r="A185">
        <v>184</v>
      </c>
      <c r="B185" s="1">
        <v>43575</v>
      </c>
      <c r="C185" s="1">
        <v>43577</v>
      </c>
      <c r="D185" s="1">
        <v>43595</v>
      </c>
      <c r="E185" s="1">
        <v>43596</v>
      </c>
      <c r="F185">
        <v>1</v>
      </c>
      <c r="G185" t="str">
        <f>VLOOKUP(F185,dComprador!A:B,2,0)</f>
        <v>Alon</v>
      </c>
      <c r="H185">
        <v>11</v>
      </c>
      <c r="I185" t="str">
        <f>VLOOKUP(H185,dMateriaPrima!A:B,2,0)</f>
        <v>Papel</v>
      </c>
      <c r="J185">
        <f>VLOOKUP(H185,dMateriaPrima!A:C,3,0)</f>
        <v>9</v>
      </c>
      <c r="K185">
        <v>94</v>
      </c>
      <c r="L185">
        <f t="shared" si="5"/>
        <v>846</v>
      </c>
      <c r="M185">
        <v>0</v>
      </c>
      <c r="N185">
        <f t="shared" si="4"/>
        <v>846</v>
      </c>
      <c r="O185">
        <v>4</v>
      </c>
      <c r="P185" t="str">
        <f>VLOOKUP(O185,dFornecedor!A:B,2,0)</f>
        <v>AlphaOmega</v>
      </c>
    </row>
    <row r="186" spans="1:16" x14ac:dyDescent="0.25">
      <c r="A186">
        <v>185</v>
      </c>
      <c r="B186" s="1">
        <v>43575</v>
      </c>
      <c r="C186" s="1">
        <v>43578</v>
      </c>
      <c r="D186" s="1">
        <v>43591</v>
      </c>
      <c r="E186" s="1">
        <v>43595</v>
      </c>
      <c r="F186">
        <v>3</v>
      </c>
      <c r="G186" t="str">
        <f>VLOOKUP(F186,dComprador!A:B,2,0)</f>
        <v>Diego</v>
      </c>
      <c r="H186">
        <v>5</v>
      </c>
      <c r="I186" t="str">
        <f>VLOOKUP(H186,dMateriaPrima!A:B,2,0)</f>
        <v>Areia</v>
      </c>
      <c r="J186">
        <f>VLOOKUP(H186,dMateriaPrima!A:C,3,0)</f>
        <v>3.59</v>
      </c>
      <c r="K186">
        <v>41</v>
      </c>
      <c r="L186">
        <f t="shared" si="5"/>
        <v>147.19</v>
      </c>
      <c r="M186">
        <v>0</v>
      </c>
      <c r="N186">
        <f t="shared" si="4"/>
        <v>147.19</v>
      </c>
      <c r="O186">
        <v>4</v>
      </c>
      <c r="P186" t="str">
        <f>VLOOKUP(O186,dFornecedor!A:B,2,0)</f>
        <v>AlphaOmega</v>
      </c>
    </row>
    <row r="187" spans="1:16" x14ac:dyDescent="0.25">
      <c r="A187">
        <v>186</v>
      </c>
      <c r="B187" s="1">
        <v>43575</v>
      </c>
      <c r="C187" s="1">
        <v>43582</v>
      </c>
      <c r="D187" s="1">
        <v>43603</v>
      </c>
      <c r="E187" s="1">
        <v>43605</v>
      </c>
      <c r="F187">
        <v>1</v>
      </c>
      <c r="G187" t="str">
        <f>VLOOKUP(F187,dComprador!A:B,2,0)</f>
        <v>Alon</v>
      </c>
      <c r="H187">
        <v>9</v>
      </c>
      <c r="I187" t="str">
        <f>VLOOKUP(H187,dMateriaPrima!A:B,2,0)</f>
        <v>Couro</v>
      </c>
      <c r="J187">
        <f>VLOOKUP(H187,dMateriaPrima!A:C,3,0)</f>
        <v>4.4000000000000004</v>
      </c>
      <c r="K187">
        <v>246</v>
      </c>
      <c r="L187">
        <f t="shared" si="5"/>
        <v>1082.4000000000001</v>
      </c>
      <c r="M187">
        <v>0</v>
      </c>
      <c r="N187">
        <f t="shared" si="4"/>
        <v>1082.4000000000001</v>
      </c>
      <c r="O187">
        <v>3</v>
      </c>
      <c r="P187" t="str">
        <f>VLOOKUP(O187,dFornecedor!A:B,2,0)</f>
        <v>StepUp</v>
      </c>
    </row>
    <row r="188" spans="1:16" x14ac:dyDescent="0.25">
      <c r="A188">
        <v>187</v>
      </c>
      <c r="B188" s="1">
        <v>43575</v>
      </c>
      <c r="C188" s="1">
        <v>43576</v>
      </c>
      <c r="D188" s="1">
        <v>43607</v>
      </c>
      <c r="E188" s="1">
        <v>43606</v>
      </c>
      <c r="F188">
        <v>1</v>
      </c>
      <c r="G188" t="str">
        <f>VLOOKUP(F188,dComprador!A:B,2,0)</f>
        <v>Alon</v>
      </c>
      <c r="H188">
        <v>8</v>
      </c>
      <c r="I188" t="str">
        <f>VLOOKUP(H188,dMateriaPrima!A:B,2,0)</f>
        <v>Cimento</v>
      </c>
      <c r="J188">
        <f>VLOOKUP(H188,dMateriaPrima!A:C,3,0)</f>
        <v>23</v>
      </c>
      <c r="K188">
        <v>1</v>
      </c>
      <c r="L188">
        <f t="shared" si="5"/>
        <v>23</v>
      </c>
      <c r="M188">
        <v>0</v>
      </c>
      <c r="N188">
        <f t="shared" si="4"/>
        <v>23</v>
      </c>
      <c r="O188">
        <v>5</v>
      </c>
      <c r="P188" t="str">
        <f>VLOOKUP(O188,dFornecedor!A:B,2,0)</f>
        <v>Atlas</v>
      </c>
    </row>
    <row r="189" spans="1:16" x14ac:dyDescent="0.25">
      <c r="A189">
        <v>188</v>
      </c>
      <c r="B189" s="1">
        <v>43575</v>
      </c>
      <c r="C189" s="1">
        <v>43575</v>
      </c>
      <c r="D189" s="1">
        <v>43608</v>
      </c>
      <c r="E189" s="1">
        <v>43610</v>
      </c>
      <c r="F189">
        <v>1</v>
      </c>
      <c r="G189" t="str">
        <f>VLOOKUP(F189,dComprador!A:B,2,0)</f>
        <v>Alon</v>
      </c>
      <c r="H189">
        <v>11</v>
      </c>
      <c r="I189" t="str">
        <f>VLOOKUP(H189,dMateriaPrima!A:B,2,0)</f>
        <v>Papel</v>
      </c>
      <c r="J189">
        <f>VLOOKUP(H189,dMateriaPrima!A:C,3,0)</f>
        <v>9</v>
      </c>
      <c r="K189">
        <v>58</v>
      </c>
      <c r="L189">
        <f t="shared" si="5"/>
        <v>522</v>
      </c>
      <c r="M189">
        <v>0</v>
      </c>
      <c r="N189">
        <f t="shared" si="4"/>
        <v>522</v>
      </c>
      <c r="O189">
        <v>4</v>
      </c>
      <c r="P189" t="str">
        <f>VLOOKUP(O189,dFornecedor!A:B,2,0)</f>
        <v>AlphaOmega</v>
      </c>
    </row>
    <row r="190" spans="1:16" x14ac:dyDescent="0.25">
      <c r="A190">
        <v>189</v>
      </c>
      <c r="B190" s="1">
        <v>43576</v>
      </c>
      <c r="C190" s="1">
        <v>43585</v>
      </c>
      <c r="D190" s="1">
        <v>43603</v>
      </c>
      <c r="E190" s="1">
        <v>43607</v>
      </c>
      <c r="F190">
        <v>1</v>
      </c>
      <c r="G190" t="str">
        <f>VLOOKUP(F190,dComprador!A:B,2,0)</f>
        <v>Alon</v>
      </c>
      <c r="H190">
        <v>9</v>
      </c>
      <c r="I190" t="str">
        <f>VLOOKUP(H190,dMateriaPrima!A:B,2,0)</f>
        <v>Couro</v>
      </c>
      <c r="J190">
        <f>VLOOKUP(H190,dMateriaPrima!A:C,3,0)</f>
        <v>4.4000000000000004</v>
      </c>
      <c r="K190">
        <v>422</v>
      </c>
      <c r="L190">
        <f t="shared" si="5"/>
        <v>1856.8000000000002</v>
      </c>
      <c r="M190">
        <v>0</v>
      </c>
      <c r="N190">
        <f t="shared" si="4"/>
        <v>1856.8000000000002</v>
      </c>
      <c r="O190">
        <v>3</v>
      </c>
      <c r="P190" t="str">
        <f>VLOOKUP(O190,dFornecedor!A:B,2,0)</f>
        <v>StepUp</v>
      </c>
    </row>
    <row r="191" spans="1:16" x14ac:dyDescent="0.25">
      <c r="A191">
        <v>190</v>
      </c>
      <c r="B191" s="1">
        <v>43576</v>
      </c>
      <c r="C191" s="1">
        <v>43576</v>
      </c>
      <c r="D191" s="1">
        <v>43585</v>
      </c>
      <c r="E191" s="1">
        <v>43585</v>
      </c>
      <c r="F191">
        <v>4</v>
      </c>
      <c r="G191" t="str">
        <f>VLOOKUP(F191,dComprador!A:B,2,0)</f>
        <v>Lira</v>
      </c>
      <c r="H191">
        <v>4</v>
      </c>
      <c r="I191" t="str">
        <f>VLOOKUP(H191,dMateriaPrima!A:B,2,0)</f>
        <v>Madeira</v>
      </c>
      <c r="J191">
        <f>VLOOKUP(H191,dMateriaPrima!A:C,3,0)</f>
        <v>168</v>
      </c>
      <c r="K191">
        <v>16</v>
      </c>
      <c r="L191">
        <f t="shared" si="5"/>
        <v>2688</v>
      </c>
      <c r="M191">
        <v>0</v>
      </c>
      <c r="N191">
        <f t="shared" si="4"/>
        <v>2688</v>
      </c>
      <c r="O191">
        <v>2</v>
      </c>
      <c r="P191" t="str">
        <f>VLOOKUP(O191,dFornecedor!A:B,2,0)</f>
        <v>Minerva</v>
      </c>
    </row>
    <row r="192" spans="1:16" x14ac:dyDescent="0.25">
      <c r="A192">
        <v>191</v>
      </c>
      <c r="B192" s="1">
        <v>43576</v>
      </c>
      <c r="C192" s="1">
        <v>43577</v>
      </c>
      <c r="D192" s="1">
        <v>43583</v>
      </c>
      <c r="E192" s="1">
        <v>43586</v>
      </c>
      <c r="F192">
        <v>4</v>
      </c>
      <c r="G192" t="str">
        <f>VLOOKUP(F192,dComprador!A:B,2,0)</f>
        <v>Lira</v>
      </c>
      <c r="H192">
        <v>5</v>
      </c>
      <c r="I192" t="str">
        <f>VLOOKUP(H192,dMateriaPrima!A:B,2,0)</f>
        <v>Areia</v>
      </c>
      <c r="J192">
        <f>VLOOKUP(H192,dMateriaPrima!A:C,3,0)</f>
        <v>3.59</v>
      </c>
      <c r="K192">
        <v>2</v>
      </c>
      <c r="L192">
        <f t="shared" si="5"/>
        <v>7.18</v>
      </c>
      <c r="M192">
        <v>0</v>
      </c>
      <c r="N192">
        <f t="shared" si="4"/>
        <v>7.18</v>
      </c>
      <c r="O192">
        <v>5</v>
      </c>
      <c r="P192" t="str">
        <f>VLOOKUP(O192,dFornecedor!A:B,2,0)</f>
        <v>Atlas</v>
      </c>
    </row>
    <row r="193" spans="1:16" x14ac:dyDescent="0.25">
      <c r="A193">
        <v>192</v>
      </c>
      <c r="B193" s="1">
        <v>43576</v>
      </c>
      <c r="C193" s="1">
        <v>43584</v>
      </c>
      <c r="D193" s="1">
        <v>43592</v>
      </c>
      <c r="E193" s="1">
        <v>43597</v>
      </c>
      <c r="F193">
        <v>1</v>
      </c>
      <c r="G193" t="str">
        <f>VLOOKUP(F193,dComprador!A:B,2,0)</f>
        <v>Alon</v>
      </c>
      <c r="H193">
        <v>5</v>
      </c>
      <c r="I193" t="str">
        <f>VLOOKUP(H193,dMateriaPrima!A:B,2,0)</f>
        <v>Areia</v>
      </c>
      <c r="J193">
        <f>VLOOKUP(H193,dMateriaPrima!A:C,3,0)</f>
        <v>3.59</v>
      </c>
      <c r="K193">
        <v>217</v>
      </c>
      <c r="L193">
        <f t="shared" si="5"/>
        <v>779.03</v>
      </c>
      <c r="M193">
        <v>0</v>
      </c>
      <c r="N193">
        <f t="shared" si="4"/>
        <v>779.03</v>
      </c>
      <c r="O193">
        <v>2</v>
      </c>
      <c r="P193" t="str">
        <f>VLOOKUP(O193,dFornecedor!A:B,2,0)</f>
        <v>Minerva</v>
      </c>
    </row>
    <row r="194" spans="1:16" x14ac:dyDescent="0.25">
      <c r="A194">
        <v>193</v>
      </c>
      <c r="B194" s="1">
        <v>43576</v>
      </c>
      <c r="C194" s="1">
        <v>43579</v>
      </c>
      <c r="D194" s="1">
        <v>43597</v>
      </c>
      <c r="E194" s="1">
        <v>43599</v>
      </c>
      <c r="F194">
        <v>1</v>
      </c>
      <c r="G194" t="str">
        <f>VLOOKUP(F194,dComprador!A:B,2,0)</f>
        <v>Alon</v>
      </c>
      <c r="H194">
        <v>9</v>
      </c>
      <c r="I194" t="str">
        <f>VLOOKUP(H194,dMateriaPrima!A:B,2,0)</f>
        <v>Couro</v>
      </c>
      <c r="J194">
        <f>VLOOKUP(H194,dMateriaPrima!A:C,3,0)</f>
        <v>4.4000000000000004</v>
      </c>
      <c r="K194">
        <v>164</v>
      </c>
      <c r="L194">
        <f t="shared" si="5"/>
        <v>721.6</v>
      </c>
      <c r="M194">
        <v>0</v>
      </c>
      <c r="N194">
        <f t="shared" ref="N194:N257" si="6">SUM(L194-((L194*M194)/100))</f>
        <v>721.6</v>
      </c>
      <c r="O194">
        <v>5</v>
      </c>
      <c r="P194" t="str">
        <f>VLOOKUP(O194,dFornecedor!A:B,2,0)</f>
        <v>Atlas</v>
      </c>
    </row>
    <row r="195" spans="1:16" x14ac:dyDescent="0.25">
      <c r="A195">
        <v>194</v>
      </c>
      <c r="B195" s="1">
        <v>43577</v>
      </c>
      <c r="C195" s="1">
        <v>43577</v>
      </c>
      <c r="D195" s="1">
        <v>43585</v>
      </c>
      <c r="E195" s="1">
        <v>43584</v>
      </c>
      <c r="F195">
        <v>4</v>
      </c>
      <c r="G195" t="str">
        <f>VLOOKUP(F195,dComprador!A:B,2,0)</f>
        <v>Lira</v>
      </c>
      <c r="H195">
        <v>8</v>
      </c>
      <c r="I195" t="str">
        <f>VLOOKUP(H195,dMateriaPrima!A:B,2,0)</f>
        <v>Cimento</v>
      </c>
      <c r="J195">
        <f>VLOOKUP(H195,dMateriaPrima!A:C,3,0)</f>
        <v>23</v>
      </c>
      <c r="K195">
        <v>585</v>
      </c>
      <c r="L195">
        <f t="shared" ref="L195:L258" si="7">J195*K195</f>
        <v>13455</v>
      </c>
      <c r="M195">
        <v>0</v>
      </c>
      <c r="N195">
        <f t="shared" si="6"/>
        <v>13455</v>
      </c>
      <c r="O195">
        <v>4</v>
      </c>
      <c r="P195" t="str">
        <f>VLOOKUP(O195,dFornecedor!A:B,2,0)</f>
        <v>AlphaOmega</v>
      </c>
    </row>
    <row r="196" spans="1:16" x14ac:dyDescent="0.25">
      <c r="A196">
        <v>195</v>
      </c>
      <c r="B196" s="1">
        <v>43577</v>
      </c>
      <c r="C196" s="1">
        <v>43585</v>
      </c>
      <c r="D196" s="1">
        <v>43586</v>
      </c>
      <c r="E196" s="1">
        <v>43588</v>
      </c>
      <c r="F196">
        <v>4</v>
      </c>
      <c r="G196" t="str">
        <f>VLOOKUP(F196,dComprador!A:B,2,0)</f>
        <v>Lira</v>
      </c>
      <c r="H196">
        <v>7</v>
      </c>
      <c r="I196" t="str">
        <f>VLOOKUP(H196,dMateriaPrima!A:B,2,0)</f>
        <v>Poliéster</v>
      </c>
      <c r="J196">
        <f>VLOOKUP(H196,dMateriaPrima!A:C,3,0)</f>
        <v>8</v>
      </c>
      <c r="K196">
        <v>335</v>
      </c>
      <c r="L196">
        <f t="shared" si="7"/>
        <v>2680</v>
      </c>
      <c r="M196">
        <v>0</v>
      </c>
      <c r="N196">
        <f t="shared" si="6"/>
        <v>2680</v>
      </c>
      <c r="O196">
        <v>2</v>
      </c>
      <c r="P196" t="str">
        <f>VLOOKUP(O196,dFornecedor!A:B,2,0)</f>
        <v>Minerva</v>
      </c>
    </row>
    <row r="197" spans="1:16" x14ac:dyDescent="0.25">
      <c r="A197">
        <v>196</v>
      </c>
      <c r="B197" s="1">
        <v>43577</v>
      </c>
      <c r="C197" s="1">
        <v>43590</v>
      </c>
      <c r="D197" s="1">
        <v>43596</v>
      </c>
      <c r="E197" s="1">
        <v>43599</v>
      </c>
      <c r="F197">
        <v>1</v>
      </c>
      <c r="G197" t="str">
        <f>VLOOKUP(F197,dComprador!A:B,2,0)</f>
        <v>Alon</v>
      </c>
      <c r="H197">
        <v>5</v>
      </c>
      <c r="I197" t="str">
        <f>VLOOKUP(H197,dMateriaPrima!A:B,2,0)</f>
        <v>Areia</v>
      </c>
      <c r="J197">
        <f>VLOOKUP(H197,dMateriaPrima!A:C,3,0)</f>
        <v>3.59</v>
      </c>
      <c r="K197">
        <v>166</v>
      </c>
      <c r="L197">
        <f t="shared" si="7"/>
        <v>595.93999999999994</v>
      </c>
      <c r="M197">
        <v>0</v>
      </c>
      <c r="N197">
        <f t="shared" si="6"/>
        <v>595.93999999999994</v>
      </c>
      <c r="O197">
        <v>1</v>
      </c>
      <c r="P197" t="str">
        <f>VLOOKUP(O197,dFornecedor!A:B,2,0)</f>
        <v>NorthShore</v>
      </c>
    </row>
    <row r="198" spans="1:16" x14ac:dyDescent="0.25">
      <c r="A198">
        <v>197</v>
      </c>
      <c r="B198" s="1">
        <v>43577</v>
      </c>
      <c r="C198" s="1">
        <v>43583</v>
      </c>
      <c r="D198" s="1">
        <v>43607</v>
      </c>
      <c r="E198" s="1">
        <v>43610</v>
      </c>
      <c r="F198">
        <v>1</v>
      </c>
      <c r="G198" t="str">
        <f>VLOOKUP(F198,dComprador!A:B,2,0)</f>
        <v>Alon</v>
      </c>
      <c r="H198">
        <v>11</v>
      </c>
      <c r="I198" t="str">
        <f>VLOOKUP(H198,dMateriaPrima!A:B,2,0)</f>
        <v>Papel</v>
      </c>
      <c r="J198">
        <f>VLOOKUP(H198,dMateriaPrima!A:C,3,0)</f>
        <v>9</v>
      </c>
      <c r="K198">
        <v>88</v>
      </c>
      <c r="L198">
        <f t="shared" si="7"/>
        <v>792</v>
      </c>
      <c r="M198">
        <v>0</v>
      </c>
      <c r="N198">
        <f t="shared" si="6"/>
        <v>792</v>
      </c>
      <c r="O198">
        <v>1</v>
      </c>
      <c r="P198" t="str">
        <f>VLOOKUP(O198,dFornecedor!A:B,2,0)</f>
        <v>NorthShore</v>
      </c>
    </row>
    <row r="199" spans="1:16" x14ac:dyDescent="0.25">
      <c r="A199">
        <v>198</v>
      </c>
      <c r="B199" s="1">
        <v>43577</v>
      </c>
      <c r="C199" s="1">
        <v>43586</v>
      </c>
      <c r="D199" s="1">
        <v>43601</v>
      </c>
      <c r="E199" s="1">
        <v>43603</v>
      </c>
      <c r="F199">
        <v>1</v>
      </c>
      <c r="G199" t="str">
        <f>VLOOKUP(F199,dComprador!A:B,2,0)</f>
        <v>Alon</v>
      </c>
      <c r="H199">
        <v>4</v>
      </c>
      <c r="I199" t="str">
        <f>VLOOKUP(H199,dMateriaPrima!A:B,2,0)</f>
        <v>Madeira</v>
      </c>
      <c r="J199">
        <f>VLOOKUP(H199,dMateriaPrima!A:C,3,0)</f>
        <v>168</v>
      </c>
      <c r="K199">
        <v>87</v>
      </c>
      <c r="L199">
        <f t="shared" si="7"/>
        <v>14616</v>
      </c>
      <c r="M199">
        <v>0</v>
      </c>
      <c r="N199">
        <f t="shared" si="6"/>
        <v>14616</v>
      </c>
      <c r="O199">
        <v>2</v>
      </c>
      <c r="P199" t="str">
        <f>VLOOKUP(O199,dFornecedor!A:B,2,0)</f>
        <v>Minerva</v>
      </c>
    </row>
    <row r="200" spans="1:16" x14ac:dyDescent="0.25">
      <c r="A200">
        <v>199</v>
      </c>
      <c r="B200" s="1">
        <v>43578</v>
      </c>
      <c r="C200" s="1">
        <v>43587</v>
      </c>
      <c r="D200" s="1">
        <v>43590</v>
      </c>
      <c r="E200" s="1">
        <v>43593</v>
      </c>
      <c r="F200">
        <v>4</v>
      </c>
      <c r="G200" t="str">
        <f>VLOOKUP(F200,dComprador!A:B,2,0)</f>
        <v>Lira</v>
      </c>
      <c r="H200">
        <v>9</v>
      </c>
      <c r="I200" t="str">
        <f>VLOOKUP(H200,dMateriaPrima!A:B,2,0)</f>
        <v>Couro</v>
      </c>
      <c r="J200">
        <f>VLOOKUP(H200,dMateriaPrima!A:C,3,0)</f>
        <v>4.4000000000000004</v>
      </c>
      <c r="K200">
        <v>633</v>
      </c>
      <c r="L200">
        <f t="shared" si="7"/>
        <v>2785.2000000000003</v>
      </c>
      <c r="M200">
        <v>0</v>
      </c>
      <c r="N200">
        <f t="shared" si="6"/>
        <v>2785.2000000000003</v>
      </c>
      <c r="O200">
        <v>2</v>
      </c>
      <c r="P200" t="str">
        <f>VLOOKUP(O200,dFornecedor!A:B,2,0)</f>
        <v>Minerva</v>
      </c>
    </row>
    <row r="201" spans="1:16" x14ac:dyDescent="0.25">
      <c r="A201">
        <v>200</v>
      </c>
      <c r="B201" s="1">
        <v>43578</v>
      </c>
      <c r="C201" s="1">
        <v>43578</v>
      </c>
      <c r="D201" s="1">
        <v>43597</v>
      </c>
      <c r="E201" s="1">
        <v>43600</v>
      </c>
      <c r="F201">
        <v>1</v>
      </c>
      <c r="G201" t="str">
        <f>VLOOKUP(F201,dComprador!A:B,2,0)</f>
        <v>Alon</v>
      </c>
      <c r="H201">
        <v>11</v>
      </c>
      <c r="I201" t="str">
        <f>VLOOKUP(H201,dMateriaPrima!A:B,2,0)</f>
        <v>Papel</v>
      </c>
      <c r="J201">
        <f>VLOOKUP(H201,dMateriaPrima!A:C,3,0)</f>
        <v>9</v>
      </c>
      <c r="K201">
        <v>534</v>
      </c>
      <c r="L201">
        <f t="shared" si="7"/>
        <v>4806</v>
      </c>
      <c r="M201">
        <v>0</v>
      </c>
      <c r="N201">
        <f t="shared" si="6"/>
        <v>4806</v>
      </c>
      <c r="O201">
        <v>2</v>
      </c>
      <c r="P201" t="str">
        <f>VLOOKUP(O201,dFornecedor!A:B,2,0)</f>
        <v>Minerva</v>
      </c>
    </row>
    <row r="202" spans="1:16" x14ac:dyDescent="0.25">
      <c r="A202">
        <v>201</v>
      </c>
      <c r="B202" s="1">
        <v>43578</v>
      </c>
      <c r="C202" s="1">
        <v>43588</v>
      </c>
      <c r="D202" s="1">
        <v>43604</v>
      </c>
      <c r="E202" s="1">
        <v>43605</v>
      </c>
      <c r="F202">
        <v>2</v>
      </c>
      <c r="G202" t="str">
        <f>VLOOKUP(F202,dComprador!A:B,2,0)</f>
        <v>João</v>
      </c>
      <c r="H202">
        <v>5</v>
      </c>
      <c r="I202" t="str">
        <f>VLOOKUP(H202,dMateriaPrima!A:B,2,0)</f>
        <v>Areia</v>
      </c>
      <c r="J202">
        <f>VLOOKUP(H202,dMateriaPrima!A:C,3,0)</f>
        <v>3.59</v>
      </c>
      <c r="K202">
        <v>159</v>
      </c>
      <c r="L202">
        <f t="shared" si="7"/>
        <v>570.80999999999995</v>
      </c>
      <c r="M202">
        <v>0</v>
      </c>
      <c r="N202">
        <f t="shared" si="6"/>
        <v>570.80999999999995</v>
      </c>
      <c r="O202">
        <v>3</v>
      </c>
      <c r="P202" t="str">
        <f>VLOOKUP(O202,dFornecedor!A:B,2,0)</f>
        <v>StepUp</v>
      </c>
    </row>
    <row r="203" spans="1:16" x14ac:dyDescent="0.25">
      <c r="A203">
        <v>202</v>
      </c>
      <c r="B203" s="1">
        <v>43578</v>
      </c>
      <c r="C203" s="1">
        <v>43580</v>
      </c>
      <c r="D203" s="1">
        <v>43610</v>
      </c>
      <c r="E203" s="1">
        <v>43612</v>
      </c>
      <c r="F203">
        <v>1</v>
      </c>
      <c r="G203" t="str">
        <f>VLOOKUP(F203,dComprador!A:B,2,0)</f>
        <v>Alon</v>
      </c>
      <c r="H203">
        <v>7</v>
      </c>
      <c r="I203" t="str">
        <f>VLOOKUP(H203,dMateriaPrima!A:B,2,0)</f>
        <v>Poliéster</v>
      </c>
      <c r="J203">
        <f>VLOOKUP(H203,dMateriaPrima!A:C,3,0)</f>
        <v>8</v>
      </c>
      <c r="K203">
        <v>612</v>
      </c>
      <c r="L203">
        <f t="shared" si="7"/>
        <v>4896</v>
      </c>
      <c r="M203">
        <v>0</v>
      </c>
      <c r="N203">
        <f t="shared" si="6"/>
        <v>4896</v>
      </c>
      <c r="O203">
        <v>4</v>
      </c>
      <c r="P203" t="str">
        <f>VLOOKUP(O203,dFornecedor!A:B,2,0)</f>
        <v>AlphaOmega</v>
      </c>
    </row>
    <row r="204" spans="1:16" x14ac:dyDescent="0.25">
      <c r="A204">
        <v>203</v>
      </c>
      <c r="B204" s="1">
        <v>43579</v>
      </c>
      <c r="C204" s="1">
        <v>43581</v>
      </c>
      <c r="D204" s="1">
        <v>43586</v>
      </c>
      <c r="E204" s="1">
        <v>43588</v>
      </c>
      <c r="F204">
        <v>4</v>
      </c>
      <c r="G204" t="str">
        <f>VLOOKUP(F204,dComprador!A:B,2,0)</f>
        <v>Lira</v>
      </c>
      <c r="H204">
        <v>11</v>
      </c>
      <c r="I204" t="str">
        <f>VLOOKUP(H204,dMateriaPrima!A:B,2,0)</f>
        <v>Papel</v>
      </c>
      <c r="J204">
        <f>VLOOKUP(H204,dMateriaPrima!A:C,3,0)</f>
        <v>9</v>
      </c>
      <c r="K204">
        <v>218</v>
      </c>
      <c r="L204">
        <f t="shared" si="7"/>
        <v>1962</v>
      </c>
      <c r="M204">
        <v>0</v>
      </c>
      <c r="N204">
        <f t="shared" si="6"/>
        <v>1962</v>
      </c>
      <c r="O204">
        <v>2</v>
      </c>
      <c r="P204" t="str">
        <f>VLOOKUP(O204,dFornecedor!A:B,2,0)</f>
        <v>Minerva</v>
      </c>
    </row>
    <row r="205" spans="1:16" x14ac:dyDescent="0.25">
      <c r="A205">
        <v>204</v>
      </c>
      <c r="B205" s="1">
        <v>43579</v>
      </c>
      <c r="C205" s="1">
        <v>43580</v>
      </c>
      <c r="D205" s="1">
        <v>43587</v>
      </c>
      <c r="E205" s="1">
        <v>43587</v>
      </c>
      <c r="F205">
        <v>4</v>
      </c>
      <c r="G205" t="str">
        <f>VLOOKUP(F205,dComprador!A:B,2,0)</f>
        <v>Lira</v>
      </c>
      <c r="H205">
        <v>1</v>
      </c>
      <c r="I205" t="str">
        <f>VLOOKUP(H205,dMateriaPrima!A:B,2,0)</f>
        <v>Tecido</v>
      </c>
      <c r="J205">
        <f>VLOOKUP(H205,dMateriaPrima!A:C,3,0)</f>
        <v>18</v>
      </c>
      <c r="K205">
        <v>297</v>
      </c>
      <c r="L205">
        <f t="shared" si="7"/>
        <v>5346</v>
      </c>
      <c r="M205">
        <v>0</v>
      </c>
      <c r="N205">
        <f t="shared" si="6"/>
        <v>5346</v>
      </c>
      <c r="O205">
        <v>3</v>
      </c>
      <c r="P205" t="str">
        <f>VLOOKUP(O205,dFornecedor!A:B,2,0)</f>
        <v>StepUp</v>
      </c>
    </row>
    <row r="206" spans="1:16" x14ac:dyDescent="0.25">
      <c r="A206">
        <v>205</v>
      </c>
      <c r="B206" s="1">
        <v>43579</v>
      </c>
      <c r="C206" s="1">
        <v>43582</v>
      </c>
      <c r="D206" s="1">
        <v>43585</v>
      </c>
      <c r="E206" s="1">
        <v>43589</v>
      </c>
      <c r="F206">
        <v>4</v>
      </c>
      <c r="G206" t="str">
        <f>VLOOKUP(F206,dComprador!A:B,2,0)</f>
        <v>Lira</v>
      </c>
      <c r="H206">
        <v>1</v>
      </c>
      <c r="I206" t="str">
        <f>VLOOKUP(H206,dMateriaPrima!A:B,2,0)</f>
        <v>Tecido</v>
      </c>
      <c r="J206">
        <f>VLOOKUP(H206,dMateriaPrima!A:C,3,0)</f>
        <v>18</v>
      </c>
      <c r="K206">
        <v>109</v>
      </c>
      <c r="L206">
        <f t="shared" si="7"/>
        <v>1962</v>
      </c>
      <c r="M206">
        <v>17</v>
      </c>
      <c r="N206">
        <f t="shared" si="6"/>
        <v>1628.46</v>
      </c>
      <c r="O206">
        <v>1</v>
      </c>
      <c r="P206" t="str">
        <f>VLOOKUP(O206,dFornecedor!A:B,2,0)</f>
        <v>NorthShore</v>
      </c>
    </row>
    <row r="207" spans="1:16" x14ac:dyDescent="0.25">
      <c r="A207">
        <v>206</v>
      </c>
      <c r="B207" s="1">
        <v>43579</v>
      </c>
      <c r="C207" s="1">
        <v>43580</v>
      </c>
      <c r="D207" s="1">
        <v>43586</v>
      </c>
      <c r="E207" s="1">
        <v>43589</v>
      </c>
      <c r="F207">
        <v>4</v>
      </c>
      <c r="G207" t="str">
        <f>VLOOKUP(F207,dComprador!A:B,2,0)</f>
        <v>Lira</v>
      </c>
      <c r="H207">
        <v>6</v>
      </c>
      <c r="I207" t="str">
        <f>VLOOKUP(H207,dMateriaPrima!A:B,2,0)</f>
        <v>Fio Algodão</v>
      </c>
      <c r="J207">
        <f>VLOOKUP(H207,dMateriaPrima!A:C,3,0)</f>
        <v>55.9</v>
      </c>
      <c r="K207">
        <v>346</v>
      </c>
      <c r="L207">
        <f t="shared" si="7"/>
        <v>19341.399999999998</v>
      </c>
      <c r="M207">
        <v>0</v>
      </c>
      <c r="N207">
        <f t="shared" si="6"/>
        <v>19341.399999999998</v>
      </c>
      <c r="O207">
        <v>3</v>
      </c>
      <c r="P207" t="str">
        <f>VLOOKUP(O207,dFornecedor!A:B,2,0)</f>
        <v>StepUp</v>
      </c>
    </row>
    <row r="208" spans="1:16" x14ac:dyDescent="0.25">
      <c r="A208">
        <v>207</v>
      </c>
      <c r="B208" s="1">
        <v>43579</v>
      </c>
      <c r="C208" s="1">
        <v>43579</v>
      </c>
      <c r="D208" s="1">
        <v>43586</v>
      </c>
      <c r="E208" s="1">
        <v>43588</v>
      </c>
      <c r="F208">
        <v>4</v>
      </c>
      <c r="G208" t="str">
        <f>VLOOKUP(F208,dComprador!A:B,2,0)</f>
        <v>Lira</v>
      </c>
      <c r="H208">
        <v>5</v>
      </c>
      <c r="I208" t="str">
        <f>VLOOKUP(H208,dMateriaPrima!A:B,2,0)</f>
        <v>Areia</v>
      </c>
      <c r="J208">
        <f>VLOOKUP(H208,dMateriaPrima!A:C,3,0)</f>
        <v>3.59</v>
      </c>
      <c r="K208">
        <v>442</v>
      </c>
      <c r="L208">
        <f t="shared" si="7"/>
        <v>1586.78</v>
      </c>
      <c r="M208">
        <v>0</v>
      </c>
      <c r="N208">
        <f t="shared" si="6"/>
        <v>1586.78</v>
      </c>
      <c r="O208">
        <v>5</v>
      </c>
      <c r="P208" t="str">
        <f>VLOOKUP(O208,dFornecedor!A:B,2,0)</f>
        <v>Atlas</v>
      </c>
    </row>
    <row r="209" spans="1:16" x14ac:dyDescent="0.25">
      <c r="A209">
        <v>208</v>
      </c>
      <c r="B209" s="1">
        <v>43579</v>
      </c>
      <c r="C209" s="1">
        <v>43583</v>
      </c>
      <c r="D209" s="1">
        <v>43585</v>
      </c>
      <c r="E209" s="1">
        <v>43588</v>
      </c>
      <c r="F209">
        <v>4</v>
      </c>
      <c r="G209" t="str">
        <f>VLOOKUP(F209,dComprador!A:B,2,0)</f>
        <v>Lira</v>
      </c>
      <c r="H209">
        <v>9</v>
      </c>
      <c r="I209" t="str">
        <f>VLOOKUP(H209,dMateriaPrima!A:B,2,0)</f>
        <v>Couro</v>
      </c>
      <c r="J209">
        <f>VLOOKUP(H209,dMateriaPrima!A:C,3,0)</f>
        <v>4.4000000000000004</v>
      </c>
      <c r="K209">
        <v>129</v>
      </c>
      <c r="L209">
        <f t="shared" si="7"/>
        <v>567.6</v>
      </c>
      <c r="M209">
        <v>0</v>
      </c>
      <c r="N209">
        <f t="shared" si="6"/>
        <v>567.6</v>
      </c>
      <c r="O209">
        <v>1</v>
      </c>
      <c r="P209" t="str">
        <f>VLOOKUP(O209,dFornecedor!A:B,2,0)</f>
        <v>NorthShore</v>
      </c>
    </row>
    <row r="210" spans="1:16" x14ac:dyDescent="0.25">
      <c r="A210">
        <v>209</v>
      </c>
      <c r="B210" s="1">
        <v>43579</v>
      </c>
      <c r="C210" s="1">
        <v>43589</v>
      </c>
      <c r="D210" s="1">
        <v>43589</v>
      </c>
      <c r="E210" s="1">
        <v>43594</v>
      </c>
      <c r="F210">
        <v>2</v>
      </c>
      <c r="G210" t="str">
        <f>VLOOKUP(F210,dComprador!A:B,2,0)</f>
        <v>João</v>
      </c>
      <c r="H210">
        <v>11</v>
      </c>
      <c r="I210" t="str">
        <f>VLOOKUP(H210,dMateriaPrima!A:B,2,0)</f>
        <v>Papel</v>
      </c>
      <c r="J210">
        <f>VLOOKUP(H210,dMateriaPrima!A:C,3,0)</f>
        <v>9</v>
      </c>
      <c r="K210">
        <v>194</v>
      </c>
      <c r="L210">
        <f t="shared" si="7"/>
        <v>1746</v>
      </c>
      <c r="M210">
        <v>0</v>
      </c>
      <c r="N210">
        <f t="shared" si="6"/>
        <v>1746</v>
      </c>
      <c r="O210">
        <v>3</v>
      </c>
      <c r="P210" t="str">
        <f>VLOOKUP(O210,dFornecedor!A:B,2,0)</f>
        <v>StepUp</v>
      </c>
    </row>
    <row r="211" spans="1:16" x14ac:dyDescent="0.25">
      <c r="A211">
        <v>210</v>
      </c>
      <c r="B211" s="1">
        <v>43579</v>
      </c>
      <c r="C211" s="1">
        <v>43590</v>
      </c>
      <c r="D211" s="1">
        <v>43592</v>
      </c>
      <c r="E211" s="1">
        <v>43592</v>
      </c>
      <c r="F211">
        <v>2</v>
      </c>
      <c r="G211" t="str">
        <f>VLOOKUP(F211,dComprador!A:B,2,0)</f>
        <v>João</v>
      </c>
      <c r="H211">
        <v>7</v>
      </c>
      <c r="I211" t="str">
        <f>VLOOKUP(H211,dMateriaPrima!A:B,2,0)</f>
        <v>Poliéster</v>
      </c>
      <c r="J211">
        <f>VLOOKUP(H211,dMateriaPrima!A:C,3,0)</f>
        <v>8</v>
      </c>
      <c r="K211">
        <v>44</v>
      </c>
      <c r="L211">
        <f t="shared" si="7"/>
        <v>352</v>
      </c>
      <c r="M211">
        <v>0</v>
      </c>
      <c r="N211">
        <f t="shared" si="6"/>
        <v>352</v>
      </c>
      <c r="O211">
        <v>1</v>
      </c>
      <c r="P211" t="str">
        <f>VLOOKUP(O211,dFornecedor!A:B,2,0)</f>
        <v>NorthShore</v>
      </c>
    </row>
    <row r="212" spans="1:16" x14ac:dyDescent="0.25">
      <c r="A212">
        <v>211</v>
      </c>
      <c r="B212" s="1">
        <v>43579</v>
      </c>
      <c r="C212" s="1">
        <v>43591</v>
      </c>
      <c r="D212" s="1">
        <v>43591</v>
      </c>
      <c r="E212" s="1">
        <v>43593</v>
      </c>
      <c r="F212">
        <v>3</v>
      </c>
      <c r="G212" t="str">
        <f>VLOOKUP(F212,dComprador!A:B,2,0)</f>
        <v>Diego</v>
      </c>
      <c r="H212">
        <v>7</v>
      </c>
      <c r="I212" t="str">
        <f>VLOOKUP(H212,dMateriaPrima!A:B,2,0)</f>
        <v>Poliéster</v>
      </c>
      <c r="J212">
        <f>VLOOKUP(H212,dMateriaPrima!A:C,3,0)</f>
        <v>8</v>
      </c>
      <c r="K212">
        <v>193</v>
      </c>
      <c r="L212">
        <f t="shared" si="7"/>
        <v>1544</v>
      </c>
      <c r="M212">
        <v>0</v>
      </c>
      <c r="N212">
        <f t="shared" si="6"/>
        <v>1544</v>
      </c>
      <c r="O212">
        <v>1</v>
      </c>
      <c r="P212" t="str">
        <f>VLOOKUP(O212,dFornecedor!A:B,2,0)</f>
        <v>NorthShore</v>
      </c>
    </row>
    <row r="213" spans="1:16" x14ac:dyDescent="0.25">
      <c r="A213">
        <v>212</v>
      </c>
      <c r="B213" s="1">
        <v>43579</v>
      </c>
      <c r="C213" s="1">
        <v>43580</v>
      </c>
      <c r="D213" s="1">
        <v>43594</v>
      </c>
      <c r="E213" s="1">
        <v>43597</v>
      </c>
      <c r="F213">
        <v>1</v>
      </c>
      <c r="G213" t="str">
        <f>VLOOKUP(F213,dComprador!A:B,2,0)</f>
        <v>Alon</v>
      </c>
      <c r="H213">
        <v>1</v>
      </c>
      <c r="I213" t="str">
        <f>VLOOKUP(H213,dMateriaPrima!A:B,2,0)</f>
        <v>Tecido</v>
      </c>
      <c r="J213">
        <f>VLOOKUP(H213,dMateriaPrima!A:C,3,0)</f>
        <v>18</v>
      </c>
      <c r="K213">
        <v>244</v>
      </c>
      <c r="L213">
        <f t="shared" si="7"/>
        <v>4392</v>
      </c>
      <c r="M213">
        <v>0</v>
      </c>
      <c r="N213">
        <f t="shared" si="6"/>
        <v>4392</v>
      </c>
      <c r="O213">
        <v>3</v>
      </c>
      <c r="P213" t="str">
        <f>VLOOKUP(O213,dFornecedor!A:B,2,0)</f>
        <v>StepUp</v>
      </c>
    </row>
    <row r="214" spans="1:16" x14ac:dyDescent="0.25">
      <c r="A214">
        <v>213</v>
      </c>
      <c r="B214" s="1">
        <v>43579</v>
      </c>
      <c r="C214" s="1">
        <v>43587</v>
      </c>
      <c r="D214" s="1">
        <v>43595</v>
      </c>
      <c r="E214" s="1">
        <v>43599</v>
      </c>
      <c r="F214">
        <v>2</v>
      </c>
      <c r="G214" t="str">
        <f>VLOOKUP(F214,dComprador!A:B,2,0)</f>
        <v>João</v>
      </c>
      <c r="H214">
        <v>1</v>
      </c>
      <c r="I214" t="str">
        <f>VLOOKUP(H214,dMateriaPrima!A:B,2,0)</f>
        <v>Tecido</v>
      </c>
      <c r="J214">
        <f>VLOOKUP(H214,dMateriaPrima!A:C,3,0)</f>
        <v>18</v>
      </c>
      <c r="K214">
        <v>287</v>
      </c>
      <c r="L214">
        <f t="shared" si="7"/>
        <v>5166</v>
      </c>
      <c r="M214">
        <v>0</v>
      </c>
      <c r="N214">
        <f t="shared" si="6"/>
        <v>5166</v>
      </c>
      <c r="O214">
        <v>3</v>
      </c>
      <c r="P214" t="str">
        <f>VLOOKUP(O214,dFornecedor!A:B,2,0)</f>
        <v>StepUp</v>
      </c>
    </row>
    <row r="215" spans="1:16" x14ac:dyDescent="0.25">
      <c r="A215">
        <v>214</v>
      </c>
      <c r="B215" s="1">
        <v>43579</v>
      </c>
      <c r="C215" s="1">
        <v>43586</v>
      </c>
      <c r="D215" s="1">
        <v>43596</v>
      </c>
      <c r="E215" s="1">
        <v>43596</v>
      </c>
      <c r="F215">
        <v>2</v>
      </c>
      <c r="G215" t="str">
        <f>VLOOKUP(F215,dComprador!A:B,2,0)</f>
        <v>João</v>
      </c>
      <c r="H215">
        <v>5</v>
      </c>
      <c r="I215" t="str">
        <f>VLOOKUP(H215,dMateriaPrima!A:B,2,0)</f>
        <v>Areia</v>
      </c>
      <c r="J215">
        <f>VLOOKUP(H215,dMateriaPrima!A:C,3,0)</f>
        <v>3.59</v>
      </c>
      <c r="K215">
        <v>359</v>
      </c>
      <c r="L215">
        <f t="shared" si="7"/>
        <v>1288.81</v>
      </c>
      <c r="M215">
        <v>0</v>
      </c>
      <c r="N215">
        <f t="shared" si="6"/>
        <v>1288.81</v>
      </c>
      <c r="O215">
        <v>2</v>
      </c>
      <c r="P215" t="str">
        <f>VLOOKUP(O215,dFornecedor!A:B,2,0)</f>
        <v>Minerva</v>
      </c>
    </row>
    <row r="216" spans="1:16" x14ac:dyDescent="0.25">
      <c r="A216">
        <v>215</v>
      </c>
      <c r="B216" s="1">
        <v>43580</v>
      </c>
      <c r="C216" s="1">
        <v>43580</v>
      </c>
      <c r="D216" s="1">
        <v>43608</v>
      </c>
      <c r="E216" s="1">
        <v>43611</v>
      </c>
      <c r="F216">
        <v>1</v>
      </c>
      <c r="G216" t="str">
        <f>VLOOKUP(F216,dComprador!A:B,2,0)</f>
        <v>Alon</v>
      </c>
      <c r="H216">
        <v>9</v>
      </c>
      <c r="I216" t="str">
        <f>VLOOKUP(H216,dMateriaPrima!A:B,2,0)</f>
        <v>Couro</v>
      </c>
      <c r="J216">
        <f>VLOOKUP(H216,dMateriaPrima!A:C,3,0)</f>
        <v>4.4000000000000004</v>
      </c>
      <c r="K216">
        <v>2</v>
      </c>
      <c r="L216">
        <f t="shared" si="7"/>
        <v>8.8000000000000007</v>
      </c>
      <c r="M216">
        <v>0</v>
      </c>
      <c r="N216">
        <f t="shared" si="6"/>
        <v>8.8000000000000007</v>
      </c>
      <c r="O216">
        <v>2</v>
      </c>
      <c r="P216" t="str">
        <f>VLOOKUP(O216,dFornecedor!A:B,2,0)</f>
        <v>Minerva</v>
      </c>
    </row>
    <row r="217" spans="1:16" x14ac:dyDescent="0.25">
      <c r="A217">
        <v>216</v>
      </c>
      <c r="B217" s="1">
        <v>43580</v>
      </c>
      <c r="C217" s="1">
        <v>43580</v>
      </c>
      <c r="D217" s="1">
        <v>43585</v>
      </c>
      <c r="E217" s="1">
        <v>43589</v>
      </c>
      <c r="F217">
        <v>4</v>
      </c>
      <c r="G217" t="str">
        <f>VLOOKUP(F217,dComprador!A:B,2,0)</f>
        <v>Lira</v>
      </c>
      <c r="H217">
        <v>11</v>
      </c>
      <c r="I217" t="str">
        <f>VLOOKUP(H217,dMateriaPrima!A:B,2,0)</f>
        <v>Papel</v>
      </c>
      <c r="J217">
        <f>VLOOKUP(H217,dMateriaPrima!A:C,3,0)</f>
        <v>9</v>
      </c>
      <c r="K217">
        <v>22</v>
      </c>
      <c r="L217">
        <f t="shared" si="7"/>
        <v>198</v>
      </c>
      <c r="M217">
        <v>0</v>
      </c>
      <c r="N217">
        <f t="shared" si="6"/>
        <v>198</v>
      </c>
      <c r="O217">
        <v>2</v>
      </c>
      <c r="P217" t="str">
        <f>VLOOKUP(O217,dFornecedor!A:B,2,0)</f>
        <v>Minerva</v>
      </c>
    </row>
    <row r="218" spans="1:16" x14ac:dyDescent="0.25">
      <c r="A218">
        <v>217</v>
      </c>
      <c r="B218" s="1">
        <v>43580</v>
      </c>
      <c r="C218" s="1">
        <v>43588</v>
      </c>
      <c r="D218" s="1">
        <v>43591</v>
      </c>
      <c r="E218" s="1">
        <v>43592</v>
      </c>
      <c r="F218">
        <v>4</v>
      </c>
      <c r="G218" t="str">
        <f>VLOOKUP(F218,dComprador!A:B,2,0)</f>
        <v>Lira</v>
      </c>
      <c r="H218">
        <v>7</v>
      </c>
      <c r="I218" t="str">
        <f>VLOOKUP(H218,dMateriaPrima!A:B,2,0)</f>
        <v>Poliéster</v>
      </c>
      <c r="J218">
        <f>VLOOKUP(H218,dMateriaPrima!A:C,3,0)</f>
        <v>8</v>
      </c>
      <c r="K218">
        <v>368</v>
      </c>
      <c r="L218">
        <f t="shared" si="7"/>
        <v>2944</v>
      </c>
      <c r="M218">
        <v>0</v>
      </c>
      <c r="N218">
        <f t="shared" si="6"/>
        <v>2944</v>
      </c>
      <c r="O218">
        <v>2</v>
      </c>
      <c r="P218" t="str">
        <f>VLOOKUP(O218,dFornecedor!A:B,2,0)</f>
        <v>Minerva</v>
      </c>
    </row>
    <row r="219" spans="1:16" x14ac:dyDescent="0.25">
      <c r="A219">
        <v>218</v>
      </c>
      <c r="B219" s="1">
        <v>43580</v>
      </c>
      <c r="C219" s="1">
        <v>43585</v>
      </c>
      <c r="D219" s="1">
        <v>43587</v>
      </c>
      <c r="E219" s="1">
        <v>43588</v>
      </c>
      <c r="F219">
        <v>4</v>
      </c>
      <c r="G219" t="str">
        <f>VLOOKUP(F219,dComprador!A:B,2,0)</f>
        <v>Lira</v>
      </c>
      <c r="H219">
        <v>9</v>
      </c>
      <c r="I219" t="str">
        <f>VLOOKUP(H219,dMateriaPrima!A:B,2,0)</f>
        <v>Couro</v>
      </c>
      <c r="J219">
        <f>VLOOKUP(H219,dMateriaPrima!A:C,3,0)</f>
        <v>4.4000000000000004</v>
      </c>
      <c r="K219">
        <v>8</v>
      </c>
      <c r="L219">
        <f t="shared" si="7"/>
        <v>35.200000000000003</v>
      </c>
      <c r="M219">
        <v>11</v>
      </c>
      <c r="N219">
        <f t="shared" si="6"/>
        <v>31.328000000000003</v>
      </c>
      <c r="O219">
        <v>3</v>
      </c>
      <c r="P219" t="str">
        <f>VLOOKUP(O219,dFornecedor!A:B,2,0)</f>
        <v>StepUp</v>
      </c>
    </row>
    <row r="220" spans="1:16" x14ac:dyDescent="0.25">
      <c r="A220">
        <v>219</v>
      </c>
      <c r="B220" s="1">
        <v>43580</v>
      </c>
      <c r="C220" s="1">
        <v>43589</v>
      </c>
      <c r="D220" s="1">
        <v>43590</v>
      </c>
      <c r="E220" s="1">
        <v>43595</v>
      </c>
      <c r="F220">
        <v>4</v>
      </c>
      <c r="G220" t="str">
        <f>VLOOKUP(F220,dComprador!A:B,2,0)</f>
        <v>Lira</v>
      </c>
      <c r="H220">
        <v>1</v>
      </c>
      <c r="I220" t="str">
        <f>VLOOKUP(H220,dMateriaPrima!A:B,2,0)</f>
        <v>Tecido</v>
      </c>
      <c r="J220">
        <f>VLOOKUP(H220,dMateriaPrima!A:C,3,0)</f>
        <v>18</v>
      </c>
      <c r="K220">
        <v>85</v>
      </c>
      <c r="L220">
        <f t="shared" si="7"/>
        <v>1530</v>
      </c>
      <c r="M220">
        <v>0</v>
      </c>
      <c r="N220">
        <f t="shared" si="6"/>
        <v>1530</v>
      </c>
      <c r="O220">
        <v>3</v>
      </c>
      <c r="P220" t="str">
        <f>VLOOKUP(O220,dFornecedor!A:B,2,0)</f>
        <v>StepUp</v>
      </c>
    </row>
    <row r="221" spans="1:16" x14ac:dyDescent="0.25">
      <c r="A221">
        <v>220</v>
      </c>
      <c r="B221" s="1">
        <v>43580</v>
      </c>
      <c r="C221" s="1">
        <v>43580</v>
      </c>
      <c r="D221" s="1">
        <v>43596</v>
      </c>
      <c r="E221" s="1">
        <v>43596</v>
      </c>
      <c r="F221">
        <v>2</v>
      </c>
      <c r="G221" t="str">
        <f>VLOOKUP(F221,dComprador!A:B,2,0)</f>
        <v>João</v>
      </c>
      <c r="H221">
        <v>8</v>
      </c>
      <c r="I221" t="str">
        <f>VLOOKUP(H221,dMateriaPrima!A:B,2,0)</f>
        <v>Cimento</v>
      </c>
      <c r="J221">
        <f>VLOOKUP(H221,dMateriaPrima!A:C,3,0)</f>
        <v>23</v>
      </c>
      <c r="K221">
        <v>76</v>
      </c>
      <c r="L221">
        <f t="shared" si="7"/>
        <v>1748</v>
      </c>
      <c r="M221">
        <v>0</v>
      </c>
      <c r="N221">
        <f t="shared" si="6"/>
        <v>1748</v>
      </c>
      <c r="O221">
        <v>5</v>
      </c>
      <c r="P221" t="str">
        <f>VLOOKUP(O221,dFornecedor!A:B,2,0)</f>
        <v>Atlas</v>
      </c>
    </row>
    <row r="222" spans="1:16" x14ac:dyDescent="0.25">
      <c r="A222">
        <v>221</v>
      </c>
      <c r="B222" s="1">
        <v>43580</v>
      </c>
      <c r="C222" s="1">
        <v>43585</v>
      </c>
      <c r="D222" s="1">
        <v>43595</v>
      </c>
      <c r="E222" s="1">
        <v>43599</v>
      </c>
      <c r="F222">
        <v>2</v>
      </c>
      <c r="G222" t="str">
        <f>VLOOKUP(F222,dComprador!A:B,2,0)</f>
        <v>João</v>
      </c>
      <c r="H222">
        <v>7</v>
      </c>
      <c r="I222" t="str">
        <f>VLOOKUP(H222,dMateriaPrima!A:B,2,0)</f>
        <v>Poliéster</v>
      </c>
      <c r="J222">
        <f>VLOOKUP(H222,dMateriaPrima!A:C,3,0)</f>
        <v>8</v>
      </c>
      <c r="K222">
        <v>517</v>
      </c>
      <c r="L222">
        <f t="shared" si="7"/>
        <v>4136</v>
      </c>
      <c r="M222">
        <v>0</v>
      </c>
      <c r="N222">
        <f t="shared" si="6"/>
        <v>4136</v>
      </c>
      <c r="O222">
        <v>2</v>
      </c>
      <c r="P222" t="str">
        <f>VLOOKUP(O222,dFornecedor!A:B,2,0)</f>
        <v>Minerva</v>
      </c>
    </row>
    <row r="223" spans="1:16" x14ac:dyDescent="0.25">
      <c r="A223">
        <v>222</v>
      </c>
      <c r="B223" s="1">
        <v>43580</v>
      </c>
      <c r="C223" s="1">
        <v>43580</v>
      </c>
      <c r="D223" s="1">
        <v>43596</v>
      </c>
      <c r="E223" s="1">
        <v>43599</v>
      </c>
      <c r="F223">
        <v>1</v>
      </c>
      <c r="G223" t="str">
        <f>VLOOKUP(F223,dComprador!A:B,2,0)</f>
        <v>Alon</v>
      </c>
      <c r="H223">
        <v>11</v>
      </c>
      <c r="I223" t="str">
        <f>VLOOKUP(H223,dMateriaPrima!A:B,2,0)</f>
        <v>Papel</v>
      </c>
      <c r="J223">
        <f>VLOOKUP(H223,dMateriaPrima!A:C,3,0)</f>
        <v>9</v>
      </c>
      <c r="K223">
        <v>201</v>
      </c>
      <c r="L223">
        <f t="shared" si="7"/>
        <v>1809</v>
      </c>
      <c r="M223">
        <v>0</v>
      </c>
      <c r="N223">
        <f t="shared" si="6"/>
        <v>1809</v>
      </c>
      <c r="O223">
        <v>4</v>
      </c>
      <c r="P223" t="str">
        <f>VLOOKUP(O223,dFornecedor!A:B,2,0)</f>
        <v>AlphaOmega</v>
      </c>
    </row>
    <row r="224" spans="1:16" x14ac:dyDescent="0.25">
      <c r="A224">
        <v>223</v>
      </c>
      <c r="B224" s="1">
        <v>43580</v>
      </c>
      <c r="C224" s="1">
        <v>43588</v>
      </c>
      <c r="D224" s="1">
        <v>43611</v>
      </c>
      <c r="E224" s="1">
        <v>43611</v>
      </c>
      <c r="F224">
        <v>1</v>
      </c>
      <c r="G224" t="str">
        <f>VLOOKUP(F224,dComprador!A:B,2,0)</f>
        <v>Alon</v>
      </c>
      <c r="H224">
        <v>7</v>
      </c>
      <c r="I224" t="str">
        <f>VLOOKUP(H224,dMateriaPrima!A:B,2,0)</f>
        <v>Poliéster</v>
      </c>
      <c r="J224">
        <f>VLOOKUP(H224,dMateriaPrima!A:C,3,0)</f>
        <v>8</v>
      </c>
      <c r="K224">
        <v>417</v>
      </c>
      <c r="L224">
        <f t="shared" si="7"/>
        <v>3336</v>
      </c>
      <c r="M224">
        <v>0</v>
      </c>
      <c r="N224">
        <f t="shared" si="6"/>
        <v>3336</v>
      </c>
      <c r="O224">
        <v>3</v>
      </c>
      <c r="P224" t="str">
        <f>VLOOKUP(O224,dFornecedor!A:B,2,0)</f>
        <v>StepUp</v>
      </c>
    </row>
    <row r="225" spans="1:16" x14ac:dyDescent="0.25">
      <c r="A225">
        <v>224</v>
      </c>
      <c r="B225" s="1">
        <v>43580</v>
      </c>
      <c r="C225" s="1">
        <v>43580</v>
      </c>
      <c r="D225" s="1">
        <v>43599</v>
      </c>
      <c r="E225" s="1">
        <v>43599</v>
      </c>
      <c r="F225">
        <v>1</v>
      </c>
      <c r="G225" t="str">
        <f>VLOOKUP(F225,dComprador!A:B,2,0)</f>
        <v>Alon</v>
      </c>
      <c r="H225">
        <v>1</v>
      </c>
      <c r="I225" t="str">
        <f>VLOOKUP(H225,dMateriaPrima!A:B,2,0)</f>
        <v>Tecido</v>
      </c>
      <c r="J225">
        <f>VLOOKUP(H225,dMateriaPrima!A:C,3,0)</f>
        <v>18</v>
      </c>
      <c r="K225">
        <v>635</v>
      </c>
      <c r="L225">
        <f t="shared" si="7"/>
        <v>11430</v>
      </c>
      <c r="M225">
        <v>0</v>
      </c>
      <c r="N225">
        <f t="shared" si="6"/>
        <v>11430</v>
      </c>
      <c r="O225">
        <v>2</v>
      </c>
      <c r="P225" t="str">
        <f>VLOOKUP(O225,dFornecedor!A:B,2,0)</f>
        <v>Minerva</v>
      </c>
    </row>
    <row r="226" spans="1:16" x14ac:dyDescent="0.25">
      <c r="A226">
        <v>225</v>
      </c>
      <c r="B226" s="1">
        <v>43580</v>
      </c>
      <c r="C226" s="1">
        <v>43580</v>
      </c>
      <c r="D226" s="1">
        <v>43601</v>
      </c>
      <c r="E226" s="1">
        <v>43602</v>
      </c>
      <c r="F226">
        <v>1</v>
      </c>
      <c r="G226" t="str">
        <f>VLOOKUP(F226,dComprador!A:B,2,0)</f>
        <v>Alon</v>
      </c>
      <c r="H226">
        <v>9</v>
      </c>
      <c r="I226" t="str">
        <f>VLOOKUP(H226,dMateriaPrima!A:B,2,0)</f>
        <v>Couro</v>
      </c>
      <c r="J226">
        <f>VLOOKUP(H226,dMateriaPrima!A:C,3,0)</f>
        <v>4.4000000000000004</v>
      </c>
      <c r="K226">
        <v>282</v>
      </c>
      <c r="L226">
        <f t="shared" si="7"/>
        <v>1240.8000000000002</v>
      </c>
      <c r="M226">
        <v>0</v>
      </c>
      <c r="N226">
        <f t="shared" si="6"/>
        <v>1240.8000000000002</v>
      </c>
      <c r="O226">
        <v>2</v>
      </c>
      <c r="P226" t="str">
        <f>VLOOKUP(O226,dFornecedor!A:B,2,0)</f>
        <v>Minerva</v>
      </c>
    </row>
    <row r="227" spans="1:16" x14ac:dyDescent="0.25">
      <c r="A227">
        <v>226</v>
      </c>
      <c r="B227" s="1">
        <v>43581</v>
      </c>
      <c r="C227" s="1">
        <v>43583</v>
      </c>
      <c r="D227" s="1">
        <v>43588</v>
      </c>
      <c r="E227" s="1">
        <v>43590</v>
      </c>
      <c r="F227">
        <v>4</v>
      </c>
      <c r="G227" t="str">
        <f>VLOOKUP(F227,dComprador!A:B,2,0)</f>
        <v>Lira</v>
      </c>
      <c r="H227">
        <v>11</v>
      </c>
      <c r="I227" t="str">
        <f>VLOOKUP(H227,dMateriaPrima!A:B,2,0)</f>
        <v>Papel</v>
      </c>
      <c r="J227">
        <f>VLOOKUP(H227,dMateriaPrima!A:C,3,0)</f>
        <v>9</v>
      </c>
      <c r="K227">
        <v>356</v>
      </c>
      <c r="L227">
        <f t="shared" si="7"/>
        <v>3204</v>
      </c>
      <c r="M227">
        <v>0</v>
      </c>
      <c r="N227">
        <f t="shared" si="6"/>
        <v>3204</v>
      </c>
      <c r="O227">
        <v>1</v>
      </c>
      <c r="P227" t="str">
        <f>VLOOKUP(O227,dFornecedor!A:B,2,0)</f>
        <v>NorthShore</v>
      </c>
    </row>
    <row r="228" spans="1:16" x14ac:dyDescent="0.25">
      <c r="A228">
        <v>227</v>
      </c>
      <c r="B228" s="1">
        <v>43581</v>
      </c>
      <c r="C228" s="1">
        <v>43589</v>
      </c>
      <c r="D228" s="1">
        <v>43591</v>
      </c>
      <c r="E228" s="1">
        <v>43592</v>
      </c>
      <c r="F228">
        <v>4</v>
      </c>
      <c r="G228" t="str">
        <f>VLOOKUP(F228,dComprador!A:B,2,0)</f>
        <v>Lira</v>
      </c>
      <c r="H228">
        <v>5</v>
      </c>
      <c r="I228" t="str">
        <f>VLOOKUP(H228,dMateriaPrima!A:B,2,0)</f>
        <v>Areia</v>
      </c>
      <c r="J228">
        <f>VLOOKUP(H228,dMateriaPrima!A:C,3,0)</f>
        <v>3.59</v>
      </c>
      <c r="K228">
        <v>340</v>
      </c>
      <c r="L228">
        <f t="shared" si="7"/>
        <v>1220.5999999999999</v>
      </c>
      <c r="M228">
        <v>27</v>
      </c>
      <c r="N228">
        <f t="shared" si="6"/>
        <v>891.03800000000001</v>
      </c>
      <c r="O228">
        <v>2</v>
      </c>
      <c r="P228" t="str">
        <f>VLOOKUP(O228,dFornecedor!A:B,2,0)</f>
        <v>Minerva</v>
      </c>
    </row>
    <row r="229" spans="1:16" x14ac:dyDescent="0.25">
      <c r="A229">
        <v>228</v>
      </c>
      <c r="B229" s="1">
        <v>43581</v>
      </c>
      <c r="C229" s="1">
        <v>43583</v>
      </c>
      <c r="D229" s="1">
        <v>43601</v>
      </c>
      <c r="E229" s="1">
        <v>43603</v>
      </c>
      <c r="F229">
        <v>1</v>
      </c>
      <c r="G229" t="str">
        <f>VLOOKUP(F229,dComprador!A:B,2,0)</f>
        <v>Alon</v>
      </c>
      <c r="H229">
        <v>11</v>
      </c>
      <c r="I229" t="str">
        <f>VLOOKUP(H229,dMateriaPrima!A:B,2,0)</f>
        <v>Papel</v>
      </c>
      <c r="J229">
        <f>VLOOKUP(H229,dMateriaPrima!A:C,3,0)</f>
        <v>9</v>
      </c>
      <c r="K229">
        <v>89</v>
      </c>
      <c r="L229">
        <f t="shared" si="7"/>
        <v>801</v>
      </c>
      <c r="M229">
        <v>0</v>
      </c>
      <c r="N229">
        <f t="shared" si="6"/>
        <v>801</v>
      </c>
      <c r="O229">
        <v>2</v>
      </c>
      <c r="P229" t="str">
        <f>VLOOKUP(O229,dFornecedor!A:B,2,0)</f>
        <v>Minerva</v>
      </c>
    </row>
    <row r="230" spans="1:16" x14ac:dyDescent="0.25">
      <c r="A230">
        <v>229</v>
      </c>
      <c r="B230" s="1">
        <v>43581</v>
      </c>
      <c r="C230" s="1">
        <v>43582</v>
      </c>
      <c r="D230" s="1">
        <v>43613</v>
      </c>
      <c r="E230" s="1">
        <v>43616</v>
      </c>
      <c r="F230">
        <v>1</v>
      </c>
      <c r="G230" t="str">
        <f>VLOOKUP(F230,dComprador!A:B,2,0)</f>
        <v>Alon</v>
      </c>
      <c r="H230">
        <v>6</v>
      </c>
      <c r="I230" t="str">
        <f>VLOOKUP(H230,dMateriaPrima!A:B,2,0)</f>
        <v>Fio Algodão</v>
      </c>
      <c r="J230">
        <f>VLOOKUP(H230,dMateriaPrima!A:C,3,0)</f>
        <v>55.9</v>
      </c>
      <c r="K230">
        <v>1</v>
      </c>
      <c r="L230">
        <f t="shared" si="7"/>
        <v>55.9</v>
      </c>
      <c r="M230">
        <v>0</v>
      </c>
      <c r="N230">
        <f t="shared" si="6"/>
        <v>55.9</v>
      </c>
      <c r="O230">
        <v>3</v>
      </c>
      <c r="P230" t="str">
        <f>VLOOKUP(O230,dFornecedor!A:B,2,0)</f>
        <v>StepUp</v>
      </c>
    </row>
    <row r="231" spans="1:16" x14ac:dyDescent="0.25">
      <c r="A231">
        <v>230</v>
      </c>
      <c r="B231" s="1">
        <v>43582</v>
      </c>
      <c r="C231" s="1">
        <v>43583</v>
      </c>
      <c r="D231" s="1">
        <v>43589</v>
      </c>
      <c r="E231" s="1">
        <v>43588</v>
      </c>
      <c r="F231">
        <v>4</v>
      </c>
      <c r="G231" t="str">
        <f>VLOOKUP(F231,dComprador!A:B,2,0)</f>
        <v>Lira</v>
      </c>
      <c r="H231">
        <v>5</v>
      </c>
      <c r="I231" t="str">
        <f>VLOOKUP(H231,dMateriaPrima!A:B,2,0)</f>
        <v>Areia</v>
      </c>
      <c r="J231">
        <f>VLOOKUP(H231,dMateriaPrima!A:C,3,0)</f>
        <v>3.59</v>
      </c>
      <c r="K231">
        <v>178</v>
      </c>
      <c r="L231">
        <f t="shared" si="7"/>
        <v>639.02</v>
      </c>
      <c r="M231">
        <v>0</v>
      </c>
      <c r="N231">
        <f t="shared" si="6"/>
        <v>639.02</v>
      </c>
      <c r="O231">
        <v>3</v>
      </c>
      <c r="P231" t="str">
        <f>VLOOKUP(O231,dFornecedor!A:B,2,0)</f>
        <v>StepUp</v>
      </c>
    </row>
    <row r="232" spans="1:16" x14ac:dyDescent="0.25">
      <c r="A232">
        <v>231</v>
      </c>
      <c r="B232" s="1">
        <v>43582</v>
      </c>
      <c r="C232" s="1">
        <v>43583</v>
      </c>
      <c r="D232" s="1">
        <v>43590</v>
      </c>
      <c r="E232" s="1">
        <v>43592</v>
      </c>
      <c r="F232">
        <v>4</v>
      </c>
      <c r="G232" t="str">
        <f>VLOOKUP(F232,dComprador!A:B,2,0)</f>
        <v>Lira</v>
      </c>
      <c r="H232">
        <v>1</v>
      </c>
      <c r="I232" t="str">
        <f>VLOOKUP(H232,dMateriaPrima!A:B,2,0)</f>
        <v>Tecido</v>
      </c>
      <c r="J232">
        <f>VLOOKUP(H232,dMateriaPrima!A:C,3,0)</f>
        <v>18</v>
      </c>
      <c r="K232">
        <v>420</v>
      </c>
      <c r="L232">
        <f t="shared" si="7"/>
        <v>7560</v>
      </c>
      <c r="M232">
        <v>0</v>
      </c>
      <c r="N232">
        <f t="shared" si="6"/>
        <v>7560</v>
      </c>
      <c r="O232">
        <v>3</v>
      </c>
      <c r="P232" t="str">
        <f>VLOOKUP(O232,dFornecedor!A:B,2,0)</f>
        <v>StepUp</v>
      </c>
    </row>
    <row r="233" spans="1:16" x14ac:dyDescent="0.25">
      <c r="A233">
        <v>232</v>
      </c>
      <c r="B233" s="1">
        <v>43582</v>
      </c>
      <c r="C233" s="1">
        <v>43595</v>
      </c>
      <c r="D233" s="1">
        <v>43601</v>
      </c>
      <c r="E233" s="1">
        <v>43602</v>
      </c>
      <c r="F233">
        <v>1</v>
      </c>
      <c r="G233" t="str">
        <f>VLOOKUP(F233,dComprador!A:B,2,0)</f>
        <v>Alon</v>
      </c>
      <c r="H233">
        <v>11</v>
      </c>
      <c r="I233" t="str">
        <f>VLOOKUP(H233,dMateriaPrima!A:B,2,0)</f>
        <v>Papel</v>
      </c>
      <c r="J233">
        <f>VLOOKUP(H233,dMateriaPrima!A:C,3,0)</f>
        <v>9</v>
      </c>
      <c r="K233">
        <v>6</v>
      </c>
      <c r="L233">
        <f t="shared" si="7"/>
        <v>54</v>
      </c>
      <c r="M233">
        <v>0</v>
      </c>
      <c r="N233">
        <f t="shared" si="6"/>
        <v>54</v>
      </c>
      <c r="O233">
        <v>1</v>
      </c>
      <c r="P233" t="str">
        <f>VLOOKUP(O233,dFornecedor!A:B,2,0)</f>
        <v>NorthShore</v>
      </c>
    </row>
    <row r="234" spans="1:16" x14ac:dyDescent="0.25">
      <c r="A234">
        <v>233</v>
      </c>
      <c r="B234" s="1">
        <v>43582</v>
      </c>
      <c r="C234" s="1">
        <v>43582</v>
      </c>
      <c r="D234" s="1">
        <v>43596</v>
      </c>
      <c r="E234" s="1">
        <v>43595</v>
      </c>
      <c r="F234">
        <v>3</v>
      </c>
      <c r="G234" t="str">
        <f>VLOOKUP(F234,dComprador!A:B,2,0)</f>
        <v>Diego</v>
      </c>
      <c r="H234">
        <v>8</v>
      </c>
      <c r="I234" t="str">
        <f>VLOOKUP(H234,dMateriaPrima!A:B,2,0)</f>
        <v>Cimento</v>
      </c>
      <c r="J234">
        <f>VLOOKUP(H234,dMateriaPrima!A:C,3,0)</f>
        <v>23</v>
      </c>
      <c r="K234">
        <v>39</v>
      </c>
      <c r="L234">
        <f t="shared" si="7"/>
        <v>897</v>
      </c>
      <c r="M234">
        <v>0</v>
      </c>
      <c r="N234">
        <f t="shared" si="6"/>
        <v>897</v>
      </c>
      <c r="O234">
        <v>2</v>
      </c>
      <c r="P234" t="str">
        <f>VLOOKUP(O234,dFornecedor!A:B,2,0)</f>
        <v>Minerva</v>
      </c>
    </row>
    <row r="235" spans="1:16" x14ac:dyDescent="0.25">
      <c r="A235">
        <v>234</v>
      </c>
      <c r="B235" s="1">
        <v>43582</v>
      </c>
      <c r="C235" s="1">
        <v>43590</v>
      </c>
      <c r="D235" s="1">
        <v>43597</v>
      </c>
      <c r="E235" s="1">
        <v>43599</v>
      </c>
      <c r="F235">
        <v>2</v>
      </c>
      <c r="G235" t="str">
        <f>VLOOKUP(F235,dComprador!A:B,2,0)</f>
        <v>João</v>
      </c>
      <c r="H235">
        <v>7</v>
      </c>
      <c r="I235" t="str">
        <f>VLOOKUP(H235,dMateriaPrima!A:B,2,0)</f>
        <v>Poliéster</v>
      </c>
      <c r="J235">
        <f>VLOOKUP(H235,dMateriaPrima!A:C,3,0)</f>
        <v>8</v>
      </c>
      <c r="K235">
        <v>152</v>
      </c>
      <c r="L235">
        <f t="shared" si="7"/>
        <v>1216</v>
      </c>
      <c r="M235">
        <v>0</v>
      </c>
      <c r="N235">
        <f t="shared" si="6"/>
        <v>1216</v>
      </c>
      <c r="O235">
        <v>1</v>
      </c>
      <c r="P235" t="str">
        <f>VLOOKUP(O235,dFornecedor!A:B,2,0)</f>
        <v>NorthShore</v>
      </c>
    </row>
    <row r="236" spans="1:16" x14ac:dyDescent="0.25">
      <c r="A236">
        <v>235</v>
      </c>
      <c r="B236" s="1">
        <v>43582</v>
      </c>
      <c r="C236" s="1">
        <v>43590</v>
      </c>
      <c r="D236" s="1">
        <v>43599</v>
      </c>
      <c r="E236" s="1">
        <v>43599</v>
      </c>
      <c r="F236">
        <v>2</v>
      </c>
      <c r="G236" t="str">
        <f>VLOOKUP(F236,dComprador!A:B,2,0)</f>
        <v>João</v>
      </c>
      <c r="H236">
        <v>5</v>
      </c>
      <c r="I236" t="str">
        <f>VLOOKUP(H236,dMateriaPrima!A:B,2,0)</f>
        <v>Areia</v>
      </c>
      <c r="J236">
        <f>VLOOKUP(H236,dMateriaPrima!A:C,3,0)</f>
        <v>3.59</v>
      </c>
      <c r="K236">
        <v>347</v>
      </c>
      <c r="L236">
        <f t="shared" si="7"/>
        <v>1245.73</v>
      </c>
      <c r="M236">
        <v>0</v>
      </c>
      <c r="N236">
        <f t="shared" si="6"/>
        <v>1245.73</v>
      </c>
      <c r="O236">
        <v>2</v>
      </c>
      <c r="P236" t="str">
        <f>VLOOKUP(O236,dFornecedor!A:B,2,0)</f>
        <v>Minerva</v>
      </c>
    </row>
    <row r="237" spans="1:16" x14ac:dyDescent="0.25">
      <c r="A237">
        <v>236</v>
      </c>
      <c r="B237" s="1">
        <v>43582</v>
      </c>
      <c r="C237" s="1">
        <v>43590</v>
      </c>
      <c r="D237" s="1">
        <v>43610</v>
      </c>
      <c r="E237" s="1">
        <v>43611</v>
      </c>
      <c r="F237">
        <v>1</v>
      </c>
      <c r="G237" t="str">
        <f>VLOOKUP(F237,dComprador!A:B,2,0)</f>
        <v>Alon</v>
      </c>
      <c r="H237">
        <v>5</v>
      </c>
      <c r="I237" t="str">
        <f>VLOOKUP(H237,dMateriaPrima!A:B,2,0)</f>
        <v>Areia</v>
      </c>
      <c r="J237">
        <f>VLOOKUP(H237,dMateriaPrima!A:C,3,0)</f>
        <v>3.59</v>
      </c>
      <c r="K237">
        <v>189</v>
      </c>
      <c r="L237">
        <f t="shared" si="7"/>
        <v>678.51</v>
      </c>
      <c r="M237">
        <v>0</v>
      </c>
      <c r="N237">
        <f t="shared" si="6"/>
        <v>678.51</v>
      </c>
      <c r="O237">
        <v>2</v>
      </c>
      <c r="P237" t="str">
        <f>VLOOKUP(O237,dFornecedor!A:B,2,0)</f>
        <v>Minerva</v>
      </c>
    </row>
    <row r="238" spans="1:16" x14ac:dyDescent="0.25">
      <c r="A238">
        <v>237</v>
      </c>
      <c r="B238" s="1">
        <v>43582</v>
      </c>
      <c r="C238" s="1">
        <v>43585</v>
      </c>
      <c r="D238" s="1">
        <v>43611</v>
      </c>
      <c r="E238" s="1">
        <v>43615</v>
      </c>
      <c r="F238">
        <v>1</v>
      </c>
      <c r="G238" t="str">
        <f>VLOOKUP(F238,dComprador!A:B,2,0)</f>
        <v>Alon</v>
      </c>
      <c r="H238">
        <v>7</v>
      </c>
      <c r="I238" t="str">
        <f>VLOOKUP(H238,dMateriaPrima!A:B,2,0)</f>
        <v>Poliéster</v>
      </c>
      <c r="J238">
        <f>VLOOKUP(H238,dMateriaPrima!A:C,3,0)</f>
        <v>8</v>
      </c>
      <c r="K238">
        <v>323</v>
      </c>
      <c r="L238">
        <f t="shared" si="7"/>
        <v>2584</v>
      </c>
      <c r="M238">
        <v>0</v>
      </c>
      <c r="N238">
        <f t="shared" si="6"/>
        <v>2584</v>
      </c>
      <c r="O238">
        <v>3</v>
      </c>
      <c r="P238" t="str">
        <f>VLOOKUP(O238,dFornecedor!A:B,2,0)</f>
        <v>StepUp</v>
      </c>
    </row>
    <row r="239" spans="1:16" x14ac:dyDescent="0.25">
      <c r="A239">
        <v>238</v>
      </c>
      <c r="B239" s="1">
        <v>43583</v>
      </c>
      <c r="C239" s="1">
        <v>43595</v>
      </c>
      <c r="D239" s="1">
        <v>43614</v>
      </c>
      <c r="E239" s="1">
        <v>43615</v>
      </c>
      <c r="F239">
        <v>1</v>
      </c>
      <c r="G239" t="str">
        <f>VLOOKUP(F239,dComprador!A:B,2,0)</f>
        <v>Alon</v>
      </c>
      <c r="H239">
        <v>5</v>
      </c>
      <c r="I239" t="str">
        <f>VLOOKUP(H239,dMateriaPrima!A:B,2,0)</f>
        <v>Areia</v>
      </c>
      <c r="J239">
        <f>VLOOKUP(H239,dMateriaPrima!A:C,3,0)</f>
        <v>3.59</v>
      </c>
      <c r="K239">
        <v>127</v>
      </c>
      <c r="L239">
        <f t="shared" si="7"/>
        <v>455.93</v>
      </c>
      <c r="M239">
        <v>0</v>
      </c>
      <c r="N239">
        <f t="shared" si="6"/>
        <v>455.93</v>
      </c>
      <c r="O239">
        <v>1</v>
      </c>
      <c r="P239" t="str">
        <f>VLOOKUP(O239,dFornecedor!A:B,2,0)</f>
        <v>NorthShore</v>
      </c>
    </row>
    <row r="240" spans="1:16" x14ac:dyDescent="0.25">
      <c r="A240">
        <v>239</v>
      </c>
      <c r="B240" s="1">
        <v>43583</v>
      </c>
      <c r="C240" s="1">
        <v>43584</v>
      </c>
      <c r="D240" s="1">
        <v>43588</v>
      </c>
      <c r="E240" s="1">
        <v>43591</v>
      </c>
      <c r="F240">
        <v>4</v>
      </c>
      <c r="G240" t="str">
        <f>VLOOKUP(F240,dComprador!A:B,2,0)</f>
        <v>Lira</v>
      </c>
      <c r="H240">
        <v>9</v>
      </c>
      <c r="I240" t="str">
        <f>VLOOKUP(H240,dMateriaPrima!A:B,2,0)</f>
        <v>Couro</v>
      </c>
      <c r="J240">
        <f>VLOOKUP(H240,dMateriaPrima!A:C,3,0)</f>
        <v>4.4000000000000004</v>
      </c>
      <c r="K240">
        <v>55</v>
      </c>
      <c r="L240">
        <f t="shared" si="7"/>
        <v>242.00000000000003</v>
      </c>
      <c r="M240">
        <v>0</v>
      </c>
      <c r="N240">
        <f t="shared" si="6"/>
        <v>242.00000000000003</v>
      </c>
      <c r="O240">
        <v>3</v>
      </c>
      <c r="P240" t="str">
        <f>VLOOKUP(O240,dFornecedor!A:B,2,0)</f>
        <v>StepUp</v>
      </c>
    </row>
    <row r="241" spans="1:16" x14ac:dyDescent="0.25">
      <c r="A241">
        <v>240</v>
      </c>
      <c r="B241" s="1">
        <v>43583</v>
      </c>
      <c r="C241" s="1">
        <v>43583</v>
      </c>
      <c r="D241" s="1">
        <v>43589</v>
      </c>
      <c r="E241" s="1">
        <v>43592</v>
      </c>
      <c r="F241">
        <v>4</v>
      </c>
      <c r="G241" t="str">
        <f>VLOOKUP(F241,dComprador!A:B,2,0)</f>
        <v>Lira</v>
      </c>
      <c r="H241">
        <v>6</v>
      </c>
      <c r="I241" t="str">
        <f>VLOOKUP(H241,dMateriaPrima!A:B,2,0)</f>
        <v>Fio Algodão</v>
      </c>
      <c r="J241">
        <f>VLOOKUP(H241,dMateriaPrima!A:C,3,0)</f>
        <v>55.9</v>
      </c>
      <c r="K241">
        <v>17</v>
      </c>
      <c r="L241">
        <f t="shared" si="7"/>
        <v>950.3</v>
      </c>
      <c r="M241">
        <v>0</v>
      </c>
      <c r="N241">
        <f t="shared" si="6"/>
        <v>950.3</v>
      </c>
      <c r="O241">
        <v>2</v>
      </c>
      <c r="P241" t="str">
        <f>VLOOKUP(O241,dFornecedor!A:B,2,0)</f>
        <v>Minerva</v>
      </c>
    </row>
    <row r="242" spans="1:16" x14ac:dyDescent="0.25">
      <c r="A242">
        <v>241</v>
      </c>
      <c r="B242" s="1">
        <v>43583</v>
      </c>
      <c r="C242" s="1">
        <v>43592</v>
      </c>
      <c r="D242" s="1">
        <v>43592</v>
      </c>
      <c r="E242" s="1">
        <v>43596</v>
      </c>
      <c r="F242">
        <v>4</v>
      </c>
      <c r="G242" t="str">
        <f>VLOOKUP(F242,dComprador!A:B,2,0)</f>
        <v>Lira</v>
      </c>
      <c r="H242">
        <v>8</v>
      </c>
      <c r="I242" t="str">
        <f>VLOOKUP(H242,dMateriaPrima!A:B,2,0)</f>
        <v>Cimento</v>
      </c>
      <c r="J242">
        <f>VLOOKUP(H242,dMateriaPrima!A:C,3,0)</f>
        <v>23</v>
      </c>
      <c r="K242">
        <v>154</v>
      </c>
      <c r="L242">
        <f t="shared" si="7"/>
        <v>3542</v>
      </c>
      <c r="M242">
        <v>35</v>
      </c>
      <c r="N242">
        <f t="shared" si="6"/>
        <v>2302.3000000000002</v>
      </c>
      <c r="O242">
        <v>3</v>
      </c>
      <c r="P242" t="str">
        <f>VLOOKUP(O242,dFornecedor!A:B,2,0)</f>
        <v>StepUp</v>
      </c>
    </row>
    <row r="243" spans="1:16" x14ac:dyDescent="0.25">
      <c r="A243">
        <v>242</v>
      </c>
      <c r="B243" s="1">
        <v>43583</v>
      </c>
      <c r="C243" s="1">
        <v>43591</v>
      </c>
      <c r="D243" s="1">
        <v>43594</v>
      </c>
      <c r="E243" s="1">
        <v>43596</v>
      </c>
      <c r="F243">
        <v>4</v>
      </c>
      <c r="G243" t="str">
        <f>VLOOKUP(F243,dComprador!A:B,2,0)</f>
        <v>Lira</v>
      </c>
      <c r="H243">
        <v>11</v>
      </c>
      <c r="I243" t="str">
        <f>VLOOKUP(H243,dMateriaPrima!A:B,2,0)</f>
        <v>Papel</v>
      </c>
      <c r="J243">
        <f>VLOOKUP(H243,dMateriaPrima!A:C,3,0)</f>
        <v>9</v>
      </c>
      <c r="K243">
        <v>56</v>
      </c>
      <c r="L243">
        <f t="shared" si="7"/>
        <v>504</v>
      </c>
      <c r="M243">
        <v>0</v>
      </c>
      <c r="N243">
        <f t="shared" si="6"/>
        <v>504</v>
      </c>
      <c r="O243">
        <v>2</v>
      </c>
      <c r="P243" t="str">
        <f>VLOOKUP(O243,dFornecedor!A:B,2,0)</f>
        <v>Minerva</v>
      </c>
    </row>
    <row r="244" spans="1:16" x14ac:dyDescent="0.25">
      <c r="A244">
        <v>243</v>
      </c>
      <c r="B244" s="1">
        <v>43583</v>
      </c>
      <c r="C244" s="1">
        <v>43592</v>
      </c>
      <c r="D244" s="1">
        <v>43594</v>
      </c>
      <c r="E244" s="1">
        <v>43597</v>
      </c>
      <c r="F244">
        <v>4</v>
      </c>
      <c r="G244" t="str">
        <f>VLOOKUP(F244,dComprador!A:B,2,0)</f>
        <v>Lira</v>
      </c>
      <c r="H244">
        <v>8</v>
      </c>
      <c r="I244" t="str">
        <f>VLOOKUP(H244,dMateriaPrima!A:B,2,0)</f>
        <v>Cimento</v>
      </c>
      <c r="J244">
        <f>VLOOKUP(H244,dMateriaPrima!A:C,3,0)</f>
        <v>23</v>
      </c>
      <c r="K244">
        <v>28</v>
      </c>
      <c r="L244">
        <f t="shared" si="7"/>
        <v>644</v>
      </c>
      <c r="M244">
        <v>0</v>
      </c>
      <c r="N244">
        <f t="shared" si="6"/>
        <v>644</v>
      </c>
      <c r="O244">
        <v>2</v>
      </c>
      <c r="P244" t="str">
        <f>VLOOKUP(O244,dFornecedor!A:B,2,0)</f>
        <v>Minerva</v>
      </c>
    </row>
    <row r="245" spans="1:16" x14ac:dyDescent="0.25">
      <c r="A245">
        <v>244</v>
      </c>
      <c r="B245" s="1">
        <v>43583</v>
      </c>
      <c r="C245" s="1">
        <v>43583</v>
      </c>
      <c r="D245" s="1">
        <v>43599</v>
      </c>
      <c r="E245" s="1">
        <v>43602</v>
      </c>
      <c r="F245">
        <v>1</v>
      </c>
      <c r="G245" t="str">
        <f>VLOOKUP(F245,dComprador!A:B,2,0)</f>
        <v>Alon</v>
      </c>
      <c r="H245">
        <v>8</v>
      </c>
      <c r="I245" t="str">
        <f>VLOOKUP(H245,dMateriaPrima!A:B,2,0)</f>
        <v>Cimento</v>
      </c>
      <c r="J245">
        <f>VLOOKUP(H245,dMateriaPrima!A:C,3,0)</f>
        <v>23</v>
      </c>
      <c r="K245">
        <v>621</v>
      </c>
      <c r="L245">
        <f t="shared" si="7"/>
        <v>14283</v>
      </c>
      <c r="M245">
        <v>0</v>
      </c>
      <c r="N245">
        <f t="shared" si="6"/>
        <v>14283</v>
      </c>
      <c r="O245">
        <v>2</v>
      </c>
      <c r="P245" t="str">
        <f>VLOOKUP(O245,dFornecedor!A:B,2,0)</f>
        <v>Minerva</v>
      </c>
    </row>
    <row r="246" spans="1:16" x14ac:dyDescent="0.25">
      <c r="A246">
        <v>245</v>
      </c>
      <c r="B246" s="1">
        <v>43583</v>
      </c>
      <c r="C246" s="1">
        <v>43583</v>
      </c>
      <c r="D246" s="1">
        <v>43596</v>
      </c>
      <c r="E246" s="1">
        <v>43596</v>
      </c>
      <c r="F246">
        <v>3</v>
      </c>
      <c r="G246" t="str">
        <f>VLOOKUP(F246,dComprador!A:B,2,0)</f>
        <v>Diego</v>
      </c>
      <c r="H246">
        <v>1</v>
      </c>
      <c r="I246" t="str">
        <f>VLOOKUP(H246,dMateriaPrima!A:B,2,0)</f>
        <v>Tecido</v>
      </c>
      <c r="J246">
        <f>VLOOKUP(H246,dMateriaPrima!A:C,3,0)</f>
        <v>18</v>
      </c>
      <c r="K246">
        <v>535</v>
      </c>
      <c r="L246">
        <f t="shared" si="7"/>
        <v>9630</v>
      </c>
      <c r="M246">
        <v>0</v>
      </c>
      <c r="N246">
        <f t="shared" si="6"/>
        <v>9630</v>
      </c>
      <c r="O246">
        <v>2</v>
      </c>
      <c r="P246" t="str">
        <f>VLOOKUP(O246,dFornecedor!A:B,2,0)</f>
        <v>Minerva</v>
      </c>
    </row>
    <row r="247" spans="1:16" x14ac:dyDescent="0.25">
      <c r="A247">
        <v>246</v>
      </c>
      <c r="B247" s="1">
        <v>43583</v>
      </c>
      <c r="C247" s="1">
        <v>43585</v>
      </c>
      <c r="D247" s="1">
        <v>43604</v>
      </c>
      <c r="E247" s="1">
        <v>43604</v>
      </c>
      <c r="F247">
        <v>1</v>
      </c>
      <c r="G247" t="str">
        <f>VLOOKUP(F247,dComprador!A:B,2,0)</f>
        <v>Alon</v>
      </c>
      <c r="H247">
        <v>10</v>
      </c>
      <c r="I247" t="str">
        <f>VLOOKUP(H247,dMateriaPrima!A:B,2,0)</f>
        <v>Pedra Britada</v>
      </c>
      <c r="J247">
        <f>VLOOKUP(H247,dMateriaPrima!A:C,3,0)</f>
        <v>56</v>
      </c>
      <c r="K247">
        <v>70</v>
      </c>
      <c r="L247">
        <f t="shared" si="7"/>
        <v>3920</v>
      </c>
      <c r="M247">
        <v>0</v>
      </c>
      <c r="N247">
        <f t="shared" si="6"/>
        <v>3920</v>
      </c>
      <c r="O247">
        <v>4</v>
      </c>
      <c r="P247" t="str">
        <f>VLOOKUP(O247,dFornecedor!A:B,2,0)</f>
        <v>AlphaOmega</v>
      </c>
    </row>
    <row r="248" spans="1:16" x14ac:dyDescent="0.25">
      <c r="A248">
        <v>247</v>
      </c>
      <c r="B248" s="1">
        <v>43583</v>
      </c>
      <c r="C248" s="1">
        <v>43584</v>
      </c>
      <c r="D248" s="1">
        <v>43598</v>
      </c>
      <c r="E248" s="1">
        <v>43600</v>
      </c>
      <c r="F248">
        <v>2</v>
      </c>
      <c r="G248" t="str">
        <f>VLOOKUP(F248,dComprador!A:B,2,0)</f>
        <v>João</v>
      </c>
      <c r="H248">
        <v>10</v>
      </c>
      <c r="I248" t="str">
        <f>VLOOKUP(H248,dMateriaPrima!A:B,2,0)</f>
        <v>Pedra Britada</v>
      </c>
      <c r="J248">
        <f>VLOOKUP(H248,dMateriaPrima!A:C,3,0)</f>
        <v>56</v>
      </c>
      <c r="K248">
        <v>107</v>
      </c>
      <c r="L248">
        <f t="shared" si="7"/>
        <v>5992</v>
      </c>
      <c r="M248">
        <v>0</v>
      </c>
      <c r="N248">
        <f t="shared" si="6"/>
        <v>5992</v>
      </c>
      <c r="O248">
        <v>3</v>
      </c>
      <c r="P248" t="str">
        <f>VLOOKUP(O248,dFornecedor!A:B,2,0)</f>
        <v>StepUp</v>
      </c>
    </row>
    <row r="249" spans="1:16" x14ac:dyDescent="0.25">
      <c r="A249">
        <v>248</v>
      </c>
      <c r="B249" s="1">
        <v>43583</v>
      </c>
      <c r="C249" s="1">
        <v>43583</v>
      </c>
      <c r="D249" s="1">
        <v>43598</v>
      </c>
      <c r="E249" s="1">
        <v>43601</v>
      </c>
      <c r="F249">
        <v>2</v>
      </c>
      <c r="G249" t="str">
        <f>VLOOKUP(F249,dComprador!A:B,2,0)</f>
        <v>João</v>
      </c>
      <c r="H249">
        <v>10</v>
      </c>
      <c r="I249" t="str">
        <f>VLOOKUP(H249,dMateriaPrima!A:B,2,0)</f>
        <v>Pedra Britada</v>
      </c>
      <c r="J249">
        <f>VLOOKUP(H249,dMateriaPrima!A:C,3,0)</f>
        <v>56</v>
      </c>
      <c r="K249">
        <v>263</v>
      </c>
      <c r="L249">
        <f t="shared" si="7"/>
        <v>14728</v>
      </c>
      <c r="M249">
        <v>0</v>
      </c>
      <c r="N249">
        <f t="shared" si="6"/>
        <v>14728</v>
      </c>
      <c r="O249">
        <v>2</v>
      </c>
      <c r="P249" t="str">
        <f>VLOOKUP(O249,dFornecedor!A:B,2,0)</f>
        <v>Minerva</v>
      </c>
    </row>
    <row r="250" spans="1:16" x14ac:dyDescent="0.25">
      <c r="A250">
        <v>249</v>
      </c>
      <c r="B250" s="1">
        <v>43583</v>
      </c>
      <c r="C250" s="1">
        <v>43589</v>
      </c>
      <c r="D250" s="1">
        <v>43602</v>
      </c>
      <c r="E250" s="1">
        <v>43605</v>
      </c>
      <c r="F250">
        <v>1</v>
      </c>
      <c r="G250" t="str">
        <f>VLOOKUP(F250,dComprador!A:B,2,0)</f>
        <v>Alon</v>
      </c>
      <c r="H250">
        <v>5</v>
      </c>
      <c r="I250" t="str">
        <f>VLOOKUP(H250,dMateriaPrima!A:B,2,0)</f>
        <v>Areia</v>
      </c>
      <c r="J250">
        <f>VLOOKUP(H250,dMateriaPrima!A:C,3,0)</f>
        <v>3.59</v>
      </c>
      <c r="K250">
        <v>205</v>
      </c>
      <c r="L250">
        <f t="shared" si="7"/>
        <v>735.94999999999993</v>
      </c>
      <c r="M250">
        <v>0</v>
      </c>
      <c r="N250">
        <f t="shared" si="6"/>
        <v>735.94999999999993</v>
      </c>
      <c r="O250">
        <v>1</v>
      </c>
      <c r="P250" t="str">
        <f>VLOOKUP(O250,dFornecedor!A:B,2,0)</f>
        <v>NorthShore</v>
      </c>
    </row>
    <row r="251" spans="1:16" x14ac:dyDescent="0.25">
      <c r="A251">
        <v>250</v>
      </c>
      <c r="B251" s="1">
        <v>43583</v>
      </c>
      <c r="C251" s="1">
        <v>43586</v>
      </c>
      <c r="D251" s="1">
        <v>43606</v>
      </c>
      <c r="E251" s="1">
        <v>43604</v>
      </c>
      <c r="F251">
        <v>1</v>
      </c>
      <c r="G251" t="str">
        <f>VLOOKUP(F251,dComprador!A:B,2,0)</f>
        <v>Alon</v>
      </c>
      <c r="H251">
        <v>5</v>
      </c>
      <c r="I251" t="str">
        <f>VLOOKUP(H251,dMateriaPrima!A:B,2,0)</f>
        <v>Areia</v>
      </c>
      <c r="J251">
        <f>VLOOKUP(H251,dMateriaPrima!A:C,3,0)</f>
        <v>3.59</v>
      </c>
      <c r="K251">
        <v>7</v>
      </c>
      <c r="L251">
        <f t="shared" si="7"/>
        <v>25.13</v>
      </c>
      <c r="M251">
        <v>0</v>
      </c>
      <c r="N251">
        <f t="shared" si="6"/>
        <v>25.13</v>
      </c>
      <c r="O251">
        <v>1</v>
      </c>
      <c r="P251" t="str">
        <f>VLOOKUP(O251,dFornecedor!A:B,2,0)</f>
        <v>NorthShore</v>
      </c>
    </row>
    <row r="252" spans="1:16" x14ac:dyDescent="0.25">
      <c r="A252">
        <v>251</v>
      </c>
      <c r="B252" s="1">
        <v>43584</v>
      </c>
      <c r="C252" s="1">
        <v>43593</v>
      </c>
      <c r="D252" s="1">
        <v>43609</v>
      </c>
      <c r="E252" s="1">
        <v>43613</v>
      </c>
      <c r="F252">
        <v>1</v>
      </c>
      <c r="G252" t="str">
        <f>VLOOKUP(F252,dComprador!A:B,2,0)</f>
        <v>Alon</v>
      </c>
      <c r="H252">
        <v>5</v>
      </c>
      <c r="I252" t="str">
        <f>VLOOKUP(H252,dMateriaPrima!A:B,2,0)</f>
        <v>Areia</v>
      </c>
      <c r="J252">
        <f>VLOOKUP(H252,dMateriaPrima!A:C,3,0)</f>
        <v>3.59</v>
      </c>
      <c r="K252">
        <v>63</v>
      </c>
      <c r="L252">
        <f t="shared" si="7"/>
        <v>226.17</v>
      </c>
      <c r="M252">
        <v>0</v>
      </c>
      <c r="N252">
        <f t="shared" si="6"/>
        <v>226.17</v>
      </c>
      <c r="O252">
        <v>3</v>
      </c>
      <c r="P252" t="str">
        <f>VLOOKUP(O252,dFornecedor!A:B,2,0)</f>
        <v>StepUp</v>
      </c>
    </row>
    <row r="253" spans="1:16" x14ac:dyDescent="0.25">
      <c r="A253">
        <v>252</v>
      </c>
      <c r="B253" s="1">
        <v>43584</v>
      </c>
      <c r="C253" s="1">
        <v>43584</v>
      </c>
      <c r="D253" s="1">
        <v>43616</v>
      </c>
      <c r="E253" s="1">
        <v>43620</v>
      </c>
      <c r="F253">
        <v>1</v>
      </c>
      <c r="G253" t="str">
        <f>VLOOKUP(F253,dComprador!A:B,2,0)</f>
        <v>Alon</v>
      </c>
      <c r="H253">
        <v>8</v>
      </c>
      <c r="I253" t="str">
        <f>VLOOKUP(H253,dMateriaPrima!A:B,2,0)</f>
        <v>Cimento</v>
      </c>
      <c r="J253">
        <f>VLOOKUP(H253,dMateriaPrima!A:C,3,0)</f>
        <v>23</v>
      </c>
      <c r="K253">
        <v>192</v>
      </c>
      <c r="L253">
        <f t="shared" si="7"/>
        <v>4416</v>
      </c>
      <c r="M253">
        <v>0</v>
      </c>
      <c r="N253">
        <f t="shared" si="6"/>
        <v>4416</v>
      </c>
      <c r="O253">
        <v>2</v>
      </c>
      <c r="P253" t="str">
        <f>VLOOKUP(O253,dFornecedor!A:B,2,0)</f>
        <v>Minerva</v>
      </c>
    </row>
    <row r="254" spans="1:16" x14ac:dyDescent="0.25">
      <c r="A254">
        <v>253</v>
      </c>
      <c r="B254" s="1">
        <v>43584</v>
      </c>
      <c r="C254" s="1">
        <v>43593</v>
      </c>
      <c r="D254" s="1">
        <v>43595</v>
      </c>
      <c r="E254" s="1">
        <v>43597</v>
      </c>
      <c r="F254">
        <v>4</v>
      </c>
      <c r="G254" t="str">
        <f>VLOOKUP(F254,dComprador!A:B,2,0)</f>
        <v>Lira</v>
      </c>
      <c r="H254">
        <v>7</v>
      </c>
      <c r="I254" t="str">
        <f>VLOOKUP(H254,dMateriaPrima!A:B,2,0)</f>
        <v>Poliéster</v>
      </c>
      <c r="J254">
        <f>VLOOKUP(H254,dMateriaPrima!A:C,3,0)</f>
        <v>8</v>
      </c>
      <c r="K254">
        <v>380</v>
      </c>
      <c r="L254">
        <f t="shared" si="7"/>
        <v>3040</v>
      </c>
      <c r="M254">
        <v>0</v>
      </c>
      <c r="N254">
        <f t="shared" si="6"/>
        <v>3040</v>
      </c>
      <c r="O254">
        <v>3</v>
      </c>
      <c r="P254" t="str">
        <f>VLOOKUP(O254,dFornecedor!A:B,2,0)</f>
        <v>StepUp</v>
      </c>
    </row>
    <row r="255" spans="1:16" x14ac:dyDescent="0.25">
      <c r="A255">
        <v>254</v>
      </c>
      <c r="B255" s="1">
        <v>43584</v>
      </c>
      <c r="C255" s="1">
        <v>43593</v>
      </c>
      <c r="D255" s="1">
        <v>43596</v>
      </c>
      <c r="E255" s="1">
        <v>43599</v>
      </c>
      <c r="F255">
        <v>4</v>
      </c>
      <c r="G255" t="str">
        <f>VLOOKUP(F255,dComprador!A:B,2,0)</f>
        <v>Lira</v>
      </c>
      <c r="H255">
        <v>9</v>
      </c>
      <c r="I255" t="str">
        <f>VLOOKUP(H255,dMateriaPrima!A:B,2,0)</f>
        <v>Couro</v>
      </c>
      <c r="J255">
        <f>VLOOKUP(H255,dMateriaPrima!A:C,3,0)</f>
        <v>4.4000000000000004</v>
      </c>
      <c r="K255">
        <v>141</v>
      </c>
      <c r="L255">
        <f t="shared" si="7"/>
        <v>620.40000000000009</v>
      </c>
      <c r="M255">
        <v>26</v>
      </c>
      <c r="N255">
        <f t="shared" si="6"/>
        <v>459.09600000000012</v>
      </c>
      <c r="O255">
        <v>2</v>
      </c>
      <c r="P255" t="str">
        <f>VLOOKUP(O255,dFornecedor!A:B,2,0)</f>
        <v>Minerva</v>
      </c>
    </row>
    <row r="256" spans="1:16" x14ac:dyDescent="0.25">
      <c r="A256">
        <v>255</v>
      </c>
      <c r="B256" s="1">
        <v>43584</v>
      </c>
      <c r="C256" s="1">
        <v>43585</v>
      </c>
      <c r="D256" s="1">
        <v>43590</v>
      </c>
      <c r="E256" s="1">
        <v>43594</v>
      </c>
      <c r="F256">
        <v>4</v>
      </c>
      <c r="G256" t="str">
        <f>VLOOKUP(F256,dComprador!A:B,2,0)</f>
        <v>Lira</v>
      </c>
      <c r="H256">
        <v>7</v>
      </c>
      <c r="I256" t="str">
        <f>VLOOKUP(H256,dMateriaPrima!A:B,2,0)</f>
        <v>Poliéster</v>
      </c>
      <c r="J256">
        <f>VLOOKUP(H256,dMateriaPrima!A:C,3,0)</f>
        <v>8</v>
      </c>
      <c r="K256">
        <v>147</v>
      </c>
      <c r="L256">
        <f t="shared" si="7"/>
        <v>1176</v>
      </c>
      <c r="M256">
        <v>0</v>
      </c>
      <c r="N256">
        <f t="shared" si="6"/>
        <v>1176</v>
      </c>
      <c r="O256">
        <v>3</v>
      </c>
      <c r="P256" t="str">
        <f>VLOOKUP(O256,dFornecedor!A:B,2,0)</f>
        <v>StepUp</v>
      </c>
    </row>
    <row r="257" spans="1:16" x14ac:dyDescent="0.25">
      <c r="A257">
        <v>256</v>
      </c>
      <c r="B257" s="1">
        <v>43584</v>
      </c>
      <c r="C257" s="1">
        <v>43594</v>
      </c>
      <c r="D257" s="1">
        <v>43606</v>
      </c>
      <c r="E257" s="1">
        <v>43604</v>
      </c>
      <c r="F257">
        <v>1</v>
      </c>
      <c r="G257" t="str">
        <f>VLOOKUP(F257,dComprador!A:B,2,0)</f>
        <v>Alon</v>
      </c>
      <c r="H257">
        <v>5</v>
      </c>
      <c r="I257" t="str">
        <f>VLOOKUP(H257,dMateriaPrima!A:B,2,0)</f>
        <v>Areia</v>
      </c>
      <c r="J257">
        <f>VLOOKUP(H257,dMateriaPrima!A:C,3,0)</f>
        <v>3.59</v>
      </c>
      <c r="K257">
        <v>153</v>
      </c>
      <c r="L257">
        <f t="shared" si="7"/>
        <v>549.27</v>
      </c>
      <c r="M257">
        <v>0</v>
      </c>
      <c r="N257">
        <f t="shared" si="6"/>
        <v>549.27</v>
      </c>
      <c r="O257">
        <v>3</v>
      </c>
      <c r="P257" t="str">
        <f>VLOOKUP(O257,dFornecedor!A:B,2,0)</f>
        <v>StepUp</v>
      </c>
    </row>
    <row r="258" spans="1:16" x14ac:dyDescent="0.25">
      <c r="A258">
        <v>257</v>
      </c>
      <c r="B258" s="1">
        <v>43584</v>
      </c>
      <c r="C258" s="1">
        <v>43584</v>
      </c>
      <c r="D258" s="1">
        <v>43602</v>
      </c>
      <c r="E258" s="1">
        <v>43605</v>
      </c>
      <c r="F258">
        <v>1</v>
      </c>
      <c r="G258" t="str">
        <f>VLOOKUP(F258,dComprador!A:B,2,0)</f>
        <v>Alon</v>
      </c>
      <c r="H258">
        <v>5</v>
      </c>
      <c r="I258" t="str">
        <f>VLOOKUP(H258,dMateriaPrima!A:B,2,0)</f>
        <v>Areia</v>
      </c>
      <c r="J258">
        <f>VLOOKUP(H258,dMateriaPrima!A:C,3,0)</f>
        <v>3.59</v>
      </c>
      <c r="K258">
        <v>207</v>
      </c>
      <c r="L258">
        <f t="shared" si="7"/>
        <v>743.13</v>
      </c>
      <c r="M258">
        <v>0</v>
      </c>
      <c r="N258">
        <f t="shared" ref="N258:N321" si="8">SUM(L258-((L258*M258)/100))</f>
        <v>743.13</v>
      </c>
      <c r="O258">
        <v>4</v>
      </c>
      <c r="P258" t="str">
        <f>VLOOKUP(O258,dFornecedor!A:B,2,0)</f>
        <v>AlphaOmega</v>
      </c>
    </row>
    <row r="259" spans="1:16" x14ac:dyDescent="0.25">
      <c r="A259">
        <v>258</v>
      </c>
      <c r="B259" s="1">
        <v>43584</v>
      </c>
      <c r="C259" s="1">
        <v>43584</v>
      </c>
      <c r="D259" s="1">
        <v>43609</v>
      </c>
      <c r="E259" s="1">
        <v>43609</v>
      </c>
      <c r="F259">
        <v>1</v>
      </c>
      <c r="G259" t="str">
        <f>VLOOKUP(F259,dComprador!A:B,2,0)</f>
        <v>Alon</v>
      </c>
      <c r="H259">
        <v>1</v>
      </c>
      <c r="I259" t="str">
        <f>VLOOKUP(H259,dMateriaPrima!A:B,2,0)</f>
        <v>Tecido</v>
      </c>
      <c r="J259">
        <f>VLOOKUP(H259,dMateriaPrima!A:C,3,0)</f>
        <v>18</v>
      </c>
      <c r="K259">
        <v>522</v>
      </c>
      <c r="L259">
        <f t="shared" ref="L259:L322" si="9">J259*K259</f>
        <v>9396</v>
      </c>
      <c r="M259">
        <v>0</v>
      </c>
      <c r="N259">
        <f t="shared" si="8"/>
        <v>9396</v>
      </c>
      <c r="O259">
        <v>2</v>
      </c>
      <c r="P259" t="str">
        <f>VLOOKUP(O259,dFornecedor!A:B,2,0)</f>
        <v>Minerva</v>
      </c>
    </row>
    <row r="260" spans="1:16" x14ac:dyDescent="0.25">
      <c r="A260">
        <v>259</v>
      </c>
      <c r="B260" s="1">
        <v>43585</v>
      </c>
      <c r="C260" s="1">
        <v>43587</v>
      </c>
      <c r="D260" s="1">
        <v>43592</v>
      </c>
      <c r="E260" s="1">
        <v>43594</v>
      </c>
      <c r="F260">
        <v>4</v>
      </c>
      <c r="G260" t="str">
        <f>VLOOKUP(F260,dComprador!A:B,2,0)</f>
        <v>Lira</v>
      </c>
      <c r="H260">
        <v>7</v>
      </c>
      <c r="I260" t="str">
        <f>VLOOKUP(H260,dMateriaPrima!A:B,2,0)</f>
        <v>Poliéster</v>
      </c>
      <c r="J260">
        <f>VLOOKUP(H260,dMateriaPrima!A:C,3,0)</f>
        <v>8</v>
      </c>
      <c r="K260">
        <v>405</v>
      </c>
      <c r="L260">
        <f t="shared" si="9"/>
        <v>3240</v>
      </c>
      <c r="M260">
        <v>0</v>
      </c>
      <c r="N260">
        <f t="shared" si="8"/>
        <v>3240</v>
      </c>
      <c r="O260">
        <v>2</v>
      </c>
      <c r="P260" t="str">
        <f>VLOOKUP(O260,dFornecedor!A:B,2,0)</f>
        <v>Minerva</v>
      </c>
    </row>
    <row r="261" spans="1:16" x14ac:dyDescent="0.25">
      <c r="A261">
        <v>260</v>
      </c>
      <c r="B261" s="1">
        <v>43585</v>
      </c>
      <c r="C261" s="1">
        <v>43589</v>
      </c>
      <c r="D261" s="1">
        <v>43594</v>
      </c>
      <c r="E261" s="1">
        <v>43593</v>
      </c>
      <c r="F261">
        <v>4</v>
      </c>
      <c r="G261" t="str">
        <f>VLOOKUP(F261,dComprador!A:B,2,0)</f>
        <v>Lira</v>
      </c>
      <c r="H261">
        <v>7</v>
      </c>
      <c r="I261" t="str">
        <f>VLOOKUP(H261,dMateriaPrima!A:B,2,0)</f>
        <v>Poliéster</v>
      </c>
      <c r="J261">
        <f>VLOOKUP(H261,dMateriaPrima!A:C,3,0)</f>
        <v>8</v>
      </c>
      <c r="K261">
        <v>359</v>
      </c>
      <c r="L261">
        <f t="shared" si="9"/>
        <v>2872</v>
      </c>
      <c r="M261">
        <v>0</v>
      </c>
      <c r="N261">
        <f t="shared" si="8"/>
        <v>2872</v>
      </c>
      <c r="O261">
        <v>3</v>
      </c>
      <c r="P261" t="str">
        <f>VLOOKUP(O261,dFornecedor!A:B,2,0)</f>
        <v>StepUp</v>
      </c>
    </row>
    <row r="262" spans="1:16" x14ac:dyDescent="0.25">
      <c r="A262">
        <v>261</v>
      </c>
      <c r="B262" s="1">
        <v>43585</v>
      </c>
      <c r="C262" s="1">
        <v>43593</v>
      </c>
      <c r="D262" s="1">
        <v>43597</v>
      </c>
      <c r="E262" s="1">
        <v>43601</v>
      </c>
      <c r="F262">
        <v>4</v>
      </c>
      <c r="G262" t="str">
        <f>VLOOKUP(F262,dComprador!A:B,2,0)</f>
        <v>Lira</v>
      </c>
      <c r="H262">
        <v>8</v>
      </c>
      <c r="I262" t="str">
        <f>VLOOKUP(H262,dMateriaPrima!A:B,2,0)</f>
        <v>Cimento</v>
      </c>
      <c r="J262">
        <f>VLOOKUP(H262,dMateriaPrima!A:C,3,0)</f>
        <v>23</v>
      </c>
      <c r="K262">
        <v>247</v>
      </c>
      <c r="L262">
        <f t="shared" si="9"/>
        <v>5681</v>
      </c>
      <c r="M262">
        <v>0</v>
      </c>
      <c r="N262">
        <f t="shared" si="8"/>
        <v>5681</v>
      </c>
      <c r="O262">
        <v>2</v>
      </c>
      <c r="P262" t="str">
        <f>VLOOKUP(O262,dFornecedor!A:B,2,0)</f>
        <v>Minerva</v>
      </c>
    </row>
    <row r="263" spans="1:16" x14ac:dyDescent="0.25">
      <c r="A263">
        <v>262</v>
      </c>
      <c r="B263" s="1">
        <v>43585</v>
      </c>
      <c r="C263" s="1">
        <v>43585</v>
      </c>
      <c r="D263" s="1">
        <v>43593</v>
      </c>
      <c r="E263" s="1">
        <v>43593</v>
      </c>
      <c r="F263">
        <v>4</v>
      </c>
      <c r="G263" t="str">
        <f>VLOOKUP(F263,dComprador!A:B,2,0)</f>
        <v>Lira</v>
      </c>
      <c r="H263">
        <v>6</v>
      </c>
      <c r="I263" t="str">
        <f>VLOOKUP(H263,dMateriaPrima!A:B,2,0)</f>
        <v>Fio Algodão</v>
      </c>
      <c r="J263">
        <f>VLOOKUP(H263,dMateriaPrima!A:C,3,0)</f>
        <v>55.9</v>
      </c>
      <c r="K263">
        <v>439</v>
      </c>
      <c r="L263">
        <f t="shared" si="9"/>
        <v>24540.1</v>
      </c>
      <c r="M263">
        <v>0</v>
      </c>
      <c r="N263">
        <f t="shared" si="8"/>
        <v>24540.1</v>
      </c>
      <c r="O263">
        <v>2</v>
      </c>
      <c r="P263" t="str">
        <f>VLOOKUP(O263,dFornecedor!A:B,2,0)</f>
        <v>Minerva</v>
      </c>
    </row>
    <row r="264" spans="1:16" x14ac:dyDescent="0.25">
      <c r="A264">
        <v>263</v>
      </c>
      <c r="B264" s="1">
        <v>43585</v>
      </c>
      <c r="C264" s="1">
        <v>43593</v>
      </c>
      <c r="D264" s="1">
        <v>43596</v>
      </c>
      <c r="E264" s="1">
        <v>43597</v>
      </c>
      <c r="F264">
        <v>3</v>
      </c>
      <c r="G264" t="str">
        <f>VLOOKUP(F264,dComprador!A:B,2,0)</f>
        <v>Diego</v>
      </c>
      <c r="H264">
        <v>7</v>
      </c>
      <c r="I264" t="str">
        <f>VLOOKUP(H264,dMateriaPrima!A:B,2,0)</f>
        <v>Poliéster</v>
      </c>
      <c r="J264">
        <f>VLOOKUP(H264,dMateriaPrima!A:C,3,0)</f>
        <v>8</v>
      </c>
      <c r="K264">
        <v>178</v>
      </c>
      <c r="L264">
        <f t="shared" si="9"/>
        <v>1424</v>
      </c>
      <c r="M264">
        <v>0</v>
      </c>
      <c r="N264">
        <f t="shared" si="8"/>
        <v>1424</v>
      </c>
      <c r="O264">
        <v>2</v>
      </c>
      <c r="P264" t="str">
        <f>VLOOKUP(O264,dFornecedor!A:B,2,0)</f>
        <v>Minerva</v>
      </c>
    </row>
    <row r="265" spans="1:16" x14ac:dyDescent="0.25">
      <c r="A265">
        <v>264</v>
      </c>
      <c r="B265" s="1">
        <v>43585</v>
      </c>
      <c r="C265" s="1">
        <v>43593</v>
      </c>
      <c r="D265" s="1">
        <v>43599</v>
      </c>
      <c r="E265" s="1">
        <v>43602</v>
      </c>
      <c r="F265">
        <v>1</v>
      </c>
      <c r="G265" t="str">
        <f>VLOOKUP(F265,dComprador!A:B,2,0)</f>
        <v>Alon</v>
      </c>
      <c r="H265">
        <v>4</v>
      </c>
      <c r="I265" t="str">
        <f>VLOOKUP(H265,dMateriaPrima!A:B,2,0)</f>
        <v>Madeira</v>
      </c>
      <c r="J265">
        <f>VLOOKUP(H265,dMateriaPrima!A:C,3,0)</f>
        <v>168</v>
      </c>
      <c r="K265">
        <v>348</v>
      </c>
      <c r="L265">
        <f t="shared" si="9"/>
        <v>58464</v>
      </c>
      <c r="M265">
        <v>0</v>
      </c>
      <c r="N265">
        <f t="shared" si="8"/>
        <v>58464</v>
      </c>
      <c r="O265">
        <v>2</v>
      </c>
      <c r="P265" t="str">
        <f>VLOOKUP(O265,dFornecedor!A:B,2,0)</f>
        <v>Minerva</v>
      </c>
    </row>
    <row r="266" spans="1:16" x14ac:dyDescent="0.25">
      <c r="A266">
        <v>265</v>
      </c>
      <c r="B266" s="1">
        <v>43585</v>
      </c>
      <c r="C266" s="1">
        <v>43594</v>
      </c>
      <c r="D266" s="1">
        <v>43605</v>
      </c>
      <c r="E266" s="1">
        <v>43606</v>
      </c>
      <c r="F266">
        <v>1</v>
      </c>
      <c r="G266" t="str">
        <f>VLOOKUP(F266,dComprador!A:B,2,0)</f>
        <v>Alon</v>
      </c>
      <c r="H266">
        <v>5</v>
      </c>
      <c r="I266" t="str">
        <f>VLOOKUP(H266,dMateriaPrima!A:B,2,0)</f>
        <v>Areia</v>
      </c>
      <c r="J266">
        <f>VLOOKUP(H266,dMateriaPrima!A:C,3,0)</f>
        <v>3.59</v>
      </c>
      <c r="K266">
        <v>355</v>
      </c>
      <c r="L266">
        <f t="shared" si="9"/>
        <v>1274.45</v>
      </c>
      <c r="M266">
        <v>0</v>
      </c>
      <c r="N266">
        <f t="shared" si="8"/>
        <v>1274.45</v>
      </c>
      <c r="O266">
        <v>3</v>
      </c>
      <c r="P266" t="str">
        <f>VLOOKUP(O266,dFornecedor!A:B,2,0)</f>
        <v>StepUp</v>
      </c>
    </row>
    <row r="267" spans="1:16" x14ac:dyDescent="0.25">
      <c r="A267">
        <v>266</v>
      </c>
      <c r="B267" s="1">
        <v>43585</v>
      </c>
      <c r="C267" s="1">
        <v>43585</v>
      </c>
      <c r="D267" s="1">
        <v>43606</v>
      </c>
      <c r="E267" s="1">
        <v>43611</v>
      </c>
      <c r="F267">
        <v>1</v>
      </c>
      <c r="G267" t="str">
        <f>VLOOKUP(F267,dComprador!A:B,2,0)</f>
        <v>Alon</v>
      </c>
      <c r="H267">
        <v>3</v>
      </c>
      <c r="I267" t="str">
        <f>VLOOKUP(H267,dMateriaPrima!A:B,2,0)</f>
        <v>Barra Metal</v>
      </c>
      <c r="J267">
        <f>VLOOKUP(H267,dMateriaPrima!A:C,3,0)</f>
        <v>565</v>
      </c>
      <c r="K267">
        <v>365</v>
      </c>
      <c r="L267">
        <f t="shared" si="9"/>
        <v>206225</v>
      </c>
      <c r="M267">
        <v>0</v>
      </c>
      <c r="N267">
        <f t="shared" si="8"/>
        <v>206225</v>
      </c>
      <c r="O267">
        <v>5</v>
      </c>
      <c r="P267" t="str">
        <f>VLOOKUP(O267,dFornecedor!A:B,2,0)</f>
        <v>Atlas</v>
      </c>
    </row>
    <row r="268" spans="1:16" x14ac:dyDescent="0.25">
      <c r="A268">
        <v>267</v>
      </c>
      <c r="B268" s="1">
        <v>43586</v>
      </c>
      <c r="C268" s="1">
        <v>43593</v>
      </c>
      <c r="D268" s="1">
        <v>43597</v>
      </c>
      <c r="E268" s="1">
        <v>43597</v>
      </c>
      <c r="F268">
        <v>4</v>
      </c>
      <c r="G268" t="str">
        <f>VLOOKUP(F268,dComprador!A:B,2,0)</f>
        <v>Lira</v>
      </c>
      <c r="H268">
        <v>8</v>
      </c>
      <c r="I268" t="str">
        <f>VLOOKUP(H268,dMateriaPrima!A:B,2,0)</f>
        <v>Cimento</v>
      </c>
      <c r="J268">
        <f>VLOOKUP(H268,dMateriaPrima!A:C,3,0)</f>
        <v>23</v>
      </c>
      <c r="K268">
        <v>101</v>
      </c>
      <c r="L268">
        <f t="shared" si="9"/>
        <v>2323</v>
      </c>
      <c r="M268">
        <v>0</v>
      </c>
      <c r="N268">
        <f t="shared" si="8"/>
        <v>2323</v>
      </c>
      <c r="O268">
        <v>5</v>
      </c>
      <c r="P268" t="str">
        <f>VLOOKUP(O268,dFornecedor!A:B,2,0)</f>
        <v>Atlas</v>
      </c>
    </row>
    <row r="269" spans="1:16" x14ac:dyDescent="0.25">
      <c r="A269">
        <v>268</v>
      </c>
      <c r="B269" s="1">
        <v>43586</v>
      </c>
      <c r="C269" s="1">
        <v>43592</v>
      </c>
      <c r="D269" s="1">
        <v>43593</v>
      </c>
      <c r="E269" s="1">
        <v>43596</v>
      </c>
      <c r="F269">
        <v>4</v>
      </c>
      <c r="G269" t="str">
        <f>VLOOKUP(F269,dComprador!A:B,2,0)</f>
        <v>Lira</v>
      </c>
      <c r="H269">
        <v>10</v>
      </c>
      <c r="I269" t="str">
        <f>VLOOKUP(H269,dMateriaPrima!A:B,2,0)</f>
        <v>Pedra Britada</v>
      </c>
      <c r="J269">
        <f>VLOOKUP(H269,dMateriaPrima!A:C,3,0)</f>
        <v>56</v>
      </c>
      <c r="K269">
        <v>328</v>
      </c>
      <c r="L269">
        <f t="shared" si="9"/>
        <v>18368</v>
      </c>
      <c r="M269">
        <v>21</v>
      </c>
      <c r="N269">
        <f t="shared" si="8"/>
        <v>14510.72</v>
      </c>
      <c r="O269">
        <v>2</v>
      </c>
      <c r="P269" t="str">
        <f>VLOOKUP(O269,dFornecedor!A:B,2,0)</f>
        <v>Minerva</v>
      </c>
    </row>
    <row r="270" spans="1:16" x14ac:dyDescent="0.25">
      <c r="A270">
        <v>269</v>
      </c>
      <c r="B270" s="1">
        <v>43586</v>
      </c>
      <c r="C270" s="1">
        <v>43586</v>
      </c>
      <c r="D270" s="1">
        <v>43591</v>
      </c>
      <c r="E270" s="1">
        <v>43594</v>
      </c>
      <c r="F270">
        <v>4</v>
      </c>
      <c r="G270" t="str">
        <f>VLOOKUP(F270,dComprador!A:B,2,0)</f>
        <v>Lira</v>
      </c>
      <c r="H270">
        <v>4</v>
      </c>
      <c r="I270" t="str">
        <f>VLOOKUP(H270,dMateriaPrima!A:B,2,0)</f>
        <v>Madeira</v>
      </c>
      <c r="J270">
        <f>VLOOKUP(H270,dMateriaPrima!A:C,3,0)</f>
        <v>168</v>
      </c>
      <c r="K270">
        <v>270</v>
      </c>
      <c r="L270">
        <f t="shared" si="9"/>
        <v>45360</v>
      </c>
      <c r="M270">
        <v>0</v>
      </c>
      <c r="N270">
        <f t="shared" si="8"/>
        <v>45360</v>
      </c>
      <c r="O270">
        <v>2</v>
      </c>
      <c r="P270" t="str">
        <f>VLOOKUP(O270,dFornecedor!A:B,2,0)</f>
        <v>Minerva</v>
      </c>
    </row>
    <row r="271" spans="1:16" x14ac:dyDescent="0.25">
      <c r="A271">
        <v>270</v>
      </c>
      <c r="B271" s="1">
        <v>43586</v>
      </c>
      <c r="C271" s="1">
        <v>43587</v>
      </c>
      <c r="D271" s="1">
        <v>43601</v>
      </c>
      <c r="E271" s="1">
        <v>43603</v>
      </c>
      <c r="F271">
        <v>1</v>
      </c>
      <c r="G271" t="str">
        <f>VLOOKUP(F271,dComprador!A:B,2,0)</f>
        <v>Alon</v>
      </c>
      <c r="H271">
        <v>9</v>
      </c>
      <c r="I271" t="str">
        <f>VLOOKUP(H271,dMateriaPrima!A:B,2,0)</f>
        <v>Couro</v>
      </c>
      <c r="J271">
        <f>VLOOKUP(H271,dMateriaPrima!A:C,3,0)</f>
        <v>4.4000000000000004</v>
      </c>
      <c r="K271">
        <v>324</v>
      </c>
      <c r="L271">
        <f t="shared" si="9"/>
        <v>1425.6000000000001</v>
      </c>
      <c r="M271">
        <v>0</v>
      </c>
      <c r="N271">
        <f t="shared" si="8"/>
        <v>1425.6000000000001</v>
      </c>
      <c r="O271">
        <v>4</v>
      </c>
      <c r="P271" t="str">
        <f>VLOOKUP(O271,dFornecedor!A:B,2,0)</f>
        <v>AlphaOmega</v>
      </c>
    </row>
    <row r="272" spans="1:16" x14ac:dyDescent="0.25">
      <c r="A272">
        <v>271</v>
      </c>
      <c r="B272" s="1">
        <v>43586</v>
      </c>
      <c r="C272" s="1">
        <v>43586</v>
      </c>
      <c r="D272" s="1">
        <v>43615</v>
      </c>
      <c r="E272" s="1">
        <v>43617</v>
      </c>
      <c r="F272">
        <v>1</v>
      </c>
      <c r="G272" t="str">
        <f>VLOOKUP(F272,dComprador!A:B,2,0)</f>
        <v>Alon</v>
      </c>
      <c r="H272">
        <v>11</v>
      </c>
      <c r="I272" t="str">
        <f>VLOOKUP(H272,dMateriaPrima!A:B,2,0)</f>
        <v>Papel</v>
      </c>
      <c r="J272">
        <f>VLOOKUP(H272,dMateriaPrima!A:C,3,0)</f>
        <v>9</v>
      </c>
      <c r="K272">
        <v>2</v>
      </c>
      <c r="L272">
        <f t="shared" si="9"/>
        <v>18</v>
      </c>
      <c r="M272">
        <v>0</v>
      </c>
      <c r="N272">
        <f t="shared" si="8"/>
        <v>18</v>
      </c>
      <c r="O272">
        <v>2</v>
      </c>
      <c r="P272" t="str">
        <f>VLOOKUP(O272,dFornecedor!A:B,2,0)</f>
        <v>Minerva</v>
      </c>
    </row>
    <row r="273" spans="1:16" x14ac:dyDescent="0.25">
      <c r="A273">
        <v>272</v>
      </c>
      <c r="B273" s="1">
        <v>43587</v>
      </c>
      <c r="C273" s="1">
        <v>43597</v>
      </c>
      <c r="D273" s="1">
        <v>43600</v>
      </c>
      <c r="E273" s="1">
        <v>43599</v>
      </c>
      <c r="F273">
        <v>4</v>
      </c>
      <c r="G273" t="str">
        <f>VLOOKUP(F273,dComprador!A:B,2,0)</f>
        <v>Lira</v>
      </c>
      <c r="H273">
        <v>9</v>
      </c>
      <c r="I273" t="str">
        <f>VLOOKUP(H273,dMateriaPrima!A:B,2,0)</f>
        <v>Couro</v>
      </c>
      <c r="J273">
        <f>VLOOKUP(H273,dMateriaPrima!A:C,3,0)</f>
        <v>4.4000000000000004</v>
      </c>
      <c r="K273">
        <v>193</v>
      </c>
      <c r="L273">
        <f t="shared" si="9"/>
        <v>849.2</v>
      </c>
      <c r="M273">
        <v>0</v>
      </c>
      <c r="N273">
        <f t="shared" si="8"/>
        <v>849.2</v>
      </c>
      <c r="O273">
        <v>3</v>
      </c>
      <c r="P273" t="str">
        <f>VLOOKUP(O273,dFornecedor!A:B,2,0)</f>
        <v>StepUp</v>
      </c>
    </row>
    <row r="274" spans="1:16" x14ac:dyDescent="0.25">
      <c r="A274">
        <v>273</v>
      </c>
      <c r="B274" s="1">
        <v>43587</v>
      </c>
      <c r="C274" s="1">
        <v>43597</v>
      </c>
      <c r="D274" s="1">
        <v>43617</v>
      </c>
      <c r="E274" s="1">
        <v>43618</v>
      </c>
      <c r="F274">
        <v>1</v>
      </c>
      <c r="G274" t="str">
        <f>VLOOKUP(F274,dComprador!A:B,2,0)</f>
        <v>Alon</v>
      </c>
      <c r="H274">
        <v>5</v>
      </c>
      <c r="I274" t="str">
        <f>VLOOKUP(H274,dMateriaPrima!A:B,2,0)</f>
        <v>Areia</v>
      </c>
      <c r="J274">
        <f>VLOOKUP(H274,dMateriaPrima!A:C,3,0)</f>
        <v>3.59</v>
      </c>
      <c r="K274">
        <v>39</v>
      </c>
      <c r="L274">
        <f t="shared" si="9"/>
        <v>140.01</v>
      </c>
      <c r="M274">
        <v>0</v>
      </c>
      <c r="N274">
        <f t="shared" si="8"/>
        <v>140.01</v>
      </c>
      <c r="O274">
        <v>3</v>
      </c>
      <c r="P274" t="str">
        <f>VLOOKUP(O274,dFornecedor!A:B,2,0)</f>
        <v>StepUp</v>
      </c>
    </row>
    <row r="275" spans="1:16" x14ac:dyDescent="0.25">
      <c r="A275">
        <v>274</v>
      </c>
      <c r="B275" s="1">
        <v>43587</v>
      </c>
      <c r="C275" s="1">
        <v>43594</v>
      </c>
      <c r="D275" s="1">
        <v>43595</v>
      </c>
      <c r="E275" s="1">
        <v>43604</v>
      </c>
      <c r="F275">
        <v>4</v>
      </c>
      <c r="G275" t="str">
        <f>VLOOKUP(F275,dComprador!A:B,2,0)</f>
        <v>Lira</v>
      </c>
      <c r="H275">
        <v>5</v>
      </c>
      <c r="I275" t="str">
        <f>VLOOKUP(H275,dMateriaPrima!A:B,2,0)</f>
        <v>Areia</v>
      </c>
      <c r="J275">
        <f>VLOOKUP(H275,dMateriaPrima!A:C,3,0)</f>
        <v>3.59</v>
      </c>
      <c r="K275">
        <v>194</v>
      </c>
      <c r="L275">
        <f t="shared" si="9"/>
        <v>696.45999999999992</v>
      </c>
      <c r="M275">
        <v>0</v>
      </c>
      <c r="N275">
        <f t="shared" si="8"/>
        <v>696.45999999999992</v>
      </c>
      <c r="O275">
        <v>2</v>
      </c>
      <c r="P275" t="str">
        <f>VLOOKUP(O275,dFornecedor!A:B,2,0)</f>
        <v>Minerva</v>
      </c>
    </row>
    <row r="276" spans="1:16" x14ac:dyDescent="0.25">
      <c r="A276">
        <v>275</v>
      </c>
      <c r="B276" s="1">
        <v>43587</v>
      </c>
      <c r="C276" s="1">
        <v>43597</v>
      </c>
      <c r="D276" s="1">
        <v>43597</v>
      </c>
      <c r="E276" s="1">
        <v>43602</v>
      </c>
      <c r="F276">
        <v>4</v>
      </c>
      <c r="G276" t="str">
        <f>VLOOKUP(F276,dComprador!A:B,2,0)</f>
        <v>Lira</v>
      </c>
      <c r="H276">
        <v>11</v>
      </c>
      <c r="I276" t="str">
        <f>VLOOKUP(H276,dMateriaPrima!A:B,2,0)</f>
        <v>Papel</v>
      </c>
      <c r="J276">
        <f>VLOOKUP(H276,dMateriaPrima!A:C,3,0)</f>
        <v>9</v>
      </c>
      <c r="K276">
        <v>138</v>
      </c>
      <c r="L276">
        <f t="shared" si="9"/>
        <v>1242</v>
      </c>
      <c r="M276">
        <v>0</v>
      </c>
      <c r="N276">
        <f t="shared" si="8"/>
        <v>1242</v>
      </c>
      <c r="O276">
        <v>1</v>
      </c>
      <c r="P276" t="str">
        <f>VLOOKUP(O276,dFornecedor!A:B,2,0)</f>
        <v>NorthShore</v>
      </c>
    </row>
    <row r="277" spans="1:16" x14ac:dyDescent="0.25">
      <c r="A277">
        <v>276</v>
      </c>
      <c r="B277" s="1">
        <v>43587</v>
      </c>
      <c r="C277" s="1">
        <v>43587</v>
      </c>
      <c r="D277" s="1">
        <v>43595</v>
      </c>
      <c r="E277" s="1">
        <v>43595</v>
      </c>
      <c r="F277">
        <v>4</v>
      </c>
      <c r="G277" t="str">
        <f>VLOOKUP(F277,dComprador!A:B,2,0)</f>
        <v>Lira</v>
      </c>
      <c r="H277">
        <v>7</v>
      </c>
      <c r="I277" t="str">
        <f>VLOOKUP(H277,dMateriaPrima!A:B,2,0)</f>
        <v>Poliéster</v>
      </c>
      <c r="J277">
        <f>VLOOKUP(H277,dMateriaPrima!A:C,3,0)</f>
        <v>8</v>
      </c>
      <c r="K277">
        <v>33</v>
      </c>
      <c r="L277">
        <f t="shared" si="9"/>
        <v>264</v>
      </c>
      <c r="M277">
        <v>0</v>
      </c>
      <c r="N277">
        <f t="shared" si="8"/>
        <v>264</v>
      </c>
      <c r="O277">
        <v>2</v>
      </c>
      <c r="P277" t="str">
        <f>VLOOKUP(O277,dFornecedor!A:B,2,0)</f>
        <v>Minerva</v>
      </c>
    </row>
    <row r="278" spans="1:16" x14ac:dyDescent="0.25">
      <c r="A278">
        <v>277</v>
      </c>
      <c r="B278" s="1">
        <v>43587</v>
      </c>
      <c r="C278" s="1">
        <v>43589</v>
      </c>
      <c r="D278" s="1">
        <v>43593</v>
      </c>
      <c r="E278" s="1">
        <v>43596</v>
      </c>
      <c r="F278">
        <v>4</v>
      </c>
      <c r="G278" t="str">
        <f>VLOOKUP(F278,dComprador!A:B,2,0)</f>
        <v>Lira</v>
      </c>
      <c r="H278">
        <v>1</v>
      </c>
      <c r="I278" t="str">
        <f>VLOOKUP(H278,dMateriaPrima!A:B,2,0)</f>
        <v>Tecido</v>
      </c>
      <c r="J278">
        <f>VLOOKUP(H278,dMateriaPrima!A:C,3,0)</f>
        <v>18</v>
      </c>
      <c r="K278">
        <v>65</v>
      </c>
      <c r="L278">
        <f t="shared" si="9"/>
        <v>1170</v>
      </c>
      <c r="M278">
        <v>0</v>
      </c>
      <c r="N278">
        <f t="shared" si="8"/>
        <v>1170</v>
      </c>
      <c r="O278">
        <v>2</v>
      </c>
      <c r="P278" t="str">
        <f>VLOOKUP(O278,dFornecedor!A:B,2,0)</f>
        <v>Minerva</v>
      </c>
    </row>
    <row r="279" spans="1:16" x14ac:dyDescent="0.25">
      <c r="A279">
        <v>278</v>
      </c>
      <c r="B279" s="1">
        <v>43587</v>
      </c>
      <c r="C279" s="1">
        <v>43594</v>
      </c>
      <c r="D279" s="1">
        <v>43598</v>
      </c>
      <c r="E279" s="1">
        <v>43599</v>
      </c>
      <c r="F279">
        <v>3</v>
      </c>
      <c r="G279" t="str">
        <f>VLOOKUP(F279,dComprador!A:B,2,0)</f>
        <v>Diego</v>
      </c>
      <c r="H279">
        <v>9</v>
      </c>
      <c r="I279" t="str">
        <f>VLOOKUP(H279,dMateriaPrima!A:B,2,0)</f>
        <v>Couro</v>
      </c>
      <c r="J279">
        <f>VLOOKUP(H279,dMateriaPrima!A:C,3,0)</f>
        <v>4.4000000000000004</v>
      </c>
      <c r="K279">
        <v>11</v>
      </c>
      <c r="L279">
        <f t="shared" si="9"/>
        <v>48.400000000000006</v>
      </c>
      <c r="M279">
        <v>0</v>
      </c>
      <c r="N279">
        <f t="shared" si="8"/>
        <v>48.400000000000006</v>
      </c>
      <c r="O279">
        <v>3</v>
      </c>
      <c r="P279" t="str">
        <f>VLOOKUP(O279,dFornecedor!A:B,2,0)</f>
        <v>StepUp</v>
      </c>
    </row>
    <row r="280" spans="1:16" x14ac:dyDescent="0.25">
      <c r="A280">
        <v>279</v>
      </c>
      <c r="B280" s="1">
        <v>43587</v>
      </c>
      <c r="C280" s="1">
        <v>43595</v>
      </c>
      <c r="D280" s="1">
        <v>43597</v>
      </c>
      <c r="E280" s="1">
        <v>43601</v>
      </c>
      <c r="F280">
        <v>3</v>
      </c>
      <c r="G280" t="str">
        <f>VLOOKUP(F280,dComprador!A:B,2,0)</f>
        <v>Diego</v>
      </c>
      <c r="H280">
        <v>2</v>
      </c>
      <c r="I280" t="str">
        <f>VLOOKUP(H280,dMateriaPrima!A:B,2,0)</f>
        <v>Chapa Metal</v>
      </c>
      <c r="J280">
        <f>VLOOKUP(H280,dMateriaPrima!A:C,3,0)</f>
        <v>299.89999999999998</v>
      </c>
      <c r="K280">
        <v>470</v>
      </c>
      <c r="L280">
        <f t="shared" si="9"/>
        <v>140953</v>
      </c>
      <c r="M280">
        <v>0</v>
      </c>
      <c r="N280">
        <f t="shared" si="8"/>
        <v>140953</v>
      </c>
      <c r="O280">
        <v>2</v>
      </c>
      <c r="P280" t="str">
        <f>VLOOKUP(O280,dFornecedor!A:B,2,0)</f>
        <v>Minerva</v>
      </c>
    </row>
    <row r="281" spans="1:16" x14ac:dyDescent="0.25">
      <c r="A281">
        <v>280</v>
      </c>
      <c r="B281" s="1">
        <v>43587</v>
      </c>
      <c r="C281" s="1">
        <v>43595</v>
      </c>
      <c r="D281" s="1">
        <v>43599</v>
      </c>
      <c r="E281" s="1">
        <v>43604</v>
      </c>
      <c r="F281">
        <v>2</v>
      </c>
      <c r="G281" t="str">
        <f>VLOOKUP(F281,dComprador!A:B,2,0)</f>
        <v>João</v>
      </c>
      <c r="H281">
        <v>8</v>
      </c>
      <c r="I281" t="str">
        <f>VLOOKUP(H281,dMateriaPrima!A:B,2,0)</f>
        <v>Cimento</v>
      </c>
      <c r="J281">
        <f>VLOOKUP(H281,dMateriaPrima!A:C,3,0)</f>
        <v>23</v>
      </c>
      <c r="K281">
        <v>277</v>
      </c>
      <c r="L281">
        <f t="shared" si="9"/>
        <v>6371</v>
      </c>
      <c r="M281">
        <v>15</v>
      </c>
      <c r="N281">
        <f t="shared" si="8"/>
        <v>5415.35</v>
      </c>
      <c r="O281">
        <v>2</v>
      </c>
      <c r="P281" t="str">
        <f>VLOOKUP(O281,dFornecedor!A:B,2,0)</f>
        <v>Minerva</v>
      </c>
    </row>
    <row r="282" spans="1:16" x14ac:dyDescent="0.25">
      <c r="A282">
        <v>281</v>
      </c>
      <c r="B282" s="1">
        <v>43587</v>
      </c>
      <c r="C282" s="1">
        <v>43595</v>
      </c>
      <c r="D282" s="1">
        <v>43600</v>
      </c>
      <c r="E282" s="1">
        <v>43603</v>
      </c>
      <c r="F282">
        <v>3</v>
      </c>
      <c r="G282" t="str">
        <f>VLOOKUP(F282,dComprador!A:B,2,0)</f>
        <v>Diego</v>
      </c>
      <c r="H282">
        <v>4</v>
      </c>
      <c r="I282" t="str">
        <f>VLOOKUP(H282,dMateriaPrima!A:B,2,0)</f>
        <v>Madeira</v>
      </c>
      <c r="J282">
        <f>VLOOKUP(H282,dMateriaPrima!A:C,3,0)</f>
        <v>168</v>
      </c>
      <c r="K282">
        <v>189</v>
      </c>
      <c r="L282">
        <f t="shared" si="9"/>
        <v>31752</v>
      </c>
      <c r="M282">
        <v>0</v>
      </c>
      <c r="N282">
        <f t="shared" si="8"/>
        <v>31752</v>
      </c>
      <c r="O282">
        <v>2</v>
      </c>
      <c r="P282" t="str">
        <f>VLOOKUP(O282,dFornecedor!A:B,2,0)</f>
        <v>Minerva</v>
      </c>
    </row>
    <row r="283" spans="1:16" x14ac:dyDescent="0.25">
      <c r="A283">
        <v>282</v>
      </c>
      <c r="B283" s="1">
        <v>43587</v>
      </c>
      <c r="C283" s="1">
        <v>43588</v>
      </c>
      <c r="D283" s="1">
        <v>43616</v>
      </c>
      <c r="E283" s="1">
        <v>43617</v>
      </c>
      <c r="F283">
        <v>1</v>
      </c>
      <c r="G283" t="str">
        <f>VLOOKUP(F283,dComprador!A:B,2,0)</f>
        <v>Alon</v>
      </c>
      <c r="H283">
        <v>5</v>
      </c>
      <c r="I283" t="str">
        <f>VLOOKUP(H283,dMateriaPrima!A:B,2,0)</f>
        <v>Areia</v>
      </c>
      <c r="J283">
        <f>VLOOKUP(H283,dMateriaPrima!A:C,3,0)</f>
        <v>3.59</v>
      </c>
      <c r="K283">
        <v>232</v>
      </c>
      <c r="L283">
        <f t="shared" si="9"/>
        <v>832.88</v>
      </c>
      <c r="M283">
        <v>0</v>
      </c>
      <c r="N283">
        <f t="shared" si="8"/>
        <v>832.88</v>
      </c>
      <c r="O283">
        <v>3</v>
      </c>
      <c r="P283" t="str">
        <f>VLOOKUP(O283,dFornecedor!A:B,2,0)</f>
        <v>StepUp</v>
      </c>
    </row>
    <row r="284" spans="1:16" x14ac:dyDescent="0.25">
      <c r="A284">
        <v>283</v>
      </c>
      <c r="B284" s="1">
        <v>43587</v>
      </c>
      <c r="C284" s="1">
        <v>43595</v>
      </c>
      <c r="D284" s="1">
        <v>43619</v>
      </c>
      <c r="E284" s="1">
        <v>43621</v>
      </c>
      <c r="F284">
        <v>1</v>
      </c>
      <c r="G284" t="str">
        <f>VLOOKUP(F284,dComprador!A:B,2,0)</f>
        <v>Alon</v>
      </c>
      <c r="H284">
        <v>4</v>
      </c>
      <c r="I284" t="str">
        <f>VLOOKUP(H284,dMateriaPrima!A:B,2,0)</f>
        <v>Madeira</v>
      </c>
      <c r="J284">
        <f>VLOOKUP(H284,dMateriaPrima!A:C,3,0)</f>
        <v>168</v>
      </c>
      <c r="K284">
        <v>14</v>
      </c>
      <c r="L284">
        <f t="shared" si="9"/>
        <v>2352</v>
      </c>
      <c r="M284">
        <v>0</v>
      </c>
      <c r="N284">
        <f t="shared" si="8"/>
        <v>2352</v>
      </c>
      <c r="O284">
        <v>2</v>
      </c>
      <c r="P284" t="str">
        <f>VLOOKUP(O284,dFornecedor!A:B,2,0)</f>
        <v>Minerva</v>
      </c>
    </row>
    <row r="285" spans="1:16" x14ac:dyDescent="0.25">
      <c r="A285">
        <v>284</v>
      </c>
      <c r="B285" s="1">
        <v>43588</v>
      </c>
      <c r="C285" s="1">
        <v>43588</v>
      </c>
      <c r="D285" s="1">
        <v>43594</v>
      </c>
      <c r="E285" s="1">
        <v>43596</v>
      </c>
      <c r="F285">
        <v>4</v>
      </c>
      <c r="G285" t="str">
        <f>VLOOKUP(F285,dComprador!A:B,2,0)</f>
        <v>Lira</v>
      </c>
      <c r="H285">
        <v>8</v>
      </c>
      <c r="I285" t="str">
        <f>VLOOKUP(H285,dMateriaPrima!A:B,2,0)</f>
        <v>Cimento</v>
      </c>
      <c r="J285">
        <f>VLOOKUP(H285,dMateriaPrima!A:C,3,0)</f>
        <v>23</v>
      </c>
      <c r="K285">
        <v>108</v>
      </c>
      <c r="L285">
        <f t="shared" si="9"/>
        <v>2484</v>
      </c>
      <c r="M285">
        <v>0</v>
      </c>
      <c r="N285">
        <f t="shared" si="8"/>
        <v>2484</v>
      </c>
      <c r="O285">
        <v>2</v>
      </c>
      <c r="P285" t="str">
        <f>VLOOKUP(O285,dFornecedor!A:B,2,0)</f>
        <v>Minerva</v>
      </c>
    </row>
    <row r="286" spans="1:16" x14ac:dyDescent="0.25">
      <c r="A286">
        <v>285</v>
      </c>
      <c r="B286" s="1">
        <v>43588</v>
      </c>
      <c r="C286" s="1">
        <v>43593</v>
      </c>
      <c r="D286" s="1">
        <v>43596</v>
      </c>
      <c r="E286" s="1">
        <v>43595</v>
      </c>
      <c r="F286">
        <v>4</v>
      </c>
      <c r="G286" t="str">
        <f>VLOOKUP(F286,dComprador!A:B,2,0)</f>
        <v>Lira</v>
      </c>
      <c r="H286">
        <v>9</v>
      </c>
      <c r="I286" t="str">
        <f>VLOOKUP(H286,dMateriaPrima!A:B,2,0)</f>
        <v>Couro</v>
      </c>
      <c r="J286">
        <f>VLOOKUP(H286,dMateriaPrima!A:C,3,0)</f>
        <v>4.4000000000000004</v>
      </c>
      <c r="K286">
        <v>396</v>
      </c>
      <c r="L286">
        <f t="shared" si="9"/>
        <v>1742.4</v>
      </c>
      <c r="M286">
        <v>0</v>
      </c>
      <c r="N286">
        <f t="shared" si="8"/>
        <v>1742.4</v>
      </c>
      <c r="O286">
        <v>1</v>
      </c>
      <c r="P286" t="str">
        <f>VLOOKUP(O286,dFornecedor!A:B,2,0)</f>
        <v>NorthShore</v>
      </c>
    </row>
    <row r="287" spans="1:16" x14ac:dyDescent="0.25">
      <c r="A287">
        <v>286</v>
      </c>
      <c r="B287" s="1">
        <v>43588</v>
      </c>
      <c r="C287" s="1">
        <v>43598</v>
      </c>
      <c r="D287" s="1">
        <v>43599</v>
      </c>
      <c r="E287" s="1">
        <v>43601</v>
      </c>
      <c r="F287">
        <v>4</v>
      </c>
      <c r="G287" t="str">
        <f>VLOOKUP(F287,dComprador!A:B,2,0)</f>
        <v>Lira</v>
      </c>
      <c r="H287">
        <v>9</v>
      </c>
      <c r="I287" t="str">
        <f>VLOOKUP(H287,dMateriaPrima!A:B,2,0)</f>
        <v>Couro</v>
      </c>
      <c r="J287">
        <f>VLOOKUP(H287,dMateriaPrima!A:C,3,0)</f>
        <v>4.4000000000000004</v>
      </c>
      <c r="K287">
        <v>68</v>
      </c>
      <c r="L287">
        <f t="shared" si="9"/>
        <v>299.20000000000005</v>
      </c>
      <c r="M287">
        <v>0</v>
      </c>
      <c r="N287">
        <f t="shared" si="8"/>
        <v>299.20000000000005</v>
      </c>
      <c r="O287">
        <v>3</v>
      </c>
      <c r="P287" t="str">
        <f>VLOOKUP(O287,dFornecedor!A:B,2,0)</f>
        <v>StepUp</v>
      </c>
    </row>
    <row r="288" spans="1:16" x14ac:dyDescent="0.25">
      <c r="A288">
        <v>287</v>
      </c>
      <c r="B288" s="1">
        <v>43588</v>
      </c>
      <c r="C288" s="1">
        <v>43597</v>
      </c>
      <c r="D288" s="1">
        <v>43606</v>
      </c>
      <c r="E288" s="1">
        <v>43606</v>
      </c>
      <c r="F288">
        <v>1</v>
      </c>
      <c r="G288" t="str">
        <f>VLOOKUP(F288,dComprador!A:B,2,0)</f>
        <v>Alon</v>
      </c>
      <c r="H288">
        <v>1</v>
      </c>
      <c r="I288" t="str">
        <f>VLOOKUP(H288,dMateriaPrima!A:B,2,0)</f>
        <v>Tecido</v>
      </c>
      <c r="J288">
        <f>VLOOKUP(H288,dMateriaPrima!A:C,3,0)</f>
        <v>18</v>
      </c>
      <c r="K288">
        <v>371</v>
      </c>
      <c r="L288">
        <f t="shared" si="9"/>
        <v>6678</v>
      </c>
      <c r="M288">
        <v>0</v>
      </c>
      <c r="N288">
        <f t="shared" si="8"/>
        <v>6678</v>
      </c>
      <c r="O288">
        <v>2</v>
      </c>
      <c r="P288" t="str">
        <f>VLOOKUP(O288,dFornecedor!A:B,2,0)</f>
        <v>Minerva</v>
      </c>
    </row>
    <row r="289" spans="1:16" x14ac:dyDescent="0.25">
      <c r="A289">
        <v>288</v>
      </c>
      <c r="B289" s="1">
        <v>43588</v>
      </c>
      <c r="C289" s="1">
        <v>43589</v>
      </c>
      <c r="D289" s="1">
        <v>43607</v>
      </c>
      <c r="E289" s="1">
        <v>43608</v>
      </c>
      <c r="F289">
        <v>1</v>
      </c>
      <c r="G289" t="str">
        <f>VLOOKUP(F289,dComprador!A:B,2,0)</f>
        <v>Alon</v>
      </c>
      <c r="H289">
        <v>11</v>
      </c>
      <c r="I289" t="str">
        <f>VLOOKUP(H289,dMateriaPrima!A:B,2,0)</f>
        <v>Papel</v>
      </c>
      <c r="J289">
        <f>VLOOKUP(H289,dMateriaPrima!A:C,3,0)</f>
        <v>9</v>
      </c>
      <c r="K289">
        <v>193</v>
      </c>
      <c r="L289">
        <f t="shared" si="9"/>
        <v>1737</v>
      </c>
      <c r="M289">
        <v>0</v>
      </c>
      <c r="N289">
        <f t="shared" si="8"/>
        <v>1737</v>
      </c>
      <c r="O289">
        <v>4</v>
      </c>
      <c r="P289" t="str">
        <f>VLOOKUP(O289,dFornecedor!A:B,2,0)</f>
        <v>AlphaOmega</v>
      </c>
    </row>
    <row r="290" spans="1:16" x14ac:dyDescent="0.25">
      <c r="A290">
        <v>289</v>
      </c>
      <c r="B290" s="1">
        <v>43588</v>
      </c>
      <c r="C290" s="1">
        <v>43596</v>
      </c>
      <c r="D290" s="1">
        <v>43600</v>
      </c>
      <c r="E290" s="1">
        <v>43599</v>
      </c>
      <c r="F290">
        <v>2</v>
      </c>
      <c r="G290" t="str">
        <f>VLOOKUP(F290,dComprador!A:B,2,0)</f>
        <v>João</v>
      </c>
      <c r="H290">
        <v>8</v>
      </c>
      <c r="I290" t="str">
        <f>VLOOKUP(H290,dMateriaPrima!A:B,2,0)</f>
        <v>Cimento</v>
      </c>
      <c r="J290">
        <f>VLOOKUP(H290,dMateriaPrima!A:C,3,0)</f>
        <v>23</v>
      </c>
      <c r="K290">
        <v>420</v>
      </c>
      <c r="L290">
        <f t="shared" si="9"/>
        <v>9660</v>
      </c>
      <c r="M290">
        <v>0</v>
      </c>
      <c r="N290">
        <f t="shared" si="8"/>
        <v>9660</v>
      </c>
      <c r="O290">
        <v>3</v>
      </c>
      <c r="P290" t="str">
        <f>VLOOKUP(O290,dFornecedor!A:B,2,0)</f>
        <v>StepUp</v>
      </c>
    </row>
    <row r="291" spans="1:16" x14ac:dyDescent="0.25">
      <c r="A291">
        <v>290</v>
      </c>
      <c r="B291" s="1">
        <v>43588</v>
      </c>
      <c r="C291" s="1">
        <v>43592</v>
      </c>
      <c r="D291" s="1">
        <v>43604</v>
      </c>
      <c r="E291" s="1">
        <v>43606</v>
      </c>
      <c r="F291">
        <v>3</v>
      </c>
      <c r="G291" t="str">
        <f>VLOOKUP(F291,dComprador!A:B,2,0)</f>
        <v>Diego</v>
      </c>
      <c r="H291">
        <v>10</v>
      </c>
      <c r="I291" t="str">
        <f>VLOOKUP(H291,dMateriaPrima!A:B,2,0)</f>
        <v>Pedra Britada</v>
      </c>
      <c r="J291">
        <f>VLOOKUP(H291,dMateriaPrima!A:C,3,0)</f>
        <v>56</v>
      </c>
      <c r="K291">
        <v>145</v>
      </c>
      <c r="L291">
        <f t="shared" si="9"/>
        <v>8120</v>
      </c>
      <c r="M291">
        <v>0</v>
      </c>
      <c r="N291">
        <f t="shared" si="8"/>
        <v>8120</v>
      </c>
      <c r="O291">
        <v>1</v>
      </c>
      <c r="P291" t="str">
        <f>VLOOKUP(O291,dFornecedor!A:B,2,0)</f>
        <v>NorthShore</v>
      </c>
    </row>
    <row r="292" spans="1:16" x14ac:dyDescent="0.25">
      <c r="A292">
        <v>291</v>
      </c>
      <c r="B292" s="1">
        <v>43588</v>
      </c>
      <c r="C292" s="1">
        <v>43588</v>
      </c>
      <c r="D292" s="1">
        <v>43614</v>
      </c>
      <c r="E292" s="1">
        <v>43614</v>
      </c>
      <c r="F292">
        <v>1</v>
      </c>
      <c r="G292" t="str">
        <f>VLOOKUP(F292,dComprador!A:B,2,0)</f>
        <v>Alon</v>
      </c>
      <c r="H292">
        <v>3</v>
      </c>
      <c r="I292" t="str">
        <f>VLOOKUP(H292,dMateriaPrima!A:B,2,0)</f>
        <v>Barra Metal</v>
      </c>
      <c r="J292">
        <f>VLOOKUP(H292,dMateriaPrima!A:C,3,0)</f>
        <v>565</v>
      </c>
      <c r="K292">
        <v>18</v>
      </c>
      <c r="L292">
        <f t="shared" si="9"/>
        <v>10170</v>
      </c>
      <c r="M292">
        <v>0</v>
      </c>
      <c r="N292">
        <f t="shared" si="8"/>
        <v>10170</v>
      </c>
      <c r="O292">
        <v>2</v>
      </c>
      <c r="P292" t="str">
        <f>VLOOKUP(O292,dFornecedor!A:B,2,0)</f>
        <v>Minerva</v>
      </c>
    </row>
    <row r="293" spans="1:16" x14ac:dyDescent="0.25">
      <c r="A293">
        <v>292</v>
      </c>
      <c r="B293" s="1">
        <v>43589</v>
      </c>
      <c r="C293" s="1">
        <v>43598</v>
      </c>
      <c r="D293" s="1">
        <v>43617</v>
      </c>
      <c r="E293" s="1">
        <v>43619</v>
      </c>
      <c r="F293">
        <v>1</v>
      </c>
      <c r="G293" t="str">
        <f>VLOOKUP(F293,dComprador!A:B,2,0)</f>
        <v>Alon</v>
      </c>
      <c r="H293">
        <v>10</v>
      </c>
      <c r="I293" t="str">
        <f>VLOOKUP(H293,dMateriaPrima!A:B,2,0)</f>
        <v>Pedra Britada</v>
      </c>
      <c r="J293">
        <f>VLOOKUP(H293,dMateriaPrima!A:C,3,0)</f>
        <v>56</v>
      </c>
      <c r="K293">
        <v>469</v>
      </c>
      <c r="L293">
        <f t="shared" si="9"/>
        <v>26264</v>
      </c>
      <c r="M293">
        <v>0</v>
      </c>
      <c r="N293">
        <f t="shared" si="8"/>
        <v>26264</v>
      </c>
      <c r="O293">
        <v>3</v>
      </c>
      <c r="P293" t="str">
        <f>VLOOKUP(O293,dFornecedor!A:B,2,0)</f>
        <v>StepUp</v>
      </c>
    </row>
    <row r="294" spans="1:16" x14ac:dyDescent="0.25">
      <c r="A294">
        <v>293</v>
      </c>
      <c r="B294" s="1">
        <v>43589</v>
      </c>
      <c r="C294" s="1">
        <v>43591</v>
      </c>
      <c r="D294" s="1">
        <v>43595</v>
      </c>
      <c r="E294" s="1">
        <v>43598</v>
      </c>
      <c r="F294">
        <v>4</v>
      </c>
      <c r="G294" t="str">
        <f>VLOOKUP(F294,dComprador!A:B,2,0)</f>
        <v>Lira</v>
      </c>
      <c r="H294">
        <v>5</v>
      </c>
      <c r="I294" t="str">
        <f>VLOOKUP(H294,dMateriaPrima!A:B,2,0)</f>
        <v>Areia</v>
      </c>
      <c r="J294">
        <f>VLOOKUP(H294,dMateriaPrima!A:C,3,0)</f>
        <v>3.59</v>
      </c>
      <c r="K294">
        <v>184</v>
      </c>
      <c r="L294">
        <f t="shared" si="9"/>
        <v>660.56</v>
      </c>
      <c r="M294">
        <v>0</v>
      </c>
      <c r="N294">
        <f t="shared" si="8"/>
        <v>660.56</v>
      </c>
      <c r="O294">
        <v>4</v>
      </c>
      <c r="P294" t="str">
        <f>VLOOKUP(O294,dFornecedor!A:B,2,0)</f>
        <v>AlphaOmega</v>
      </c>
    </row>
    <row r="295" spans="1:16" x14ac:dyDescent="0.25">
      <c r="A295">
        <v>294</v>
      </c>
      <c r="B295" s="1">
        <v>43589</v>
      </c>
      <c r="C295" s="1">
        <v>43590</v>
      </c>
      <c r="D295" s="1">
        <v>43597</v>
      </c>
      <c r="E295" s="1">
        <v>43598</v>
      </c>
      <c r="F295">
        <v>4</v>
      </c>
      <c r="G295" t="str">
        <f>VLOOKUP(F295,dComprador!A:B,2,0)</f>
        <v>Lira</v>
      </c>
      <c r="H295">
        <v>1</v>
      </c>
      <c r="I295" t="str">
        <f>VLOOKUP(H295,dMateriaPrima!A:B,2,0)</f>
        <v>Tecido</v>
      </c>
      <c r="J295">
        <f>VLOOKUP(H295,dMateriaPrima!A:C,3,0)</f>
        <v>18</v>
      </c>
      <c r="K295">
        <v>35</v>
      </c>
      <c r="L295">
        <f t="shared" si="9"/>
        <v>630</v>
      </c>
      <c r="M295">
        <v>0</v>
      </c>
      <c r="N295">
        <f t="shared" si="8"/>
        <v>630</v>
      </c>
      <c r="O295">
        <v>2</v>
      </c>
      <c r="P295" t="str">
        <f>VLOOKUP(O295,dFornecedor!A:B,2,0)</f>
        <v>Minerva</v>
      </c>
    </row>
    <row r="296" spans="1:16" x14ac:dyDescent="0.25">
      <c r="A296">
        <v>295</v>
      </c>
      <c r="B296" s="1">
        <v>43589</v>
      </c>
      <c r="C296" s="1">
        <v>43596</v>
      </c>
      <c r="D296" s="1">
        <v>43608</v>
      </c>
      <c r="E296" s="1">
        <v>43613</v>
      </c>
      <c r="F296">
        <v>1</v>
      </c>
      <c r="G296" t="str">
        <f>VLOOKUP(F296,dComprador!A:B,2,0)</f>
        <v>Alon</v>
      </c>
      <c r="H296">
        <v>6</v>
      </c>
      <c r="I296" t="str">
        <f>VLOOKUP(H296,dMateriaPrima!A:B,2,0)</f>
        <v>Fio Algodão</v>
      </c>
      <c r="J296">
        <f>VLOOKUP(H296,dMateriaPrima!A:C,3,0)</f>
        <v>55.9</v>
      </c>
      <c r="K296">
        <v>190</v>
      </c>
      <c r="L296">
        <f t="shared" si="9"/>
        <v>10621</v>
      </c>
      <c r="M296">
        <v>0</v>
      </c>
      <c r="N296">
        <f t="shared" si="8"/>
        <v>10621</v>
      </c>
      <c r="O296">
        <v>2</v>
      </c>
      <c r="P296" t="str">
        <f>VLOOKUP(O296,dFornecedor!A:B,2,0)</f>
        <v>Minerva</v>
      </c>
    </row>
    <row r="297" spans="1:16" x14ac:dyDescent="0.25">
      <c r="A297">
        <v>296</v>
      </c>
      <c r="B297" s="1">
        <v>43589</v>
      </c>
      <c r="C297" s="1">
        <v>43592</v>
      </c>
      <c r="D297" s="1">
        <v>43603</v>
      </c>
      <c r="E297" s="1">
        <v>43603</v>
      </c>
      <c r="F297">
        <v>2</v>
      </c>
      <c r="G297" t="str">
        <f>VLOOKUP(F297,dComprador!A:B,2,0)</f>
        <v>João</v>
      </c>
      <c r="H297">
        <v>5</v>
      </c>
      <c r="I297" t="str">
        <f>VLOOKUP(H297,dMateriaPrima!A:B,2,0)</f>
        <v>Areia</v>
      </c>
      <c r="J297">
        <f>VLOOKUP(H297,dMateriaPrima!A:C,3,0)</f>
        <v>3.59</v>
      </c>
      <c r="K297">
        <v>331</v>
      </c>
      <c r="L297">
        <f t="shared" si="9"/>
        <v>1188.29</v>
      </c>
      <c r="M297">
        <v>0</v>
      </c>
      <c r="N297">
        <f t="shared" si="8"/>
        <v>1188.29</v>
      </c>
      <c r="O297">
        <v>5</v>
      </c>
      <c r="P297" t="str">
        <f>VLOOKUP(O297,dFornecedor!A:B,2,0)</f>
        <v>Atlas</v>
      </c>
    </row>
    <row r="298" spans="1:16" x14ac:dyDescent="0.25">
      <c r="A298">
        <v>297</v>
      </c>
      <c r="B298" s="1">
        <v>43589</v>
      </c>
      <c r="C298" s="1">
        <v>43590</v>
      </c>
      <c r="D298" s="1">
        <v>43601</v>
      </c>
      <c r="E298" s="1">
        <v>43603</v>
      </c>
      <c r="F298">
        <v>3</v>
      </c>
      <c r="G298" t="str">
        <f>VLOOKUP(F298,dComprador!A:B,2,0)</f>
        <v>Diego</v>
      </c>
      <c r="H298">
        <v>5</v>
      </c>
      <c r="I298" t="str">
        <f>VLOOKUP(H298,dMateriaPrima!A:B,2,0)</f>
        <v>Areia</v>
      </c>
      <c r="J298">
        <f>VLOOKUP(H298,dMateriaPrima!A:C,3,0)</f>
        <v>3.59</v>
      </c>
      <c r="K298">
        <v>248</v>
      </c>
      <c r="L298">
        <f t="shared" si="9"/>
        <v>890.31999999999994</v>
      </c>
      <c r="M298">
        <v>0</v>
      </c>
      <c r="N298">
        <f t="shared" si="8"/>
        <v>890.31999999999994</v>
      </c>
      <c r="O298">
        <v>3</v>
      </c>
      <c r="P298" t="str">
        <f>VLOOKUP(O298,dFornecedor!A:B,2,0)</f>
        <v>StepUp</v>
      </c>
    </row>
    <row r="299" spans="1:16" x14ac:dyDescent="0.25">
      <c r="A299">
        <v>298</v>
      </c>
      <c r="B299" s="1">
        <v>43589</v>
      </c>
      <c r="C299" s="1">
        <v>43590</v>
      </c>
      <c r="D299" s="1">
        <v>43603</v>
      </c>
      <c r="E299" s="1">
        <v>43609</v>
      </c>
      <c r="F299">
        <v>1</v>
      </c>
      <c r="G299" t="str">
        <f>VLOOKUP(F299,dComprador!A:B,2,0)</f>
        <v>Alon</v>
      </c>
      <c r="H299">
        <v>5</v>
      </c>
      <c r="I299" t="str">
        <f>VLOOKUP(H299,dMateriaPrima!A:B,2,0)</f>
        <v>Areia</v>
      </c>
      <c r="J299">
        <f>VLOOKUP(H299,dMateriaPrima!A:C,3,0)</f>
        <v>3.59</v>
      </c>
      <c r="K299">
        <v>185</v>
      </c>
      <c r="L299">
        <f t="shared" si="9"/>
        <v>664.15</v>
      </c>
      <c r="M299">
        <v>0</v>
      </c>
      <c r="N299">
        <f t="shared" si="8"/>
        <v>664.15</v>
      </c>
      <c r="O299">
        <v>3</v>
      </c>
      <c r="P299" t="str">
        <f>VLOOKUP(O299,dFornecedor!A:B,2,0)</f>
        <v>StepUp</v>
      </c>
    </row>
    <row r="300" spans="1:16" x14ac:dyDescent="0.25">
      <c r="A300">
        <v>299</v>
      </c>
      <c r="B300" s="1">
        <v>43589</v>
      </c>
      <c r="C300" s="1">
        <v>43591</v>
      </c>
      <c r="D300" s="1">
        <v>43610</v>
      </c>
      <c r="E300" s="1">
        <v>43608</v>
      </c>
      <c r="F300">
        <v>1</v>
      </c>
      <c r="G300" t="str">
        <f>VLOOKUP(F300,dComprador!A:B,2,0)</f>
        <v>Alon</v>
      </c>
      <c r="H300">
        <v>7</v>
      </c>
      <c r="I300" t="str">
        <f>VLOOKUP(H300,dMateriaPrima!A:B,2,0)</f>
        <v>Poliéster</v>
      </c>
      <c r="J300">
        <f>VLOOKUP(H300,dMateriaPrima!A:C,3,0)</f>
        <v>8</v>
      </c>
      <c r="K300">
        <v>78</v>
      </c>
      <c r="L300">
        <f t="shared" si="9"/>
        <v>624</v>
      </c>
      <c r="M300">
        <v>0</v>
      </c>
      <c r="N300">
        <f t="shared" si="8"/>
        <v>624</v>
      </c>
      <c r="O300">
        <v>4</v>
      </c>
      <c r="P300" t="str">
        <f>VLOOKUP(O300,dFornecedor!A:B,2,0)</f>
        <v>AlphaOmega</v>
      </c>
    </row>
    <row r="301" spans="1:16" x14ac:dyDescent="0.25">
      <c r="A301">
        <v>300</v>
      </c>
      <c r="B301" s="1">
        <v>43589</v>
      </c>
      <c r="C301" s="1">
        <v>43596</v>
      </c>
      <c r="D301" s="1">
        <v>43605</v>
      </c>
      <c r="E301" s="1">
        <v>43606</v>
      </c>
      <c r="F301">
        <v>2</v>
      </c>
      <c r="G301" t="str">
        <f>VLOOKUP(F301,dComprador!A:B,2,0)</f>
        <v>João</v>
      </c>
      <c r="H301">
        <v>8</v>
      </c>
      <c r="I301" t="str">
        <f>VLOOKUP(H301,dMateriaPrima!A:B,2,0)</f>
        <v>Cimento</v>
      </c>
      <c r="J301">
        <f>VLOOKUP(H301,dMateriaPrima!A:C,3,0)</f>
        <v>23</v>
      </c>
      <c r="K301">
        <v>25</v>
      </c>
      <c r="L301">
        <f t="shared" si="9"/>
        <v>575</v>
      </c>
      <c r="M301">
        <v>0</v>
      </c>
      <c r="N301">
        <f t="shared" si="8"/>
        <v>575</v>
      </c>
      <c r="O301">
        <v>5</v>
      </c>
      <c r="P301" t="str">
        <f>VLOOKUP(O301,dFornecedor!A:B,2,0)</f>
        <v>Atlas</v>
      </c>
    </row>
    <row r="302" spans="1:16" x14ac:dyDescent="0.25">
      <c r="A302">
        <v>301</v>
      </c>
      <c r="B302" s="1">
        <v>43590</v>
      </c>
      <c r="C302" s="1">
        <v>43590</v>
      </c>
      <c r="D302" s="1">
        <v>43619</v>
      </c>
      <c r="E302" s="1">
        <v>43620</v>
      </c>
      <c r="F302">
        <v>1</v>
      </c>
      <c r="G302" t="str">
        <f>VLOOKUP(F302,dComprador!A:B,2,0)</f>
        <v>Alon</v>
      </c>
      <c r="H302">
        <v>6</v>
      </c>
      <c r="I302" t="str">
        <f>VLOOKUP(H302,dMateriaPrima!A:B,2,0)</f>
        <v>Fio Algodão</v>
      </c>
      <c r="J302">
        <f>VLOOKUP(H302,dMateriaPrima!A:C,3,0)</f>
        <v>55.9</v>
      </c>
      <c r="K302">
        <v>228</v>
      </c>
      <c r="L302">
        <f t="shared" si="9"/>
        <v>12745.199999999999</v>
      </c>
      <c r="M302">
        <v>0</v>
      </c>
      <c r="N302">
        <f t="shared" si="8"/>
        <v>12745.199999999999</v>
      </c>
      <c r="O302">
        <v>5</v>
      </c>
      <c r="P302" t="str">
        <f>VLOOKUP(O302,dFornecedor!A:B,2,0)</f>
        <v>Atlas</v>
      </c>
    </row>
    <row r="303" spans="1:16" x14ac:dyDescent="0.25">
      <c r="A303">
        <v>302</v>
      </c>
      <c r="B303" s="1">
        <v>43590</v>
      </c>
      <c r="C303" s="1">
        <v>43592</v>
      </c>
      <c r="D303" s="1">
        <v>43620</v>
      </c>
      <c r="E303" s="1">
        <v>43621</v>
      </c>
      <c r="F303">
        <v>1</v>
      </c>
      <c r="G303" t="str">
        <f>VLOOKUP(F303,dComprador!A:B,2,0)</f>
        <v>Alon</v>
      </c>
      <c r="H303">
        <v>10</v>
      </c>
      <c r="I303" t="str">
        <f>VLOOKUP(H303,dMateriaPrima!A:B,2,0)</f>
        <v>Pedra Britada</v>
      </c>
      <c r="J303">
        <f>VLOOKUP(H303,dMateriaPrima!A:C,3,0)</f>
        <v>56</v>
      </c>
      <c r="K303">
        <v>432</v>
      </c>
      <c r="L303">
        <f t="shared" si="9"/>
        <v>24192</v>
      </c>
      <c r="M303">
        <v>0</v>
      </c>
      <c r="N303">
        <f t="shared" si="8"/>
        <v>24192</v>
      </c>
      <c r="O303">
        <v>2</v>
      </c>
      <c r="P303" t="str">
        <f>VLOOKUP(O303,dFornecedor!A:B,2,0)</f>
        <v>Minerva</v>
      </c>
    </row>
    <row r="304" spans="1:16" x14ac:dyDescent="0.25">
      <c r="A304">
        <v>303</v>
      </c>
      <c r="B304" s="1">
        <v>43590</v>
      </c>
      <c r="C304" s="1">
        <v>43599</v>
      </c>
      <c r="D304" s="1">
        <v>43601</v>
      </c>
      <c r="E304" s="1">
        <v>43604</v>
      </c>
      <c r="F304">
        <v>4</v>
      </c>
      <c r="G304" t="str">
        <f>VLOOKUP(F304,dComprador!A:B,2,0)</f>
        <v>Lira</v>
      </c>
      <c r="H304">
        <v>8</v>
      </c>
      <c r="I304" t="str">
        <f>VLOOKUP(H304,dMateriaPrima!A:B,2,0)</f>
        <v>Cimento</v>
      </c>
      <c r="J304">
        <f>VLOOKUP(H304,dMateriaPrima!A:C,3,0)</f>
        <v>23</v>
      </c>
      <c r="K304">
        <v>64</v>
      </c>
      <c r="L304">
        <f t="shared" si="9"/>
        <v>1472</v>
      </c>
      <c r="M304">
        <v>0</v>
      </c>
      <c r="N304">
        <f t="shared" si="8"/>
        <v>1472</v>
      </c>
      <c r="O304">
        <v>2</v>
      </c>
      <c r="P304" t="str">
        <f>VLOOKUP(O304,dFornecedor!A:B,2,0)</f>
        <v>Minerva</v>
      </c>
    </row>
    <row r="305" spans="1:16" x14ac:dyDescent="0.25">
      <c r="A305">
        <v>304</v>
      </c>
      <c r="B305" s="1">
        <v>43590</v>
      </c>
      <c r="C305" s="1">
        <v>43590</v>
      </c>
      <c r="D305" s="1">
        <v>43600</v>
      </c>
      <c r="E305" s="1">
        <v>43600</v>
      </c>
      <c r="F305">
        <v>4</v>
      </c>
      <c r="G305" t="str">
        <f>VLOOKUP(F305,dComprador!A:B,2,0)</f>
        <v>Lira</v>
      </c>
      <c r="H305">
        <v>9</v>
      </c>
      <c r="I305" t="str">
        <f>VLOOKUP(H305,dMateriaPrima!A:B,2,0)</f>
        <v>Couro</v>
      </c>
      <c r="J305">
        <f>VLOOKUP(H305,dMateriaPrima!A:C,3,0)</f>
        <v>4.4000000000000004</v>
      </c>
      <c r="K305">
        <v>70</v>
      </c>
      <c r="L305">
        <f t="shared" si="9"/>
        <v>308</v>
      </c>
      <c r="M305">
        <v>0</v>
      </c>
      <c r="N305">
        <f t="shared" si="8"/>
        <v>308</v>
      </c>
      <c r="O305">
        <v>4</v>
      </c>
      <c r="P305" t="str">
        <f>VLOOKUP(O305,dFornecedor!A:B,2,0)</f>
        <v>AlphaOmega</v>
      </c>
    </row>
    <row r="306" spans="1:16" x14ac:dyDescent="0.25">
      <c r="A306">
        <v>305</v>
      </c>
      <c r="B306" s="1">
        <v>43590</v>
      </c>
      <c r="C306" s="1">
        <v>43592</v>
      </c>
      <c r="D306" s="1">
        <v>43597</v>
      </c>
      <c r="E306" s="1">
        <v>43597</v>
      </c>
      <c r="F306">
        <v>4</v>
      </c>
      <c r="G306" t="str">
        <f>VLOOKUP(F306,dComprador!A:B,2,0)</f>
        <v>Lira</v>
      </c>
      <c r="H306">
        <v>5</v>
      </c>
      <c r="I306" t="str">
        <f>VLOOKUP(H306,dMateriaPrima!A:B,2,0)</f>
        <v>Areia</v>
      </c>
      <c r="J306">
        <f>VLOOKUP(H306,dMateriaPrima!A:C,3,0)</f>
        <v>3.59</v>
      </c>
      <c r="K306">
        <v>78</v>
      </c>
      <c r="L306">
        <f t="shared" si="9"/>
        <v>280.02</v>
      </c>
      <c r="M306">
        <v>0</v>
      </c>
      <c r="N306">
        <f t="shared" si="8"/>
        <v>280.02</v>
      </c>
      <c r="O306">
        <v>4</v>
      </c>
      <c r="P306" t="str">
        <f>VLOOKUP(O306,dFornecedor!A:B,2,0)</f>
        <v>AlphaOmega</v>
      </c>
    </row>
    <row r="307" spans="1:16" x14ac:dyDescent="0.25">
      <c r="A307">
        <v>306</v>
      </c>
      <c r="B307" s="1">
        <v>43590</v>
      </c>
      <c r="C307" s="1">
        <v>43593</v>
      </c>
      <c r="D307" s="1">
        <v>43595</v>
      </c>
      <c r="E307" s="1">
        <v>43598</v>
      </c>
      <c r="F307">
        <v>4</v>
      </c>
      <c r="G307" t="str">
        <f>VLOOKUP(F307,dComprador!A:B,2,0)</f>
        <v>Lira</v>
      </c>
      <c r="H307">
        <v>10</v>
      </c>
      <c r="I307" t="str">
        <f>VLOOKUP(H307,dMateriaPrima!A:B,2,0)</f>
        <v>Pedra Britada</v>
      </c>
      <c r="J307">
        <f>VLOOKUP(H307,dMateriaPrima!A:C,3,0)</f>
        <v>56</v>
      </c>
      <c r="K307">
        <v>64</v>
      </c>
      <c r="L307">
        <f t="shared" si="9"/>
        <v>3584</v>
      </c>
      <c r="M307">
        <v>0</v>
      </c>
      <c r="N307">
        <f t="shared" si="8"/>
        <v>3584</v>
      </c>
      <c r="O307">
        <v>1</v>
      </c>
      <c r="P307" t="str">
        <f>VLOOKUP(O307,dFornecedor!A:B,2,0)</f>
        <v>NorthShore</v>
      </c>
    </row>
    <row r="308" spans="1:16" x14ac:dyDescent="0.25">
      <c r="A308">
        <v>307</v>
      </c>
      <c r="B308" s="1">
        <v>43590</v>
      </c>
      <c r="C308" s="1">
        <v>43590</v>
      </c>
      <c r="D308" s="1">
        <v>43599</v>
      </c>
      <c r="E308" s="1">
        <v>43599</v>
      </c>
      <c r="F308">
        <v>4</v>
      </c>
      <c r="G308" t="str">
        <f>VLOOKUP(F308,dComprador!A:B,2,0)</f>
        <v>Lira</v>
      </c>
      <c r="H308">
        <v>1</v>
      </c>
      <c r="I308" t="str">
        <f>VLOOKUP(H308,dMateriaPrima!A:B,2,0)</f>
        <v>Tecido</v>
      </c>
      <c r="J308">
        <f>VLOOKUP(H308,dMateriaPrima!A:C,3,0)</f>
        <v>18</v>
      </c>
      <c r="K308">
        <v>423</v>
      </c>
      <c r="L308">
        <f t="shared" si="9"/>
        <v>7614</v>
      </c>
      <c r="M308">
        <v>0</v>
      </c>
      <c r="N308">
        <f t="shared" si="8"/>
        <v>7614</v>
      </c>
      <c r="O308">
        <v>2</v>
      </c>
      <c r="P308" t="str">
        <f>VLOOKUP(O308,dFornecedor!A:B,2,0)</f>
        <v>Minerva</v>
      </c>
    </row>
    <row r="309" spans="1:16" x14ac:dyDescent="0.25">
      <c r="A309">
        <v>308</v>
      </c>
      <c r="B309" s="1">
        <v>43590</v>
      </c>
      <c r="C309" s="1">
        <v>43598</v>
      </c>
      <c r="D309" s="1">
        <v>43599</v>
      </c>
      <c r="E309" s="1">
        <v>43604</v>
      </c>
      <c r="F309">
        <v>4</v>
      </c>
      <c r="G309" t="str">
        <f>VLOOKUP(F309,dComprador!A:B,2,0)</f>
        <v>Lira</v>
      </c>
      <c r="H309">
        <v>2</v>
      </c>
      <c r="I309" t="str">
        <f>VLOOKUP(H309,dMateriaPrima!A:B,2,0)</f>
        <v>Chapa Metal</v>
      </c>
      <c r="J309">
        <f>VLOOKUP(H309,dMateriaPrima!A:C,3,0)</f>
        <v>299.89999999999998</v>
      </c>
      <c r="K309">
        <v>193</v>
      </c>
      <c r="L309">
        <f t="shared" si="9"/>
        <v>57880.7</v>
      </c>
      <c r="M309">
        <v>0</v>
      </c>
      <c r="N309">
        <f t="shared" si="8"/>
        <v>57880.7</v>
      </c>
      <c r="O309">
        <v>2</v>
      </c>
      <c r="P309" t="str">
        <f>VLOOKUP(O309,dFornecedor!A:B,2,0)</f>
        <v>Minerva</v>
      </c>
    </row>
    <row r="310" spans="1:16" x14ac:dyDescent="0.25">
      <c r="A310">
        <v>309</v>
      </c>
      <c r="B310" s="1">
        <v>43590</v>
      </c>
      <c r="C310" s="1">
        <v>43599</v>
      </c>
      <c r="D310" s="1">
        <v>43602</v>
      </c>
      <c r="E310" s="1">
        <v>43607</v>
      </c>
      <c r="F310">
        <v>1</v>
      </c>
      <c r="G310" t="str">
        <f>VLOOKUP(F310,dComprador!A:B,2,0)</f>
        <v>Alon</v>
      </c>
      <c r="H310">
        <v>7</v>
      </c>
      <c r="I310" t="str">
        <f>VLOOKUP(H310,dMateriaPrima!A:B,2,0)</f>
        <v>Poliéster</v>
      </c>
      <c r="J310">
        <f>VLOOKUP(H310,dMateriaPrima!A:C,3,0)</f>
        <v>8</v>
      </c>
      <c r="K310">
        <v>571</v>
      </c>
      <c r="L310">
        <f t="shared" si="9"/>
        <v>4568</v>
      </c>
      <c r="M310">
        <v>0</v>
      </c>
      <c r="N310">
        <f t="shared" si="8"/>
        <v>4568</v>
      </c>
      <c r="O310">
        <v>2</v>
      </c>
      <c r="P310" t="str">
        <f>VLOOKUP(O310,dFornecedor!A:B,2,0)</f>
        <v>Minerva</v>
      </c>
    </row>
    <row r="311" spans="1:16" x14ac:dyDescent="0.25">
      <c r="A311">
        <v>310</v>
      </c>
      <c r="B311" s="1">
        <v>43590</v>
      </c>
      <c r="C311" s="1">
        <v>43594</v>
      </c>
      <c r="D311" s="1">
        <v>43607</v>
      </c>
      <c r="E311" s="1">
        <v>43608</v>
      </c>
      <c r="F311">
        <v>1</v>
      </c>
      <c r="G311" t="str">
        <f>VLOOKUP(F311,dComprador!A:B,2,0)</f>
        <v>Alon</v>
      </c>
      <c r="H311">
        <v>11</v>
      </c>
      <c r="I311" t="str">
        <f>VLOOKUP(H311,dMateriaPrima!A:B,2,0)</f>
        <v>Papel</v>
      </c>
      <c r="J311">
        <f>VLOOKUP(H311,dMateriaPrima!A:C,3,0)</f>
        <v>9</v>
      </c>
      <c r="K311">
        <v>65</v>
      </c>
      <c r="L311">
        <f t="shared" si="9"/>
        <v>585</v>
      </c>
      <c r="M311">
        <v>0</v>
      </c>
      <c r="N311">
        <f t="shared" si="8"/>
        <v>585</v>
      </c>
      <c r="O311">
        <v>3</v>
      </c>
      <c r="P311" t="str">
        <f>VLOOKUP(O311,dFornecedor!A:B,2,0)</f>
        <v>StepUp</v>
      </c>
    </row>
    <row r="312" spans="1:16" x14ac:dyDescent="0.25">
      <c r="A312">
        <v>311</v>
      </c>
      <c r="B312" s="1">
        <v>43590</v>
      </c>
      <c r="C312" s="1">
        <v>43605</v>
      </c>
      <c r="D312" s="1">
        <v>43609</v>
      </c>
      <c r="E312" s="1">
        <v>43611</v>
      </c>
      <c r="F312">
        <v>1</v>
      </c>
      <c r="G312" t="str">
        <f>VLOOKUP(F312,dComprador!A:B,2,0)</f>
        <v>Alon</v>
      </c>
      <c r="H312">
        <v>7</v>
      </c>
      <c r="I312" t="str">
        <f>VLOOKUP(H312,dMateriaPrima!A:B,2,0)</f>
        <v>Poliéster</v>
      </c>
      <c r="J312">
        <f>VLOOKUP(H312,dMateriaPrima!A:C,3,0)</f>
        <v>8</v>
      </c>
      <c r="K312">
        <v>32</v>
      </c>
      <c r="L312">
        <f t="shared" si="9"/>
        <v>256</v>
      </c>
      <c r="M312">
        <v>0</v>
      </c>
      <c r="N312">
        <f t="shared" si="8"/>
        <v>256</v>
      </c>
      <c r="O312">
        <v>1</v>
      </c>
      <c r="P312" t="str">
        <f>VLOOKUP(O312,dFornecedor!A:B,2,0)</f>
        <v>NorthShore</v>
      </c>
    </row>
    <row r="313" spans="1:16" x14ac:dyDescent="0.25">
      <c r="A313">
        <v>312</v>
      </c>
      <c r="B313" s="1">
        <v>43590</v>
      </c>
      <c r="C313" s="1">
        <v>43591</v>
      </c>
      <c r="D313" s="1">
        <v>43601</v>
      </c>
      <c r="E313" s="1">
        <v>43604</v>
      </c>
      <c r="F313">
        <v>1</v>
      </c>
      <c r="G313" t="str">
        <f>VLOOKUP(F313,dComprador!A:B,2,0)</f>
        <v>Alon</v>
      </c>
      <c r="H313">
        <v>7</v>
      </c>
      <c r="I313" t="str">
        <f>VLOOKUP(H313,dMateriaPrima!A:B,2,0)</f>
        <v>Poliéster</v>
      </c>
      <c r="J313">
        <f>VLOOKUP(H313,dMateriaPrima!A:C,3,0)</f>
        <v>8</v>
      </c>
      <c r="K313">
        <v>334</v>
      </c>
      <c r="L313">
        <f t="shared" si="9"/>
        <v>2672</v>
      </c>
      <c r="M313">
        <v>0</v>
      </c>
      <c r="N313">
        <f t="shared" si="8"/>
        <v>2672</v>
      </c>
      <c r="O313">
        <v>3</v>
      </c>
      <c r="P313" t="str">
        <f>VLOOKUP(O313,dFornecedor!A:B,2,0)</f>
        <v>StepUp</v>
      </c>
    </row>
    <row r="314" spans="1:16" x14ac:dyDescent="0.25">
      <c r="A314">
        <v>313</v>
      </c>
      <c r="B314" s="1">
        <v>43590</v>
      </c>
      <c r="C314" s="1">
        <v>43597</v>
      </c>
      <c r="D314" s="1">
        <v>43603</v>
      </c>
      <c r="E314" s="1">
        <v>43607</v>
      </c>
      <c r="F314">
        <v>1</v>
      </c>
      <c r="G314" t="str">
        <f>VLOOKUP(F314,dComprador!A:B,2,0)</f>
        <v>Alon</v>
      </c>
      <c r="H314">
        <v>5</v>
      </c>
      <c r="I314" t="str">
        <f>VLOOKUP(H314,dMateriaPrima!A:B,2,0)</f>
        <v>Areia</v>
      </c>
      <c r="J314">
        <f>VLOOKUP(H314,dMateriaPrima!A:C,3,0)</f>
        <v>3.59</v>
      </c>
      <c r="K314">
        <v>76</v>
      </c>
      <c r="L314">
        <f t="shared" si="9"/>
        <v>272.83999999999997</v>
      </c>
      <c r="M314">
        <v>0</v>
      </c>
      <c r="N314">
        <f t="shared" si="8"/>
        <v>272.83999999999997</v>
      </c>
      <c r="O314">
        <v>3</v>
      </c>
      <c r="P314" t="str">
        <f>VLOOKUP(O314,dFornecedor!A:B,2,0)</f>
        <v>StepUp</v>
      </c>
    </row>
    <row r="315" spans="1:16" x14ac:dyDescent="0.25">
      <c r="A315">
        <v>314</v>
      </c>
      <c r="B315" s="1">
        <v>43590</v>
      </c>
      <c r="C315" s="1">
        <v>43590</v>
      </c>
      <c r="D315" s="1">
        <v>43605</v>
      </c>
      <c r="E315" s="1">
        <v>43608</v>
      </c>
      <c r="F315">
        <v>1</v>
      </c>
      <c r="G315" t="str">
        <f>VLOOKUP(F315,dComprador!A:B,2,0)</f>
        <v>Alon</v>
      </c>
      <c r="H315">
        <v>9</v>
      </c>
      <c r="I315" t="str">
        <f>VLOOKUP(H315,dMateriaPrima!A:B,2,0)</f>
        <v>Couro</v>
      </c>
      <c r="J315">
        <f>VLOOKUP(H315,dMateriaPrima!A:C,3,0)</f>
        <v>4.4000000000000004</v>
      </c>
      <c r="K315">
        <v>418</v>
      </c>
      <c r="L315">
        <f t="shared" si="9"/>
        <v>1839.2</v>
      </c>
      <c r="M315">
        <v>0</v>
      </c>
      <c r="N315">
        <f t="shared" si="8"/>
        <v>1839.2</v>
      </c>
      <c r="O315">
        <v>2</v>
      </c>
      <c r="P315" t="str">
        <f>VLOOKUP(O315,dFornecedor!A:B,2,0)</f>
        <v>Minerva</v>
      </c>
    </row>
    <row r="316" spans="1:16" x14ac:dyDescent="0.25">
      <c r="A316">
        <v>315</v>
      </c>
      <c r="B316" s="1">
        <v>43590</v>
      </c>
      <c r="C316" s="1">
        <v>43599</v>
      </c>
      <c r="D316" s="1">
        <v>43607</v>
      </c>
      <c r="E316" s="1">
        <v>43609</v>
      </c>
      <c r="F316">
        <v>1</v>
      </c>
      <c r="G316" t="str">
        <f>VLOOKUP(F316,dComprador!A:B,2,0)</f>
        <v>Alon</v>
      </c>
      <c r="H316">
        <v>4</v>
      </c>
      <c r="I316" t="str">
        <f>VLOOKUP(H316,dMateriaPrima!A:B,2,0)</f>
        <v>Madeira</v>
      </c>
      <c r="J316">
        <f>VLOOKUP(H316,dMateriaPrima!A:C,3,0)</f>
        <v>168</v>
      </c>
      <c r="K316">
        <v>385</v>
      </c>
      <c r="L316">
        <f t="shared" si="9"/>
        <v>64680</v>
      </c>
      <c r="M316">
        <v>10</v>
      </c>
      <c r="N316">
        <f t="shared" si="8"/>
        <v>58212</v>
      </c>
      <c r="O316">
        <v>3</v>
      </c>
      <c r="P316" t="str">
        <f>VLOOKUP(O316,dFornecedor!A:B,2,0)</f>
        <v>StepUp</v>
      </c>
    </row>
    <row r="317" spans="1:16" x14ac:dyDescent="0.25">
      <c r="A317">
        <v>316</v>
      </c>
      <c r="B317" s="1">
        <v>43590</v>
      </c>
      <c r="C317" s="1">
        <v>43590</v>
      </c>
      <c r="D317" s="1">
        <v>43603</v>
      </c>
      <c r="E317" s="1">
        <v>43603</v>
      </c>
      <c r="F317">
        <v>3</v>
      </c>
      <c r="G317" t="str">
        <f>VLOOKUP(F317,dComprador!A:B,2,0)</f>
        <v>Diego</v>
      </c>
      <c r="H317">
        <v>1</v>
      </c>
      <c r="I317" t="str">
        <f>VLOOKUP(H317,dMateriaPrima!A:B,2,0)</f>
        <v>Tecido</v>
      </c>
      <c r="J317">
        <f>VLOOKUP(H317,dMateriaPrima!A:C,3,0)</f>
        <v>18</v>
      </c>
      <c r="K317">
        <v>10</v>
      </c>
      <c r="L317">
        <f t="shared" si="9"/>
        <v>180</v>
      </c>
      <c r="M317">
        <v>0</v>
      </c>
      <c r="N317">
        <f t="shared" si="8"/>
        <v>180</v>
      </c>
      <c r="O317">
        <v>4</v>
      </c>
      <c r="P317" t="str">
        <f>VLOOKUP(O317,dFornecedor!A:B,2,0)</f>
        <v>AlphaOmega</v>
      </c>
    </row>
    <row r="318" spans="1:16" x14ac:dyDescent="0.25">
      <c r="A318">
        <v>317</v>
      </c>
      <c r="B318" s="1">
        <v>43590</v>
      </c>
      <c r="C318" s="1">
        <v>43590</v>
      </c>
      <c r="D318" s="1">
        <v>43604</v>
      </c>
      <c r="E318" s="1">
        <v>43606</v>
      </c>
      <c r="F318">
        <v>2</v>
      </c>
      <c r="G318" t="str">
        <f>VLOOKUP(F318,dComprador!A:B,2,0)</f>
        <v>João</v>
      </c>
      <c r="H318">
        <v>11</v>
      </c>
      <c r="I318" t="str">
        <f>VLOOKUP(H318,dMateriaPrima!A:B,2,0)</f>
        <v>Papel</v>
      </c>
      <c r="J318">
        <f>VLOOKUP(H318,dMateriaPrima!A:C,3,0)</f>
        <v>9</v>
      </c>
      <c r="K318">
        <v>12</v>
      </c>
      <c r="L318">
        <f t="shared" si="9"/>
        <v>108</v>
      </c>
      <c r="M318">
        <v>0</v>
      </c>
      <c r="N318">
        <f t="shared" si="8"/>
        <v>108</v>
      </c>
      <c r="O318">
        <v>4</v>
      </c>
      <c r="P318" t="str">
        <f>VLOOKUP(O318,dFornecedor!A:B,2,0)</f>
        <v>AlphaOmega</v>
      </c>
    </row>
    <row r="319" spans="1:16" x14ac:dyDescent="0.25">
      <c r="A319">
        <v>318</v>
      </c>
      <c r="B319" s="1">
        <v>43590</v>
      </c>
      <c r="C319" s="1">
        <v>43595</v>
      </c>
      <c r="D319" s="1">
        <v>43624</v>
      </c>
      <c r="E319" s="1">
        <v>43626</v>
      </c>
      <c r="F319">
        <v>1</v>
      </c>
      <c r="G319" t="str">
        <f>VLOOKUP(F319,dComprador!A:B,2,0)</f>
        <v>Alon</v>
      </c>
      <c r="H319">
        <v>5</v>
      </c>
      <c r="I319" t="str">
        <f>VLOOKUP(H319,dMateriaPrima!A:B,2,0)</f>
        <v>Areia</v>
      </c>
      <c r="J319">
        <f>VLOOKUP(H319,dMateriaPrima!A:C,3,0)</f>
        <v>3.59</v>
      </c>
      <c r="K319">
        <v>55</v>
      </c>
      <c r="L319">
        <f t="shared" si="9"/>
        <v>197.45</v>
      </c>
      <c r="M319">
        <v>0</v>
      </c>
      <c r="N319">
        <f t="shared" si="8"/>
        <v>197.45</v>
      </c>
      <c r="O319">
        <v>1</v>
      </c>
      <c r="P319" t="str">
        <f>VLOOKUP(O319,dFornecedor!A:B,2,0)</f>
        <v>NorthShore</v>
      </c>
    </row>
    <row r="320" spans="1:16" x14ac:dyDescent="0.25">
      <c r="A320">
        <v>319</v>
      </c>
      <c r="B320" s="1">
        <v>43590</v>
      </c>
      <c r="C320" s="1">
        <v>43590</v>
      </c>
      <c r="D320" s="1">
        <v>43610</v>
      </c>
      <c r="E320" s="1">
        <v>43610</v>
      </c>
      <c r="F320">
        <v>1</v>
      </c>
      <c r="G320" t="str">
        <f>VLOOKUP(F320,dComprador!A:B,2,0)</f>
        <v>Alon</v>
      </c>
      <c r="H320">
        <v>10</v>
      </c>
      <c r="I320" t="str">
        <f>VLOOKUP(H320,dMateriaPrima!A:B,2,0)</f>
        <v>Pedra Britada</v>
      </c>
      <c r="J320">
        <f>VLOOKUP(H320,dMateriaPrima!A:C,3,0)</f>
        <v>56</v>
      </c>
      <c r="K320">
        <v>156</v>
      </c>
      <c r="L320">
        <f t="shared" si="9"/>
        <v>8736</v>
      </c>
      <c r="M320">
        <v>0</v>
      </c>
      <c r="N320">
        <f t="shared" si="8"/>
        <v>8736</v>
      </c>
      <c r="O320">
        <v>5</v>
      </c>
      <c r="P320" t="str">
        <f>VLOOKUP(O320,dFornecedor!A:B,2,0)</f>
        <v>Atlas</v>
      </c>
    </row>
    <row r="321" spans="1:16" x14ac:dyDescent="0.25">
      <c r="A321">
        <v>320</v>
      </c>
      <c r="B321" s="1">
        <v>43591</v>
      </c>
      <c r="C321" s="1">
        <v>43598</v>
      </c>
      <c r="D321" s="1">
        <v>43603</v>
      </c>
      <c r="E321" s="1">
        <v>43604</v>
      </c>
      <c r="F321">
        <v>4</v>
      </c>
      <c r="G321" t="str">
        <f>VLOOKUP(F321,dComprador!A:B,2,0)</f>
        <v>Lira</v>
      </c>
      <c r="H321">
        <v>11</v>
      </c>
      <c r="I321" t="str">
        <f>VLOOKUP(H321,dMateriaPrima!A:B,2,0)</f>
        <v>Papel</v>
      </c>
      <c r="J321">
        <f>VLOOKUP(H321,dMateriaPrima!A:C,3,0)</f>
        <v>9</v>
      </c>
      <c r="K321">
        <v>43</v>
      </c>
      <c r="L321">
        <f t="shared" si="9"/>
        <v>387</v>
      </c>
      <c r="M321">
        <v>0</v>
      </c>
      <c r="N321">
        <f t="shared" si="8"/>
        <v>387</v>
      </c>
      <c r="O321">
        <v>5</v>
      </c>
      <c r="P321" t="str">
        <f>VLOOKUP(O321,dFornecedor!A:B,2,0)</f>
        <v>Atlas</v>
      </c>
    </row>
    <row r="322" spans="1:16" x14ac:dyDescent="0.25">
      <c r="A322">
        <v>321</v>
      </c>
      <c r="B322" s="1">
        <v>43591</v>
      </c>
      <c r="C322" s="1">
        <v>43600</v>
      </c>
      <c r="D322" s="1">
        <v>43603</v>
      </c>
      <c r="E322" s="1">
        <v>43608</v>
      </c>
      <c r="F322">
        <v>4</v>
      </c>
      <c r="G322" t="str">
        <f>VLOOKUP(F322,dComprador!A:B,2,0)</f>
        <v>Lira</v>
      </c>
      <c r="H322">
        <v>11</v>
      </c>
      <c r="I322" t="str">
        <f>VLOOKUP(H322,dMateriaPrima!A:B,2,0)</f>
        <v>Papel</v>
      </c>
      <c r="J322">
        <f>VLOOKUP(H322,dMateriaPrima!A:C,3,0)</f>
        <v>9</v>
      </c>
      <c r="K322">
        <v>113</v>
      </c>
      <c r="L322">
        <f t="shared" si="9"/>
        <v>1017</v>
      </c>
      <c r="M322">
        <v>0</v>
      </c>
      <c r="N322">
        <f t="shared" ref="N322:N385" si="10">SUM(L322-((L322*M322)/100))</f>
        <v>1017</v>
      </c>
      <c r="O322">
        <v>2</v>
      </c>
      <c r="P322" t="str">
        <f>VLOOKUP(O322,dFornecedor!A:B,2,0)</f>
        <v>Minerva</v>
      </c>
    </row>
    <row r="323" spans="1:16" x14ac:dyDescent="0.25">
      <c r="A323">
        <v>322</v>
      </c>
      <c r="B323" s="1">
        <v>43591</v>
      </c>
      <c r="C323" s="1">
        <v>43591</v>
      </c>
      <c r="D323" s="1">
        <v>43599</v>
      </c>
      <c r="E323" s="1">
        <v>43602</v>
      </c>
      <c r="F323">
        <v>4</v>
      </c>
      <c r="G323" t="str">
        <f>VLOOKUP(F323,dComprador!A:B,2,0)</f>
        <v>Lira</v>
      </c>
      <c r="H323">
        <v>1</v>
      </c>
      <c r="I323" t="str">
        <f>VLOOKUP(H323,dMateriaPrima!A:B,2,0)</f>
        <v>Tecido</v>
      </c>
      <c r="J323">
        <f>VLOOKUP(H323,dMateriaPrima!A:C,3,0)</f>
        <v>18</v>
      </c>
      <c r="K323">
        <v>71</v>
      </c>
      <c r="L323">
        <f t="shared" ref="L323:L386" si="11">J323*K323</f>
        <v>1278</v>
      </c>
      <c r="M323">
        <v>0</v>
      </c>
      <c r="N323">
        <f t="shared" si="10"/>
        <v>1278</v>
      </c>
      <c r="O323">
        <v>2</v>
      </c>
      <c r="P323" t="str">
        <f>VLOOKUP(O323,dFornecedor!A:B,2,0)</f>
        <v>Minerva</v>
      </c>
    </row>
    <row r="324" spans="1:16" x14ac:dyDescent="0.25">
      <c r="A324">
        <v>323</v>
      </c>
      <c r="B324" s="1">
        <v>43591</v>
      </c>
      <c r="C324" s="1">
        <v>43593</v>
      </c>
      <c r="D324" s="1">
        <v>43598</v>
      </c>
      <c r="E324" s="1">
        <v>43600</v>
      </c>
      <c r="F324">
        <v>4</v>
      </c>
      <c r="G324" t="str">
        <f>VLOOKUP(F324,dComprador!A:B,2,0)</f>
        <v>Lira</v>
      </c>
      <c r="H324">
        <v>8</v>
      </c>
      <c r="I324" t="str">
        <f>VLOOKUP(H324,dMateriaPrima!A:B,2,0)</f>
        <v>Cimento</v>
      </c>
      <c r="J324">
        <f>VLOOKUP(H324,dMateriaPrima!A:C,3,0)</f>
        <v>23</v>
      </c>
      <c r="K324">
        <v>71</v>
      </c>
      <c r="L324">
        <f t="shared" si="11"/>
        <v>1633</v>
      </c>
      <c r="M324">
        <v>0</v>
      </c>
      <c r="N324">
        <f t="shared" si="10"/>
        <v>1633</v>
      </c>
      <c r="O324">
        <v>2</v>
      </c>
      <c r="P324" t="str">
        <f>VLOOKUP(O324,dFornecedor!A:B,2,0)</f>
        <v>Minerva</v>
      </c>
    </row>
    <row r="325" spans="1:16" x14ac:dyDescent="0.25">
      <c r="A325">
        <v>324</v>
      </c>
      <c r="B325" s="1">
        <v>43591</v>
      </c>
      <c r="C325" s="1">
        <v>43592</v>
      </c>
      <c r="D325" s="1">
        <v>43598</v>
      </c>
      <c r="E325" s="1">
        <v>43599</v>
      </c>
      <c r="F325">
        <v>4</v>
      </c>
      <c r="G325" t="str">
        <f>VLOOKUP(F325,dComprador!A:B,2,0)</f>
        <v>Lira</v>
      </c>
      <c r="H325">
        <v>2</v>
      </c>
      <c r="I325" t="str">
        <f>VLOOKUP(H325,dMateriaPrima!A:B,2,0)</f>
        <v>Chapa Metal</v>
      </c>
      <c r="J325">
        <f>VLOOKUP(H325,dMateriaPrima!A:C,3,0)</f>
        <v>299.89999999999998</v>
      </c>
      <c r="K325">
        <v>419</v>
      </c>
      <c r="L325">
        <f t="shared" si="11"/>
        <v>125658.09999999999</v>
      </c>
      <c r="M325">
        <v>0</v>
      </c>
      <c r="N325">
        <f t="shared" si="10"/>
        <v>125658.09999999999</v>
      </c>
      <c r="O325">
        <v>3</v>
      </c>
      <c r="P325" t="str">
        <f>VLOOKUP(O325,dFornecedor!A:B,2,0)</f>
        <v>StepUp</v>
      </c>
    </row>
    <row r="326" spans="1:16" x14ac:dyDescent="0.25">
      <c r="A326">
        <v>325</v>
      </c>
      <c r="B326" s="1">
        <v>43591</v>
      </c>
      <c r="C326" s="1">
        <v>43591</v>
      </c>
      <c r="D326" s="1">
        <v>43610</v>
      </c>
      <c r="E326" s="1">
        <v>43610</v>
      </c>
      <c r="F326">
        <v>1</v>
      </c>
      <c r="G326" t="str">
        <f>VLOOKUP(F326,dComprador!A:B,2,0)</f>
        <v>Alon</v>
      </c>
      <c r="H326">
        <v>9</v>
      </c>
      <c r="I326" t="str">
        <f>VLOOKUP(H326,dMateriaPrima!A:B,2,0)</f>
        <v>Couro</v>
      </c>
      <c r="J326">
        <f>VLOOKUP(H326,dMateriaPrima!A:C,3,0)</f>
        <v>4.4000000000000004</v>
      </c>
      <c r="K326">
        <v>6</v>
      </c>
      <c r="L326">
        <f t="shared" si="11"/>
        <v>26.400000000000002</v>
      </c>
      <c r="M326">
        <v>29</v>
      </c>
      <c r="N326">
        <f t="shared" si="10"/>
        <v>18.744</v>
      </c>
      <c r="O326">
        <v>5</v>
      </c>
      <c r="P326" t="str">
        <f>VLOOKUP(O326,dFornecedor!A:B,2,0)</f>
        <v>Atlas</v>
      </c>
    </row>
    <row r="327" spans="1:16" x14ac:dyDescent="0.25">
      <c r="A327">
        <v>326</v>
      </c>
      <c r="B327" s="1">
        <v>43591</v>
      </c>
      <c r="C327" s="1">
        <v>43600</v>
      </c>
      <c r="D327" s="1">
        <v>43607</v>
      </c>
      <c r="E327" s="1">
        <v>43610</v>
      </c>
      <c r="F327">
        <v>1</v>
      </c>
      <c r="G327" t="str">
        <f>VLOOKUP(F327,dComprador!A:B,2,0)</f>
        <v>Alon</v>
      </c>
      <c r="H327">
        <v>5</v>
      </c>
      <c r="I327" t="str">
        <f>VLOOKUP(H327,dMateriaPrima!A:B,2,0)</f>
        <v>Areia</v>
      </c>
      <c r="J327">
        <f>VLOOKUP(H327,dMateriaPrima!A:C,3,0)</f>
        <v>3.59</v>
      </c>
      <c r="K327">
        <v>67</v>
      </c>
      <c r="L327">
        <f t="shared" si="11"/>
        <v>240.53</v>
      </c>
      <c r="M327">
        <v>0</v>
      </c>
      <c r="N327">
        <f t="shared" si="10"/>
        <v>240.53</v>
      </c>
      <c r="O327">
        <v>2</v>
      </c>
      <c r="P327" t="str">
        <f>VLOOKUP(O327,dFornecedor!A:B,2,0)</f>
        <v>Minerva</v>
      </c>
    </row>
    <row r="328" spans="1:16" x14ac:dyDescent="0.25">
      <c r="A328">
        <v>327</v>
      </c>
      <c r="B328" s="1">
        <v>43591</v>
      </c>
      <c r="C328" s="1">
        <v>43595</v>
      </c>
      <c r="D328" s="1">
        <v>43616</v>
      </c>
      <c r="E328" s="1">
        <v>43617</v>
      </c>
      <c r="F328">
        <v>2</v>
      </c>
      <c r="G328" t="str">
        <f>VLOOKUP(F328,dComprador!A:B,2,0)</f>
        <v>João</v>
      </c>
      <c r="H328">
        <v>5</v>
      </c>
      <c r="I328" t="str">
        <f>VLOOKUP(H328,dMateriaPrima!A:B,2,0)</f>
        <v>Areia</v>
      </c>
      <c r="J328">
        <f>VLOOKUP(H328,dMateriaPrima!A:C,3,0)</f>
        <v>3.59</v>
      </c>
      <c r="K328">
        <v>142</v>
      </c>
      <c r="L328">
        <f t="shared" si="11"/>
        <v>509.78</v>
      </c>
      <c r="M328">
        <v>0</v>
      </c>
      <c r="N328">
        <f t="shared" si="10"/>
        <v>509.78</v>
      </c>
      <c r="O328">
        <v>1</v>
      </c>
      <c r="P328" t="str">
        <f>VLOOKUP(O328,dFornecedor!A:B,2,0)</f>
        <v>NorthShore</v>
      </c>
    </row>
    <row r="329" spans="1:16" x14ac:dyDescent="0.25">
      <c r="A329">
        <v>328</v>
      </c>
      <c r="B329" s="1">
        <v>43591</v>
      </c>
      <c r="C329" s="1">
        <v>43598</v>
      </c>
      <c r="D329" s="1">
        <v>43621</v>
      </c>
      <c r="E329" s="1">
        <v>43620</v>
      </c>
      <c r="F329">
        <v>1</v>
      </c>
      <c r="G329" t="str">
        <f>VLOOKUP(F329,dComprador!A:B,2,0)</f>
        <v>Alon</v>
      </c>
      <c r="H329">
        <v>7</v>
      </c>
      <c r="I329" t="str">
        <f>VLOOKUP(H329,dMateriaPrima!A:B,2,0)</f>
        <v>Poliéster</v>
      </c>
      <c r="J329">
        <f>VLOOKUP(H329,dMateriaPrima!A:C,3,0)</f>
        <v>8</v>
      </c>
      <c r="K329">
        <v>27</v>
      </c>
      <c r="L329">
        <f t="shared" si="11"/>
        <v>216</v>
      </c>
      <c r="M329">
        <v>0</v>
      </c>
      <c r="N329">
        <f t="shared" si="10"/>
        <v>216</v>
      </c>
      <c r="O329">
        <v>5</v>
      </c>
      <c r="P329" t="str">
        <f>VLOOKUP(O329,dFornecedor!A:B,2,0)</f>
        <v>Atlas</v>
      </c>
    </row>
    <row r="330" spans="1:16" x14ac:dyDescent="0.25">
      <c r="A330">
        <v>329</v>
      </c>
      <c r="B330" s="1">
        <v>43591</v>
      </c>
      <c r="C330" s="1">
        <v>43594</v>
      </c>
      <c r="D330" s="1">
        <v>43620</v>
      </c>
      <c r="E330" s="1">
        <v>43624</v>
      </c>
      <c r="F330">
        <v>1</v>
      </c>
      <c r="G330" t="str">
        <f>VLOOKUP(F330,dComprador!A:B,2,0)</f>
        <v>Alon</v>
      </c>
      <c r="H330">
        <v>1</v>
      </c>
      <c r="I330" t="str">
        <f>VLOOKUP(H330,dMateriaPrima!A:B,2,0)</f>
        <v>Tecido</v>
      </c>
      <c r="J330">
        <f>VLOOKUP(H330,dMateriaPrima!A:C,3,0)</f>
        <v>18</v>
      </c>
      <c r="K330">
        <v>488</v>
      </c>
      <c r="L330">
        <f t="shared" si="11"/>
        <v>8784</v>
      </c>
      <c r="M330">
        <v>0</v>
      </c>
      <c r="N330">
        <f t="shared" si="10"/>
        <v>8784</v>
      </c>
      <c r="O330">
        <v>1</v>
      </c>
      <c r="P330" t="str">
        <f>VLOOKUP(O330,dFornecedor!A:B,2,0)</f>
        <v>NorthShore</v>
      </c>
    </row>
    <row r="331" spans="1:16" x14ac:dyDescent="0.25">
      <c r="A331">
        <v>330</v>
      </c>
      <c r="B331" s="1">
        <v>43591</v>
      </c>
      <c r="C331" s="1">
        <v>43591</v>
      </c>
      <c r="D331" s="1">
        <v>43611</v>
      </c>
      <c r="E331" s="1">
        <v>43612</v>
      </c>
      <c r="F331">
        <v>1</v>
      </c>
      <c r="G331" t="str">
        <f>VLOOKUP(F331,dComprador!A:B,2,0)</f>
        <v>Alon</v>
      </c>
      <c r="H331">
        <v>7</v>
      </c>
      <c r="I331" t="str">
        <f>VLOOKUP(H331,dMateriaPrima!A:B,2,0)</f>
        <v>Poliéster</v>
      </c>
      <c r="J331">
        <f>VLOOKUP(H331,dMateriaPrima!A:C,3,0)</f>
        <v>8</v>
      </c>
      <c r="K331">
        <v>466</v>
      </c>
      <c r="L331">
        <f t="shared" si="11"/>
        <v>3728</v>
      </c>
      <c r="M331">
        <v>0</v>
      </c>
      <c r="N331">
        <f t="shared" si="10"/>
        <v>3728</v>
      </c>
      <c r="O331">
        <v>2</v>
      </c>
      <c r="P331" t="str">
        <f>VLOOKUP(O331,dFornecedor!A:B,2,0)</f>
        <v>Minerva</v>
      </c>
    </row>
    <row r="332" spans="1:16" x14ac:dyDescent="0.25">
      <c r="A332">
        <v>331</v>
      </c>
      <c r="B332" s="1">
        <v>43591</v>
      </c>
      <c r="C332" s="1">
        <v>43591</v>
      </c>
      <c r="D332" s="1">
        <v>43613</v>
      </c>
      <c r="E332" s="1">
        <v>43615</v>
      </c>
      <c r="F332">
        <v>1</v>
      </c>
      <c r="G332" t="str">
        <f>VLOOKUP(F332,dComprador!A:B,2,0)</f>
        <v>Alon</v>
      </c>
      <c r="H332">
        <v>5</v>
      </c>
      <c r="I332" t="str">
        <f>VLOOKUP(H332,dMateriaPrima!A:B,2,0)</f>
        <v>Areia</v>
      </c>
      <c r="J332">
        <f>VLOOKUP(H332,dMateriaPrima!A:C,3,0)</f>
        <v>3.59</v>
      </c>
      <c r="K332">
        <v>257</v>
      </c>
      <c r="L332">
        <f t="shared" si="11"/>
        <v>922.63</v>
      </c>
      <c r="M332">
        <v>0</v>
      </c>
      <c r="N332">
        <f t="shared" si="10"/>
        <v>922.63</v>
      </c>
      <c r="O332">
        <v>2</v>
      </c>
      <c r="P332" t="str">
        <f>VLOOKUP(O332,dFornecedor!A:B,2,0)</f>
        <v>Minerva</v>
      </c>
    </row>
    <row r="333" spans="1:16" x14ac:dyDescent="0.25">
      <c r="A333">
        <v>332</v>
      </c>
      <c r="B333" s="1">
        <v>43592</v>
      </c>
      <c r="C333" s="1">
        <v>43603</v>
      </c>
      <c r="D333" s="1">
        <v>43623</v>
      </c>
      <c r="E333" s="1">
        <v>43625</v>
      </c>
      <c r="F333">
        <v>1</v>
      </c>
      <c r="G333" t="str">
        <f>VLOOKUP(F333,dComprador!A:B,2,0)</f>
        <v>Alon</v>
      </c>
      <c r="H333">
        <v>9</v>
      </c>
      <c r="I333" t="str">
        <f>VLOOKUP(H333,dMateriaPrima!A:B,2,0)</f>
        <v>Couro</v>
      </c>
      <c r="J333">
        <f>VLOOKUP(H333,dMateriaPrima!A:C,3,0)</f>
        <v>4.4000000000000004</v>
      </c>
      <c r="K333">
        <v>301</v>
      </c>
      <c r="L333">
        <f t="shared" si="11"/>
        <v>1324.4</v>
      </c>
      <c r="M333">
        <v>0</v>
      </c>
      <c r="N333">
        <f t="shared" si="10"/>
        <v>1324.4</v>
      </c>
      <c r="O333">
        <v>1</v>
      </c>
      <c r="P333" t="str">
        <f>VLOOKUP(O333,dFornecedor!A:B,2,0)</f>
        <v>NorthShore</v>
      </c>
    </row>
    <row r="334" spans="1:16" x14ac:dyDescent="0.25">
      <c r="A334">
        <v>333</v>
      </c>
      <c r="B334" s="1">
        <v>43592</v>
      </c>
      <c r="C334" s="1">
        <v>43593</v>
      </c>
      <c r="D334" s="1">
        <v>43600</v>
      </c>
      <c r="E334" s="1">
        <v>43602</v>
      </c>
      <c r="F334">
        <v>4</v>
      </c>
      <c r="G334" t="str">
        <f>VLOOKUP(F334,dComprador!A:B,2,0)</f>
        <v>Lira</v>
      </c>
      <c r="H334">
        <v>11</v>
      </c>
      <c r="I334" t="str">
        <f>VLOOKUP(H334,dMateriaPrima!A:B,2,0)</f>
        <v>Papel</v>
      </c>
      <c r="J334">
        <f>VLOOKUP(H334,dMateriaPrima!A:C,3,0)</f>
        <v>9</v>
      </c>
      <c r="K334">
        <v>373</v>
      </c>
      <c r="L334">
        <f t="shared" si="11"/>
        <v>3357</v>
      </c>
      <c r="M334">
        <v>0</v>
      </c>
      <c r="N334">
        <f t="shared" si="10"/>
        <v>3357</v>
      </c>
      <c r="O334">
        <v>3</v>
      </c>
      <c r="P334" t="str">
        <f>VLOOKUP(O334,dFornecedor!A:B,2,0)</f>
        <v>StepUp</v>
      </c>
    </row>
    <row r="335" spans="1:16" x14ac:dyDescent="0.25">
      <c r="A335">
        <v>334</v>
      </c>
      <c r="B335" s="1">
        <v>43592</v>
      </c>
      <c r="C335" s="1">
        <v>43595</v>
      </c>
      <c r="D335" s="1">
        <v>43612</v>
      </c>
      <c r="E335" s="1">
        <v>43614</v>
      </c>
      <c r="F335">
        <v>1</v>
      </c>
      <c r="G335" t="str">
        <f>VLOOKUP(F335,dComprador!A:B,2,0)</f>
        <v>Alon</v>
      </c>
      <c r="H335">
        <v>5</v>
      </c>
      <c r="I335" t="str">
        <f>VLOOKUP(H335,dMateriaPrima!A:B,2,0)</f>
        <v>Areia</v>
      </c>
      <c r="J335">
        <f>VLOOKUP(H335,dMateriaPrima!A:C,3,0)</f>
        <v>3.59</v>
      </c>
      <c r="K335">
        <v>321</v>
      </c>
      <c r="L335">
        <f t="shared" si="11"/>
        <v>1152.3899999999999</v>
      </c>
      <c r="M335">
        <v>0</v>
      </c>
      <c r="N335">
        <f t="shared" si="10"/>
        <v>1152.3899999999999</v>
      </c>
      <c r="O335">
        <v>1</v>
      </c>
      <c r="P335" t="str">
        <f>VLOOKUP(O335,dFornecedor!A:B,2,0)</f>
        <v>NorthShore</v>
      </c>
    </row>
    <row r="336" spans="1:16" x14ac:dyDescent="0.25">
      <c r="A336">
        <v>335</v>
      </c>
      <c r="B336" s="1">
        <v>43592</v>
      </c>
      <c r="C336" s="1">
        <v>43597</v>
      </c>
      <c r="D336" s="1">
        <v>43609</v>
      </c>
      <c r="E336" s="1">
        <v>43610</v>
      </c>
      <c r="F336">
        <v>1</v>
      </c>
      <c r="G336" t="str">
        <f>VLOOKUP(F336,dComprador!A:B,2,0)</f>
        <v>Alon</v>
      </c>
      <c r="H336">
        <v>7</v>
      </c>
      <c r="I336" t="str">
        <f>VLOOKUP(H336,dMateriaPrima!A:B,2,0)</f>
        <v>Poliéster</v>
      </c>
      <c r="J336">
        <f>VLOOKUP(H336,dMateriaPrima!A:C,3,0)</f>
        <v>8</v>
      </c>
      <c r="K336">
        <v>224</v>
      </c>
      <c r="L336">
        <f t="shared" si="11"/>
        <v>1792</v>
      </c>
      <c r="M336">
        <v>0</v>
      </c>
      <c r="N336">
        <f t="shared" si="10"/>
        <v>1792</v>
      </c>
      <c r="O336">
        <v>3</v>
      </c>
      <c r="P336" t="str">
        <f>VLOOKUP(O336,dFornecedor!A:B,2,0)</f>
        <v>StepUp</v>
      </c>
    </row>
    <row r="337" spans="1:16" x14ac:dyDescent="0.25">
      <c r="A337">
        <v>336</v>
      </c>
      <c r="B337" s="1">
        <v>43593</v>
      </c>
      <c r="C337" s="1">
        <v>43602</v>
      </c>
      <c r="D337" s="1">
        <v>43621</v>
      </c>
      <c r="E337" s="1">
        <v>43624</v>
      </c>
      <c r="F337">
        <v>1</v>
      </c>
      <c r="G337" t="str">
        <f>VLOOKUP(F337,dComprador!A:B,2,0)</f>
        <v>Alon</v>
      </c>
      <c r="H337">
        <v>5</v>
      </c>
      <c r="I337" t="str">
        <f>VLOOKUP(H337,dMateriaPrima!A:B,2,0)</f>
        <v>Areia</v>
      </c>
      <c r="J337">
        <f>VLOOKUP(H337,dMateriaPrima!A:C,3,0)</f>
        <v>3.59</v>
      </c>
      <c r="K337">
        <v>374</v>
      </c>
      <c r="L337">
        <f t="shared" si="11"/>
        <v>1342.6599999999999</v>
      </c>
      <c r="M337">
        <v>0</v>
      </c>
      <c r="N337">
        <f t="shared" si="10"/>
        <v>1342.6599999999999</v>
      </c>
      <c r="O337">
        <v>2</v>
      </c>
      <c r="P337" t="str">
        <f>VLOOKUP(O337,dFornecedor!A:B,2,0)</f>
        <v>Minerva</v>
      </c>
    </row>
    <row r="338" spans="1:16" x14ac:dyDescent="0.25">
      <c r="A338">
        <v>337</v>
      </c>
      <c r="B338" s="1">
        <v>43593</v>
      </c>
      <c r="C338" s="1">
        <v>43603</v>
      </c>
      <c r="D338" s="1">
        <v>43606</v>
      </c>
      <c r="E338" s="1">
        <v>43609</v>
      </c>
      <c r="F338">
        <v>4</v>
      </c>
      <c r="G338" t="str">
        <f>VLOOKUP(F338,dComprador!A:B,2,0)</f>
        <v>Lira</v>
      </c>
      <c r="H338">
        <v>7</v>
      </c>
      <c r="I338" t="str">
        <f>VLOOKUP(H338,dMateriaPrima!A:B,2,0)</f>
        <v>Poliéster</v>
      </c>
      <c r="J338">
        <f>VLOOKUP(H338,dMateriaPrima!A:C,3,0)</f>
        <v>8</v>
      </c>
      <c r="K338">
        <v>299</v>
      </c>
      <c r="L338">
        <f t="shared" si="11"/>
        <v>2392</v>
      </c>
      <c r="M338">
        <v>31</v>
      </c>
      <c r="N338">
        <f t="shared" si="10"/>
        <v>1650.48</v>
      </c>
      <c r="O338">
        <v>3</v>
      </c>
      <c r="P338" t="str">
        <f>VLOOKUP(O338,dFornecedor!A:B,2,0)</f>
        <v>StepUp</v>
      </c>
    </row>
    <row r="339" spans="1:16" x14ac:dyDescent="0.25">
      <c r="A339">
        <v>338</v>
      </c>
      <c r="B339" s="1">
        <v>43593</v>
      </c>
      <c r="C339" s="1">
        <v>43593</v>
      </c>
      <c r="D339" s="1">
        <v>43600</v>
      </c>
      <c r="E339" s="1">
        <v>43602</v>
      </c>
      <c r="F339">
        <v>4</v>
      </c>
      <c r="G339" t="str">
        <f>VLOOKUP(F339,dComprador!A:B,2,0)</f>
        <v>Lira</v>
      </c>
      <c r="H339">
        <v>7</v>
      </c>
      <c r="I339" t="str">
        <f>VLOOKUP(H339,dMateriaPrima!A:B,2,0)</f>
        <v>Poliéster</v>
      </c>
      <c r="J339">
        <f>VLOOKUP(H339,dMateriaPrima!A:C,3,0)</f>
        <v>8</v>
      </c>
      <c r="K339">
        <v>157</v>
      </c>
      <c r="L339">
        <f t="shared" si="11"/>
        <v>1256</v>
      </c>
      <c r="M339">
        <v>12</v>
      </c>
      <c r="N339">
        <f t="shared" si="10"/>
        <v>1105.28</v>
      </c>
      <c r="O339">
        <v>2</v>
      </c>
      <c r="P339" t="str">
        <f>VLOOKUP(O339,dFornecedor!A:B,2,0)</f>
        <v>Minerva</v>
      </c>
    </row>
    <row r="340" spans="1:16" x14ac:dyDescent="0.25">
      <c r="A340">
        <v>339</v>
      </c>
      <c r="B340" s="1">
        <v>43593</v>
      </c>
      <c r="C340" s="1">
        <v>43593</v>
      </c>
      <c r="D340" s="1">
        <v>43609</v>
      </c>
      <c r="E340" s="1">
        <v>43612</v>
      </c>
      <c r="F340">
        <v>1</v>
      </c>
      <c r="G340" t="str">
        <f>VLOOKUP(F340,dComprador!A:B,2,0)</f>
        <v>Alon</v>
      </c>
      <c r="H340">
        <v>9</v>
      </c>
      <c r="I340" t="str">
        <f>VLOOKUP(H340,dMateriaPrima!A:B,2,0)</f>
        <v>Couro</v>
      </c>
      <c r="J340">
        <f>VLOOKUP(H340,dMateriaPrima!A:C,3,0)</f>
        <v>4.4000000000000004</v>
      </c>
      <c r="K340">
        <v>417</v>
      </c>
      <c r="L340">
        <f t="shared" si="11"/>
        <v>1834.8000000000002</v>
      </c>
      <c r="M340">
        <v>0</v>
      </c>
      <c r="N340">
        <f t="shared" si="10"/>
        <v>1834.8000000000002</v>
      </c>
      <c r="O340">
        <v>2</v>
      </c>
      <c r="P340" t="str">
        <f>VLOOKUP(O340,dFornecedor!A:B,2,0)</f>
        <v>Minerva</v>
      </c>
    </row>
    <row r="341" spans="1:16" x14ac:dyDescent="0.25">
      <c r="A341">
        <v>340</v>
      </c>
      <c r="B341" s="1">
        <v>43593</v>
      </c>
      <c r="C341" s="1">
        <v>43602</v>
      </c>
      <c r="D341" s="1">
        <v>43613</v>
      </c>
      <c r="E341" s="1">
        <v>43615</v>
      </c>
      <c r="F341">
        <v>1</v>
      </c>
      <c r="G341" t="str">
        <f>VLOOKUP(F341,dComprador!A:B,2,0)</f>
        <v>Alon</v>
      </c>
      <c r="H341">
        <v>9</v>
      </c>
      <c r="I341" t="str">
        <f>VLOOKUP(H341,dMateriaPrima!A:B,2,0)</f>
        <v>Couro</v>
      </c>
      <c r="J341">
        <f>VLOOKUP(H341,dMateriaPrima!A:C,3,0)</f>
        <v>4.4000000000000004</v>
      </c>
      <c r="K341">
        <v>248</v>
      </c>
      <c r="L341">
        <f t="shared" si="11"/>
        <v>1091.2</v>
      </c>
      <c r="M341">
        <v>0</v>
      </c>
      <c r="N341">
        <f t="shared" si="10"/>
        <v>1091.2</v>
      </c>
      <c r="O341">
        <v>3</v>
      </c>
      <c r="P341" t="str">
        <f>VLOOKUP(O341,dFornecedor!A:B,2,0)</f>
        <v>StepUp</v>
      </c>
    </row>
    <row r="342" spans="1:16" x14ac:dyDescent="0.25">
      <c r="A342">
        <v>341</v>
      </c>
      <c r="B342" s="1">
        <v>43593</v>
      </c>
      <c r="C342" s="1">
        <v>43594</v>
      </c>
      <c r="D342" s="1">
        <v>43620</v>
      </c>
      <c r="E342" s="1">
        <v>43621</v>
      </c>
      <c r="F342">
        <v>2</v>
      </c>
      <c r="G342" t="str">
        <f>VLOOKUP(F342,dComprador!A:B,2,0)</f>
        <v>João</v>
      </c>
      <c r="H342">
        <v>11</v>
      </c>
      <c r="I342" t="str">
        <f>VLOOKUP(H342,dMateriaPrima!A:B,2,0)</f>
        <v>Papel</v>
      </c>
      <c r="J342">
        <f>VLOOKUP(H342,dMateriaPrima!A:C,3,0)</f>
        <v>9</v>
      </c>
      <c r="K342">
        <v>50</v>
      </c>
      <c r="L342">
        <f t="shared" si="11"/>
        <v>450</v>
      </c>
      <c r="M342">
        <v>22</v>
      </c>
      <c r="N342">
        <f t="shared" si="10"/>
        <v>351</v>
      </c>
      <c r="O342">
        <v>3</v>
      </c>
      <c r="P342" t="str">
        <f>VLOOKUP(O342,dFornecedor!A:B,2,0)</f>
        <v>StepUp</v>
      </c>
    </row>
    <row r="343" spans="1:16" x14ac:dyDescent="0.25">
      <c r="A343">
        <v>342</v>
      </c>
      <c r="B343" s="1">
        <v>43593</v>
      </c>
      <c r="C343" s="1">
        <v>43599</v>
      </c>
      <c r="D343" s="1">
        <v>43616</v>
      </c>
      <c r="E343" s="1">
        <v>43618</v>
      </c>
      <c r="F343">
        <v>1</v>
      </c>
      <c r="G343" t="str">
        <f>VLOOKUP(F343,dComprador!A:B,2,0)</f>
        <v>Alon</v>
      </c>
      <c r="H343">
        <v>8</v>
      </c>
      <c r="I343" t="str">
        <f>VLOOKUP(H343,dMateriaPrima!A:B,2,0)</f>
        <v>Cimento</v>
      </c>
      <c r="J343">
        <f>VLOOKUP(H343,dMateriaPrima!A:C,3,0)</f>
        <v>23</v>
      </c>
      <c r="K343">
        <v>198</v>
      </c>
      <c r="L343">
        <f t="shared" si="11"/>
        <v>4554</v>
      </c>
      <c r="M343">
        <v>0</v>
      </c>
      <c r="N343">
        <f t="shared" si="10"/>
        <v>4554</v>
      </c>
      <c r="O343">
        <v>2</v>
      </c>
      <c r="P343" t="str">
        <f>VLOOKUP(O343,dFornecedor!A:B,2,0)</f>
        <v>Minerva</v>
      </c>
    </row>
    <row r="344" spans="1:16" x14ac:dyDescent="0.25">
      <c r="A344">
        <v>343</v>
      </c>
      <c r="B344" s="1">
        <v>43594</v>
      </c>
      <c r="C344" s="1">
        <v>43603</v>
      </c>
      <c r="D344" s="1">
        <v>43605</v>
      </c>
      <c r="E344" s="1">
        <v>43609</v>
      </c>
      <c r="F344">
        <v>4</v>
      </c>
      <c r="G344" t="str">
        <f>VLOOKUP(F344,dComprador!A:B,2,0)</f>
        <v>Lira</v>
      </c>
      <c r="H344">
        <v>11</v>
      </c>
      <c r="I344" t="str">
        <f>VLOOKUP(H344,dMateriaPrima!A:B,2,0)</f>
        <v>Papel</v>
      </c>
      <c r="J344">
        <f>VLOOKUP(H344,dMateriaPrima!A:C,3,0)</f>
        <v>9</v>
      </c>
      <c r="K344">
        <v>301</v>
      </c>
      <c r="L344">
        <f t="shared" si="11"/>
        <v>2709</v>
      </c>
      <c r="M344">
        <v>0</v>
      </c>
      <c r="N344">
        <f t="shared" si="10"/>
        <v>2709</v>
      </c>
      <c r="O344">
        <v>3</v>
      </c>
      <c r="P344" t="str">
        <f>VLOOKUP(O344,dFornecedor!A:B,2,0)</f>
        <v>StepUp</v>
      </c>
    </row>
    <row r="345" spans="1:16" x14ac:dyDescent="0.25">
      <c r="A345">
        <v>344</v>
      </c>
      <c r="B345" s="1">
        <v>43594</v>
      </c>
      <c r="C345" s="1">
        <v>43594</v>
      </c>
      <c r="D345" s="1">
        <v>43601</v>
      </c>
      <c r="E345" s="1">
        <v>43597</v>
      </c>
      <c r="F345">
        <v>4</v>
      </c>
      <c r="G345" t="str">
        <f>VLOOKUP(F345,dComprador!A:B,2,0)</f>
        <v>Lira</v>
      </c>
      <c r="H345">
        <v>1</v>
      </c>
      <c r="I345" t="str">
        <f>VLOOKUP(H345,dMateriaPrima!A:B,2,0)</f>
        <v>Tecido</v>
      </c>
      <c r="J345">
        <f>VLOOKUP(H345,dMateriaPrima!A:C,3,0)</f>
        <v>18</v>
      </c>
      <c r="K345">
        <v>20</v>
      </c>
      <c r="L345">
        <f t="shared" si="11"/>
        <v>360</v>
      </c>
      <c r="M345">
        <v>0</v>
      </c>
      <c r="N345">
        <f t="shared" si="10"/>
        <v>360</v>
      </c>
      <c r="O345">
        <v>4</v>
      </c>
      <c r="P345" t="str">
        <f>VLOOKUP(O345,dFornecedor!A:B,2,0)</f>
        <v>AlphaOmega</v>
      </c>
    </row>
    <row r="346" spans="1:16" x14ac:dyDescent="0.25">
      <c r="A346">
        <v>345</v>
      </c>
      <c r="B346" s="1">
        <v>43594</v>
      </c>
      <c r="C346" s="1">
        <v>43594</v>
      </c>
      <c r="D346" s="1">
        <v>43601</v>
      </c>
      <c r="E346" s="1">
        <v>43603</v>
      </c>
      <c r="F346">
        <v>4</v>
      </c>
      <c r="G346" t="str">
        <f>VLOOKUP(F346,dComprador!A:B,2,0)</f>
        <v>Lira</v>
      </c>
      <c r="H346">
        <v>9</v>
      </c>
      <c r="I346" t="str">
        <f>VLOOKUP(H346,dMateriaPrima!A:B,2,0)</f>
        <v>Couro</v>
      </c>
      <c r="J346">
        <f>VLOOKUP(H346,dMateriaPrima!A:C,3,0)</f>
        <v>4.4000000000000004</v>
      </c>
      <c r="K346">
        <v>469</v>
      </c>
      <c r="L346">
        <f t="shared" si="11"/>
        <v>2063.6000000000004</v>
      </c>
      <c r="M346">
        <v>0</v>
      </c>
      <c r="N346">
        <f t="shared" si="10"/>
        <v>2063.6000000000004</v>
      </c>
      <c r="O346">
        <v>2</v>
      </c>
      <c r="P346" t="str">
        <f>VLOOKUP(O346,dFornecedor!A:B,2,0)</f>
        <v>Minerva</v>
      </c>
    </row>
    <row r="347" spans="1:16" x14ac:dyDescent="0.25">
      <c r="A347">
        <v>346</v>
      </c>
      <c r="B347" s="1">
        <v>43594</v>
      </c>
      <c r="C347" s="1">
        <v>43594</v>
      </c>
      <c r="D347" s="1">
        <v>43603</v>
      </c>
      <c r="E347" s="1">
        <v>43602</v>
      </c>
      <c r="F347">
        <v>4</v>
      </c>
      <c r="G347" t="str">
        <f>VLOOKUP(F347,dComprador!A:B,2,0)</f>
        <v>Lira</v>
      </c>
      <c r="H347">
        <v>9</v>
      </c>
      <c r="I347" t="str">
        <f>VLOOKUP(H347,dMateriaPrima!A:B,2,0)</f>
        <v>Couro</v>
      </c>
      <c r="J347">
        <f>VLOOKUP(H347,dMateriaPrima!A:C,3,0)</f>
        <v>4.4000000000000004</v>
      </c>
      <c r="K347">
        <v>561</v>
      </c>
      <c r="L347">
        <f t="shared" si="11"/>
        <v>2468.4</v>
      </c>
      <c r="M347">
        <v>0</v>
      </c>
      <c r="N347">
        <f t="shared" si="10"/>
        <v>2468.4</v>
      </c>
      <c r="O347">
        <v>5</v>
      </c>
      <c r="P347" t="str">
        <f>VLOOKUP(O347,dFornecedor!A:B,2,0)</f>
        <v>Atlas</v>
      </c>
    </row>
    <row r="348" spans="1:16" x14ac:dyDescent="0.25">
      <c r="A348">
        <v>347</v>
      </c>
      <c r="B348" s="1">
        <v>43594</v>
      </c>
      <c r="C348" s="1">
        <v>43600</v>
      </c>
      <c r="D348" s="1">
        <v>43602</v>
      </c>
      <c r="E348" s="1">
        <v>43607</v>
      </c>
      <c r="F348">
        <v>4</v>
      </c>
      <c r="G348" t="str">
        <f>VLOOKUP(F348,dComprador!A:B,2,0)</f>
        <v>Lira</v>
      </c>
      <c r="H348">
        <v>3</v>
      </c>
      <c r="I348" t="str">
        <f>VLOOKUP(H348,dMateriaPrima!A:B,2,0)</f>
        <v>Barra Metal</v>
      </c>
      <c r="J348">
        <f>VLOOKUP(H348,dMateriaPrima!A:C,3,0)</f>
        <v>565</v>
      </c>
      <c r="K348">
        <v>63</v>
      </c>
      <c r="L348">
        <f t="shared" si="11"/>
        <v>35595</v>
      </c>
      <c r="M348">
        <v>0</v>
      </c>
      <c r="N348">
        <f t="shared" si="10"/>
        <v>35595</v>
      </c>
      <c r="O348">
        <v>5</v>
      </c>
      <c r="P348" t="str">
        <f>VLOOKUP(O348,dFornecedor!A:B,2,0)</f>
        <v>Atlas</v>
      </c>
    </row>
    <row r="349" spans="1:16" x14ac:dyDescent="0.25">
      <c r="A349">
        <v>348</v>
      </c>
      <c r="B349" s="1">
        <v>43594</v>
      </c>
      <c r="C349" s="1">
        <v>43603</v>
      </c>
      <c r="D349" s="1">
        <v>43604</v>
      </c>
      <c r="E349" s="1">
        <v>43609</v>
      </c>
      <c r="F349">
        <v>4</v>
      </c>
      <c r="G349" t="str">
        <f>VLOOKUP(F349,dComprador!A:B,2,0)</f>
        <v>Lira</v>
      </c>
      <c r="H349">
        <v>5</v>
      </c>
      <c r="I349" t="str">
        <f>VLOOKUP(H349,dMateriaPrima!A:B,2,0)</f>
        <v>Areia</v>
      </c>
      <c r="J349">
        <f>VLOOKUP(H349,dMateriaPrima!A:C,3,0)</f>
        <v>3.59</v>
      </c>
      <c r="K349">
        <v>449</v>
      </c>
      <c r="L349">
        <f t="shared" si="11"/>
        <v>1611.9099999999999</v>
      </c>
      <c r="M349">
        <v>0</v>
      </c>
      <c r="N349">
        <f t="shared" si="10"/>
        <v>1611.9099999999999</v>
      </c>
      <c r="O349">
        <v>3</v>
      </c>
      <c r="P349" t="str">
        <f>VLOOKUP(O349,dFornecedor!A:B,2,0)</f>
        <v>StepUp</v>
      </c>
    </row>
    <row r="350" spans="1:16" x14ac:dyDescent="0.25">
      <c r="A350">
        <v>349</v>
      </c>
      <c r="B350" s="1">
        <v>43594</v>
      </c>
      <c r="C350" s="1">
        <v>43594</v>
      </c>
      <c r="D350" s="1">
        <v>43607</v>
      </c>
      <c r="E350" s="1">
        <v>43608</v>
      </c>
      <c r="F350">
        <v>2</v>
      </c>
      <c r="G350" t="str">
        <f>VLOOKUP(F350,dComprador!A:B,2,0)</f>
        <v>João</v>
      </c>
      <c r="H350">
        <v>5</v>
      </c>
      <c r="I350" t="str">
        <f>VLOOKUP(H350,dMateriaPrima!A:B,2,0)</f>
        <v>Areia</v>
      </c>
      <c r="J350">
        <f>VLOOKUP(H350,dMateriaPrima!A:C,3,0)</f>
        <v>3.59</v>
      </c>
      <c r="K350">
        <v>50</v>
      </c>
      <c r="L350">
        <f t="shared" si="11"/>
        <v>179.5</v>
      </c>
      <c r="M350">
        <v>0</v>
      </c>
      <c r="N350">
        <f t="shared" si="10"/>
        <v>179.5</v>
      </c>
      <c r="O350">
        <v>2</v>
      </c>
      <c r="P350" t="str">
        <f>VLOOKUP(O350,dFornecedor!A:B,2,0)</f>
        <v>Minerva</v>
      </c>
    </row>
    <row r="351" spans="1:16" x14ac:dyDescent="0.25">
      <c r="A351">
        <v>350</v>
      </c>
      <c r="B351" s="1">
        <v>43594</v>
      </c>
      <c r="C351" s="1">
        <v>43594</v>
      </c>
      <c r="D351" s="1">
        <v>43604</v>
      </c>
      <c r="E351" s="1">
        <v>43608</v>
      </c>
      <c r="F351">
        <v>2</v>
      </c>
      <c r="G351" t="str">
        <f>VLOOKUP(F351,dComprador!A:B,2,0)</f>
        <v>João</v>
      </c>
      <c r="H351">
        <v>11</v>
      </c>
      <c r="I351" t="str">
        <f>VLOOKUP(H351,dMateriaPrima!A:B,2,0)</f>
        <v>Papel</v>
      </c>
      <c r="J351">
        <f>VLOOKUP(H351,dMateriaPrima!A:C,3,0)</f>
        <v>9</v>
      </c>
      <c r="K351">
        <v>564</v>
      </c>
      <c r="L351">
        <f t="shared" si="11"/>
        <v>5076</v>
      </c>
      <c r="M351">
        <v>0</v>
      </c>
      <c r="N351">
        <f t="shared" si="10"/>
        <v>5076</v>
      </c>
      <c r="O351">
        <v>2</v>
      </c>
      <c r="P351" t="str">
        <f>VLOOKUP(O351,dFornecedor!A:B,2,0)</f>
        <v>Minerva</v>
      </c>
    </row>
    <row r="352" spans="1:16" x14ac:dyDescent="0.25">
      <c r="A352">
        <v>351</v>
      </c>
      <c r="B352" s="1">
        <v>43594</v>
      </c>
      <c r="C352" s="1">
        <v>43605</v>
      </c>
      <c r="D352" s="1">
        <v>43609</v>
      </c>
      <c r="E352" s="1">
        <v>43607</v>
      </c>
      <c r="F352">
        <v>2</v>
      </c>
      <c r="G352" t="str">
        <f>VLOOKUP(F352,dComprador!A:B,2,0)</f>
        <v>João</v>
      </c>
      <c r="H352">
        <v>5</v>
      </c>
      <c r="I352" t="str">
        <f>VLOOKUP(H352,dMateriaPrima!A:B,2,0)</f>
        <v>Areia</v>
      </c>
      <c r="J352">
        <f>VLOOKUP(H352,dMateriaPrima!A:C,3,0)</f>
        <v>3.59</v>
      </c>
      <c r="K352">
        <v>31</v>
      </c>
      <c r="L352">
        <f t="shared" si="11"/>
        <v>111.28999999999999</v>
      </c>
      <c r="M352">
        <v>0</v>
      </c>
      <c r="N352">
        <f t="shared" si="10"/>
        <v>111.28999999999999</v>
      </c>
      <c r="O352">
        <v>1</v>
      </c>
      <c r="P352" t="str">
        <f>VLOOKUP(O352,dFornecedor!A:B,2,0)</f>
        <v>NorthShore</v>
      </c>
    </row>
    <row r="353" spans="1:16" x14ac:dyDescent="0.25">
      <c r="A353">
        <v>352</v>
      </c>
      <c r="B353" s="1">
        <v>43594</v>
      </c>
      <c r="C353" s="1">
        <v>43595</v>
      </c>
      <c r="D353" s="1">
        <v>43610</v>
      </c>
      <c r="E353" s="1">
        <v>43611</v>
      </c>
      <c r="F353">
        <v>2</v>
      </c>
      <c r="G353" t="str">
        <f>VLOOKUP(F353,dComprador!A:B,2,0)</f>
        <v>João</v>
      </c>
      <c r="H353">
        <v>8</v>
      </c>
      <c r="I353" t="str">
        <f>VLOOKUP(H353,dMateriaPrima!A:B,2,0)</f>
        <v>Cimento</v>
      </c>
      <c r="J353">
        <f>VLOOKUP(H353,dMateriaPrima!A:C,3,0)</f>
        <v>23</v>
      </c>
      <c r="K353">
        <v>201</v>
      </c>
      <c r="L353">
        <f t="shared" si="11"/>
        <v>4623</v>
      </c>
      <c r="M353">
        <v>0</v>
      </c>
      <c r="N353">
        <f t="shared" si="10"/>
        <v>4623</v>
      </c>
      <c r="O353">
        <v>4</v>
      </c>
      <c r="P353" t="str">
        <f>VLOOKUP(O353,dFornecedor!A:B,2,0)</f>
        <v>AlphaOmega</v>
      </c>
    </row>
    <row r="354" spans="1:16" x14ac:dyDescent="0.25">
      <c r="A354">
        <v>353</v>
      </c>
      <c r="B354" s="1">
        <v>43595</v>
      </c>
      <c r="C354" s="1">
        <v>43595</v>
      </c>
      <c r="D354" s="1">
        <v>43625</v>
      </c>
      <c r="E354" s="1">
        <v>43626</v>
      </c>
      <c r="F354">
        <v>1</v>
      </c>
      <c r="G354" t="str">
        <f>VLOOKUP(F354,dComprador!A:B,2,0)</f>
        <v>Alon</v>
      </c>
      <c r="H354">
        <v>5</v>
      </c>
      <c r="I354" t="str">
        <f>VLOOKUP(H354,dMateriaPrima!A:B,2,0)</f>
        <v>Areia</v>
      </c>
      <c r="J354">
        <f>VLOOKUP(H354,dMateriaPrima!A:C,3,0)</f>
        <v>3.59</v>
      </c>
      <c r="K354">
        <v>154</v>
      </c>
      <c r="L354">
        <f t="shared" si="11"/>
        <v>552.86</v>
      </c>
      <c r="M354">
        <v>0</v>
      </c>
      <c r="N354">
        <f t="shared" si="10"/>
        <v>552.86</v>
      </c>
      <c r="O354">
        <v>2</v>
      </c>
      <c r="P354" t="str">
        <f>VLOOKUP(O354,dFornecedor!A:B,2,0)</f>
        <v>Minerva</v>
      </c>
    </row>
    <row r="355" spans="1:16" x14ac:dyDescent="0.25">
      <c r="A355">
        <v>354</v>
      </c>
      <c r="B355" s="1">
        <v>43595</v>
      </c>
      <c r="C355" s="1">
        <v>43604</v>
      </c>
      <c r="D355" s="1">
        <v>43606</v>
      </c>
      <c r="E355" s="1">
        <v>43611</v>
      </c>
      <c r="F355">
        <v>4</v>
      </c>
      <c r="G355" t="str">
        <f>VLOOKUP(F355,dComprador!A:B,2,0)</f>
        <v>Lira</v>
      </c>
      <c r="H355">
        <v>6</v>
      </c>
      <c r="I355" t="str">
        <f>VLOOKUP(H355,dMateriaPrima!A:B,2,0)</f>
        <v>Fio Algodão</v>
      </c>
      <c r="J355">
        <f>VLOOKUP(H355,dMateriaPrima!A:C,3,0)</f>
        <v>55.9</v>
      </c>
      <c r="K355">
        <v>1</v>
      </c>
      <c r="L355">
        <f t="shared" si="11"/>
        <v>55.9</v>
      </c>
      <c r="M355">
        <v>0</v>
      </c>
      <c r="N355">
        <f t="shared" si="10"/>
        <v>55.9</v>
      </c>
      <c r="O355">
        <v>2</v>
      </c>
      <c r="P355" t="str">
        <f>VLOOKUP(O355,dFornecedor!A:B,2,0)</f>
        <v>Minerva</v>
      </c>
    </row>
    <row r="356" spans="1:16" x14ac:dyDescent="0.25">
      <c r="A356">
        <v>355</v>
      </c>
      <c r="B356" s="1">
        <v>43595</v>
      </c>
      <c r="C356" s="1">
        <v>43595</v>
      </c>
      <c r="D356" s="1">
        <v>43603</v>
      </c>
      <c r="E356" s="1">
        <v>43603</v>
      </c>
      <c r="F356">
        <v>4</v>
      </c>
      <c r="G356" t="str">
        <f>VLOOKUP(F356,dComprador!A:B,2,0)</f>
        <v>Lira</v>
      </c>
      <c r="H356">
        <v>1</v>
      </c>
      <c r="I356" t="str">
        <f>VLOOKUP(H356,dMateriaPrima!A:B,2,0)</f>
        <v>Tecido</v>
      </c>
      <c r="J356">
        <f>VLOOKUP(H356,dMateriaPrima!A:C,3,0)</f>
        <v>18</v>
      </c>
      <c r="K356">
        <v>103</v>
      </c>
      <c r="L356">
        <f t="shared" si="11"/>
        <v>1854</v>
      </c>
      <c r="M356">
        <v>0</v>
      </c>
      <c r="N356">
        <f t="shared" si="10"/>
        <v>1854</v>
      </c>
      <c r="O356">
        <v>2</v>
      </c>
      <c r="P356" t="str">
        <f>VLOOKUP(O356,dFornecedor!A:B,2,0)</f>
        <v>Minerva</v>
      </c>
    </row>
    <row r="357" spans="1:16" x14ac:dyDescent="0.25">
      <c r="A357">
        <v>356</v>
      </c>
      <c r="B357" s="1">
        <v>43595</v>
      </c>
      <c r="C357" s="1">
        <v>43596</v>
      </c>
      <c r="D357" s="1">
        <v>43600</v>
      </c>
      <c r="E357" s="1">
        <v>43604</v>
      </c>
      <c r="F357">
        <v>4</v>
      </c>
      <c r="G357" t="str">
        <f>VLOOKUP(F357,dComprador!A:B,2,0)</f>
        <v>Lira</v>
      </c>
      <c r="H357">
        <v>9</v>
      </c>
      <c r="I357" t="str">
        <f>VLOOKUP(H357,dMateriaPrima!A:B,2,0)</f>
        <v>Couro</v>
      </c>
      <c r="J357">
        <f>VLOOKUP(H357,dMateriaPrima!A:C,3,0)</f>
        <v>4.4000000000000004</v>
      </c>
      <c r="K357">
        <v>199</v>
      </c>
      <c r="L357">
        <f t="shared" si="11"/>
        <v>875.6</v>
      </c>
      <c r="M357">
        <v>0</v>
      </c>
      <c r="N357">
        <f t="shared" si="10"/>
        <v>875.6</v>
      </c>
      <c r="O357">
        <v>3</v>
      </c>
      <c r="P357" t="str">
        <f>VLOOKUP(O357,dFornecedor!A:B,2,0)</f>
        <v>StepUp</v>
      </c>
    </row>
    <row r="358" spans="1:16" x14ac:dyDescent="0.25">
      <c r="A358">
        <v>357</v>
      </c>
      <c r="B358" s="1">
        <v>43595</v>
      </c>
      <c r="C358" s="1">
        <v>43596</v>
      </c>
      <c r="D358" s="1">
        <v>43612</v>
      </c>
      <c r="E358" s="1">
        <v>43616</v>
      </c>
      <c r="F358">
        <v>1</v>
      </c>
      <c r="G358" t="str">
        <f>VLOOKUP(F358,dComprador!A:B,2,0)</f>
        <v>Alon</v>
      </c>
      <c r="H358">
        <v>6</v>
      </c>
      <c r="I358" t="str">
        <f>VLOOKUP(H358,dMateriaPrima!A:B,2,0)</f>
        <v>Fio Algodão</v>
      </c>
      <c r="J358">
        <f>VLOOKUP(H358,dMateriaPrima!A:C,3,0)</f>
        <v>55.9</v>
      </c>
      <c r="K358">
        <v>73</v>
      </c>
      <c r="L358">
        <f t="shared" si="11"/>
        <v>4080.7</v>
      </c>
      <c r="M358">
        <v>0</v>
      </c>
      <c r="N358">
        <f t="shared" si="10"/>
        <v>4080.7</v>
      </c>
      <c r="O358">
        <v>4</v>
      </c>
      <c r="P358" t="str">
        <f>VLOOKUP(O358,dFornecedor!A:B,2,0)</f>
        <v>AlphaOmega</v>
      </c>
    </row>
    <row r="359" spans="1:16" x14ac:dyDescent="0.25">
      <c r="A359">
        <v>358</v>
      </c>
      <c r="B359" s="1">
        <v>43595</v>
      </c>
      <c r="C359" s="1">
        <v>43597</v>
      </c>
      <c r="D359" s="1">
        <v>43612</v>
      </c>
      <c r="E359" s="1">
        <v>43614</v>
      </c>
      <c r="F359">
        <v>1</v>
      </c>
      <c r="G359" t="str">
        <f>VLOOKUP(F359,dComprador!A:B,2,0)</f>
        <v>Alon</v>
      </c>
      <c r="H359">
        <v>7</v>
      </c>
      <c r="I359" t="str">
        <f>VLOOKUP(H359,dMateriaPrima!A:B,2,0)</f>
        <v>Poliéster</v>
      </c>
      <c r="J359">
        <f>VLOOKUP(H359,dMateriaPrima!A:C,3,0)</f>
        <v>8</v>
      </c>
      <c r="K359">
        <v>2</v>
      </c>
      <c r="L359">
        <f t="shared" si="11"/>
        <v>16</v>
      </c>
      <c r="M359">
        <v>0</v>
      </c>
      <c r="N359">
        <f t="shared" si="10"/>
        <v>16</v>
      </c>
      <c r="O359">
        <v>4</v>
      </c>
      <c r="P359" t="str">
        <f>VLOOKUP(O359,dFornecedor!A:B,2,0)</f>
        <v>AlphaOmega</v>
      </c>
    </row>
    <row r="360" spans="1:16" x14ac:dyDescent="0.25">
      <c r="A360">
        <v>359</v>
      </c>
      <c r="B360" s="1">
        <v>43596</v>
      </c>
      <c r="C360" s="1">
        <v>43605</v>
      </c>
      <c r="D360" s="1">
        <v>43607</v>
      </c>
      <c r="E360" s="1">
        <v>43610</v>
      </c>
      <c r="F360">
        <v>4</v>
      </c>
      <c r="G360" t="str">
        <f>VLOOKUP(F360,dComprador!A:B,2,0)</f>
        <v>Lira</v>
      </c>
      <c r="H360">
        <v>5</v>
      </c>
      <c r="I360" t="str">
        <f>VLOOKUP(H360,dMateriaPrima!A:B,2,0)</f>
        <v>Areia</v>
      </c>
      <c r="J360">
        <f>VLOOKUP(H360,dMateriaPrima!A:C,3,0)</f>
        <v>3.59</v>
      </c>
      <c r="K360">
        <v>61</v>
      </c>
      <c r="L360">
        <f t="shared" si="11"/>
        <v>218.98999999999998</v>
      </c>
      <c r="M360">
        <v>0</v>
      </c>
      <c r="N360">
        <f t="shared" si="10"/>
        <v>218.98999999999998</v>
      </c>
      <c r="O360">
        <v>3</v>
      </c>
      <c r="P360" t="str">
        <f>VLOOKUP(O360,dFornecedor!A:B,2,0)</f>
        <v>StepUp</v>
      </c>
    </row>
    <row r="361" spans="1:16" x14ac:dyDescent="0.25">
      <c r="A361">
        <v>360</v>
      </c>
      <c r="B361" s="1">
        <v>43596</v>
      </c>
      <c r="C361" s="1">
        <v>43600</v>
      </c>
      <c r="D361" s="1">
        <v>43624</v>
      </c>
      <c r="E361" s="1">
        <v>43626</v>
      </c>
      <c r="F361">
        <v>1</v>
      </c>
      <c r="G361" t="str">
        <f>VLOOKUP(F361,dComprador!A:B,2,0)</f>
        <v>Alon</v>
      </c>
      <c r="H361">
        <v>11</v>
      </c>
      <c r="I361" t="str">
        <f>VLOOKUP(H361,dMateriaPrima!A:B,2,0)</f>
        <v>Papel</v>
      </c>
      <c r="J361">
        <f>VLOOKUP(H361,dMateriaPrima!A:C,3,0)</f>
        <v>9</v>
      </c>
      <c r="K361">
        <v>165</v>
      </c>
      <c r="L361">
        <f t="shared" si="11"/>
        <v>1485</v>
      </c>
      <c r="M361">
        <v>0</v>
      </c>
      <c r="N361">
        <f t="shared" si="10"/>
        <v>1485</v>
      </c>
      <c r="O361">
        <v>5</v>
      </c>
      <c r="P361" t="str">
        <f>VLOOKUP(O361,dFornecedor!A:B,2,0)</f>
        <v>Atlas</v>
      </c>
    </row>
    <row r="362" spans="1:16" x14ac:dyDescent="0.25">
      <c r="A362">
        <v>361</v>
      </c>
      <c r="B362" s="1">
        <v>43596</v>
      </c>
      <c r="C362" s="1">
        <v>43597</v>
      </c>
      <c r="D362" s="1">
        <v>43602</v>
      </c>
      <c r="E362" s="1">
        <v>43604</v>
      </c>
      <c r="F362">
        <v>4</v>
      </c>
      <c r="G362" t="str">
        <f>VLOOKUP(F362,dComprador!A:B,2,0)</f>
        <v>Lira</v>
      </c>
      <c r="H362">
        <v>7</v>
      </c>
      <c r="I362" t="str">
        <f>VLOOKUP(H362,dMateriaPrima!A:B,2,0)</f>
        <v>Poliéster</v>
      </c>
      <c r="J362">
        <f>VLOOKUP(H362,dMateriaPrima!A:C,3,0)</f>
        <v>8</v>
      </c>
      <c r="K362">
        <v>419</v>
      </c>
      <c r="L362">
        <f t="shared" si="11"/>
        <v>3352</v>
      </c>
      <c r="M362">
        <v>0</v>
      </c>
      <c r="N362">
        <f t="shared" si="10"/>
        <v>3352</v>
      </c>
      <c r="O362">
        <v>3</v>
      </c>
      <c r="P362" t="str">
        <f>VLOOKUP(O362,dFornecedor!A:B,2,0)</f>
        <v>StepUp</v>
      </c>
    </row>
    <row r="363" spans="1:16" x14ac:dyDescent="0.25">
      <c r="A363">
        <v>362</v>
      </c>
      <c r="B363" s="1">
        <v>43596</v>
      </c>
      <c r="C363" s="1">
        <v>43596</v>
      </c>
      <c r="D363" s="1">
        <v>43603</v>
      </c>
      <c r="E363" s="1">
        <v>43603</v>
      </c>
      <c r="F363">
        <v>4</v>
      </c>
      <c r="G363" t="str">
        <f>VLOOKUP(F363,dComprador!A:B,2,0)</f>
        <v>Lira</v>
      </c>
      <c r="H363">
        <v>6</v>
      </c>
      <c r="I363" t="str">
        <f>VLOOKUP(H363,dMateriaPrima!A:B,2,0)</f>
        <v>Fio Algodão</v>
      </c>
      <c r="J363">
        <f>VLOOKUP(H363,dMateriaPrima!A:C,3,0)</f>
        <v>55.9</v>
      </c>
      <c r="K363">
        <v>297</v>
      </c>
      <c r="L363">
        <f t="shared" si="11"/>
        <v>16602.3</v>
      </c>
      <c r="M363">
        <v>0</v>
      </c>
      <c r="N363">
        <f t="shared" si="10"/>
        <v>16602.3</v>
      </c>
      <c r="O363">
        <v>2</v>
      </c>
      <c r="P363" t="str">
        <f>VLOOKUP(O363,dFornecedor!A:B,2,0)</f>
        <v>Minerva</v>
      </c>
    </row>
    <row r="364" spans="1:16" x14ac:dyDescent="0.25">
      <c r="A364">
        <v>363</v>
      </c>
      <c r="B364" s="1">
        <v>43596</v>
      </c>
      <c r="C364" s="1">
        <v>43596</v>
      </c>
      <c r="D364" s="1">
        <v>43607</v>
      </c>
      <c r="E364" s="1">
        <v>43609</v>
      </c>
      <c r="F364">
        <v>4</v>
      </c>
      <c r="G364" t="str">
        <f>VLOOKUP(F364,dComprador!A:B,2,0)</f>
        <v>Lira</v>
      </c>
      <c r="H364">
        <v>8</v>
      </c>
      <c r="I364" t="str">
        <f>VLOOKUP(H364,dMateriaPrima!A:B,2,0)</f>
        <v>Cimento</v>
      </c>
      <c r="J364">
        <f>VLOOKUP(H364,dMateriaPrima!A:C,3,0)</f>
        <v>23</v>
      </c>
      <c r="K364">
        <v>116</v>
      </c>
      <c r="L364">
        <f t="shared" si="11"/>
        <v>2668</v>
      </c>
      <c r="M364">
        <v>0</v>
      </c>
      <c r="N364">
        <f t="shared" si="10"/>
        <v>2668</v>
      </c>
      <c r="O364">
        <v>4</v>
      </c>
      <c r="P364" t="str">
        <f>VLOOKUP(O364,dFornecedor!A:B,2,0)</f>
        <v>AlphaOmega</v>
      </c>
    </row>
    <row r="365" spans="1:16" x14ac:dyDescent="0.25">
      <c r="A365">
        <v>364</v>
      </c>
      <c r="B365" s="1">
        <v>43596</v>
      </c>
      <c r="C365" s="1">
        <v>43603</v>
      </c>
      <c r="D365" s="1">
        <v>43623</v>
      </c>
      <c r="E365" s="1">
        <v>43626</v>
      </c>
      <c r="F365">
        <v>1</v>
      </c>
      <c r="G365" t="str">
        <f>VLOOKUP(F365,dComprador!A:B,2,0)</f>
        <v>Alon</v>
      </c>
      <c r="H365">
        <v>8</v>
      </c>
      <c r="I365" t="str">
        <f>VLOOKUP(H365,dMateriaPrima!A:B,2,0)</f>
        <v>Cimento</v>
      </c>
      <c r="J365">
        <f>VLOOKUP(H365,dMateriaPrima!A:C,3,0)</f>
        <v>23</v>
      </c>
      <c r="K365">
        <v>529</v>
      </c>
      <c r="L365">
        <f t="shared" si="11"/>
        <v>12167</v>
      </c>
      <c r="M365">
        <v>0</v>
      </c>
      <c r="N365">
        <f t="shared" si="10"/>
        <v>12167</v>
      </c>
      <c r="O365">
        <v>2</v>
      </c>
      <c r="P365" t="str">
        <f>VLOOKUP(O365,dFornecedor!A:B,2,0)</f>
        <v>Minerva</v>
      </c>
    </row>
    <row r="366" spans="1:16" x14ac:dyDescent="0.25">
      <c r="A366">
        <v>365</v>
      </c>
      <c r="B366" s="1">
        <v>43596</v>
      </c>
      <c r="C366" s="1">
        <v>43596</v>
      </c>
      <c r="D366" s="1">
        <v>43618</v>
      </c>
      <c r="E366" s="1">
        <v>43618</v>
      </c>
      <c r="F366">
        <v>1</v>
      </c>
      <c r="G366" t="str">
        <f>VLOOKUP(F366,dComprador!A:B,2,0)</f>
        <v>Alon</v>
      </c>
      <c r="H366">
        <v>5</v>
      </c>
      <c r="I366" t="str">
        <f>VLOOKUP(H366,dMateriaPrima!A:B,2,0)</f>
        <v>Areia</v>
      </c>
      <c r="J366">
        <f>VLOOKUP(H366,dMateriaPrima!A:C,3,0)</f>
        <v>3.59</v>
      </c>
      <c r="K366">
        <v>388</v>
      </c>
      <c r="L366">
        <f t="shared" si="11"/>
        <v>1392.9199999999998</v>
      </c>
      <c r="M366">
        <v>0</v>
      </c>
      <c r="N366">
        <f t="shared" si="10"/>
        <v>1392.9199999999998</v>
      </c>
      <c r="O366">
        <v>2</v>
      </c>
      <c r="P366" t="str">
        <f>VLOOKUP(O366,dFornecedor!A:B,2,0)</f>
        <v>Minerva</v>
      </c>
    </row>
    <row r="367" spans="1:16" x14ac:dyDescent="0.25">
      <c r="A367">
        <v>366</v>
      </c>
      <c r="B367" s="1">
        <v>43597</v>
      </c>
      <c r="C367" s="1">
        <v>43599</v>
      </c>
      <c r="D367" s="1">
        <v>43602</v>
      </c>
      <c r="E367" s="1">
        <v>43607</v>
      </c>
      <c r="F367">
        <v>4</v>
      </c>
      <c r="G367" t="str">
        <f>VLOOKUP(F367,dComprador!A:B,2,0)</f>
        <v>Lira</v>
      </c>
      <c r="H367">
        <v>5</v>
      </c>
      <c r="I367" t="str">
        <f>VLOOKUP(H367,dMateriaPrima!A:B,2,0)</f>
        <v>Areia</v>
      </c>
      <c r="J367">
        <f>VLOOKUP(H367,dMateriaPrima!A:C,3,0)</f>
        <v>3.59</v>
      </c>
      <c r="K367">
        <v>92</v>
      </c>
      <c r="L367">
        <f t="shared" si="11"/>
        <v>330.28</v>
      </c>
      <c r="M367">
        <v>0</v>
      </c>
      <c r="N367">
        <f t="shared" si="10"/>
        <v>330.28</v>
      </c>
      <c r="O367">
        <v>1</v>
      </c>
      <c r="P367" t="str">
        <f>VLOOKUP(O367,dFornecedor!A:B,2,0)</f>
        <v>NorthShore</v>
      </c>
    </row>
    <row r="368" spans="1:16" x14ac:dyDescent="0.25">
      <c r="A368">
        <v>367</v>
      </c>
      <c r="B368" s="1">
        <v>43597</v>
      </c>
      <c r="C368" s="1">
        <v>43598</v>
      </c>
      <c r="D368" s="1">
        <v>43603</v>
      </c>
      <c r="E368" s="1">
        <v>43609</v>
      </c>
      <c r="F368">
        <v>4</v>
      </c>
      <c r="G368" t="str">
        <f>VLOOKUP(F368,dComprador!A:B,2,0)</f>
        <v>Lira</v>
      </c>
      <c r="H368">
        <v>11</v>
      </c>
      <c r="I368" t="str">
        <f>VLOOKUP(H368,dMateriaPrima!A:B,2,0)</f>
        <v>Papel</v>
      </c>
      <c r="J368">
        <f>VLOOKUP(H368,dMateriaPrima!A:C,3,0)</f>
        <v>9</v>
      </c>
      <c r="K368">
        <v>183</v>
      </c>
      <c r="L368">
        <f t="shared" si="11"/>
        <v>1647</v>
      </c>
      <c r="M368">
        <v>0</v>
      </c>
      <c r="N368">
        <f t="shared" si="10"/>
        <v>1647</v>
      </c>
      <c r="O368">
        <v>5</v>
      </c>
      <c r="P368" t="str">
        <f>VLOOKUP(O368,dFornecedor!A:B,2,0)</f>
        <v>Atlas</v>
      </c>
    </row>
    <row r="369" spans="1:16" x14ac:dyDescent="0.25">
      <c r="A369">
        <v>368</v>
      </c>
      <c r="B369" s="1">
        <v>43597</v>
      </c>
      <c r="C369" s="1">
        <v>43599</v>
      </c>
      <c r="D369" s="1">
        <v>43605</v>
      </c>
      <c r="E369" s="1">
        <v>43605</v>
      </c>
      <c r="F369">
        <v>4</v>
      </c>
      <c r="G369" t="str">
        <f>VLOOKUP(F369,dComprador!A:B,2,0)</f>
        <v>Lira</v>
      </c>
      <c r="H369">
        <v>11</v>
      </c>
      <c r="I369" t="str">
        <f>VLOOKUP(H369,dMateriaPrima!A:B,2,0)</f>
        <v>Papel</v>
      </c>
      <c r="J369">
        <f>VLOOKUP(H369,dMateriaPrima!A:C,3,0)</f>
        <v>9</v>
      </c>
      <c r="K369">
        <v>2</v>
      </c>
      <c r="L369">
        <f t="shared" si="11"/>
        <v>18</v>
      </c>
      <c r="M369">
        <v>0</v>
      </c>
      <c r="N369">
        <f t="shared" si="10"/>
        <v>18</v>
      </c>
      <c r="O369">
        <v>1</v>
      </c>
      <c r="P369" t="str">
        <f>VLOOKUP(O369,dFornecedor!A:B,2,0)</f>
        <v>NorthShore</v>
      </c>
    </row>
    <row r="370" spans="1:16" x14ac:dyDescent="0.25">
      <c r="A370">
        <v>369</v>
      </c>
      <c r="B370" s="1">
        <v>43597</v>
      </c>
      <c r="C370" s="1">
        <v>43598</v>
      </c>
      <c r="D370" s="1">
        <v>43615</v>
      </c>
      <c r="E370" s="1">
        <v>43619</v>
      </c>
      <c r="F370">
        <v>1</v>
      </c>
      <c r="G370" t="str">
        <f>VLOOKUP(F370,dComprador!A:B,2,0)</f>
        <v>Alon</v>
      </c>
      <c r="H370">
        <v>6</v>
      </c>
      <c r="I370" t="str">
        <f>VLOOKUP(H370,dMateriaPrima!A:B,2,0)</f>
        <v>Fio Algodão</v>
      </c>
      <c r="J370">
        <f>VLOOKUP(H370,dMateriaPrima!A:C,3,0)</f>
        <v>55.9</v>
      </c>
      <c r="K370">
        <v>438</v>
      </c>
      <c r="L370">
        <f t="shared" si="11"/>
        <v>24484.2</v>
      </c>
      <c r="M370">
        <v>0</v>
      </c>
      <c r="N370">
        <f t="shared" si="10"/>
        <v>24484.2</v>
      </c>
      <c r="O370">
        <v>3</v>
      </c>
      <c r="P370" t="str">
        <f>VLOOKUP(O370,dFornecedor!A:B,2,0)</f>
        <v>StepUp</v>
      </c>
    </row>
    <row r="371" spans="1:16" x14ac:dyDescent="0.25">
      <c r="A371">
        <v>370</v>
      </c>
      <c r="B371" s="1">
        <v>43597</v>
      </c>
      <c r="C371" s="1">
        <v>43606</v>
      </c>
      <c r="D371" s="1">
        <v>43615</v>
      </c>
      <c r="E371" s="1">
        <v>43617</v>
      </c>
      <c r="F371">
        <v>1</v>
      </c>
      <c r="G371" t="str">
        <f>VLOOKUP(F371,dComprador!A:B,2,0)</f>
        <v>Alon</v>
      </c>
      <c r="H371">
        <v>1</v>
      </c>
      <c r="I371" t="str">
        <f>VLOOKUP(H371,dMateriaPrima!A:B,2,0)</f>
        <v>Tecido</v>
      </c>
      <c r="J371">
        <f>VLOOKUP(H371,dMateriaPrima!A:C,3,0)</f>
        <v>18</v>
      </c>
      <c r="K371">
        <v>427</v>
      </c>
      <c r="L371">
        <f t="shared" si="11"/>
        <v>7686</v>
      </c>
      <c r="M371">
        <v>0</v>
      </c>
      <c r="N371">
        <f t="shared" si="10"/>
        <v>7686</v>
      </c>
      <c r="O371">
        <v>3</v>
      </c>
      <c r="P371" t="str">
        <f>VLOOKUP(O371,dFornecedor!A:B,2,0)</f>
        <v>StepUp</v>
      </c>
    </row>
    <row r="372" spans="1:16" x14ac:dyDescent="0.25">
      <c r="A372">
        <v>371</v>
      </c>
      <c r="B372" s="1">
        <v>43597</v>
      </c>
      <c r="C372" s="1">
        <v>43597</v>
      </c>
      <c r="D372" s="1">
        <v>43613</v>
      </c>
      <c r="E372" s="1">
        <v>43613</v>
      </c>
      <c r="F372">
        <v>2</v>
      </c>
      <c r="G372" t="str">
        <f>VLOOKUP(F372,dComprador!A:B,2,0)</f>
        <v>João</v>
      </c>
      <c r="H372">
        <v>9</v>
      </c>
      <c r="I372" t="str">
        <f>VLOOKUP(H372,dMateriaPrima!A:B,2,0)</f>
        <v>Couro</v>
      </c>
      <c r="J372">
        <f>VLOOKUP(H372,dMateriaPrima!A:C,3,0)</f>
        <v>4.4000000000000004</v>
      </c>
      <c r="K372">
        <v>24</v>
      </c>
      <c r="L372">
        <f t="shared" si="11"/>
        <v>105.60000000000001</v>
      </c>
      <c r="M372">
        <v>0</v>
      </c>
      <c r="N372">
        <f t="shared" si="10"/>
        <v>105.60000000000001</v>
      </c>
      <c r="O372">
        <v>2</v>
      </c>
      <c r="P372" t="str">
        <f>VLOOKUP(O372,dFornecedor!A:B,2,0)</f>
        <v>Minerva</v>
      </c>
    </row>
    <row r="373" spans="1:16" x14ac:dyDescent="0.25">
      <c r="A373">
        <v>372</v>
      </c>
      <c r="B373" s="1">
        <v>43597</v>
      </c>
      <c r="C373" s="1">
        <v>43602</v>
      </c>
      <c r="D373" s="1">
        <v>43623</v>
      </c>
      <c r="E373" s="1">
        <v>43627</v>
      </c>
      <c r="F373">
        <v>1</v>
      </c>
      <c r="G373" t="str">
        <f>VLOOKUP(F373,dComprador!A:B,2,0)</f>
        <v>Alon</v>
      </c>
      <c r="H373">
        <v>9</v>
      </c>
      <c r="I373" t="str">
        <f>VLOOKUP(H373,dMateriaPrima!A:B,2,0)</f>
        <v>Couro</v>
      </c>
      <c r="J373">
        <f>VLOOKUP(H373,dMateriaPrima!A:C,3,0)</f>
        <v>4.4000000000000004</v>
      </c>
      <c r="K373">
        <v>36</v>
      </c>
      <c r="L373">
        <f t="shared" si="11"/>
        <v>158.4</v>
      </c>
      <c r="M373">
        <v>0</v>
      </c>
      <c r="N373">
        <f t="shared" si="10"/>
        <v>158.4</v>
      </c>
      <c r="O373">
        <v>1</v>
      </c>
      <c r="P373" t="str">
        <f>VLOOKUP(O373,dFornecedor!A:B,2,0)</f>
        <v>NorthShore</v>
      </c>
    </row>
    <row r="374" spans="1:16" x14ac:dyDescent="0.25">
      <c r="A374">
        <v>373</v>
      </c>
      <c r="B374" s="1">
        <v>43597</v>
      </c>
      <c r="C374" s="1">
        <v>43598</v>
      </c>
      <c r="D374" s="1">
        <v>43626</v>
      </c>
      <c r="E374" s="1">
        <v>43626</v>
      </c>
      <c r="F374">
        <v>1</v>
      </c>
      <c r="G374" t="str">
        <f>VLOOKUP(F374,dComprador!A:B,2,0)</f>
        <v>Alon</v>
      </c>
      <c r="H374">
        <v>9</v>
      </c>
      <c r="I374" t="str">
        <f>VLOOKUP(H374,dMateriaPrima!A:B,2,0)</f>
        <v>Couro</v>
      </c>
      <c r="J374">
        <f>VLOOKUP(H374,dMateriaPrima!A:C,3,0)</f>
        <v>4.4000000000000004</v>
      </c>
      <c r="K374">
        <v>453</v>
      </c>
      <c r="L374">
        <f t="shared" si="11"/>
        <v>1993.2000000000003</v>
      </c>
      <c r="M374">
        <v>0</v>
      </c>
      <c r="N374">
        <f t="shared" si="10"/>
        <v>1993.2000000000003</v>
      </c>
      <c r="O374">
        <v>1</v>
      </c>
      <c r="P374" t="str">
        <f>VLOOKUP(O374,dFornecedor!A:B,2,0)</f>
        <v>NorthShore</v>
      </c>
    </row>
    <row r="375" spans="1:16" x14ac:dyDescent="0.25">
      <c r="A375">
        <v>374</v>
      </c>
      <c r="B375" s="1">
        <v>43597</v>
      </c>
      <c r="C375" s="1">
        <v>43607</v>
      </c>
      <c r="D375" s="1">
        <v>43618</v>
      </c>
      <c r="E375" s="1">
        <v>43618</v>
      </c>
      <c r="F375">
        <v>1</v>
      </c>
      <c r="G375" t="str">
        <f>VLOOKUP(F375,dComprador!A:B,2,0)</f>
        <v>Alon</v>
      </c>
      <c r="H375">
        <v>10</v>
      </c>
      <c r="I375" t="str">
        <f>VLOOKUP(H375,dMateriaPrima!A:B,2,0)</f>
        <v>Pedra Britada</v>
      </c>
      <c r="J375">
        <f>VLOOKUP(H375,dMateriaPrima!A:C,3,0)</f>
        <v>56</v>
      </c>
      <c r="K375">
        <v>220</v>
      </c>
      <c r="L375">
        <f t="shared" si="11"/>
        <v>12320</v>
      </c>
      <c r="M375">
        <v>0</v>
      </c>
      <c r="N375">
        <f t="shared" si="10"/>
        <v>12320</v>
      </c>
      <c r="O375">
        <v>1</v>
      </c>
      <c r="P375" t="str">
        <f>VLOOKUP(O375,dFornecedor!A:B,2,0)</f>
        <v>NorthShore</v>
      </c>
    </row>
    <row r="376" spans="1:16" x14ac:dyDescent="0.25">
      <c r="A376">
        <v>375</v>
      </c>
      <c r="B376" s="1">
        <v>43598</v>
      </c>
      <c r="C376" s="1">
        <v>43598</v>
      </c>
      <c r="D376" s="1">
        <v>43606</v>
      </c>
      <c r="E376" s="1">
        <v>43607</v>
      </c>
      <c r="F376">
        <v>4</v>
      </c>
      <c r="G376" t="str">
        <f>VLOOKUP(F376,dComprador!A:B,2,0)</f>
        <v>Lira</v>
      </c>
      <c r="H376">
        <v>9</v>
      </c>
      <c r="I376" t="str">
        <f>VLOOKUP(H376,dMateriaPrima!A:B,2,0)</f>
        <v>Couro</v>
      </c>
      <c r="J376">
        <f>VLOOKUP(H376,dMateriaPrima!A:C,3,0)</f>
        <v>4.4000000000000004</v>
      </c>
      <c r="K376">
        <v>135</v>
      </c>
      <c r="L376">
        <f t="shared" si="11"/>
        <v>594</v>
      </c>
      <c r="M376">
        <v>0</v>
      </c>
      <c r="N376">
        <f t="shared" si="10"/>
        <v>594</v>
      </c>
      <c r="O376">
        <v>4</v>
      </c>
      <c r="P376" t="str">
        <f>VLOOKUP(O376,dFornecedor!A:B,2,0)</f>
        <v>AlphaOmega</v>
      </c>
    </row>
    <row r="377" spans="1:16" x14ac:dyDescent="0.25">
      <c r="A377">
        <v>376</v>
      </c>
      <c r="B377" s="1">
        <v>43598</v>
      </c>
      <c r="C377" s="1">
        <v>43604</v>
      </c>
      <c r="D377" s="1">
        <v>43604</v>
      </c>
      <c r="E377" s="1">
        <v>43608</v>
      </c>
      <c r="F377">
        <v>4</v>
      </c>
      <c r="G377" t="str">
        <f>VLOOKUP(F377,dComprador!A:B,2,0)</f>
        <v>Lira</v>
      </c>
      <c r="H377">
        <v>3</v>
      </c>
      <c r="I377" t="str">
        <f>VLOOKUP(H377,dMateriaPrima!A:B,2,0)</f>
        <v>Barra Metal</v>
      </c>
      <c r="J377">
        <f>VLOOKUP(H377,dMateriaPrima!A:C,3,0)</f>
        <v>565</v>
      </c>
      <c r="K377">
        <v>23</v>
      </c>
      <c r="L377">
        <f t="shared" si="11"/>
        <v>12995</v>
      </c>
      <c r="M377">
        <v>0</v>
      </c>
      <c r="N377">
        <f t="shared" si="10"/>
        <v>12995</v>
      </c>
      <c r="O377">
        <v>3</v>
      </c>
      <c r="P377" t="str">
        <f>VLOOKUP(O377,dFornecedor!A:B,2,0)</f>
        <v>StepUp</v>
      </c>
    </row>
    <row r="378" spans="1:16" x14ac:dyDescent="0.25">
      <c r="A378">
        <v>377</v>
      </c>
      <c r="B378" s="1">
        <v>43598</v>
      </c>
      <c r="C378" s="1">
        <v>43606</v>
      </c>
      <c r="D378" s="1">
        <v>43610</v>
      </c>
      <c r="E378" s="1">
        <v>43609</v>
      </c>
      <c r="F378">
        <v>4</v>
      </c>
      <c r="G378" t="str">
        <f>VLOOKUP(F378,dComprador!A:B,2,0)</f>
        <v>Lira</v>
      </c>
      <c r="H378">
        <v>8</v>
      </c>
      <c r="I378" t="str">
        <f>VLOOKUP(H378,dMateriaPrima!A:B,2,0)</f>
        <v>Cimento</v>
      </c>
      <c r="J378">
        <f>VLOOKUP(H378,dMateriaPrima!A:C,3,0)</f>
        <v>23</v>
      </c>
      <c r="K378">
        <v>26</v>
      </c>
      <c r="L378">
        <f t="shared" si="11"/>
        <v>598</v>
      </c>
      <c r="M378">
        <v>0</v>
      </c>
      <c r="N378">
        <f t="shared" si="10"/>
        <v>598</v>
      </c>
      <c r="O378">
        <v>2</v>
      </c>
      <c r="P378" t="str">
        <f>VLOOKUP(O378,dFornecedor!A:B,2,0)</f>
        <v>Minerva</v>
      </c>
    </row>
    <row r="379" spans="1:16" x14ac:dyDescent="0.25">
      <c r="A379">
        <v>378</v>
      </c>
      <c r="B379" s="1">
        <v>43598</v>
      </c>
      <c r="C379" s="1">
        <v>43605</v>
      </c>
      <c r="D379" s="1">
        <v>43606</v>
      </c>
      <c r="E379" s="1">
        <v>43608</v>
      </c>
      <c r="F379">
        <v>4</v>
      </c>
      <c r="G379" t="str">
        <f>VLOOKUP(F379,dComprador!A:B,2,0)</f>
        <v>Lira</v>
      </c>
      <c r="H379">
        <v>7</v>
      </c>
      <c r="I379" t="str">
        <f>VLOOKUP(H379,dMateriaPrima!A:B,2,0)</f>
        <v>Poliéster</v>
      </c>
      <c r="J379">
        <f>VLOOKUP(H379,dMateriaPrima!A:C,3,0)</f>
        <v>8</v>
      </c>
      <c r="K379">
        <v>66</v>
      </c>
      <c r="L379">
        <f t="shared" si="11"/>
        <v>528</v>
      </c>
      <c r="M379">
        <v>0</v>
      </c>
      <c r="N379">
        <f t="shared" si="10"/>
        <v>528</v>
      </c>
      <c r="O379">
        <v>3</v>
      </c>
      <c r="P379" t="str">
        <f>VLOOKUP(O379,dFornecedor!A:B,2,0)</f>
        <v>StepUp</v>
      </c>
    </row>
    <row r="380" spans="1:16" x14ac:dyDescent="0.25">
      <c r="A380">
        <v>379</v>
      </c>
      <c r="B380" s="1">
        <v>43598</v>
      </c>
      <c r="C380" s="1">
        <v>43607</v>
      </c>
      <c r="D380" s="1">
        <v>43610</v>
      </c>
      <c r="E380" s="1">
        <v>43614</v>
      </c>
      <c r="F380">
        <v>4</v>
      </c>
      <c r="G380" t="str">
        <f>VLOOKUP(F380,dComprador!A:B,2,0)</f>
        <v>Lira</v>
      </c>
      <c r="H380">
        <v>6</v>
      </c>
      <c r="I380" t="str">
        <f>VLOOKUP(H380,dMateriaPrima!A:B,2,0)</f>
        <v>Fio Algodão</v>
      </c>
      <c r="J380">
        <f>VLOOKUP(H380,dMateriaPrima!A:C,3,0)</f>
        <v>55.9</v>
      </c>
      <c r="K380">
        <v>374</v>
      </c>
      <c r="L380">
        <f t="shared" si="11"/>
        <v>20906.599999999999</v>
      </c>
      <c r="M380">
        <v>0</v>
      </c>
      <c r="N380">
        <f t="shared" si="10"/>
        <v>20906.599999999999</v>
      </c>
      <c r="O380">
        <v>2</v>
      </c>
      <c r="P380" t="str">
        <f>VLOOKUP(O380,dFornecedor!A:B,2,0)</f>
        <v>Minerva</v>
      </c>
    </row>
    <row r="381" spans="1:16" x14ac:dyDescent="0.25">
      <c r="A381">
        <v>380</v>
      </c>
      <c r="B381" s="1">
        <v>43598</v>
      </c>
      <c r="C381" s="1">
        <v>43598</v>
      </c>
      <c r="D381" s="1">
        <v>43614</v>
      </c>
      <c r="E381" s="1">
        <v>43616</v>
      </c>
      <c r="F381">
        <v>1</v>
      </c>
      <c r="G381" t="str">
        <f>VLOOKUP(F381,dComprador!A:B,2,0)</f>
        <v>Alon</v>
      </c>
      <c r="H381">
        <v>8</v>
      </c>
      <c r="I381" t="str">
        <f>VLOOKUP(H381,dMateriaPrima!A:B,2,0)</f>
        <v>Cimento</v>
      </c>
      <c r="J381">
        <f>VLOOKUP(H381,dMateriaPrima!A:C,3,0)</f>
        <v>23</v>
      </c>
      <c r="K381">
        <v>300</v>
      </c>
      <c r="L381">
        <f t="shared" si="11"/>
        <v>6900</v>
      </c>
      <c r="M381">
        <v>0</v>
      </c>
      <c r="N381">
        <f t="shared" si="10"/>
        <v>6900</v>
      </c>
      <c r="O381">
        <v>2</v>
      </c>
      <c r="P381" t="str">
        <f>VLOOKUP(O381,dFornecedor!A:B,2,0)</f>
        <v>Minerva</v>
      </c>
    </row>
    <row r="382" spans="1:16" x14ac:dyDescent="0.25">
      <c r="A382">
        <v>381</v>
      </c>
      <c r="B382" s="1">
        <v>43598</v>
      </c>
      <c r="C382" s="1">
        <v>43605</v>
      </c>
      <c r="D382" s="1">
        <v>43609</v>
      </c>
      <c r="E382" s="1">
        <v>43610</v>
      </c>
      <c r="F382">
        <v>3</v>
      </c>
      <c r="G382" t="str">
        <f>VLOOKUP(F382,dComprador!A:B,2,0)</f>
        <v>Diego</v>
      </c>
      <c r="H382">
        <v>1</v>
      </c>
      <c r="I382" t="str">
        <f>VLOOKUP(H382,dMateriaPrima!A:B,2,0)</f>
        <v>Tecido</v>
      </c>
      <c r="J382">
        <f>VLOOKUP(H382,dMateriaPrima!A:C,3,0)</f>
        <v>18</v>
      </c>
      <c r="K382">
        <v>180</v>
      </c>
      <c r="L382">
        <f t="shared" si="11"/>
        <v>3240</v>
      </c>
      <c r="M382">
        <v>0</v>
      </c>
      <c r="N382">
        <f t="shared" si="10"/>
        <v>3240</v>
      </c>
      <c r="O382">
        <v>2</v>
      </c>
      <c r="P382" t="str">
        <f>VLOOKUP(O382,dFornecedor!A:B,2,0)</f>
        <v>Minerva</v>
      </c>
    </row>
    <row r="383" spans="1:16" x14ac:dyDescent="0.25">
      <c r="A383">
        <v>382</v>
      </c>
      <c r="B383" s="1">
        <v>43598</v>
      </c>
      <c r="C383" s="1">
        <v>43601</v>
      </c>
      <c r="D383" s="1">
        <v>43611</v>
      </c>
      <c r="E383" s="1">
        <v>43613</v>
      </c>
      <c r="F383">
        <v>1</v>
      </c>
      <c r="G383" t="str">
        <f>VLOOKUP(F383,dComprador!A:B,2,0)</f>
        <v>Alon</v>
      </c>
      <c r="H383">
        <v>4</v>
      </c>
      <c r="I383" t="str">
        <f>VLOOKUP(H383,dMateriaPrima!A:B,2,0)</f>
        <v>Madeira</v>
      </c>
      <c r="J383">
        <f>VLOOKUP(H383,dMateriaPrima!A:C,3,0)</f>
        <v>168</v>
      </c>
      <c r="K383">
        <v>502</v>
      </c>
      <c r="L383">
        <f t="shared" si="11"/>
        <v>84336</v>
      </c>
      <c r="M383">
        <v>0</v>
      </c>
      <c r="N383">
        <f t="shared" si="10"/>
        <v>84336</v>
      </c>
      <c r="O383">
        <v>1</v>
      </c>
      <c r="P383" t="str">
        <f>VLOOKUP(O383,dFornecedor!A:B,2,0)</f>
        <v>NorthShore</v>
      </c>
    </row>
    <row r="384" spans="1:16" x14ac:dyDescent="0.25">
      <c r="A384">
        <v>383</v>
      </c>
      <c r="B384" s="1">
        <v>43598</v>
      </c>
      <c r="C384" s="1">
        <v>43599</v>
      </c>
      <c r="D384" s="1">
        <v>43628</v>
      </c>
      <c r="E384" s="1">
        <v>43632</v>
      </c>
      <c r="F384">
        <v>1</v>
      </c>
      <c r="G384" t="str">
        <f>VLOOKUP(F384,dComprador!A:B,2,0)</f>
        <v>Alon</v>
      </c>
      <c r="H384">
        <v>9</v>
      </c>
      <c r="I384" t="str">
        <f>VLOOKUP(H384,dMateriaPrima!A:B,2,0)</f>
        <v>Couro</v>
      </c>
      <c r="J384">
        <f>VLOOKUP(H384,dMateriaPrima!A:C,3,0)</f>
        <v>4.4000000000000004</v>
      </c>
      <c r="K384">
        <v>314</v>
      </c>
      <c r="L384">
        <f t="shared" si="11"/>
        <v>1381.6000000000001</v>
      </c>
      <c r="M384">
        <v>0</v>
      </c>
      <c r="N384">
        <f t="shared" si="10"/>
        <v>1381.6000000000001</v>
      </c>
      <c r="O384">
        <v>3</v>
      </c>
      <c r="P384" t="str">
        <f>VLOOKUP(O384,dFornecedor!A:B,2,0)</f>
        <v>StepUp</v>
      </c>
    </row>
    <row r="385" spans="1:16" x14ac:dyDescent="0.25">
      <c r="A385">
        <v>384</v>
      </c>
      <c r="B385" s="1">
        <v>43598</v>
      </c>
      <c r="C385" s="1">
        <v>43607</v>
      </c>
      <c r="D385" s="1">
        <v>43630</v>
      </c>
      <c r="E385" s="1">
        <v>43631</v>
      </c>
      <c r="F385">
        <v>1</v>
      </c>
      <c r="G385" t="str">
        <f>VLOOKUP(F385,dComprador!A:B,2,0)</f>
        <v>Alon</v>
      </c>
      <c r="H385">
        <v>2</v>
      </c>
      <c r="I385" t="str">
        <f>VLOOKUP(H385,dMateriaPrima!A:B,2,0)</f>
        <v>Chapa Metal</v>
      </c>
      <c r="J385">
        <f>VLOOKUP(H385,dMateriaPrima!A:C,3,0)</f>
        <v>299.89999999999998</v>
      </c>
      <c r="K385">
        <v>309</v>
      </c>
      <c r="L385">
        <f t="shared" si="11"/>
        <v>92669.099999999991</v>
      </c>
      <c r="M385">
        <v>0</v>
      </c>
      <c r="N385">
        <f t="shared" si="10"/>
        <v>92669.099999999991</v>
      </c>
      <c r="O385">
        <v>3</v>
      </c>
      <c r="P385" t="str">
        <f>VLOOKUP(O385,dFornecedor!A:B,2,0)</f>
        <v>StepUp</v>
      </c>
    </row>
    <row r="386" spans="1:16" x14ac:dyDescent="0.25">
      <c r="A386">
        <v>385</v>
      </c>
      <c r="B386" s="1">
        <v>43598</v>
      </c>
      <c r="C386" s="1">
        <v>43607</v>
      </c>
      <c r="D386" s="1">
        <v>43631</v>
      </c>
      <c r="E386" s="1">
        <v>43629</v>
      </c>
      <c r="F386">
        <v>1</v>
      </c>
      <c r="G386" t="str">
        <f>VLOOKUP(F386,dComprador!A:B,2,0)</f>
        <v>Alon</v>
      </c>
      <c r="H386">
        <v>7</v>
      </c>
      <c r="I386" t="str">
        <f>VLOOKUP(H386,dMateriaPrima!A:B,2,0)</f>
        <v>Poliéster</v>
      </c>
      <c r="J386">
        <f>VLOOKUP(H386,dMateriaPrima!A:C,3,0)</f>
        <v>8</v>
      </c>
      <c r="K386">
        <v>630</v>
      </c>
      <c r="L386">
        <f t="shared" si="11"/>
        <v>5040</v>
      </c>
      <c r="M386">
        <v>0</v>
      </c>
      <c r="N386">
        <f t="shared" ref="N386:N449" si="12">SUM(L386-((L386*M386)/100))</f>
        <v>5040</v>
      </c>
      <c r="O386">
        <v>2</v>
      </c>
      <c r="P386" t="str">
        <f>VLOOKUP(O386,dFornecedor!A:B,2,0)</f>
        <v>Minerva</v>
      </c>
    </row>
    <row r="387" spans="1:16" x14ac:dyDescent="0.25">
      <c r="A387">
        <v>386</v>
      </c>
      <c r="B387" s="1">
        <v>43598</v>
      </c>
      <c r="C387" s="1">
        <v>43602</v>
      </c>
      <c r="D387" s="1">
        <v>43614</v>
      </c>
      <c r="E387" s="1">
        <v>43613</v>
      </c>
      <c r="F387">
        <v>1</v>
      </c>
      <c r="G387" t="str">
        <f>VLOOKUP(F387,dComprador!A:B,2,0)</f>
        <v>Alon</v>
      </c>
      <c r="H387">
        <v>11</v>
      </c>
      <c r="I387" t="str">
        <f>VLOOKUP(H387,dMateriaPrima!A:B,2,0)</f>
        <v>Papel</v>
      </c>
      <c r="J387">
        <f>VLOOKUP(H387,dMateriaPrima!A:C,3,0)</f>
        <v>9</v>
      </c>
      <c r="K387">
        <v>450</v>
      </c>
      <c r="L387">
        <f t="shared" ref="L387:L450" si="13">J387*K387</f>
        <v>4050</v>
      </c>
      <c r="M387">
        <v>0</v>
      </c>
      <c r="N387">
        <f t="shared" si="12"/>
        <v>4050</v>
      </c>
      <c r="O387">
        <v>1</v>
      </c>
      <c r="P387" t="str">
        <f>VLOOKUP(O387,dFornecedor!A:B,2,0)</f>
        <v>NorthShore</v>
      </c>
    </row>
    <row r="388" spans="1:16" x14ac:dyDescent="0.25">
      <c r="A388">
        <v>387</v>
      </c>
      <c r="B388" s="1">
        <v>43599</v>
      </c>
      <c r="C388" s="1">
        <v>43600</v>
      </c>
      <c r="D388" s="1">
        <v>43606</v>
      </c>
      <c r="E388" s="1">
        <v>43607</v>
      </c>
      <c r="F388">
        <v>4</v>
      </c>
      <c r="G388" t="str">
        <f>VLOOKUP(F388,dComprador!A:B,2,0)</f>
        <v>Lira</v>
      </c>
      <c r="H388">
        <v>7</v>
      </c>
      <c r="I388" t="str">
        <f>VLOOKUP(H388,dMateriaPrima!A:B,2,0)</f>
        <v>Poliéster</v>
      </c>
      <c r="J388">
        <f>VLOOKUP(H388,dMateriaPrima!A:C,3,0)</f>
        <v>8</v>
      </c>
      <c r="K388">
        <v>262</v>
      </c>
      <c r="L388">
        <f t="shared" si="13"/>
        <v>2096</v>
      </c>
      <c r="M388">
        <v>0</v>
      </c>
      <c r="N388">
        <f t="shared" si="12"/>
        <v>2096</v>
      </c>
      <c r="O388">
        <v>3</v>
      </c>
      <c r="P388" t="str">
        <f>VLOOKUP(O388,dFornecedor!A:B,2,0)</f>
        <v>StepUp</v>
      </c>
    </row>
    <row r="389" spans="1:16" x14ac:dyDescent="0.25">
      <c r="A389">
        <v>388</v>
      </c>
      <c r="B389" s="1">
        <v>43599</v>
      </c>
      <c r="C389" s="1">
        <v>43600</v>
      </c>
      <c r="D389" s="1">
        <v>43608</v>
      </c>
      <c r="E389" s="1">
        <v>43608</v>
      </c>
      <c r="F389">
        <v>4</v>
      </c>
      <c r="G389" t="str">
        <f>VLOOKUP(F389,dComprador!A:B,2,0)</f>
        <v>Lira</v>
      </c>
      <c r="H389">
        <v>7</v>
      </c>
      <c r="I389" t="str">
        <f>VLOOKUP(H389,dMateriaPrima!A:B,2,0)</f>
        <v>Poliéster</v>
      </c>
      <c r="J389">
        <f>VLOOKUP(H389,dMateriaPrima!A:C,3,0)</f>
        <v>8</v>
      </c>
      <c r="K389">
        <v>346</v>
      </c>
      <c r="L389">
        <f t="shared" si="13"/>
        <v>2768</v>
      </c>
      <c r="M389">
        <v>0</v>
      </c>
      <c r="N389">
        <f t="shared" si="12"/>
        <v>2768</v>
      </c>
      <c r="O389">
        <v>3</v>
      </c>
      <c r="P389" t="str">
        <f>VLOOKUP(O389,dFornecedor!A:B,2,0)</f>
        <v>StepUp</v>
      </c>
    </row>
    <row r="390" spans="1:16" x14ac:dyDescent="0.25">
      <c r="A390">
        <v>389</v>
      </c>
      <c r="B390" s="1">
        <v>43599</v>
      </c>
      <c r="C390" s="1">
        <v>43604</v>
      </c>
      <c r="D390" s="1">
        <v>43608</v>
      </c>
      <c r="E390" s="1">
        <v>43607</v>
      </c>
      <c r="F390">
        <v>4</v>
      </c>
      <c r="G390" t="str">
        <f>VLOOKUP(F390,dComprador!A:B,2,0)</f>
        <v>Lira</v>
      </c>
      <c r="H390">
        <v>10</v>
      </c>
      <c r="I390" t="str">
        <f>VLOOKUP(H390,dMateriaPrima!A:B,2,0)</f>
        <v>Pedra Britada</v>
      </c>
      <c r="J390">
        <f>VLOOKUP(H390,dMateriaPrima!A:C,3,0)</f>
        <v>56</v>
      </c>
      <c r="K390">
        <v>318</v>
      </c>
      <c r="L390">
        <f t="shared" si="13"/>
        <v>17808</v>
      </c>
      <c r="M390">
        <v>0</v>
      </c>
      <c r="N390">
        <f t="shared" si="12"/>
        <v>17808</v>
      </c>
      <c r="O390">
        <v>1</v>
      </c>
      <c r="P390" t="str">
        <f>VLOOKUP(O390,dFornecedor!A:B,2,0)</f>
        <v>NorthShore</v>
      </c>
    </row>
    <row r="391" spans="1:16" x14ac:dyDescent="0.25">
      <c r="A391">
        <v>390</v>
      </c>
      <c r="B391" s="1">
        <v>43599</v>
      </c>
      <c r="C391" s="1">
        <v>43608</v>
      </c>
      <c r="D391" s="1">
        <v>43611</v>
      </c>
      <c r="E391" s="1">
        <v>43617</v>
      </c>
      <c r="F391">
        <v>4</v>
      </c>
      <c r="G391" t="str">
        <f>VLOOKUP(F391,dComprador!A:B,2,0)</f>
        <v>Lira</v>
      </c>
      <c r="H391">
        <v>1</v>
      </c>
      <c r="I391" t="str">
        <f>VLOOKUP(H391,dMateriaPrima!A:B,2,0)</f>
        <v>Tecido</v>
      </c>
      <c r="J391">
        <f>VLOOKUP(H391,dMateriaPrima!A:C,3,0)</f>
        <v>18</v>
      </c>
      <c r="K391">
        <v>42</v>
      </c>
      <c r="L391">
        <f t="shared" si="13"/>
        <v>756</v>
      </c>
      <c r="M391">
        <v>0</v>
      </c>
      <c r="N391">
        <f t="shared" si="12"/>
        <v>756</v>
      </c>
      <c r="O391">
        <v>3</v>
      </c>
      <c r="P391" t="str">
        <f>VLOOKUP(O391,dFornecedor!A:B,2,0)</f>
        <v>StepUp</v>
      </c>
    </row>
    <row r="392" spans="1:16" x14ac:dyDescent="0.25">
      <c r="A392">
        <v>391</v>
      </c>
      <c r="B392" s="1">
        <v>43599</v>
      </c>
      <c r="C392" s="1">
        <v>43600</v>
      </c>
      <c r="D392" s="1">
        <v>43619</v>
      </c>
      <c r="E392" s="1">
        <v>43620</v>
      </c>
      <c r="F392">
        <v>1</v>
      </c>
      <c r="G392" t="str">
        <f>VLOOKUP(F392,dComprador!A:B,2,0)</f>
        <v>Alon</v>
      </c>
      <c r="H392">
        <v>7</v>
      </c>
      <c r="I392" t="str">
        <f>VLOOKUP(H392,dMateriaPrima!A:B,2,0)</f>
        <v>Poliéster</v>
      </c>
      <c r="J392">
        <f>VLOOKUP(H392,dMateriaPrima!A:C,3,0)</f>
        <v>8</v>
      </c>
      <c r="K392">
        <v>240</v>
      </c>
      <c r="L392">
        <f t="shared" si="13"/>
        <v>1920</v>
      </c>
      <c r="M392">
        <v>0</v>
      </c>
      <c r="N392">
        <f t="shared" si="12"/>
        <v>1920</v>
      </c>
      <c r="O392">
        <v>4</v>
      </c>
      <c r="P392" t="str">
        <f>VLOOKUP(O392,dFornecedor!A:B,2,0)</f>
        <v>AlphaOmega</v>
      </c>
    </row>
    <row r="393" spans="1:16" x14ac:dyDescent="0.25">
      <c r="A393">
        <v>392</v>
      </c>
      <c r="B393" s="1">
        <v>43599</v>
      </c>
      <c r="C393" s="1">
        <v>43600</v>
      </c>
      <c r="D393" s="1">
        <v>43611</v>
      </c>
      <c r="E393" s="1">
        <v>43612</v>
      </c>
      <c r="F393">
        <v>3</v>
      </c>
      <c r="G393" t="str">
        <f>VLOOKUP(F393,dComprador!A:B,2,0)</f>
        <v>Diego</v>
      </c>
      <c r="H393">
        <v>5</v>
      </c>
      <c r="I393" t="str">
        <f>VLOOKUP(H393,dMateriaPrima!A:B,2,0)</f>
        <v>Areia</v>
      </c>
      <c r="J393">
        <f>VLOOKUP(H393,dMateriaPrima!A:C,3,0)</f>
        <v>3.59</v>
      </c>
      <c r="K393">
        <v>106</v>
      </c>
      <c r="L393">
        <f t="shared" si="13"/>
        <v>380.53999999999996</v>
      </c>
      <c r="M393">
        <v>0</v>
      </c>
      <c r="N393">
        <f t="shared" si="12"/>
        <v>380.53999999999996</v>
      </c>
      <c r="O393">
        <v>3</v>
      </c>
      <c r="P393" t="str">
        <f>VLOOKUP(O393,dFornecedor!A:B,2,0)</f>
        <v>StepUp</v>
      </c>
    </row>
    <row r="394" spans="1:16" x14ac:dyDescent="0.25">
      <c r="A394">
        <v>393</v>
      </c>
      <c r="B394" s="1">
        <v>43599</v>
      </c>
      <c r="C394" s="1">
        <v>43600</v>
      </c>
      <c r="D394" s="1">
        <v>43612</v>
      </c>
      <c r="E394" s="1">
        <v>43612</v>
      </c>
      <c r="F394">
        <v>3</v>
      </c>
      <c r="G394" t="str">
        <f>VLOOKUP(F394,dComprador!A:B,2,0)</f>
        <v>Diego</v>
      </c>
      <c r="H394">
        <v>10</v>
      </c>
      <c r="I394" t="str">
        <f>VLOOKUP(H394,dMateriaPrima!A:B,2,0)</f>
        <v>Pedra Britada</v>
      </c>
      <c r="J394">
        <f>VLOOKUP(H394,dMateriaPrima!A:C,3,0)</f>
        <v>56</v>
      </c>
      <c r="K394">
        <v>234</v>
      </c>
      <c r="L394">
        <f t="shared" si="13"/>
        <v>13104</v>
      </c>
      <c r="M394">
        <v>0</v>
      </c>
      <c r="N394">
        <f t="shared" si="12"/>
        <v>13104</v>
      </c>
      <c r="O394">
        <v>1</v>
      </c>
      <c r="P394" t="str">
        <f>VLOOKUP(O394,dFornecedor!A:B,2,0)</f>
        <v>NorthShore</v>
      </c>
    </row>
    <row r="395" spans="1:16" x14ac:dyDescent="0.25">
      <c r="A395">
        <v>394</v>
      </c>
      <c r="B395" s="1">
        <v>43599</v>
      </c>
      <c r="C395" s="1">
        <v>43607</v>
      </c>
      <c r="D395" s="1">
        <v>43610</v>
      </c>
      <c r="E395" s="1">
        <v>43611</v>
      </c>
      <c r="F395">
        <v>1</v>
      </c>
      <c r="G395" t="str">
        <f>VLOOKUP(F395,dComprador!A:B,2,0)</f>
        <v>Alon</v>
      </c>
      <c r="H395">
        <v>5</v>
      </c>
      <c r="I395" t="str">
        <f>VLOOKUP(H395,dMateriaPrima!A:B,2,0)</f>
        <v>Areia</v>
      </c>
      <c r="J395">
        <f>VLOOKUP(H395,dMateriaPrima!A:C,3,0)</f>
        <v>3.59</v>
      </c>
      <c r="K395">
        <v>62</v>
      </c>
      <c r="L395">
        <f t="shared" si="13"/>
        <v>222.57999999999998</v>
      </c>
      <c r="M395">
        <v>0</v>
      </c>
      <c r="N395">
        <f t="shared" si="12"/>
        <v>222.57999999999998</v>
      </c>
      <c r="O395">
        <v>3</v>
      </c>
      <c r="P395" t="str">
        <f>VLOOKUP(O395,dFornecedor!A:B,2,0)</f>
        <v>StepUp</v>
      </c>
    </row>
    <row r="396" spans="1:16" x14ac:dyDescent="0.25">
      <c r="A396">
        <v>395</v>
      </c>
      <c r="B396" s="1">
        <v>43599</v>
      </c>
      <c r="C396" s="1">
        <v>43606</v>
      </c>
      <c r="D396" s="1">
        <v>43615</v>
      </c>
      <c r="E396" s="1">
        <v>43615</v>
      </c>
      <c r="F396">
        <v>3</v>
      </c>
      <c r="G396" t="str">
        <f>VLOOKUP(F396,dComprador!A:B,2,0)</f>
        <v>Diego</v>
      </c>
      <c r="H396">
        <v>5</v>
      </c>
      <c r="I396" t="str">
        <f>VLOOKUP(H396,dMateriaPrima!A:B,2,0)</f>
        <v>Areia</v>
      </c>
      <c r="J396">
        <f>VLOOKUP(H396,dMateriaPrima!A:C,3,0)</f>
        <v>3.59</v>
      </c>
      <c r="K396">
        <v>26</v>
      </c>
      <c r="L396">
        <f t="shared" si="13"/>
        <v>93.34</v>
      </c>
      <c r="M396">
        <v>0</v>
      </c>
      <c r="N396">
        <f t="shared" si="12"/>
        <v>93.34</v>
      </c>
      <c r="O396">
        <v>2</v>
      </c>
      <c r="P396" t="str">
        <f>VLOOKUP(O396,dFornecedor!A:B,2,0)</f>
        <v>Minerva</v>
      </c>
    </row>
    <row r="397" spans="1:16" x14ac:dyDescent="0.25">
      <c r="A397">
        <v>396</v>
      </c>
      <c r="B397" s="1">
        <v>43599</v>
      </c>
      <c r="C397" s="1">
        <v>43612</v>
      </c>
      <c r="D397" s="1">
        <v>43624</v>
      </c>
      <c r="E397" s="1">
        <v>43626</v>
      </c>
      <c r="F397">
        <v>2</v>
      </c>
      <c r="G397" t="str">
        <f>VLOOKUP(F397,dComprador!A:B,2,0)</f>
        <v>João</v>
      </c>
      <c r="H397">
        <v>9</v>
      </c>
      <c r="I397" t="str">
        <f>VLOOKUP(H397,dMateriaPrima!A:B,2,0)</f>
        <v>Couro</v>
      </c>
      <c r="J397">
        <f>VLOOKUP(H397,dMateriaPrima!A:C,3,0)</f>
        <v>4.4000000000000004</v>
      </c>
      <c r="K397">
        <v>2</v>
      </c>
      <c r="L397">
        <f t="shared" si="13"/>
        <v>8.8000000000000007</v>
      </c>
      <c r="M397">
        <v>0</v>
      </c>
      <c r="N397">
        <f t="shared" si="12"/>
        <v>8.8000000000000007</v>
      </c>
      <c r="O397">
        <v>1</v>
      </c>
      <c r="P397" t="str">
        <f>VLOOKUP(O397,dFornecedor!A:B,2,0)</f>
        <v>NorthShore</v>
      </c>
    </row>
    <row r="398" spans="1:16" x14ac:dyDescent="0.25">
      <c r="A398">
        <v>397</v>
      </c>
      <c r="B398" s="1">
        <v>43599</v>
      </c>
      <c r="C398" s="1">
        <v>43599</v>
      </c>
      <c r="D398" s="1">
        <v>43618</v>
      </c>
      <c r="E398" s="1">
        <v>43620</v>
      </c>
      <c r="F398">
        <v>1</v>
      </c>
      <c r="G398" t="str">
        <f>VLOOKUP(F398,dComprador!A:B,2,0)</f>
        <v>Alon</v>
      </c>
      <c r="H398">
        <v>7</v>
      </c>
      <c r="I398" t="str">
        <f>VLOOKUP(H398,dMateriaPrima!A:B,2,0)</f>
        <v>Poliéster</v>
      </c>
      <c r="J398">
        <f>VLOOKUP(H398,dMateriaPrima!A:C,3,0)</f>
        <v>8</v>
      </c>
      <c r="K398">
        <v>234</v>
      </c>
      <c r="L398">
        <f t="shared" si="13"/>
        <v>1872</v>
      </c>
      <c r="M398">
        <v>0</v>
      </c>
      <c r="N398">
        <f t="shared" si="12"/>
        <v>1872</v>
      </c>
      <c r="O398">
        <v>2</v>
      </c>
      <c r="P398" t="str">
        <f>VLOOKUP(O398,dFornecedor!A:B,2,0)</f>
        <v>Minerva</v>
      </c>
    </row>
    <row r="399" spans="1:16" x14ac:dyDescent="0.25">
      <c r="A399">
        <v>398</v>
      </c>
      <c r="B399" s="1">
        <v>43600</v>
      </c>
      <c r="C399" s="1">
        <v>43609</v>
      </c>
      <c r="D399" s="1">
        <v>43612</v>
      </c>
      <c r="E399" s="1">
        <v>43614</v>
      </c>
      <c r="F399">
        <v>4</v>
      </c>
      <c r="G399" t="str">
        <f>VLOOKUP(F399,dComprador!A:B,2,0)</f>
        <v>Lira</v>
      </c>
      <c r="H399">
        <v>11</v>
      </c>
      <c r="I399" t="str">
        <f>VLOOKUP(H399,dMateriaPrima!A:B,2,0)</f>
        <v>Papel</v>
      </c>
      <c r="J399">
        <f>VLOOKUP(H399,dMateriaPrima!A:C,3,0)</f>
        <v>9</v>
      </c>
      <c r="K399">
        <v>194</v>
      </c>
      <c r="L399">
        <f t="shared" si="13"/>
        <v>1746</v>
      </c>
      <c r="M399">
        <v>0</v>
      </c>
      <c r="N399">
        <f t="shared" si="12"/>
        <v>1746</v>
      </c>
      <c r="O399">
        <v>3</v>
      </c>
      <c r="P399" t="str">
        <f>VLOOKUP(O399,dFornecedor!A:B,2,0)</f>
        <v>StepUp</v>
      </c>
    </row>
    <row r="400" spans="1:16" x14ac:dyDescent="0.25">
      <c r="A400">
        <v>399</v>
      </c>
      <c r="B400" s="1">
        <v>43600</v>
      </c>
      <c r="C400" s="1">
        <v>43607</v>
      </c>
      <c r="D400" s="1">
        <v>43609</v>
      </c>
      <c r="E400" s="1">
        <v>43613</v>
      </c>
      <c r="F400">
        <v>4</v>
      </c>
      <c r="G400" t="str">
        <f>VLOOKUP(F400,dComprador!A:B,2,0)</f>
        <v>Lira</v>
      </c>
      <c r="H400">
        <v>1</v>
      </c>
      <c r="I400" t="str">
        <f>VLOOKUP(H400,dMateriaPrima!A:B,2,0)</f>
        <v>Tecido</v>
      </c>
      <c r="J400">
        <f>VLOOKUP(H400,dMateriaPrima!A:C,3,0)</f>
        <v>18</v>
      </c>
      <c r="K400">
        <v>41</v>
      </c>
      <c r="L400">
        <f t="shared" si="13"/>
        <v>738</v>
      </c>
      <c r="M400">
        <v>0</v>
      </c>
      <c r="N400">
        <f t="shared" si="12"/>
        <v>738</v>
      </c>
      <c r="O400">
        <v>2</v>
      </c>
      <c r="P400" t="str">
        <f>VLOOKUP(O400,dFornecedor!A:B,2,0)</f>
        <v>Minerva</v>
      </c>
    </row>
    <row r="401" spans="1:16" x14ac:dyDescent="0.25">
      <c r="A401">
        <v>400</v>
      </c>
      <c r="B401" s="1">
        <v>43600</v>
      </c>
      <c r="C401" s="1">
        <v>43601</v>
      </c>
      <c r="D401" s="1">
        <v>43606</v>
      </c>
      <c r="E401" s="1">
        <v>43611</v>
      </c>
      <c r="F401">
        <v>4</v>
      </c>
      <c r="G401" t="str">
        <f>VLOOKUP(F401,dComprador!A:B,2,0)</f>
        <v>Lira</v>
      </c>
      <c r="H401">
        <v>1</v>
      </c>
      <c r="I401" t="str">
        <f>VLOOKUP(H401,dMateriaPrima!A:B,2,0)</f>
        <v>Tecido</v>
      </c>
      <c r="J401">
        <f>VLOOKUP(H401,dMateriaPrima!A:C,3,0)</f>
        <v>18</v>
      </c>
      <c r="K401">
        <v>62</v>
      </c>
      <c r="L401">
        <f t="shared" si="13"/>
        <v>1116</v>
      </c>
      <c r="M401">
        <v>0</v>
      </c>
      <c r="N401">
        <f t="shared" si="12"/>
        <v>1116</v>
      </c>
      <c r="O401">
        <v>3</v>
      </c>
      <c r="P401" t="str">
        <f>VLOOKUP(O401,dFornecedor!A:B,2,0)</f>
        <v>StepUp</v>
      </c>
    </row>
    <row r="402" spans="1:16" x14ac:dyDescent="0.25">
      <c r="A402">
        <v>401</v>
      </c>
      <c r="B402" s="1">
        <v>43600</v>
      </c>
      <c r="C402" s="1">
        <v>43609</v>
      </c>
      <c r="D402" s="1">
        <v>43619</v>
      </c>
      <c r="E402" s="1">
        <v>43620</v>
      </c>
      <c r="F402">
        <v>1</v>
      </c>
      <c r="G402" t="str">
        <f>VLOOKUP(F402,dComprador!A:B,2,0)</f>
        <v>Alon</v>
      </c>
      <c r="H402">
        <v>8</v>
      </c>
      <c r="I402" t="str">
        <f>VLOOKUP(H402,dMateriaPrima!A:B,2,0)</f>
        <v>Cimento</v>
      </c>
      <c r="J402">
        <f>VLOOKUP(H402,dMateriaPrima!A:C,3,0)</f>
        <v>23</v>
      </c>
      <c r="K402">
        <v>218</v>
      </c>
      <c r="L402">
        <f t="shared" si="13"/>
        <v>5014</v>
      </c>
      <c r="M402">
        <v>0</v>
      </c>
      <c r="N402">
        <f t="shared" si="12"/>
        <v>5014</v>
      </c>
      <c r="O402">
        <v>3</v>
      </c>
      <c r="P402" t="str">
        <f>VLOOKUP(O402,dFornecedor!A:B,2,0)</f>
        <v>StepUp</v>
      </c>
    </row>
    <row r="403" spans="1:16" x14ac:dyDescent="0.25">
      <c r="A403">
        <v>402</v>
      </c>
      <c r="B403" s="1">
        <v>43600</v>
      </c>
      <c r="C403" s="1">
        <v>43600</v>
      </c>
      <c r="D403" s="1">
        <v>43631</v>
      </c>
      <c r="E403" s="1">
        <v>43633</v>
      </c>
      <c r="F403">
        <v>1</v>
      </c>
      <c r="G403" t="str">
        <f>VLOOKUP(F403,dComprador!A:B,2,0)</f>
        <v>Alon</v>
      </c>
      <c r="H403">
        <v>1</v>
      </c>
      <c r="I403" t="str">
        <f>VLOOKUP(H403,dMateriaPrima!A:B,2,0)</f>
        <v>Tecido</v>
      </c>
      <c r="J403">
        <f>VLOOKUP(H403,dMateriaPrima!A:C,3,0)</f>
        <v>18</v>
      </c>
      <c r="K403">
        <v>167</v>
      </c>
      <c r="L403">
        <f t="shared" si="13"/>
        <v>3006</v>
      </c>
      <c r="M403">
        <v>0</v>
      </c>
      <c r="N403">
        <f t="shared" si="12"/>
        <v>3006</v>
      </c>
      <c r="O403">
        <v>2</v>
      </c>
      <c r="P403" t="str">
        <f>VLOOKUP(O403,dFornecedor!A:B,2,0)</f>
        <v>Minerva</v>
      </c>
    </row>
    <row r="404" spans="1:16" x14ac:dyDescent="0.25">
      <c r="A404">
        <v>403</v>
      </c>
      <c r="B404" s="1">
        <v>43600</v>
      </c>
      <c r="C404" s="1">
        <v>43600</v>
      </c>
      <c r="D404" s="1">
        <v>43631</v>
      </c>
      <c r="E404" s="1">
        <v>43634</v>
      </c>
      <c r="F404">
        <v>1</v>
      </c>
      <c r="G404" t="str">
        <f>VLOOKUP(F404,dComprador!A:B,2,0)</f>
        <v>Alon</v>
      </c>
      <c r="H404">
        <v>1</v>
      </c>
      <c r="I404" t="str">
        <f>VLOOKUP(H404,dMateriaPrima!A:B,2,0)</f>
        <v>Tecido</v>
      </c>
      <c r="J404">
        <f>VLOOKUP(H404,dMateriaPrima!A:C,3,0)</f>
        <v>18</v>
      </c>
      <c r="K404">
        <v>303</v>
      </c>
      <c r="L404">
        <f t="shared" si="13"/>
        <v>5454</v>
      </c>
      <c r="M404">
        <v>0</v>
      </c>
      <c r="N404">
        <f t="shared" si="12"/>
        <v>5454</v>
      </c>
      <c r="O404">
        <v>4</v>
      </c>
      <c r="P404" t="str">
        <f>VLOOKUP(O404,dFornecedor!A:B,2,0)</f>
        <v>AlphaOmega</v>
      </c>
    </row>
    <row r="405" spans="1:16" x14ac:dyDescent="0.25">
      <c r="A405">
        <v>404</v>
      </c>
      <c r="B405" s="1">
        <v>43600</v>
      </c>
      <c r="C405" s="1">
        <v>43600</v>
      </c>
      <c r="D405" s="1">
        <v>43623</v>
      </c>
      <c r="E405" s="1">
        <v>43624</v>
      </c>
      <c r="F405">
        <v>1</v>
      </c>
      <c r="G405" t="str">
        <f>VLOOKUP(F405,dComprador!A:B,2,0)</f>
        <v>Alon</v>
      </c>
      <c r="H405">
        <v>7</v>
      </c>
      <c r="I405" t="str">
        <f>VLOOKUP(H405,dMateriaPrima!A:B,2,0)</f>
        <v>Poliéster</v>
      </c>
      <c r="J405">
        <f>VLOOKUP(H405,dMateriaPrima!A:C,3,0)</f>
        <v>8</v>
      </c>
      <c r="K405">
        <v>160</v>
      </c>
      <c r="L405">
        <f t="shared" si="13"/>
        <v>1280</v>
      </c>
      <c r="M405">
        <v>0</v>
      </c>
      <c r="N405">
        <f t="shared" si="12"/>
        <v>1280</v>
      </c>
      <c r="O405">
        <v>2</v>
      </c>
      <c r="P405" t="str">
        <f>VLOOKUP(O405,dFornecedor!A:B,2,0)</f>
        <v>Minerva</v>
      </c>
    </row>
    <row r="406" spans="1:16" x14ac:dyDescent="0.25">
      <c r="A406">
        <v>405</v>
      </c>
      <c r="B406" s="1">
        <v>43601</v>
      </c>
      <c r="C406" s="1">
        <v>43608</v>
      </c>
      <c r="D406" s="1">
        <v>43611</v>
      </c>
      <c r="E406" s="1">
        <v>43613</v>
      </c>
      <c r="F406">
        <v>1</v>
      </c>
      <c r="G406" t="str">
        <f>VLOOKUP(F406,dComprador!A:B,2,0)</f>
        <v>Alon</v>
      </c>
      <c r="H406">
        <v>5</v>
      </c>
      <c r="I406" t="str">
        <f>VLOOKUP(H406,dMateriaPrima!A:B,2,0)</f>
        <v>Areia</v>
      </c>
      <c r="J406">
        <f>VLOOKUP(H406,dMateriaPrima!A:C,3,0)</f>
        <v>3.59</v>
      </c>
      <c r="K406">
        <v>144</v>
      </c>
      <c r="L406">
        <f t="shared" si="13"/>
        <v>516.96</v>
      </c>
      <c r="M406">
        <v>0</v>
      </c>
      <c r="N406">
        <f t="shared" si="12"/>
        <v>516.96</v>
      </c>
      <c r="O406">
        <v>2</v>
      </c>
      <c r="P406" t="str">
        <f>VLOOKUP(O406,dFornecedor!A:B,2,0)</f>
        <v>Minerva</v>
      </c>
    </row>
    <row r="407" spans="1:16" x14ac:dyDescent="0.25">
      <c r="A407">
        <v>406</v>
      </c>
      <c r="B407" s="1">
        <v>43601</v>
      </c>
      <c r="C407" s="1">
        <v>43603</v>
      </c>
      <c r="D407" s="1">
        <v>43613</v>
      </c>
      <c r="E407" s="1">
        <v>43616</v>
      </c>
      <c r="F407">
        <v>1</v>
      </c>
      <c r="G407" t="str">
        <f>VLOOKUP(F407,dComprador!A:B,2,0)</f>
        <v>Alon</v>
      </c>
      <c r="H407">
        <v>5</v>
      </c>
      <c r="I407" t="str">
        <f>VLOOKUP(H407,dMateriaPrima!A:B,2,0)</f>
        <v>Areia</v>
      </c>
      <c r="J407">
        <f>VLOOKUP(H407,dMateriaPrima!A:C,3,0)</f>
        <v>3.59</v>
      </c>
      <c r="K407">
        <v>24</v>
      </c>
      <c r="L407">
        <f t="shared" si="13"/>
        <v>86.16</v>
      </c>
      <c r="M407">
        <v>0</v>
      </c>
      <c r="N407">
        <f t="shared" si="12"/>
        <v>86.16</v>
      </c>
      <c r="O407">
        <v>1</v>
      </c>
      <c r="P407" t="str">
        <f>VLOOKUP(O407,dFornecedor!A:B,2,0)</f>
        <v>NorthShore</v>
      </c>
    </row>
    <row r="408" spans="1:16" x14ac:dyDescent="0.25">
      <c r="A408">
        <v>407</v>
      </c>
      <c r="B408" s="1">
        <v>43601</v>
      </c>
      <c r="C408" s="1">
        <v>43606</v>
      </c>
      <c r="D408" s="1">
        <v>43623</v>
      </c>
      <c r="E408" s="1">
        <v>43623</v>
      </c>
      <c r="F408">
        <v>1</v>
      </c>
      <c r="G408" t="str">
        <f>VLOOKUP(F408,dComprador!A:B,2,0)</f>
        <v>Alon</v>
      </c>
      <c r="H408">
        <v>7</v>
      </c>
      <c r="I408" t="str">
        <f>VLOOKUP(H408,dMateriaPrima!A:B,2,0)</f>
        <v>Poliéster</v>
      </c>
      <c r="J408">
        <f>VLOOKUP(H408,dMateriaPrima!A:C,3,0)</f>
        <v>8</v>
      </c>
      <c r="K408">
        <v>155</v>
      </c>
      <c r="L408">
        <f t="shared" si="13"/>
        <v>1240</v>
      </c>
      <c r="M408">
        <v>0</v>
      </c>
      <c r="N408">
        <f t="shared" si="12"/>
        <v>1240</v>
      </c>
      <c r="O408">
        <v>2</v>
      </c>
      <c r="P408" t="str">
        <f>VLOOKUP(O408,dFornecedor!A:B,2,0)</f>
        <v>Minerva</v>
      </c>
    </row>
    <row r="409" spans="1:16" x14ac:dyDescent="0.25">
      <c r="A409">
        <v>408</v>
      </c>
      <c r="B409" s="1">
        <v>43601</v>
      </c>
      <c r="C409" s="1">
        <v>43602</v>
      </c>
      <c r="D409" s="1">
        <v>43612</v>
      </c>
      <c r="E409" s="1">
        <v>43616</v>
      </c>
      <c r="F409">
        <v>3</v>
      </c>
      <c r="G409" t="str">
        <f>VLOOKUP(F409,dComprador!A:B,2,0)</f>
        <v>Diego</v>
      </c>
      <c r="H409">
        <v>11</v>
      </c>
      <c r="I409" t="str">
        <f>VLOOKUP(H409,dMateriaPrima!A:B,2,0)</f>
        <v>Papel</v>
      </c>
      <c r="J409">
        <f>VLOOKUP(H409,dMateriaPrima!A:C,3,0)</f>
        <v>9</v>
      </c>
      <c r="K409">
        <v>12</v>
      </c>
      <c r="L409">
        <f t="shared" si="13"/>
        <v>108</v>
      </c>
      <c r="M409">
        <v>0</v>
      </c>
      <c r="N409">
        <f t="shared" si="12"/>
        <v>108</v>
      </c>
      <c r="O409">
        <v>3</v>
      </c>
      <c r="P409" t="str">
        <f>VLOOKUP(O409,dFornecedor!A:B,2,0)</f>
        <v>StepUp</v>
      </c>
    </row>
    <row r="410" spans="1:16" x14ac:dyDescent="0.25">
      <c r="A410">
        <v>409</v>
      </c>
      <c r="B410" s="1">
        <v>43601</v>
      </c>
      <c r="C410" s="1">
        <v>43601</v>
      </c>
      <c r="D410" s="1">
        <v>43614</v>
      </c>
      <c r="E410" s="1">
        <v>43619</v>
      </c>
      <c r="F410">
        <v>1</v>
      </c>
      <c r="G410" t="str">
        <f>VLOOKUP(F410,dComprador!A:B,2,0)</f>
        <v>Alon</v>
      </c>
      <c r="H410">
        <v>11</v>
      </c>
      <c r="I410" t="str">
        <f>VLOOKUP(H410,dMateriaPrima!A:B,2,0)</f>
        <v>Papel</v>
      </c>
      <c r="J410">
        <f>VLOOKUP(H410,dMateriaPrima!A:C,3,0)</f>
        <v>9</v>
      </c>
      <c r="K410">
        <v>383</v>
      </c>
      <c r="L410">
        <f t="shared" si="13"/>
        <v>3447</v>
      </c>
      <c r="M410">
        <v>0</v>
      </c>
      <c r="N410">
        <f t="shared" si="12"/>
        <v>3447</v>
      </c>
      <c r="O410">
        <v>5</v>
      </c>
      <c r="P410" t="str">
        <f>VLOOKUP(O410,dFornecedor!A:B,2,0)</f>
        <v>Atlas</v>
      </c>
    </row>
    <row r="411" spans="1:16" x14ac:dyDescent="0.25">
      <c r="A411">
        <v>410</v>
      </c>
      <c r="B411" s="1">
        <v>43601</v>
      </c>
      <c r="C411" s="1">
        <v>43606</v>
      </c>
      <c r="D411" s="1">
        <v>43618</v>
      </c>
      <c r="E411" s="1">
        <v>43620</v>
      </c>
      <c r="F411">
        <v>2</v>
      </c>
      <c r="G411" t="str">
        <f>VLOOKUP(F411,dComprador!A:B,2,0)</f>
        <v>João</v>
      </c>
      <c r="H411">
        <v>7</v>
      </c>
      <c r="I411" t="str">
        <f>VLOOKUP(H411,dMateriaPrima!A:B,2,0)</f>
        <v>Poliéster</v>
      </c>
      <c r="J411">
        <f>VLOOKUP(H411,dMateriaPrima!A:C,3,0)</f>
        <v>8</v>
      </c>
      <c r="K411">
        <v>60</v>
      </c>
      <c r="L411">
        <f t="shared" si="13"/>
        <v>480</v>
      </c>
      <c r="M411">
        <v>0</v>
      </c>
      <c r="N411">
        <f t="shared" si="12"/>
        <v>480</v>
      </c>
      <c r="O411">
        <v>5</v>
      </c>
      <c r="P411" t="str">
        <f>VLOOKUP(O411,dFornecedor!A:B,2,0)</f>
        <v>Atlas</v>
      </c>
    </row>
    <row r="412" spans="1:16" x14ac:dyDescent="0.25">
      <c r="A412">
        <v>411</v>
      </c>
      <c r="B412" s="1">
        <v>43601</v>
      </c>
      <c r="C412" s="1">
        <v>43601</v>
      </c>
      <c r="D412" s="1">
        <v>43621</v>
      </c>
      <c r="E412" s="1">
        <v>43623</v>
      </c>
      <c r="F412">
        <v>1</v>
      </c>
      <c r="G412" t="str">
        <f>VLOOKUP(F412,dComprador!A:B,2,0)</f>
        <v>Alon</v>
      </c>
      <c r="H412">
        <v>10</v>
      </c>
      <c r="I412" t="str">
        <f>VLOOKUP(H412,dMateriaPrima!A:B,2,0)</f>
        <v>Pedra Britada</v>
      </c>
      <c r="J412">
        <f>VLOOKUP(H412,dMateriaPrima!A:C,3,0)</f>
        <v>56</v>
      </c>
      <c r="K412">
        <v>178</v>
      </c>
      <c r="L412">
        <f t="shared" si="13"/>
        <v>9968</v>
      </c>
      <c r="M412">
        <v>0</v>
      </c>
      <c r="N412">
        <f t="shared" si="12"/>
        <v>9968</v>
      </c>
      <c r="O412">
        <v>2</v>
      </c>
      <c r="P412" t="str">
        <f>VLOOKUP(O412,dFornecedor!A:B,2,0)</f>
        <v>Minerva</v>
      </c>
    </row>
    <row r="413" spans="1:16" x14ac:dyDescent="0.25">
      <c r="A413">
        <v>412</v>
      </c>
      <c r="B413" s="1">
        <v>43602</v>
      </c>
      <c r="C413" s="1">
        <v>43603</v>
      </c>
      <c r="D413" s="1">
        <v>43611</v>
      </c>
      <c r="E413" s="1">
        <v>43611</v>
      </c>
      <c r="F413">
        <v>4</v>
      </c>
      <c r="G413" t="str">
        <f>VLOOKUP(F413,dComprador!A:B,2,0)</f>
        <v>Lira</v>
      </c>
      <c r="H413">
        <v>9</v>
      </c>
      <c r="I413" t="str">
        <f>VLOOKUP(H413,dMateriaPrima!A:B,2,0)</f>
        <v>Couro</v>
      </c>
      <c r="J413">
        <f>VLOOKUP(H413,dMateriaPrima!A:C,3,0)</f>
        <v>4.4000000000000004</v>
      </c>
      <c r="K413">
        <v>127</v>
      </c>
      <c r="L413">
        <f t="shared" si="13"/>
        <v>558.80000000000007</v>
      </c>
      <c r="M413">
        <v>0</v>
      </c>
      <c r="N413">
        <f t="shared" si="12"/>
        <v>558.80000000000007</v>
      </c>
      <c r="O413">
        <v>3</v>
      </c>
      <c r="P413" t="str">
        <f>VLOOKUP(O413,dFornecedor!A:B,2,0)</f>
        <v>StepUp</v>
      </c>
    </row>
    <row r="414" spans="1:16" x14ac:dyDescent="0.25">
      <c r="A414">
        <v>413</v>
      </c>
      <c r="B414" s="1">
        <v>43602</v>
      </c>
      <c r="C414" s="1">
        <v>43605</v>
      </c>
      <c r="D414" s="1">
        <v>43607</v>
      </c>
      <c r="E414" s="1">
        <v>43612</v>
      </c>
      <c r="F414">
        <v>4</v>
      </c>
      <c r="G414" t="str">
        <f>VLOOKUP(F414,dComprador!A:B,2,0)</f>
        <v>Lira</v>
      </c>
      <c r="H414">
        <v>11</v>
      </c>
      <c r="I414" t="str">
        <f>VLOOKUP(H414,dMateriaPrima!A:B,2,0)</f>
        <v>Papel</v>
      </c>
      <c r="J414">
        <f>VLOOKUP(H414,dMateriaPrima!A:C,3,0)</f>
        <v>9</v>
      </c>
      <c r="K414">
        <v>12</v>
      </c>
      <c r="L414">
        <f t="shared" si="13"/>
        <v>108</v>
      </c>
      <c r="M414">
        <v>0</v>
      </c>
      <c r="N414">
        <f t="shared" si="12"/>
        <v>108</v>
      </c>
      <c r="O414">
        <v>1</v>
      </c>
      <c r="P414" t="str">
        <f>VLOOKUP(O414,dFornecedor!A:B,2,0)</f>
        <v>NorthShore</v>
      </c>
    </row>
    <row r="415" spans="1:16" x14ac:dyDescent="0.25">
      <c r="A415">
        <v>414</v>
      </c>
      <c r="B415" s="1">
        <v>43602</v>
      </c>
      <c r="C415" s="1">
        <v>43602</v>
      </c>
      <c r="D415" s="1">
        <v>43609</v>
      </c>
      <c r="E415" s="1">
        <v>43610</v>
      </c>
      <c r="F415">
        <v>4</v>
      </c>
      <c r="G415" t="str">
        <f>VLOOKUP(F415,dComprador!A:B,2,0)</f>
        <v>Lira</v>
      </c>
      <c r="H415">
        <v>4</v>
      </c>
      <c r="I415" t="str">
        <f>VLOOKUP(H415,dMateriaPrima!A:B,2,0)</f>
        <v>Madeira</v>
      </c>
      <c r="J415">
        <f>VLOOKUP(H415,dMateriaPrima!A:C,3,0)</f>
        <v>168</v>
      </c>
      <c r="K415">
        <v>18</v>
      </c>
      <c r="L415">
        <f t="shared" si="13"/>
        <v>3024</v>
      </c>
      <c r="M415">
        <v>0</v>
      </c>
      <c r="N415">
        <f t="shared" si="12"/>
        <v>3024</v>
      </c>
      <c r="O415">
        <v>4</v>
      </c>
      <c r="P415" t="str">
        <f>VLOOKUP(O415,dFornecedor!A:B,2,0)</f>
        <v>AlphaOmega</v>
      </c>
    </row>
    <row r="416" spans="1:16" x14ac:dyDescent="0.25">
      <c r="A416">
        <v>415</v>
      </c>
      <c r="B416" s="1">
        <v>43602</v>
      </c>
      <c r="C416" s="1">
        <v>43608</v>
      </c>
      <c r="D416" s="1">
        <v>43628</v>
      </c>
      <c r="E416" s="1">
        <v>43628</v>
      </c>
      <c r="F416">
        <v>2</v>
      </c>
      <c r="G416" t="str">
        <f>VLOOKUP(F416,dComprador!A:B,2,0)</f>
        <v>João</v>
      </c>
      <c r="H416">
        <v>4</v>
      </c>
      <c r="I416" t="str">
        <f>VLOOKUP(H416,dMateriaPrima!A:B,2,0)</f>
        <v>Madeira</v>
      </c>
      <c r="J416">
        <f>VLOOKUP(H416,dMateriaPrima!A:C,3,0)</f>
        <v>168</v>
      </c>
      <c r="K416">
        <v>53</v>
      </c>
      <c r="L416">
        <f t="shared" si="13"/>
        <v>8904</v>
      </c>
      <c r="M416">
        <v>0</v>
      </c>
      <c r="N416">
        <f t="shared" si="12"/>
        <v>8904</v>
      </c>
      <c r="O416">
        <v>5</v>
      </c>
      <c r="P416" t="str">
        <f>VLOOKUP(O416,dFornecedor!A:B,2,0)</f>
        <v>Atlas</v>
      </c>
    </row>
    <row r="417" spans="1:16" x14ac:dyDescent="0.25">
      <c r="A417">
        <v>416</v>
      </c>
      <c r="B417" s="1">
        <v>43602</v>
      </c>
      <c r="C417" s="1">
        <v>43609</v>
      </c>
      <c r="D417" s="1">
        <v>43635</v>
      </c>
      <c r="E417" s="1">
        <v>43638</v>
      </c>
      <c r="F417">
        <v>1</v>
      </c>
      <c r="G417" t="str">
        <f>VLOOKUP(F417,dComprador!A:B,2,0)</f>
        <v>Alon</v>
      </c>
      <c r="H417">
        <v>1</v>
      </c>
      <c r="I417" t="str">
        <f>VLOOKUP(H417,dMateriaPrima!A:B,2,0)</f>
        <v>Tecido</v>
      </c>
      <c r="J417">
        <f>VLOOKUP(H417,dMateriaPrima!A:C,3,0)</f>
        <v>18</v>
      </c>
      <c r="K417">
        <v>225</v>
      </c>
      <c r="L417">
        <f t="shared" si="13"/>
        <v>4050</v>
      </c>
      <c r="M417">
        <v>0</v>
      </c>
      <c r="N417">
        <f t="shared" si="12"/>
        <v>4050</v>
      </c>
      <c r="O417">
        <v>2</v>
      </c>
      <c r="P417" t="str">
        <f>VLOOKUP(O417,dFornecedor!A:B,2,0)</f>
        <v>Minerva</v>
      </c>
    </row>
    <row r="418" spans="1:16" x14ac:dyDescent="0.25">
      <c r="A418">
        <v>417</v>
      </c>
      <c r="B418" s="1">
        <v>43602</v>
      </c>
      <c r="C418" s="1">
        <v>43611</v>
      </c>
      <c r="D418" s="1">
        <v>43627</v>
      </c>
      <c r="E418" s="1">
        <v>43625</v>
      </c>
      <c r="F418">
        <v>1</v>
      </c>
      <c r="G418" t="str">
        <f>VLOOKUP(F418,dComprador!A:B,2,0)</f>
        <v>Alon</v>
      </c>
      <c r="H418">
        <v>9</v>
      </c>
      <c r="I418" t="str">
        <f>VLOOKUP(H418,dMateriaPrima!A:B,2,0)</f>
        <v>Couro</v>
      </c>
      <c r="J418">
        <f>VLOOKUP(H418,dMateriaPrima!A:C,3,0)</f>
        <v>4.4000000000000004</v>
      </c>
      <c r="K418">
        <v>417</v>
      </c>
      <c r="L418">
        <f t="shared" si="13"/>
        <v>1834.8000000000002</v>
      </c>
      <c r="M418">
        <v>0</v>
      </c>
      <c r="N418">
        <f t="shared" si="12"/>
        <v>1834.8000000000002</v>
      </c>
      <c r="O418">
        <v>1</v>
      </c>
      <c r="P418" t="str">
        <f>VLOOKUP(O418,dFornecedor!A:B,2,0)</f>
        <v>NorthShore</v>
      </c>
    </row>
    <row r="419" spans="1:16" x14ac:dyDescent="0.25">
      <c r="A419">
        <v>418</v>
      </c>
      <c r="B419" s="1">
        <v>43603</v>
      </c>
      <c r="C419" s="1">
        <v>43614</v>
      </c>
      <c r="D419" s="1">
        <v>43616</v>
      </c>
      <c r="E419" s="1">
        <v>43614</v>
      </c>
      <c r="F419">
        <v>4</v>
      </c>
      <c r="G419" t="str">
        <f>VLOOKUP(F419,dComprador!A:B,2,0)</f>
        <v>Lira</v>
      </c>
      <c r="H419">
        <v>8</v>
      </c>
      <c r="I419" t="str">
        <f>VLOOKUP(H419,dMateriaPrima!A:B,2,0)</f>
        <v>Cimento</v>
      </c>
      <c r="J419">
        <f>VLOOKUP(H419,dMateriaPrima!A:C,3,0)</f>
        <v>23</v>
      </c>
      <c r="K419">
        <v>623</v>
      </c>
      <c r="L419">
        <f t="shared" si="13"/>
        <v>14329</v>
      </c>
      <c r="M419">
        <v>0</v>
      </c>
      <c r="N419">
        <f t="shared" si="12"/>
        <v>14329</v>
      </c>
      <c r="O419">
        <v>1</v>
      </c>
      <c r="P419" t="str">
        <f>VLOOKUP(O419,dFornecedor!A:B,2,0)</f>
        <v>NorthShore</v>
      </c>
    </row>
    <row r="420" spans="1:16" x14ac:dyDescent="0.25">
      <c r="A420">
        <v>419</v>
      </c>
      <c r="B420" s="1">
        <v>43603</v>
      </c>
      <c r="C420" s="1">
        <v>43603</v>
      </c>
      <c r="D420" s="1">
        <v>43611</v>
      </c>
      <c r="E420" s="1">
        <v>43611</v>
      </c>
      <c r="F420">
        <v>4</v>
      </c>
      <c r="G420" t="str">
        <f>VLOOKUP(F420,dComprador!A:B,2,0)</f>
        <v>Lira</v>
      </c>
      <c r="H420">
        <v>5</v>
      </c>
      <c r="I420" t="str">
        <f>VLOOKUP(H420,dMateriaPrima!A:B,2,0)</f>
        <v>Areia</v>
      </c>
      <c r="J420">
        <f>VLOOKUP(H420,dMateriaPrima!A:C,3,0)</f>
        <v>3.59</v>
      </c>
      <c r="K420">
        <v>63</v>
      </c>
      <c r="L420">
        <f t="shared" si="13"/>
        <v>226.17</v>
      </c>
      <c r="M420">
        <v>0</v>
      </c>
      <c r="N420">
        <f t="shared" si="12"/>
        <v>226.17</v>
      </c>
      <c r="O420">
        <v>2</v>
      </c>
      <c r="P420" t="str">
        <f>VLOOKUP(O420,dFornecedor!A:B,2,0)</f>
        <v>Minerva</v>
      </c>
    </row>
    <row r="421" spans="1:16" x14ac:dyDescent="0.25">
      <c r="A421">
        <v>420</v>
      </c>
      <c r="B421" s="1">
        <v>43603</v>
      </c>
      <c r="C421" s="1">
        <v>43610</v>
      </c>
      <c r="D421" s="1">
        <v>43613</v>
      </c>
      <c r="E421" s="1">
        <v>43616</v>
      </c>
      <c r="F421">
        <v>4</v>
      </c>
      <c r="G421" t="str">
        <f>VLOOKUP(F421,dComprador!A:B,2,0)</f>
        <v>Lira</v>
      </c>
      <c r="H421">
        <v>11</v>
      </c>
      <c r="I421" t="str">
        <f>VLOOKUP(H421,dMateriaPrima!A:B,2,0)</f>
        <v>Papel</v>
      </c>
      <c r="J421">
        <f>VLOOKUP(H421,dMateriaPrima!A:C,3,0)</f>
        <v>9</v>
      </c>
      <c r="K421">
        <v>171</v>
      </c>
      <c r="L421">
        <f t="shared" si="13"/>
        <v>1539</v>
      </c>
      <c r="M421">
        <v>0</v>
      </c>
      <c r="N421">
        <f t="shared" si="12"/>
        <v>1539</v>
      </c>
      <c r="O421">
        <v>5</v>
      </c>
      <c r="P421" t="str">
        <f>VLOOKUP(O421,dFornecedor!A:B,2,0)</f>
        <v>Atlas</v>
      </c>
    </row>
    <row r="422" spans="1:16" x14ac:dyDescent="0.25">
      <c r="A422">
        <v>421</v>
      </c>
      <c r="B422" s="1">
        <v>43603</v>
      </c>
      <c r="C422" s="1">
        <v>43604</v>
      </c>
      <c r="D422" s="1">
        <v>43610</v>
      </c>
      <c r="E422" s="1">
        <v>43611</v>
      </c>
      <c r="F422">
        <v>4</v>
      </c>
      <c r="G422" t="str">
        <f>VLOOKUP(F422,dComprador!A:B,2,0)</f>
        <v>Lira</v>
      </c>
      <c r="H422">
        <v>1</v>
      </c>
      <c r="I422" t="str">
        <f>VLOOKUP(H422,dMateriaPrima!A:B,2,0)</f>
        <v>Tecido</v>
      </c>
      <c r="J422">
        <f>VLOOKUP(H422,dMateriaPrima!A:C,3,0)</f>
        <v>18</v>
      </c>
      <c r="K422">
        <v>20</v>
      </c>
      <c r="L422">
        <f t="shared" si="13"/>
        <v>360</v>
      </c>
      <c r="M422">
        <v>0</v>
      </c>
      <c r="N422">
        <f t="shared" si="12"/>
        <v>360</v>
      </c>
      <c r="O422">
        <v>1</v>
      </c>
      <c r="P422" t="str">
        <f>VLOOKUP(O422,dFornecedor!A:B,2,0)</f>
        <v>NorthShore</v>
      </c>
    </row>
    <row r="423" spans="1:16" x14ac:dyDescent="0.25">
      <c r="A423">
        <v>422</v>
      </c>
      <c r="B423" s="1">
        <v>43603</v>
      </c>
      <c r="C423" s="1">
        <v>43611</v>
      </c>
      <c r="D423" s="1">
        <v>43615</v>
      </c>
      <c r="E423" s="1">
        <v>43618</v>
      </c>
      <c r="F423">
        <v>4</v>
      </c>
      <c r="G423" t="str">
        <f>VLOOKUP(F423,dComprador!A:B,2,0)</f>
        <v>Lira</v>
      </c>
      <c r="H423">
        <v>5</v>
      </c>
      <c r="I423" t="str">
        <f>VLOOKUP(H423,dMateriaPrima!A:B,2,0)</f>
        <v>Areia</v>
      </c>
      <c r="J423">
        <f>VLOOKUP(H423,dMateriaPrima!A:C,3,0)</f>
        <v>3.59</v>
      </c>
      <c r="K423">
        <v>38</v>
      </c>
      <c r="L423">
        <f t="shared" si="13"/>
        <v>136.41999999999999</v>
      </c>
      <c r="M423">
        <v>0</v>
      </c>
      <c r="N423">
        <f t="shared" si="12"/>
        <v>136.41999999999999</v>
      </c>
      <c r="O423">
        <v>5</v>
      </c>
      <c r="P423" t="str">
        <f>VLOOKUP(O423,dFornecedor!A:B,2,0)</f>
        <v>Atlas</v>
      </c>
    </row>
    <row r="424" spans="1:16" x14ac:dyDescent="0.25">
      <c r="A424">
        <v>423</v>
      </c>
      <c r="B424" s="1">
        <v>43603</v>
      </c>
      <c r="C424" s="1">
        <v>43604</v>
      </c>
      <c r="D424" s="1">
        <v>43611</v>
      </c>
      <c r="E424" s="1">
        <v>43612</v>
      </c>
      <c r="F424">
        <v>4</v>
      </c>
      <c r="G424" t="str">
        <f>VLOOKUP(F424,dComprador!A:B,2,0)</f>
        <v>Lira</v>
      </c>
      <c r="H424">
        <v>5</v>
      </c>
      <c r="I424" t="str">
        <f>VLOOKUP(H424,dMateriaPrima!A:B,2,0)</f>
        <v>Areia</v>
      </c>
      <c r="J424">
        <f>VLOOKUP(H424,dMateriaPrima!A:C,3,0)</f>
        <v>3.59</v>
      </c>
      <c r="K424">
        <v>17</v>
      </c>
      <c r="L424">
        <f t="shared" si="13"/>
        <v>61.03</v>
      </c>
      <c r="M424">
        <v>0</v>
      </c>
      <c r="N424">
        <f t="shared" si="12"/>
        <v>61.03</v>
      </c>
      <c r="O424">
        <v>3</v>
      </c>
      <c r="P424" t="str">
        <f>VLOOKUP(O424,dFornecedor!A:B,2,0)</f>
        <v>StepUp</v>
      </c>
    </row>
    <row r="425" spans="1:16" x14ac:dyDescent="0.25">
      <c r="A425">
        <v>424</v>
      </c>
      <c r="B425" s="1">
        <v>43603</v>
      </c>
      <c r="C425" s="1">
        <v>43613</v>
      </c>
      <c r="D425" s="1">
        <v>43618</v>
      </c>
      <c r="E425" s="1">
        <v>43621</v>
      </c>
      <c r="F425">
        <v>1</v>
      </c>
      <c r="G425" t="str">
        <f>VLOOKUP(F425,dComprador!A:B,2,0)</f>
        <v>Alon</v>
      </c>
      <c r="H425">
        <v>7</v>
      </c>
      <c r="I425" t="str">
        <f>VLOOKUP(H425,dMateriaPrima!A:B,2,0)</f>
        <v>Poliéster</v>
      </c>
      <c r="J425">
        <f>VLOOKUP(H425,dMateriaPrima!A:C,3,0)</f>
        <v>8</v>
      </c>
      <c r="K425">
        <v>630</v>
      </c>
      <c r="L425">
        <f t="shared" si="13"/>
        <v>5040</v>
      </c>
      <c r="M425">
        <v>0</v>
      </c>
      <c r="N425">
        <f t="shared" si="12"/>
        <v>5040</v>
      </c>
      <c r="O425">
        <v>3</v>
      </c>
      <c r="P425" t="str">
        <f>VLOOKUP(O425,dFornecedor!A:B,2,0)</f>
        <v>StepUp</v>
      </c>
    </row>
    <row r="426" spans="1:16" x14ac:dyDescent="0.25">
      <c r="A426">
        <v>425</v>
      </c>
      <c r="B426" s="1">
        <v>43603</v>
      </c>
      <c r="C426" s="1">
        <v>43603</v>
      </c>
      <c r="D426" s="1">
        <v>43619</v>
      </c>
      <c r="E426" s="1">
        <v>43619</v>
      </c>
      <c r="F426">
        <v>1</v>
      </c>
      <c r="G426" t="str">
        <f>VLOOKUP(F426,dComprador!A:B,2,0)</f>
        <v>Alon</v>
      </c>
      <c r="H426">
        <v>6</v>
      </c>
      <c r="I426" t="str">
        <f>VLOOKUP(H426,dMateriaPrima!A:B,2,0)</f>
        <v>Fio Algodão</v>
      </c>
      <c r="J426">
        <f>VLOOKUP(H426,dMateriaPrima!A:C,3,0)</f>
        <v>55.9</v>
      </c>
      <c r="K426">
        <v>54</v>
      </c>
      <c r="L426">
        <f t="shared" si="13"/>
        <v>3018.6</v>
      </c>
      <c r="M426">
        <v>0</v>
      </c>
      <c r="N426">
        <f t="shared" si="12"/>
        <v>3018.6</v>
      </c>
      <c r="O426">
        <v>2</v>
      </c>
      <c r="P426" t="str">
        <f>VLOOKUP(O426,dFornecedor!A:B,2,0)</f>
        <v>Minerva</v>
      </c>
    </row>
    <row r="427" spans="1:16" x14ac:dyDescent="0.25">
      <c r="A427">
        <v>426</v>
      </c>
      <c r="B427" s="1">
        <v>43603</v>
      </c>
      <c r="C427" s="1">
        <v>43612</v>
      </c>
      <c r="D427" s="1">
        <v>43624</v>
      </c>
      <c r="E427" s="1">
        <v>43623</v>
      </c>
      <c r="F427">
        <v>1</v>
      </c>
      <c r="G427" t="str">
        <f>VLOOKUP(F427,dComprador!A:B,2,0)</f>
        <v>Alon</v>
      </c>
      <c r="H427">
        <v>9</v>
      </c>
      <c r="I427" t="str">
        <f>VLOOKUP(H427,dMateriaPrima!A:B,2,0)</f>
        <v>Couro</v>
      </c>
      <c r="J427">
        <f>VLOOKUP(H427,dMateriaPrima!A:C,3,0)</f>
        <v>4.4000000000000004</v>
      </c>
      <c r="K427">
        <v>184</v>
      </c>
      <c r="L427">
        <f t="shared" si="13"/>
        <v>809.6</v>
      </c>
      <c r="M427">
        <v>0</v>
      </c>
      <c r="N427">
        <f t="shared" si="12"/>
        <v>809.6</v>
      </c>
      <c r="O427">
        <v>3</v>
      </c>
      <c r="P427" t="str">
        <f>VLOOKUP(O427,dFornecedor!A:B,2,0)</f>
        <v>StepUp</v>
      </c>
    </row>
    <row r="428" spans="1:16" x14ac:dyDescent="0.25">
      <c r="A428">
        <v>427</v>
      </c>
      <c r="B428" s="1">
        <v>43603</v>
      </c>
      <c r="C428" s="1">
        <v>43610</v>
      </c>
      <c r="D428" s="1">
        <v>43617</v>
      </c>
      <c r="E428" s="1">
        <v>43623</v>
      </c>
      <c r="F428">
        <v>1</v>
      </c>
      <c r="G428" t="str">
        <f>VLOOKUP(F428,dComprador!A:B,2,0)</f>
        <v>Alon</v>
      </c>
      <c r="H428">
        <v>9</v>
      </c>
      <c r="I428" t="str">
        <f>VLOOKUP(H428,dMateriaPrima!A:B,2,0)</f>
        <v>Couro</v>
      </c>
      <c r="J428">
        <f>VLOOKUP(H428,dMateriaPrima!A:C,3,0)</f>
        <v>4.4000000000000004</v>
      </c>
      <c r="K428">
        <v>165</v>
      </c>
      <c r="L428">
        <f t="shared" si="13"/>
        <v>726.00000000000011</v>
      </c>
      <c r="M428">
        <v>0</v>
      </c>
      <c r="N428">
        <f t="shared" si="12"/>
        <v>726.00000000000011</v>
      </c>
      <c r="O428">
        <v>2</v>
      </c>
      <c r="P428" t="str">
        <f>VLOOKUP(O428,dFornecedor!A:B,2,0)</f>
        <v>Minerva</v>
      </c>
    </row>
    <row r="429" spans="1:16" x14ac:dyDescent="0.25">
      <c r="A429">
        <v>428</v>
      </c>
      <c r="B429" s="1">
        <v>43603</v>
      </c>
      <c r="C429" s="1">
        <v>43613</v>
      </c>
      <c r="D429" s="1">
        <v>43619</v>
      </c>
      <c r="E429" s="1">
        <v>43621</v>
      </c>
      <c r="F429">
        <v>2</v>
      </c>
      <c r="G429" t="str">
        <f>VLOOKUP(F429,dComprador!A:B,2,0)</f>
        <v>João</v>
      </c>
      <c r="H429">
        <v>1</v>
      </c>
      <c r="I429" t="str">
        <f>VLOOKUP(H429,dMateriaPrima!A:B,2,0)</f>
        <v>Tecido</v>
      </c>
      <c r="J429">
        <f>VLOOKUP(H429,dMateriaPrima!A:C,3,0)</f>
        <v>18</v>
      </c>
      <c r="K429">
        <v>419</v>
      </c>
      <c r="L429">
        <f t="shared" si="13"/>
        <v>7542</v>
      </c>
      <c r="M429">
        <v>0</v>
      </c>
      <c r="N429">
        <f t="shared" si="12"/>
        <v>7542</v>
      </c>
      <c r="O429">
        <v>3</v>
      </c>
      <c r="P429" t="str">
        <f>VLOOKUP(O429,dFornecedor!A:B,2,0)</f>
        <v>StepUp</v>
      </c>
    </row>
    <row r="430" spans="1:16" x14ac:dyDescent="0.25">
      <c r="A430">
        <v>429</v>
      </c>
      <c r="B430" s="1">
        <v>43603</v>
      </c>
      <c r="C430" s="1">
        <v>43610</v>
      </c>
      <c r="D430" s="1">
        <v>43617</v>
      </c>
      <c r="E430" s="1">
        <v>43619</v>
      </c>
      <c r="F430">
        <v>2</v>
      </c>
      <c r="G430" t="str">
        <f>VLOOKUP(F430,dComprador!A:B,2,0)</f>
        <v>João</v>
      </c>
      <c r="H430">
        <v>11</v>
      </c>
      <c r="I430" t="str">
        <f>VLOOKUP(H430,dMateriaPrima!A:B,2,0)</f>
        <v>Papel</v>
      </c>
      <c r="J430">
        <f>VLOOKUP(H430,dMateriaPrima!A:C,3,0)</f>
        <v>9</v>
      </c>
      <c r="K430">
        <v>602</v>
      </c>
      <c r="L430">
        <f t="shared" si="13"/>
        <v>5418</v>
      </c>
      <c r="M430">
        <v>0</v>
      </c>
      <c r="N430">
        <f t="shared" si="12"/>
        <v>5418</v>
      </c>
      <c r="O430">
        <v>3</v>
      </c>
      <c r="P430" t="str">
        <f>VLOOKUP(O430,dFornecedor!A:B,2,0)</f>
        <v>StepUp</v>
      </c>
    </row>
    <row r="431" spans="1:16" x14ac:dyDescent="0.25">
      <c r="A431">
        <v>430</v>
      </c>
      <c r="B431" s="1">
        <v>43604</v>
      </c>
      <c r="C431" s="1">
        <v>43612</v>
      </c>
      <c r="D431" s="1">
        <v>43615</v>
      </c>
      <c r="E431" s="1">
        <v>43618</v>
      </c>
      <c r="F431">
        <v>4</v>
      </c>
      <c r="G431" t="str">
        <f>VLOOKUP(F431,dComprador!A:B,2,0)</f>
        <v>Lira</v>
      </c>
      <c r="H431">
        <v>1</v>
      </c>
      <c r="I431" t="str">
        <f>VLOOKUP(H431,dMateriaPrima!A:B,2,0)</f>
        <v>Tecido</v>
      </c>
      <c r="J431">
        <f>VLOOKUP(H431,dMateriaPrima!A:C,3,0)</f>
        <v>18</v>
      </c>
      <c r="K431">
        <v>639</v>
      </c>
      <c r="L431">
        <f t="shared" si="13"/>
        <v>11502</v>
      </c>
      <c r="M431">
        <v>0</v>
      </c>
      <c r="N431">
        <f t="shared" si="12"/>
        <v>11502</v>
      </c>
      <c r="O431">
        <v>2</v>
      </c>
      <c r="P431" t="str">
        <f>VLOOKUP(O431,dFornecedor!A:B,2,0)</f>
        <v>Minerva</v>
      </c>
    </row>
    <row r="432" spans="1:16" x14ac:dyDescent="0.25">
      <c r="A432">
        <v>431</v>
      </c>
      <c r="B432" s="1">
        <v>43604</v>
      </c>
      <c r="C432" s="1">
        <v>43612</v>
      </c>
      <c r="D432" s="1">
        <v>43631</v>
      </c>
      <c r="E432" s="1">
        <v>43631</v>
      </c>
      <c r="F432">
        <v>1</v>
      </c>
      <c r="G432" t="str">
        <f>VLOOKUP(F432,dComprador!A:B,2,0)</f>
        <v>Alon</v>
      </c>
      <c r="H432">
        <v>9</v>
      </c>
      <c r="I432" t="str">
        <f>VLOOKUP(H432,dMateriaPrima!A:B,2,0)</f>
        <v>Couro</v>
      </c>
      <c r="J432">
        <f>VLOOKUP(H432,dMateriaPrima!A:C,3,0)</f>
        <v>4.4000000000000004</v>
      </c>
      <c r="K432">
        <v>65</v>
      </c>
      <c r="L432">
        <f t="shared" si="13"/>
        <v>286</v>
      </c>
      <c r="M432">
        <v>0</v>
      </c>
      <c r="N432">
        <f t="shared" si="12"/>
        <v>286</v>
      </c>
      <c r="O432">
        <v>3</v>
      </c>
      <c r="P432" t="str">
        <f>VLOOKUP(O432,dFornecedor!A:B,2,0)</f>
        <v>StepUp</v>
      </c>
    </row>
    <row r="433" spans="1:16" x14ac:dyDescent="0.25">
      <c r="A433">
        <v>432</v>
      </c>
      <c r="B433" s="1">
        <v>43604</v>
      </c>
      <c r="C433" s="1">
        <v>43605</v>
      </c>
      <c r="D433" s="1">
        <v>43619</v>
      </c>
      <c r="E433" s="1">
        <v>43621</v>
      </c>
      <c r="F433">
        <v>1</v>
      </c>
      <c r="G433" t="str">
        <f>VLOOKUP(F433,dComprador!A:B,2,0)</f>
        <v>Alon</v>
      </c>
      <c r="H433">
        <v>9</v>
      </c>
      <c r="I433" t="str">
        <f>VLOOKUP(H433,dMateriaPrima!A:B,2,0)</f>
        <v>Couro</v>
      </c>
      <c r="J433">
        <f>VLOOKUP(H433,dMateriaPrima!A:C,3,0)</f>
        <v>4.4000000000000004</v>
      </c>
      <c r="K433">
        <v>176</v>
      </c>
      <c r="L433">
        <f t="shared" si="13"/>
        <v>774.40000000000009</v>
      </c>
      <c r="M433">
        <v>0</v>
      </c>
      <c r="N433">
        <f t="shared" si="12"/>
        <v>774.40000000000009</v>
      </c>
      <c r="O433">
        <v>3</v>
      </c>
      <c r="P433" t="str">
        <f>VLOOKUP(O433,dFornecedor!A:B,2,0)</f>
        <v>StepUp</v>
      </c>
    </row>
    <row r="434" spans="1:16" x14ac:dyDescent="0.25">
      <c r="A434">
        <v>433</v>
      </c>
      <c r="B434" s="1">
        <v>43604</v>
      </c>
      <c r="C434" s="1">
        <v>43609</v>
      </c>
      <c r="D434" s="1">
        <v>43616</v>
      </c>
      <c r="E434" s="1">
        <v>43617</v>
      </c>
      <c r="F434">
        <v>2</v>
      </c>
      <c r="G434" t="str">
        <f>VLOOKUP(F434,dComprador!A:B,2,0)</f>
        <v>João</v>
      </c>
      <c r="H434">
        <v>5</v>
      </c>
      <c r="I434" t="str">
        <f>VLOOKUP(H434,dMateriaPrima!A:B,2,0)</f>
        <v>Areia</v>
      </c>
      <c r="J434">
        <f>VLOOKUP(H434,dMateriaPrima!A:C,3,0)</f>
        <v>3.59</v>
      </c>
      <c r="K434">
        <v>403</v>
      </c>
      <c r="L434">
        <f t="shared" si="13"/>
        <v>1446.77</v>
      </c>
      <c r="M434">
        <v>0</v>
      </c>
      <c r="N434">
        <f t="shared" si="12"/>
        <v>1446.77</v>
      </c>
      <c r="O434">
        <v>1</v>
      </c>
      <c r="P434" t="str">
        <f>VLOOKUP(O434,dFornecedor!A:B,2,0)</f>
        <v>NorthShore</v>
      </c>
    </row>
    <row r="435" spans="1:16" x14ac:dyDescent="0.25">
      <c r="A435">
        <v>434</v>
      </c>
      <c r="B435" s="1">
        <v>43604</v>
      </c>
      <c r="C435" s="1">
        <v>43609</v>
      </c>
      <c r="D435" s="1">
        <v>43621</v>
      </c>
      <c r="E435" s="1">
        <v>43622</v>
      </c>
      <c r="F435">
        <v>2</v>
      </c>
      <c r="G435" t="str">
        <f>VLOOKUP(F435,dComprador!A:B,2,0)</f>
        <v>João</v>
      </c>
      <c r="H435">
        <v>7</v>
      </c>
      <c r="I435" t="str">
        <f>VLOOKUP(H435,dMateriaPrima!A:B,2,0)</f>
        <v>Poliéster</v>
      </c>
      <c r="J435">
        <f>VLOOKUP(H435,dMateriaPrima!A:C,3,0)</f>
        <v>8</v>
      </c>
      <c r="K435">
        <v>216</v>
      </c>
      <c r="L435">
        <f t="shared" si="13"/>
        <v>1728</v>
      </c>
      <c r="M435">
        <v>0</v>
      </c>
      <c r="N435">
        <f t="shared" si="12"/>
        <v>1728</v>
      </c>
      <c r="O435">
        <v>3</v>
      </c>
      <c r="P435" t="str">
        <f>VLOOKUP(O435,dFornecedor!A:B,2,0)</f>
        <v>StepUp</v>
      </c>
    </row>
    <row r="436" spans="1:16" x14ac:dyDescent="0.25">
      <c r="A436">
        <v>435</v>
      </c>
      <c r="B436" s="1">
        <v>43604</v>
      </c>
      <c r="C436" s="1">
        <v>43610</v>
      </c>
      <c r="D436" s="1">
        <v>43635</v>
      </c>
      <c r="E436" s="1">
        <v>43636</v>
      </c>
      <c r="F436">
        <v>1</v>
      </c>
      <c r="G436" t="str">
        <f>VLOOKUP(F436,dComprador!A:B,2,0)</f>
        <v>Alon</v>
      </c>
      <c r="H436">
        <v>9</v>
      </c>
      <c r="I436" t="str">
        <f>VLOOKUP(H436,dMateriaPrima!A:B,2,0)</f>
        <v>Couro</v>
      </c>
      <c r="J436">
        <f>VLOOKUP(H436,dMateriaPrima!A:C,3,0)</f>
        <v>4.4000000000000004</v>
      </c>
      <c r="K436">
        <v>294</v>
      </c>
      <c r="L436">
        <f t="shared" si="13"/>
        <v>1293.6000000000001</v>
      </c>
      <c r="M436">
        <v>0</v>
      </c>
      <c r="N436">
        <f t="shared" si="12"/>
        <v>1293.6000000000001</v>
      </c>
      <c r="O436">
        <v>1</v>
      </c>
      <c r="P436" t="str">
        <f>VLOOKUP(O436,dFornecedor!A:B,2,0)</f>
        <v>NorthShore</v>
      </c>
    </row>
    <row r="437" spans="1:16" x14ac:dyDescent="0.25">
      <c r="A437">
        <v>436</v>
      </c>
      <c r="B437" s="1">
        <v>43604</v>
      </c>
      <c r="C437" s="1">
        <v>43613</v>
      </c>
      <c r="D437" s="1">
        <v>43623</v>
      </c>
      <c r="E437" s="1">
        <v>43628</v>
      </c>
      <c r="F437">
        <v>1</v>
      </c>
      <c r="G437" t="str">
        <f>VLOOKUP(F437,dComprador!A:B,2,0)</f>
        <v>Alon</v>
      </c>
      <c r="H437">
        <v>1</v>
      </c>
      <c r="I437" t="str">
        <f>VLOOKUP(H437,dMateriaPrima!A:B,2,0)</f>
        <v>Tecido</v>
      </c>
      <c r="J437">
        <f>VLOOKUP(H437,dMateriaPrima!A:C,3,0)</f>
        <v>18</v>
      </c>
      <c r="K437">
        <v>533</v>
      </c>
      <c r="L437">
        <f t="shared" si="13"/>
        <v>9594</v>
      </c>
      <c r="M437">
        <v>0</v>
      </c>
      <c r="N437">
        <f t="shared" si="12"/>
        <v>9594</v>
      </c>
      <c r="O437">
        <v>3</v>
      </c>
      <c r="P437" t="str">
        <f>VLOOKUP(O437,dFornecedor!A:B,2,0)</f>
        <v>StepUp</v>
      </c>
    </row>
    <row r="438" spans="1:16" x14ac:dyDescent="0.25">
      <c r="A438">
        <v>437</v>
      </c>
      <c r="B438" s="1">
        <v>43605</v>
      </c>
      <c r="C438" s="1">
        <v>43609</v>
      </c>
      <c r="D438" s="1">
        <v>43631</v>
      </c>
      <c r="E438" s="1">
        <v>43635</v>
      </c>
      <c r="F438">
        <v>1</v>
      </c>
      <c r="G438" t="str">
        <f>VLOOKUP(F438,dComprador!A:B,2,0)</f>
        <v>Alon</v>
      </c>
      <c r="H438">
        <v>6</v>
      </c>
      <c r="I438" t="str">
        <f>VLOOKUP(H438,dMateriaPrima!A:B,2,0)</f>
        <v>Fio Algodão</v>
      </c>
      <c r="J438">
        <f>VLOOKUP(H438,dMateriaPrima!A:C,3,0)</f>
        <v>55.9</v>
      </c>
      <c r="K438">
        <v>213</v>
      </c>
      <c r="L438">
        <f t="shared" si="13"/>
        <v>11906.699999999999</v>
      </c>
      <c r="M438">
        <v>0</v>
      </c>
      <c r="N438">
        <f t="shared" si="12"/>
        <v>11906.699999999999</v>
      </c>
      <c r="O438">
        <v>1</v>
      </c>
      <c r="P438" t="str">
        <f>VLOOKUP(O438,dFornecedor!A:B,2,0)</f>
        <v>NorthShore</v>
      </c>
    </row>
    <row r="439" spans="1:16" x14ac:dyDescent="0.25">
      <c r="A439">
        <v>438</v>
      </c>
      <c r="B439" s="1">
        <v>43605</v>
      </c>
      <c r="C439" s="1">
        <v>43607</v>
      </c>
      <c r="D439" s="1">
        <v>43612</v>
      </c>
      <c r="E439" s="1">
        <v>43613</v>
      </c>
      <c r="F439">
        <v>4</v>
      </c>
      <c r="G439" t="str">
        <f>VLOOKUP(F439,dComprador!A:B,2,0)</f>
        <v>Lira</v>
      </c>
      <c r="H439">
        <v>5</v>
      </c>
      <c r="I439" t="str">
        <f>VLOOKUP(H439,dMateriaPrima!A:B,2,0)</f>
        <v>Areia</v>
      </c>
      <c r="J439">
        <f>VLOOKUP(H439,dMateriaPrima!A:C,3,0)</f>
        <v>3.59</v>
      </c>
      <c r="K439">
        <v>355</v>
      </c>
      <c r="L439">
        <f t="shared" si="13"/>
        <v>1274.45</v>
      </c>
      <c r="M439">
        <v>0</v>
      </c>
      <c r="N439">
        <f t="shared" si="12"/>
        <v>1274.45</v>
      </c>
      <c r="O439">
        <v>1</v>
      </c>
      <c r="P439" t="str">
        <f>VLOOKUP(O439,dFornecedor!A:B,2,0)</f>
        <v>NorthShore</v>
      </c>
    </row>
    <row r="440" spans="1:16" x14ac:dyDescent="0.25">
      <c r="A440">
        <v>439</v>
      </c>
      <c r="B440" s="1">
        <v>43605</v>
      </c>
      <c r="C440" s="1">
        <v>43617</v>
      </c>
      <c r="D440" s="1">
        <v>43624</v>
      </c>
      <c r="E440" s="1">
        <v>43627</v>
      </c>
      <c r="F440">
        <v>1</v>
      </c>
      <c r="G440" t="str">
        <f>VLOOKUP(F440,dComprador!A:B,2,0)</f>
        <v>Alon</v>
      </c>
      <c r="H440">
        <v>7</v>
      </c>
      <c r="I440" t="str">
        <f>VLOOKUP(H440,dMateriaPrima!A:B,2,0)</f>
        <v>Poliéster</v>
      </c>
      <c r="J440">
        <f>VLOOKUP(H440,dMateriaPrima!A:C,3,0)</f>
        <v>8</v>
      </c>
      <c r="K440">
        <v>49</v>
      </c>
      <c r="L440">
        <f t="shared" si="13"/>
        <v>392</v>
      </c>
      <c r="M440">
        <v>0</v>
      </c>
      <c r="N440">
        <f t="shared" si="12"/>
        <v>392</v>
      </c>
      <c r="O440">
        <v>1</v>
      </c>
      <c r="P440" t="str">
        <f>VLOOKUP(O440,dFornecedor!A:B,2,0)</f>
        <v>NorthShore</v>
      </c>
    </row>
    <row r="441" spans="1:16" x14ac:dyDescent="0.25">
      <c r="A441">
        <v>440</v>
      </c>
      <c r="B441" s="1">
        <v>43605</v>
      </c>
      <c r="C441" s="1">
        <v>43612</v>
      </c>
      <c r="D441" s="1">
        <v>43617</v>
      </c>
      <c r="E441" s="1">
        <v>43619</v>
      </c>
      <c r="F441">
        <v>2</v>
      </c>
      <c r="G441" t="str">
        <f>VLOOKUP(F441,dComprador!A:B,2,0)</f>
        <v>João</v>
      </c>
      <c r="H441">
        <v>5</v>
      </c>
      <c r="I441" t="str">
        <f>VLOOKUP(H441,dMateriaPrima!A:B,2,0)</f>
        <v>Areia</v>
      </c>
      <c r="J441">
        <f>VLOOKUP(H441,dMateriaPrima!A:C,3,0)</f>
        <v>3.59</v>
      </c>
      <c r="K441">
        <v>33</v>
      </c>
      <c r="L441">
        <f t="shared" si="13"/>
        <v>118.47</v>
      </c>
      <c r="M441">
        <v>0</v>
      </c>
      <c r="N441">
        <f t="shared" si="12"/>
        <v>118.47</v>
      </c>
      <c r="O441">
        <v>1</v>
      </c>
      <c r="P441" t="str">
        <f>VLOOKUP(O441,dFornecedor!A:B,2,0)</f>
        <v>NorthShore</v>
      </c>
    </row>
    <row r="442" spans="1:16" x14ac:dyDescent="0.25">
      <c r="A442">
        <v>441</v>
      </c>
      <c r="B442" s="1">
        <v>43605</v>
      </c>
      <c r="C442" s="1">
        <v>43610</v>
      </c>
      <c r="D442" s="1">
        <v>43621</v>
      </c>
      <c r="E442" s="1">
        <v>43625</v>
      </c>
      <c r="F442">
        <v>1</v>
      </c>
      <c r="G442" t="str">
        <f>VLOOKUP(F442,dComprador!A:B,2,0)</f>
        <v>Alon</v>
      </c>
      <c r="H442">
        <v>7</v>
      </c>
      <c r="I442" t="str">
        <f>VLOOKUP(H442,dMateriaPrima!A:B,2,0)</f>
        <v>Poliéster</v>
      </c>
      <c r="J442">
        <f>VLOOKUP(H442,dMateriaPrima!A:C,3,0)</f>
        <v>8</v>
      </c>
      <c r="K442">
        <v>26</v>
      </c>
      <c r="L442">
        <f t="shared" si="13"/>
        <v>208</v>
      </c>
      <c r="M442">
        <v>0</v>
      </c>
      <c r="N442">
        <f t="shared" si="12"/>
        <v>208</v>
      </c>
      <c r="O442">
        <v>2</v>
      </c>
      <c r="P442" t="str">
        <f>VLOOKUP(O442,dFornecedor!A:B,2,0)</f>
        <v>Minerva</v>
      </c>
    </row>
    <row r="443" spans="1:16" x14ac:dyDescent="0.25">
      <c r="A443">
        <v>442</v>
      </c>
      <c r="B443" s="1">
        <v>43605</v>
      </c>
      <c r="C443" s="1">
        <v>43612</v>
      </c>
      <c r="D443" s="1">
        <v>43624</v>
      </c>
      <c r="E443" s="1">
        <v>43627</v>
      </c>
      <c r="F443">
        <v>1</v>
      </c>
      <c r="G443" t="str">
        <f>VLOOKUP(F443,dComprador!A:B,2,0)</f>
        <v>Alon</v>
      </c>
      <c r="H443">
        <v>9</v>
      </c>
      <c r="I443" t="str">
        <f>VLOOKUP(H443,dMateriaPrima!A:B,2,0)</f>
        <v>Couro</v>
      </c>
      <c r="J443">
        <f>VLOOKUP(H443,dMateriaPrima!A:C,3,0)</f>
        <v>4.4000000000000004</v>
      </c>
      <c r="K443">
        <v>345</v>
      </c>
      <c r="L443">
        <f t="shared" si="13"/>
        <v>1518.0000000000002</v>
      </c>
      <c r="M443">
        <v>10</v>
      </c>
      <c r="N443">
        <f t="shared" si="12"/>
        <v>1366.2000000000003</v>
      </c>
      <c r="O443">
        <v>3</v>
      </c>
      <c r="P443" t="str">
        <f>VLOOKUP(O443,dFornecedor!A:B,2,0)</f>
        <v>StepUp</v>
      </c>
    </row>
    <row r="444" spans="1:16" x14ac:dyDescent="0.25">
      <c r="A444">
        <v>443</v>
      </c>
      <c r="B444" s="1">
        <v>43605</v>
      </c>
      <c r="C444" s="1">
        <v>43605</v>
      </c>
      <c r="D444" s="1">
        <v>43634</v>
      </c>
      <c r="E444" s="1">
        <v>43638</v>
      </c>
      <c r="F444">
        <v>1</v>
      </c>
      <c r="G444" t="str">
        <f>VLOOKUP(F444,dComprador!A:B,2,0)</f>
        <v>Alon</v>
      </c>
      <c r="H444">
        <v>1</v>
      </c>
      <c r="I444" t="str">
        <f>VLOOKUP(H444,dMateriaPrima!A:B,2,0)</f>
        <v>Tecido</v>
      </c>
      <c r="J444">
        <f>VLOOKUP(H444,dMateriaPrima!A:C,3,0)</f>
        <v>18</v>
      </c>
      <c r="K444">
        <v>306</v>
      </c>
      <c r="L444">
        <f t="shared" si="13"/>
        <v>5508</v>
      </c>
      <c r="M444">
        <v>27</v>
      </c>
      <c r="N444">
        <f t="shared" si="12"/>
        <v>4020.84</v>
      </c>
      <c r="O444">
        <v>4</v>
      </c>
      <c r="P444" t="str">
        <f>VLOOKUP(O444,dFornecedor!A:B,2,0)</f>
        <v>AlphaOmega</v>
      </c>
    </row>
    <row r="445" spans="1:16" x14ac:dyDescent="0.25">
      <c r="A445">
        <v>444</v>
      </c>
      <c r="B445" s="1">
        <v>43605</v>
      </c>
      <c r="C445" s="1">
        <v>43606</v>
      </c>
      <c r="D445" s="1">
        <v>43627</v>
      </c>
      <c r="E445" s="1">
        <v>43629</v>
      </c>
      <c r="F445">
        <v>1</v>
      </c>
      <c r="G445" t="str">
        <f>VLOOKUP(F445,dComprador!A:B,2,0)</f>
        <v>Alon</v>
      </c>
      <c r="H445">
        <v>9</v>
      </c>
      <c r="I445" t="str">
        <f>VLOOKUP(H445,dMateriaPrima!A:B,2,0)</f>
        <v>Couro</v>
      </c>
      <c r="J445">
        <f>VLOOKUP(H445,dMateriaPrima!A:C,3,0)</f>
        <v>4.4000000000000004</v>
      </c>
      <c r="K445">
        <v>129</v>
      </c>
      <c r="L445">
        <f t="shared" si="13"/>
        <v>567.6</v>
      </c>
      <c r="M445">
        <v>0</v>
      </c>
      <c r="N445">
        <f t="shared" si="12"/>
        <v>567.6</v>
      </c>
      <c r="O445">
        <v>4</v>
      </c>
      <c r="P445" t="str">
        <f>VLOOKUP(O445,dFornecedor!A:B,2,0)</f>
        <v>AlphaOmega</v>
      </c>
    </row>
    <row r="446" spans="1:16" x14ac:dyDescent="0.25">
      <c r="A446">
        <v>445</v>
      </c>
      <c r="B446" s="1">
        <v>43606</v>
      </c>
      <c r="C446" s="1">
        <v>43611</v>
      </c>
      <c r="D446" s="1">
        <v>43614</v>
      </c>
      <c r="E446" s="1">
        <v>43615</v>
      </c>
      <c r="F446">
        <v>4</v>
      </c>
      <c r="G446" t="str">
        <f>VLOOKUP(F446,dComprador!A:B,2,0)</f>
        <v>Lira</v>
      </c>
      <c r="H446">
        <v>9</v>
      </c>
      <c r="I446" t="str">
        <f>VLOOKUP(H446,dMateriaPrima!A:B,2,0)</f>
        <v>Couro</v>
      </c>
      <c r="J446">
        <f>VLOOKUP(H446,dMateriaPrima!A:C,3,0)</f>
        <v>4.4000000000000004</v>
      </c>
      <c r="K446">
        <v>129</v>
      </c>
      <c r="L446">
        <f t="shared" si="13"/>
        <v>567.6</v>
      </c>
      <c r="M446">
        <v>0</v>
      </c>
      <c r="N446">
        <f t="shared" si="12"/>
        <v>567.6</v>
      </c>
      <c r="O446">
        <v>2</v>
      </c>
      <c r="P446" t="str">
        <f>VLOOKUP(O446,dFornecedor!A:B,2,0)</f>
        <v>Minerva</v>
      </c>
    </row>
    <row r="447" spans="1:16" x14ac:dyDescent="0.25">
      <c r="A447">
        <v>446</v>
      </c>
      <c r="B447" s="1">
        <v>43606</v>
      </c>
      <c r="C447" s="1">
        <v>43613</v>
      </c>
      <c r="D447" s="1">
        <v>43613</v>
      </c>
      <c r="E447" s="1">
        <v>43618</v>
      </c>
      <c r="F447">
        <v>4</v>
      </c>
      <c r="G447" t="str">
        <f>VLOOKUP(F447,dComprador!A:B,2,0)</f>
        <v>Lira</v>
      </c>
      <c r="H447">
        <v>1</v>
      </c>
      <c r="I447" t="str">
        <f>VLOOKUP(H447,dMateriaPrima!A:B,2,0)</f>
        <v>Tecido</v>
      </c>
      <c r="J447">
        <f>VLOOKUP(H447,dMateriaPrima!A:C,3,0)</f>
        <v>18</v>
      </c>
      <c r="K447">
        <v>404</v>
      </c>
      <c r="L447">
        <f t="shared" si="13"/>
        <v>7272</v>
      </c>
      <c r="M447">
        <v>0</v>
      </c>
      <c r="N447">
        <f t="shared" si="12"/>
        <v>7272</v>
      </c>
      <c r="O447">
        <v>3</v>
      </c>
      <c r="P447" t="str">
        <f>VLOOKUP(O447,dFornecedor!A:B,2,0)</f>
        <v>StepUp</v>
      </c>
    </row>
    <row r="448" spans="1:16" x14ac:dyDescent="0.25">
      <c r="A448">
        <v>447</v>
      </c>
      <c r="B448" s="1">
        <v>43606</v>
      </c>
      <c r="C448" s="1">
        <v>43606</v>
      </c>
      <c r="D448" s="1">
        <v>43611</v>
      </c>
      <c r="E448" s="1">
        <v>43613</v>
      </c>
      <c r="F448">
        <v>4</v>
      </c>
      <c r="G448" t="str">
        <f>VLOOKUP(F448,dComprador!A:B,2,0)</f>
        <v>Lira</v>
      </c>
      <c r="H448">
        <v>5</v>
      </c>
      <c r="I448" t="str">
        <f>VLOOKUP(H448,dMateriaPrima!A:B,2,0)</f>
        <v>Areia</v>
      </c>
      <c r="J448">
        <f>VLOOKUP(H448,dMateriaPrima!A:C,3,0)</f>
        <v>3.59</v>
      </c>
      <c r="K448">
        <v>10</v>
      </c>
      <c r="L448">
        <f t="shared" si="13"/>
        <v>35.9</v>
      </c>
      <c r="M448">
        <v>0</v>
      </c>
      <c r="N448">
        <f t="shared" si="12"/>
        <v>35.9</v>
      </c>
      <c r="O448">
        <v>2</v>
      </c>
      <c r="P448" t="str">
        <f>VLOOKUP(O448,dFornecedor!A:B,2,0)</f>
        <v>Minerva</v>
      </c>
    </row>
    <row r="449" spans="1:16" x14ac:dyDescent="0.25">
      <c r="A449">
        <v>448</v>
      </c>
      <c r="B449" s="1">
        <v>43606</v>
      </c>
      <c r="C449" s="1">
        <v>43616</v>
      </c>
      <c r="D449" s="1">
        <v>43622</v>
      </c>
      <c r="E449" s="1">
        <v>43625</v>
      </c>
      <c r="F449">
        <v>1</v>
      </c>
      <c r="G449" t="str">
        <f>VLOOKUP(F449,dComprador!A:B,2,0)</f>
        <v>Alon</v>
      </c>
      <c r="H449">
        <v>7</v>
      </c>
      <c r="I449" t="str">
        <f>VLOOKUP(H449,dMateriaPrima!A:B,2,0)</f>
        <v>Poliéster</v>
      </c>
      <c r="J449">
        <f>VLOOKUP(H449,dMateriaPrima!A:C,3,0)</f>
        <v>8</v>
      </c>
      <c r="K449">
        <v>8</v>
      </c>
      <c r="L449">
        <f t="shared" si="13"/>
        <v>64</v>
      </c>
      <c r="M449">
        <v>0</v>
      </c>
      <c r="N449">
        <f t="shared" si="12"/>
        <v>64</v>
      </c>
      <c r="O449">
        <v>3</v>
      </c>
      <c r="P449" t="str">
        <f>VLOOKUP(O449,dFornecedor!A:B,2,0)</f>
        <v>StepUp</v>
      </c>
    </row>
    <row r="450" spans="1:16" x14ac:dyDescent="0.25">
      <c r="A450">
        <v>449</v>
      </c>
      <c r="B450" s="1">
        <v>43606</v>
      </c>
      <c r="C450" s="1">
        <v>43612</v>
      </c>
      <c r="D450" s="1">
        <v>43622</v>
      </c>
      <c r="E450" s="1">
        <v>43626</v>
      </c>
      <c r="F450">
        <v>1</v>
      </c>
      <c r="G450" t="str">
        <f>VLOOKUP(F450,dComprador!A:B,2,0)</f>
        <v>Alon</v>
      </c>
      <c r="H450">
        <v>4</v>
      </c>
      <c r="I450" t="str">
        <f>VLOOKUP(H450,dMateriaPrima!A:B,2,0)</f>
        <v>Madeira</v>
      </c>
      <c r="J450">
        <f>VLOOKUP(H450,dMateriaPrima!A:C,3,0)</f>
        <v>168</v>
      </c>
      <c r="K450">
        <v>214</v>
      </c>
      <c r="L450">
        <f t="shared" si="13"/>
        <v>35952</v>
      </c>
      <c r="M450">
        <v>0</v>
      </c>
      <c r="N450">
        <f t="shared" ref="N450:N513" si="14">SUM(L450-((L450*M450)/100))</f>
        <v>35952</v>
      </c>
      <c r="O450">
        <v>2</v>
      </c>
      <c r="P450" t="str">
        <f>VLOOKUP(O450,dFornecedor!A:B,2,0)</f>
        <v>Minerva</v>
      </c>
    </row>
    <row r="451" spans="1:16" x14ac:dyDescent="0.25">
      <c r="A451">
        <v>450</v>
      </c>
      <c r="B451" s="1">
        <v>43606</v>
      </c>
      <c r="C451" s="1">
        <v>43614</v>
      </c>
      <c r="D451" s="1">
        <v>43616</v>
      </c>
      <c r="E451" s="1">
        <v>43618</v>
      </c>
      <c r="F451">
        <v>3</v>
      </c>
      <c r="G451" t="str">
        <f>VLOOKUP(F451,dComprador!A:B,2,0)</f>
        <v>Diego</v>
      </c>
      <c r="H451">
        <v>1</v>
      </c>
      <c r="I451" t="str">
        <f>VLOOKUP(H451,dMateriaPrima!A:B,2,0)</f>
        <v>Tecido</v>
      </c>
      <c r="J451">
        <f>VLOOKUP(H451,dMateriaPrima!A:C,3,0)</f>
        <v>18</v>
      </c>
      <c r="K451">
        <v>169</v>
      </c>
      <c r="L451">
        <f t="shared" ref="L451:L514" si="15">J451*K451</f>
        <v>3042</v>
      </c>
      <c r="M451">
        <v>0</v>
      </c>
      <c r="N451">
        <f t="shared" si="14"/>
        <v>3042</v>
      </c>
      <c r="O451">
        <v>2</v>
      </c>
      <c r="P451" t="str">
        <f>VLOOKUP(O451,dFornecedor!A:B,2,0)</f>
        <v>Minerva</v>
      </c>
    </row>
    <row r="452" spans="1:16" x14ac:dyDescent="0.25">
      <c r="A452">
        <v>451</v>
      </c>
      <c r="B452" s="1">
        <v>43606</v>
      </c>
      <c r="C452" s="1">
        <v>43608</v>
      </c>
      <c r="D452" s="1">
        <v>43621</v>
      </c>
      <c r="E452" s="1">
        <v>43623</v>
      </c>
      <c r="F452">
        <v>1</v>
      </c>
      <c r="G452" t="str">
        <f>VLOOKUP(F452,dComprador!A:B,2,0)</f>
        <v>Alon</v>
      </c>
      <c r="H452">
        <v>7</v>
      </c>
      <c r="I452" t="str">
        <f>VLOOKUP(H452,dMateriaPrima!A:B,2,0)</f>
        <v>Poliéster</v>
      </c>
      <c r="J452">
        <f>VLOOKUP(H452,dMateriaPrima!A:C,3,0)</f>
        <v>8</v>
      </c>
      <c r="K452">
        <v>269</v>
      </c>
      <c r="L452">
        <f t="shared" si="15"/>
        <v>2152</v>
      </c>
      <c r="M452">
        <v>0</v>
      </c>
      <c r="N452">
        <f t="shared" si="14"/>
        <v>2152</v>
      </c>
      <c r="O452">
        <v>3</v>
      </c>
      <c r="P452" t="str">
        <f>VLOOKUP(O452,dFornecedor!A:B,2,0)</f>
        <v>StepUp</v>
      </c>
    </row>
    <row r="453" spans="1:16" x14ac:dyDescent="0.25">
      <c r="A453">
        <v>452</v>
      </c>
      <c r="B453" s="1">
        <v>43606</v>
      </c>
      <c r="C453" s="1">
        <v>43606</v>
      </c>
      <c r="D453" s="1">
        <v>43620</v>
      </c>
      <c r="E453" s="1">
        <v>43621</v>
      </c>
      <c r="F453">
        <v>1</v>
      </c>
      <c r="G453" t="str">
        <f>VLOOKUP(F453,dComprador!A:B,2,0)</f>
        <v>Alon</v>
      </c>
      <c r="H453">
        <v>7</v>
      </c>
      <c r="I453" t="str">
        <f>VLOOKUP(H453,dMateriaPrima!A:B,2,0)</f>
        <v>Poliéster</v>
      </c>
      <c r="J453">
        <f>VLOOKUP(H453,dMateriaPrima!A:C,3,0)</f>
        <v>8</v>
      </c>
      <c r="K453">
        <v>338</v>
      </c>
      <c r="L453">
        <f t="shared" si="15"/>
        <v>2704</v>
      </c>
      <c r="M453">
        <v>0</v>
      </c>
      <c r="N453">
        <f t="shared" si="14"/>
        <v>2704</v>
      </c>
      <c r="O453">
        <v>2</v>
      </c>
      <c r="P453" t="str">
        <f>VLOOKUP(O453,dFornecedor!A:B,2,0)</f>
        <v>Minerva</v>
      </c>
    </row>
    <row r="454" spans="1:16" x14ac:dyDescent="0.25">
      <c r="A454">
        <v>453</v>
      </c>
      <c r="B454" s="1">
        <v>43606</v>
      </c>
      <c r="C454" s="1">
        <v>43616</v>
      </c>
      <c r="D454" s="1">
        <v>43626</v>
      </c>
      <c r="E454" s="1">
        <v>43629</v>
      </c>
      <c r="F454">
        <v>1</v>
      </c>
      <c r="G454" t="str">
        <f>VLOOKUP(F454,dComprador!A:B,2,0)</f>
        <v>Alon</v>
      </c>
      <c r="H454">
        <v>5</v>
      </c>
      <c r="I454" t="str">
        <f>VLOOKUP(H454,dMateriaPrima!A:B,2,0)</f>
        <v>Areia</v>
      </c>
      <c r="J454">
        <f>VLOOKUP(H454,dMateriaPrima!A:C,3,0)</f>
        <v>3.59</v>
      </c>
      <c r="K454">
        <v>498</v>
      </c>
      <c r="L454">
        <f t="shared" si="15"/>
        <v>1787.82</v>
      </c>
      <c r="M454">
        <v>0</v>
      </c>
      <c r="N454">
        <f t="shared" si="14"/>
        <v>1787.82</v>
      </c>
      <c r="O454">
        <v>1</v>
      </c>
      <c r="P454" t="str">
        <f>VLOOKUP(O454,dFornecedor!A:B,2,0)</f>
        <v>NorthShore</v>
      </c>
    </row>
    <row r="455" spans="1:16" x14ac:dyDescent="0.25">
      <c r="A455">
        <v>454</v>
      </c>
      <c r="B455" s="1">
        <v>43607</v>
      </c>
      <c r="C455" s="1">
        <v>43613</v>
      </c>
      <c r="D455" s="1">
        <v>43635</v>
      </c>
      <c r="E455" s="1">
        <v>43636</v>
      </c>
      <c r="F455">
        <v>1</v>
      </c>
      <c r="G455" t="str">
        <f>VLOOKUP(F455,dComprador!A:B,2,0)</f>
        <v>Alon</v>
      </c>
      <c r="H455">
        <v>5</v>
      </c>
      <c r="I455" t="str">
        <f>VLOOKUP(H455,dMateriaPrima!A:B,2,0)</f>
        <v>Areia</v>
      </c>
      <c r="J455">
        <f>VLOOKUP(H455,dMateriaPrima!A:C,3,0)</f>
        <v>3.59</v>
      </c>
      <c r="K455">
        <v>94</v>
      </c>
      <c r="L455">
        <f t="shared" si="15"/>
        <v>337.46</v>
      </c>
      <c r="M455">
        <v>0</v>
      </c>
      <c r="N455">
        <f t="shared" si="14"/>
        <v>337.46</v>
      </c>
      <c r="O455">
        <v>1</v>
      </c>
      <c r="P455" t="str">
        <f>VLOOKUP(O455,dFornecedor!A:B,2,0)</f>
        <v>NorthShore</v>
      </c>
    </row>
    <row r="456" spans="1:16" x14ac:dyDescent="0.25">
      <c r="A456">
        <v>455</v>
      </c>
      <c r="B456" s="1">
        <v>43607</v>
      </c>
      <c r="C456" s="1">
        <v>43608</v>
      </c>
      <c r="D456" s="1">
        <v>43613</v>
      </c>
      <c r="E456" s="1">
        <v>43616</v>
      </c>
      <c r="F456">
        <v>4</v>
      </c>
      <c r="G456" t="str">
        <f>VLOOKUP(F456,dComprador!A:B,2,0)</f>
        <v>Lira</v>
      </c>
      <c r="H456">
        <v>10</v>
      </c>
      <c r="I456" t="str">
        <f>VLOOKUP(H456,dMateriaPrima!A:B,2,0)</f>
        <v>Pedra Britada</v>
      </c>
      <c r="J456">
        <f>VLOOKUP(H456,dMateriaPrima!A:C,3,0)</f>
        <v>56</v>
      </c>
      <c r="K456">
        <v>260</v>
      </c>
      <c r="L456">
        <f t="shared" si="15"/>
        <v>14560</v>
      </c>
      <c r="M456">
        <v>0</v>
      </c>
      <c r="N456">
        <f t="shared" si="14"/>
        <v>14560</v>
      </c>
      <c r="O456">
        <v>3</v>
      </c>
      <c r="P456" t="str">
        <f>VLOOKUP(O456,dFornecedor!A:B,2,0)</f>
        <v>StepUp</v>
      </c>
    </row>
    <row r="457" spans="1:16" x14ac:dyDescent="0.25">
      <c r="A457">
        <v>456</v>
      </c>
      <c r="B457" s="1">
        <v>43607</v>
      </c>
      <c r="C457" s="1">
        <v>43607</v>
      </c>
      <c r="D457" s="1">
        <v>43613</v>
      </c>
      <c r="E457" s="1">
        <v>43615</v>
      </c>
      <c r="F457">
        <v>4</v>
      </c>
      <c r="G457" t="str">
        <f>VLOOKUP(F457,dComprador!A:B,2,0)</f>
        <v>Lira</v>
      </c>
      <c r="H457">
        <v>11</v>
      </c>
      <c r="I457" t="str">
        <f>VLOOKUP(H457,dMateriaPrima!A:B,2,0)</f>
        <v>Papel</v>
      </c>
      <c r="J457">
        <f>VLOOKUP(H457,dMateriaPrima!A:C,3,0)</f>
        <v>9</v>
      </c>
      <c r="K457">
        <v>243</v>
      </c>
      <c r="L457">
        <f t="shared" si="15"/>
        <v>2187</v>
      </c>
      <c r="M457">
        <v>0</v>
      </c>
      <c r="N457">
        <f t="shared" si="14"/>
        <v>2187</v>
      </c>
      <c r="O457">
        <v>2</v>
      </c>
      <c r="P457" t="str">
        <f>VLOOKUP(O457,dFornecedor!A:B,2,0)</f>
        <v>Minerva</v>
      </c>
    </row>
    <row r="458" spans="1:16" x14ac:dyDescent="0.25">
      <c r="A458">
        <v>457</v>
      </c>
      <c r="B458" s="1">
        <v>43607</v>
      </c>
      <c r="C458" s="1">
        <v>43607</v>
      </c>
      <c r="D458" s="1">
        <v>43615</v>
      </c>
      <c r="E458" s="1">
        <v>43617</v>
      </c>
      <c r="F458">
        <v>4</v>
      </c>
      <c r="G458" t="str">
        <f>VLOOKUP(F458,dComprador!A:B,2,0)</f>
        <v>Lira</v>
      </c>
      <c r="H458">
        <v>6</v>
      </c>
      <c r="I458" t="str">
        <f>VLOOKUP(H458,dMateriaPrima!A:B,2,0)</f>
        <v>Fio Algodão</v>
      </c>
      <c r="J458">
        <f>VLOOKUP(H458,dMateriaPrima!A:C,3,0)</f>
        <v>55.9</v>
      </c>
      <c r="K458">
        <v>99</v>
      </c>
      <c r="L458">
        <f t="shared" si="15"/>
        <v>5534.0999999999995</v>
      </c>
      <c r="M458">
        <v>0</v>
      </c>
      <c r="N458">
        <f t="shared" si="14"/>
        <v>5534.0999999999995</v>
      </c>
      <c r="O458">
        <v>4</v>
      </c>
      <c r="P458" t="str">
        <f>VLOOKUP(O458,dFornecedor!A:B,2,0)</f>
        <v>AlphaOmega</v>
      </c>
    </row>
    <row r="459" spans="1:16" x14ac:dyDescent="0.25">
      <c r="A459">
        <v>458</v>
      </c>
      <c r="B459" s="1">
        <v>43607</v>
      </c>
      <c r="C459" s="1">
        <v>43607</v>
      </c>
      <c r="D459" s="1">
        <v>43627</v>
      </c>
      <c r="E459" s="1">
        <v>43631</v>
      </c>
      <c r="F459">
        <v>1</v>
      </c>
      <c r="G459" t="str">
        <f>VLOOKUP(F459,dComprador!A:B,2,0)</f>
        <v>Alon</v>
      </c>
      <c r="H459">
        <v>7</v>
      </c>
      <c r="I459" t="str">
        <f>VLOOKUP(H459,dMateriaPrima!A:B,2,0)</f>
        <v>Poliéster</v>
      </c>
      <c r="J459">
        <f>VLOOKUP(H459,dMateriaPrima!A:C,3,0)</f>
        <v>8</v>
      </c>
      <c r="K459">
        <v>199</v>
      </c>
      <c r="L459">
        <f t="shared" si="15"/>
        <v>1592</v>
      </c>
      <c r="M459">
        <v>0</v>
      </c>
      <c r="N459">
        <f t="shared" si="14"/>
        <v>1592</v>
      </c>
      <c r="O459">
        <v>2</v>
      </c>
      <c r="P459" t="str">
        <f>VLOOKUP(O459,dFornecedor!A:B,2,0)</f>
        <v>Minerva</v>
      </c>
    </row>
    <row r="460" spans="1:16" x14ac:dyDescent="0.25">
      <c r="A460">
        <v>459</v>
      </c>
      <c r="B460" s="1">
        <v>43607</v>
      </c>
      <c r="C460" s="1">
        <v>43621</v>
      </c>
      <c r="D460" s="1">
        <v>43624</v>
      </c>
      <c r="E460" s="1">
        <v>43625</v>
      </c>
      <c r="F460">
        <v>1</v>
      </c>
      <c r="G460" t="str">
        <f>VLOOKUP(F460,dComprador!A:B,2,0)</f>
        <v>Alon</v>
      </c>
      <c r="H460">
        <v>7</v>
      </c>
      <c r="I460" t="str">
        <f>VLOOKUP(H460,dMateriaPrima!A:B,2,0)</f>
        <v>Poliéster</v>
      </c>
      <c r="J460">
        <f>VLOOKUP(H460,dMateriaPrima!A:C,3,0)</f>
        <v>8</v>
      </c>
      <c r="K460">
        <v>297</v>
      </c>
      <c r="L460">
        <f t="shared" si="15"/>
        <v>2376</v>
      </c>
      <c r="M460">
        <v>0</v>
      </c>
      <c r="N460">
        <f t="shared" si="14"/>
        <v>2376</v>
      </c>
      <c r="O460">
        <v>1</v>
      </c>
      <c r="P460" t="str">
        <f>VLOOKUP(O460,dFornecedor!A:B,2,0)</f>
        <v>NorthShore</v>
      </c>
    </row>
    <row r="461" spans="1:16" x14ac:dyDescent="0.25">
      <c r="A461">
        <v>460</v>
      </c>
      <c r="B461" s="1">
        <v>43607</v>
      </c>
      <c r="C461" s="1">
        <v>43608</v>
      </c>
      <c r="D461" s="1">
        <v>43618</v>
      </c>
      <c r="E461" s="1">
        <v>43623</v>
      </c>
      <c r="F461">
        <v>2</v>
      </c>
      <c r="G461" t="str">
        <f>VLOOKUP(F461,dComprador!A:B,2,0)</f>
        <v>João</v>
      </c>
      <c r="H461">
        <v>11</v>
      </c>
      <c r="I461" t="str">
        <f>VLOOKUP(H461,dMateriaPrima!A:B,2,0)</f>
        <v>Papel</v>
      </c>
      <c r="J461">
        <f>VLOOKUP(H461,dMateriaPrima!A:C,3,0)</f>
        <v>9</v>
      </c>
      <c r="K461">
        <v>69</v>
      </c>
      <c r="L461">
        <f t="shared" si="15"/>
        <v>621</v>
      </c>
      <c r="M461">
        <v>0</v>
      </c>
      <c r="N461">
        <f t="shared" si="14"/>
        <v>621</v>
      </c>
      <c r="O461">
        <v>1</v>
      </c>
      <c r="P461" t="str">
        <f>VLOOKUP(O461,dFornecedor!A:B,2,0)</f>
        <v>NorthShore</v>
      </c>
    </row>
    <row r="462" spans="1:16" x14ac:dyDescent="0.25">
      <c r="A462">
        <v>461</v>
      </c>
      <c r="B462" s="1">
        <v>43607</v>
      </c>
      <c r="C462" s="1">
        <v>43614</v>
      </c>
      <c r="D462" s="1">
        <v>43623</v>
      </c>
      <c r="E462" s="1">
        <v>43623</v>
      </c>
      <c r="F462">
        <v>2</v>
      </c>
      <c r="G462" t="str">
        <f>VLOOKUP(F462,dComprador!A:B,2,0)</f>
        <v>João</v>
      </c>
      <c r="H462">
        <v>5</v>
      </c>
      <c r="I462" t="str">
        <f>VLOOKUP(H462,dMateriaPrima!A:B,2,0)</f>
        <v>Areia</v>
      </c>
      <c r="J462">
        <f>VLOOKUP(H462,dMateriaPrima!A:C,3,0)</f>
        <v>3.59</v>
      </c>
      <c r="K462">
        <v>68</v>
      </c>
      <c r="L462">
        <f t="shared" si="15"/>
        <v>244.12</v>
      </c>
      <c r="M462">
        <v>0</v>
      </c>
      <c r="N462">
        <f t="shared" si="14"/>
        <v>244.12</v>
      </c>
      <c r="O462">
        <v>3</v>
      </c>
      <c r="P462" t="str">
        <f>VLOOKUP(O462,dFornecedor!A:B,2,0)</f>
        <v>StepUp</v>
      </c>
    </row>
    <row r="463" spans="1:16" x14ac:dyDescent="0.25">
      <c r="A463">
        <v>462</v>
      </c>
      <c r="B463" s="1">
        <v>43607</v>
      </c>
      <c r="C463" s="1">
        <v>43607</v>
      </c>
      <c r="D463" s="1">
        <v>43621</v>
      </c>
      <c r="E463" s="1">
        <v>43624</v>
      </c>
      <c r="F463">
        <v>2</v>
      </c>
      <c r="G463" t="str">
        <f>VLOOKUP(F463,dComprador!A:B,2,0)</f>
        <v>João</v>
      </c>
      <c r="H463">
        <v>7</v>
      </c>
      <c r="I463" t="str">
        <f>VLOOKUP(H463,dMateriaPrima!A:B,2,0)</f>
        <v>Poliéster</v>
      </c>
      <c r="J463">
        <f>VLOOKUP(H463,dMateriaPrima!A:C,3,0)</f>
        <v>8</v>
      </c>
      <c r="K463">
        <v>105</v>
      </c>
      <c r="L463">
        <f t="shared" si="15"/>
        <v>840</v>
      </c>
      <c r="M463">
        <v>0</v>
      </c>
      <c r="N463">
        <f t="shared" si="14"/>
        <v>840</v>
      </c>
      <c r="O463">
        <v>2</v>
      </c>
      <c r="P463" t="str">
        <f>VLOOKUP(O463,dFornecedor!A:B,2,0)</f>
        <v>Minerva</v>
      </c>
    </row>
    <row r="464" spans="1:16" x14ac:dyDescent="0.25">
      <c r="A464">
        <v>463</v>
      </c>
      <c r="B464" s="1">
        <v>43607</v>
      </c>
      <c r="C464" s="1">
        <v>43611</v>
      </c>
      <c r="D464" s="1">
        <v>43637</v>
      </c>
      <c r="E464" s="1">
        <v>43640</v>
      </c>
      <c r="F464">
        <v>1</v>
      </c>
      <c r="G464" t="str">
        <f>VLOOKUP(F464,dComprador!A:B,2,0)</f>
        <v>Alon</v>
      </c>
      <c r="H464">
        <v>8</v>
      </c>
      <c r="I464" t="str">
        <f>VLOOKUP(H464,dMateriaPrima!A:B,2,0)</f>
        <v>Cimento</v>
      </c>
      <c r="J464">
        <f>VLOOKUP(H464,dMateriaPrima!A:C,3,0)</f>
        <v>23</v>
      </c>
      <c r="K464">
        <v>90</v>
      </c>
      <c r="L464">
        <f t="shared" si="15"/>
        <v>2070</v>
      </c>
      <c r="M464">
        <v>0</v>
      </c>
      <c r="N464">
        <f t="shared" si="14"/>
        <v>2070</v>
      </c>
      <c r="O464">
        <v>2</v>
      </c>
      <c r="P464" t="str">
        <f>VLOOKUP(O464,dFornecedor!A:B,2,0)</f>
        <v>Minerva</v>
      </c>
    </row>
    <row r="465" spans="1:16" x14ac:dyDescent="0.25">
      <c r="A465">
        <v>464</v>
      </c>
      <c r="B465" s="1">
        <v>43608</v>
      </c>
      <c r="C465" s="1">
        <v>43620</v>
      </c>
      <c r="D465" s="1">
        <v>43620</v>
      </c>
      <c r="E465" s="1">
        <v>43621</v>
      </c>
      <c r="F465">
        <v>4</v>
      </c>
      <c r="G465" t="str">
        <f>VLOOKUP(F465,dComprador!A:B,2,0)</f>
        <v>Lira</v>
      </c>
      <c r="H465">
        <v>7</v>
      </c>
      <c r="I465" t="str">
        <f>VLOOKUP(H465,dMateriaPrima!A:B,2,0)</f>
        <v>Poliéster</v>
      </c>
      <c r="J465">
        <f>VLOOKUP(H465,dMateriaPrima!A:C,3,0)</f>
        <v>8</v>
      </c>
      <c r="K465">
        <v>180</v>
      </c>
      <c r="L465">
        <f t="shared" si="15"/>
        <v>1440</v>
      </c>
      <c r="M465">
        <v>0</v>
      </c>
      <c r="N465">
        <f t="shared" si="14"/>
        <v>1440</v>
      </c>
      <c r="O465">
        <v>1</v>
      </c>
      <c r="P465" t="str">
        <f>VLOOKUP(O465,dFornecedor!A:B,2,0)</f>
        <v>NorthShore</v>
      </c>
    </row>
    <row r="466" spans="1:16" x14ac:dyDescent="0.25">
      <c r="A466">
        <v>465</v>
      </c>
      <c r="B466" s="1">
        <v>43608</v>
      </c>
      <c r="C466" s="1">
        <v>43608</v>
      </c>
      <c r="D466" s="1">
        <v>43615</v>
      </c>
      <c r="E466" s="1">
        <v>43617</v>
      </c>
      <c r="F466">
        <v>4</v>
      </c>
      <c r="G466" t="str">
        <f>VLOOKUP(F466,dComprador!A:B,2,0)</f>
        <v>Lira</v>
      </c>
      <c r="H466">
        <v>3</v>
      </c>
      <c r="I466" t="str">
        <f>VLOOKUP(H466,dMateriaPrima!A:B,2,0)</f>
        <v>Barra Metal</v>
      </c>
      <c r="J466">
        <f>VLOOKUP(H466,dMateriaPrima!A:C,3,0)</f>
        <v>565</v>
      </c>
      <c r="K466">
        <v>47</v>
      </c>
      <c r="L466">
        <f t="shared" si="15"/>
        <v>26555</v>
      </c>
      <c r="M466">
        <v>0</v>
      </c>
      <c r="N466">
        <f t="shared" si="14"/>
        <v>26555</v>
      </c>
      <c r="O466">
        <v>2</v>
      </c>
      <c r="P466" t="str">
        <f>VLOOKUP(O466,dFornecedor!A:B,2,0)</f>
        <v>Minerva</v>
      </c>
    </row>
    <row r="467" spans="1:16" x14ac:dyDescent="0.25">
      <c r="A467">
        <v>466</v>
      </c>
      <c r="B467" s="1">
        <v>43608</v>
      </c>
      <c r="C467" s="1">
        <v>43614</v>
      </c>
      <c r="D467" s="1">
        <v>43615</v>
      </c>
      <c r="E467" s="1">
        <v>43616</v>
      </c>
      <c r="F467">
        <v>4</v>
      </c>
      <c r="G467" t="str">
        <f>VLOOKUP(F467,dComprador!A:B,2,0)</f>
        <v>Lira</v>
      </c>
      <c r="H467">
        <v>9</v>
      </c>
      <c r="I467" t="str">
        <f>VLOOKUP(H467,dMateriaPrima!A:B,2,0)</f>
        <v>Couro</v>
      </c>
      <c r="J467">
        <f>VLOOKUP(H467,dMateriaPrima!A:C,3,0)</f>
        <v>4.4000000000000004</v>
      </c>
      <c r="K467">
        <v>181</v>
      </c>
      <c r="L467">
        <f t="shared" si="15"/>
        <v>796.40000000000009</v>
      </c>
      <c r="M467">
        <v>0</v>
      </c>
      <c r="N467">
        <f t="shared" si="14"/>
        <v>796.40000000000009</v>
      </c>
      <c r="O467">
        <v>3</v>
      </c>
      <c r="P467" t="str">
        <f>VLOOKUP(O467,dFornecedor!A:B,2,0)</f>
        <v>StepUp</v>
      </c>
    </row>
    <row r="468" spans="1:16" x14ac:dyDescent="0.25">
      <c r="A468">
        <v>467</v>
      </c>
      <c r="B468" s="1">
        <v>43608</v>
      </c>
      <c r="C468" s="1">
        <v>43611</v>
      </c>
      <c r="D468" s="1">
        <v>43615</v>
      </c>
      <c r="E468" s="1">
        <v>43615</v>
      </c>
      <c r="F468">
        <v>4</v>
      </c>
      <c r="G468" t="str">
        <f>VLOOKUP(F468,dComprador!A:B,2,0)</f>
        <v>Lira</v>
      </c>
      <c r="H468">
        <v>9</v>
      </c>
      <c r="I468" t="str">
        <f>VLOOKUP(H468,dMateriaPrima!A:B,2,0)</f>
        <v>Couro</v>
      </c>
      <c r="J468">
        <f>VLOOKUP(H468,dMateriaPrima!A:C,3,0)</f>
        <v>4.4000000000000004</v>
      </c>
      <c r="K468">
        <v>122</v>
      </c>
      <c r="L468">
        <f t="shared" si="15"/>
        <v>536.80000000000007</v>
      </c>
      <c r="M468">
        <v>0</v>
      </c>
      <c r="N468">
        <f t="shared" si="14"/>
        <v>536.80000000000007</v>
      </c>
      <c r="O468">
        <v>3</v>
      </c>
      <c r="P468" t="str">
        <f>VLOOKUP(O468,dFornecedor!A:B,2,0)</f>
        <v>StepUp</v>
      </c>
    </row>
    <row r="469" spans="1:16" x14ac:dyDescent="0.25">
      <c r="A469">
        <v>468</v>
      </c>
      <c r="B469" s="1">
        <v>43608</v>
      </c>
      <c r="C469" s="1">
        <v>43608</v>
      </c>
      <c r="D469" s="1">
        <v>43615</v>
      </c>
      <c r="E469" s="1">
        <v>43615</v>
      </c>
      <c r="F469">
        <v>4</v>
      </c>
      <c r="G469" t="str">
        <f>VLOOKUP(F469,dComprador!A:B,2,0)</f>
        <v>Lira</v>
      </c>
      <c r="H469">
        <v>7</v>
      </c>
      <c r="I469" t="str">
        <f>VLOOKUP(H469,dMateriaPrima!A:B,2,0)</f>
        <v>Poliéster</v>
      </c>
      <c r="J469">
        <f>VLOOKUP(H469,dMateriaPrima!A:C,3,0)</f>
        <v>8</v>
      </c>
      <c r="K469">
        <v>443</v>
      </c>
      <c r="L469">
        <f t="shared" si="15"/>
        <v>3544</v>
      </c>
      <c r="M469">
        <v>0</v>
      </c>
      <c r="N469">
        <f t="shared" si="14"/>
        <v>3544</v>
      </c>
      <c r="O469">
        <v>2</v>
      </c>
      <c r="P469" t="str">
        <f>VLOOKUP(O469,dFornecedor!A:B,2,0)</f>
        <v>Minerva</v>
      </c>
    </row>
    <row r="470" spans="1:16" x14ac:dyDescent="0.25">
      <c r="A470">
        <v>469</v>
      </c>
      <c r="B470" s="1">
        <v>43608</v>
      </c>
      <c r="C470" s="1">
        <v>43608</v>
      </c>
      <c r="D470" s="1">
        <v>43618</v>
      </c>
      <c r="E470" s="1">
        <v>43620</v>
      </c>
      <c r="F470">
        <v>1</v>
      </c>
      <c r="G470" t="str">
        <f>VLOOKUP(F470,dComprador!A:B,2,0)</f>
        <v>Alon</v>
      </c>
      <c r="H470">
        <v>9</v>
      </c>
      <c r="I470" t="str">
        <f>VLOOKUP(H470,dMateriaPrima!A:B,2,0)</f>
        <v>Couro</v>
      </c>
      <c r="J470">
        <f>VLOOKUP(H470,dMateriaPrima!A:C,3,0)</f>
        <v>4.4000000000000004</v>
      </c>
      <c r="K470">
        <v>362</v>
      </c>
      <c r="L470">
        <f t="shared" si="15"/>
        <v>1592.8000000000002</v>
      </c>
      <c r="M470">
        <v>0</v>
      </c>
      <c r="N470">
        <f t="shared" si="14"/>
        <v>1592.8000000000002</v>
      </c>
      <c r="O470">
        <v>2</v>
      </c>
      <c r="P470" t="str">
        <f>VLOOKUP(O470,dFornecedor!A:B,2,0)</f>
        <v>Minerva</v>
      </c>
    </row>
    <row r="471" spans="1:16" x14ac:dyDescent="0.25">
      <c r="A471">
        <v>470</v>
      </c>
      <c r="B471" s="1">
        <v>43608</v>
      </c>
      <c r="C471" s="1">
        <v>43609</v>
      </c>
      <c r="D471" s="1">
        <v>43624</v>
      </c>
      <c r="E471" s="1">
        <v>43626</v>
      </c>
      <c r="F471">
        <v>2</v>
      </c>
      <c r="G471" t="str">
        <f>VLOOKUP(F471,dComprador!A:B,2,0)</f>
        <v>João</v>
      </c>
      <c r="H471">
        <v>1</v>
      </c>
      <c r="I471" t="str">
        <f>VLOOKUP(H471,dMateriaPrima!A:B,2,0)</f>
        <v>Tecido</v>
      </c>
      <c r="J471">
        <f>VLOOKUP(H471,dMateriaPrima!A:C,3,0)</f>
        <v>18</v>
      </c>
      <c r="K471">
        <v>264</v>
      </c>
      <c r="L471">
        <f t="shared" si="15"/>
        <v>4752</v>
      </c>
      <c r="M471">
        <v>0</v>
      </c>
      <c r="N471">
        <f t="shared" si="14"/>
        <v>4752</v>
      </c>
      <c r="O471">
        <v>3</v>
      </c>
      <c r="P471" t="str">
        <f>VLOOKUP(O471,dFornecedor!A:B,2,0)</f>
        <v>StepUp</v>
      </c>
    </row>
    <row r="472" spans="1:16" x14ac:dyDescent="0.25">
      <c r="A472">
        <v>471</v>
      </c>
      <c r="B472" s="1">
        <v>43608</v>
      </c>
      <c r="C472" s="1">
        <v>43621</v>
      </c>
      <c r="D472" s="1">
        <v>43632</v>
      </c>
      <c r="E472" s="1">
        <v>43635</v>
      </c>
      <c r="F472">
        <v>2</v>
      </c>
      <c r="G472" t="str">
        <f>VLOOKUP(F472,dComprador!A:B,2,0)</f>
        <v>João</v>
      </c>
      <c r="H472">
        <v>1</v>
      </c>
      <c r="I472" t="str">
        <f>VLOOKUP(H472,dMateriaPrima!A:B,2,0)</f>
        <v>Tecido</v>
      </c>
      <c r="J472">
        <f>VLOOKUP(H472,dMateriaPrima!A:C,3,0)</f>
        <v>18</v>
      </c>
      <c r="K472">
        <v>78</v>
      </c>
      <c r="L472">
        <f t="shared" si="15"/>
        <v>1404</v>
      </c>
      <c r="M472">
        <v>0</v>
      </c>
      <c r="N472">
        <f t="shared" si="14"/>
        <v>1404</v>
      </c>
      <c r="O472">
        <v>1</v>
      </c>
      <c r="P472" t="str">
        <f>VLOOKUP(O472,dFornecedor!A:B,2,0)</f>
        <v>NorthShore</v>
      </c>
    </row>
    <row r="473" spans="1:16" x14ac:dyDescent="0.25">
      <c r="A473">
        <v>472</v>
      </c>
      <c r="B473" s="1">
        <v>43608</v>
      </c>
      <c r="C473" s="1">
        <v>43612</v>
      </c>
      <c r="D473" s="1">
        <v>43639</v>
      </c>
      <c r="E473" s="1">
        <v>43640</v>
      </c>
      <c r="F473">
        <v>1</v>
      </c>
      <c r="G473" t="str">
        <f>VLOOKUP(F473,dComprador!A:B,2,0)</f>
        <v>Alon</v>
      </c>
      <c r="H473">
        <v>9</v>
      </c>
      <c r="I473" t="str">
        <f>VLOOKUP(H473,dMateriaPrima!A:B,2,0)</f>
        <v>Couro</v>
      </c>
      <c r="J473">
        <f>VLOOKUP(H473,dMateriaPrima!A:C,3,0)</f>
        <v>4.4000000000000004</v>
      </c>
      <c r="K473">
        <v>187</v>
      </c>
      <c r="L473">
        <f t="shared" si="15"/>
        <v>822.80000000000007</v>
      </c>
      <c r="M473">
        <v>0</v>
      </c>
      <c r="N473">
        <f t="shared" si="14"/>
        <v>822.80000000000007</v>
      </c>
      <c r="O473">
        <v>2</v>
      </c>
      <c r="P473" t="str">
        <f>VLOOKUP(O473,dFornecedor!A:B,2,0)</f>
        <v>Minerva</v>
      </c>
    </row>
    <row r="474" spans="1:16" x14ac:dyDescent="0.25">
      <c r="A474">
        <v>473</v>
      </c>
      <c r="B474" s="1">
        <v>43609</v>
      </c>
      <c r="C474" s="1">
        <v>43609</v>
      </c>
      <c r="D474" s="1">
        <v>43621</v>
      </c>
      <c r="E474" s="1">
        <v>43625</v>
      </c>
      <c r="F474">
        <v>4</v>
      </c>
      <c r="G474" t="str">
        <f>VLOOKUP(F474,dComprador!A:B,2,0)</f>
        <v>Lira</v>
      </c>
      <c r="H474">
        <v>9</v>
      </c>
      <c r="I474" t="str">
        <f>VLOOKUP(H474,dMateriaPrima!A:B,2,0)</f>
        <v>Couro</v>
      </c>
      <c r="J474">
        <f>VLOOKUP(H474,dMateriaPrima!A:C,3,0)</f>
        <v>4.4000000000000004</v>
      </c>
      <c r="K474">
        <v>274</v>
      </c>
      <c r="L474">
        <f t="shared" si="15"/>
        <v>1205.6000000000001</v>
      </c>
      <c r="M474">
        <v>0</v>
      </c>
      <c r="N474">
        <f t="shared" si="14"/>
        <v>1205.6000000000001</v>
      </c>
      <c r="O474">
        <v>4</v>
      </c>
      <c r="P474" t="str">
        <f>VLOOKUP(O474,dFornecedor!A:B,2,0)</f>
        <v>AlphaOmega</v>
      </c>
    </row>
    <row r="475" spans="1:16" x14ac:dyDescent="0.25">
      <c r="A475">
        <v>474</v>
      </c>
      <c r="B475" s="1">
        <v>43609</v>
      </c>
      <c r="C475" s="1">
        <v>43619</v>
      </c>
      <c r="D475" s="1">
        <v>43620</v>
      </c>
      <c r="E475" s="1">
        <v>43627</v>
      </c>
      <c r="F475">
        <v>4</v>
      </c>
      <c r="G475" t="str">
        <f>VLOOKUP(F475,dComprador!A:B,2,0)</f>
        <v>Lira</v>
      </c>
      <c r="H475">
        <v>9</v>
      </c>
      <c r="I475" t="str">
        <f>VLOOKUP(H475,dMateriaPrima!A:B,2,0)</f>
        <v>Couro</v>
      </c>
      <c r="J475">
        <f>VLOOKUP(H475,dMateriaPrima!A:C,3,0)</f>
        <v>4.4000000000000004</v>
      </c>
      <c r="K475">
        <v>18</v>
      </c>
      <c r="L475">
        <f t="shared" si="15"/>
        <v>79.2</v>
      </c>
      <c r="M475">
        <v>0</v>
      </c>
      <c r="N475">
        <f t="shared" si="14"/>
        <v>79.2</v>
      </c>
      <c r="O475">
        <v>3</v>
      </c>
      <c r="P475" t="str">
        <f>VLOOKUP(O475,dFornecedor!A:B,2,0)</f>
        <v>StepUp</v>
      </c>
    </row>
    <row r="476" spans="1:16" x14ac:dyDescent="0.25">
      <c r="A476">
        <v>475</v>
      </c>
      <c r="B476" s="1">
        <v>43609</v>
      </c>
      <c r="C476" s="1">
        <v>43610</v>
      </c>
      <c r="D476" s="1">
        <v>43621</v>
      </c>
      <c r="E476" s="1">
        <v>43623</v>
      </c>
      <c r="F476">
        <v>4</v>
      </c>
      <c r="G476" t="str">
        <f>VLOOKUP(F476,dComprador!A:B,2,0)</f>
        <v>Lira</v>
      </c>
      <c r="H476">
        <v>11</v>
      </c>
      <c r="I476" t="str">
        <f>VLOOKUP(H476,dMateriaPrima!A:B,2,0)</f>
        <v>Papel</v>
      </c>
      <c r="J476">
        <f>VLOOKUP(H476,dMateriaPrima!A:C,3,0)</f>
        <v>9</v>
      </c>
      <c r="K476">
        <v>439</v>
      </c>
      <c r="L476">
        <f t="shared" si="15"/>
        <v>3951</v>
      </c>
      <c r="M476">
        <v>0</v>
      </c>
      <c r="N476">
        <f t="shared" si="14"/>
        <v>3951</v>
      </c>
      <c r="O476">
        <v>4</v>
      </c>
      <c r="P476" t="str">
        <f>VLOOKUP(O476,dFornecedor!A:B,2,0)</f>
        <v>AlphaOmega</v>
      </c>
    </row>
    <row r="477" spans="1:16" x14ac:dyDescent="0.25">
      <c r="A477">
        <v>476</v>
      </c>
      <c r="B477" s="1">
        <v>43609</v>
      </c>
      <c r="C477" s="1">
        <v>43609</v>
      </c>
      <c r="D477" s="1">
        <v>43615</v>
      </c>
      <c r="E477" s="1">
        <v>43618</v>
      </c>
      <c r="F477">
        <v>4</v>
      </c>
      <c r="G477" t="str">
        <f>VLOOKUP(F477,dComprador!A:B,2,0)</f>
        <v>Lira</v>
      </c>
      <c r="H477">
        <v>2</v>
      </c>
      <c r="I477" t="str">
        <f>VLOOKUP(H477,dMateriaPrima!A:B,2,0)</f>
        <v>Chapa Metal</v>
      </c>
      <c r="J477">
        <f>VLOOKUP(H477,dMateriaPrima!A:C,3,0)</f>
        <v>299.89999999999998</v>
      </c>
      <c r="K477">
        <v>71</v>
      </c>
      <c r="L477">
        <f t="shared" si="15"/>
        <v>21292.899999999998</v>
      </c>
      <c r="M477">
        <v>0</v>
      </c>
      <c r="N477">
        <f t="shared" si="14"/>
        <v>21292.899999999998</v>
      </c>
      <c r="O477">
        <v>4</v>
      </c>
      <c r="P477" t="str">
        <f>VLOOKUP(O477,dFornecedor!A:B,2,0)</f>
        <v>AlphaOmega</v>
      </c>
    </row>
    <row r="478" spans="1:16" x14ac:dyDescent="0.25">
      <c r="A478">
        <v>477</v>
      </c>
      <c r="B478" s="1">
        <v>43609</v>
      </c>
      <c r="C478" s="1">
        <v>43612</v>
      </c>
      <c r="D478" s="1">
        <v>43616</v>
      </c>
      <c r="E478" s="1">
        <v>43618</v>
      </c>
      <c r="F478">
        <v>4</v>
      </c>
      <c r="G478" t="str">
        <f>VLOOKUP(F478,dComprador!A:B,2,0)</f>
        <v>Lira</v>
      </c>
      <c r="H478">
        <v>7</v>
      </c>
      <c r="I478" t="str">
        <f>VLOOKUP(H478,dMateriaPrima!A:B,2,0)</f>
        <v>Poliéster</v>
      </c>
      <c r="J478">
        <f>VLOOKUP(H478,dMateriaPrima!A:C,3,0)</f>
        <v>8</v>
      </c>
      <c r="K478">
        <v>339</v>
      </c>
      <c r="L478">
        <f t="shared" si="15"/>
        <v>2712</v>
      </c>
      <c r="M478">
        <v>0</v>
      </c>
      <c r="N478">
        <f t="shared" si="14"/>
        <v>2712</v>
      </c>
      <c r="O478">
        <v>3</v>
      </c>
      <c r="P478" t="str">
        <f>VLOOKUP(O478,dFornecedor!A:B,2,0)</f>
        <v>StepUp</v>
      </c>
    </row>
    <row r="479" spans="1:16" x14ac:dyDescent="0.25">
      <c r="A479">
        <v>478</v>
      </c>
      <c r="B479" s="1">
        <v>43609</v>
      </c>
      <c r="C479" s="1">
        <v>43614</v>
      </c>
      <c r="D479" s="1">
        <v>43616</v>
      </c>
      <c r="E479" s="1">
        <v>43616</v>
      </c>
      <c r="F479">
        <v>4</v>
      </c>
      <c r="G479" t="str">
        <f>VLOOKUP(F479,dComprador!A:B,2,0)</f>
        <v>Lira</v>
      </c>
      <c r="H479">
        <v>5</v>
      </c>
      <c r="I479" t="str">
        <f>VLOOKUP(H479,dMateriaPrima!A:B,2,0)</f>
        <v>Areia</v>
      </c>
      <c r="J479">
        <f>VLOOKUP(H479,dMateriaPrima!A:C,3,0)</f>
        <v>3.59</v>
      </c>
      <c r="K479">
        <v>70</v>
      </c>
      <c r="L479">
        <f t="shared" si="15"/>
        <v>251.29999999999998</v>
      </c>
      <c r="M479">
        <v>0</v>
      </c>
      <c r="N479">
        <f t="shared" si="14"/>
        <v>251.29999999999998</v>
      </c>
      <c r="O479">
        <v>1</v>
      </c>
      <c r="P479" t="str">
        <f>VLOOKUP(O479,dFornecedor!A:B,2,0)</f>
        <v>NorthShore</v>
      </c>
    </row>
    <row r="480" spans="1:16" x14ac:dyDescent="0.25">
      <c r="A480">
        <v>479</v>
      </c>
      <c r="B480" s="1">
        <v>43609</v>
      </c>
      <c r="C480" s="1">
        <v>43617</v>
      </c>
      <c r="D480" s="1">
        <v>43620</v>
      </c>
      <c r="E480" s="1">
        <v>43620</v>
      </c>
      <c r="F480">
        <v>4</v>
      </c>
      <c r="G480" t="str">
        <f>VLOOKUP(F480,dComprador!A:B,2,0)</f>
        <v>Lira</v>
      </c>
      <c r="H480">
        <v>11</v>
      </c>
      <c r="I480" t="str">
        <f>VLOOKUP(H480,dMateriaPrima!A:B,2,0)</f>
        <v>Papel</v>
      </c>
      <c r="J480">
        <f>VLOOKUP(H480,dMateriaPrima!A:C,3,0)</f>
        <v>9</v>
      </c>
      <c r="K480">
        <v>17</v>
      </c>
      <c r="L480">
        <f t="shared" si="15"/>
        <v>153</v>
      </c>
      <c r="M480">
        <v>0</v>
      </c>
      <c r="N480">
        <f t="shared" si="14"/>
        <v>153</v>
      </c>
      <c r="O480">
        <v>2</v>
      </c>
      <c r="P480" t="str">
        <f>VLOOKUP(O480,dFornecedor!A:B,2,0)</f>
        <v>Minerva</v>
      </c>
    </row>
    <row r="481" spans="1:16" x14ac:dyDescent="0.25">
      <c r="A481">
        <v>480</v>
      </c>
      <c r="B481" s="1">
        <v>43609</v>
      </c>
      <c r="C481" s="1">
        <v>43622</v>
      </c>
      <c r="D481" s="1">
        <v>43622</v>
      </c>
      <c r="E481" s="1">
        <v>43624</v>
      </c>
      <c r="F481">
        <v>1</v>
      </c>
      <c r="G481" t="str">
        <f>VLOOKUP(F481,dComprador!A:B,2,0)</f>
        <v>Alon</v>
      </c>
      <c r="H481">
        <v>1</v>
      </c>
      <c r="I481" t="str">
        <f>VLOOKUP(H481,dMateriaPrima!A:B,2,0)</f>
        <v>Tecido</v>
      </c>
      <c r="J481">
        <f>VLOOKUP(H481,dMateriaPrima!A:C,3,0)</f>
        <v>18</v>
      </c>
      <c r="K481">
        <v>227</v>
      </c>
      <c r="L481">
        <f t="shared" si="15"/>
        <v>4086</v>
      </c>
      <c r="M481">
        <v>0</v>
      </c>
      <c r="N481">
        <f t="shared" si="14"/>
        <v>4086</v>
      </c>
      <c r="O481">
        <v>1</v>
      </c>
      <c r="P481" t="str">
        <f>VLOOKUP(O481,dFornecedor!A:B,2,0)</f>
        <v>NorthShore</v>
      </c>
    </row>
    <row r="482" spans="1:16" x14ac:dyDescent="0.25">
      <c r="A482">
        <v>481</v>
      </c>
      <c r="B482" s="1">
        <v>43609</v>
      </c>
      <c r="C482" s="1">
        <v>43619</v>
      </c>
      <c r="D482" s="1">
        <v>43627</v>
      </c>
      <c r="E482" s="1">
        <v>43628</v>
      </c>
      <c r="F482">
        <v>1</v>
      </c>
      <c r="G482" t="str">
        <f>VLOOKUP(F482,dComprador!A:B,2,0)</f>
        <v>Alon</v>
      </c>
      <c r="H482">
        <v>8</v>
      </c>
      <c r="I482" t="str">
        <f>VLOOKUP(H482,dMateriaPrima!A:B,2,0)</f>
        <v>Cimento</v>
      </c>
      <c r="J482">
        <f>VLOOKUP(H482,dMateriaPrima!A:C,3,0)</f>
        <v>23</v>
      </c>
      <c r="K482">
        <v>129</v>
      </c>
      <c r="L482">
        <f t="shared" si="15"/>
        <v>2967</v>
      </c>
      <c r="M482">
        <v>0</v>
      </c>
      <c r="N482">
        <f t="shared" si="14"/>
        <v>2967</v>
      </c>
      <c r="O482">
        <v>3</v>
      </c>
      <c r="P482" t="str">
        <f>VLOOKUP(O482,dFornecedor!A:B,2,0)</f>
        <v>StepUp</v>
      </c>
    </row>
    <row r="483" spans="1:16" x14ac:dyDescent="0.25">
      <c r="A483">
        <v>482</v>
      </c>
      <c r="B483" s="1">
        <v>43609</v>
      </c>
      <c r="C483" s="1">
        <v>43618</v>
      </c>
      <c r="D483" s="1">
        <v>43627</v>
      </c>
      <c r="E483" s="1">
        <v>43627</v>
      </c>
      <c r="F483">
        <v>1</v>
      </c>
      <c r="G483" t="str">
        <f>VLOOKUP(F483,dComprador!A:B,2,0)</f>
        <v>Alon</v>
      </c>
      <c r="H483">
        <v>7</v>
      </c>
      <c r="I483" t="str">
        <f>VLOOKUP(H483,dMateriaPrima!A:B,2,0)</f>
        <v>Poliéster</v>
      </c>
      <c r="J483">
        <f>VLOOKUP(H483,dMateriaPrima!A:C,3,0)</f>
        <v>8</v>
      </c>
      <c r="K483">
        <v>52</v>
      </c>
      <c r="L483">
        <f t="shared" si="15"/>
        <v>416</v>
      </c>
      <c r="M483">
        <v>0</v>
      </c>
      <c r="N483">
        <f t="shared" si="14"/>
        <v>416</v>
      </c>
      <c r="O483">
        <v>2</v>
      </c>
      <c r="P483" t="str">
        <f>VLOOKUP(O483,dFornecedor!A:B,2,0)</f>
        <v>Minerva</v>
      </c>
    </row>
    <row r="484" spans="1:16" x14ac:dyDescent="0.25">
      <c r="A484">
        <v>483</v>
      </c>
      <c r="B484" s="1">
        <v>43609</v>
      </c>
      <c r="C484" s="1">
        <v>43618</v>
      </c>
      <c r="D484" s="1">
        <v>43623</v>
      </c>
      <c r="E484" s="1">
        <v>43628</v>
      </c>
      <c r="F484">
        <v>3</v>
      </c>
      <c r="G484" t="str">
        <f>VLOOKUP(F484,dComprador!A:B,2,0)</f>
        <v>Diego</v>
      </c>
      <c r="H484">
        <v>8</v>
      </c>
      <c r="I484" t="str">
        <f>VLOOKUP(H484,dMateriaPrima!A:B,2,0)</f>
        <v>Cimento</v>
      </c>
      <c r="J484">
        <f>VLOOKUP(H484,dMateriaPrima!A:C,3,0)</f>
        <v>23</v>
      </c>
      <c r="K484">
        <v>46</v>
      </c>
      <c r="L484">
        <f t="shared" si="15"/>
        <v>1058</v>
      </c>
      <c r="M484">
        <v>0</v>
      </c>
      <c r="N484">
        <f t="shared" si="14"/>
        <v>1058</v>
      </c>
      <c r="O484">
        <v>3</v>
      </c>
      <c r="P484" t="str">
        <f>VLOOKUP(O484,dFornecedor!A:B,2,0)</f>
        <v>StepUp</v>
      </c>
    </row>
    <row r="485" spans="1:16" x14ac:dyDescent="0.25">
      <c r="A485">
        <v>484</v>
      </c>
      <c r="B485" s="1">
        <v>43609</v>
      </c>
      <c r="C485" s="1">
        <v>43612</v>
      </c>
      <c r="D485" s="1">
        <v>43626</v>
      </c>
      <c r="E485" s="1">
        <v>43630</v>
      </c>
      <c r="F485">
        <v>1</v>
      </c>
      <c r="G485" t="str">
        <f>VLOOKUP(F485,dComprador!A:B,2,0)</f>
        <v>Alon</v>
      </c>
      <c r="H485">
        <v>7</v>
      </c>
      <c r="I485" t="str">
        <f>VLOOKUP(H485,dMateriaPrima!A:B,2,0)</f>
        <v>Poliéster</v>
      </c>
      <c r="J485">
        <f>VLOOKUP(H485,dMateriaPrima!A:C,3,0)</f>
        <v>8</v>
      </c>
      <c r="K485">
        <v>258</v>
      </c>
      <c r="L485">
        <f t="shared" si="15"/>
        <v>2064</v>
      </c>
      <c r="M485">
        <v>16</v>
      </c>
      <c r="N485">
        <f t="shared" si="14"/>
        <v>1733.76</v>
      </c>
      <c r="O485">
        <v>3</v>
      </c>
      <c r="P485" t="str">
        <f>VLOOKUP(O485,dFornecedor!A:B,2,0)</f>
        <v>StepUp</v>
      </c>
    </row>
    <row r="486" spans="1:16" x14ac:dyDescent="0.25">
      <c r="A486">
        <v>485</v>
      </c>
      <c r="B486" s="1">
        <v>43609</v>
      </c>
      <c r="C486" s="1">
        <v>43615</v>
      </c>
      <c r="D486" s="1">
        <v>43630</v>
      </c>
      <c r="E486" s="1">
        <v>43630</v>
      </c>
      <c r="F486">
        <v>1</v>
      </c>
      <c r="G486" t="str">
        <f>VLOOKUP(F486,dComprador!A:B,2,0)</f>
        <v>Alon</v>
      </c>
      <c r="H486">
        <v>10</v>
      </c>
      <c r="I486" t="str">
        <f>VLOOKUP(H486,dMateriaPrima!A:B,2,0)</f>
        <v>Pedra Britada</v>
      </c>
      <c r="J486">
        <f>VLOOKUP(H486,dMateriaPrima!A:C,3,0)</f>
        <v>56</v>
      </c>
      <c r="K486">
        <v>369</v>
      </c>
      <c r="L486">
        <f t="shared" si="15"/>
        <v>20664</v>
      </c>
      <c r="M486">
        <v>0</v>
      </c>
      <c r="N486">
        <f t="shared" si="14"/>
        <v>20664</v>
      </c>
      <c r="O486">
        <v>2</v>
      </c>
      <c r="P486" t="str">
        <f>VLOOKUP(O486,dFornecedor!A:B,2,0)</f>
        <v>Minerva</v>
      </c>
    </row>
    <row r="487" spans="1:16" x14ac:dyDescent="0.25">
      <c r="A487">
        <v>486</v>
      </c>
      <c r="B487" s="1">
        <v>43610</v>
      </c>
      <c r="C487" s="1">
        <v>43613</v>
      </c>
      <c r="D487" s="1">
        <v>43617</v>
      </c>
      <c r="E487" s="1">
        <v>43614</v>
      </c>
      <c r="F487">
        <v>4</v>
      </c>
      <c r="G487" t="str">
        <f>VLOOKUP(F487,dComprador!A:B,2,0)</f>
        <v>Lira</v>
      </c>
      <c r="H487">
        <v>8</v>
      </c>
      <c r="I487" t="str">
        <f>VLOOKUP(H487,dMateriaPrima!A:B,2,0)</f>
        <v>Cimento</v>
      </c>
      <c r="J487">
        <f>VLOOKUP(H487,dMateriaPrima!A:C,3,0)</f>
        <v>23</v>
      </c>
      <c r="K487">
        <v>96</v>
      </c>
      <c r="L487">
        <f t="shared" si="15"/>
        <v>2208</v>
      </c>
      <c r="M487">
        <v>0</v>
      </c>
      <c r="N487">
        <f t="shared" si="14"/>
        <v>2208</v>
      </c>
      <c r="O487">
        <v>3</v>
      </c>
      <c r="P487" t="str">
        <f>VLOOKUP(O487,dFornecedor!A:B,2,0)</f>
        <v>StepUp</v>
      </c>
    </row>
    <row r="488" spans="1:16" x14ac:dyDescent="0.25">
      <c r="A488">
        <v>487</v>
      </c>
      <c r="B488" s="1">
        <v>43610</v>
      </c>
      <c r="C488" s="1">
        <v>43614</v>
      </c>
      <c r="D488" s="1">
        <v>43643</v>
      </c>
      <c r="E488" s="1">
        <v>43645</v>
      </c>
      <c r="F488">
        <v>1</v>
      </c>
      <c r="G488" t="str">
        <f>VLOOKUP(F488,dComprador!A:B,2,0)</f>
        <v>Alon</v>
      </c>
      <c r="H488">
        <v>7</v>
      </c>
      <c r="I488" t="str">
        <f>VLOOKUP(H488,dMateriaPrima!A:B,2,0)</f>
        <v>Poliéster</v>
      </c>
      <c r="J488">
        <f>VLOOKUP(H488,dMateriaPrima!A:C,3,0)</f>
        <v>8</v>
      </c>
      <c r="K488">
        <v>520</v>
      </c>
      <c r="L488">
        <f t="shared" si="15"/>
        <v>4160</v>
      </c>
      <c r="M488">
        <v>0</v>
      </c>
      <c r="N488">
        <f t="shared" si="14"/>
        <v>4160</v>
      </c>
      <c r="O488">
        <v>1</v>
      </c>
      <c r="P488" t="str">
        <f>VLOOKUP(O488,dFornecedor!A:B,2,0)</f>
        <v>NorthShore</v>
      </c>
    </row>
    <row r="489" spans="1:16" x14ac:dyDescent="0.25">
      <c r="A489">
        <v>488</v>
      </c>
      <c r="B489" s="1">
        <v>43610</v>
      </c>
      <c r="C489" s="1">
        <v>43610</v>
      </c>
      <c r="D489" s="1">
        <v>43619</v>
      </c>
      <c r="E489" s="1">
        <v>43619</v>
      </c>
      <c r="F489">
        <v>4</v>
      </c>
      <c r="G489" t="str">
        <f>VLOOKUP(F489,dComprador!A:B,2,0)</f>
        <v>Lira</v>
      </c>
      <c r="H489">
        <v>1</v>
      </c>
      <c r="I489" t="str">
        <f>VLOOKUP(H489,dMateriaPrima!A:B,2,0)</f>
        <v>Tecido</v>
      </c>
      <c r="J489">
        <f>VLOOKUP(H489,dMateriaPrima!A:C,3,0)</f>
        <v>18</v>
      </c>
      <c r="K489">
        <v>129</v>
      </c>
      <c r="L489">
        <f t="shared" si="15"/>
        <v>2322</v>
      </c>
      <c r="M489">
        <v>0</v>
      </c>
      <c r="N489">
        <f t="shared" si="14"/>
        <v>2322</v>
      </c>
      <c r="O489">
        <v>2</v>
      </c>
      <c r="P489" t="str">
        <f>VLOOKUP(O489,dFornecedor!A:B,2,0)</f>
        <v>Minerva</v>
      </c>
    </row>
    <row r="490" spans="1:16" x14ac:dyDescent="0.25">
      <c r="A490">
        <v>489</v>
      </c>
      <c r="B490" s="1">
        <v>43610</v>
      </c>
      <c r="C490" s="1">
        <v>43613</v>
      </c>
      <c r="D490" s="1">
        <v>43626</v>
      </c>
      <c r="E490" s="1">
        <v>43629</v>
      </c>
      <c r="F490">
        <v>1</v>
      </c>
      <c r="G490" t="str">
        <f>VLOOKUP(F490,dComprador!A:B,2,0)</f>
        <v>Alon</v>
      </c>
      <c r="H490">
        <v>1</v>
      </c>
      <c r="I490" t="str">
        <f>VLOOKUP(H490,dMateriaPrima!A:B,2,0)</f>
        <v>Tecido</v>
      </c>
      <c r="J490">
        <f>VLOOKUP(H490,dMateriaPrima!A:C,3,0)</f>
        <v>18</v>
      </c>
      <c r="K490">
        <v>194</v>
      </c>
      <c r="L490">
        <f t="shared" si="15"/>
        <v>3492</v>
      </c>
      <c r="M490">
        <v>0</v>
      </c>
      <c r="N490">
        <f t="shared" si="14"/>
        <v>3492</v>
      </c>
      <c r="O490">
        <v>5</v>
      </c>
      <c r="P490" t="str">
        <f>VLOOKUP(O490,dFornecedor!A:B,2,0)</f>
        <v>Atlas</v>
      </c>
    </row>
    <row r="491" spans="1:16" x14ac:dyDescent="0.25">
      <c r="A491">
        <v>490</v>
      </c>
      <c r="B491" s="1">
        <v>43610</v>
      </c>
      <c r="C491" s="1">
        <v>43618</v>
      </c>
      <c r="D491" s="1">
        <v>43628</v>
      </c>
      <c r="E491" s="1">
        <v>43630</v>
      </c>
      <c r="F491">
        <v>1</v>
      </c>
      <c r="G491" t="str">
        <f>VLOOKUP(F491,dComprador!A:B,2,0)</f>
        <v>Alon</v>
      </c>
      <c r="H491">
        <v>9</v>
      </c>
      <c r="I491" t="str">
        <f>VLOOKUP(H491,dMateriaPrima!A:B,2,0)</f>
        <v>Couro</v>
      </c>
      <c r="J491">
        <f>VLOOKUP(H491,dMateriaPrima!A:C,3,0)</f>
        <v>4.4000000000000004</v>
      </c>
      <c r="K491">
        <v>325</v>
      </c>
      <c r="L491">
        <f t="shared" si="15"/>
        <v>1430.0000000000002</v>
      </c>
      <c r="M491">
        <v>0</v>
      </c>
      <c r="N491">
        <f t="shared" si="14"/>
        <v>1430.0000000000002</v>
      </c>
      <c r="O491">
        <v>2</v>
      </c>
      <c r="P491" t="str">
        <f>VLOOKUP(O491,dFornecedor!A:B,2,0)</f>
        <v>Minerva</v>
      </c>
    </row>
    <row r="492" spans="1:16" x14ac:dyDescent="0.25">
      <c r="A492">
        <v>491</v>
      </c>
      <c r="B492" s="1">
        <v>43610</v>
      </c>
      <c r="C492" s="1">
        <v>43616</v>
      </c>
      <c r="D492" s="1">
        <v>43625</v>
      </c>
      <c r="E492" s="1">
        <v>43623</v>
      </c>
      <c r="F492">
        <v>2</v>
      </c>
      <c r="G492" t="str">
        <f>VLOOKUP(F492,dComprador!A:B,2,0)</f>
        <v>João</v>
      </c>
      <c r="H492">
        <v>7</v>
      </c>
      <c r="I492" t="str">
        <f>VLOOKUP(H492,dMateriaPrima!A:B,2,0)</f>
        <v>Poliéster</v>
      </c>
      <c r="J492">
        <f>VLOOKUP(H492,dMateriaPrima!A:C,3,0)</f>
        <v>8</v>
      </c>
      <c r="K492">
        <v>569</v>
      </c>
      <c r="L492">
        <f t="shared" si="15"/>
        <v>4552</v>
      </c>
      <c r="M492">
        <v>0</v>
      </c>
      <c r="N492">
        <f t="shared" si="14"/>
        <v>4552</v>
      </c>
      <c r="O492">
        <v>2</v>
      </c>
      <c r="P492" t="str">
        <f>VLOOKUP(O492,dFornecedor!A:B,2,0)</f>
        <v>Minerva</v>
      </c>
    </row>
    <row r="493" spans="1:16" x14ac:dyDescent="0.25">
      <c r="A493">
        <v>492</v>
      </c>
      <c r="B493" s="1">
        <v>43610</v>
      </c>
      <c r="C493" s="1">
        <v>43618</v>
      </c>
      <c r="D493" s="1">
        <v>43626</v>
      </c>
      <c r="E493" s="1">
        <v>43628</v>
      </c>
      <c r="F493">
        <v>2</v>
      </c>
      <c r="G493" t="str">
        <f>VLOOKUP(F493,dComprador!A:B,2,0)</f>
        <v>João</v>
      </c>
      <c r="H493">
        <v>9</v>
      </c>
      <c r="I493" t="str">
        <f>VLOOKUP(H493,dMateriaPrima!A:B,2,0)</f>
        <v>Couro</v>
      </c>
      <c r="J493">
        <f>VLOOKUP(H493,dMateriaPrima!A:C,3,0)</f>
        <v>4.4000000000000004</v>
      </c>
      <c r="K493">
        <v>211</v>
      </c>
      <c r="L493">
        <f t="shared" si="15"/>
        <v>928.40000000000009</v>
      </c>
      <c r="M493">
        <v>0</v>
      </c>
      <c r="N493">
        <f t="shared" si="14"/>
        <v>928.40000000000009</v>
      </c>
      <c r="O493">
        <v>2</v>
      </c>
      <c r="P493" t="str">
        <f>VLOOKUP(O493,dFornecedor!A:B,2,0)</f>
        <v>Minerva</v>
      </c>
    </row>
    <row r="494" spans="1:16" x14ac:dyDescent="0.25">
      <c r="A494">
        <v>493</v>
      </c>
      <c r="B494" s="1">
        <v>43610</v>
      </c>
      <c r="C494" s="1">
        <v>43614</v>
      </c>
      <c r="D494" s="1">
        <v>43637</v>
      </c>
      <c r="E494" s="1">
        <v>43642</v>
      </c>
      <c r="F494">
        <v>1</v>
      </c>
      <c r="G494" t="str">
        <f>VLOOKUP(F494,dComprador!A:B,2,0)</f>
        <v>Alon</v>
      </c>
      <c r="H494">
        <v>7</v>
      </c>
      <c r="I494" t="str">
        <f>VLOOKUP(H494,dMateriaPrima!A:B,2,0)</f>
        <v>Poliéster</v>
      </c>
      <c r="J494">
        <f>VLOOKUP(H494,dMateriaPrima!A:C,3,0)</f>
        <v>8</v>
      </c>
      <c r="K494">
        <v>512</v>
      </c>
      <c r="L494">
        <f t="shared" si="15"/>
        <v>4096</v>
      </c>
      <c r="M494">
        <v>0</v>
      </c>
      <c r="N494">
        <f t="shared" si="14"/>
        <v>4096</v>
      </c>
      <c r="O494">
        <v>5</v>
      </c>
      <c r="P494" t="str">
        <f>VLOOKUP(O494,dFornecedor!A:B,2,0)</f>
        <v>Atlas</v>
      </c>
    </row>
    <row r="495" spans="1:16" x14ac:dyDescent="0.25">
      <c r="A495">
        <v>494</v>
      </c>
      <c r="B495" s="1">
        <v>43611</v>
      </c>
      <c r="C495" s="1">
        <v>43611</v>
      </c>
      <c r="D495" s="1">
        <v>43638</v>
      </c>
      <c r="E495" s="1">
        <v>43638</v>
      </c>
      <c r="F495">
        <v>1</v>
      </c>
      <c r="G495" t="str">
        <f>VLOOKUP(F495,dComprador!A:B,2,0)</f>
        <v>Alon</v>
      </c>
      <c r="H495">
        <v>5</v>
      </c>
      <c r="I495" t="str">
        <f>VLOOKUP(H495,dMateriaPrima!A:B,2,0)</f>
        <v>Areia</v>
      </c>
      <c r="J495">
        <f>VLOOKUP(H495,dMateriaPrima!A:C,3,0)</f>
        <v>3.59</v>
      </c>
      <c r="K495">
        <v>33</v>
      </c>
      <c r="L495">
        <f t="shared" si="15"/>
        <v>118.47</v>
      </c>
      <c r="M495">
        <v>0</v>
      </c>
      <c r="N495">
        <f t="shared" si="14"/>
        <v>118.47</v>
      </c>
      <c r="O495">
        <v>5</v>
      </c>
      <c r="P495" t="str">
        <f>VLOOKUP(O495,dFornecedor!A:B,2,0)</f>
        <v>Atlas</v>
      </c>
    </row>
    <row r="496" spans="1:16" x14ac:dyDescent="0.25">
      <c r="A496">
        <v>495</v>
      </c>
      <c r="B496" s="1">
        <v>43611</v>
      </c>
      <c r="C496" s="1">
        <v>43611</v>
      </c>
      <c r="D496" s="1">
        <v>43617</v>
      </c>
      <c r="E496" s="1">
        <v>43621</v>
      </c>
      <c r="F496">
        <v>4</v>
      </c>
      <c r="G496" t="str">
        <f>VLOOKUP(F496,dComprador!A:B,2,0)</f>
        <v>Lira</v>
      </c>
      <c r="H496">
        <v>9</v>
      </c>
      <c r="I496" t="str">
        <f>VLOOKUP(H496,dMateriaPrima!A:B,2,0)</f>
        <v>Couro</v>
      </c>
      <c r="J496">
        <f>VLOOKUP(H496,dMateriaPrima!A:C,3,0)</f>
        <v>4.4000000000000004</v>
      </c>
      <c r="K496">
        <v>62</v>
      </c>
      <c r="L496">
        <f t="shared" si="15"/>
        <v>272.8</v>
      </c>
      <c r="M496">
        <v>19</v>
      </c>
      <c r="N496">
        <f t="shared" si="14"/>
        <v>220.96800000000002</v>
      </c>
      <c r="O496">
        <v>2</v>
      </c>
      <c r="P496" t="str">
        <f>VLOOKUP(O496,dFornecedor!A:B,2,0)</f>
        <v>Minerva</v>
      </c>
    </row>
    <row r="497" spans="1:16" x14ac:dyDescent="0.25">
      <c r="A497">
        <v>496</v>
      </c>
      <c r="B497" s="1">
        <v>43611</v>
      </c>
      <c r="C497" s="1">
        <v>43621</v>
      </c>
      <c r="D497" s="1">
        <v>43623</v>
      </c>
      <c r="E497" s="1">
        <v>43626</v>
      </c>
      <c r="F497">
        <v>4</v>
      </c>
      <c r="G497" t="str">
        <f>VLOOKUP(F497,dComprador!A:B,2,0)</f>
        <v>Lira</v>
      </c>
      <c r="H497">
        <v>7</v>
      </c>
      <c r="I497" t="str">
        <f>VLOOKUP(H497,dMateriaPrima!A:B,2,0)</f>
        <v>Poliéster</v>
      </c>
      <c r="J497">
        <f>VLOOKUP(H497,dMateriaPrima!A:C,3,0)</f>
        <v>8</v>
      </c>
      <c r="K497">
        <v>34</v>
      </c>
      <c r="L497">
        <f t="shared" si="15"/>
        <v>272</v>
      </c>
      <c r="M497">
        <v>0</v>
      </c>
      <c r="N497">
        <f t="shared" si="14"/>
        <v>272</v>
      </c>
      <c r="O497">
        <v>1</v>
      </c>
      <c r="P497" t="str">
        <f>VLOOKUP(O497,dFornecedor!A:B,2,0)</f>
        <v>NorthShore</v>
      </c>
    </row>
    <row r="498" spans="1:16" x14ac:dyDescent="0.25">
      <c r="A498">
        <v>497</v>
      </c>
      <c r="B498" s="1">
        <v>43611</v>
      </c>
      <c r="C498" s="1">
        <v>43611</v>
      </c>
      <c r="D498" s="1">
        <v>43618</v>
      </c>
      <c r="E498" s="1">
        <v>43620</v>
      </c>
      <c r="F498">
        <v>4</v>
      </c>
      <c r="G498" t="str">
        <f>VLOOKUP(F498,dComprador!A:B,2,0)</f>
        <v>Lira</v>
      </c>
      <c r="H498">
        <v>6</v>
      </c>
      <c r="I498" t="str">
        <f>VLOOKUP(H498,dMateriaPrima!A:B,2,0)</f>
        <v>Fio Algodão</v>
      </c>
      <c r="J498">
        <f>VLOOKUP(H498,dMateriaPrima!A:C,3,0)</f>
        <v>55.9</v>
      </c>
      <c r="K498">
        <v>306</v>
      </c>
      <c r="L498">
        <f t="shared" si="15"/>
        <v>17105.399999999998</v>
      </c>
      <c r="M498">
        <v>0</v>
      </c>
      <c r="N498">
        <f t="shared" si="14"/>
        <v>17105.399999999998</v>
      </c>
      <c r="O498">
        <v>2</v>
      </c>
      <c r="P498" t="str">
        <f>VLOOKUP(O498,dFornecedor!A:B,2,0)</f>
        <v>Minerva</v>
      </c>
    </row>
    <row r="499" spans="1:16" x14ac:dyDescent="0.25">
      <c r="A499">
        <v>498</v>
      </c>
      <c r="B499" s="1">
        <v>43611</v>
      </c>
      <c r="C499" s="1">
        <v>43620</v>
      </c>
      <c r="D499" s="1">
        <v>43621</v>
      </c>
      <c r="E499" s="1">
        <v>43622</v>
      </c>
      <c r="F499">
        <v>4</v>
      </c>
      <c r="G499" t="str">
        <f>VLOOKUP(F499,dComprador!A:B,2,0)</f>
        <v>Lira</v>
      </c>
      <c r="H499">
        <v>8</v>
      </c>
      <c r="I499" t="str">
        <f>VLOOKUP(H499,dMateriaPrima!A:B,2,0)</f>
        <v>Cimento</v>
      </c>
      <c r="J499">
        <f>VLOOKUP(H499,dMateriaPrima!A:C,3,0)</f>
        <v>23</v>
      </c>
      <c r="K499">
        <v>137</v>
      </c>
      <c r="L499">
        <f t="shared" si="15"/>
        <v>3151</v>
      </c>
      <c r="M499">
        <v>0</v>
      </c>
      <c r="N499">
        <f t="shared" si="14"/>
        <v>3151</v>
      </c>
      <c r="O499">
        <v>3</v>
      </c>
      <c r="P499" t="str">
        <f>VLOOKUP(O499,dFornecedor!A:B,2,0)</f>
        <v>StepUp</v>
      </c>
    </row>
    <row r="500" spans="1:16" x14ac:dyDescent="0.25">
      <c r="A500">
        <v>499</v>
      </c>
      <c r="B500" s="1">
        <v>43611</v>
      </c>
      <c r="C500" s="1">
        <v>43619</v>
      </c>
      <c r="D500" s="1">
        <v>43622</v>
      </c>
      <c r="E500" s="1">
        <v>43623</v>
      </c>
      <c r="F500">
        <v>4</v>
      </c>
      <c r="G500" t="str">
        <f>VLOOKUP(F500,dComprador!A:B,2,0)</f>
        <v>Lira</v>
      </c>
      <c r="H500">
        <v>5</v>
      </c>
      <c r="I500" t="str">
        <f>VLOOKUP(H500,dMateriaPrima!A:B,2,0)</f>
        <v>Areia</v>
      </c>
      <c r="J500">
        <f>VLOOKUP(H500,dMateriaPrima!A:C,3,0)</f>
        <v>3.59</v>
      </c>
      <c r="K500">
        <v>134</v>
      </c>
      <c r="L500">
        <f t="shared" si="15"/>
        <v>481.06</v>
      </c>
      <c r="M500">
        <v>0</v>
      </c>
      <c r="N500">
        <f t="shared" si="14"/>
        <v>481.06</v>
      </c>
      <c r="O500">
        <v>2</v>
      </c>
      <c r="P500" t="str">
        <f>VLOOKUP(O500,dFornecedor!A:B,2,0)</f>
        <v>Minerva</v>
      </c>
    </row>
    <row r="501" spans="1:16" x14ac:dyDescent="0.25">
      <c r="A501">
        <v>500</v>
      </c>
      <c r="B501" s="1">
        <v>43611</v>
      </c>
      <c r="C501" s="1">
        <v>43614</v>
      </c>
      <c r="D501" s="1">
        <v>43617</v>
      </c>
      <c r="E501" s="1">
        <v>43619</v>
      </c>
      <c r="F501">
        <v>4</v>
      </c>
      <c r="G501" t="str">
        <f>VLOOKUP(F501,dComprador!A:B,2,0)</f>
        <v>Lira</v>
      </c>
      <c r="H501">
        <v>1</v>
      </c>
      <c r="I501" t="str">
        <f>VLOOKUP(H501,dMateriaPrima!A:B,2,0)</f>
        <v>Tecido</v>
      </c>
      <c r="J501">
        <f>VLOOKUP(H501,dMateriaPrima!A:C,3,0)</f>
        <v>18</v>
      </c>
      <c r="K501">
        <v>130</v>
      </c>
      <c r="L501">
        <f t="shared" si="15"/>
        <v>2340</v>
      </c>
      <c r="M501">
        <v>0</v>
      </c>
      <c r="N501">
        <f t="shared" si="14"/>
        <v>2340</v>
      </c>
      <c r="O501">
        <v>1</v>
      </c>
      <c r="P501" t="str">
        <f>VLOOKUP(O501,dFornecedor!A:B,2,0)</f>
        <v>NorthShore</v>
      </c>
    </row>
    <row r="502" spans="1:16" x14ac:dyDescent="0.25">
      <c r="A502">
        <v>501</v>
      </c>
      <c r="B502" s="1">
        <v>43611</v>
      </c>
      <c r="C502" s="1">
        <v>43612</v>
      </c>
      <c r="D502" s="1">
        <v>43617</v>
      </c>
      <c r="E502" s="1">
        <v>43619</v>
      </c>
      <c r="F502">
        <v>4</v>
      </c>
      <c r="G502" t="str">
        <f>VLOOKUP(F502,dComprador!A:B,2,0)</f>
        <v>Lira</v>
      </c>
      <c r="H502">
        <v>8</v>
      </c>
      <c r="I502" t="str">
        <f>VLOOKUP(H502,dMateriaPrima!A:B,2,0)</f>
        <v>Cimento</v>
      </c>
      <c r="J502">
        <f>VLOOKUP(H502,dMateriaPrima!A:C,3,0)</f>
        <v>23</v>
      </c>
      <c r="K502">
        <v>125</v>
      </c>
      <c r="L502">
        <f t="shared" si="15"/>
        <v>2875</v>
      </c>
      <c r="M502">
        <v>0</v>
      </c>
      <c r="N502">
        <f t="shared" si="14"/>
        <v>2875</v>
      </c>
      <c r="O502">
        <v>3</v>
      </c>
      <c r="P502" t="str">
        <f>VLOOKUP(O502,dFornecedor!A:B,2,0)</f>
        <v>StepUp</v>
      </c>
    </row>
    <row r="503" spans="1:16" x14ac:dyDescent="0.25">
      <c r="A503">
        <v>502</v>
      </c>
      <c r="B503" s="1">
        <v>43611</v>
      </c>
      <c r="C503" s="1">
        <v>43623</v>
      </c>
      <c r="D503" s="1">
        <v>43623</v>
      </c>
      <c r="E503" s="1">
        <v>43627</v>
      </c>
      <c r="F503">
        <v>4</v>
      </c>
      <c r="G503" t="str">
        <f>VLOOKUP(F503,dComprador!A:B,2,0)</f>
        <v>Lira</v>
      </c>
      <c r="H503">
        <v>1</v>
      </c>
      <c r="I503" t="str">
        <f>VLOOKUP(H503,dMateriaPrima!A:B,2,0)</f>
        <v>Tecido</v>
      </c>
      <c r="J503">
        <f>VLOOKUP(H503,dMateriaPrima!A:C,3,0)</f>
        <v>18</v>
      </c>
      <c r="K503">
        <v>120</v>
      </c>
      <c r="L503">
        <f t="shared" si="15"/>
        <v>2160</v>
      </c>
      <c r="M503">
        <v>0</v>
      </c>
      <c r="N503">
        <f t="shared" si="14"/>
        <v>2160</v>
      </c>
      <c r="O503">
        <v>1</v>
      </c>
      <c r="P503" t="str">
        <f>VLOOKUP(O503,dFornecedor!A:B,2,0)</f>
        <v>NorthShore</v>
      </c>
    </row>
    <row r="504" spans="1:16" x14ac:dyDescent="0.25">
      <c r="A504">
        <v>503</v>
      </c>
      <c r="B504" s="1">
        <v>43611</v>
      </c>
      <c r="C504" s="1">
        <v>43612</v>
      </c>
      <c r="D504" s="1">
        <v>43629</v>
      </c>
      <c r="E504" s="1">
        <v>43631</v>
      </c>
      <c r="F504">
        <v>1</v>
      </c>
      <c r="G504" t="str">
        <f>VLOOKUP(F504,dComprador!A:B,2,0)</f>
        <v>Alon</v>
      </c>
      <c r="H504">
        <v>2</v>
      </c>
      <c r="I504" t="str">
        <f>VLOOKUP(H504,dMateriaPrima!A:B,2,0)</f>
        <v>Chapa Metal</v>
      </c>
      <c r="J504">
        <f>VLOOKUP(H504,dMateriaPrima!A:C,3,0)</f>
        <v>299.89999999999998</v>
      </c>
      <c r="K504">
        <v>621</v>
      </c>
      <c r="L504">
        <f t="shared" si="15"/>
        <v>186237.9</v>
      </c>
      <c r="M504">
        <v>0</v>
      </c>
      <c r="N504">
        <f t="shared" si="14"/>
        <v>186237.9</v>
      </c>
      <c r="O504">
        <v>3</v>
      </c>
      <c r="P504" t="str">
        <f>VLOOKUP(O504,dFornecedor!A:B,2,0)</f>
        <v>StepUp</v>
      </c>
    </row>
    <row r="505" spans="1:16" x14ac:dyDescent="0.25">
      <c r="A505">
        <v>504</v>
      </c>
      <c r="B505" s="1">
        <v>43611</v>
      </c>
      <c r="C505" s="1">
        <v>43620</v>
      </c>
      <c r="D505" s="1">
        <v>43630</v>
      </c>
      <c r="E505" s="1">
        <v>43632</v>
      </c>
      <c r="F505">
        <v>1</v>
      </c>
      <c r="G505" t="str">
        <f>VLOOKUP(F505,dComprador!A:B,2,0)</f>
        <v>Alon</v>
      </c>
      <c r="H505">
        <v>5</v>
      </c>
      <c r="I505" t="str">
        <f>VLOOKUP(H505,dMateriaPrima!A:B,2,0)</f>
        <v>Areia</v>
      </c>
      <c r="J505">
        <f>VLOOKUP(H505,dMateriaPrima!A:C,3,0)</f>
        <v>3.59</v>
      </c>
      <c r="K505">
        <v>318</v>
      </c>
      <c r="L505">
        <f t="shared" si="15"/>
        <v>1141.6199999999999</v>
      </c>
      <c r="M505">
        <v>0</v>
      </c>
      <c r="N505">
        <f t="shared" si="14"/>
        <v>1141.6199999999999</v>
      </c>
      <c r="O505">
        <v>2</v>
      </c>
      <c r="P505" t="str">
        <f>VLOOKUP(O505,dFornecedor!A:B,2,0)</f>
        <v>Minerva</v>
      </c>
    </row>
    <row r="506" spans="1:16" x14ac:dyDescent="0.25">
      <c r="A506">
        <v>505</v>
      </c>
      <c r="B506" s="1">
        <v>43611</v>
      </c>
      <c r="C506" s="1">
        <v>43611</v>
      </c>
      <c r="D506" s="1">
        <v>43641</v>
      </c>
      <c r="E506" s="1">
        <v>43643</v>
      </c>
      <c r="F506">
        <v>1</v>
      </c>
      <c r="G506" t="str">
        <f>VLOOKUP(F506,dComprador!A:B,2,0)</f>
        <v>Alon</v>
      </c>
      <c r="H506">
        <v>11</v>
      </c>
      <c r="I506" t="str">
        <f>VLOOKUP(H506,dMateriaPrima!A:B,2,0)</f>
        <v>Papel</v>
      </c>
      <c r="J506">
        <f>VLOOKUP(H506,dMateriaPrima!A:C,3,0)</f>
        <v>9</v>
      </c>
      <c r="K506">
        <v>114</v>
      </c>
      <c r="L506">
        <f t="shared" si="15"/>
        <v>1026</v>
      </c>
      <c r="M506">
        <v>0</v>
      </c>
      <c r="N506">
        <f t="shared" si="14"/>
        <v>1026</v>
      </c>
      <c r="O506">
        <v>4</v>
      </c>
      <c r="P506" t="str">
        <f>VLOOKUP(O506,dFornecedor!A:B,2,0)</f>
        <v>AlphaOmega</v>
      </c>
    </row>
    <row r="507" spans="1:16" x14ac:dyDescent="0.25">
      <c r="A507">
        <v>506</v>
      </c>
      <c r="B507" s="1">
        <v>43611</v>
      </c>
      <c r="C507" s="1">
        <v>43614</v>
      </c>
      <c r="D507" s="1">
        <v>43643</v>
      </c>
      <c r="E507" s="1">
        <v>43644</v>
      </c>
      <c r="F507">
        <v>1</v>
      </c>
      <c r="G507" t="str">
        <f>VLOOKUP(F507,dComprador!A:B,2,0)</f>
        <v>Alon</v>
      </c>
      <c r="H507">
        <v>7</v>
      </c>
      <c r="I507" t="str">
        <f>VLOOKUP(H507,dMateriaPrima!A:B,2,0)</f>
        <v>Poliéster</v>
      </c>
      <c r="J507">
        <f>VLOOKUP(H507,dMateriaPrima!A:C,3,0)</f>
        <v>8</v>
      </c>
      <c r="K507">
        <v>173</v>
      </c>
      <c r="L507">
        <f t="shared" si="15"/>
        <v>1384</v>
      </c>
      <c r="M507">
        <v>0</v>
      </c>
      <c r="N507">
        <f t="shared" si="14"/>
        <v>1384</v>
      </c>
      <c r="O507">
        <v>3</v>
      </c>
      <c r="P507" t="str">
        <f>VLOOKUP(O507,dFornecedor!A:B,2,0)</f>
        <v>StepUp</v>
      </c>
    </row>
    <row r="508" spans="1:16" x14ac:dyDescent="0.25">
      <c r="A508">
        <v>507</v>
      </c>
      <c r="B508" s="1">
        <v>43612</v>
      </c>
      <c r="C508" s="1">
        <v>43617</v>
      </c>
      <c r="D508" s="1">
        <v>43619</v>
      </c>
      <c r="E508" s="1">
        <v>43621</v>
      </c>
      <c r="F508">
        <v>4</v>
      </c>
      <c r="G508" t="str">
        <f>VLOOKUP(F508,dComprador!A:B,2,0)</f>
        <v>Lira</v>
      </c>
      <c r="H508">
        <v>8</v>
      </c>
      <c r="I508" t="str">
        <f>VLOOKUP(H508,dMateriaPrima!A:B,2,0)</f>
        <v>Cimento</v>
      </c>
      <c r="J508">
        <f>VLOOKUP(H508,dMateriaPrima!A:C,3,0)</f>
        <v>23</v>
      </c>
      <c r="K508">
        <v>105</v>
      </c>
      <c r="L508">
        <f t="shared" si="15"/>
        <v>2415</v>
      </c>
      <c r="M508">
        <v>0</v>
      </c>
      <c r="N508">
        <f t="shared" si="14"/>
        <v>2415</v>
      </c>
      <c r="O508">
        <v>3</v>
      </c>
      <c r="P508" t="str">
        <f>VLOOKUP(O508,dFornecedor!A:B,2,0)</f>
        <v>StepUp</v>
      </c>
    </row>
    <row r="509" spans="1:16" x14ac:dyDescent="0.25">
      <c r="A509">
        <v>508</v>
      </c>
      <c r="B509" s="1">
        <v>43612</v>
      </c>
      <c r="C509" s="1">
        <v>43621</v>
      </c>
      <c r="D509" s="1">
        <v>43643</v>
      </c>
      <c r="E509" s="1">
        <v>43648</v>
      </c>
      <c r="F509">
        <v>1</v>
      </c>
      <c r="G509" t="str">
        <f>VLOOKUP(F509,dComprador!A:B,2,0)</f>
        <v>Alon</v>
      </c>
      <c r="H509">
        <v>7</v>
      </c>
      <c r="I509" t="str">
        <f>VLOOKUP(H509,dMateriaPrima!A:B,2,0)</f>
        <v>Poliéster</v>
      </c>
      <c r="J509">
        <f>VLOOKUP(H509,dMateriaPrima!A:C,3,0)</f>
        <v>8</v>
      </c>
      <c r="K509">
        <v>445</v>
      </c>
      <c r="L509">
        <f t="shared" si="15"/>
        <v>3560</v>
      </c>
      <c r="M509">
        <v>0</v>
      </c>
      <c r="N509">
        <f t="shared" si="14"/>
        <v>3560</v>
      </c>
      <c r="O509">
        <v>3</v>
      </c>
      <c r="P509" t="str">
        <f>VLOOKUP(O509,dFornecedor!A:B,2,0)</f>
        <v>StepUp</v>
      </c>
    </row>
    <row r="510" spans="1:16" x14ac:dyDescent="0.25">
      <c r="A510">
        <v>509</v>
      </c>
      <c r="B510" s="1">
        <v>43612</v>
      </c>
      <c r="C510" s="1">
        <v>43612</v>
      </c>
      <c r="D510" s="1">
        <v>43620</v>
      </c>
      <c r="E510" s="1">
        <v>43622</v>
      </c>
      <c r="F510">
        <v>4</v>
      </c>
      <c r="G510" t="str">
        <f>VLOOKUP(F510,dComprador!A:B,2,0)</f>
        <v>Lira</v>
      </c>
      <c r="H510">
        <v>9</v>
      </c>
      <c r="I510" t="str">
        <f>VLOOKUP(H510,dMateriaPrima!A:B,2,0)</f>
        <v>Couro</v>
      </c>
      <c r="J510">
        <f>VLOOKUP(H510,dMateriaPrima!A:C,3,0)</f>
        <v>4.4000000000000004</v>
      </c>
      <c r="K510">
        <v>166</v>
      </c>
      <c r="L510">
        <f t="shared" si="15"/>
        <v>730.40000000000009</v>
      </c>
      <c r="M510">
        <v>0</v>
      </c>
      <c r="N510">
        <f t="shared" si="14"/>
        <v>730.40000000000009</v>
      </c>
      <c r="O510">
        <v>5</v>
      </c>
      <c r="P510" t="str">
        <f>VLOOKUP(O510,dFornecedor!A:B,2,0)</f>
        <v>Atlas</v>
      </c>
    </row>
    <row r="511" spans="1:16" x14ac:dyDescent="0.25">
      <c r="A511">
        <v>510</v>
      </c>
      <c r="B511" s="1">
        <v>43612</v>
      </c>
      <c r="C511" s="1">
        <v>43620</v>
      </c>
      <c r="D511" s="1">
        <v>43633</v>
      </c>
      <c r="E511" s="1">
        <v>43635</v>
      </c>
      <c r="F511">
        <v>1</v>
      </c>
      <c r="G511" t="str">
        <f>VLOOKUP(F511,dComprador!A:B,2,0)</f>
        <v>Alon</v>
      </c>
      <c r="H511">
        <v>5</v>
      </c>
      <c r="I511" t="str">
        <f>VLOOKUP(H511,dMateriaPrima!A:B,2,0)</f>
        <v>Areia</v>
      </c>
      <c r="J511">
        <f>VLOOKUP(H511,dMateriaPrima!A:C,3,0)</f>
        <v>3.59</v>
      </c>
      <c r="K511">
        <v>580</v>
      </c>
      <c r="L511">
        <f t="shared" si="15"/>
        <v>2082.1999999999998</v>
      </c>
      <c r="M511">
        <v>0</v>
      </c>
      <c r="N511">
        <f t="shared" si="14"/>
        <v>2082.1999999999998</v>
      </c>
      <c r="O511">
        <v>3</v>
      </c>
      <c r="P511" t="str">
        <f>VLOOKUP(O511,dFornecedor!A:B,2,0)</f>
        <v>StepUp</v>
      </c>
    </row>
    <row r="512" spans="1:16" x14ac:dyDescent="0.25">
      <c r="A512">
        <v>511</v>
      </c>
      <c r="B512" s="1">
        <v>43612</v>
      </c>
      <c r="C512" s="1">
        <v>43612</v>
      </c>
      <c r="D512" s="1">
        <v>43624</v>
      </c>
      <c r="E512" s="1">
        <v>43628</v>
      </c>
      <c r="F512">
        <v>3</v>
      </c>
      <c r="G512" t="str">
        <f>VLOOKUP(F512,dComprador!A:B,2,0)</f>
        <v>Diego</v>
      </c>
      <c r="H512">
        <v>9</v>
      </c>
      <c r="I512" t="str">
        <f>VLOOKUP(H512,dMateriaPrima!A:B,2,0)</f>
        <v>Couro</v>
      </c>
      <c r="J512">
        <f>VLOOKUP(H512,dMateriaPrima!A:C,3,0)</f>
        <v>4.4000000000000004</v>
      </c>
      <c r="K512">
        <v>17</v>
      </c>
      <c r="L512">
        <f t="shared" si="15"/>
        <v>74.800000000000011</v>
      </c>
      <c r="M512">
        <v>0</v>
      </c>
      <c r="N512">
        <f t="shared" si="14"/>
        <v>74.800000000000011</v>
      </c>
      <c r="O512">
        <v>4</v>
      </c>
      <c r="P512" t="str">
        <f>VLOOKUP(O512,dFornecedor!A:B,2,0)</f>
        <v>AlphaOmega</v>
      </c>
    </row>
    <row r="513" spans="1:16" x14ac:dyDescent="0.25">
      <c r="A513">
        <v>512</v>
      </c>
      <c r="B513" s="1">
        <v>43612</v>
      </c>
      <c r="C513" s="1">
        <v>43615</v>
      </c>
      <c r="D513" s="1">
        <v>43626</v>
      </c>
      <c r="E513" s="1">
        <v>43632</v>
      </c>
      <c r="F513">
        <v>1</v>
      </c>
      <c r="G513" t="str">
        <f>VLOOKUP(F513,dComprador!A:B,2,0)</f>
        <v>Alon</v>
      </c>
      <c r="H513">
        <v>8</v>
      </c>
      <c r="I513" t="str">
        <f>VLOOKUP(H513,dMateriaPrima!A:B,2,0)</f>
        <v>Cimento</v>
      </c>
      <c r="J513">
        <f>VLOOKUP(H513,dMateriaPrima!A:C,3,0)</f>
        <v>23</v>
      </c>
      <c r="K513">
        <v>106</v>
      </c>
      <c r="L513">
        <f t="shared" si="15"/>
        <v>2438</v>
      </c>
      <c r="M513">
        <v>0</v>
      </c>
      <c r="N513">
        <f t="shared" si="14"/>
        <v>2438</v>
      </c>
      <c r="O513">
        <v>1</v>
      </c>
      <c r="P513" t="str">
        <f>VLOOKUP(O513,dFornecedor!A:B,2,0)</f>
        <v>NorthShore</v>
      </c>
    </row>
    <row r="514" spans="1:16" x14ac:dyDescent="0.25">
      <c r="A514">
        <v>513</v>
      </c>
      <c r="B514" s="1">
        <v>43612</v>
      </c>
      <c r="C514" s="1">
        <v>43622</v>
      </c>
      <c r="D514" s="1">
        <v>43637</v>
      </c>
      <c r="E514" s="1">
        <v>43641</v>
      </c>
      <c r="F514">
        <v>2</v>
      </c>
      <c r="G514" t="str">
        <f>VLOOKUP(F514,dComprador!A:B,2,0)</f>
        <v>João</v>
      </c>
      <c r="H514">
        <v>10</v>
      </c>
      <c r="I514" t="str">
        <f>VLOOKUP(H514,dMateriaPrima!A:B,2,0)</f>
        <v>Pedra Britada</v>
      </c>
      <c r="J514">
        <f>VLOOKUP(H514,dMateriaPrima!A:C,3,0)</f>
        <v>56</v>
      </c>
      <c r="K514">
        <v>337</v>
      </c>
      <c r="L514">
        <f t="shared" si="15"/>
        <v>18872</v>
      </c>
      <c r="M514">
        <v>17</v>
      </c>
      <c r="N514">
        <f t="shared" ref="N514:N577" si="16">SUM(L514-((L514*M514)/100))</f>
        <v>15663.76</v>
      </c>
      <c r="O514">
        <v>1</v>
      </c>
      <c r="P514" t="str">
        <f>VLOOKUP(O514,dFornecedor!A:B,2,0)</f>
        <v>NorthShore</v>
      </c>
    </row>
    <row r="515" spans="1:16" x14ac:dyDescent="0.25">
      <c r="A515">
        <v>514</v>
      </c>
      <c r="B515" s="1">
        <v>43612</v>
      </c>
      <c r="C515" s="1">
        <v>43621</v>
      </c>
      <c r="D515" s="1">
        <v>43630</v>
      </c>
      <c r="E515" s="1">
        <v>43632</v>
      </c>
      <c r="F515">
        <v>1</v>
      </c>
      <c r="G515" t="str">
        <f>VLOOKUP(F515,dComprador!A:B,2,0)</f>
        <v>Alon</v>
      </c>
      <c r="H515">
        <v>11</v>
      </c>
      <c r="I515" t="str">
        <f>VLOOKUP(H515,dMateriaPrima!A:B,2,0)</f>
        <v>Papel</v>
      </c>
      <c r="J515">
        <f>VLOOKUP(H515,dMateriaPrima!A:C,3,0)</f>
        <v>9</v>
      </c>
      <c r="K515">
        <v>190</v>
      </c>
      <c r="L515">
        <f t="shared" ref="L515:L578" si="17">J515*K515</f>
        <v>1710</v>
      </c>
      <c r="M515">
        <v>0</v>
      </c>
      <c r="N515">
        <f t="shared" si="16"/>
        <v>1710</v>
      </c>
      <c r="O515">
        <v>3</v>
      </c>
      <c r="P515" t="str">
        <f>VLOOKUP(O515,dFornecedor!A:B,2,0)</f>
        <v>StepUp</v>
      </c>
    </row>
    <row r="516" spans="1:16" x14ac:dyDescent="0.25">
      <c r="A516">
        <v>515</v>
      </c>
      <c r="B516" s="1">
        <v>43613</v>
      </c>
      <c r="C516" s="1">
        <v>43621</v>
      </c>
      <c r="D516" s="1">
        <v>43625</v>
      </c>
      <c r="E516" s="1">
        <v>43627</v>
      </c>
      <c r="F516">
        <v>4</v>
      </c>
      <c r="G516" t="str">
        <f>VLOOKUP(F516,dComprador!A:B,2,0)</f>
        <v>Lira</v>
      </c>
      <c r="H516">
        <v>10</v>
      </c>
      <c r="I516" t="str">
        <f>VLOOKUP(H516,dMateriaPrima!A:B,2,0)</f>
        <v>Pedra Britada</v>
      </c>
      <c r="J516">
        <f>VLOOKUP(H516,dMateriaPrima!A:C,3,0)</f>
        <v>56</v>
      </c>
      <c r="K516">
        <v>23</v>
      </c>
      <c r="L516">
        <f t="shared" si="17"/>
        <v>1288</v>
      </c>
      <c r="M516">
        <v>0</v>
      </c>
      <c r="N516">
        <f t="shared" si="16"/>
        <v>1288</v>
      </c>
      <c r="O516">
        <v>2</v>
      </c>
      <c r="P516" t="str">
        <f>VLOOKUP(O516,dFornecedor!A:B,2,0)</f>
        <v>Minerva</v>
      </c>
    </row>
    <row r="517" spans="1:16" x14ac:dyDescent="0.25">
      <c r="A517">
        <v>516</v>
      </c>
      <c r="B517" s="1">
        <v>43613</v>
      </c>
      <c r="C517" s="1">
        <v>43622</v>
      </c>
      <c r="D517" s="1">
        <v>43626</v>
      </c>
      <c r="E517" s="1">
        <v>43629</v>
      </c>
      <c r="F517">
        <v>4</v>
      </c>
      <c r="G517" t="str">
        <f>VLOOKUP(F517,dComprador!A:B,2,0)</f>
        <v>Lira</v>
      </c>
      <c r="H517">
        <v>1</v>
      </c>
      <c r="I517" t="str">
        <f>VLOOKUP(H517,dMateriaPrima!A:B,2,0)</f>
        <v>Tecido</v>
      </c>
      <c r="J517">
        <f>VLOOKUP(H517,dMateriaPrima!A:C,3,0)</f>
        <v>18</v>
      </c>
      <c r="K517">
        <v>45</v>
      </c>
      <c r="L517">
        <f t="shared" si="17"/>
        <v>810</v>
      </c>
      <c r="M517">
        <v>0</v>
      </c>
      <c r="N517">
        <f t="shared" si="16"/>
        <v>810</v>
      </c>
      <c r="O517">
        <v>2</v>
      </c>
      <c r="P517" t="str">
        <f>VLOOKUP(O517,dFornecedor!A:B,2,0)</f>
        <v>Minerva</v>
      </c>
    </row>
    <row r="518" spans="1:16" x14ac:dyDescent="0.25">
      <c r="A518">
        <v>517</v>
      </c>
      <c r="B518" s="1">
        <v>43613</v>
      </c>
      <c r="C518" s="1">
        <v>43619</v>
      </c>
      <c r="D518" s="1">
        <v>43624</v>
      </c>
      <c r="E518" s="1">
        <v>43626</v>
      </c>
      <c r="F518">
        <v>3</v>
      </c>
      <c r="G518" t="str">
        <f>VLOOKUP(F518,dComprador!A:B,2,0)</f>
        <v>Diego</v>
      </c>
      <c r="H518">
        <v>6</v>
      </c>
      <c r="I518" t="str">
        <f>VLOOKUP(H518,dMateriaPrima!A:B,2,0)</f>
        <v>Fio Algodão</v>
      </c>
      <c r="J518">
        <f>VLOOKUP(H518,dMateriaPrima!A:C,3,0)</f>
        <v>55.9</v>
      </c>
      <c r="K518">
        <v>53</v>
      </c>
      <c r="L518">
        <f t="shared" si="17"/>
        <v>2962.7</v>
      </c>
      <c r="M518">
        <v>0</v>
      </c>
      <c r="N518">
        <f t="shared" si="16"/>
        <v>2962.7</v>
      </c>
      <c r="O518">
        <v>2</v>
      </c>
      <c r="P518" t="str">
        <f>VLOOKUP(O518,dFornecedor!A:B,2,0)</f>
        <v>Minerva</v>
      </c>
    </row>
    <row r="519" spans="1:16" x14ac:dyDescent="0.25">
      <c r="A519">
        <v>518</v>
      </c>
      <c r="B519" s="1">
        <v>43613</v>
      </c>
      <c r="C519" s="1">
        <v>43613</v>
      </c>
      <c r="D519" s="1">
        <v>43627</v>
      </c>
      <c r="E519" s="1">
        <v>43628</v>
      </c>
      <c r="F519">
        <v>3</v>
      </c>
      <c r="G519" t="str">
        <f>VLOOKUP(F519,dComprador!A:B,2,0)</f>
        <v>Diego</v>
      </c>
      <c r="H519">
        <v>9</v>
      </c>
      <c r="I519" t="str">
        <f>VLOOKUP(H519,dMateriaPrima!A:B,2,0)</f>
        <v>Couro</v>
      </c>
      <c r="J519">
        <f>VLOOKUP(H519,dMateriaPrima!A:C,3,0)</f>
        <v>4.4000000000000004</v>
      </c>
      <c r="K519">
        <v>27</v>
      </c>
      <c r="L519">
        <f t="shared" si="17"/>
        <v>118.80000000000001</v>
      </c>
      <c r="M519">
        <v>0</v>
      </c>
      <c r="N519">
        <f t="shared" si="16"/>
        <v>118.80000000000001</v>
      </c>
      <c r="O519">
        <v>2</v>
      </c>
      <c r="P519" t="str">
        <f>VLOOKUP(O519,dFornecedor!A:B,2,0)</f>
        <v>Minerva</v>
      </c>
    </row>
    <row r="520" spans="1:16" x14ac:dyDescent="0.25">
      <c r="A520">
        <v>519</v>
      </c>
      <c r="B520" s="1">
        <v>43613</v>
      </c>
      <c r="C520" s="1">
        <v>43613</v>
      </c>
      <c r="D520" s="1">
        <v>43642</v>
      </c>
      <c r="E520" s="1">
        <v>43648</v>
      </c>
      <c r="F520">
        <v>1</v>
      </c>
      <c r="G520" t="str">
        <f>VLOOKUP(F520,dComprador!A:B,2,0)</f>
        <v>Alon</v>
      </c>
      <c r="H520">
        <v>6</v>
      </c>
      <c r="I520" t="str">
        <f>VLOOKUP(H520,dMateriaPrima!A:B,2,0)</f>
        <v>Fio Algodão</v>
      </c>
      <c r="J520">
        <f>VLOOKUP(H520,dMateriaPrima!A:C,3,0)</f>
        <v>55.9</v>
      </c>
      <c r="K520">
        <v>566</v>
      </c>
      <c r="L520">
        <f t="shared" si="17"/>
        <v>31639.399999999998</v>
      </c>
      <c r="M520">
        <v>0</v>
      </c>
      <c r="N520">
        <f t="shared" si="16"/>
        <v>31639.399999999998</v>
      </c>
      <c r="O520">
        <v>5</v>
      </c>
      <c r="P520" t="str">
        <f>VLOOKUP(O520,dFornecedor!A:B,2,0)</f>
        <v>Atlas</v>
      </c>
    </row>
    <row r="521" spans="1:16" x14ac:dyDescent="0.25">
      <c r="A521">
        <v>520</v>
      </c>
      <c r="B521" s="1">
        <v>43613</v>
      </c>
      <c r="C521" s="1">
        <v>43617</v>
      </c>
      <c r="D521" s="1">
        <v>43631</v>
      </c>
      <c r="E521" s="1">
        <v>43635</v>
      </c>
      <c r="F521">
        <v>1</v>
      </c>
      <c r="G521" t="str">
        <f>VLOOKUP(F521,dComprador!A:B,2,0)</f>
        <v>Alon</v>
      </c>
      <c r="H521">
        <v>11</v>
      </c>
      <c r="I521" t="str">
        <f>VLOOKUP(H521,dMateriaPrima!A:B,2,0)</f>
        <v>Papel</v>
      </c>
      <c r="J521">
        <f>VLOOKUP(H521,dMateriaPrima!A:C,3,0)</f>
        <v>9</v>
      </c>
      <c r="K521">
        <v>502</v>
      </c>
      <c r="L521">
        <f t="shared" si="17"/>
        <v>4518</v>
      </c>
      <c r="M521">
        <v>0</v>
      </c>
      <c r="N521">
        <f t="shared" si="16"/>
        <v>4518</v>
      </c>
      <c r="O521">
        <v>3</v>
      </c>
      <c r="P521" t="str">
        <f>VLOOKUP(O521,dFornecedor!A:B,2,0)</f>
        <v>StepUp</v>
      </c>
    </row>
    <row r="522" spans="1:16" x14ac:dyDescent="0.25">
      <c r="A522">
        <v>521</v>
      </c>
      <c r="B522" s="1">
        <v>43613</v>
      </c>
      <c r="C522" s="1">
        <v>43613</v>
      </c>
      <c r="D522" s="1">
        <v>43636</v>
      </c>
      <c r="E522" s="1">
        <v>43635</v>
      </c>
      <c r="F522">
        <v>1</v>
      </c>
      <c r="G522" t="str">
        <f>VLOOKUP(F522,dComprador!A:B,2,0)</f>
        <v>Alon</v>
      </c>
      <c r="H522">
        <v>1</v>
      </c>
      <c r="I522" t="str">
        <f>VLOOKUP(H522,dMateriaPrima!A:B,2,0)</f>
        <v>Tecido</v>
      </c>
      <c r="J522">
        <f>VLOOKUP(H522,dMateriaPrima!A:C,3,0)</f>
        <v>18</v>
      </c>
      <c r="K522">
        <v>18</v>
      </c>
      <c r="L522">
        <f t="shared" si="17"/>
        <v>324</v>
      </c>
      <c r="M522">
        <v>0</v>
      </c>
      <c r="N522">
        <f t="shared" si="16"/>
        <v>324</v>
      </c>
      <c r="O522">
        <v>2</v>
      </c>
      <c r="P522" t="str">
        <f>VLOOKUP(O522,dFornecedor!A:B,2,0)</f>
        <v>Minerva</v>
      </c>
    </row>
    <row r="523" spans="1:16" x14ac:dyDescent="0.25">
      <c r="A523">
        <v>522</v>
      </c>
      <c r="B523" s="1">
        <v>43614</v>
      </c>
      <c r="C523" s="1">
        <v>43615</v>
      </c>
      <c r="D523" s="1">
        <v>43623</v>
      </c>
      <c r="E523" s="1">
        <v>43623</v>
      </c>
      <c r="F523">
        <v>4</v>
      </c>
      <c r="G523" t="str">
        <f>VLOOKUP(F523,dComprador!A:B,2,0)</f>
        <v>Lira</v>
      </c>
      <c r="H523">
        <v>9</v>
      </c>
      <c r="I523" t="str">
        <f>VLOOKUP(H523,dMateriaPrima!A:B,2,0)</f>
        <v>Couro</v>
      </c>
      <c r="J523">
        <f>VLOOKUP(H523,dMateriaPrima!A:C,3,0)</f>
        <v>4.4000000000000004</v>
      </c>
      <c r="K523">
        <v>235</v>
      </c>
      <c r="L523">
        <f t="shared" si="17"/>
        <v>1034</v>
      </c>
      <c r="M523">
        <v>0</v>
      </c>
      <c r="N523">
        <f t="shared" si="16"/>
        <v>1034</v>
      </c>
      <c r="O523">
        <v>3</v>
      </c>
      <c r="P523" t="str">
        <f>VLOOKUP(O523,dFornecedor!A:B,2,0)</f>
        <v>StepUp</v>
      </c>
    </row>
    <row r="524" spans="1:16" x14ac:dyDescent="0.25">
      <c r="A524">
        <v>523</v>
      </c>
      <c r="B524" s="1">
        <v>43614</v>
      </c>
      <c r="C524" s="1">
        <v>43614</v>
      </c>
      <c r="D524" s="1">
        <v>43622</v>
      </c>
      <c r="E524" s="1">
        <v>43623</v>
      </c>
      <c r="F524">
        <v>4</v>
      </c>
      <c r="G524" t="str">
        <f>VLOOKUP(F524,dComprador!A:B,2,0)</f>
        <v>Lira</v>
      </c>
      <c r="H524">
        <v>9</v>
      </c>
      <c r="I524" t="str">
        <f>VLOOKUP(H524,dMateriaPrima!A:B,2,0)</f>
        <v>Couro</v>
      </c>
      <c r="J524">
        <f>VLOOKUP(H524,dMateriaPrima!A:C,3,0)</f>
        <v>4.4000000000000004</v>
      </c>
      <c r="K524">
        <v>84</v>
      </c>
      <c r="L524">
        <f t="shared" si="17"/>
        <v>369.6</v>
      </c>
      <c r="M524">
        <v>0</v>
      </c>
      <c r="N524">
        <f t="shared" si="16"/>
        <v>369.6</v>
      </c>
      <c r="O524">
        <v>2</v>
      </c>
      <c r="P524" t="str">
        <f>VLOOKUP(O524,dFornecedor!A:B,2,0)</f>
        <v>Minerva</v>
      </c>
    </row>
    <row r="525" spans="1:16" x14ac:dyDescent="0.25">
      <c r="A525">
        <v>524</v>
      </c>
      <c r="B525" s="1">
        <v>43614</v>
      </c>
      <c r="C525" s="1">
        <v>43616</v>
      </c>
      <c r="D525" s="1">
        <v>43630</v>
      </c>
      <c r="E525" s="1">
        <v>43633</v>
      </c>
      <c r="F525">
        <v>2</v>
      </c>
      <c r="G525" t="str">
        <f>VLOOKUP(F525,dComprador!A:B,2,0)</f>
        <v>João</v>
      </c>
      <c r="H525">
        <v>8</v>
      </c>
      <c r="I525" t="str">
        <f>VLOOKUP(H525,dMateriaPrima!A:B,2,0)</f>
        <v>Cimento</v>
      </c>
      <c r="J525">
        <f>VLOOKUP(H525,dMateriaPrima!A:C,3,0)</f>
        <v>23</v>
      </c>
      <c r="K525">
        <v>168</v>
      </c>
      <c r="L525">
        <f t="shared" si="17"/>
        <v>3864</v>
      </c>
      <c r="M525">
        <v>0</v>
      </c>
      <c r="N525">
        <f t="shared" si="16"/>
        <v>3864</v>
      </c>
      <c r="O525">
        <v>2</v>
      </c>
      <c r="P525" t="str">
        <f>VLOOKUP(O525,dFornecedor!A:B,2,0)</f>
        <v>Minerva</v>
      </c>
    </row>
    <row r="526" spans="1:16" x14ac:dyDescent="0.25">
      <c r="A526">
        <v>525</v>
      </c>
      <c r="B526" s="1">
        <v>43614</v>
      </c>
      <c r="C526" s="1">
        <v>43623</v>
      </c>
      <c r="D526" s="1">
        <v>43647</v>
      </c>
      <c r="E526" s="1">
        <v>43650</v>
      </c>
      <c r="F526">
        <v>1</v>
      </c>
      <c r="G526" t="str">
        <f>VLOOKUP(F526,dComprador!A:B,2,0)</f>
        <v>Alon</v>
      </c>
      <c r="H526">
        <v>10</v>
      </c>
      <c r="I526" t="str">
        <f>VLOOKUP(H526,dMateriaPrima!A:B,2,0)</f>
        <v>Pedra Britada</v>
      </c>
      <c r="J526">
        <f>VLOOKUP(H526,dMateriaPrima!A:C,3,0)</f>
        <v>56</v>
      </c>
      <c r="K526">
        <v>36</v>
      </c>
      <c r="L526">
        <f t="shared" si="17"/>
        <v>2016</v>
      </c>
      <c r="M526">
        <v>26</v>
      </c>
      <c r="N526">
        <f t="shared" si="16"/>
        <v>1491.8400000000001</v>
      </c>
      <c r="O526">
        <v>3</v>
      </c>
      <c r="P526" t="str">
        <f>VLOOKUP(O526,dFornecedor!A:B,2,0)</f>
        <v>StepUp</v>
      </c>
    </row>
    <row r="527" spans="1:16" x14ac:dyDescent="0.25">
      <c r="A527">
        <v>526</v>
      </c>
      <c r="B527" s="1">
        <v>43615</v>
      </c>
      <c r="C527" s="1">
        <v>43625</v>
      </c>
      <c r="D527" s="1">
        <v>43625</v>
      </c>
      <c r="E527" s="1">
        <v>43628</v>
      </c>
      <c r="F527">
        <v>4</v>
      </c>
      <c r="G527" t="str">
        <f>VLOOKUP(F527,dComprador!A:B,2,0)</f>
        <v>Lira</v>
      </c>
      <c r="H527">
        <v>6</v>
      </c>
      <c r="I527" t="str">
        <f>VLOOKUP(H527,dMateriaPrima!A:B,2,0)</f>
        <v>Fio Algodão</v>
      </c>
      <c r="J527">
        <f>VLOOKUP(H527,dMateriaPrima!A:C,3,0)</f>
        <v>55.9</v>
      </c>
      <c r="K527">
        <v>41</v>
      </c>
      <c r="L527">
        <f t="shared" si="17"/>
        <v>2291.9</v>
      </c>
      <c r="M527">
        <v>0</v>
      </c>
      <c r="N527">
        <f t="shared" si="16"/>
        <v>2291.9</v>
      </c>
      <c r="O527">
        <v>1</v>
      </c>
      <c r="P527" t="str">
        <f>VLOOKUP(O527,dFornecedor!A:B,2,0)</f>
        <v>NorthShore</v>
      </c>
    </row>
    <row r="528" spans="1:16" x14ac:dyDescent="0.25">
      <c r="A528">
        <v>527</v>
      </c>
      <c r="B528" s="1">
        <v>43615</v>
      </c>
      <c r="C528" s="1">
        <v>43616</v>
      </c>
      <c r="D528" s="1">
        <v>43622</v>
      </c>
      <c r="E528" s="1">
        <v>43622</v>
      </c>
      <c r="F528">
        <v>4</v>
      </c>
      <c r="G528" t="str">
        <f>VLOOKUP(F528,dComprador!A:B,2,0)</f>
        <v>Lira</v>
      </c>
      <c r="H528">
        <v>5</v>
      </c>
      <c r="I528" t="str">
        <f>VLOOKUP(H528,dMateriaPrima!A:B,2,0)</f>
        <v>Areia</v>
      </c>
      <c r="J528">
        <f>VLOOKUP(H528,dMateriaPrima!A:C,3,0)</f>
        <v>3.59</v>
      </c>
      <c r="K528">
        <v>142</v>
      </c>
      <c r="L528">
        <f t="shared" si="17"/>
        <v>509.78</v>
      </c>
      <c r="M528">
        <v>0</v>
      </c>
      <c r="N528">
        <f t="shared" si="16"/>
        <v>509.78</v>
      </c>
      <c r="O528">
        <v>3</v>
      </c>
      <c r="P528" t="str">
        <f>VLOOKUP(O528,dFornecedor!A:B,2,0)</f>
        <v>StepUp</v>
      </c>
    </row>
    <row r="529" spans="1:16" x14ac:dyDescent="0.25">
      <c r="A529">
        <v>528</v>
      </c>
      <c r="B529" s="1">
        <v>43615</v>
      </c>
      <c r="C529" s="1">
        <v>43623</v>
      </c>
      <c r="D529" s="1">
        <v>43623</v>
      </c>
      <c r="E529" s="1">
        <v>43625</v>
      </c>
      <c r="F529">
        <v>4</v>
      </c>
      <c r="G529" t="str">
        <f>VLOOKUP(F529,dComprador!A:B,2,0)</f>
        <v>Lira</v>
      </c>
      <c r="H529">
        <v>9</v>
      </c>
      <c r="I529" t="str">
        <f>VLOOKUP(H529,dMateriaPrima!A:B,2,0)</f>
        <v>Couro</v>
      </c>
      <c r="J529">
        <f>VLOOKUP(H529,dMateriaPrima!A:C,3,0)</f>
        <v>4.4000000000000004</v>
      </c>
      <c r="K529">
        <v>404</v>
      </c>
      <c r="L529">
        <f t="shared" si="17"/>
        <v>1777.6000000000001</v>
      </c>
      <c r="M529">
        <v>0</v>
      </c>
      <c r="N529">
        <f t="shared" si="16"/>
        <v>1777.6000000000001</v>
      </c>
      <c r="O529">
        <v>3</v>
      </c>
      <c r="P529" t="str">
        <f>VLOOKUP(O529,dFornecedor!A:B,2,0)</f>
        <v>StepUp</v>
      </c>
    </row>
    <row r="530" spans="1:16" x14ac:dyDescent="0.25">
      <c r="A530">
        <v>529</v>
      </c>
      <c r="B530" s="1">
        <v>43615</v>
      </c>
      <c r="C530" s="1">
        <v>43616</v>
      </c>
      <c r="D530" s="1">
        <v>43622</v>
      </c>
      <c r="E530" s="1">
        <v>43623</v>
      </c>
      <c r="F530">
        <v>4</v>
      </c>
      <c r="G530" t="str">
        <f>VLOOKUP(F530,dComprador!A:B,2,0)</f>
        <v>Lira</v>
      </c>
      <c r="H530">
        <v>7</v>
      </c>
      <c r="I530" t="str">
        <f>VLOOKUP(H530,dMateriaPrima!A:B,2,0)</f>
        <v>Poliéster</v>
      </c>
      <c r="J530">
        <f>VLOOKUP(H530,dMateriaPrima!A:C,3,0)</f>
        <v>8</v>
      </c>
      <c r="K530">
        <v>123</v>
      </c>
      <c r="L530">
        <f t="shared" si="17"/>
        <v>984</v>
      </c>
      <c r="M530">
        <v>0</v>
      </c>
      <c r="N530">
        <f t="shared" si="16"/>
        <v>984</v>
      </c>
      <c r="O530">
        <v>3</v>
      </c>
      <c r="P530" t="str">
        <f>VLOOKUP(O530,dFornecedor!A:B,2,0)</f>
        <v>StepUp</v>
      </c>
    </row>
    <row r="531" spans="1:16" x14ac:dyDescent="0.25">
      <c r="A531">
        <v>530</v>
      </c>
      <c r="B531" s="1">
        <v>43615</v>
      </c>
      <c r="C531" s="1">
        <v>43624</v>
      </c>
      <c r="D531" s="1">
        <v>43631</v>
      </c>
      <c r="E531" s="1">
        <v>43636</v>
      </c>
      <c r="F531">
        <v>1</v>
      </c>
      <c r="G531" t="str">
        <f>VLOOKUP(F531,dComprador!A:B,2,0)</f>
        <v>Alon</v>
      </c>
      <c r="H531">
        <v>7</v>
      </c>
      <c r="I531" t="str">
        <f>VLOOKUP(H531,dMateriaPrima!A:B,2,0)</f>
        <v>Poliéster</v>
      </c>
      <c r="J531">
        <f>VLOOKUP(H531,dMateriaPrima!A:C,3,0)</f>
        <v>8</v>
      </c>
      <c r="K531">
        <v>238</v>
      </c>
      <c r="L531">
        <f t="shared" si="17"/>
        <v>1904</v>
      </c>
      <c r="M531">
        <v>0</v>
      </c>
      <c r="N531">
        <f t="shared" si="16"/>
        <v>1904</v>
      </c>
      <c r="O531">
        <v>2</v>
      </c>
      <c r="P531" t="str">
        <f>VLOOKUP(O531,dFornecedor!A:B,2,0)</f>
        <v>Minerva</v>
      </c>
    </row>
    <row r="532" spans="1:16" x14ac:dyDescent="0.25">
      <c r="A532">
        <v>531</v>
      </c>
      <c r="B532" s="1">
        <v>43615</v>
      </c>
      <c r="C532" s="1">
        <v>43623</v>
      </c>
      <c r="D532" s="1">
        <v>43642</v>
      </c>
      <c r="E532" s="1">
        <v>43644</v>
      </c>
      <c r="F532">
        <v>1</v>
      </c>
      <c r="G532" t="str">
        <f>VLOOKUP(F532,dComprador!A:B,2,0)</f>
        <v>Alon</v>
      </c>
      <c r="H532">
        <v>5</v>
      </c>
      <c r="I532" t="str">
        <f>VLOOKUP(H532,dMateriaPrima!A:B,2,0)</f>
        <v>Areia</v>
      </c>
      <c r="J532">
        <f>VLOOKUP(H532,dMateriaPrima!A:C,3,0)</f>
        <v>3.59</v>
      </c>
      <c r="K532">
        <v>74</v>
      </c>
      <c r="L532">
        <f t="shared" si="17"/>
        <v>265.65999999999997</v>
      </c>
      <c r="M532">
        <v>0</v>
      </c>
      <c r="N532">
        <f t="shared" si="16"/>
        <v>265.65999999999997</v>
      </c>
      <c r="O532">
        <v>2</v>
      </c>
      <c r="P532" t="str">
        <f>VLOOKUP(O532,dFornecedor!A:B,2,0)</f>
        <v>Minerva</v>
      </c>
    </row>
    <row r="533" spans="1:16" x14ac:dyDescent="0.25">
      <c r="A533">
        <v>532</v>
      </c>
      <c r="B533" s="1">
        <v>43615</v>
      </c>
      <c r="C533" s="1">
        <v>43623</v>
      </c>
      <c r="D533" s="1">
        <v>43634</v>
      </c>
      <c r="E533" s="1">
        <v>43638</v>
      </c>
      <c r="F533">
        <v>1</v>
      </c>
      <c r="G533" t="str">
        <f>VLOOKUP(F533,dComprador!A:B,2,0)</f>
        <v>Alon</v>
      </c>
      <c r="H533">
        <v>2</v>
      </c>
      <c r="I533" t="str">
        <f>VLOOKUP(H533,dMateriaPrima!A:B,2,0)</f>
        <v>Chapa Metal</v>
      </c>
      <c r="J533">
        <f>VLOOKUP(H533,dMateriaPrima!A:C,3,0)</f>
        <v>299.89999999999998</v>
      </c>
      <c r="K533">
        <v>158</v>
      </c>
      <c r="L533">
        <f t="shared" si="17"/>
        <v>47384.2</v>
      </c>
      <c r="M533">
        <v>0</v>
      </c>
      <c r="N533">
        <f t="shared" si="16"/>
        <v>47384.2</v>
      </c>
      <c r="O533">
        <v>2</v>
      </c>
      <c r="P533" t="str">
        <f>VLOOKUP(O533,dFornecedor!A:B,2,0)</f>
        <v>Minerva</v>
      </c>
    </row>
    <row r="534" spans="1:16" x14ac:dyDescent="0.25">
      <c r="A534">
        <v>533</v>
      </c>
      <c r="B534" s="1">
        <v>43616</v>
      </c>
      <c r="C534" s="1">
        <v>43619</v>
      </c>
      <c r="D534" s="1">
        <v>43647</v>
      </c>
      <c r="E534" s="1">
        <v>43649</v>
      </c>
      <c r="F534">
        <v>1</v>
      </c>
      <c r="G534" t="str">
        <f>VLOOKUP(F534,dComprador!A:B,2,0)</f>
        <v>Alon</v>
      </c>
      <c r="H534">
        <v>3</v>
      </c>
      <c r="I534" t="str">
        <f>VLOOKUP(H534,dMateriaPrima!A:B,2,0)</f>
        <v>Barra Metal</v>
      </c>
      <c r="J534">
        <f>VLOOKUP(H534,dMateriaPrima!A:C,3,0)</f>
        <v>565</v>
      </c>
      <c r="K534">
        <v>124</v>
      </c>
      <c r="L534">
        <f t="shared" si="17"/>
        <v>70060</v>
      </c>
      <c r="M534">
        <v>0</v>
      </c>
      <c r="N534">
        <f t="shared" si="16"/>
        <v>70060</v>
      </c>
      <c r="O534">
        <v>1</v>
      </c>
      <c r="P534" t="str">
        <f>VLOOKUP(O534,dFornecedor!A:B,2,0)</f>
        <v>NorthShore</v>
      </c>
    </row>
    <row r="535" spans="1:16" x14ac:dyDescent="0.25">
      <c r="A535">
        <v>534</v>
      </c>
      <c r="B535" s="1">
        <v>43616</v>
      </c>
      <c r="C535" s="1">
        <v>43618</v>
      </c>
      <c r="D535" s="1">
        <v>43624</v>
      </c>
      <c r="E535" s="1">
        <v>43625</v>
      </c>
      <c r="F535">
        <v>4</v>
      </c>
      <c r="G535" t="str">
        <f>VLOOKUP(F535,dComprador!A:B,2,0)</f>
        <v>Lira</v>
      </c>
      <c r="H535">
        <v>11</v>
      </c>
      <c r="I535" t="str">
        <f>VLOOKUP(H535,dMateriaPrima!A:B,2,0)</f>
        <v>Papel</v>
      </c>
      <c r="J535">
        <f>VLOOKUP(H535,dMateriaPrima!A:C,3,0)</f>
        <v>9</v>
      </c>
      <c r="K535">
        <v>21</v>
      </c>
      <c r="L535">
        <f t="shared" si="17"/>
        <v>189</v>
      </c>
      <c r="M535">
        <v>0</v>
      </c>
      <c r="N535">
        <f t="shared" si="16"/>
        <v>189</v>
      </c>
      <c r="O535">
        <v>2</v>
      </c>
      <c r="P535" t="str">
        <f>VLOOKUP(O535,dFornecedor!A:B,2,0)</f>
        <v>Minerva</v>
      </c>
    </row>
    <row r="536" spans="1:16" x14ac:dyDescent="0.25">
      <c r="A536">
        <v>535</v>
      </c>
      <c r="B536" s="1">
        <v>43616</v>
      </c>
      <c r="C536" s="1">
        <v>43623</v>
      </c>
      <c r="D536" s="1">
        <v>43623</v>
      </c>
      <c r="E536" s="1">
        <v>43624</v>
      </c>
      <c r="F536">
        <v>4</v>
      </c>
      <c r="G536" t="str">
        <f>VLOOKUP(F536,dComprador!A:B,2,0)</f>
        <v>Lira</v>
      </c>
      <c r="H536">
        <v>5</v>
      </c>
      <c r="I536" t="str">
        <f>VLOOKUP(H536,dMateriaPrima!A:B,2,0)</f>
        <v>Areia</v>
      </c>
      <c r="J536">
        <f>VLOOKUP(H536,dMateriaPrima!A:C,3,0)</f>
        <v>3.59</v>
      </c>
      <c r="K536">
        <v>178</v>
      </c>
      <c r="L536">
        <f t="shared" si="17"/>
        <v>639.02</v>
      </c>
      <c r="M536">
        <v>0</v>
      </c>
      <c r="N536">
        <f t="shared" si="16"/>
        <v>639.02</v>
      </c>
      <c r="O536">
        <v>3</v>
      </c>
      <c r="P536" t="str">
        <f>VLOOKUP(O536,dFornecedor!A:B,2,0)</f>
        <v>StepUp</v>
      </c>
    </row>
    <row r="537" spans="1:16" x14ac:dyDescent="0.25">
      <c r="A537">
        <v>536</v>
      </c>
      <c r="B537" s="1">
        <v>43616</v>
      </c>
      <c r="C537" s="1">
        <v>43620</v>
      </c>
      <c r="D537" s="1">
        <v>43622</v>
      </c>
      <c r="E537" s="1">
        <v>43627</v>
      </c>
      <c r="F537">
        <v>4</v>
      </c>
      <c r="G537" t="str">
        <f>VLOOKUP(F537,dComprador!A:B,2,0)</f>
        <v>Lira</v>
      </c>
      <c r="H537">
        <v>1</v>
      </c>
      <c r="I537" t="str">
        <f>VLOOKUP(H537,dMateriaPrima!A:B,2,0)</f>
        <v>Tecido</v>
      </c>
      <c r="J537">
        <f>VLOOKUP(H537,dMateriaPrima!A:C,3,0)</f>
        <v>18</v>
      </c>
      <c r="K537">
        <v>25</v>
      </c>
      <c r="L537">
        <f t="shared" si="17"/>
        <v>450</v>
      </c>
      <c r="M537">
        <v>0</v>
      </c>
      <c r="N537">
        <f t="shared" si="16"/>
        <v>450</v>
      </c>
      <c r="O537">
        <v>4</v>
      </c>
      <c r="P537" t="str">
        <f>VLOOKUP(O537,dFornecedor!A:B,2,0)</f>
        <v>AlphaOmega</v>
      </c>
    </row>
    <row r="538" spans="1:16" x14ac:dyDescent="0.25">
      <c r="A538">
        <v>537</v>
      </c>
      <c r="B538" s="1">
        <v>43616</v>
      </c>
      <c r="C538" s="1">
        <v>43621</v>
      </c>
      <c r="D538" s="1">
        <v>43628</v>
      </c>
      <c r="E538" s="1">
        <v>43629</v>
      </c>
      <c r="F538">
        <v>2</v>
      </c>
      <c r="G538" t="str">
        <f>VLOOKUP(F538,dComprador!A:B,2,0)</f>
        <v>João</v>
      </c>
      <c r="H538">
        <v>5</v>
      </c>
      <c r="I538" t="str">
        <f>VLOOKUP(H538,dMateriaPrima!A:B,2,0)</f>
        <v>Areia</v>
      </c>
      <c r="J538">
        <f>VLOOKUP(H538,dMateriaPrima!A:C,3,0)</f>
        <v>3.59</v>
      </c>
      <c r="K538">
        <v>291</v>
      </c>
      <c r="L538">
        <f t="shared" si="17"/>
        <v>1044.69</v>
      </c>
      <c r="M538">
        <v>0</v>
      </c>
      <c r="N538">
        <f t="shared" si="16"/>
        <v>1044.69</v>
      </c>
      <c r="O538">
        <v>5</v>
      </c>
      <c r="P538" t="str">
        <f>VLOOKUP(O538,dFornecedor!A:B,2,0)</f>
        <v>Atlas</v>
      </c>
    </row>
    <row r="539" spans="1:16" x14ac:dyDescent="0.25">
      <c r="A539">
        <v>538</v>
      </c>
      <c r="B539" s="1">
        <v>43616</v>
      </c>
      <c r="C539" s="1">
        <v>43616</v>
      </c>
      <c r="D539" s="1">
        <v>43632</v>
      </c>
      <c r="E539" s="1">
        <v>43637</v>
      </c>
      <c r="F539">
        <v>1</v>
      </c>
      <c r="G539" t="str">
        <f>VLOOKUP(F539,dComprador!A:B,2,0)</f>
        <v>Alon</v>
      </c>
      <c r="H539">
        <v>9</v>
      </c>
      <c r="I539" t="str">
        <f>VLOOKUP(H539,dMateriaPrima!A:B,2,0)</f>
        <v>Couro</v>
      </c>
      <c r="J539">
        <f>VLOOKUP(H539,dMateriaPrima!A:C,3,0)</f>
        <v>4.4000000000000004</v>
      </c>
      <c r="K539">
        <v>181</v>
      </c>
      <c r="L539">
        <f t="shared" si="17"/>
        <v>796.40000000000009</v>
      </c>
      <c r="M539">
        <v>0</v>
      </c>
      <c r="N539">
        <f t="shared" si="16"/>
        <v>796.40000000000009</v>
      </c>
      <c r="O539">
        <v>2</v>
      </c>
      <c r="P539" t="str">
        <f>VLOOKUP(O539,dFornecedor!A:B,2,0)</f>
        <v>Minerva</v>
      </c>
    </row>
    <row r="540" spans="1:16" x14ac:dyDescent="0.25">
      <c r="A540">
        <v>539</v>
      </c>
      <c r="B540" s="1">
        <v>43616</v>
      </c>
      <c r="C540" s="1">
        <v>43623</v>
      </c>
      <c r="D540" s="1">
        <v>43630</v>
      </c>
      <c r="E540" s="1">
        <v>43630</v>
      </c>
      <c r="F540">
        <v>3</v>
      </c>
      <c r="G540" t="str">
        <f>VLOOKUP(F540,dComprador!A:B,2,0)</f>
        <v>Diego</v>
      </c>
      <c r="H540">
        <v>5</v>
      </c>
      <c r="I540" t="str">
        <f>VLOOKUP(H540,dMateriaPrima!A:B,2,0)</f>
        <v>Areia</v>
      </c>
      <c r="J540">
        <f>VLOOKUP(H540,dMateriaPrima!A:C,3,0)</f>
        <v>3.59</v>
      </c>
      <c r="K540">
        <v>185</v>
      </c>
      <c r="L540">
        <f t="shared" si="17"/>
        <v>664.15</v>
      </c>
      <c r="M540">
        <v>0</v>
      </c>
      <c r="N540">
        <f t="shared" si="16"/>
        <v>664.15</v>
      </c>
      <c r="O540">
        <v>2</v>
      </c>
      <c r="P540" t="str">
        <f>VLOOKUP(O540,dFornecedor!A:B,2,0)</f>
        <v>Minerva</v>
      </c>
    </row>
    <row r="541" spans="1:16" x14ac:dyDescent="0.25">
      <c r="A541">
        <v>540</v>
      </c>
      <c r="B541" s="1">
        <v>43616</v>
      </c>
      <c r="C541" s="1">
        <v>43616</v>
      </c>
      <c r="D541" s="1">
        <v>43630</v>
      </c>
      <c r="E541" s="1">
        <v>43635</v>
      </c>
      <c r="F541">
        <v>2</v>
      </c>
      <c r="G541" t="str">
        <f>VLOOKUP(F541,dComprador!A:B,2,0)</f>
        <v>João</v>
      </c>
      <c r="H541">
        <v>6</v>
      </c>
      <c r="I541" t="str">
        <f>VLOOKUP(H541,dMateriaPrima!A:B,2,0)</f>
        <v>Fio Algodão</v>
      </c>
      <c r="J541">
        <f>VLOOKUP(H541,dMateriaPrima!A:C,3,0)</f>
        <v>55.9</v>
      </c>
      <c r="K541">
        <v>207</v>
      </c>
      <c r="L541">
        <f t="shared" si="17"/>
        <v>11571.3</v>
      </c>
      <c r="M541">
        <v>0</v>
      </c>
      <c r="N541">
        <f t="shared" si="16"/>
        <v>11571.3</v>
      </c>
      <c r="O541">
        <v>2</v>
      </c>
      <c r="P541" t="str">
        <f>VLOOKUP(O541,dFornecedor!A:B,2,0)</f>
        <v>Minerva</v>
      </c>
    </row>
    <row r="542" spans="1:16" x14ac:dyDescent="0.25">
      <c r="A542">
        <v>541</v>
      </c>
      <c r="B542" s="1">
        <v>43616</v>
      </c>
      <c r="C542" s="1">
        <v>43622</v>
      </c>
      <c r="D542" s="1">
        <v>43632</v>
      </c>
      <c r="E542" s="1">
        <v>43633</v>
      </c>
      <c r="F542">
        <v>2</v>
      </c>
      <c r="G542" t="str">
        <f>VLOOKUP(F542,dComprador!A:B,2,0)</f>
        <v>João</v>
      </c>
      <c r="H542">
        <v>10</v>
      </c>
      <c r="I542" t="str">
        <f>VLOOKUP(H542,dMateriaPrima!A:B,2,0)</f>
        <v>Pedra Britada</v>
      </c>
      <c r="J542">
        <f>VLOOKUP(H542,dMateriaPrima!A:C,3,0)</f>
        <v>56</v>
      </c>
      <c r="K542">
        <v>43</v>
      </c>
      <c r="L542">
        <f t="shared" si="17"/>
        <v>2408</v>
      </c>
      <c r="M542">
        <v>34</v>
      </c>
      <c r="N542">
        <f t="shared" si="16"/>
        <v>1589.28</v>
      </c>
      <c r="O542">
        <v>1</v>
      </c>
      <c r="P542" t="str">
        <f>VLOOKUP(O542,dFornecedor!A:B,2,0)</f>
        <v>NorthShore</v>
      </c>
    </row>
    <row r="543" spans="1:16" x14ac:dyDescent="0.25">
      <c r="A543">
        <v>542</v>
      </c>
      <c r="B543" s="1">
        <v>43616</v>
      </c>
      <c r="C543" s="1">
        <v>43617</v>
      </c>
      <c r="D543" s="1">
        <v>43633</v>
      </c>
      <c r="E543" s="1">
        <v>43634</v>
      </c>
      <c r="F543">
        <v>1</v>
      </c>
      <c r="G543" t="str">
        <f>VLOOKUP(F543,dComprador!A:B,2,0)</f>
        <v>Alon</v>
      </c>
      <c r="H543">
        <v>7</v>
      </c>
      <c r="I543" t="str">
        <f>VLOOKUP(H543,dMateriaPrima!A:B,2,0)</f>
        <v>Poliéster</v>
      </c>
      <c r="J543">
        <f>VLOOKUP(H543,dMateriaPrima!A:C,3,0)</f>
        <v>8</v>
      </c>
      <c r="K543">
        <v>92</v>
      </c>
      <c r="L543">
        <f t="shared" si="17"/>
        <v>736</v>
      </c>
      <c r="M543">
        <v>0</v>
      </c>
      <c r="N543">
        <f t="shared" si="16"/>
        <v>736</v>
      </c>
      <c r="O543">
        <v>3</v>
      </c>
      <c r="P543" t="str">
        <f>VLOOKUP(O543,dFornecedor!A:B,2,0)</f>
        <v>StepUp</v>
      </c>
    </row>
    <row r="544" spans="1:16" x14ac:dyDescent="0.25">
      <c r="A544">
        <v>543</v>
      </c>
      <c r="B544" s="1">
        <v>43616</v>
      </c>
      <c r="C544" s="1">
        <v>43617</v>
      </c>
      <c r="D544" s="1">
        <v>43635</v>
      </c>
      <c r="E544" s="1">
        <v>43640</v>
      </c>
      <c r="F544">
        <v>1</v>
      </c>
      <c r="G544" t="str">
        <f>VLOOKUP(F544,dComprador!A:B,2,0)</f>
        <v>Alon</v>
      </c>
      <c r="H544">
        <v>11</v>
      </c>
      <c r="I544" t="str">
        <f>VLOOKUP(H544,dMateriaPrima!A:B,2,0)</f>
        <v>Papel</v>
      </c>
      <c r="J544">
        <f>VLOOKUP(H544,dMateriaPrima!A:C,3,0)</f>
        <v>9</v>
      </c>
      <c r="K544">
        <v>410</v>
      </c>
      <c r="L544">
        <f t="shared" si="17"/>
        <v>3690</v>
      </c>
      <c r="M544">
        <v>0</v>
      </c>
      <c r="N544">
        <f t="shared" si="16"/>
        <v>3690</v>
      </c>
      <c r="O544">
        <v>4</v>
      </c>
      <c r="P544" t="str">
        <f>VLOOKUP(O544,dFornecedor!A:B,2,0)</f>
        <v>AlphaOmega</v>
      </c>
    </row>
    <row r="545" spans="1:16" x14ac:dyDescent="0.25">
      <c r="A545">
        <v>544</v>
      </c>
      <c r="B545" s="1">
        <v>43616</v>
      </c>
      <c r="C545" s="1">
        <v>43624</v>
      </c>
      <c r="D545" s="1">
        <v>43639</v>
      </c>
      <c r="E545" s="1">
        <v>43639</v>
      </c>
      <c r="F545">
        <v>1</v>
      </c>
      <c r="G545" t="str">
        <f>VLOOKUP(F545,dComprador!A:B,2,0)</f>
        <v>Alon</v>
      </c>
      <c r="H545">
        <v>9</v>
      </c>
      <c r="I545" t="str">
        <f>VLOOKUP(H545,dMateriaPrima!A:B,2,0)</f>
        <v>Couro</v>
      </c>
      <c r="J545">
        <f>VLOOKUP(H545,dMateriaPrima!A:C,3,0)</f>
        <v>4.4000000000000004</v>
      </c>
      <c r="K545">
        <v>77</v>
      </c>
      <c r="L545">
        <f t="shared" si="17"/>
        <v>338.8</v>
      </c>
      <c r="M545">
        <v>0</v>
      </c>
      <c r="N545">
        <f t="shared" si="16"/>
        <v>338.8</v>
      </c>
      <c r="O545">
        <v>2</v>
      </c>
      <c r="P545" t="str">
        <f>VLOOKUP(O545,dFornecedor!A:B,2,0)</f>
        <v>Minerva</v>
      </c>
    </row>
    <row r="546" spans="1:16" x14ac:dyDescent="0.25">
      <c r="A546">
        <v>545</v>
      </c>
      <c r="B546" s="1">
        <v>43617</v>
      </c>
      <c r="C546" s="1">
        <v>43617</v>
      </c>
      <c r="D546" s="1">
        <v>43648</v>
      </c>
      <c r="E546" s="1">
        <v>43651</v>
      </c>
      <c r="F546">
        <v>1</v>
      </c>
      <c r="G546" t="str">
        <f>VLOOKUP(F546,dComprador!A:B,2,0)</f>
        <v>Alon</v>
      </c>
      <c r="H546">
        <v>7</v>
      </c>
      <c r="I546" t="str">
        <f>VLOOKUP(H546,dMateriaPrima!A:B,2,0)</f>
        <v>Poliéster</v>
      </c>
      <c r="J546">
        <f>VLOOKUP(H546,dMateriaPrima!A:C,3,0)</f>
        <v>8</v>
      </c>
      <c r="K546">
        <v>373</v>
      </c>
      <c r="L546">
        <f t="shared" si="17"/>
        <v>2984</v>
      </c>
      <c r="M546">
        <v>13</v>
      </c>
      <c r="N546">
        <f t="shared" si="16"/>
        <v>2596.08</v>
      </c>
      <c r="O546">
        <v>2</v>
      </c>
      <c r="P546" t="str">
        <f>VLOOKUP(O546,dFornecedor!A:B,2,0)</f>
        <v>Minerva</v>
      </c>
    </row>
    <row r="547" spans="1:16" x14ac:dyDescent="0.25">
      <c r="A547">
        <v>546</v>
      </c>
      <c r="B547" s="1">
        <v>43617</v>
      </c>
      <c r="C547" s="1">
        <v>43617</v>
      </c>
      <c r="D547" s="1">
        <v>43622</v>
      </c>
      <c r="E547" s="1">
        <v>43625</v>
      </c>
      <c r="F547">
        <v>4</v>
      </c>
      <c r="G547" t="str">
        <f>VLOOKUP(F547,dComprador!A:B,2,0)</f>
        <v>Lira</v>
      </c>
      <c r="H547">
        <v>8</v>
      </c>
      <c r="I547" t="str">
        <f>VLOOKUP(H547,dMateriaPrima!A:B,2,0)</f>
        <v>Cimento</v>
      </c>
      <c r="J547">
        <f>VLOOKUP(H547,dMateriaPrima!A:C,3,0)</f>
        <v>23</v>
      </c>
      <c r="K547">
        <v>117</v>
      </c>
      <c r="L547">
        <f t="shared" si="17"/>
        <v>2691</v>
      </c>
      <c r="M547">
        <v>0</v>
      </c>
      <c r="N547">
        <f t="shared" si="16"/>
        <v>2691</v>
      </c>
      <c r="O547">
        <v>5</v>
      </c>
      <c r="P547" t="str">
        <f>VLOOKUP(O547,dFornecedor!A:B,2,0)</f>
        <v>Atlas</v>
      </c>
    </row>
    <row r="548" spans="1:16" x14ac:dyDescent="0.25">
      <c r="A548">
        <v>547</v>
      </c>
      <c r="B548" s="1">
        <v>43617</v>
      </c>
      <c r="C548" s="1">
        <v>43625</v>
      </c>
      <c r="D548" s="1">
        <v>43628</v>
      </c>
      <c r="E548" s="1">
        <v>43630</v>
      </c>
      <c r="F548">
        <v>4</v>
      </c>
      <c r="G548" t="str">
        <f>VLOOKUP(F548,dComprador!A:B,2,0)</f>
        <v>Lira</v>
      </c>
      <c r="H548">
        <v>5</v>
      </c>
      <c r="I548" t="str">
        <f>VLOOKUP(H548,dMateriaPrima!A:B,2,0)</f>
        <v>Areia</v>
      </c>
      <c r="J548">
        <f>VLOOKUP(H548,dMateriaPrima!A:C,3,0)</f>
        <v>3.59</v>
      </c>
      <c r="K548">
        <v>173</v>
      </c>
      <c r="L548">
        <f t="shared" si="17"/>
        <v>621.06999999999994</v>
      </c>
      <c r="M548">
        <v>0</v>
      </c>
      <c r="N548">
        <f t="shared" si="16"/>
        <v>621.06999999999994</v>
      </c>
      <c r="O548">
        <v>2</v>
      </c>
      <c r="P548" t="str">
        <f>VLOOKUP(O548,dFornecedor!A:B,2,0)</f>
        <v>Minerva</v>
      </c>
    </row>
    <row r="549" spans="1:16" x14ac:dyDescent="0.25">
      <c r="A549">
        <v>548</v>
      </c>
      <c r="B549" s="1">
        <v>43617</v>
      </c>
      <c r="C549" s="1">
        <v>43617</v>
      </c>
      <c r="D549" s="1">
        <v>43623</v>
      </c>
      <c r="E549" s="1">
        <v>43627</v>
      </c>
      <c r="F549">
        <v>4</v>
      </c>
      <c r="G549" t="str">
        <f>VLOOKUP(F549,dComprador!A:B,2,0)</f>
        <v>Lira</v>
      </c>
      <c r="H549">
        <v>9</v>
      </c>
      <c r="I549" t="str">
        <f>VLOOKUP(H549,dMateriaPrima!A:B,2,0)</f>
        <v>Couro</v>
      </c>
      <c r="J549">
        <f>VLOOKUP(H549,dMateriaPrima!A:C,3,0)</f>
        <v>4.4000000000000004</v>
      </c>
      <c r="K549">
        <v>126</v>
      </c>
      <c r="L549">
        <f t="shared" si="17"/>
        <v>554.40000000000009</v>
      </c>
      <c r="M549">
        <v>0</v>
      </c>
      <c r="N549">
        <f t="shared" si="16"/>
        <v>554.40000000000009</v>
      </c>
      <c r="O549">
        <v>2</v>
      </c>
      <c r="P549" t="str">
        <f>VLOOKUP(O549,dFornecedor!A:B,2,0)</f>
        <v>Minerva</v>
      </c>
    </row>
    <row r="550" spans="1:16" x14ac:dyDescent="0.25">
      <c r="A550">
        <v>549</v>
      </c>
      <c r="B550" s="1">
        <v>43617</v>
      </c>
      <c r="C550" s="1">
        <v>43626</v>
      </c>
      <c r="D550" s="1">
        <v>43631</v>
      </c>
      <c r="E550" s="1">
        <v>43633</v>
      </c>
      <c r="F550">
        <v>1</v>
      </c>
      <c r="G550" t="str">
        <f>VLOOKUP(F550,dComprador!A:B,2,0)</f>
        <v>Alon</v>
      </c>
      <c r="H550">
        <v>5</v>
      </c>
      <c r="I550" t="str">
        <f>VLOOKUP(H550,dMateriaPrima!A:B,2,0)</f>
        <v>Areia</v>
      </c>
      <c r="J550">
        <f>VLOOKUP(H550,dMateriaPrima!A:C,3,0)</f>
        <v>3.59</v>
      </c>
      <c r="K550">
        <v>95</v>
      </c>
      <c r="L550">
        <f t="shared" si="17"/>
        <v>341.05</v>
      </c>
      <c r="M550">
        <v>0</v>
      </c>
      <c r="N550">
        <f t="shared" si="16"/>
        <v>341.05</v>
      </c>
      <c r="O550">
        <v>2</v>
      </c>
      <c r="P550" t="str">
        <f>VLOOKUP(O550,dFornecedor!A:B,2,0)</f>
        <v>Minerva</v>
      </c>
    </row>
    <row r="551" spans="1:16" x14ac:dyDescent="0.25">
      <c r="A551">
        <v>550</v>
      </c>
      <c r="B551" s="1">
        <v>43617</v>
      </c>
      <c r="C551" s="1">
        <v>43617</v>
      </c>
      <c r="D551" s="1">
        <v>43631</v>
      </c>
      <c r="E551" s="1">
        <v>43631</v>
      </c>
      <c r="F551">
        <v>1</v>
      </c>
      <c r="G551" t="str">
        <f>VLOOKUP(F551,dComprador!A:B,2,0)</f>
        <v>Alon</v>
      </c>
      <c r="H551">
        <v>7</v>
      </c>
      <c r="I551" t="str">
        <f>VLOOKUP(H551,dMateriaPrima!A:B,2,0)</f>
        <v>Poliéster</v>
      </c>
      <c r="J551">
        <f>VLOOKUP(H551,dMateriaPrima!A:C,3,0)</f>
        <v>8</v>
      </c>
      <c r="K551">
        <v>2</v>
      </c>
      <c r="L551">
        <f t="shared" si="17"/>
        <v>16</v>
      </c>
      <c r="M551">
        <v>39</v>
      </c>
      <c r="N551">
        <f t="shared" si="16"/>
        <v>9.76</v>
      </c>
      <c r="O551">
        <v>2</v>
      </c>
      <c r="P551" t="str">
        <f>VLOOKUP(O551,dFornecedor!A:B,2,0)</f>
        <v>Minerva</v>
      </c>
    </row>
    <row r="552" spans="1:16" x14ac:dyDescent="0.25">
      <c r="A552">
        <v>551</v>
      </c>
      <c r="B552" s="1">
        <v>43617</v>
      </c>
      <c r="C552" s="1">
        <v>43627</v>
      </c>
      <c r="D552" s="1">
        <v>43629</v>
      </c>
      <c r="E552" s="1">
        <v>43630</v>
      </c>
      <c r="F552">
        <v>2</v>
      </c>
      <c r="G552" t="str">
        <f>VLOOKUP(F552,dComprador!A:B,2,0)</f>
        <v>João</v>
      </c>
      <c r="H552">
        <v>9</v>
      </c>
      <c r="I552" t="str">
        <f>VLOOKUP(H552,dMateriaPrima!A:B,2,0)</f>
        <v>Couro</v>
      </c>
      <c r="J552">
        <f>VLOOKUP(H552,dMateriaPrima!A:C,3,0)</f>
        <v>4.4000000000000004</v>
      </c>
      <c r="K552">
        <v>18</v>
      </c>
      <c r="L552">
        <f t="shared" si="17"/>
        <v>79.2</v>
      </c>
      <c r="M552">
        <v>0</v>
      </c>
      <c r="N552">
        <f t="shared" si="16"/>
        <v>79.2</v>
      </c>
      <c r="O552">
        <v>3</v>
      </c>
      <c r="P552" t="str">
        <f>VLOOKUP(O552,dFornecedor!A:B,2,0)</f>
        <v>StepUp</v>
      </c>
    </row>
    <row r="553" spans="1:16" x14ac:dyDescent="0.25">
      <c r="A553">
        <v>552</v>
      </c>
      <c r="B553" s="1">
        <v>43617</v>
      </c>
      <c r="C553" s="1">
        <v>43630</v>
      </c>
      <c r="D553" s="1">
        <v>43630</v>
      </c>
      <c r="E553" s="1">
        <v>43633</v>
      </c>
      <c r="F553">
        <v>2</v>
      </c>
      <c r="G553" t="str">
        <f>VLOOKUP(F553,dComprador!A:B,2,0)</f>
        <v>João</v>
      </c>
      <c r="H553">
        <v>5</v>
      </c>
      <c r="I553" t="str">
        <f>VLOOKUP(H553,dMateriaPrima!A:B,2,0)</f>
        <v>Areia</v>
      </c>
      <c r="J553">
        <f>VLOOKUP(H553,dMateriaPrima!A:C,3,0)</f>
        <v>3.59</v>
      </c>
      <c r="K553">
        <v>424</v>
      </c>
      <c r="L553">
        <f t="shared" si="17"/>
        <v>1522.1599999999999</v>
      </c>
      <c r="M553">
        <v>0</v>
      </c>
      <c r="N553">
        <f t="shared" si="16"/>
        <v>1522.1599999999999</v>
      </c>
      <c r="O553">
        <v>1</v>
      </c>
      <c r="P553" t="str">
        <f>VLOOKUP(O553,dFornecedor!A:B,2,0)</f>
        <v>NorthShore</v>
      </c>
    </row>
    <row r="554" spans="1:16" x14ac:dyDescent="0.25">
      <c r="A554">
        <v>553</v>
      </c>
      <c r="B554" s="1">
        <v>43617</v>
      </c>
      <c r="C554" s="1">
        <v>43624</v>
      </c>
      <c r="D554" s="1">
        <v>43635</v>
      </c>
      <c r="E554" s="1">
        <v>43639</v>
      </c>
      <c r="F554">
        <v>1</v>
      </c>
      <c r="G554" t="str">
        <f>VLOOKUP(F554,dComprador!A:B,2,0)</f>
        <v>Alon</v>
      </c>
      <c r="H554">
        <v>7</v>
      </c>
      <c r="I554" t="str">
        <f>VLOOKUP(H554,dMateriaPrima!A:B,2,0)</f>
        <v>Poliéster</v>
      </c>
      <c r="J554">
        <f>VLOOKUP(H554,dMateriaPrima!A:C,3,0)</f>
        <v>8</v>
      </c>
      <c r="K554">
        <v>153</v>
      </c>
      <c r="L554">
        <f t="shared" si="17"/>
        <v>1224</v>
      </c>
      <c r="M554">
        <v>0</v>
      </c>
      <c r="N554">
        <f t="shared" si="16"/>
        <v>1224</v>
      </c>
      <c r="O554">
        <v>2</v>
      </c>
      <c r="P554" t="str">
        <f>VLOOKUP(O554,dFornecedor!A:B,2,0)</f>
        <v>Minerva</v>
      </c>
    </row>
    <row r="555" spans="1:16" x14ac:dyDescent="0.25">
      <c r="A555">
        <v>554</v>
      </c>
      <c r="B555" s="1">
        <v>43617</v>
      </c>
      <c r="C555" s="1">
        <v>43617</v>
      </c>
      <c r="D555" s="1">
        <v>43648</v>
      </c>
      <c r="E555" s="1">
        <v>43647</v>
      </c>
      <c r="F555">
        <v>1</v>
      </c>
      <c r="G555" t="str">
        <f>VLOOKUP(F555,dComprador!A:B,2,0)</f>
        <v>Alon</v>
      </c>
      <c r="H555">
        <v>5</v>
      </c>
      <c r="I555" t="str">
        <f>VLOOKUP(H555,dMateriaPrima!A:B,2,0)</f>
        <v>Areia</v>
      </c>
      <c r="J555">
        <f>VLOOKUP(H555,dMateriaPrima!A:C,3,0)</f>
        <v>3.59</v>
      </c>
      <c r="K555">
        <v>175</v>
      </c>
      <c r="L555">
        <f t="shared" si="17"/>
        <v>628.25</v>
      </c>
      <c r="M555">
        <v>0</v>
      </c>
      <c r="N555">
        <f t="shared" si="16"/>
        <v>628.25</v>
      </c>
      <c r="O555">
        <v>2</v>
      </c>
      <c r="P555" t="str">
        <f>VLOOKUP(O555,dFornecedor!A:B,2,0)</f>
        <v>Minerva</v>
      </c>
    </row>
    <row r="556" spans="1:16" x14ac:dyDescent="0.25">
      <c r="A556">
        <v>555</v>
      </c>
      <c r="B556" s="1">
        <v>43618</v>
      </c>
      <c r="C556" s="1">
        <v>43627</v>
      </c>
      <c r="D556" s="1">
        <v>43627</v>
      </c>
      <c r="E556" s="1">
        <v>43631</v>
      </c>
      <c r="F556">
        <v>4</v>
      </c>
      <c r="G556" t="str">
        <f>VLOOKUP(F556,dComprador!A:B,2,0)</f>
        <v>Lira</v>
      </c>
      <c r="H556">
        <v>11</v>
      </c>
      <c r="I556" t="str">
        <f>VLOOKUP(H556,dMateriaPrima!A:B,2,0)</f>
        <v>Papel</v>
      </c>
      <c r="J556">
        <f>VLOOKUP(H556,dMateriaPrima!A:C,3,0)</f>
        <v>9</v>
      </c>
      <c r="K556">
        <v>7</v>
      </c>
      <c r="L556">
        <f t="shared" si="17"/>
        <v>63</v>
      </c>
      <c r="M556">
        <v>0</v>
      </c>
      <c r="N556">
        <f t="shared" si="16"/>
        <v>63</v>
      </c>
      <c r="O556">
        <v>1</v>
      </c>
      <c r="P556" t="str">
        <f>VLOOKUP(O556,dFornecedor!A:B,2,0)</f>
        <v>NorthShore</v>
      </c>
    </row>
    <row r="557" spans="1:16" x14ac:dyDescent="0.25">
      <c r="A557">
        <v>556</v>
      </c>
      <c r="B557" s="1">
        <v>43618</v>
      </c>
      <c r="C557" s="1">
        <v>43618</v>
      </c>
      <c r="D557" s="1">
        <v>43626</v>
      </c>
      <c r="E557" s="1">
        <v>43627</v>
      </c>
      <c r="F557">
        <v>4</v>
      </c>
      <c r="G557" t="str">
        <f>VLOOKUP(F557,dComprador!A:B,2,0)</f>
        <v>Lira</v>
      </c>
      <c r="H557">
        <v>1</v>
      </c>
      <c r="I557" t="str">
        <f>VLOOKUP(H557,dMateriaPrima!A:B,2,0)</f>
        <v>Tecido</v>
      </c>
      <c r="J557">
        <f>VLOOKUP(H557,dMateriaPrima!A:C,3,0)</f>
        <v>18</v>
      </c>
      <c r="K557">
        <v>119</v>
      </c>
      <c r="L557">
        <f t="shared" si="17"/>
        <v>2142</v>
      </c>
      <c r="M557">
        <v>40</v>
      </c>
      <c r="N557">
        <f t="shared" si="16"/>
        <v>1285.2</v>
      </c>
      <c r="O557">
        <v>5</v>
      </c>
      <c r="P557" t="str">
        <f>VLOOKUP(O557,dFornecedor!A:B,2,0)</f>
        <v>Atlas</v>
      </c>
    </row>
    <row r="558" spans="1:16" x14ac:dyDescent="0.25">
      <c r="A558">
        <v>557</v>
      </c>
      <c r="B558" s="1">
        <v>43618</v>
      </c>
      <c r="C558" s="1">
        <v>43619</v>
      </c>
      <c r="D558" s="1">
        <v>43633</v>
      </c>
      <c r="E558" s="1">
        <v>43636</v>
      </c>
      <c r="F558">
        <v>1</v>
      </c>
      <c r="G558" t="str">
        <f>VLOOKUP(F558,dComprador!A:B,2,0)</f>
        <v>Alon</v>
      </c>
      <c r="H558">
        <v>11</v>
      </c>
      <c r="I558" t="str">
        <f>VLOOKUP(H558,dMateriaPrima!A:B,2,0)</f>
        <v>Papel</v>
      </c>
      <c r="J558">
        <f>VLOOKUP(H558,dMateriaPrima!A:C,3,0)</f>
        <v>9</v>
      </c>
      <c r="K558">
        <v>201</v>
      </c>
      <c r="L558">
        <f t="shared" si="17"/>
        <v>1809</v>
      </c>
      <c r="M558">
        <v>0</v>
      </c>
      <c r="N558">
        <f t="shared" si="16"/>
        <v>1809</v>
      </c>
      <c r="O558">
        <v>3</v>
      </c>
      <c r="P558" t="str">
        <f>VLOOKUP(O558,dFornecedor!A:B,2,0)</f>
        <v>StepUp</v>
      </c>
    </row>
    <row r="559" spans="1:16" x14ac:dyDescent="0.25">
      <c r="A559">
        <v>558</v>
      </c>
      <c r="B559" s="1">
        <v>43618</v>
      </c>
      <c r="C559" s="1">
        <v>43618</v>
      </c>
      <c r="D559" s="1">
        <v>43634</v>
      </c>
      <c r="E559" s="1">
        <v>43636</v>
      </c>
      <c r="F559">
        <v>1</v>
      </c>
      <c r="G559" t="str">
        <f>VLOOKUP(F559,dComprador!A:B,2,0)</f>
        <v>Alon</v>
      </c>
      <c r="H559">
        <v>5</v>
      </c>
      <c r="I559" t="str">
        <f>VLOOKUP(H559,dMateriaPrima!A:B,2,0)</f>
        <v>Areia</v>
      </c>
      <c r="J559">
        <f>VLOOKUP(H559,dMateriaPrima!A:C,3,0)</f>
        <v>3.59</v>
      </c>
      <c r="K559">
        <v>30</v>
      </c>
      <c r="L559">
        <f t="shared" si="17"/>
        <v>107.69999999999999</v>
      </c>
      <c r="M559">
        <v>0</v>
      </c>
      <c r="N559">
        <f t="shared" si="16"/>
        <v>107.69999999999999</v>
      </c>
      <c r="O559">
        <v>2</v>
      </c>
      <c r="P559" t="str">
        <f>VLOOKUP(O559,dFornecedor!A:B,2,0)</f>
        <v>Minerva</v>
      </c>
    </row>
    <row r="560" spans="1:16" x14ac:dyDescent="0.25">
      <c r="A560">
        <v>559</v>
      </c>
      <c r="B560" s="1">
        <v>43618</v>
      </c>
      <c r="C560" s="1">
        <v>43618</v>
      </c>
      <c r="D560" s="1">
        <v>43639</v>
      </c>
      <c r="E560" s="1">
        <v>43640</v>
      </c>
      <c r="F560">
        <v>1</v>
      </c>
      <c r="G560" t="str">
        <f>VLOOKUP(F560,dComprador!A:B,2,0)</f>
        <v>Alon</v>
      </c>
      <c r="H560">
        <v>7</v>
      </c>
      <c r="I560" t="str">
        <f>VLOOKUP(H560,dMateriaPrima!A:B,2,0)</f>
        <v>Poliéster</v>
      </c>
      <c r="J560">
        <f>VLOOKUP(H560,dMateriaPrima!A:C,3,0)</f>
        <v>8</v>
      </c>
      <c r="K560">
        <v>192</v>
      </c>
      <c r="L560">
        <f t="shared" si="17"/>
        <v>1536</v>
      </c>
      <c r="M560">
        <v>0</v>
      </c>
      <c r="N560">
        <f t="shared" si="16"/>
        <v>1536</v>
      </c>
      <c r="O560">
        <v>2</v>
      </c>
      <c r="P560" t="str">
        <f>VLOOKUP(O560,dFornecedor!A:B,2,0)</f>
        <v>Minerva</v>
      </c>
    </row>
    <row r="561" spans="1:16" x14ac:dyDescent="0.25">
      <c r="A561">
        <v>560</v>
      </c>
      <c r="B561" s="1">
        <v>43618</v>
      </c>
      <c r="C561" s="1">
        <v>43622</v>
      </c>
      <c r="D561" s="1">
        <v>43649</v>
      </c>
      <c r="E561" s="1">
        <v>43653</v>
      </c>
      <c r="F561">
        <v>1</v>
      </c>
      <c r="G561" t="str">
        <f>VLOOKUP(F561,dComprador!A:B,2,0)</f>
        <v>Alon</v>
      </c>
      <c r="H561">
        <v>4</v>
      </c>
      <c r="I561" t="str">
        <f>VLOOKUP(H561,dMateriaPrima!A:B,2,0)</f>
        <v>Madeira</v>
      </c>
      <c r="J561">
        <f>VLOOKUP(H561,dMateriaPrima!A:C,3,0)</f>
        <v>168</v>
      </c>
      <c r="K561">
        <v>84</v>
      </c>
      <c r="L561">
        <f t="shared" si="17"/>
        <v>14112</v>
      </c>
      <c r="M561">
        <v>0</v>
      </c>
      <c r="N561">
        <f t="shared" si="16"/>
        <v>14112</v>
      </c>
      <c r="O561">
        <v>1</v>
      </c>
      <c r="P561" t="str">
        <f>VLOOKUP(O561,dFornecedor!A:B,2,0)</f>
        <v>NorthShore</v>
      </c>
    </row>
    <row r="562" spans="1:16" x14ac:dyDescent="0.25">
      <c r="A562">
        <v>561</v>
      </c>
      <c r="B562" s="1">
        <v>43618</v>
      </c>
      <c r="C562" s="1">
        <v>43625</v>
      </c>
      <c r="D562" s="1">
        <v>43639</v>
      </c>
      <c r="E562" s="1">
        <v>43642</v>
      </c>
      <c r="F562">
        <v>1</v>
      </c>
      <c r="G562" t="str">
        <f>VLOOKUP(F562,dComprador!A:B,2,0)</f>
        <v>Alon</v>
      </c>
      <c r="H562">
        <v>10</v>
      </c>
      <c r="I562" t="str">
        <f>VLOOKUP(H562,dMateriaPrima!A:B,2,0)</f>
        <v>Pedra Britada</v>
      </c>
      <c r="J562">
        <f>VLOOKUP(H562,dMateriaPrima!A:C,3,0)</f>
        <v>56</v>
      </c>
      <c r="K562">
        <v>185</v>
      </c>
      <c r="L562">
        <f t="shared" si="17"/>
        <v>10360</v>
      </c>
      <c r="M562">
        <v>0</v>
      </c>
      <c r="N562">
        <f t="shared" si="16"/>
        <v>10360</v>
      </c>
      <c r="O562">
        <v>2</v>
      </c>
      <c r="P562" t="str">
        <f>VLOOKUP(O562,dFornecedor!A:B,2,0)</f>
        <v>Minerva</v>
      </c>
    </row>
    <row r="563" spans="1:16" x14ac:dyDescent="0.25">
      <c r="A563">
        <v>562</v>
      </c>
      <c r="B563" s="1">
        <v>43619</v>
      </c>
      <c r="C563" s="1">
        <v>43627</v>
      </c>
      <c r="D563" s="1">
        <v>43651</v>
      </c>
      <c r="E563" s="1">
        <v>43653</v>
      </c>
      <c r="F563">
        <v>1</v>
      </c>
      <c r="G563" t="str">
        <f>VLOOKUP(F563,dComprador!A:B,2,0)</f>
        <v>Alon</v>
      </c>
      <c r="H563">
        <v>5</v>
      </c>
      <c r="I563" t="str">
        <f>VLOOKUP(H563,dMateriaPrima!A:B,2,0)</f>
        <v>Areia</v>
      </c>
      <c r="J563">
        <f>VLOOKUP(H563,dMateriaPrima!A:C,3,0)</f>
        <v>3.59</v>
      </c>
      <c r="K563">
        <v>299</v>
      </c>
      <c r="L563">
        <f t="shared" si="17"/>
        <v>1073.4099999999999</v>
      </c>
      <c r="M563">
        <v>0</v>
      </c>
      <c r="N563">
        <f t="shared" si="16"/>
        <v>1073.4099999999999</v>
      </c>
      <c r="O563">
        <v>2</v>
      </c>
      <c r="P563" t="str">
        <f>VLOOKUP(O563,dFornecedor!A:B,2,0)</f>
        <v>Minerva</v>
      </c>
    </row>
    <row r="564" spans="1:16" x14ac:dyDescent="0.25">
      <c r="A564">
        <v>563</v>
      </c>
      <c r="B564" s="1">
        <v>43619</v>
      </c>
      <c r="C564" s="1">
        <v>43619</v>
      </c>
      <c r="D564" s="1">
        <v>43626</v>
      </c>
      <c r="E564" s="1">
        <v>43628</v>
      </c>
      <c r="F564">
        <v>4</v>
      </c>
      <c r="G564" t="str">
        <f>VLOOKUP(F564,dComprador!A:B,2,0)</f>
        <v>Lira</v>
      </c>
      <c r="H564">
        <v>10</v>
      </c>
      <c r="I564" t="str">
        <f>VLOOKUP(H564,dMateriaPrima!A:B,2,0)</f>
        <v>Pedra Britada</v>
      </c>
      <c r="J564">
        <f>VLOOKUP(H564,dMateriaPrima!A:C,3,0)</f>
        <v>56</v>
      </c>
      <c r="K564">
        <v>261</v>
      </c>
      <c r="L564">
        <f t="shared" si="17"/>
        <v>14616</v>
      </c>
      <c r="M564">
        <v>0</v>
      </c>
      <c r="N564">
        <f t="shared" si="16"/>
        <v>14616</v>
      </c>
      <c r="O564">
        <v>5</v>
      </c>
      <c r="P564" t="str">
        <f>VLOOKUP(O564,dFornecedor!A:B,2,0)</f>
        <v>Atlas</v>
      </c>
    </row>
    <row r="565" spans="1:16" x14ac:dyDescent="0.25">
      <c r="A565">
        <v>564</v>
      </c>
      <c r="B565" s="1">
        <v>43619</v>
      </c>
      <c r="C565" s="1">
        <v>43623</v>
      </c>
      <c r="D565" s="1">
        <v>43628</v>
      </c>
      <c r="E565" s="1">
        <v>43631</v>
      </c>
      <c r="F565">
        <v>4</v>
      </c>
      <c r="G565" t="str">
        <f>VLOOKUP(F565,dComprador!A:B,2,0)</f>
        <v>Lira</v>
      </c>
      <c r="H565">
        <v>10</v>
      </c>
      <c r="I565" t="str">
        <f>VLOOKUP(H565,dMateriaPrima!A:B,2,0)</f>
        <v>Pedra Britada</v>
      </c>
      <c r="J565">
        <f>VLOOKUP(H565,dMateriaPrima!A:C,3,0)</f>
        <v>56</v>
      </c>
      <c r="K565">
        <v>102</v>
      </c>
      <c r="L565">
        <f t="shared" si="17"/>
        <v>5712</v>
      </c>
      <c r="M565">
        <v>0</v>
      </c>
      <c r="N565">
        <f t="shared" si="16"/>
        <v>5712</v>
      </c>
      <c r="O565">
        <v>1</v>
      </c>
      <c r="P565" t="str">
        <f>VLOOKUP(O565,dFornecedor!A:B,2,0)</f>
        <v>NorthShore</v>
      </c>
    </row>
    <row r="566" spans="1:16" x14ac:dyDescent="0.25">
      <c r="A566">
        <v>565</v>
      </c>
      <c r="B566" s="1">
        <v>43619</v>
      </c>
      <c r="C566" s="1">
        <v>43619</v>
      </c>
      <c r="D566" s="1">
        <v>43624</v>
      </c>
      <c r="E566" s="1">
        <v>43627</v>
      </c>
      <c r="F566">
        <v>4</v>
      </c>
      <c r="G566" t="str">
        <f>VLOOKUP(F566,dComprador!A:B,2,0)</f>
        <v>Lira</v>
      </c>
      <c r="H566">
        <v>9</v>
      </c>
      <c r="I566" t="str">
        <f>VLOOKUP(H566,dMateriaPrima!A:B,2,0)</f>
        <v>Couro</v>
      </c>
      <c r="J566">
        <f>VLOOKUP(H566,dMateriaPrima!A:C,3,0)</f>
        <v>4.4000000000000004</v>
      </c>
      <c r="K566">
        <v>127</v>
      </c>
      <c r="L566">
        <f t="shared" si="17"/>
        <v>558.80000000000007</v>
      </c>
      <c r="M566">
        <v>0</v>
      </c>
      <c r="N566">
        <f t="shared" si="16"/>
        <v>558.80000000000007</v>
      </c>
      <c r="O566">
        <v>2</v>
      </c>
      <c r="P566" t="str">
        <f>VLOOKUP(O566,dFornecedor!A:B,2,0)</f>
        <v>Minerva</v>
      </c>
    </row>
    <row r="567" spans="1:16" x14ac:dyDescent="0.25">
      <c r="A567">
        <v>566</v>
      </c>
      <c r="B567" s="1">
        <v>43619</v>
      </c>
      <c r="C567" s="1">
        <v>43620</v>
      </c>
      <c r="D567" s="1">
        <v>43626</v>
      </c>
      <c r="E567" s="1">
        <v>43627</v>
      </c>
      <c r="F567">
        <v>4</v>
      </c>
      <c r="G567" t="str">
        <f>VLOOKUP(F567,dComprador!A:B,2,0)</f>
        <v>Lira</v>
      </c>
      <c r="H567">
        <v>9</v>
      </c>
      <c r="I567" t="str">
        <f>VLOOKUP(H567,dMateriaPrima!A:B,2,0)</f>
        <v>Couro</v>
      </c>
      <c r="J567">
        <f>VLOOKUP(H567,dMateriaPrima!A:C,3,0)</f>
        <v>4.4000000000000004</v>
      </c>
      <c r="K567">
        <v>42</v>
      </c>
      <c r="L567">
        <f t="shared" si="17"/>
        <v>184.8</v>
      </c>
      <c r="M567">
        <v>0</v>
      </c>
      <c r="N567">
        <f t="shared" si="16"/>
        <v>184.8</v>
      </c>
      <c r="O567">
        <v>3</v>
      </c>
      <c r="P567" t="str">
        <f>VLOOKUP(O567,dFornecedor!A:B,2,0)</f>
        <v>StepUp</v>
      </c>
    </row>
    <row r="568" spans="1:16" x14ac:dyDescent="0.25">
      <c r="A568">
        <v>567</v>
      </c>
      <c r="B568" s="1">
        <v>43619</v>
      </c>
      <c r="C568" s="1">
        <v>43628</v>
      </c>
      <c r="D568" s="1">
        <v>43630</v>
      </c>
      <c r="E568" s="1">
        <v>43634</v>
      </c>
      <c r="F568">
        <v>4</v>
      </c>
      <c r="G568" t="str">
        <f>VLOOKUP(F568,dComprador!A:B,2,0)</f>
        <v>Lira</v>
      </c>
      <c r="H568">
        <v>5</v>
      </c>
      <c r="I568" t="str">
        <f>VLOOKUP(H568,dMateriaPrima!A:B,2,0)</f>
        <v>Areia</v>
      </c>
      <c r="J568">
        <f>VLOOKUP(H568,dMateriaPrima!A:C,3,0)</f>
        <v>3.59</v>
      </c>
      <c r="K568">
        <v>16</v>
      </c>
      <c r="L568">
        <f t="shared" si="17"/>
        <v>57.44</v>
      </c>
      <c r="M568">
        <v>0</v>
      </c>
      <c r="N568">
        <f t="shared" si="16"/>
        <v>57.44</v>
      </c>
      <c r="O568">
        <v>3</v>
      </c>
      <c r="P568" t="str">
        <f>VLOOKUP(O568,dFornecedor!A:B,2,0)</f>
        <v>StepUp</v>
      </c>
    </row>
    <row r="569" spans="1:16" x14ac:dyDescent="0.25">
      <c r="A569">
        <v>568</v>
      </c>
      <c r="B569" s="1">
        <v>43619</v>
      </c>
      <c r="C569" s="1">
        <v>43619</v>
      </c>
      <c r="D569" s="1">
        <v>43627</v>
      </c>
      <c r="E569" s="1">
        <v>43625</v>
      </c>
      <c r="F569">
        <v>4</v>
      </c>
      <c r="G569" t="str">
        <f>VLOOKUP(F569,dComprador!A:B,2,0)</f>
        <v>Lira</v>
      </c>
      <c r="H569">
        <v>2</v>
      </c>
      <c r="I569" t="str">
        <f>VLOOKUP(H569,dMateriaPrima!A:B,2,0)</f>
        <v>Chapa Metal</v>
      </c>
      <c r="J569">
        <f>VLOOKUP(H569,dMateriaPrima!A:C,3,0)</f>
        <v>299.89999999999998</v>
      </c>
      <c r="K569">
        <v>126</v>
      </c>
      <c r="L569">
        <f t="shared" si="17"/>
        <v>37787.399999999994</v>
      </c>
      <c r="M569">
        <v>0</v>
      </c>
      <c r="N569">
        <f t="shared" si="16"/>
        <v>37787.399999999994</v>
      </c>
      <c r="O569">
        <v>2</v>
      </c>
      <c r="P569" t="str">
        <f>VLOOKUP(O569,dFornecedor!A:B,2,0)</f>
        <v>Minerva</v>
      </c>
    </row>
    <row r="570" spans="1:16" x14ac:dyDescent="0.25">
      <c r="A570">
        <v>569</v>
      </c>
      <c r="B570" s="1">
        <v>43619</v>
      </c>
      <c r="C570" s="1">
        <v>43619</v>
      </c>
      <c r="D570" s="1">
        <v>43625</v>
      </c>
      <c r="E570" s="1">
        <v>43627</v>
      </c>
      <c r="F570">
        <v>4</v>
      </c>
      <c r="G570" t="str">
        <f>VLOOKUP(F570,dComprador!A:B,2,0)</f>
        <v>Lira</v>
      </c>
      <c r="H570">
        <v>7</v>
      </c>
      <c r="I570" t="str">
        <f>VLOOKUP(H570,dMateriaPrima!A:B,2,0)</f>
        <v>Poliéster</v>
      </c>
      <c r="J570">
        <f>VLOOKUP(H570,dMateriaPrima!A:C,3,0)</f>
        <v>8</v>
      </c>
      <c r="K570">
        <v>388</v>
      </c>
      <c r="L570">
        <f t="shared" si="17"/>
        <v>3104</v>
      </c>
      <c r="M570">
        <v>0</v>
      </c>
      <c r="N570">
        <f t="shared" si="16"/>
        <v>3104</v>
      </c>
      <c r="O570">
        <v>2</v>
      </c>
      <c r="P570" t="str">
        <f>VLOOKUP(O570,dFornecedor!A:B,2,0)</f>
        <v>Minerva</v>
      </c>
    </row>
    <row r="571" spans="1:16" x14ac:dyDescent="0.25">
      <c r="A571">
        <v>570</v>
      </c>
      <c r="B571" s="1">
        <v>43619</v>
      </c>
      <c r="C571" s="1">
        <v>43628</v>
      </c>
      <c r="D571" s="1">
        <v>43639</v>
      </c>
      <c r="E571" s="1">
        <v>43639</v>
      </c>
      <c r="F571">
        <v>1</v>
      </c>
      <c r="G571" t="str">
        <f>VLOOKUP(F571,dComprador!A:B,2,0)</f>
        <v>Alon</v>
      </c>
      <c r="H571">
        <v>6</v>
      </c>
      <c r="I571" t="str">
        <f>VLOOKUP(H571,dMateriaPrima!A:B,2,0)</f>
        <v>Fio Algodão</v>
      </c>
      <c r="J571">
        <f>VLOOKUP(H571,dMateriaPrima!A:C,3,0)</f>
        <v>55.9</v>
      </c>
      <c r="K571">
        <v>311</v>
      </c>
      <c r="L571">
        <f t="shared" si="17"/>
        <v>17384.899999999998</v>
      </c>
      <c r="M571">
        <v>0</v>
      </c>
      <c r="N571">
        <f t="shared" si="16"/>
        <v>17384.899999999998</v>
      </c>
      <c r="O571">
        <v>2</v>
      </c>
      <c r="P571" t="str">
        <f>VLOOKUP(O571,dFornecedor!A:B,2,0)</f>
        <v>Minerva</v>
      </c>
    </row>
    <row r="572" spans="1:16" x14ac:dyDescent="0.25">
      <c r="A572">
        <v>571</v>
      </c>
      <c r="B572" s="1">
        <v>43619</v>
      </c>
      <c r="C572" s="1">
        <v>43621</v>
      </c>
      <c r="D572" s="1">
        <v>43635</v>
      </c>
      <c r="E572" s="1">
        <v>43640</v>
      </c>
      <c r="F572">
        <v>1</v>
      </c>
      <c r="G572" t="str">
        <f>VLOOKUP(F572,dComprador!A:B,2,0)</f>
        <v>Alon</v>
      </c>
      <c r="H572">
        <v>6</v>
      </c>
      <c r="I572" t="str">
        <f>VLOOKUP(H572,dMateriaPrima!A:B,2,0)</f>
        <v>Fio Algodão</v>
      </c>
      <c r="J572">
        <f>VLOOKUP(H572,dMateriaPrima!A:C,3,0)</f>
        <v>55.9</v>
      </c>
      <c r="K572">
        <v>8</v>
      </c>
      <c r="L572">
        <f t="shared" si="17"/>
        <v>447.2</v>
      </c>
      <c r="M572">
        <v>0</v>
      </c>
      <c r="N572">
        <f t="shared" si="16"/>
        <v>447.2</v>
      </c>
      <c r="O572">
        <v>4</v>
      </c>
      <c r="P572" t="str">
        <f>VLOOKUP(O572,dFornecedor!A:B,2,0)</f>
        <v>AlphaOmega</v>
      </c>
    </row>
    <row r="573" spans="1:16" x14ac:dyDescent="0.25">
      <c r="A573">
        <v>572</v>
      </c>
      <c r="B573" s="1">
        <v>43619</v>
      </c>
      <c r="C573" s="1">
        <v>43626</v>
      </c>
      <c r="D573" s="1">
        <v>43631</v>
      </c>
      <c r="E573" s="1">
        <v>43634</v>
      </c>
      <c r="F573">
        <v>3</v>
      </c>
      <c r="G573" t="str">
        <f>VLOOKUP(F573,dComprador!A:B,2,0)</f>
        <v>Diego</v>
      </c>
      <c r="H573">
        <v>7</v>
      </c>
      <c r="I573" t="str">
        <f>VLOOKUP(H573,dMateriaPrima!A:B,2,0)</f>
        <v>Poliéster</v>
      </c>
      <c r="J573">
        <f>VLOOKUP(H573,dMateriaPrima!A:C,3,0)</f>
        <v>8</v>
      </c>
      <c r="K573">
        <v>50</v>
      </c>
      <c r="L573">
        <f t="shared" si="17"/>
        <v>400</v>
      </c>
      <c r="M573">
        <v>0</v>
      </c>
      <c r="N573">
        <f t="shared" si="16"/>
        <v>400</v>
      </c>
      <c r="O573">
        <v>3</v>
      </c>
      <c r="P573" t="str">
        <f>VLOOKUP(O573,dFornecedor!A:B,2,0)</f>
        <v>StepUp</v>
      </c>
    </row>
    <row r="574" spans="1:16" x14ac:dyDescent="0.25">
      <c r="A574">
        <v>573</v>
      </c>
      <c r="B574" s="1">
        <v>43619</v>
      </c>
      <c r="C574" s="1">
        <v>43621</v>
      </c>
      <c r="D574" s="1">
        <v>43639</v>
      </c>
      <c r="E574" s="1">
        <v>43639</v>
      </c>
      <c r="F574">
        <v>1</v>
      </c>
      <c r="G574" t="str">
        <f>VLOOKUP(F574,dComprador!A:B,2,0)</f>
        <v>Alon</v>
      </c>
      <c r="H574">
        <v>6</v>
      </c>
      <c r="I574" t="str">
        <f>VLOOKUP(H574,dMateriaPrima!A:B,2,0)</f>
        <v>Fio Algodão</v>
      </c>
      <c r="J574">
        <f>VLOOKUP(H574,dMateriaPrima!A:C,3,0)</f>
        <v>55.9</v>
      </c>
      <c r="K574">
        <v>250</v>
      </c>
      <c r="L574">
        <f t="shared" si="17"/>
        <v>13975</v>
      </c>
      <c r="M574">
        <v>0</v>
      </c>
      <c r="N574">
        <f t="shared" si="16"/>
        <v>13975</v>
      </c>
      <c r="O574">
        <v>2</v>
      </c>
      <c r="P574" t="str">
        <f>VLOOKUP(O574,dFornecedor!A:B,2,0)</f>
        <v>Minerva</v>
      </c>
    </row>
    <row r="575" spans="1:16" x14ac:dyDescent="0.25">
      <c r="A575">
        <v>574</v>
      </c>
      <c r="B575" s="1">
        <v>43619</v>
      </c>
      <c r="C575" s="1">
        <v>43623</v>
      </c>
      <c r="D575" s="1">
        <v>43637</v>
      </c>
      <c r="E575" s="1">
        <v>43638</v>
      </c>
      <c r="F575">
        <v>2</v>
      </c>
      <c r="G575" t="str">
        <f>VLOOKUP(F575,dComprador!A:B,2,0)</f>
        <v>João</v>
      </c>
      <c r="H575">
        <v>8</v>
      </c>
      <c r="I575" t="str">
        <f>VLOOKUP(H575,dMateriaPrima!A:B,2,0)</f>
        <v>Cimento</v>
      </c>
      <c r="J575">
        <f>VLOOKUP(H575,dMateriaPrima!A:C,3,0)</f>
        <v>23</v>
      </c>
      <c r="K575">
        <v>287</v>
      </c>
      <c r="L575">
        <f t="shared" si="17"/>
        <v>6601</v>
      </c>
      <c r="M575">
        <v>0</v>
      </c>
      <c r="N575">
        <f t="shared" si="16"/>
        <v>6601</v>
      </c>
      <c r="O575">
        <v>1</v>
      </c>
      <c r="P575" t="str">
        <f>VLOOKUP(O575,dFornecedor!A:B,2,0)</f>
        <v>NorthShore</v>
      </c>
    </row>
    <row r="576" spans="1:16" x14ac:dyDescent="0.25">
      <c r="A576">
        <v>575</v>
      </c>
      <c r="B576" s="1">
        <v>43619</v>
      </c>
      <c r="C576" s="1">
        <v>43628</v>
      </c>
      <c r="D576" s="1">
        <v>43642</v>
      </c>
      <c r="E576" s="1">
        <v>43643</v>
      </c>
      <c r="F576">
        <v>1</v>
      </c>
      <c r="G576" t="str">
        <f>VLOOKUP(F576,dComprador!A:B,2,0)</f>
        <v>Alon</v>
      </c>
      <c r="H576">
        <v>11</v>
      </c>
      <c r="I576" t="str">
        <f>VLOOKUP(H576,dMateriaPrima!A:B,2,0)</f>
        <v>Papel</v>
      </c>
      <c r="J576">
        <f>VLOOKUP(H576,dMateriaPrima!A:C,3,0)</f>
        <v>9</v>
      </c>
      <c r="K576">
        <v>2</v>
      </c>
      <c r="L576">
        <f t="shared" si="17"/>
        <v>18</v>
      </c>
      <c r="M576">
        <v>0</v>
      </c>
      <c r="N576">
        <f t="shared" si="16"/>
        <v>18</v>
      </c>
      <c r="O576">
        <v>3</v>
      </c>
      <c r="P576" t="str">
        <f>VLOOKUP(O576,dFornecedor!A:B,2,0)</f>
        <v>StepUp</v>
      </c>
    </row>
    <row r="577" spans="1:16" x14ac:dyDescent="0.25">
      <c r="A577">
        <v>576</v>
      </c>
      <c r="B577" s="1">
        <v>43620</v>
      </c>
      <c r="C577" s="1">
        <v>43631</v>
      </c>
      <c r="D577" s="1">
        <v>43631</v>
      </c>
      <c r="E577" s="1">
        <v>43636</v>
      </c>
      <c r="F577">
        <v>4</v>
      </c>
      <c r="G577" t="str">
        <f>VLOOKUP(F577,dComprador!A:B,2,0)</f>
        <v>Lira</v>
      </c>
      <c r="H577">
        <v>9</v>
      </c>
      <c r="I577" t="str">
        <f>VLOOKUP(H577,dMateriaPrima!A:B,2,0)</f>
        <v>Couro</v>
      </c>
      <c r="J577">
        <f>VLOOKUP(H577,dMateriaPrima!A:C,3,0)</f>
        <v>4.4000000000000004</v>
      </c>
      <c r="K577">
        <v>467</v>
      </c>
      <c r="L577">
        <f t="shared" si="17"/>
        <v>2054.8000000000002</v>
      </c>
      <c r="M577">
        <v>0</v>
      </c>
      <c r="N577">
        <f t="shared" si="16"/>
        <v>2054.8000000000002</v>
      </c>
      <c r="O577">
        <v>1</v>
      </c>
      <c r="P577" t="str">
        <f>VLOOKUP(O577,dFornecedor!A:B,2,0)</f>
        <v>NorthShore</v>
      </c>
    </row>
    <row r="578" spans="1:16" x14ac:dyDescent="0.25">
      <c r="A578">
        <v>577</v>
      </c>
      <c r="B578" s="1">
        <v>43620</v>
      </c>
      <c r="C578" s="1">
        <v>43628</v>
      </c>
      <c r="D578" s="1">
        <v>43630</v>
      </c>
      <c r="E578" s="1">
        <v>43635</v>
      </c>
      <c r="F578">
        <v>4</v>
      </c>
      <c r="G578" t="str">
        <f>VLOOKUP(F578,dComprador!A:B,2,0)</f>
        <v>Lira</v>
      </c>
      <c r="H578">
        <v>5</v>
      </c>
      <c r="I578" t="str">
        <f>VLOOKUP(H578,dMateriaPrima!A:B,2,0)</f>
        <v>Areia</v>
      </c>
      <c r="J578">
        <f>VLOOKUP(H578,dMateriaPrima!A:C,3,0)</f>
        <v>3.59</v>
      </c>
      <c r="K578">
        <v>82</v>
      </c>
      <c r="L578">
        <f t="shared" si="17"/>
        <v>294.38</v>
      </c>
      <c r="M578">
        <v>0</v>
      </c>
      <c r="N578">
        <f t="shared" ref="N578:N641" si="18">SUM(L578-((L578*M578)/100))</f>
        <v>294.38</v>
      </c>
      <c r="O578">
        <v>2</v>
      </c>
      <c r="P578" t="str">
        <f>VLOOKUP(O578,dFornecedor!A:B,2,0)</f>
        <v>Minerva</v>
      </c>
    </row>
    <row r="579" spans="1:16" x14ac:dyDescent="0.25">
      <c r="A579">
        <v>578</v>
      </c>
      <c r="B579" s="1">
        <v>43620</v>
      </c>
      <c r="C579" s="1">
        <v>43620</v>
      </c>
      <c r="D579" s="1">
        <v>43626</v>
      </c>
      <c r="E579" s="1">
        <v>43628</v>
      </c>
      <c r="F579">
        <v>4</v>
      </c>
      <c r="G579" t="str">
        <f>VLOOKUP(F579,dComprador!A:B,2,0)</f>
        <v>Lira</v>
      </c>
      <c r="H579">
        <v>5</v>
      </c>
      <c r="I579" t="str">
        <f>VLOOKUP(H579,dMateriaPrima!A:B,2,0)</f>
        <v>Areia</v>
      </c>
      <c r="J579">
        <f>VLOOKUP(H579,dMateriaPrima!A:C,3,0)</f>
        <v>3.59</v>
      </c>
      <c r="K579">
        <v>103</v>
      </c>
      <c r="L579">
        <f t="shared" ref="L579:L642" si="19">J579*K579</f>
        <v>369.77</v>
      </c>
      <c r="M579">
        <v>0</v>
      </c>
      <c r="N579">
        <f t="shared" si="18"/>
        <v>369.77</v>
      </c>
      <c r="O579">
        <v>2</v>
      </c>
      <c r="P579" t="str">
        <f>VLOOKUP(O579,dFornecedor!A:B,2,0)</f>
        <v>Minerva</v>
      </c>
    </row>
    <row r="580" spans="1:16" x14ac:dyDescent="0.25">
      <c r="A580">
        <v>579</v>
      </c>
      <c r="B580" s="1">
        <v>43620</v>
      </c>
      <c r="C580" s="1">
        <v>43625</v>
      </c>
      <c r="D580" s="1">
        <v>43626</v>
      </c>
      <c r="E580" s="1">
        <v>43628</v>
      </c>
      <c r="F580">
        <v>4</v>
      </c>
      <c r="G580" t="str">
        <f>VLOOKUP(F580,dComprador!A:B,2,0)</f>
        <v>Lira</v>
      </c>
      <c r="H580">
        <v>9</v>
      </c>
      <c r="I580" t="str">
        <f>VLOOKUP(H580,dMateriaPrima!A:B,2,0)</f>
        <v>Couro</v>
      </c>
      <c r="J580">
        <f>VLOOKUP(H580,dMateriaPrima!A:C,3,0)</f>
        <v>4.4000000000000004</v>
      </c>
      <c r="K580">
        <v>268</v>
      </c>
      <c r="L580">
        <f t="shared" si="19"/>
        <v>1179.2</v>
      </c>
      <c r="M580">
        <v>0</v>
      </c>
      <c r="N580">
        <f t="shared" si="18"/>
        <v>1179.2</v>
      </c>
      <c r="O580">
        <v>3</v>
      </c>
      <c r="P580" t="str">
        <f>VLOOKUP(O580,dFornecedor!A:B,2,0)</f>
        <v>StepUp</v>
      </c>
    </row>
    <row r="581" spans="1:16" x14ac:dyDescent="0.25">
      <c r="A581">
        <v>580</v>
      </c>
      <c r="B581" s="1">
        <v>43620</v>
      </c>
      <c r="C581" s="1">
        <v>43623</v>
      </c>
      <c r="D581" s="1">
        <v>43628</v>
      </c>
      <c r="E581" s="1">
        <v>43633</v>
      </c>
      <c r="F581">
        <v>4</v>
      </c>
      <c r="G581" t="str">
        <f>VLOOKUP(F581,dComprador!A:B,2,0)</f>
        <v>Lira</v>
      </c>
      <c r="H581">
        <v>9</v>
      </c>
      <c r="I581" t="str">
        <f>VLOOKUP(H581,dMateriaPrima!A:B,2,0)</f>
        <v>Couro</v>
      </c>
      <c r="J581">
        <f>VLOOKUP(H581,dMateriaPrima!A:C,3,0)</f>
        <v>4.4000000000000004</v>
      </c>
      <c r="K581">
        <v>379</v>
      </c>
      <c r="L581">
        <f t="shared" si="19"/>
        <v>1667.6000000000001</v>
      </c>
      <c r="M581">
        <v>0</v>
      </c>
      <c r="N581">
        <f t="shared" si="18"/>
        <v>1667.6000000000001</v>
      </c>
      <c r="O581">
        <v>4</v>
      </c>
      <c r="P581" t="str">
        <f>VLOOKUP(O581,dFornecedor!A:B,2,0)</f>
        <v>AlphaOmega</v>
      </c>
    </row>
    <row r="582" spans="1:16" x14ac:dyDescent="0.25">
      <c r="A582">
        <v>581</v>
      </c>
      <c r="B582" s="1">
        <v>43620</v>
      </c>
      <c r="C582" s="1">
        <v>43620</v>
      </c>
      <c r="D582" s="1">
        <v>43635</v>
      </c>
      <c r="E582" s="1">
        <v>43638</v>
      </c>
      <c r="F582">
        <v>1</v>
      </c>
      <c r="G582" t="str">
        <f>VLOOKUP(F582,dComprador!A:B,2,0)</f>
        <v>Alon</v>
      </c>
      <c r="H582">
        <v>7</v>
      </c>
      <c r="I582" t="str">
        <f>VLOOKUP(H582,dMateriaPrima!A:B,2,0)</f>
        <v>Poliéster</v>
      </c>
      <c r="J582">
        <f>VLOOKUP(H582,dMateriaPrima!A:C,3,0)</f>
        <v>8</v>
      </c>
      <c r="K582">
        <v>2</v>
      </c>
      <c r="L582">
        <f t="shared" si="19"/>
        <v>16</v>
      </c>
      <c r="M582">
        <v>0</v>
      </c>
      <c r="N582">
        <f t="shared" si="18"/>
        <v>16</v>
      </c>
      <c r="O582">
        <v>2</v>
      </c>
      <c r="P582" t="str">
        <f>VLOOKUP(O582,dFornecedor!A:B,2,0)</f>
        <v>Minerva</v>
      </c>
    </row>
    <row r="583" spans="1:16" x14ac:dyDescent="0.25">
      <c r="A583">
        <v>582</v>
      </c>
      <c r="B583" s="1">
        <v>43620</v>
      </c>
      <c r="C583" s="1">
        <v>43620</v>
      </c>
      <c r="D583" s="1">
        <v>43633</v>
      </c>
      <c r="E583" s="1">
        <v>43637</v>
      </c>
      <c r="F583">
        <v>3</v>
      </c>
      <c r="G583" t="str">
        <f>VLOOKUP(F583,dComprador!A:B,2,0)</f>
        <v>Diego</v>
      </c>
      <c r="H583">
        <v>9</v>
      </c>
      <c r="I583" t="str">
        <f>VLOOKUP(H583,dMateriaPrima!A:B,2,0)</f>
        <v>Couro</v>
      </c>
      <c r="J583">
        <f>VLOOKUP(H583,dMateriaPrima!A:C,3,0)</f>
        <v>4.4000000000000004</v>
      </c>
      <c r="K583">
        <v>384</v>
      </c>
      <c r="L583">
        <f t="shared" si="19"/>
        <v>1689.6000000000001</v>
      </c>
      <c r="M583">
        <v>0</v>
      </c>
      <c r="N583">
        <f t="shared" si="18"/>
        <v>1689.6000000000001</v>
      </c>
      <c r="O583">
        <v>2</v>
      </c>
      <c r="P583" t="str">
        <f>VLOOKUP(O583,dFornecedor!A:B,2,0)</f>
        <v>Minerva</v>
      </c>
    </row>
    <row r="584" spans="1:16" x14ac:dyDescent="0.25">
      <c r="A584">
        <v>583</v>
      </c>
      <c r="B584" s="1">
        <v>43620</v>
      </c>
      <c r="C584" s="1">
        <v>43626</v>
      </c>
      <c r="D584" s="1">
        <v>43637</v>
      </c>
      <c r="E584" s="1">
        <v>43638</v>
      </c>
      <c r="F584">
        <v>2</v>
      </c>
      <c r="G584" t="str">
        <f>VLOOKUP(F584,dComprador!A:B,2,0)</f>
        <v>João</v>
      </c>
      <c r="H584">
        <v>7</v>
      </c>
      <c r="I584" t="str">
        <f>VLOOKUP(H584,dMateriaPrima!A:B,2,0)</f>
        <v>Poliéster</v>
      </c>
      <c r="J584">
        <f>VLOOKUP(H584,dMateriaPrima!A:C,3,0)</f>
        <v>8</v>
      </c>
      <c r="K584">
        <v>62</v>
      </c>
      <c r="L584">
        <f t="shared" si="19"/>
        <v>496</v>
      </c>
      <c r="M584">
        <v>0</v>
      </c>
      <c r="N584">
        <f t="shared" si="18"/>
        <v>496</v>
      </c>
      <c r="O584">
        <v>3</v>
      </c>
      <c r="P584" t="str">
        <f>VLOOKUP(O584,dFornecedor!A:B,2,0)</f>
        <v>StepUp</v>
      </c>
    </row>
    <row r="585" spans="1:16" x14ac:dyDescent="0.25">
      <c r="A585">
        <v>584</v>
      </c>
      <c r="B585" s="1">
        <v>43620</v>
      </c>
      <c r="C585" s="1">
        <v>43627</v>
      </c>
      <c r="D585" s="1">
        <v>43647</v>
      </c>
      <c r="E585" s="1">
        <v>43647</v>
      </c>
      <c r="F585">
        <v>2</v>
      </c>
      <c r="G585" t="str">
        <f>VLOOKUP(F585,dComprador!A:B,2,0)</f>
        <v>João</v>
      </c>
      <c r="H585">
        <v>10</v>
      </c>
      <c r="I585" t="str">
        <f>VLOOKUP(H585,dMateriaPrima!A:B,2,0)</f>
        <v>Pedra Britada</v>
      </c>
      <c r="J585">
        <f>VLOOKUP(H585,dMateriaPrima!A:C,3,0)</f>
        <v>56</v>
      </c>
      <c r="K585">
        <v>122</v>
      </c>
      <c r="L585">
        <f t="shared" si="19"/>
        <v>6832</v>
      </c>
      <c r="M585">
        <v>0</v>
      </c>
      <c r="N585">
        <f t="shared" si="18"/>
        <v>6832</v>
      </c>
      <c r="O585">
        <v>3</v>
      </c>
      <c r="P585" t="str">
        <f>VLOOKUP(O585,dFornecedor!A:B,2,0)</f>
        <v>StepUp</v>
      </c>
    </row>
    <row r="586" spans="1:16" x14ac:dyDescent="0.25">
      <c r="A586">
        <v>585</v>
      </c>
      <c r="B586" s="1">
        <v>43621</v>
      </c>
      <c r="C586" s="1">
        <v>43623</v>
      </c>
      <c r="D586" s="1">
        <v>43651</v>
      </c>
      <c r="E586" s="1">
        <v>43656</v>
      </c>
      <c r="F586">
        <v>1</v>
      </c>
      <c r="G586" t="str">
        <f>VLOOKUP(F586,dComprador!A:B,2,0)</f>
        <v>Alon</v>
      </c>
      <c r="H586">
        <v>1</v>
      </c>
      <c r="I586" t="str">
        <f>VLOOKUP(H586,dMateriaPrima!A:B,2,0)</f>
        <v>Tecido</v>
      </c>
      <c r="J586">
        <f>VLOOKUP(H586,dMateriaPrima!A:C,3,0)</f>
        <v>18</v>
      </c>
      <c r="K586">
        <v>268</v>
      </c>
      <c r="L586">
        <f t="shared" si="19"/>
        <v>4824</v>
      </c>
      <c r="M586">
        <v>0</v>
      </c>
      <c r="N586">
        <f t="shared" si="18"/>
        <v>4824</v>
      </c>
      <c r="O586">
        <v>3</v>
      </c>
      <c r="P586" t="str">
        <f>VLOOKUP(O586,dFornecedor!A:B,2,0)</f>
        <v>StepUp</v>
      </c>
    </row>
    <row r="587" spans="1:16" x14ac:dyDescent="0.25">
      <c r="A587">
        <v>586</v>
      </c>
      <c r="B587" s="1">
        <v>43621</v>
      </c>
      <c r="C587" s="1">
        <v>43626</v>
      </c>
      <c r="D587" s="1">
        <v>43629</v>
      </c>
      <c r="E587" s="1">
        <v>43630</v>
      </c>
      <c r="F587">
        <v>4</v>
      </c>
      <c r="G587" t="str">
        <f>VLOOKUP(F587,dComprador!A:B,2,0)</f>
        <v>Lira</v>
      </c>
      <c r="H587">
        <v>5</v>
      </c>
      <c r="I587" t="str">
        <f>VLOOKUP(H587,dMateriaPrima!A:B,2,0)</f>
        <v>Areia</v>
      </c>
      <c r="J587">
        <f>VLOOKUP(H587,dMateriaPrima!A:C,3,0)</f>
        <v>3.59</v>
      </c>
      <c r="K587">
        <v>171</v>
      </c>
      <c r="L587">
        <f t="shared" si="19"/>
        <v>613.89</v>
      </c>
      <c r="M587">
        <v>0</v>
      </c>
      <c r="N587">
        <f t="shared" si="18"/>
        <v>613.89</v>
      </c>
      <c r="O587">
        <v>3</v>
      </c>
      <c r="P587" t="str">
        <f>VLOOKUP(O587,dFornecedor!A:B,2,0)</f>
        <v>StepUp</v>
      </c>
    </row>
    <row r="588" spans="1:16" x14ac:dyDescent="0.25">
      <c r="A588">
        <v>587</v>
      </c>
      <c r="B588" s="1">
        <v>43621</v>
      </c>
      <c r="C588" s="1">
        <v>43630</v>
      </c>
      <c r="D588" s="1">
        <v>43632</v>
      </c>
      <c r="E588" s="1">
        <v>43632</v>
      </c>
      <c r="F588">
        <v>4</v>
      </c>
      <c r="G588" t="str">
        <f>VLOOKUP(F588,dComprador!A:B,2,0)</f>
        <v>Lira</v>
      </c>
      <c r="H588">
        <v>1</v>
      </c>
      <c r="I588" t="str">
        <f>VLOOKUP(H588,dMateriaPrima!A:B,2,0)</f>
        <v>Tecido</v>
      </c>
      <c r="J588">
        <f>VLOOKUP(H588,dMateriaPrima!A:C,3,0)</f>
        <v>18</v>
      </c>
      <c r="K588">
        <v>229</v>
      </c>
      <c r="L588">
        <f t="shared" si="19"/>
        <v>4122</v>
      </c>
      <c r="M588">
        <v>0</v>
      </c>
      <c r="N588">
        <f t="shared" si="18"/>
        <v>4122</v>
      </c>
      <c r="O588">
        <v>3</v>
      </c>
      <c r="P588" t="str">
        <f>VLOOKUP(O588,dFornecedor!A:B,2,0)</f>
        <v>StepUp</v>
      </c>
    </row>
    <row r="589" spans="1:16" x14ac:dyDescent="0.25">
      <c r="A589">
        <v>588</v>
      </c>
      <c r="B589" s="1">
        <v>43621</v>
      </c>
      <c r="C589" s="1">
        <v>43629</v>
      </c>
      <c r="D589" s="1">
        <v>43631</v>
      </c>
      <c r="E589" s="1">
        <v>43635</v>
      </c>
      <c r="F589">
        <v>4</v>
      </c>
      <c r="G589" t="str">
        <f>VLOOKUP(F589,dComprador!A:B,2,0)</f>
        <v>Lira</v>
      </c>
      <c r="H589">
        <v>5</v>
      </c>
      <c r="I589" t="str">
        <f>VLOOKUP(H589,dMateriaPrima!A:B,2,0)</f>
        <v>Areia</v>
      </c>
      <c r="J589">
        <f>VLOOKUP(H589,dMateriaPrima!A:C,3,0)</f>
        <v>3.59</v>
      </c>
      <c r="K589">
        <v>82</v>
      </c>
      <c r="L589">
        <f t="shared" si="19"/>
        <v>294.38</v>
      </c>
      <c r="M589">
        <v>0</v>
      </c>
      <c r="N589">
        <f t="shared" si="18"/>
        <v>294.38</v>
      </c>
      <c r="O589">
        <v>2</v>
      </c>
      <c r="P589" t="str">
        <f>VLOOKUP(O589,dFornecedor!A:B,2,0)</f>
        <v>Minerva</v>
      </c>
    </row>
    <row r="590" spans="1:16" x14ac:dyDescent="0.25">
      <c r="A590">
        <v>589</v>
      </c>
      <c r="B590" s="1">
        <v>43621</v>
      </c>
      <c r="C590" s="1">
        <v>43621</v>
      </c>
      <c r="D590" s="1">
        <v>43628</v>
      </c>
      <c r="E590" s="1">
        <v>43628</v>
      </c>
      <c r="F590">
        <v>4</v>
      </c>
      <c r="G590" t="str">
        <f>VLOOKUP(F590,dComprador!A:B,2,0)</f>
        <v>Lira</v>
      </c>
      <c r="H590">
        <v>7</v>
      </c>
      <c r="I590" t="str">
        <f>VLOOKUP(H590,dMateriaPrima!A:B,2,0)</f>
        <v>Poliéster</v>
      </c>
      <c r="J590">
        <f>VLOOKUP(H590,dMateriaPrima!A:C,3,0)</f>
        <v>8</v>
      </c>
      <c r="K590">
        <v>149</v>
      </c>
      <c r="L590">
        <f t="shared" si="19"/>
        <v>1192</v>
      </c>
      <c r="M590">
        <v>0</v>
      </c>
      <c r="N590">
        <f t="shared" si="18"/>
        <v>1192</v>
      </c>
      <c r="O590">
        <v>2</v>
      </c>
      <c r="P590" t="str">
        <f>VLOOKUP(O590,dFornecedor!A:B,2,0)</f>
        <v>Minerva</v>
      </c>
    </row>
    <row r="591" spans="1:16" x14ac:dyDescent="0.25">
      <c r="A591">
        <v>590</v>
      </c>
      <c r="B591" s="1">
        <v>43621</v>
      </c>
      <c r="C591" s="1">
        <v>43622</v>
      </c>
      <c r="D591" s="1">
        <v>43634</v>
      </c>
      <c r="E591" s="1">
        <v>43634</v>
      </c>
      <c r="F591">
        <v>1</v>
      </c>
      <c r="G591" t="str">
        <f>VLOOKUP(F591,dComprador!A:B,2,0)</f>
        <v>Alon</v>
      </c>
      <c r="H591">
        <v>7</v>
      </c>
      <c r="I591" t="str">
        <f>VLOOKUP(H591,dMateriaPrima!A:B,2,0)</f>
        <v>Poliéster</v>
      </c>
      <c r="J591">
        <f>VLOOKUP(H591,dMateriaPrima!A:C,3,0)</f>
        <v>8</v>
      </c>
      <c r="K591">
        <v>121</v>
      </c>
      <c r="L591">
        <f t="shared" si="19"/>
        <v>968</v>
      </c>
      <c r="M591">
        <v>0</v>
      </c>
      <c r="N591">
        <f t="shared" si="18"/>
        <v>968</v>
      </c>
      <c r="O591">
        <v>3</v>
      </c>
      <c r="P591" t="str">
        <f>VLOOKUP(O591,dFornecedor!A:B,2,0)</f>
        <v>StepUp</v>
      </c>
    </row>
    <row r="592" spans="1:16" x14ac:dyDescent="0.25">
      <c r="A592">
        <v>591</v>
      </c>
      <c r="B592" s="1">
        <v>43621</v>
      </c>
      <c r="C592" s="1">
        <v>43622</v>
      </c>
      <c r="D592" s="1">
        <v>43648</v>
      </c>
      <c r="E592" s="1">
        <v>43650</v>
      </c>
      <c r="F592">
        <v>1</v>
      </c>
      <c r="G592" t="str">
        <f>VLOOKUP(F592,dComprador!A:B,2,0)</f>
        <v>Alon</v>
      </c>
      <c r="H592">
        <v>1</v>
      </c>
      <c r="I592" t="str">
        <f>VLOOKUP(H592,dMateriaPrima!A:B,2,0)</f>
        <v>Tecido</v>
      </c>
      <c r="J592">
        <f>VLOOKUP(H592,dMateriaPrima!A:C,3,0)</f>
        <v>18</v>
      </c>
      <c r="K592">
        <v>132</v>
      </c>
      <c r="L592">
        <f t="shared" si="19"/>
        <v>2376</v>
      </c>
      <c r="M592">
        <v>0</v>
      </c>
      <c r="N592">
        <f t="shared" si="18"/>
        <v>2376</v>
      </c>
      <c r="O592">
        <v>3</v>
      </c>
      <c r="P592" t="str">
        <f>VLOOKUP(O592,dFornecedor!A:B,2,0)</f>
        <v>StepUp</v>
      </c>
    </row>
    <row r="593" spans="1:16" x14ac:dyDescent="0.25">
      <c r="A593">
        <v>592</v>
      </c>
      <c r="B593" s="1">
        <v>43621</v>
      </c>
      <c r="C593" s="1">
        <v>43627</v>
      </c>
      <c r="D593" s="1">
        <v>43642</v>
      </c>
      <c r="E593" s="1">
        <v>43642</v>
      </c>
      <c r="F593">
        <v>1</v>
      </c>
      <c r="G593" t="str">
        <f>VLOOKUP(F593,dComprador!A:B,2,0)</f>
        <v>Alon</v>
      </c>
      <c r="H593">
        <v>6</v>
      </c>
      <c r="I593" t="str">
        <f>VLOOKUP(H593,dMateriaPrima!A:B,2,0)</f>
        <v>Fio Algodão</v>
      </c>
      <c r="J593">
        <f>VLOOKUP(H593,dMateriaPrima!A:C,3,0)</f>
        <v>55.9</v>
      </c>
      <c r="K593">
        <v>362</v>
      </c>
      <c r="L593">
        <f t="shared" si="19"/>
        <v>20235.8</v>
      </c>
      <c r="M593">
        <v>0</v>
      </c>
      <c r="N593">
        <f t="shared" si="18"/>
        <v>20235.8</v>
      </c>
      <c r="O593">
        <v>5</v>
      </c>
      <c r="P593" t="str">
        <f>VLOOKUP(O593,dFornecedor!A:B,2,0)</f>
        <v>Atlas</v>
      </c>
    </row>
    <row r="594" spans="1:16" x14ac:dyDescent="0.25">
      <c r="A594">
        <v>593</v>
      </c>
      <c r="B594" s="1">
        <v>43622</v>
      </c>
      <c r="C594" s="1">
        <v>43623</v>
      </c>
      <c r="D594" s="1">
        <v>43629</v>
      </c>
      <c r="E594" s="1">
        <v>43634</v>
      </c>
      <c r="F594">
        <v>4</v>
      </c>
      <c r="G594" t="str">
        <f>VLOOKUP(F594,dComprador!A:B,2,0)</f>
        <v>Lira</v>
      </c>
      <c r="H594">
        <v>5</v>
      </c>
      <c r="I594" t="str">
        <f>VLOOKUP(H594,dMateriaPrima!A:B,2,0)</f>
        <v>Areia</v>
      </c>
      <c r="J594">
        <f>VLOOKUP(H594,dMateriaPrima!A:C,3,0)</f>
        <v>3.59</v>
      </c>
      <c r="K594">
        <v>107</v>
      </c>
      <c r="L594">
        <f t="shared" si="19"/>
        <v>384.13</v>
      </c>
      <c r="M594">
        <v>0</v>
      </c>
      <c r="N594">
        <f t="shared" si="18"/>
        <v>384.13</v>
      </c>
      <c r="O594">
        <v>3</v>
      </c>
      <c r="P594" t="str">
        <f>VLOOKUP(O594,dFornecedor!A:B,2,0)</f>
        <v>StepUp</v>
      </c>
    </row>
    <row r="595" spans="1:16" x14ac:dyDescent="0.25">
      <c r="A595">
        <v>594</v>
      </c>
      <c r="B595" s="1">
        <v>43622</v>
      </c>
      <c r="C595" s="1">
        <v>43630</v>
      </c>
      <c r="D595" s="1">
        <v>43631</v>
      </c>
      <c r="E595" s="1">
        <v>43632</v>
      </c>
      <c r="F595">
        <v>4</v>
      </c>
      <c r="G595" t="str">
        <f>VLOOKUP(F595,dComprador!A:B,2,0)</f>
        <v>Lira</v>
      </c>
      <c r="H595">
        <v>5</v>
      </c>
      <c r="I595" t="str">
        <f>VLOOKUP(H595,dMateriaPrima!A:B,2,0)</f>
        <v>Areia</v>
      </c>
      <c r="J595">
        <f>VLOOKUP(H595,dMateriaPrima!A:C,3,0)</f>
        <v>3.59</v>
      </c>
      <c r="K595">
        <v>13</v>
      </c>
      <c r="L595">
        <f t="shared" si="19"/>
        <v>46.67</v>
      </c>
      <c r="M595">
        <v>0</v>
      </c>
      <c r="N595">
        <f t="shared" si="18"/>
        <v>46.67</v>
      </c>
      <c r="O595">
        <v>3</v>
      </c>
      <c r="P595" t="str">
        <f>VLOOKUP(O595,dFornecedor!A:B,2,0)</f>
        <v>StepUp</v>
      </c>
    </row>
    <row r="596" spans="1:16" x14ac:dyDescent="0.25">
      <c r="A596">
        <v>595</v>
      </c>
      <c r="B596" s="1">
        <v>43622</v>
      </c>
      <c r="C596" s="1">
        <v>43622</v>
      </c>
      <c r="D596" s="1">
        <v>43641</v>
      </c>
      <c r="E596" s="1">
        <v>43640</v>
      </c>
      <c r="F596">
        <v>1</v>
      </c>
      <c r="G596" t="str">
        <f>VLOOKUP(F596,dComprador!A:B,2,0)</f>
        <v>Alon</v>
      </c>
      <c r="H596">
        <v>7</v>
      </c>
      <c r="I596" t="str">
        <f>VLOOKUP(H596,dMateriaPrima!A:B,2,0)</f>
        <v>Poliéster</v>
      </c>
      <c r="J596">
        <f>VLOOKUP(H596,dMateriaPrima!A:C,3,0)</f>
        <v>8</v>
      </c>
      <c r="K596">
        <v>187</v>
      </c>
      <c r="L596">
        <f t="shared" si="19"/>
        <v>1496</v>
      </c>
      <c r="M596">
        <v>0</v>
      </c>
      <c r="N596">
        <f t="shared" si="18"/>
        <v>1496</v>
      </c>
      <c r="O596">
        <v>2</v>
      </c>
      <c r="P596" t="str">
        <f>VLOOKUP(O596,dFornecedor!A:B,2,0)</f>
        <v>Minerva</v>
      </c>
    </row>
    <row r="597" spans="1:16" x14ac:dyDescent="0.25">
      <c r="A597">
        <v>596</v>
      </c>
      <c r="B597" s="1">
        <v>43622</v>
      </c>
      <c r="C597" s="1">
        <v>43630</v>
      </c>
      <c r="D597" s="1">
        <v>43642</v>
      </c>
      <c r="E597" s="1">
        <v>43643</v>
      </c>
      <c r="F597">
        <v>1</v>
      </c>
      <c r="G597" t="str">
        <f>VLOOKUP(F597,dComprador!A:B,2,0)</f>
        <v>Alon</v>
      </c>
      <c r="H597">
        <v>1</v>
      </c>
      <c r="I597" t="str">
        <f>VLOOKUP(H597,dMateriaPrima!A:B,2,0)</f>
        <v>Tecido</v>
      </c>
      <c r="J597">
        <f>VLOOKUP(H597,dMateriaPrima!A:C,3,0)</f>
        <v>18</v>
      </c>
      <c r="K597">
        <v>310</v>
      </c>
      <c r="L597">
        <f t="shared" si="19"/>
        <v>5580</v>
      </c>
      <c r="M597">
        <v>0</v>
      </c>
      <c r="N597">
        <f t="shared" si="18"/>
        <v>5580</v>
      </c>
      <c r="O597">
        <v>2</v>
      </c>
      <c r="P597" t="str">
        <f>VLOOKUP(O597,dFornecedor!A:B,2,0)</f>
        <v>Minerva</v>
      </c>
    </row>
    <row r="598" spans="1:16" x14ac:dyDescent="0.25">
      <c r="A598">
        <v>597</v>
      </c>
      <c r="B598" s="1">
        <v>43622</v>
      </c>
      <c r="C598" s="1">
        <v>43622</v>
      </c>
      <c r="D598" s="1">
        <v>43635</v>
      </c>
      <c r="E598" s="1">
        <v>43637</v>
      </c>
      <c r="F598">
        <v>3</v>
      </c>
      <c r="G598" t="str">
        <f>VLOOKUP(F598,dComprador!A:B,2,0)</f>
        <v>Diego</v>
      </c>
      <c r="H598">
        <v>8</v>
      </c>
      <c r="I598" t="str">
        <f>VLOOKUP(H598,dMateriaPrima!A:B,2,0)</f>
        <v>Cimento</v>
      </c>
      <c r="J598">
        <f>VLOOKUP(H598,dMateriaPrima!A:C,3,0)</f>
        <v>23</v>
      </c>
      <c r="K598">
        <v>35</v>
      </c>
      <c r="L598">
        <f t="shared" si="19"/>
        <v>805</v>
      </c>
      <c r="M598">
        <v>0</v>
      </c>
      <c r="N598">
        <f t="shared" si="18"/>
        <v>805</v>
      </c>
      <c r="O598">
        <v>2</v>
      </c>
      <c r="P598" t="str">
        <f>VLOOKUP(O598,dFornecedor!A:B,2,0)</f>
        <v>Minerva</v>
      </c>
    </row>
    <row r="599" spans="1:16" x14ac:dyDescent="0.25">
      <c r="A599">
        <v>598</v>
      </c>
      <c r="B599" s="1">
        <v>43622</v>
      </c>
      <c r="C599" s="1">
        <v>43635</v>
      </c>
      <c r="D599" s="1">
        <v>43635</v>
      </c>
      <c r="E599" s="1">
        <v>43635</v>
      </c>
      <c r="F599">
        <v>2</v>
      </c>
      <c r="G599" t="str">
        <f>VLOOKUP(F599,dComprador!A:B,2,0)</f>
        <v>João</v>
      </c>
      <c r="H599">
        <v>7</v>
      </c>
      <c r="I599" t="str">
        <f>VLOOKUP(H599,dMateriaPrima!A:B,2,0)</f>
        <v>Poliéster</v>
      </c>
      <c r="J599">
        <f>VLOOKUP(H599,dMateriaPrima!A:C,3,0)</f>
        <v>8</v>
      </c>
      <c r="K599">
        <v>128</v>
      </c>
      <c r="L599">
        <f t="shared" si="19"/>
        <v>1024</v>
      </c>
      <c r="M599">
        <v>0</v>
      </c>
      <c r="N599">
        <f t="shared" si="18"/>
        <v>1024</v>
      </c>
      <c r="O599">
        <v>1</v>
      </c>
      <c r="P599" t="str">
        <f>VLOOKUP(O599,dFornecedor!A:B,2,0)</f>
        <v>NorthShore</v>
      </c>
    </row>
    <row r="600" spans="1:16" x14ac:dyDescent="0.25">
      <c r="A600">
        <v>599</v>
      </c>
      <c r="B600" s="1">
        <v>43622</v>
      </c>
      <c r="C600" s="1">
        <v>43629</v>
      </c>
      <c r="D600" s="1">
        <v>43637</v>
      </c>
      <c r="E600" s="1">
        <v>43637</v>
      </c>
      <c r="F600">
        <v>3</v>
      </c>
      <c r="G600" t="str">
        <f>VLOOKUP(F600,dComprador!A:B,2,0)</f>
        <v>Diego</v>
      </c>
      <c r="H600">
        <v>6</v>
      </c>
      <c r="I600" t="str">
        <f>VLOOKUP(H600,dMateriaPrima!A:B,2,0)</f>
        <v>Fio Algodão</v>
      </c>
      <c r="J600">
        <f>VLOOKUP(H600,dMateriaPrima!A:C,3,0)</f>
        <v>55.9</v>
      </c>
      <c r="K600">
        <v>513</v>
      </c>
      <c r="L600">
        <f t="shared" si="19"/>
        <v>28676.7</v>
      </c>
      <c r="M600">
        <v>0</v>
      </c>
      <c r="N600">
        <f t="shared" si="18"/>
        <v>28676.7</v>
      </c>
      <c r="O600">
        <v>2</v>
      </c>
      <c r="P600" t="str">
        <f>VLOOKUP(O600,dFornecedor!A:B,2,0)</f>
        <v>Minerva</v>
      </c>
    </row>
    <row r="601" spans="1:16" x14ac:dyDescent="0.25">
      <c r="A601">
        <v>600</v>
      </c>
      <c r="B601" s="1">
        <v>43622</v>
      </c>
      <c r="C601" s="1">
        <v>43630</v>
      </c>
      <c r="D601" s="1">
        <v>43649</v>
      </c>
      <c r="E601" s="1">
        <v>43652</v>
      </c>
      <c r="F601">
        <v>1</v>
      </c>
      <c r="G601" t="str">
        <f>VLOOKUP(F601,dComprador!A:B,2,0)</f>
        <v>Alon</v>
      </c>
      <c r="H601">
        <v>1</v>
      </c>
      <c r="I601" t="str">
        <f>VLOOKUP(H601,dMateriaPrima!A:B,2,0)</f>
        <v>Tecido</v>
      </c>
      <c r="J601">
        <f>VLOOKUP(H601,dMateriaPrima!A:C,3,0)</f>
        <v>18</v>
      </c>
      <c r="K601">
        <v>282</v>
      </c>
      <c r="L601">
        <f t="shared" si="19"/>
        <v>5076</v>
      </c>
      <c r="M601">
        <v>0</v>
      </c>
      <c r="N601">
        <f t="shared" si="18"/>
        <v>5076</v>
      </c>
      <c r="O601">
        <v>2</v>
      </c>
      <c r="P601" t="str">
        <f>VLOOKUP(O601,dFornecedor!A:B,2,0)</f>
        <v>Minerva</v>
      </c>
    </row>
    <row r="602" spans="1:16" x14ac:dyDescent="0.25">
      <c r="A602">
        <v>601</v>
      </c>
      <c r="B602" s="1">
        <v>43623</v>
      </c>
      <c r="C602" s="1">
        <v>43624</v>
      </c>
      <c r="D602" s="1">
        <v>43630</v>
      </c>
      <c r="E602" s="1">
        <v>43631</v>
      </c>
      <c r="F602">
        <v>4</v>
      </c>
      <c r="G602" t="str">
        <f>VLOOKUP(F602,dComprador!A:B,2,0)</f>
        <v>Lira</v>
      </c>
      <c r="H602">
        <v>9</v>
      </c>
      <c r="I602" t="str">
        <f>VLOOKUP(H602,dMateriaPrima!A:B,2,0)</f>
        <v>Couro</v>
      </c>
      <c r="J602">
        <f>VLOOKUP(H602,dMateriaPrima!A:C,3,0)</f>
        <v>4.4000000000000004</v>
      </c>
      <c r="K602">
        <v>262</v>
      </c>
      <c r="L602">
        <f t="shared" si="19"/>
        <v>1152.8000000000002</v>
      </c>
      <c r="M602">
        <v>0</v>
      </c>
      <c r="N602">
        <f t="shared" si="18"/>
        <v>1152.8000000000002</v>
      </c>
      <c r="O602">
        <v>3</v>
      </c>
      <c r="P602" t="str">
        <f>VLOOKUP(O602,dFornecedor!A:B,2,0)</f>
        <v>StepUp</v>
      </c>
    </row>
    <row r="603" spans="1:16" x14ac:dyDescent="0.25">
      <c r="A603">
        <v>602</v>
      </c>
      <c r="B603" s="1">
        <v>43623</v>
      </c>
      <c r="C603" s="1">
        <v>43625</v>
      </c>
      <c r="D603" s="1">
        <v>43628</v>
      </c>
      <c r="E603" s="1">
        <v>43633</v>
      </c>
      <c r="F603">
        <v>4</v>
      </c>
      <c r="G603" t="str">
        <f>VLOOKUP(F603,dComprador!A:B,2,0)</f>
        <v>Lira</v>
      </c>
      <c r="H603">
        <v>1</v>
      </c>
      <c r="I603" t="str">
        <f>VLOOKUP(H603,dMateriaPrima!A:B,2,0)</f>
        <v>Tecido</v>
      </c>
      <c r="J603">
        <f>VLOOKUP(H603,dMateriaPrima!A:C,3,0)</f>
        <v>18</v>
      </c>
      <c r="K603">
        <v>494</v>
      </c>
      <c r="L603">
        <f t="shared" si="19"/>
        <v>8892</v>
      </c>
      <c r="M603">
        <v>0</v>
      </c>
      <c r="N603">
        <f t="shared" si="18"/>
        <v>8892</v>
      </c>
      <c r="O603">
        <v>2</v>
      </c>
      <c r="P603" t="str">
        <f>VLOOKUP(O603,dFornecedor!A:B,2,0)</f>
        <v>Minerva</v>
      </c>
    </row>
    <row r="604" spans="1:16" x14ac:dyDescent="0.25">
      <c r="A604">
        <v>603</v>
      </c>
      <c r="B604" s="1">
        <v>43623</v>
      </c>
      <c r="C604" s="1">
        <v>43627</v>
      </c>
      <c r="D604" s="1">
        <v>43629</v>
      </c>
      <c r="E604" s="1">
        <v>43630</v>
      </c>
      <c r="F604">
        <v>4</v>
      </c>
      <c r="G604" t="str">
        <f>VLOOKUP(F604,dComprador!A:B,2,0)</f>
        <v>Lira</v>
      </c>
      <c r="H604">
        <v>2</v>
      </c>
      <c r="I604" t="str">
        <f>VLOOKUP(H604,dMateriaPrima!A:B,2,0)</f>
        <v>Chapa Metal</v>
      </c>
      <c r="J604">
        <f>VLOOKUP(H604,dMateriaPrima!A:C,3,0)</f>
        <v>299.89999999999998</v>
      </c>
      <c r="K604">
        <v>21</v>
      </c>
      <c r="L604">
        <f t="shared" si="19"/>
        <v>6297.9</v>
      </c>
      <c r="M604">
        <v>0</v>
      </c>
      <c r="N604">
        <f t="shared" si="18"/>
        <v>6297.9</v>
      </c>
      <c r="O604">
        <v>1</v>
      </c>
      <c r="P604" t="str">
        <f>VLOOKUP(O604,dFornecedor!A:B,2,0)</f>
        <v>NorthShore</v>
      </c>
    </row>
    <row r="605" spans="1:16" x14ac:dyDescent="0.25">
      <c r="A605">
        <v>604</v>
      </c>
      <c r="B605" s="1">
        <v>43623</v>
      </c>
      <c r="C605" s="1">
        <v>43631</v>
      </c>
      <c r="D605" s="1">
        <v>43634</v>
      </c>
      <c r="E605" s="1">
        <v>43636</v>
      </c>
      <c r="F605">
        <v>4</v>
      </c>
      <c r="G605" t="str">
        <f>VLOOKUP(F605,dComprador!A:B,2,0)</f>
        <v>Lira</v>
      </c>
      <c r="H605">
        <v>7</v>
      </c>
      <c r="I605" t="str">
        <f>VLOOKUP(H605,dMateriaPrima!A:B,2,0)</f>
        <v>Poliéster</v>
      </c>
      <c r="J605">
        <f>VLOOKUP(H605,dMateriaPrima!A:C,3,0)</f>
        <v>8</v>
      </c>
      <c r="K605">
        <v>290</v>
      </c>
      <c r="L605">
        <f t="shared" si="19"/>
        <v>2320</v>
      </c>
      <c r="M605">
        <v>0</v>
      </c>
      <c r="N605">
        <f t="shared" si="18"/>
        <v>2320</v>
      </c>
      <c r="O605">
        <v>3</v>
      </c>
      <c r="P605" t="str">
        <f>VLOOKUP(O605,dFornecedor!A:B,2,0)</f>
        <v>StepUp</v>
      </c>
    </row>
    <row r="606" spans="1:16" x14ac:dyDescent="0.25">
      <c r="A606">
        <v>605</v>
      </c>
      <c r="B606" s="1">
        <v>43623</v>
      </c>
      <c r="C606" s="1">
        <v>43632</v>
      </c>
      <c r="D606" s="1">
        <v>43641</v>
      </c>
      <c r="E606" s="1">
        <v>43641</v>
      </c>
      <c r="F606">
        <v>1</v>
      </c>
      <c r="G606" t="str">
        <f>VLOOKUP(F606,dComprador!A:B,2,0)</f>
        <v>Alon</v>
      </c>
      <c r="H606">
        <v>9</v>
      </c>
      <c r="I606" t="str">
        <f>VLOOKUP(H606,dMateriaPrima!A:B,2,0)</f>
        <v>Couro</v>
      </c>
      <c r="J606">
        <f>VLOOKUP(H606,dMateriaPrima!A:C,3,0)</f>
        <v>4.4000000000000004</v>
      </c>
      <c r="K606">
        <v>517</v>
      </c>
      <c r="L606">
        <f t="shared" si="19"/>
        <v>2274.8000000000002</v>
      </c>
      <c r="M606">
        <v>0</v>
      </c>
      <c r="N606">
        <f t="shared" si="18"/>
        <v>2274.8000000000002</v>
      </c>
      <c r="O606">
        <v>3</v>
      </c>
      <c r="P606" t="str">
        <f>VLOOKUP(O606,dFornecedor!A:B,2,0)</f>
        <v>StepUp</v>
      </c>
    </row>
    <row r="607" spans="1:16" x14ac:dyDescent="0.25">
      <c r="A607">
        <v>606</v>
      </c>
      <c r="B607" s="1">
        <v>43623</v>
      </c>
      <c r="C607" s="1">
        <v>43630</v>
      </c>
      <c r="D607" s="1">
        <v>43643</v>
      </c>
      <c r="E607" s="1">
        <v>43646</v>
      </c>
      <c r="F607">
        <v>1</v>
      </c>
      <c r="G607" t="str">
        <f>VLOOKUP(F607,dComprador!A:B,2,0)</f>
        <v>Alon</v>
      </c>
      <c r="H607">
        <v>4</v>
      </c>
      <c r="I607" t="str">
        <f>VLOOKUP(H607,dMateriaPrima!A:B,2,0)</f>
        <v>Madeira</v>
      </c>
      <c r="J607">
        <f>VLOOKUP(H607,dMateriaPrima!A:C,3,0)</f>
        <v>168</v>
      </c>
      <c r="K607">
        <v>128</v>
      </c>
      <c r="L607">
        <f t="shared" si="19"/>
        <v>21504</v>
      </c>
      <c r="M607">
        <v>0</v>
      </c>
      <c r="N607">
        <f t="shared" si="18"/>
        <v>21504</v>
      </c>
      <c r="O607">
        <v>3</v>
      </c>
      <c r="P607" t="str">
        <f>VLOOKUP(O607,dFornecedor!A:B,2,0)</f>
        <v>StepUp</v>
      </c>
    </row>
    <row r="608" spans="1:16" x14ac:dyDescent="0.25">
      <c r="A608">
        <v>607</v>
      </c>
      <c r="B608" s="1">
        <v>43623</v>
      </c>
      <c r="C608" s="1">
        <v>43631</v>
      </c>
      <c r="D608" s="1">
        <v>43634</v>
      </c>
      <c r="E608" s="1">
        <v>43641</v>
      </c>
      <c r="F608">
        <v>2</v>
      </c>
      <c r="G608" t="str">
        <f>VLOOKUP(F608,dComprador!A:B,2,0)</f>
        <v>João</v>
      </c>
      <c r="H608">
        <v>7</v>
      </c>
      <c r="I608" t="str">
        <f>VLOOKUP(H608,dMateriaPrima!A:B,2,0)</f>
        <v>Poliéster</v>
      </c>
      <c r="J608">
        <f>VLOOKUP(H608,dMateriaPrima!A:C,3,0)</f>
        <v>8</v>
      </c>
      <c r="K608">
        <v>180</v>
      </c>
      <c r="L608">
        <f t="shared" si="19"/>
        <v>1440</v>
      </c>
      <c r="M608">
        <v>0</v>
      </c>
      <c r="N608">
        <f t="shared" si="18"/>
        <v>1440</v>
      </c>
      <c r="O608">
        <v>2</v>
      </c>
      <c r="P608" t="str">
        <f>VLOOKUP(O608,dFornecedor!A:B,2,0)</f>
        <v>Minerva</v>
      </c>
    </row>
    <row r="609" spans="1:16" x14ac:dyDescent="0.25">
      <c r="A609">
        <v>608</v>
      </c>
      <c r="B609" s="1">
        <v>43623</v>
      </c>
      <c r="C609" s="1">
        <v>43630</v>
      </c>
      <c r="D609" s="1">
        <v>43634</v>
      </c>
      <c r="E609" s="1">
        <v>43635</v>
      </c>
      <c r="F609">
        <v>1</v>
      </c>
      <c r="G609" t="str">
        <f>VLOOKUP(F609,dComprador!A:B,2,0)</f>
        <v>Alon</v>
      </c>
      <c r="H609">
        <v>7</v>
      </c>
      <c r="I609" t="str">
        <f>VLOOKUP(H609,dMateriaPrima!A:B,2,0)</f>
        <v>Poliéster</v>
      </c>
      <c r="J609">
        <f>VLOOKUP(H609,dMateriaPrima!A:C,3,0)</f>
        <v>8</v>
      </c>
      <c r="K609">
        <v>529</v>
      </c>
      <c r="L609">
        <f t="shared" si="19"/>
        <v>4232</v>
      </c>
      <c r="M609">
        <v>0</v>
      </c>
      <c r="N609">
        <f t="shared" si="18"/>
        <v>4232</v>
      </c>
      <c r="O609">
        <v>4</v>
      </c>
      <c r="P609" t="str">
        <f>VLOOKUP(O609,dFornecedor!A:B,2,0)</f>
        <v>AlphaOmega</v>
      </c>
    </row>
    <row r="610" spans="1:16" x14ac:dyDescent="0.25">
      <c r="A610">
        <v>609</v>
      </c>
      <c r="B610" s="1">
        <v>43623</v>
      </c>
      <c r="C610" s="1">
        <v>43624</v>
      </c>
      <c r="D610" s="1">
        <v>43651</v>
      </c>
      <c r="E610" s="1">
        <v>43652</v>
      </c>
      <c r="F610">
        <v>1</v>
      </c>
      <c r="G610" t="str">
        <f>VLOOKUP(F610,dComprador!A:B,2,0)</f>
        <v>Alon</v>
      </c>
      <c r="H610">
        <v>9</v>
      </c>
      <c r="I610" t="str">
        <f>VLOOKUP(H610,dMateriaPrima!A:B,2,0)</f>
        <v>Couro</v>
      </c>
      <c r="J610">
        <f>VLOOKUP(H610,dMateriaPrima!A:C,3,0)</f>
        <v>4.4000000000000004</v>
      </c>
      <c r="K610">
        <v>111</v>
      </c>
      <c r="L610">
        <f t="shared" si="19"/>
        <v>488.40000000000003</v>
      </c>
      <c r="M610">
        <v>0</v>
      </c>
      <c r="N610">
        <f t="shared" si="18"/>
        <v>488.40000000000003</v>
      </c>
      <c r="O610">
        <v>3</v>
      </c>
      <c r="P610" t="str">
        <f>VLOOKUP(O610,dFornecedor!A:B,2,0)</f>
        <v>StepUp</v>
      </c>
    </row>
    <row r="611" spans="1:16" x14ac:dyDescent="0.25">
      <c r="A611">
        <v>610</v>
      </c>
      <c r="B611" s="1">
        <v>43624</v>
      </c>
      <c r="C611" s="1">
        <v>43631</v>
      </c>
      <c r="D611" s="1">
        <v>43634</v>
      </c>
      <c r="E611" s="1">
        <v>43640</v>
      </c>
      <c r="F611">
        <v>4</v>
      </c>
      <c r="G611" t="str">
        <f>VLOOKUP(F611,dComprador!A:B,2,0)</f>
        <v>Lira</v>
      </c>
      <c r="H611">
        <v>9</v>
      </c>
      <c r="I611" t="str">
        <f>VLOOKUP(H611,dMateriaPrima!A:B,2,0)</f>
        <v>Couro</v>
      </c>
      <c r="J611">
        <f>VLOOKUP(H611,dMateriaPrima!A:C,3,0)</f>
        <v>4.4000000000000004</v>
      </c>
      <c r="K611">
        <v>9</v>
      </c>
      <c r="L611">
        <f t="shared" si="19"/>
        <v>39.6</v>
      </c>
      <c r="M611">
        <v>0</v>
      </c>
      <c r="N611">
        <f t="shared" si="18"/>
        <v>39.6</v>
      </c>
      <c r="O611">
        <v>2</v>
      </c>
      <c r="P611" t="str">
        <f>VLOOKUP(O611,dFornecedor!A:B,2,0)</f>
        <v>Minerva</v>
      </c>
    </row>
    <row r="612" spans="1:16" x14ac:dyDescent="0.25">
      <c r="A612">
        <v>611</v>
      </c>
      <c r="B612" s="1">
        <v>43624</v>
      </c>
      <c r="C612" s="1">
        <v>43633</v>
      </c>
      <c r="D612" s="1">
        <v>43634</v>
      </c>
      <c r="E612" s="1">
        <v>43637</v>
      </c>
      <c r="F612">
        <v>4</v>
      </c>
      <c r="G612" t="str">
        <f>VLOOKUP(F612,dComprador!A:B,2,0)</f>
        <v>Lira</v>
      </c>
      <c r="H612">
        <v>9</v>
      </c>
      <c r="I612" t="str">
        <f>VLOOKUP(H612,dMateriaPrima!A:B,2,0)</f>
        <v>Couro</v>
      </c>
      <c r="J612">
        <f>VLOOKUP(H612,dMateriaPrima!A:C,3,0)</f>
        <v>4.4000000000000004</v>
      </c>
      <c r="K612">
        <v>89</v>
      </c>
      <c r="L612">
        <f t="shared" si="19"/>
        <v>391.6</v>
      </c>
      <c r="M612">
        <v>0</v>
      </c>
      <c r="N612">
        <f t="shared" si="18"/>
        <v>391.6</v>
      </c>
      <c r="O612">
        <v>3</v>
      </c>
      <c r="P612" t="str">
        <f>VLOOKUP(O612,dFornecedor!A:B,2,0)</f>
        <v>StepUp</v>
      </c>
    </row>
    <row r="613" spans="1:16" x14ac:dyDescent="0.25">
      <c r="A613">
        <v>612</v>
      </c>
      <c r="B613" s="1">
        <v>43624</v>
      </c>
      <c r="C613" s="1">
        <v>43624</v>
      </c>
      <c r="D613" s="1">
        <v>43630</v>
      </c>
      <c r="E613" s="1">
        <v>43631</v>
      </c>
      <c r="F613">
        <v>4</v>
      </c>
      <c r="G613" t="str">
        <f>VLOOKUP(F613,dComprador!A:B,2,0)</f>
        <v>Lira</v>
      </c>
      <c r="H613">
        <v>5</v>
      </c>
      <c r="I613" t="str">
        <f>VLOOKUP(H613,dMateriaPrima!A:B,2,0)</f>
        <v>Areia</v>
      </c>
      <c r="J613">
        <f>VLOOKUP(H613,dMateriaPrima!A:C,3,0)</f>
        <v>3.59</v>
      </c>
      <c r="K613">
        <v>184</v>
      </c>
      <c r="L613">
        <f t="shared" si="19"/>
        <v>660.56</v>
      </c>
      <c r="M613">
        <v>0</v>
      </c>
      <c r="N613">
        <f t="shared" si="18"/>
        <v>660.56</v>
      </c>
      <c r="O613">
        <v>2</v>
      </c>
      <c r="P613" t="str">
        <f>VLOOKUP(O613,dFornecedor!A:B,2,0)</f>
        <v>Minerva</v>
      </c>
    </row>
    <row r="614" spans="1:16" x14ac:dyDescent="0.25">
      <c r="A614">
        <v>613</v>
      </c>
      <c r="B614" s="1">
        <v>43624</v>
      </c>
      <c r="C614" s="1">
        <v>43632</v>
      </c>
      <c r="D614" s="1">
        <v>43637</v>
      </c>
      <c r="E614" s="1">
        <v>43640</v>
      </c>
      <c r="F614">
        <v>1</v>
      </c>
      <c r="G614" t="str">
        <f>VLOOKUP(F614,dComprador!A:B,2,0)</f>
        <v>Alon</v>
      </c>
      <c r="H614">
        <v>9</v>
      </c>
      <c r="I614" t="str">
        <f>VLOOKUP(H614,dMateriaPrima!A:B,2,0)</f>
        <v>Couro</v>
      </c>
      <c r="J614">
        <f>VLOOKUP(H614,dMateriaPrima!A:C,3,0)</f>
        <v>4.4000000000000004</v>
      </c>
      <c r="K614">
        <v>19</v>
      </c>
      <c r="L614">
        <f t="shared" si="19"/>
        <v>83.600000000000009</v>
      </c>
      <c r="M614">
        <v>0</v>
      </c>
      <c r="N614">
        <f t="shared" si="18"/>
        <v>83.600000000000009</v>
      </c>
      <c r="O614">
        <v>1</v>
      </c>
      <c r="P614" t="str">
        <f>VLOOKUP(O614,dFornecedor!A:B,2,0)</f>
        <v>NorthShore</v>
      </c>
    </row>
    <row r="615" spans="1:16" x14ac:dyDescent="0.25">
      <c r="A615">
        <v>614</v>
      </c>
      <c r="B615" s="1">
        <v>43624</v>
      </c>
      <c r="C615" s="1">
        <v>43631</v>
      </c>
      <c r="D615" s="1">
        <v>43636</v>
      </c>
      <c r="E615" s="1">
        <v>43638</v>
      </c>
      <c r="F615">
        <v>3</v>
      </c>
      <c r="G615" t="str">
        <f>VLOOKUP(F615,dComprador!A:B,2,0)</f>
        <v>Diego</v>
      </c>
      <c r="H615">
        <v>9</v>
      </c>
      <c r="I615" t="str">
        <f>VLOOKUP(H615,dMateriaPrima!A:B,2,0)</f>
        <v>Couro</v>
      </c>
      <c r="J615">
        <f>VLOOKUP(H615,dMateriaPrima!A:C,3,0)</f>
        <v>4.4000000000000004</v>
      </c>
      <c r="K615">
        <v>397</v>
      </c>
      <c r="L615">
        <f t="shared" si="19"/>
        <v>1746.8000000000002</v>
      </c>
      <c r="M615">
        <v>0</v>
      </c>
      <c r="N615">
        <f t="shared" si="18"/>
        <v>1746.8000000000002</v>
      </c>
      <c r="O615">
        <v>2</v>
      </c>
      <c r="P615" t="str">
        <f>VLOOKUP(O615,dFornecedor!A:B,2,0)</f>
        <v>Minerva</v>
      </c>
    </row>
    <row r="616" spans="1:16" x14ac:dyDescent="0.25">
      <c r="A616">
        <v>615</v>
      </c>
      <c r="B616" s="1">
        <v>43624</v>
      </c>
      <c r="C616" s="1">
        <v>43625</v>
      </c>
      <c r="D616" s="1">
        <v>43638</v>
      </c>
      <c r="E616" s="1">
        <v>43637</v>
      </c>
      <c r="F616">
        <v>1</v>
      </c>
      <c r="G616" t="str">
        <f>VLOOKUP(F616,dComprador!A:B,2,0)</f>
        <v>Alon</v>
      </c>
      <c r="H616">
        <v>6</v>
      </c>
      <c r="I616" t="str">
        <f>VLOOKUP(H616,dMateriaPrima!A:B,2,0)</f>
        <v>Fio Algodão</v>
      </c>
      <c r="J616">
        <f>VLOOKUP(H616,dMateriaPrima!A:C,3,0)</f>
        <v>55.9</v>
      </c>
      <c r="K616">
        <v>57</v>
      </c>
      <c r="L616">
        <f t="shared" si="19"/>
        <v>3186.2999999999997</v>
      </c>
      <c r="M616">
        <v>0</v>
      </c>
      <c r="N616">
        <f t="shared" si="18"/>
        <v>3186.2999999999997</v>
      </c>
      <c r="O616">
        <v>2</v>
      </c>
      <c r="P616" t="str">
        <f>VLOOKUP(O616,dFornecedor!A:B,2,0)</f>
        <v>Minerva</v>
      </c>
    </row>
    <row r="617" spans="1:16" x14ac:dyDescent="0.25">
      <c r="A617">
        <v>616</v>
      </c>
      <c r="B617" s="1">
        <v>43624</v>
      </c>
      <c r="C617" s="1">
        <v>43625</v>
      </c>
      <c r="D617" s="1">
        <v>43640</v>
      </c>
      <c r="E617" s="1">
        <v>43641</v>
      </c>
      <c r="F617">
        <v>2</v>
      </c>
      <c r="G617" t="str">
        <f>VLOOKUP(F617,dComprador!A:B,2,0)</f>
        <v>João</v>
      </c>
      <c r="H617">
        <v>9</v>
      </c>
      <c r="I617" t="str">
        <f>VLOOKUP(H617,dMateriaPrima!A:B,2,0)</f>
        <v>Couro</v>
      </c>
      <c r="J617">
        <f>VLOOKUP(H617,dMateriaPrima!A:C,3,0)</f>
        <v>4.4000000000000004</v>
      </c>
      <c r="K617">
        <v>164</v>
      </c>
      <c r="L617">
        <f t="shared" si="19"/>
        <v>721.6</v>
      </c>
      <c r="M617">
        <v>0</v>
      </c>
      <c r="N617">
        <f t="shared" si="18"/>
        <v>721.6</v>
      </c>
      <c r="O617">
        <v>4</v>
      </c>
      <c r="P617" t="str">
        <f>VLOOKUP(O617,dFornecedor!A:B,2,0)</f>
        <v>AlphaOmega</v>
      </c>
    </row>
    <row r="618" spans="1:16" x14ac:dyDescent="0.25">
      <c r="A618">
        <v>617</v>
      </c>
      <c r="B618" s="1">
        <v>43624</v>
      </c>
      <c r="C618" s="1">
        <v>43635</v>
      </c>
      <c r="D618" s="1">
        <v>43653</v>
      </c>
      <c r="E618" s="1">
        <v>43652</v>
      </c>
      <c r="F618">
        <v>1</v>
      </c>
      <c r="G618" t="str">
        <f>VLOOKUP(F618,dComprador!A:B,2,0)</f>
        <v>Alon</v>
      </c>
      <c r="H618">
        <v>5</v>
      </c>
      <c r="I618" t="str">
        <f>VLOOKUP(H618,dMateriaPrima!A:B,2,0)</f>
        <v>Areia</v>
      </c>
      <c r="J618">
        <f>VLOOKUP(H618,dMateriaPrima!A:C,3,0)</f>
        <v>3.59</v>
      </c>
      <c r="K618">
        <v>4</v>
      </c>
      <c r="L618">
        <f t="shared" si="19"/>
        <v>14.36</v>
      </c>
      <c r="M618">
        <v>0</v>
      </c>
      <c r="N618">
        <f t="shared" si="18"/>
        <v>14.36</v>
      </c>
      <c r="O618">
        <v>1</v>
      </c>
      <c r="P618" t="str">
        <f>VLOOKUP(O618,dFornecedor!A:B,2,0)</f>
        <v>NorthShore</v>
      </c>
    </row>
    <row r="619" spans="1:16" x14ac:dyDescent="0.25">
      <c r="A619">
        <v>618</v>
      </c>
      <c r="B619" s="1">
        <v>43624</v>
      </c>
      <c r="C619" s="1">
        <v>43624</v>
      </c>
      <c r="D619" s="1">
        <v>43654</v>
      </c>
      <c r="E619" s="1">
        <v>43658</v>
      </c>
      <c r="F619">
        <v>1</v>
      </c>
      <c r="G619" t="str">
        <f>VLOOKUP(F619,dComprador!A:B,2,0)</f>
        <v>Alon</v>
      </c>
      <c r="H619">
        <v>11</v>
      </c>
      <c r="I619" t="str">
        <f>VLOOKUP(H619,dMateriaPrima!A:B,2,0)</f>
        <v>Papel</v>
      </c>
      <c r="J619">
        <f>VLOOKUP(H619,dMateriaPrima!A:C,3,0)</f>
        <v>9</v>
      </c>
      <c r="K619">
        <v>129</v>
      </c>
      <c r="L619">
        <f t="shared" si="19"/>
        <v>1161</v>
      </c>
      <c r="M619">
        <v>0</v>
      </c>
      <c r="N619">
        <f t="shared" si="18"/>
        <v>1161</v>
      </c>
      <c r="O619">
        <v>2</v>
      </c>
      <c r="P619" t="str">
        <f>VLOOKUP(O619,dFornecedor!A:B,2,0)</f>
        <v>Minerva</v>
      </c>
    </row>
    <row r="620" spans="1:16" x14ac:dyDescent="0.25">
      <c r="A620">
        <v>619</v>
      </c>
      <c r="B620" s="1">
        <v>43624</v>
      </c>
      <c r="C620" s="1">
        <v>43629</v>
      </c>
      <c r="D620" s="1">
        <v>43642</v>
      </c>
      <c r="E620" s="1">
        <v>43645</v>
      </c>
      <c r="F620">
        <v>1</v>
      </c>
      <c r="G620" t="str">
        <f>VLOOKUP(F620,dComprador!A:B,2,0)</f>
        <v>Alon</v>
      </c>
      <c r="H620">
        <v>8</v>
      </c>
      <c r="I620" t="str">
        <f>VLOOKUP(H620,dMateriaPrima!A:B,2,0)</f>
        <v>Cimento</v>
      </c>
      <c r="J620">
        <f>VLOOKUP(H620,dMateriaPrima!A:C,3,0)</f>
        <v>23</v>
      </c>
      <c r="K620">
        <v>370</v>
      </c>
      <c r="L620">
        <f t="shared" si="19"/>
        <v>8510</v>
      </c>
      <c r="M620">
        <v>0</v>
      </c>
      <c r="N620">
        <f t="shared" si="18"/>
        <v>8510</v>
      </c>
      <c r="O620">
        <v>1</v>
      </c>
      <c r="P620" t="str">
        <f>VLOOKUP(O620,dFornecedor!A:B,2,0)</f>
        <v>NorthShore</v>
      </c>
    </row>
    <row r="621" spans="1:16" x14ac:dyDescent="0.25">
      <c r="A621">
        <v>620</v>
      </c>
      <c r="B621" s="1">
        <v>43624</v>
      </c>
      <c r="C621" s="1">
        <v>43633</v>
      </c>
      <c r="D621" s="1">
        <v>43644</v>
      </c>
      <c r="E621" s="1">
        <v>43647</v>
      </c>
      <c r="F621">
        <v>1</v>
      </c>
      <c r="G621" t="str">
        <f>VLOOKUP(F621,dComprador!A:B,2,0)</f>
        <v>Alon</v>
      </c>
      <c r="H621">
        <v>4</v>
      </c>
      <c r="I621" t="str">
        <f>VLOOKUP(H621,dMateriaPrima!A:B,2,0)</f>
        <v>Madeira</v>
      </c>
      <c r="J621">
        <f>VLOOKUP(H621,dMateriaPrima!A:C,3,0)</f>
        <v>168</v>
      </c>
      <c r="K621">
        <v>40</v>
      </c>
      <c r="L621">
        <f t="shared" si="19"/>
        <v>6720</v>
      </c>
      <c r="M621">
        <v>0</v>
      </c>
      <c r="N621">
        <f t="shared" si="18"/>
        <v>6720</v>
      </c>
      <c r="O621">
        <v>3</v>
      </c>
      <c r="P621" t="str">
        <f>VLOOKUP(O621,dFornecedor!A:B,2,0)</f>
        <v>StepUp</v>
      </c>
    </row>
    <row r="622" spans="1:16" x14ac:dyDescent="0.25">
      <c r="A622">
        <v>621</v>
      </c>
      <c r="B622" s="1">
        <v>43625</v>
      </c>
      <c r="C622" s="1">
        <v>43627</v>
      </c>
      <c r="D622" s="1">
        <v>43653</v>
      </c>
      <c r="E622" s="1">
        <v>43653</v>
      </c>
      <c r="F622">
        <v>1</v>
      </c>
      <c r="G622" t="str">
        <f>VLOOKUP(F622,dComprador!A:B,2,0)</f>
        <v>Alon</v>
      </c>
      <c r="H622">
        <v>7</v>
      </c>
      <c r="I622" t="str">
        <f>VLOOKUP(H622,dMateriaPrima!A:B,2,0)</f>
        <v>Poliéster</v>
      </c>
      <c r="J622">
        <f>VLOOKUP(H622,dMateriaPrima!A:C,3,0)</f>
        <v>8</v>
      </c>
      <c r="K622">
        <v>84</v>
      </c>
      <c r="L622">
        <f t="shared" si="19"/>
        <v>672</v>
      </c>
      <c r="M622">
        <v>0</v>
      </c>
      <c r="N622">
        <f t="shared" si="18"/>
        <v>672</v>
      </c>
      <c r="O622">
        <v>4</v>
      </c>
      <c r="P622" t="str">
        <f>VLOOKUP(O622,dFornecedor!A:B,2,0)</f>
        <v>AlphaOmega</v>
      </c>
    </row>
    <row r="623" spans="1:16" x14ac:dyDescent="0.25">
      <c r="A623">
        <v>622</v>
      </c>
      <c r="B623" s="1">
        <v>43625</v>
      </c>
      <c r="C623" s="1">
        <v>43625</v>
      </c>
      <c r="D623" s="1">
        <v>43635</v>
      </c>
      <c r="E623" s="1">
        <v>43636</v>
      </c>
      <c r="F623">
        <v>4</v>
      </c>
      <c r="G623" t="str">
        <f>VLOOKUP(F623,dComprador!A:B,2,0)</f>
        <v>Lira</v>
      </c>
      <c r="H623">
        <v>9</v>
      </c>
      <c r="I623" t="str">
        <f>VLOOKUP(H623,dMateriaPrima!A:B,2,0)</f>
        <v>Couro</v>
      </c>
      <c r="J623">
        <f>VLOOKUP(H623,dMateriaPrima!A:C,3,0)</f>
        <v>4.4000000000000004</v>
      </c>
      <c r="K623">
        <v>448</v>
      </c>
      <c r="L623">
        <f t="shared" si="19"/>
        <v>1971.2000000000003</v>
      </c>
      <c r="M623">
        <v>0</v>
      </c>
      <c r="N623">
        <f t="shared" si="18"/>
        <v>1971.2000000000003</v>
      </c>
      <c r="O623">
        <v>4</v>
      </c>
      <c r="P623" t="str">
        <f>VLOOKUP(O623,dFornecedor!A:B,2,0)</f>
        <v>AlphaOmega</v>
      </c>
    </row>
    <row r="624" spans="1:16" x14ac:dyDescent="0.25">
      <c r="A624">
        <v>623</v>
      </c>
      <c r="B624" s="1">
        <v>43625</v>
      </c>
      <c r="C624" s="1">
        <v>43632</v>
      </c>
      <c r="D624" s="1">
        <v>43634</v>
      </c>
      <c r="E624" s="1">
        <v>43635</v>
      </c>
      <c r="F624">
        <v>4</v>
      </c>
      <c r="G624" t="str">
        <f>VLOOKUP(F624,dComprador!A:B,2,0)</f>
        <v>Lira</v>
      </c>
      <c r="H624">
        <v>1</v>
      </c>
      <c r="I624" t="str">
        <f>VLOOKUP(H624,dMateriaPrima!A:B,2,0)</f>
        <v>Tecido</v>
      </c>
      <c r="J624">
        <f>VLOOKUP(H624,dMateriaPrima!A:C,3,0)</f>
        <v>18</v>
      </c>
      <c r="K624">
        <v>7</v>
      </c>
      <c r="L624">
        <f t="shared" si="19"/>
        <v>126</v>
      </c>
      <c r="M624">
        <v>15</v>
      </c>
      <c r="N624">
        <f t="shared" si="18"/>
        <v>107.1</v>
      </c>
      <c r="O624">
        <v>2</v>
      </c>
      <c r="P624" t="str">
        <f>VLOOKUP(O624,dFornecedor!A:B,2,0)</f>
        <v>Minerva</v>
      </c>
    </row>
    <row r="625" spans="1:16" x14ac:dyDescent="0.25">
      <c r="A625">
        <v>624</v>
      </c>
      <c r="B625" s="1">
        <v>43625</v>
      </c>
      <c r="C625" s="1">
        <v>43634</v>
      </c>
      <c r="D625" s="1">
        <v>43645</v>
      </c>
      <c r="E625" s="1">
        <v>43645</v>
      </c>
      <c r="F625">
        <v>1</v>
      </c>
      <c r="G625" t="str">
        <f>VLOOKUP(F625,dComprador!A:B,2,0)</f>
        <v>Alon</v>
      </c>
      <c r="H625">
        <v>7</v>
      </c>
      <c r="I625" t="str">
        <f>VLOOKUP(H625,dMateriaPrima!A:B,2,0)</f>
        <v>Poliéster</v>
      </c>
      <c r="J625">
        <f>VLOOKUP(H625,dMateriaPrima!A:C,3,0)</f>
        <v>8</v>
      </c>
      <c r="K625">
        <v>99</v>
      </c>
      <c r="L625">
        <f t="shared" si="19"/>
        <v>792</v>
      </c>
      <c r="M625">
        <v>0</v>
      </c>
      <c r="N625">
        <f t="shared" si="18"/>
        <v>792</v>
      </c>
      <c r="O625">
        <v>3</v>
      </c>
      <c r="P625" t="str">
        <f>VLOOKUP(O625,dFornecedor!A:B,2,0)</f>
        <v>StepUp</v>
      </c>
    </row>
    <row r="626" spans="1:16" x14ac:dyDescent="0.25">
      <c r="A626">
        <v>625</v>
      </c>
      <c r="B626" s="1">
        <v>43625</v>
      </c>
      <c r="C626" s="1">
        <v>43629</v>
      </c>
      <c r="D626" s="1">
        <v>43641</v>
      </c>
      <c r="E626" s="1">
        <v>43644</v>
      </c>
      <c r="F626">
        <v>1</v>
      </c>
      <c r="G626" t="str">
        <f>VLOOKUP(F626,dComprador!A:B,2,0)</f>
        <v>Alon</v>
      </c>
      <c r="H626">
        <v>10</v>
      </c>
      <c r="I626" t="str">
        <f>VLOOKUP(H626,dMateriaPrima!A:B,2,0)</f>
        <v>Pedra Britada</v>
      </c>
      <c r="J626">
        <f>VLOOKUP(H626,dMateriaPrima!A:C,3,0)</f>
        <v>56</v>
      </c>
      <c r="K626">
        <v>48</v>
      </c>
      <c r="L626">
        <f t="shared" si="19"/>
        <v>2688</v>
      </c>
      <c r="M626">
        <v>0</v>
      </c>
      <c r="N626">
        <f t="shared" si="18"/>
        <v>2688</v>
      </c>
      <c r="O626">
        <v>1</v>
      </c>
      <c r="P626" t="str">
        <f>VLOOKUP(O626,dFornecedor!A:B,2,0)</f>
        <v>NorthShore</v>
      </c>
    </row>
    <row r="627" spans="1:16" x14ac:dyDescent="0.25">
      <c r="A627">
        <v>626</v>
      </c>
      <c r="B627" s="1">
        <v>43625</v>
      </c>
      <c r="C627" s="1">
        <v>43625</v>
      </c>
      <c r="D627" s="1">
        <v>43642</v>
      </c>
      <c r="E627" s="1">
        <v>43641</v>
      </c>
      <c r="F627">
        <v>2</v>
      </c>
      <c r="G627" t="str">
        <f>VLOOKUP(F627,dComprador!A:B,2,0)</f>
        <v>João</v>
      </c>
      <c r="H627">
        <v>5</v>
      </c>
      <c r="I627" t="str">
        <f>VLOOKUP(H627,dMateriaPrima!A:B,2,0)</f>
        <v>Areia</v>
      </c>
      <c r="J627">
        <f>VLOOKUP(H627,dMateriaPrima!A:C,3,0)</f>
        <v>3.59</v>
      </c>
      <c r="K627">
        <v>221</v>
      </c>
      <c r="L627">
        <f t="shared" si="19"/>
        <v>793.39</v>
      </c>
      <c r="M627">
        <v>0</v>
      </c>
      <c r="N627">
        <f t="shared" si="18"/>
        <v>793.39</v>
      </c>
      <c r="O627">
        <v>5</v>
      </c>
      <c r="P627" t="str">
        <f>VLOOKUP(O627,dFornecedor!A:B,2,0)</f>
        <v>Atlas</v>
      </c>
    </row>
    <row r="628" spans="1:16" x14ac:dyDescent="0.25">
      <c r="A628">
        <v>627</v>
      </c>
      <c r="B628" s="1">
        <v>43626</v>
      </c>
      <c r="C628" s="1">
        <v>43628</v>
      </c>
      <c r="D628" s="1">
        <v>43632</v>
      </c>
      <c r="E628" s="1">
        <v>43635</v>
      </c>
      <c r="F628">
        <v>4</v>
      </c>
      <c r="G628" t="str">
        <f>VLOOKUP(F628,dComprador!A:B,2,0)</f>
        <v>Lira</v>
      </c>
      <c r="H628">
        <v>11</v>
      </c>
      <c r="I628" t="str">
        <f>VLOOKUP(H628,dMateriaPrima!A:B,2,0)</f>
        <v>Papel</v>
      </c>
      <c r="J628">
        <f>VLOOKUP(H628,dMateriaPrima!A:C,3,0)</f>
        <v>9</v>
      </c>
      <c r="K628">
        <v>211</v>
      </c>
      <c r="L628">
        <f t="shared" si="19"/>
        <v>1899</v>
      </c>
      <c r="M628">
        <v>0</v>
      </c>
      <c r="N628">
        <f t="shared" si="18"/>
        <v>1899</v>
      </c>
      <c r="O628">
        <v>5</v>
      </c>
      <c r="P628" t="str">
        <f>VLOOKUP(O628,dFornecedor!A:B,2,0)</f>
        <v>Atlas</v>
      </c>
    </row>
    <row r="629" spans="1:16" x14ac:dyDescent="0.25">
      <c r="A629">
        <v>628</v>
      </c>
      <c r="B629" s="1">
        <v>43626</v>
      </c>
      <c r="C629" s="1">
        <v>43626</v>
      </c>
      <c r="D629" s="1">
        <v>43634</v>
      </c>
      <c r="E629" s="1">
        <v>43638</v>
      </c>
      <c r="F629">
        <v>4</v>
      </c>
      <c r="G629" t="str">
        <f>VLOOKUP(F629,dComprador!A:B,2,0)</f>
        <v>Lira</v>
      </c>
      <c r="H629">
        <v>5</v>
      </c>
      <c r="I629" t="str">
        <f>VLOOKUP(H629,dMateriaPrima!A:B,2,0)</f>
        <v>Areia</v>
      </c>
      <c r="J629">
        <f>VLOOKUP(H629,dMateriaPrima!A:C,3,0)</f>
        <v>3.59</v>
      </c>
      <c r="K629">
        <v>317</v>
      </c>
      <c r="L629">
        <f t="shared" si="19"/>
        <v>1138.03</v>
      </c>
      <c r="M629">
        <v>0</v>
      </c>
      <c r="N629">
        <f t="shared" si="18"/>
        <v>1138.03</v>
      </c>
      <c r="O629">
        <v>5</v>
      </c>
      <c r="P629" t="str">
        <f>VLOOKUP(O629,dFornecedor!A:B,2,0)</f>
        <v>Atlas</v>
      </c>
    </row>
    <row r="630" spans="1:16" x14ac:dyDescent="0.25">
      <c r="A630">
        <v>629</v>
      </c>
      <c r="B630" s="1">
        <v>43626</v>
      </c>
      <c r="C630" s="1">
        <v>43631</v>
      </c>
      <c r="D630" s="1">
        <v>43633</v>
      </c>
      <c r="E630" s="1">
        <v>43636</v>
      </c>
      <c r="F630">
        <v>4</v>
      </c>
      <c r="G630" t="str">
        <f>VLOOKUP(F630,dComprador!A:B,2,0)</f>
        <v>Lira</v>
      </c>
      <c r="H630">
        <v>2</v>
      </c>
      <c r="I630" t="str">
        <f>VLOOKUP(H630,dMateriaPrima!A:B,2,0)</f>
        <v>Chapa Metal</v>
      </c>
      <c r="J630">
        <f>VLOOKUP(H630,dMateriaPrima!A:C,3,0)</f>
        <v>299.89999999999998</v>
      </c>
      <c r="K630">
        <v>509</v>
      </c>
      <c r="L630">
        <f t="shared" si="19"/>
        <v>152649.09999999998</v>
      </c>
      <c r="M630">
        <v>0</v>
      </c>
      <c r="N630">
        <f t="shared" si="18"/>
        <v>152649.09999999998</v>
      </c>
      <c r="O630">
        <v>1</v>
      </c>
      <c r="P630" t="str">
        <f>VLOOKUP(O630,dFornecedor!A:B,2,0)</f>
        <v>NorthShore</v>
      </c>
    </row>
    <row r="631" spans="1:16" x14ac:dyDescent="0.25">
      <c r="A631">
        <v>630</v>
      </c>
      <c r="B631" s="1">
        <v>43626</v>
      </c>
      <c r="C631" s="1">
        <v>43626</v>
      </c>
      <c r="D631" s="1">
        <v>43631</v>
      </c>
      <c r="E631" s="1">
        <v>43635</v>
      </c>
      <c r="F631">
        <v>4</v>
      </c>
      <c r="G631" t="str">
        <f>VLOOKUP(F631,dComprador!A:B,2,0)</f>
        <v>Lira</v>
      </c>
      <c r="H631">
        <v>4</v>
      </c>
      <c r="I631" t="str">
        <f>VLOOKUP(H631,dMateriaPrima!A:B,2,0)</f>
        <v>Madeira</v>
      </c>
      <c r="J631">
        <f>VLOOKUP(H631,dMateriaPrima!A:C,3,0)</f>
        <v>168</v>
      </c>
      <c r="K631">
        <v>320</v>
      </c>
      <c r="L631">
        <f t="shared" si="19"/>
        <v>53760</v>
      </c>
      <c r="M631">
        <v>0</v>
      </c>
      <c r="N631">
        <f t="shared" si="18"/>
        <v>53760</v>
      </c>
      <c r="O631">
        <v>2</v>
      </c>
      <c r="P631" t="str">
        <f>VLOOKUP(O631,dFornecedor!A:B,2,0)</f>
        <v>Minerva</v>
      </c>
    </row>
    <row r="632" spans="1:16" x14ac:dyDescent="0.25">
      <c r="A632">
        <v>631</v>
      </c>
      <c r="B632" s="1">
        <v>43626</v>
      </c>
      <c r="C632" s="1">
        <v>43626</v>
      </c>
      <c r="D632" s="1">
        <v>43635</v>
      </c>
      <c r="E632" s="1">
        <v>43634</v>
      </c>
      <c r="F632">
        <v>4</v>
      </c>
      <c r="G632" t="str">
        <f>VLOOKUP(F632,dComprador!A:B,2,0)</f>
        <v>Lira</v>
      </c>
      <c r="H632">
        <v>2</v>
      </c>
      <c r="I632" t="str">
        <f>VLOOKUP(H632,dMateriaPrima!A:B,2,0)</f>
        <v>Chapa Metal</v>
      </c>
      <c r="J632">
        <f>VLOOKUP(H632,dMateriaPrima!A:C,3,0)</f>
        <v>299.89999999999998</v>
      </c>
      <c r="K632">
        <v>497</v>
      </c>
      <c r="L632">
        <f t="shared" si="19"/>
        <v>149050.29999999999</v>
      </c>
      <c r="M632">
        <v>0</v>
      </c>
      <c r="N632">
        <f t="shared" si="18"/>
        <v>149050.29999999999</v>
      </c>
      <c r="O632">
        <v>4</v>
      </c>
      <c r="P632" t="str">
        <f>VLOOKUP(O632,dFornecedor!A:B,2,0)</f>
        <v>AlphaOmega</v>
      </c>
    </row>
    <row r="633" spans="1:16" x14ac:dyDescent="0.25">
      <c r="A633">
        <v>632</v>
      </c>
      <c r="B633" s="1">
        <v>43626</v>
      </c>
      <c r="C633" s="1">
        <v>43628</v>
      </c>
      <c r="D633" s="1">
        <v>43641</v>
      </c>
      <c r="E633" s="1">
        <v>43640</v>
      </c>
      <c r="F633">
        <v>1</v>
      </c>
      <c r="G633" t="str">
        <f>VLOOKUP(F633,dComprador!A:B,2,0)</f>
        <v>Alon</v>
      </c>
      <c r="H633">
        <v>3</v>
      </c>
      <c r="I633" t="str">
        <f>VLOOKUP(H633,dMateriaPrima!A:B,2,0)</f>
        <v>Barra Metal</v>
      </c>
      <c r="J633">
        <f>VLOOKUP(H633,dMateriaPrima!A:C,3,0)</f>
        <v>565</v>
      </c>
      <c r="K633">
        <v>351</v>
      </c>
      <c r="L633">
        <f t="shared" si="19"/>
        <v>198315</v>
      </c>
      <c r="M633">
        <v>0</v>
      </c>
      <c r="N633">
        <f t="shared" si="18"/>
        <v>198315</v>
      </c>
      <c r="O633">
        <v>2</v>
      </c>
      <c r="P633" t="str">
        <f>VLOOKUP(O633,dFornecedor!A:B,2,0)</f>
        <v>Minerva</v>
      </c>
    </row>
    <row r="634" spans="1:16" x14ac:dyDescent="0.25">
      <c r="A634">
        <v>633</v>
      </c>
      <c r="B634" s="1">
        <v>43626</v>
      </c>
      <c r="C634" s="1">
        <v>43627</v>
      </c>
      <c r="D634" s="1">
        <v>43636</v>
      </c>
      <c r="E634" s="1">
        <v>43639</v>
      </c>
      <c r="F634">
        <v>3</v>
      </c>
      <c r="G634" t="str">
        <f>VLOOKUP(F634,dComprador!A:B,2,0)</f>
        <v>Diego</v>
      </c>
      <c r="H634">
        <v>8</v>
      </c>
      <c r="I634" t="str">
        <f>VLOOKUP(H634,dMateriaPrima!A:B,2,0)</f>
        <v>Cimento</v>
      </c>
      <c r="J634">
        <f>VLOOKUP(H634,dMateriaPrima!A:C,3,0)</f>
        <v>23</v>
      </c>
      <c r="K634">
        <v>173</v>
      </c>
      <c r="L634">
        <f t="shared" si="19"/>
        <v>3979</v>
      </c>
      <c r="M634">
        <v>32</v>
      </c>
      <c r="N634">
        <f t="shared" si="18"/>
        <v>2705.7200000000003</v>
      </c>
      <c r="O634">
        <v>4</v>
      </c>
      <c r="P634" t="str">
        <f>VLOOKUP(O634,dFornecedor!A:B,2,0)</f>
        <v>AlphaOmega</v>
      </c>
    </row>
    <row r="635" spans="1:16" x14ac:dyDescent="0.25">
      <c r="A635">
        <v>634</v>
      </c>
      <c r="B635" s="1">
        <v>43626</v>
      </c>
      <c r="C635" s="1">
        <v>43634</v>
      </c>
      <c r="D635" s="1">
        <v>43639</v>
      </c>
      <c r="E635" s="1">
        <v>43641</v>
      </c>
      <c r="F635">
        <v>1</v>
      </c>
      <c r="G635" t="str">
        <f>VLOOKUP(F635,dComprador!A:B,2,0)</f>
        <v>Alon</v>
      </c>
      <c r="H635">
        <v>7</v>
      </c>
      <c r="I635" t="str">
        <f>VLOOKUP(H635,dMateriaPrima!A:B,2,0)</f>
        <v>Poliéster</v>
      </c>
      <c r="J635">
        <f>VLOOKUP(H635,dMateriaPrima!A:C,3,0)</f>
        <v>8</v>
      </c>
      <c r="K635">
        <v>61</v>
      </c>
      <c r="L635">
        <f t="shared" si="19"/>
        <v>488</v>
      </c>
      <c r="M635">
        <v>0</v>
      </c>
      <c r="N635">
        <f t="shared" si="18"/>
        <v>488</v>
      </c>
      <c r="O635">
        <v>2</v>
      </c>
      <c r="P635" t="str">
        <f>VLOOKUP(O635,dFornecedor!A:B,2,0)</f>
        <v>Minerva</v>
      </c>
    </row>
    <row r="636" spans="1:16" x14ac:dyDescent="0.25">
      <c r="A636">
        <v>635</v>
      </c>
      <c r="B636" s="1">
        <v>43626</v>
      </c>
      <c r="C636" s="1">
        <v>43626</v>
      </c>
      <c r="D636" s="1">
        <v>43642</v>
      </c>
      <c r="E636" s="1">
        <v>43646</v>
      </c>
      <c r="F636">
        <v>1</v>
      </c>
      <c r="G636" t="str">
        <f>VLOOKUP(F636,dComprador!A:B,2,0)</f>
        <v>Alon</v>
      </c>
      <c r="H636">
        <v>5</v>
      </c>
      <c r="I636" t="str">
        <f>VLOOKUP(H636,dMateriaPrima!A:B,2,0)</f>
        <v>Areia</v>
      </c>
      <c r="J636">
        <f>VLOOKUP(H636,dMateriaPrima!A:C,3,0)</f>
        <v>3.59</v>
      </c>
      <c r="K636">
        <v>306</v>
      </c>
      <c r="L636">
        <f t="shared" si="19"/>
        <v>1098.54</v>
      </c>
      <c r="M636">
        <v>0</v>
      </c>
      <c r="N636">
        <f t="shared" si="18"/>
        <v>1098.54</v>
      </c>
      <c r="O636">
        <v>5</v>
      </c>
      <c r="P636" t="str">
        <f>VLOOKUP(O636,dFornecedor!A:B,2,0)</f>
        <v>Atlas</v>
      </c>
    </row>
    <row r="637" spans="1:16" x14ac:dyDescent="0.25">
      <c r="A637">
        <v>636</v>
      </c>
      <c r="B637" s="1">
        <v>43626</v>
      </c>
      <c r="C637" s="1">
        <v>43633</v>
      </c>
      <c r="D637" s="1">
        <v>43654</v>
      </c>
      <c r="E637" s="1">
        <v>43655</v>
      </c>
      <c r="F637">
        <v>1</v>
      </c>
      <c r="G637" t="str">
        <f>VLOOKUP(F637,dComprador!A:B,2,0)</f>
        <v>Alon</v>
      </c>
      <c r="H637">
        <v>7</v>
      </c>
      <c r="I637" t="str">
        <f>VLOOKUP(H637,dMateriaPrima!A:B,2,0)</f>
        <v>Poliéster</v>
      </c>
      <c r="J637">
        <f>VLOOKUP(H637,dMateriaPrima!A:C,3,0)</f>
        <v>8</v>
      </c>
      <c r="K637">
        <v>9</v>
      </c>
      <c r="L637">
        <f t="shared" si="19"/>
        <v>72</v>
      </c>
      <c r="M637">
        <v>0</v>
      </c>
      <c r="N637">
        <f t="shared" si="18"/>
        <v>72</v>
      </c>
      <c r="O637">
        <v>5</v>
      </c>
      <c r="P637" t="str">
        <f>VLOOKUP(O637,dFornecedor!A:B,2,0)</f>
        <v>Atlas</v>
      </c>
    </row>
    <row r="638" spans="1:16" x14ac:dyDescent="0.25">
      <c r="A638">
        <v>637</v>
      </c>
      <c r="B638" s="1">
        <v>43627</v>
      </c>
      <c r="C638" s="1">
        <v>43636</v>
      </c>
      <c r="D638" s="1">
        <v>43660</v>
      </c>
      <c r="E638" s="1">
        <v>43659</v>
      </c>
      <c r="F638">
        <v>1</v>
      </c>
      <c r="G638" t="str">
        <f>VLOOKUP(F638,dComprador!A:B,2,0)</f>
        <v>Alon</v>
      </c>
      <c r="H638">
        <v>6</v>
      </c>
      <c r="I638" t="str">
        <f>VLOOKUP(H638,dMateriaPrima!A:B,2,0)</f>
        <v>Fio Algodão</v>
      </c>
      <c r="J638">
        <f>VLOOKUP(H638,dMateriaPrima!A:C,3,0)</f>
        <v>55.9</v>
      </c>
      <c r="K638">
        <v>53</v>
      </c>
      <c r="L638">
        <f t="shared" si="19"/>
        <v>2962.7</v>
      </c>
      <c r="M638">
        <v>0</v>
      </c>
      <c r="N638">
        <f t="shared" si="18"/>
        <v>2962.7</v>
      </c>
      <c r="O638">
        <v>3</v>
      </c>
      <c r="P638" t="str">
        <f>VLOOKUP(O638,dFornecedor!A:B,2,0)</f>
        <v>StepUp</v>
      </c>
    </row>
    <row r="639" spans="1:16" x14ac:dyDescent="0.25">
      <c r="A639">
        <v>638</v>
      </c>
      <c r="B639" s="1">
        <v>43627</v>
      </c>
      <c r="C639" s="1">
        <v>43634</v>
      </c>
      <c r="D639" s="1">
        <v>43635</v>
      </c>
      <c r="E639" s="1">
        <v>43634</v>
      </c>
      <c r="F639">
        <v>4</v>
      </c>
      <c r="G639" t="str">
        <f>VLOOKUP(F639,dComprador!A:B,2,0)</f>
        <v>Lira</v>
      </c>
      <c r="H639">
        <v>6</v>
      </c>
      <c r="I639" t="str">
        <f>VLOOKUP(H639,dMateriaPrima!A:B,2,0)</f>
        <v>Fio Algodão</v>
      </c>
      <c r="J639">
        <f>VLOOKUP(H639,dMateriaPrima!A:C,3,0)</f>
        <v>55.9</v>
      </c>
      <c r="K639">
        <v>54</v>
      </c>
      <c r="L639">
        <f t="shared" si="19"/>
        <v>3018.6</v>
      </c>
      <c r="M639">
        <v>0</v>
      </c>
      <c r="N639">
        <f t="shared" si="18"/>
        <v>3018.6</v>
      </c>
      <c r="O639">
        <v>1</v>
      </c>
      <c r="P639" t="str">
        <f>VLOOKUP(O639,dFornecedor!A:B,2,0)</f>
        <v>NorthShore</v>
      </c>
    </row>
    <row r="640" spans="1:16" x14ac:dyDescent="0.25">
      <c r="A640">
        <v>639</v>
      </c>
      <c r="B640" s="1">
        <v>43627</v>
      </c>
      <c r="C640" s="1">
        <v>43637</v>
      </c>
      <c r="D640" s="1">
        <v>43638</v>
      </c>
      <c r="E640" s="1">
        <v>43646</v>
      </c>
      <c r="F640">
        <v>4</v>
      </c>
      <c r="G640" t="str">
        <f>VLOOKUP(F640,dComprador!A:B,2,0)</f>
        <v>Lira</v>
      </c>
      <c r="H640">
        <v>9</v>
      </c>
      <c r="I640" t="str">
        <f>VLOOKUP(H640,dMateriaPrima!A:B,2,0)</f>
        <v>Couro</v>
      </c>
      <c r="J640">
        <f>VLOOKUP(H640,dMateriaPrima!A:C,3,0)</f>
        <v>4.4000000000000004</v>
      </c>
      <c r="K640">
        <v>218</v>
      </c>
      <c r="L640">
        <f t="shared" si="19"/>
        <v>959.2</v>
      </c>
      <c r="M640">
        <v>0</v>
      </c>
      <c r="N640">
        <f t="shared" si="18"/>
        <v>959.2</v>
      </c>
      <c r="O640">
        <v>3</v>
      </c>
      <c r="P640" t="str">
        <f>VLOOKUP(O640,dFornecedor!A:B,2,0)</f>
        <v>StepUp</v>
      </c>
    </row>
    <row r="641" spans="1:16" x14ac:dyDescent="0.25">
      <c r="A641">
        <v>640</v>
      </c>
      <c r="B641" s="1">
        <v>43627</v>
      </c>
      <c r="C641" s="1">
        <v>43635</v>
      </c>
      <c r="D641" s="1">
        <v>43639</v>
      </c>
      <c r="E641" s="1">
        <v>43641</v>
      </c>
      <c r="F641">
        <v>3</v>
      </c>
      <c r="G641" t="str">
        <f>VLOOKUP(F641,dComprador!A:B,2,0)</f>
        <v>Diego</v>
      </c>
      <c r="H641">
        <v>11</v>
      </c>
      <c r="I641" t="str">
        <f>VLOOKUP(H641,dMateriaPrima!A:B,2,0)</f>
        <v>Papel</v>
      </c>
      <c r="J641">
        <f>VLOOKUP(H641,dMateriaPrima!A:C,3,0)</f>
        <v>9</v>
      </c>
      <c r="K641">
        <v>6</v>
      </c>
      <c r="L641">
        <f t="shared" si="19"/>
        <v>54</v>
      </c>
      <c r="M641">
        <v>0</v>
      </c>
      <c r="N641">
        <f t="shared" si="18"/>
        <v>54</v>
      </c>
      <c r="O641">
        <v>2</v>
      </c>
      <c r="P641" t="str">
        <f>VLOOKUP(O641,dFornecedor!A:B,2,0)</f>
        <v>Minerva</v>
      </c>
    </row>
    <row r="642" spans="1:16" x14ac:dyDescent="0.25">
      <c r="A642">
        <v>641</v>
      </c>
      <c r="B642" s="1">
        <v>43627</v>
      </c>
      <c r="C642" s="1">
        <v>43636</v>
      </c>
      <c r="D642" s="1">
        <v>43653</v>
      </c>
      <c r="E642" s="1">
        <v>43653</v>
      </c>
      <c r="F642">
        <v>1</v>
      </c>
      <c r="G642" t="str">
        <f>VLOOKUP(F642,dComprador!A:B,2,0)</f>
        <v>Alon</v>
      </c>
      <c r="H642">
        <v>9</v>
      </c>
      <c r="I642" t="str">
        <f>VLOOKUP(H642,dMateriaPrima!A:B,2,0)</f>
        <v>Couro</v>
      </c>
      <c r="J642">
        <f>VLOOKUP(H642,dMateriaPrima!A:C,3,0)</f>
        <v>4.4000000000000004</v>
      </c>
      <c r="K642">
        <v>428</v>
      </c>
      <c r="L642">
        <f t="shared" si="19"/>
        <v>1883.2</v>
      </c>
      <c r="M642">
        <v>0</v>
      </c>
      <c r="N642">
        <f t="shared" ref="N642:N705" si="20">SUM(L642-((L642*M642)/100))</f>
        <v>1883.2</v>
      </c>
      <c r="O642">
        <v>2</v>
      </c>
      <c r="P642" t="str">
        <f>VLOOKUP(O642,dFornecedor!A:B,2,0)</f>
        <v>Minerva</v>
      </c>
    </row>
    <row r="643" spans="1:16" x14ac:dyDescent="0.25">
      <c r="A643">
        <v>642</v>
      </c>
      <c r="B643" s="1">
        <v>43627</v>
      </c>
      <c r="C643" s="1">
        <v>43637</v>
      </c>
      <c r="D643" s="1">
        <v>43657</v>
      </c>
      <c r="E643" s="1">
        <v>43661</v>
      </c>
      <c r="F643">
        <v>1</v>
      </c>
      <c r="G643" t="str">
        <f>VLOOKUP(F643,dComprador!A:B,2,0)</f>
        <v>Alon</v>
      </c>
      <c r="H643">
        <v>4</v>
      </c>
      <c r="I643" t="str">
        <f>VLOOKUP(H643,dMateriaPrima!A:B,2,0)</f>
        <v>Madeira</v>
      </c>
      <c r="J643">
        <f>VLOOKUP(H643,dMateriaPrima!A:C,3,0)</f>
        <v>168</v>
      </c>
      <c r="K643">
        <v>142</v>
      </c>
      <c r="L643">
        <f t="shared" ref="L643:L706" si="21">J643*K643</f>
        <v>23856</v>
      </c>
      <c r="M643">
        <v>0</v>
      </c>
      <c r="N643">
        <f t="shared" si="20"/>
        <v>23856</v>
      </c>
      <c r="O643">
        <v>1</v>
      </c>
      <c r="P643" t="str">
        <f>VLOOKUP(O643,dFornecedor!A:B,2,0)</f>
        <v>NorthShore</v>
      </c>
    </row>
    <row r="644" spans="1:16" x14ac:dyDescent="0.25">
      <c r="A644">
        <v>643</v>
      </c>
      <c r="B644" s="1">
        <v>43627</v>
      </c>
      <c r="C644" s="1">
        <v>43634</v>
      </c>
      <c r="D644" s="1">
        <v>43648</v>
      </c>
      <c r="E644" s="1">
        <v>43649</v>
      </c>
      <c r="F644">
        <v>1</v>
      </c>
      <c r="G644" t="str">
        <f>VLOOKUP(F644,dComprador!A:B,2,0)</f>
        <v>Alon</v>
      </c>
      <c r="H644">
        <v>7</v>
      </c>
      <c r="I644" t="str">
        <f>VLOOKUP(H644,dMateriaPrima!A:B,2,0)</f>
        <v>Poliéster</v>
      </c>
      <c r="J644">
        <f>VLOOKUP(H644,dMateriaPrima!A:C,3,0)</f>
        <v>8</v>
      </c>
      <c r="K644">
        <v>11</v>
      </c>
      <c r="L644">
        <f t="shared" si="21"/>
        <v>88</v>
      </c>
      <c r="M644">
        <v>0</v>
      </c>
      <c r="N644">
        <f t="shared" si="20"/>
        <v>88</v>
      </c>
      <c r="O644">
        <v>2</v>
      </c>
      <c r="P644" t="str">
        <f>VLOOKUP(O644,dFornecedor!A:B,2,0)</f>
        <v>Minerva</v>
      </c>
    </row>
    <row r="645" spans="1:16" x14ac:dyDescent="0.25">
      <c r="A645">
        <v>644</v>
      </c>
      <c r="B645" s="1">
        <v>43627</v>
      </c>
      <c r="C645" s="1">
        <v>43636</v>
      </c>
      <c r="D645" s="1">
        <v>43648</v>
      </c>
      <c r="E645" s="1">
        <v>43647</v>
      </c>
      <c r="F645">
        <v>1</v>
      </c>
      <c r="G645" t="str">
        <f>VLOOKUP(F645,dComprador!A:B,2,0)</f>
        <v>Alon</v>
      </c>
      <c r="H645">
        <v>9</v>
      </c>
      <c r="I645" t="str">
        <f>VLOOKUP(H645,dMateriaPrima!A:B,2,0)</f>
        <v>Couro</v>
      </c>
      <c r="J645">
        <f>VLOOKUP(H645,dMateriaPrima!A:C,3,0)</f>
        <v>4.4000000000000004</v>
      </c>
      <c r="K645">
        <v>30</v>
      </c>
      <c r="L645">
        <f t="shared" si="21"/>
        <v>132</v>
      </c>
      <c r="M645">
        <v>0</v>
      </c>
      <c r="N645">
        <f t="shared" si="20"/>
        <v>132</v>
      </c>
      <c r="O645">
        <v>3</v>
      </c>
      <c r="P645" t="str">
        <f>VLOOKUP(O645,dFornecedor!A:B,2,0)</f>
        <v>StepUp</v>
      </c>
    </row>
    <row r="646" spans="1:16" x14ac:dyDescent="0.25">
      <c r="A646">
        <v>645</v>
      </c>
      <c r="B646" s="1">
        <v>43627</v>
      </c>
      <c r="C646" s="1">
        <v>43627</v>
      </c>
      <c r="D646" s="1">
        <v>43646</v>
      </c>
      <c r="E646" s="1">
        <v>43649</v>
      </c>
      <c r="F646">
        <v>1</v>
      </c>
      <c r="G646" t="str">
        <f>VLOOKUP(F646,dComprador!A:B,2,0)</f>
        <v>Alon</v>
      </c>
      <c r="H646">
        <v>8</v>
      </c>
      <c r="I646" t="str">
        <f>VLOOKUP(H646,dMateriaPrima!A:B,2,0)</f>
        <v>Cimento</v>
      </c>
      <c r="J646">
        <f>VLOOKUP(H646,dMateriaPrima!A:C,3,0)</f>
        <v>23</v>
      </c>
      <c r="K646">
        <v>128</v>
      </c>
      <c r="L646">
        <f t="shared" si="21"/>
        <v>2944</v>
      </c>
      <c r="M646">
        <v>0</v>
      </c>
      <c r="N646">
        <f t="shared" si="20"/>
        <v>2944</v>
      </c>
      <c r="O646">
        <v>2</v>
      </c>
      <c r="P646" t="str">
        <f>VLOOKUP(O646,dFornecedor!A:B,2,0)</f>
        <v>Minerva</v>
      </c>
    </row>
    <row r="647" spans="1:16" x14ac:dyDescent="0.25">
      <c r="A647">
        <v>646</v>
      </c>
      <c r="B647" s="1">
        <v>43627</v>
      </c>
      <c r="C647" s="1">
        <v>43636</v>
      </c>
      <c r="D647" s="1">
        <v>43649</v>
      </c>
      <c r="E647" s="1">
        <v>43651</v>
      </c>
      <c r="F647">
        <v>1</v>
      </c>
      <c r="G647" t="str">
        <f>VLOOKUP(F647,dComprador!A:B,2,0)</f>
        <v>Alon</v>
      </c>
      <c r="H647">
        <v>4</v>
      </c>
      <c r="I647" t="str">
        <f>VLOOKUP(H647,dMateriaPrima!A:B,2,0)</f>
        <v>Madeira</v>
      </c>
      <c r="J647">
        <f>VLOOKUP(H647,dMateriaPrima!A:C,3,0)</f>
        <v>168</v>
      </c>
      <c r="K647">
        <v>426</v>
      </c>
      <c r="L647">
        <f t="shared" si="21"/>
        <v>71568</v>
      </c>
      <c r="M647">
        <v>0</v>
      </c>
      <c r="N647">
        <f t="shared" si="20"/>
        <v>71568</v>
      </c>
      <c r="O647">
        <v>2</v>
      </c>
      <c r="P647" t="str">
        <f>VLOOKUP(O647,dFornecedor!A:B,2,0)</f>
        <v>Minerva</v>
      </c>
    </row>
    <row r="648" spans="1:16" x14ac:dyDescent="0.25">
      <c r="A648">
        <v>647</v>
      </c>
      <c r="B648" s="1">
        <v>43628</v>
      </c>
      <c r="C648" s="1">
        <v>43632</v>
      </c>
      <c r="D648" s="1">
        <v>43635</v>
      </c>
      <c r="E648" s="1">
        <v>43638</v>
      </c>
      <c r="F648">
        <v>4</v>
      </c>
      <c r="G648" t="str">
        <f>VLOOKUP(F648,dComprador!A:B,2,0)</f>
        <v>Lira</v>
      </c>
      <c r="H648">
        <v>5</v>
      </c>
      <c r="I648" t="str">
        <f>VLOOKUP(H648,dMateriaPrima!A:B,2,0)</f>
        <v>Areia</v>
      </c>
      <c r="J648">
        <f>VLOOKUP(H648,dMateriaPrima!A:C,3,0)</f>
        <v>3.59</v>
      </c>
      <c r="K648">
        <v>566</v>
      </c>
      <c r="L648">
        <f t="shared" si="21"/>
        <v>2031.9399999999998</v>
      </c>
      <c r="M648">
        <v>0</v>
      </c>
      <c r="N648">
        <f t="shared" si="20"/>
        <v>2031.9399999999998</v>
      </c>
      <c r="O648">
        <v>1</v>
      </c>
      <c r="P648" t="str">
        <f>VLOOKUP(O648,dFornecedor!A:B,2,0)</f>
        <v>NorthShore</v>
      </c>
    </row>
    <row r="649" spans="1:16" x14ac:dyDescent="0.25">
      <c r="A649">
        <v>648</v>
      </c>
      <c r="B649" s="1">
        <v>43628</v>
      </c>
      <c r="C649" s="1">
        <v>43629</v>
      </c>
      <c r="D649" s="1">
        <v>43637</v>
      </c>
      <c r="E649" s="1">
        <v>43644</v>
      </c>
      <c r="F649">
        <v>4</v>
      </c>
      <c r="G649" t="str">
        <f>VLOOKUP(F649,dComprador!A:B,2,0)</f>
        <v>Lira</v>
      </c>
      <c r="H649">
        <v>7</v>
      </c>
      <c r="I649" t="str">
        <f>VLOOKUP(H649,dMateriaPrima!A:B,2,0)</f>
        <v>Poliéster</v>
      </c>
      <c r="J649">
        <f>VLOOKUP(H649,dMateriaPrima!A:C,3,0)</f>
        <v>8</v>
      </c>
      <c r="K649">
        <v>210</v>
      </c>
      <c r="L649">
        <f t="shared" si="21"/>
        <v>1680</v>
      </c>
      <c r="M649">
        <v>0</v>
      </c>
      <c r="N649">
        <f t="shared" si="20"/>
        <v>1680</v>
      </c>
      <c r="O649">
        <v>4</v>
      </c>
      <c r="P649" t="str">
        <f>VLOOKUP(O649,dFornecedor!A:B,2,0)</f>
        <v>AlphaOmega</v>
      </c>
    </row>
    <row r="650" spans="1:16" x14ac:dyDescent="0.25">
      <c r="A650">
        <v>649</v>
      </c>
      <c r="B650" s="1">
        <v>43628</v>
      </c>
      <c r="C650" s="1">
        <v>43637</v>
      </c>
      <c r="D650" s="1">
        <v>43637</v>
      </c>
      <c r="E650" s="1">
        <v>43643</v>
      </c>
      <c r="F650">
        <v>4</v>
      </c>
      <c r="G650" t="str">
        <f>VLOOKUP(F650,dComprador!A:B,2,0)</f>
        <v>Lira</v>
      </c>
      <c r="H650">
        <v>5</v>
      </c>
      <c r="I650" t="str">
        <f>VLOOKUP(H650,dMateriaPrima!A:B,2,0)</f>
        <v>Areia</v>
      </c>
      <c r="J650">
        <f>VLOOKUP(H650,dMateriaPrima!A:C,3,0)</f>
        <v>3.59</v>
      </c>
      <c r="K650">
        <v>9</v>
      </c>
      <c r="L650">
        <f t="shared" si="21"/>
        <v>32.31</v>
      </c>
      <c r="M650">
        <v>0</v>
      </c>
      <c r="N650">
        <f t="shared" si="20"/>
        <v>32.31</v>
      </c>
      <c r="O650">
        <v>1</v>
      </c>
      <c r="P650" t="str">
        <f>VLOOKUP(O650,dFornecedor!A:B,2,0)</f>
        <v>NorthShore</v>
      </c>
    </row>
    <row r="651" spans="1:16" x14ac:dyDescent="0.25">
      <c r="A651">
        <v>650</v>
      </c>
      <c r="B651" s="1">
        <v>43628</v>
      </c>
      <c r="C651" s="1">
        <v>43631</v>
      </c>
      <c r="D651" s="1">
        <v>43644</v>
      </c>
      <c r="E651" s="1">
        <v>43646</v>
      </c>
      <c r="F651">
        <v>2</v>
      </c>
      <c r="G651" t="str">
        <f>VLOOKUP(F651,dComprador!A:B,2,0)</f>
        <v>João</v>
      </c>
      <c r="H651">
        <v>6</v>
      </c>
      <c r="I651" t="str">
        <f>VLOOKUP(H651,dMateriaPrima!A:B,2,0)</f>
        <v>Fio Algodão</v>
      </c>
      <c r="J651">
        <f>VLOOKUP(H651,dMateriaPrima!A:C,3,0)</f>
        <v>55.9</v>
      </c>
      <c r="K651">
        <v>61</v>
      </c>
      <c r="L651">
        <f t="shared" si="21"/>
        <v>3409.9</v>
      </c>
      <c r="M651">
        <v>0</v>
      </c>
      <c r="N651">
        <f t="shared" si="20"/>
        <v>3409.9</v>
      </c>
      <c r="O651">
        <v>4</v>
      </c>
      <c r="P651" t="str">
        <f>VLOOKUP(O651,dFornecedor!A:B,2,0)</f>
        <v>AlphaOmega</v>
      </c>
    </row>
    <row r="652" spans="1:16" x14ac:dyDescent="0.25">
      <c r="A652">
        <v>651</v>
      </c>
      <c r="B652" s="1">
        <v>43628</v>
      </c>
      <c r="C652" s="1">
        <v>43634</v>
      </c>
      <c r="D652" s="1">
        <v>43660</v>
      </c>
      <c r="E652" s="1">
        <v>43662</v>
      </c>
      <c r="F652">
        <v>1</v>
      </c>
      <c r="G652" t="str">
        <f>VLOOKUP(F652,dComprador!A:B,2,0)</f>
        <v>Alon</v>
      </c>
      <c r="H652">
        <v>9</v>
      </c>
      <c r="I652" t="str">
        <f>VLOOKUP(H652,dMateriaPrima!A:B,2,0)</f>
        <v>Couro</v>
      </c>
      <c r="J652">
        <f>VLOOKUP(H652,dMateriaPrima!A:C,3,0)</f>
        <v>4.4000000000000004</v>
      </c>
      <c r="K652">
        <v>80</v>
      </c>
      <c r="L652">
        <f t="shared" si="21"/>
        <v>352</v>
      </c>
      <c r="M652">
        <v>0</v>
      </c>
      <c r="N652">
        <f t="shared" si="20"/>
        <v>352</v>
      </c>
      <c r="O652">
        <v>1</v>
      </c>
      <c r="P652" t="str">
        <f>VLOOKUP(O652,dFornecedor!A:B,2,0)</f>
        <v>NorthShore</v>
      </c>
    </row>
    <row r="653" spans="1:16" x14ac:dyDescent="0.25">
      <c r="A653">
        <v>652</v>
      </c>
      <c r="B653" s="1">
        <v>43628</v>
      </c>
      <c r="C653" s="1">
        <v>43631</v>
      </c>
      <c r="D653" s="1">
        <v>43659</v>
      </c>
      <c r="E653" s="1">
        <v>43662</v>
      </c>
      <c r="F653">
        <v>1</v>
      </c>
      <c r="G653" t="str">
        <f>VLOOKUP(F653,dComprador!A:B,2,0)</f>
        <v>Alon</v>
      </c>
      <c r="H653">
        <v>7</v>
      </c>
      <c r="I653" t="str">
        <f>VLOOKUP(H653,dMateriaPrima!A:B,2,0)</f>
        <v>Poliéster</v>
      </c>
      <c r="J653">
        <f>VLOOKUP(H653,dMateriaPrima!A:C,3,0)</f>
        <v>8</v>
      </c>
      <c r="K653">
        <v>122</v>
      </c>
      <c r="L653">
        <f t="shared" si="21"/>
        <v>976</v>
      </c>
      <c r="M653">
        <v>0</v>
      </c>
      <c r="N653">
        <f t="shared" si="20"/>
        <v>976</v>
      </c>
      <c r="O653">
        <v>4</v>
      </c>
      <c r="P653" t="str">
        <f>VLOOKUP(O653,dFornecedor!A:B,2,0)</f>
        <v>AlphaOmega</v>
      </c>
    </row>
    <row r="654" spans="1:16" x14ac:dyDescent="0.25">
      <c r="A654">
        <v>653</v>
      </c>
      <c r="B654" s="1">
        <v>43629</v>
      </c>
      <c r="C654" s="1">
        <v>43639</v>
      </c>
      <c r="D654" s="1">
        <v>43655</v>
      </c>
      <c r="E654" s="1">
        <v>43657</v>
      </c>
      <c r="F654">
        <v>1</v>
      </c>
      <c r="G654" t="str">
        <f>VLOOKUP(F654,dComprador!A:B,2,0)</f>
        <v>Alon</v>
      </c>
      <c r="H654">
        <v>10</v>
      </c>
      <c r="I654" t="str">
        <f>VLOOKUP(H654,dMateriaPrima!A:B,2,0)</f>
        <v>Pedra Britada</v>
      </c>
      <c r="J654">
        <f>VLOOKUP(H654,dMateriaPrima!A:C,3,0)</f>
        <v>56</v>
      </c>
      <c r="K654">
        <v>114</v>
      </c>
      <c r="L654">
        <f t="shared" si="21"/>
        <v>6384</v>
      </c>
      <c r="M654">
        <v>0</v>
      </c>
      <c r="N654">
        <f t="shared" si="20"/>
        <v>6384</v>
      </c>
      <c r="O654">
        <v>1</v>
      </c>
      <c r="P654" t="str">
        <f>VLOOKUP(O654,dFornecedor!A:B,2,0)</f>
        <v>NorthShore</v>
      </c>
    </row>
    <row r="655" spans="1:16" x14ac:dyDescent="0.25">
      <c r="A655">
        <v>654</v>
      </c>
      <c r="B655" s="1">
        <v>43629</v>
      </c>
      <c r="C655" s="1">
        <v>43630</v>
      </c>
      <c r="D655" s="1">
        <v>43660</v>
      </c>
      <c r="E655" s="1">
        <v>43660</v>
      </c>
      <c r="F655">
        <v>1</v>
      </c>
      <c r="G655" t="str">
        <f>VLOOKUP(F655,dComprador!A:B,2,0)</f>
        <v>Alon</v>
      </c>
      <c r="H655">
        <v>5</v>
      </c>
      <c r="I655" t="str">
        <f>VLOOKUP(H655,dMateriaPrima!A:B,2,0)</f>
        <v>Areia</v>
      </c>
      <c r="J655">
        <f>VLOOKUP(H655,dMateriaPrima!A:C,3,0)</f>
        <v>3.59</v>
      </c>
      <c r="K655">
        <v>268</v>
      </c>
      <c r="L655">
        <f t="shared" si="21"/>
        <v>962.12</v>
      </c>
      <c r="M655">
        <v>0</v>
      </c>
      <c r="N655">
        <f t="shared" si="20"/>
        <v>962.12</v>
      </c>
      <c r="O655">
        <v>2</v>
      </c>
      <c r="P655" t="str">
        <f>VLOOKUP(O655,dFornecedor!A:B,2,0)</f>
        <v>Minerva</v>
      </c>
    </row>
    <row r="656" spans="1:16" x14ac:dyDescent="0.25">
      <c r="A656">
        <v>655</v>
      </c>
      <c r="B656" s="1">
        <v>43629</v>
      </c>
      <c r="C656" s="1">
        <v>43629</v>
      </c>
      <c r="D656" s="1">
        <v>43634</v>
      </c>
      <c r="E656" s="1">
        <v>43636</v>
      </c>
      <c r="F656">
        <v>4</v>
      </c>
      <c r="G656" t="str">
        <f>VLOOKUP(F656,dComprador!A:B,2,0)</f>
        <v>Lira</v>
      </c>
      <c r="H656">
        <v>9</v>
      </c>
      <c r="I656" t="str">
        <f>VLOOKUP(H656,dMateriaPrima!A:B,2,0)</f>
        <v>Couro</v>
      </c>
      <c r="J656">
        <f>VLOOKUP(H656,dMateriaPrima!A:C,3,0)</f>
        <v>4.4000000000000004</v>
      </c>
      <c r="K656">
        <v>194</v>
      </c>
      <c r="L656">
        <f t="shared" si="21"/>
        <v>853.6</v>
      </c>
      <c r="M656">
        <v>0</v>
      </c>
      <c r="N656">
        <f t="shared" si="20"/>
        <v>853.6</v>
      </c>
      <c r="O656">
        <v>2</v>
      </c>
      <c r="P656" t="str">
        <f>VLOOKUP(O656,dFornecedor!A:B,2,0)</f>
        <v>Minerva</v>
      </c>
    </row>
    <row r="657" spans="1:16" x14ac:dyDescent="0.25">
      <c r="A657">
        <v>656</v>
      </c>
      <c r="B657" s="1">
        <v>43629</v>
      </c>
      <c r="C657" s="1">
        <v>43630</v>
      </c>
      <c r="D657" s="1">
        <v>43635</v>
      </c>
      <c r="E657" s="1">
        <v>43637</v>
      </c>
      <c r="F657">
        <v>4</v>
      </c>
      <c r="G657" t="str">
        <f>VLOOKUP(F657,dComprador!A:B,2,0)</f>
        <v>Lira</v>
      </c>
      <c r="H657">
        <v>9</v>
      </c>
      <c r="I657" t="str">
        <f>VLOOKUP(H657,dMateriaPrima!A:B,2,0)</f>
        <v>Couro</v>
      </c>
      <c r="J657">
        <f>VLOOKUP(H657,dMateriaPrima!A:C,3,0)</f>
        <v>4.4000000000000004</v>
      </c>
      <c r="K657">
        <v>78</v>
      </c>
      <c r="L657">
        <f t="shared" si="21"/>
        <v>343.20000000000005</v>
      </c>
      <c r="M657">
        <v>0</v>
      </c>
      <c r="N657">
        <f t="shared" si="20"/>
        <v>343.20000000000005</v>
      </c>
      <c r="O657">
        <v>3</v>
      </c>
      <c r="P657" t="str">
        <f>VLOOKUP(O657,dFornecedor!A:B,2,0)</f>
        <v>StepUp</v>
      </c>
    </row>
    <row r="658" spans="1:16" x14ac:dyDescent="0.25">
      <c r="A658">
        <v>657</v>
      </c>
      <c r="B658" s="1">
        <v>43629</v>
      </c>
      <c r="C658" s="1">
        <v>43631</v>
      </c>
      <c r="D658" s="1">
        <v>43635</v>
      </c>
      <c r="E658" s="1">
        <v>43637</v>
      </c>
      <c r="F658">
        <v>4</v>
      </c>
      <c r="G658" t="str">
        <f>VLOOKUP(F658,dComprador!A:B,2,0)</f>
        <v>Lira</v>
      </c>
      <c r="H658">
        <v>8</v>
      </c>
      <c r="I658" t="str">
        <f>VLOOKUP(H658,dMateriaPrima!A:B,2,0)</f>
        <v>Cimento</v>
      </c>
      <c r="J658">
        <f>VLOOKUP(H658,dMateriaPrima!A:C,3,0)</f>
        <v>23</v>
      </c>
      <c r="K658">
        <v>93</v>
      </c>
      <c r="L658">
        <f t="shared" si="21"/>
        <v>2139</v>
      </c>
      <c r="M658">
        <v>0</v>
      </c>
      <c r="N658">
        <f t="shared" si="20"/>
        <v>2139</v>
      </c>
      <c r="O658">
        <v>1</v>
      </c>
      <c r="P658" t="str">
        <f>VLOOKUP(O658,dFornecedor!A:B,2,0)</f>
        <v>NorthShore</v>
      </c>
    </row>
    <row r="659" spans="1:16" x14ac:dyDescent="0.25">
      <c r="A659">
        <v>658</v>
      </c>
      <c r="B659" s="1">
        <v>43629</v>
      </c>
      <c r="C659" s="1">
        <v>43634</v>
      </c>
      <c r="D659" s="1">
        <v>43637</v>
      </c>
      <c r="E659" s="1">
        <v>43637</v>
      </c>
      <c r="F659">
        <v>4</v>
      </c>
      <c r="G659" t="str">
        <f>VLOOKUP(F659,dComprador!A:B,2,0)</f>
        <v>Lira</v>
      </c>
      <c r="H659">
        <v>5</v>
      </c>
      <c r="I659" t="str">
        <f>VLOOKUP(H659,dMateriaPrima!A:B,2,0)</f>
        <v>Areia</v>
      </c>
      <c r="J659">
        <f>VLOOKUP(H659,dMateriaPrima!A:C,3,0)</f>
        <v>3.59</v>
      </c>
      <c r="K659">
        <v>131</v>
      </c>
      <c r="L659">
        <f t="shared" si="21"/>
        <v>470.28999999999996</v>
      </c>
      <c r="M659">
        <v>13</v>
      </c>
      <c r="N659">
        <f t="shared" si="20"/>
        <v>409.15229999999997</v>
      </c>
      <c r="O659">
        <v>2</v>
      </c>
      <c r="P659" t="str">
        <f>VLOOKUP(O659,dFornecedor!A:B,2,0)</f>
        <v>Minerva</v>
      </c>
    </row>
    <row r="660" spans="1:16" x14ac:dyDescent="0.25">
      <c r="A660">
        <v>659</v>
      </c>
      <c r="B660" s="1">
        <v>43629</v>
      </c>
      <c r="C660" s="1">
        <v>43633</v>
      </c>
      <c r="D660" s="1">
        <v>43645</v>
      </c>
      <c r="E660" s="1">
        <v>43644</v>
      </c>
      <c r="F660">
        <v>1</v>
      </c>
      <c r="G660" t="str">
        <f>VLOOKUP(F660,dComprador!A:B,2,0)</f>
        <v>Alon</v>
      </c>
      <c r="H660">
        <v>7</v>
      </c>
      <c r="I660" t="str">
        <f>VLOOKUP(H660,dMateriaPrima!A:B,2,0)</f>
        <v>Poliéster</v>
      </c>
      <c r="J660">
        <f>VLOOKUP(H660,dMateriaPrima!A:C,3,0)</f>
        <v>8</v>
      </c>
      <c r="K660">
        <v>314</v>
      </c>
      <c r="L660">
        <f t="shared" si="21"/>
        <v>2512</v>
      </c>
      <c r="M660">
        <v>0</v>
      </c>
      <c r="N660">
        <f t="shared" si="20"/>
        <v>2512</v>
      </c>
      <c r="O660">
        <v>1</v>
      </c>
      <c r="P660" t="str">
        <f>VLOOKUP(O660,dFornecedor!A:B,2,0)</f>
        <v>NorthShore</v>
      </c>
    </row>
    <row r="661" spans="1:16" x14ac:dyDescent="0.25">
      <c r="A661">
        <v>660</v>
      </c>
      <c r="B661" s="1">
        <v>43629</v>
      </c>
      <c r="C661" s="1">
        <v>43635</v>
      </c>
      <c r="D661" s="1">
        <v>43646</v>
      </c>
      <c r="E661" s="1">
        <v>43646</v>
      </c>
      <c r="F661">
        <v>1</v>
      </c>
      <c r="G661" t="str">
        <f>VLOOKUP(F661,dComprador!A:B,2,0)</f>
        <v>Alon</v>
      </c>
      <c r="H661">
        <v>5</v>
      </c>
      <c r="I661" t="str">
        <f>VLOOKUP(H661,dMateriaPrima!A:B,2,0)</f>
        <v>Areia</v>
      </c>
      <c r="J661">
        <f>VLOOKUP(H661,dMateriaPrima!A:C,3,0)</f>
        <v>3.59</v>
      </c>
      <c r="K661">
        <v>74</v>
      </c>
      <c r="L661">
        <f t="shared" si="21"/>
        <v>265.65999999999997</v>
      </c>
      <c r="M661">
        <v>0</v>
      </c>
      <c r="N661">
        <f t="shared" si="20"/>
        <v>265.65999999999997</v>
      </c>
      <c r="O661">
        <v>3</v>
      </c>
      <c r="P661" t="str">
        <f>VLOOKUP(O661,dFornecedor!A:B,2,0)</f>
        <v>StepUp</v>
      </c>
    </row>
    <row r="662" spans="1:16" x14ac:dyDescent="0.25">
      <c r="A662">
        <v>661</v>
      </c>
      <c r="B662" s="1">
        <v>43629</v>
      </c>
      <c r="C662" s="1">
        <v>43639</v>
      </c>
      <c r="D662" s="1">
        <v>43646</v>
      </c>
      <c r="E662" s="1">
        <v>43647</v>
      </c>
      <c r="F662">
        <v>1</v>
      </c>
      <c r="G662" t="str">
        <f>VLOOKUP(F662,dComprador!A:B,2,0)</f>
        <v>Alon</v>
      </c>
      <c r="H662">
        <v>10</v>
      </c>
      <c r="I662" t="str">
        <f>VLOOKUP(H662,dMateriaPrima!A:B,2,0)</f>
        <v>Pedra Britada</v>
      </c>
      <c r="J662">
        <f>VLOOKUP(H662,dMateriaPrima!A:C,3,0)</f>
        <v>56</v>
      </c>
      <c r="K662">
        <v>238</v>
      </c>
      <c r="L662">
        <f t="shared" si="21"/>
        <v>13328</v>
      </c>
      <c r="M662">
        <v>0</v>
      </c>
      <c r="N662">
        <f t="shared" si="20"/>
        <v>13328</v>
      </c>
      <c r="O662">
        <v>1</v>
      </c>
      <c r="P662" t="str">
        <f>VLOOKUP(O662,dFornecedor!A:B,2,0)</f>
        <v>NorthShore</v>
      </c>
    </row>
    <row r="663" spans="1:16" x14ac:dyDescent="0.25">
      <c r="A663">
        <v>662</v>
      </c>
      <c r="B663" s="1">
        <v>43629</v>
      </c>
      <c r="C663" s="1">
        <v>43637</v>
      </c>
      <c r="D663" s="1">
        <v>43643</v>
      </c>
      <c r="E663" s="1">
        <v>43645</v>
      </c>
      <c r="F663">
        <v>2</v>
      </c>
      <c r="G663" t="str">
        <f>VLOOKUP(F663,dComprador!A:B,2,0)</f>
        <v>João</v>
      </c>
      <c r="H663">
        <v>6</v>
      </c>
      <c r="I663" t="str">
        <f>VLOOKUP(H663,dMateriaPrima!A:B,2,0)</f>
        <v>Fio Algodão</v>
      </c>
      <c r="J663">
        <f>VLOOKUP(H663,dMateriaPrima!A:C,3,0)</f>
        <v>55.9</v>
      </c>
      <c r="K663">
        <v>231</v>
      </c>
      <c r="L663">
        <f t="shared" si="21"/>
        <v>12912.9</v>
      </c>
      <c r="M663">
        <v>0</v>
      </c>
      <c r="N663">
        <f t="shared" si="20"/>
        <v>12912.9</v>
      </c>
      <c r="O663">
        <v>3</v>
      </c>
      <c r="P663" t="str">
        <f>VLOOKUP(O663,dFornecedor!A:B,2,0)</f>
        <v>StepUp</v>
      </c>
    </row>
    <row r="664" spans="1:16" x14ac:dyDescent="0.25">
      <c r="A664">
        <v>663</v>
      </c>
      <c r="B664" s="1">
        <v>43629</v>
      </c>
      <c r="C664" s="1">
        <v>43638</v>
      </c>
      <c r="D664" s="1">
        <v>43649</v>
      </c>
      <c r="E664" s="1">
        <v>43649</v>
      </c>
      <c r="F664">
        <v>1</v>
      </c>
      <c r="G664" t="str">
        <f>VLOOKUP(F664,dComprador!A:B,2,0)</f>
        <v>Alon</v>
      </c>
      <c r="H664">
        <v>1</v>
      </c>
      <c r="I664" t="str">
        <f>VLOOKUP(H664,dMateriaPrima!A:B,2,0)</f>
        <v>Tecido</v>
      </c>
      <c r="J664">
        <f>VLOOKUP(H664,dMateriaPrima!A:C,3,0)</f>
        <v>18</v>
      </c>
      <c r="K664">
        <v>20</v>
      </c>
      <c r="L664">
        <f t="shared" si="21"/>
        <v>360</v>
      </c>
      <c r="M664">
        <v>0</v>
      </c>
      <c r="N664">
        <f t="shared" si="20"/>
        <v>360</v>
      </c>
      <c r="O664">
        <v>2</v>
      </c>
      <c r="P664" t="str">
        <f>VLOOKUP(O664,dFornecedor!A:B,2,0)</f>
        <v>Minerva</v>
      </c>
    </row>
    <row r="665" spans="1:16" x14ac:dyDescent="0.25">
      <c r="A665">
        <v>664</v>
      </c>
      <c r="B665" s="1">
        <v>43629</v>
      </c>
      <c r="C665" s="1">
        <v>43637</v>
      </c>
      <c r="D665" s="1">
        <v>43653</v>
      </c>
      <c r="E665" s="1">
        <v>43657</v>
      </c>
      <c r="F665">
        <v>2</v>
      </c>
      <c r="G665" t="str">
        <f>VLOOKUP(F665,dComprador!A:B,2,0)</f>
        <v>João</v>
      </c>
      <c r="H665">
        <v>11</v>
      </c>
      <c r="I665" t="str">
        <f>VLOOKUP(H665,dMateriaPrima!A:B,2,0)</f>
        <v>Papel</v>
      </c>
      <c r="J665">
        <f>VLOOKUP(H665,dMateriaPrima!A:C,3,0)</f>
        <v>9</v>
      </c>
      <c r="K665">
        <v>232</v>
      </c>
      <c r="L665">
        <f t="shared" si="21"/>
        <v>2088</v>
      </c>
      <c r="M665">
        <v>0</v>
      </c>
      <c r="N665">
        <f t="shared" si="20"/>
        <v>2088</v>
      </c>
      <c r="O665">
        <v>2</v>
      </c>
      <c r="P665" t="str">
        <f>VLOOKUP(O665,dFornecedor!A:B,2,0)</f>
        <v>Minerva</v>
      </c>
    </row>
    <row r="666" spans="1:16" x14ac:dyDescent="0.25">
      <c r="A666">
        <v>665</v>
      </c>
      <c r="B666" s="1">
        <v>43629</v>
      </c>
      <c r="C666" s="1">
        <v>43629</v>
      </c>
      <c r="D666" s="1">
        <v>43651</v>
      </c>
      <c r="E666" s="1">
        <v>43653</v>
      </c>
      <c r="F666">
        <v>1</v>
      </c>
      <c r="G666" t="str">
        <f>VLOOKUP(F666,dComprador!A:B,2,0)</f>
        <v>Alon</v>
      </c>
      <c r="H666">
        <v>8</v>
      </c>
      <c r="I666" t="str">
        <f>VLOOKUP(H666,dMateriaPrima!A:B,2,0)</f>
        <v>Cimento</v>
      </c>
      <c r="J666">
        <f>VLOOKUP(H666,dMateriaPrima!A:C,3,0)</f>
        <v>23</v>
      </c>
      <c r="K666">
        <v>88</v>
      </c>
      <c r="L666">
        <f t="shared" si="21"/>
        <v>2024</v>
      </c>
      <c r="M666">
        <v>0</v>
      </c>
      <c r="N666">
        <f t="shared" si="20"/>
        <v>2024</v>
      </c>
      <c r="O666">
        <v>4</v>
      </c>
      <c r="P666" t="str">
        <f>VLOOKUP(O666,dFornecedor!A:B,2,0)</f>
        <v>AlphaOmega</v>
      </c>
    </row>
    <row r="667" spans="1:16" x14ac:dyDescent="0.25">
      <c r="A667">
        <v>666</v>
      </c>
      <c r="B667" s="1">
        <v>43630</v>
      </c>
      <c r="C667" s="1">
        <v>43639</v>
      </c>
      <c r="D667" s="1">
        <v>43642</v>
      </c>
      <c r="E667" s="1">
        <v>43645</v>
      </c>
      <c r="F667">
        <v>4</v>
      </c>
      <c r="G667" t="str">
        <f>VLOOKUP(F667,dComprador!A:B,2,0)</f>
        <v>Lira</v>
      </c>
      <c r="H667">
        <v>11</v>
      </c>
      <c r="I667" t="str">
        <f>VLOOKUP(H667,dMateriaPrima!A:B,2,0)</f>
        <v>Papel</v>
      </c>
      <c r="J667">
        <f>VLOOKUP(H667,dMateriaPrima!A:C,3,0)</f>
        <v>9</v>
      </c>
      <c r="K667">
        <v>370</v>
      </c>
      <c r="L667">
        <f t="shared" si="21"/>
        <v>3330</v>
      </c>
      <c r="M667">
        <v>0</v>
      </c>
      <c r="N667">
        <f t="shared" si="20"/>
        <v>3330</v>
      </c>
      <c r="O667">
        <v>3</v>
      </c>
      <c r="P667" t="str">
        <f>VLOOKUP(O667,dFornecedor!A:B,2,0)</f>
        <v>StepUp</v>
      </c>
    </row>
    <row r="668" spans="1:16" x14ac:dyDescent="0.25">
      <c r="A668">
        <v>667</v>
      </c>
      <c r="B668" s="1">
        <v>43630</v>
      </c>
      <c r="C668" s="1">
        <v>43638</v>
      </c>
      <c r="D668" s="1">
        <v>43640</v>
      </c>
      <c r="E668" s="1">
        <v>43646</v>
      </c>
      <c r="F668">
        <v>4</v>
      </c>
      <c r="G668" t="str">
        <f>VLOOKUP(F668,dComprador!A:B,2,0)</f>
        <v>Lira</v>
      </c>
      <c r="H668">
        <v>5</v>
      </c>
      <c r="I668" t="str">
        <f>VLOOKUP(H668,dMateriaPrima!A:B,2,0)</f>
        <v>Areia</v>
      </c>
      <c r="J668">
        <f>VLOOKUP(H668,dMateriaPrima!A:C,3,0)</f>
        <v>3.59</v>
      </c>
      <c r="K668">
        <v>81</v>
      </c>
      <c r="L668">
        <f t="shared" si="21"/>
        <v>290.78999999999996</v>
      </c>
      <c r="M668">
        <v>33</v>
      </c>
      <c r="N668">
        <f t="shared" si="20"/>
        <v>194.82929999999996</v>
      </c>
      <c r="O668">
        <v>2</v>
      </c>
      <c r="P668" t="str">
        <f>VLOOKUP(O668,dFornecedor!A:B,2,0)</f>
        <v>Minerva</v>
      </c>
    </row>
    <row r="669" spans="1:16" x14ac:dyDescent="0.25">
      <c r="A669">
        <v>668</v>
      </c>
      <c r="B669" s="1">
        <v>43630</v>
      </c>
      <c r="C669" s="1">
        <v>43631</v>
      </c>
      <c r="D669" s="1">
        <v>43646</v>
      </c>
      <c r="E669" s="1">
        <v>43648</v>
      </c>
      <c r="F669">
        <v>1</v>
      </c>
      <c r="G669" t="str">
        <f>VLOOKUP(F669,dComprador!A:B,2,0)</f>
        <v>Alon</v>
      </c>
      <c r="H669">
        <v>8</v>
      </c>
      <c r="I669" t="str">
        <f>VLOOKUP(H669,dMateriaPrima!A:B,2,0)</f>
        <v>Cimento</v>
      </c>
      <c r="J669">
        <f>VLOOKUP(H669,dMateriaPrima!A:C,3,0)</f>
        <v>23</v>
      </c>
      <c r="K669">
        <v>79</v>
      </c>
      <c r="L669">
        <f t="shared" si="21"/>
        <v>1817</v>
      </c>
      <c r="M669">
        <v>0</v>
      </c>
      <c r="N669">
        <f t="shared" si="20"/>
        <v>1817</v>
      </c>
      <c r="O669">
        <v>3</v>
      </c>
      <c r="P669" t="str">
        <f>VLOOKUP(O669,dFornecedor!A:B,2,0)</f>
        <v>StepUp</v>
      </c>
    </row>
    <row r="670" spans="1:16" x14ac:dyDescent="0.25">
      <c r="A670">
        <v>669</v>
      </c>
      <c r="B670" s="1">
        <v>43630</v>
      </c>
      <c r="C670" s="1">
        <v>43630</v>
      </c>
      <c r="D670" s="1">
        <v>43645</v>
      </c>
      <c r="E670" s="1">
        <v>43646</v>
      </c>
      <c r="F670">
        <v>2</v>
      </c>
      <c r="G670" t="str">
        <f>VLOOKUP(F670,dComprador!A:B,2,0)</f>
        <v>João</v>
      </c>
      <c r="H670">
        <v>4</v>
      </c>
      <c r="I670" t="str">
        <f>VLOOKUP(H670,dMateriaPrima!A:B,2,0)</f>
        <v>Madeira</v>
      </c>
      <c r="J670">
        <f>VLOOKUP(H670,dMateriaPrima!A:C,3,0)</f>
        <v>168</v>
      </c>
      <c r="K670">
        <v>26</v>
      </c>
      <c r="L670">
        <f t="shared" si="21"/>
        <v>4368</v>
      </c>
      <c r="M670">
        <v>0</v>
      </c>
      <c r="N670">
        <f t="shared" si="20"/>
        <v>4368</v>
      </c>
      <c r="O670">
        <v>2</v>
      </c>
      <c r="P670" t="str">
        <f>VLOOKUP(O670,dFornecedor!A:B,2,0)</f>
        <v>Minerva</v>
      </c>
    </row>
    <row r="671" spans="1:16" x14ac:dyDescent="0.25">
      <c r="A671">
        <v>670</v>
      </c>
      <c r="B671" s="1">
        <v>43630</v>
      </c>
      <c r="C671" s="1">
        <v>43630</v>
      </c>
      <c r="D671" s="1">
        <v>43643</v>
      </c>
      <c r="E671" s="1">
        <v>43648</v>
      </c>
      <c r="F671">
        <v>2</v>
      </c>
      <c r="G671" t="str">
        <f>VLOOKUP(F671,dComprador!A:B,2,0)</f>
        <v>João</v>
      </c>
      <c r="H671">
        <v>11</v>
      </c>
      <c r="I671" t="str">
        <f>VLOOKUP(H671,dMateriaPrima!A:B,2,0)</f>
        <v>Papel</v>
      </c>
      <c r="J671">
        <f>VLOOKUP(H671,dMateriaPrima!A:C,3,0)</f>
        <v>9</v>
      </c>
      <c r="K671">
        <v>34</v>
      </c>
      <c r="L671">
        <f t="shared" si="21"/>
        <v>306</v>
      </c>
      <c r="M671">
        <v>0</v>
      </c>
      <c r="N671">
        <f t="shared" si="20"/>
        <v>306</v>
      </c>
      <c r="O671">
        <v>2</v>
      </c>
      <c r="P671" t="str">
        <f>VLOOKUP(O671,dFornecedor!A:B,2,0)</f>
        <v>Minerva</v>
      </c>
    </row>
    <row r="672" spans="1:16" x14ac:dyDescent="0.25">
      <c r="A672">
        <v>671</v>
      </c>
      <c r="B672" s="1">
        <v>43630</v>
      </c>
      <c r="C672" s="1">
        <v>43636</v>
      </c>
      <c r="D672" s="1">
        <v>43653</v>
      </c>
      <c r="E672" s="1">
        <v>43655</v>
      </c>
      <c r="F672">
        <v>1</v>
      </c>
      <c r="G672" t="str">
        <f>VLOOKUP(F672,dComprador!A:B,2,0)</f>
        <v>Alon</v>
      </c>
      <c r="H672">
        <v>1</v>
      </c>
      <c r="I672" t="str">
        <f>VLOOKUP(H672,dMateriaPrima!A:B,2,0)</f>
        <v>Tecido</v>
      </c>
      <c r="J672">
        <f>VLOOKUP(H672,dMateriaPrima!A:C,3,0)</f>
        <v>18</v>
      </c>
      <c r="K672">
        <v>292</v>
      </c>
      <c r="L672">
        <f t="shared" si="21"/>
        <v>5256</v>
      </c>
      <c r="M672">
        <v>0</v>
      </c>
      <c r="N672">
        <f t="shared" si="20"/>
        <v>5256</v>
      </c>
      <c r="O672">
        <v>3</v>
      </c>
      <c r="P672" t="str">
        <f>VLOOKUP(O672,dFornecedor!A:B,2,0)</f>
        <v>StepUp</v>
      </c>
    </row>
    <row r="673" spans="1:16" x14ac:dyDescent="0.25">
      <c r="A673">
        <v>672</v>
      </c>
      <c r="B673" s="1">
        <v>43631</v>
      </c>
      <c r="C673" s="1">
        <v>43631</v>
      </c>
      <c r="D673" s="1">
        <v>43638</v>
      </c>
      <c r="E673" s="1">
        <v>43636</v>
      </c>
      <c r="F673">
        <v>4</v>
      </c>
      <c r="G673" t="str">
        <f>VLOOKUP(F673,dComprador!A:B,2,0)</f>
        <v>Lira</v>
      </c>
      <c r="H673">
        <v>11</v>
      </c>
      <c r="I673" t="str">
        <f>VLOOKUP(H673,dMateriaPrima!A:B,2,0)</f>
        <v>Papel</v>
      </c>
      <c r="J673">
        <f>VLOOKUP(H673,dMateriaPrima!A:C,3,0)</f>
        <v>9</v>
      </c>
      <c r="K673">
        <v>186</v>
      </c>
      <c r="L673">
        <f t="shared" si="21"/>
        <v>1674</v>
      </c>
      <c r="M673">
        <v>0</v>
      </c>
      <c r="N673">
        <f t="shared" si="20"/>
        <v>1674</v>
      </c>
      <c r="O673">
        <v>2</v>
      </c>
      <c r="P673" t="str">
        <f>VLOOKUP(O673,dFornecedor!A:B,2,0)</f>
        <v>Minerva</v>
      </c>
    </row>
    <row r="674" spans="1:16" x14ac:dyDescent="0.25">
      <c r="A674">
        <v>673</v>
      </c>
      <c r="B674" s="1">
        <v>43631</v>
      </c>
      <c r="C674" s="1">
        <v>43633</v>
      </c>
      <c r="D674" s="1">
        <v>43663</v>
      </c>
      <c r="E674" s="1">
        <v>43666</v>
      </c>
      <c r="F674">
        <v>1</v>
      </c>
      <c r="G674" t="str">
        <f>VLOOKUP(F674,dComprador!A:B,2,0)</f>
        <v>Alon</v>
      </c>
      <c r="H674">
        <v>8</v>
      </c>
      <c r="I674" t="str">
        <f>VLOOKUP(H674,dMateriaPrima!A:B,2,0)</f>
        <v>Cimento</v>
      </c>
      <c r="J674">
        <f>VLOOKUP(H674,dMateriaPrima!A:C,3,0)</f>
        <v>23</v>
      </c>
      <c r="K674">
        <v>224</v>
      </c>
      <c r="L674">
        <f t="shared" si="21"/>
        <v>5152</v>
      </c>
      <c r="M674">
        <v>0</v>
      </c>
      <c r="N674">
        <f t="shared" si="20"/>
        <v>5152</v>
      </c>
      <c r="O674">
        <v>4</v>
      </c>
      <c r="P674" t="str">
        <f>VLOOKUP(O674,dFornecedor!A:B,2,0)</f>
        <v>AlphaOmega</v>
      </c>
    </row>
    <row r="675" spans="1:16" x14ac:dyDescent="0.25">
      <c r="A675">
        <v>674</v>
      </c>
      <c r="B675" s="1">
        <v>43631</v>
      </c>
      <c r="C675" s="1">
        <v>43639</v>
      </c>
      <c r="D675" s="1">
        <v>43642</v>
      </c>
      <c r="E675" s="1">
        <v>43646</v>
      </c>
      <c r="F675">
        <v>4</v>
      </c>
      <c r="G675" t="str">
        <f>VLOOKUP(F675,dComprador!A:B,2,0)</f>
        <v>Lira</v>
      </c>
      <c r="H675">
        <v>8</v>
      </c>
      <c r="I675" t="str">
        <f>VLOOKUP(H675,dMateriaPrima!A:B,2,0)</f>
        <v>Cimento</v>
      </c>
      <c r="J675">
        <f>VLOOKUP(H675,dMateriaPrima!A:C,3,0)</f>
        <v>23</v>
      </c>
      <c r="K675">
        <v>426</v>
      </c>
      <c r="L675">
        <f t="shared" si="21"/>
        <v>9798</v>
      </c>
      <c r="M675">
        <v>22</v>
      </c>
      <c r="N675">
        <f t="shared" si="20"/>
        <v>7642.4400000000005</v>
      </c>
      <c r="O675">
        <v>2</v>
      </c>
      <c r="P675" t="str">
        <f>VLOOKUP(O675,dFornecedor!A:B,2,0)</f>
        <v>Minerva</v>
      </c>
    </row>
    <row r="676" spans="1:16" x14ac:dyDescent="0.25">
      <c r="A676">
        <v>675</v>
      </c>
      <c r="B676" s="1">
        <v>43631</v>
      </c>
      <c r="C676" s="1">
        <v>43634</v>
      </c>
      <c r="D676" s="1">
        <v>43637</v>
      </c>
      <c r="E676" s="1">
        <v>43640</v>
      </c>
      <c r="F676">
        <v>4</v>
      </c>
      <c r="G676" t="str">
        <f>VLOOKUP(F676,dComprador!A:B,2,0)</f>
        <v>Lira</v>
      </c>
      <c r="H676">
        <v>7</v>
      </c>
      <c r="I676" t="str">
        <f>VLOOKUP(H676,dMateriaPrima!A:B,2,0)</f>
        <v>Poliéster</v>
      </c>
      <c r="J676">
        <f>VLOOKUP(H676,dMateriaPrima!A:C,3,0)</f>
        <v>8</v>
      </c>
      <c r="K676">
        <v>156</v>
      </c>
      <c r="L676">
        <f t="shared" si="21"/>
        <v>1248</v>
      </c>
      <c r="M676">
        <v>0</v>
      </c>
      <c r="N676">
        <f t="shared" si="20"/>
        <v>1248</v>
      </c>
      <c r="O676">
        <v>2</v>
      </c>
      <c r="P676" t="str">
        <f>VLOOKUP(O676,dFornecedor!A:B,2,0)</f>
        <v>Minerva</v>
      </c>
    </row>
    <row r="677" spans="1:16" x14ac:dyDescent="0.25">
      <c r="A677">
        <v>676</v>
      </c>
      <c r="B677" s="1">
        <v>43631</v>
      </c>
      <c r="C677" s="1">
        <v>43640</v>
      </c>
      <c r="D677" s="1">
        <v>43644</v>
      </c>
      <c r="E677" s="1">
        <v>43645</v>
      </c>
      <c r="F677">
        <v>4</v>
      </c>
      <c r="G677" t="str">
        <f>VLOOKUP(F677,dComprador!A:B,2,0)</f>
        <v>Lira</v>
      </c>
      <c r="H677">
        <v>9</v>
      </c>
      <c r="I677" t="str">
        <f>VLOOKUP(H677,dMateriaPrima!A:B,2,0)</f>
        <v>Couro</v>
      </c>
      <c r="J677">
        <f>VLOOKUP(H677,dMateriaPrima!A:C,3,0)</f>
        <v>4.4000000000000004</v>
      </c>
      <c r="K677">
        <v>9</v>
      </c>
      <c r="L677">
        <f t="shared" si="21"/>
        <v>39.6</v>
      </c>
      <c r="M677">
        <v>0</v>
      </c>
      <c r="N677">
        <f t="shared" si="20"/>
        <v>39.6</v>
      </c>
      <c r="O677">
        <v>2</v>
      </c>
      <c r="P677" t="str">
        <f>VLOOKUP(O677,dFornecedor!A:B,2,0)</f>
        <v>Minerva</v>
      </c>
    </row>
    <row r="678" spans="1:16" x14ac:dyDescent="0.25">
      <c r="A678">
        <v>677</v>
      </c>
      <c r="B678" s="1">
        <v>43631</v>
      </c>
      <c r="C678" s="1">
        <v>43634</v>
      </c>
      <c r="D678" s="1">
        <v>43636</v>
      </c>
      <c r="E678" s="1">
        <v>43640</v>
      </c>
      <c r="F678">
        <v>4</v>
      </c>
      <c r="G678" t="str">
        <f>VLOOKUP(F678,dComprador!A:B,2,0)</f>
        <v>Lira</v>
      </c>
      <c r="H678">
        <v>10</v>
      </c>
      <c r="I678" t="str">
        <f>VLOOKUP(H678,dMateriaPrima!A:B,2,0)</f>
        <v>Pedra Britada</v>
      </c>
      <c r="J678">
        <f>VLOOKUP(H678,dMateriaPrima!A:C,3,0)</f>
        <v>56</v>
      </c>
      <c r="K678">
        <v>71</v>
      </c>
      <c r="L678">
        <f t="shared" si="21"/>
        <v>3976</v>
      </c>
      <c r="M678">
        <v>0</v>
      </c>
      <c r="N678">
        <f t="shared" si="20"/>
        <v>3976</v>
      </c>
      <c r="O678">
        <v>3</v>
      </c>
      <c r="P678" t="str">
        <f>VLOOKUP(O678,dFornecedor!A:B,2,0)</f>
        <v>StepUp</v>
      </c>
    </row>
    <row r="679" spans="1:16" x14ac:dyDescent="0.25">
      <c r="A679">
        <v>678</v>
      </c>
      <c r="B679" s="1">
        <v>43631</v>
      </c>
      <c r="C679" s="1">
        <v>43640</v>
      </c>
      <c r="D679" s="1">
        <v>43645</v>
      </c>
      <c r="E679" s="1">
        <v>43646</v>
      </c>
      <c r="F679">
        <v>1</v>
      </c>
      <c r="G679" t="str">
        <f>VLOOKUP(F679,dComprador!A:B,2,0)</f>
        <v>Alon</v>
      </c>
      <c r="H679">
        <v>9</v>
      </c>
      <c r="I679" t="str">
        <f>VLOOKUP(H679,dMateriaPrima!A:B,2,0)</f>
        <v>Couro</v>
      </c>
      <c r="J679">
        <f>VLOOKUP(H679,dMateriaPrima!A:C,3,0)</f>
        <v>4.4000000000000004</v>
      </c>
      <c r="K679">
        <v>110</v>
      </c>
      <c r="L679">
        <f t="shared" si="21"/>
        <v>484.00000000000006</v>
      </c>
      <c r="M679">
        <v>0</v>
      </c>
      <c r="N679">
        <f t="shared" si="20"/>
        <v>484.00000000000006</v>
      </c>
      <c r="O679">
        <v>2</v>
      </c>
      <c r="P679" t="str">
        <f>VLOOKUP(O679,dFornecedor!A:B,2,0)</f>
        <v>Minerva</v>
      </c>
    </row>
    <row r="680" spans="1:16" x14ac:dyDescent="0.25">
      <c r="A680">
        <v>679</v>
      </c>
      <c r="B680" s="1">
        <v>43631</v>
      </c>
      <c r="C680" s="1">
        <v>43633</v>
      </c>
      <c r="D680" s="1">
        <v>43648</v>
      </c>
      <c r="E680" s="1">
        <v>43648</v>
      </c>
      <c r="F680">
        <v>1</v>
      </c>
      <c r="G680" t="str">
        <f>VLOOKUP(F680,dComprador!A:B,2,0)</f>
        <v>Alon</v>
      </c>
      <c r="H680">
        <v>1</v>
      </c>
      <c r="I680" t="str">
        <f>VLOOKUP(H680,dMateriaPrima!A:B,2,0)</f>
        <v>Tecido</v>
      </c>
      <c r="J680">
        <f>VLOOKUP(H680,dMateriaPrima!A:C,3,0)</f>
        <v>18</v>
      </c>
      <c r="K680">
        <v>152</v>
      </c>
      <c r="L680">
        <f t="shared" si="21"/>
        <v>2736</v>
      </c>
      <c r="M680">
        <v>0</v>
      </c>
      <c r="N680">
        <f t="shared" si="20"/>
        <v>2736</v>
      </c>
      <c r="O680">
        <v>1</v>
      </c>
      <c r="P680" t="str">
        <f>VLOOKUP(O680,dFornecedor!A:B,2,0)</f>
        <v>NorthShore</v>
      </c>
    </row>
    <row r="681" spans="1:16" x14ac:dyDescent="0.25">
      <c r="A681">
        <v>680</v>
      </c>
      <c r="B681" s="1">
        <v>43631</v>
      </c>
      <c r="C681" s="1">
        <v>43631</v>
      </c>
      <c r="D681" s="1">
        <v>43657</v>
      </c>
      <c r="E681" s="1">
        <v>43662</v>
      </c>
      <c r="F681">
        <v>1</v>
      </c>
      <c r="G681" t="str">
        <f>VLOOKUP(F681,dComprador!A:B,2,0)</f>
        <v>Alon</v>
      </c>
      <c r="H681">
        <v>7</v>
      </c>
      <c r="I681" t="str">
        <f>VLOOKUP(H681,dMateriaPrima!A:B,2,0)</f>
        <v>Poliéster</v>
      </c>
      <c r="J681">
        <f>VLOOKUP(H681,dMateriaPrima!A:C,3,0)</f>
        <v>8</v>
      </c>
      <c r="K681">
        <v>520</v>
      </c>
      <c r="L681">
        <f t="shared" si="21"/>
        <v>4160</v>
      </c>
      <c r="M681">
        <v>0</v>
      </c>
      <c r="N681">
        <f t="shared" si="20"/>
        <v>4160</v>
      </c>
      <c r="O681">
        <v>2</v>
      </c>
      <c r="P681" t="str">
        <f>VLOOKUP(O681,dFornecedor!A:B,2,0)</f>
        <v>Minerva</v>
      </c>
    </row>
    <row r="682" spans="1:16" x14ac:dyDescent="0.25">
      <c r="A682">
        <v>681</v>
      </c>
      <c r="B682" s="1">
        <v>43632</v>
      </c>
      <c r="C682" s="1">
        <v>43632</v>
      </c>
      <c r="D682" s="1">
        <v>43640</v>
      </c>
      <c r="E682" s="1">
        <v>43640</v>
      </c>
      <c r="F682">
        <v>4</v>
      </c>
      <c r="G682" t="str">
        <f>VLOOKUP(F682,dComprador!A:B,2,0)</f>
        <v>Lira</v>
      </c>
      <c r="H682">
        <v>11</v>
      </c>
      <c r="I682" t="str">
        <f>VLOOKUP(H682,dMateriaPrima!A:B,2,0)</f>
        <v>Papel</v>
      </c>
      <c r="J682">
        <f>VLOOKUP(H682,dMateriaPrima!A:C,3,0)</f>
        <v>9</v>
      </c>
      <c r="K682">
        <v>29</v>
      </c>
      <c r="L682">
        <f t="shared" si="21"/>
        <v>261</v>
      </c>
      <c r="M682">
        <v>0</v>
      </c>
      <c r="N682">
        <f t="shared" si="20"/>
        <v>261</v>
      </c>
      <c r="O682">
        <v>4</v>
      </c>
      <c r="P682" t="str">
        <f>VLOOKUP(O682,dFornecedor!A:B,2,0)</f>
        <v>AlphaOmega</v>
      </c>
    </row>
    <row r="683" spans="1:16" x14ac:dyDescent="0.25">
      <c r="A683">
        <v>682</v>
      </c>
      <c r="B683" s="1">
        <v>43632</v>
      </c>
      <c r="C683" s="1">
        <v>43642</v>
      </c>
      <c r="D683" s="1">
        <v>43644</v>
      </c>
      <c r="E683" s="1">
        <v>43646</v>
      </c>
      <c r="F683">
        <v>4</v>
      </c>
      <c r="G683" t="str">
        <f>VLOOKUP(F683,dComprador!A:B,2,0)</f>
        <v>Lira</v>
      </c>
      <c r="H683">
        <v>8</v>
      </c>
      <c r="I683" t="str">
        <f>VLOOKUP(H683,dMateriaPrima!A:B,2,0)</f>
        <v>Cimento</v>
      </c>
      <c r="J683">
        <f>VLOOKUP(H683,dMateriaPrima!A:C,3,0)</f>
        <v>23</v>
      </c>
      <c r="K683">
        <v>31</v>
      </c>
      <c r="L683">
        <f t="shared" si="21"/>
        <v>713</v>
      </c>
      <c r="M683">
        <v>0</v>
      </c>
      <c r="N683">
        <f t="shared" si="20"/>
        <v>713</v>
      </c>
      <c r="O683">
        <v>3</v>
      </c>
      <c r="P683" t="str">
        <f>VLOOKUP(O683,dFornecedor!A:B,2,0)</f>
        <v>StepUp</v>
      </c>
    </row>
    <row r="684" spans="1:16" x14ac:dyDescent="0.25">
      <c r="A684">
        <v>683</v>
      </c>
      <c r="B684" s="1">
        <v>43632</v>
      </c>
      <c r="C684" s="1">
        <v>43640</v>
      </c>
      <c r="D684" s="1">
        <v>43650</v>
      </c>
      <c r="E684" s="1">
        <v>43652</v>
      </c>
      <c r="F684">
        <v>1</v>
      </c>
      <c r="G684" t="str">
        <f>VLOOKUP(F684,dComprador!A:B,2,0)</f>
        <v>Alon</v>
      </c>
      <c r="H684">
        <v>7</v>
      </c>
      <c r="I684" t="str">
        <f>VLOOKUP(H684,dMateriaPrima!A:B,2,0)</f>
        <v>Poliéster</v>
      </c>
      <c r="J684">
        <f>VLOOKUP(H684,dMateriaPrima!A:C,3,0)</f>
        <v>8</v>
      </c>
      <c r="K684">
        <v>83</v>
      </c>
      <c r="L684">
        <f t="shared" si="21"/>
        <v>664</v>
      </c>
      <c r="M684">
        <v>0</v>
      </c>
      <c r="N684">
        <f t="shared" si="20"/>
        <v>664</v>
      </c>
      <c r="O684">
        <v>3</v>
      </c>
      <c r="P684" t="str">
        <f>VLOOKUP(O684,dFornecedor!A:B,2,0)</f>
        <v>StepUp</v>
      </c>
    </row>
    <row r="685" spans="1:16" x14ac:dyDescent="0.25">
      <c r="A685">
        <v>684</v>
      </c>
      <c r="B685" s="1">
        <v>43632</v>
      </c>
      <c r="C685" s="1">
        <v>43640</v>
      </c>
      <c r="D685" s="1">
        <v>43644</v>
      </c>
      <c r="E685" s="1">
        <v>43647</v>
      </c>
      <c r="F685">
        <v>3</v>
      </c>
      <c r="G685" t="str">
        <f>VLOOKUP(F685,dComprador!A:B,2,0)</f>
        <v>Diego</v>
      </c>
      <c r="H685">
        <v>1</v>
      </c>
      <c r="I685" t="str">
        <f>VLOOKUP(H685,dMateriaPrima!A:B,2,0)</f>
        <v>Tecido</v>
      </c>
      <c r="J685">
        <f>VLOOKUP(H685,dMateriaPrima!A:C,3,0)</f>
        <v>18</v>
      </c>
      <c r="K685">
        <v>91</v>
      </c>
      <c r="L685">
        <f t="shared" si="21"/>
        <v>1638</v>
      </c>
      <c r="M685">
        <v>0</v>
      </c>
      <c r="N685">
        <f t="shared" si="20"/>
        <v>1638</v>
      </c>
      <c r="O685">
        <v>2</v>
      </c>
      <c r="P685" t="str">
        <f>VLOOKUP(O685,dFornecedor!A:B,2,0)</f>
        <v>Minerva</v>
      </c>
    </row>
    <row r="686" spans="1:16" x14ac:dyDescent="0.25">
      <c r="A686">
        <v>685</v>
      </c>
      <c r="B686" s="1">
        <v>43632</v>
      </c>
      <c r="C686" s="1">
        <v>43641</v>
      </c>
      <c r="D686" s="1">
        <v>43645</v>
      </c>
      <c r="E686" s="1">
        <v>43647</v>
      </c>
      <c r="F686">
        <v>3</v>
      </c>
      <c r="G686" t="str">
        <f>VLOOKUP(F686,dComprador!A:B,2,0)</f>
        <v>Diego</v>
      </c>
      <c r="H686">
        <v>9</v>
      </c>
      <c r="I686" t="str">
        <f>VLOOKUP(H686,dMateriaPrima!A:B,2,0)</f>
        <v>Couro</v>
      </c>
      <c r="J686">
        <f>VLOOKUP(H686,dMateriaPrima!A:C,3,0)</f>
        <v>4.4000000000000004</v>
      </c>
      <c r="K686">
        <v>180</v>
      </c>
      <c r="L686">
        <f t="shared" si="21"/>
        <v>792.00000000000011</v>
      </c>
      <c r="M686">
        <v>0</v>
      </c>
      <c r="N686">
        <f t="shared" si="20"/>
        <v>792.00000000000011</v>
      </c>
      <c r="O686">
        <v>3</v>
      </c>
      <c r="P686" t="str">
        <f>VLOOKUP(O686,dFornecedor!A:B,2,0)</f>
        <v>StepUp</v>
      </c>
    </row>
    <row r="687" spans="1:16" x14ac:dyDescent="0.25">
      <c r="A687">
        <v>686</v>
      </c>
      <c r="B687" s="1">
        <v>43632</v>
      </c>
      <c r="C687" s="1">
        <v>43646</v>
      </c>
      <c r="D687" s="1">
        <v>43647</v>
      </c>
      <c r="E687" s="1">
        <v>43648</v>
      </c>
      <c r="F687">
        <v>2</v>
      </c>
      <c r="G687" t="str">
        <f>VLOOKUP(F687,dComprador!A:B,2,0)</f>
        <v>João</v>
      </c>
      <c r="H687">
        <v>9</v>
      </c>
      <c r="I687" t="str">
        <f>VLOOKUP(H687,dMateriaPrima!A:B,2,0)</f>
        <v>Couro</v>
      </c>
      <c r="J687">
        <f>VLOOKUP(H687,dMateriaPrima!A:C,3,0)</f>
        <v>4.4000000000000004</v>
      </c>
      <c r="K687">
        <v>2</v>
      </c>
      <c r="L687">
        <f t="shared" si="21"/>
        <v>8.8000000000000007</v>
      </c>
      <c r="M687">
        <v>0</v>
      </c>
      <c r="N687">
        <f t="shared" si="20"/>
        <v>8.8000000000000007</v>
      </c>
      <c r="O687">
        <v>1</v>
      </c>
      <c r="P687" t="str">
        <f>VLOOKUP(O687,dFornecedor!A:B,2,0)</f>
        <v>NorthShore</v>
      </c>
    </row>
    <row r="688" spans="1:16" x14ac:dyDescent="0.25">
      <c r="A688">
        <v>687</v>
      </c>
      <c r="B688" s="1">
        <v>43632</v>
      </c>
      <c r="C688" s="1">
        <v>43632</v>
      </c>
      <c r="D688" s="1">
        <v>43665</v>
      </c>
      <c r="E688" s="1">
        <v>43665</v>
      </c>
      <c r="F688">
        <v>1</v>
      </c>
      <c r="G688" t="str">
        <f>VLOOKUP(F688,dComprador!A:B,2,0)</f>
        <v>Alon</v>
      </c>
      <c r="H688">
        <v>5</v>
      </c>
      <c r="I688" t="str">
        <f>VLOOKUP(H688,dMateriaPrima!A:B,2,0)</f>
        <v>Areia</v>
      </c>
      <c r="J688">
        <f>VLOOKUP(H688,dMateriaPrima!A:C,3,0)</f>
        <v>3.59</v>
      </c>
      <c r="K688">
        <v>9</v>
      </c>
      <c r="L688">
        <f t="shared" si="21"/>
        <v>32.31</v>
      </c>
      <c r="M688">
        <v>0</v>
      </c>
      <c r="N688">
        <f t="shared" si="20"/>
        <v>32.31</v>
      </c>
      <c r="O688">
        <v>4</v>
      </c>
      <c r="P688" t="str">
        <f>VLOOKUP(O688,dFornecedor!A:B,2,0)</f>
        <v>AlphaOmega</v>
      </c>
    </row>
    <row r="689" spans="1:16" x14ac:dyDescent="0.25">
      <c r="A689">
        <v>688</v>
      </c>
      <c r="B689" s="1">
        <v>43632</v>
      </c>
      <c r="C689" s="1">
        <v>43640</v>
      </c>
      <c r="D689" s="1">
        <v>43652</v>
      </c>
      <c r="E689" s="1">
        <v>43655</v>
      </c>
      <c r="F689">
        <v>1</v>
      </c>
      <c r="G689" t="str">
        <f>VLOOKUP(F689,dComprador!A:B,2,0)</f>
        <v>Alon</v>
      </c>
      <c r="H689">
        <v>9</v>
      </c>
      <c r="I689" t="str">
        <f>VLOOKUP(H689,dMateriaPrima!A:B,2,0)</f>
        <v>Couro</v>
      </c>
      <c r="J689">
        <f>VLOOKUP(H689,dMateriaPrima!A:C,3,0)</f>
        <v>4.4000000000000004</v>
      </c>
      <c r="K689">
        <v>312</v>
      </c>
      <c r="L689">
        <f t="shared" si="21"/>
        <v>1372.8000000000002</v>
      </c>
      <c r="M689">
        <v>0</v>
      </c>
      <c r="N689">
        <f t="shared" si="20"/>
        <v>1372.8000000000002</v>
      </c>
      <c r="O689">
        <v>2</v>
      </c>
      <c r="P689" t="str">
        <f>VLOOKUP(O689,dFornecedor!A:B,2,0)</f>
        <v>Minerva</v>
      </c>
    </row>
    <row r="690" spans="1:16" x14ac:dyDescent="0.25">
      <c r="A690">
        <v>689</v>
      </c>
      <c r="B690" s="1">
        <v>43633</v>
      </c>
      <c r="C690" s="1">
        <v>43643</v>
      </c>
      <c r="D690" s="1">
        <v>43666</v>
      </c>
      <c r="E690" s="1">
        <v>43667</v>
      </c>
      <c r="F690">
        <v>1</v>
      </c>
      <c r="G690" t="str">
        <f>VLOOKUP(F690,dComprador!A:B,2,0)</f>
        <v>Alon</v>
      </c>
      <c r="H690">
        <v>5</v>
      </c>
      <c r="I690" t="str">
        <f>VLOOKUP(H690,dMateriaPrima!A:B,2,0)</f>
        <v>Areia</v>
      </c>
      <c r="J690">
        <f>VLOOKUP(H690,dMateriaPrima!A:C,3,0)</f>
        <v>3.59</v>
      </c>
      <c r="K690">
        <v>335</v>
      </c>
      <c r="L690">
        <f t="shared" si="21"/>
        <v>1202.6499999999999</v>
      </c>
      <c r="M690">
        <v>0</v>
      </c>
      <c r="N690">
        <f t="shared" si="20"/>
        <v>1202.6499999999999</v>
      </c>
      <c r="O690">
        <v>3</v>
      </c>
      <c r="P690" t="str">
        <f>VLOOKUP(O690,dFornecedor!A:B,2,0)</f>
        <v>StepUp</v>
      </c>
    </row>
    <row r="691" spans="1:16" x14ac:dyDescent="0.25">
      <c r="A691">
        <v>690</v>
      </c>
      <c r="B691" s="1">
        <v>43633</v>
      </c>
      <c r="C691" s="1">
        <v>43635</v>
      </c>
      <c r="D691" s="1">
        <v>43641</v>
      </c>
      <c r="E691" s="1">
        <v>43642</v>
      </c>
      <c r="F691">
        <v>4</v>
      </c>
      <c r="G691" t="str">
        <f>VLOOKUP(F691,dComprador!A:B,2,0)</f>
        <v>Lira</v>
      </c>
      <c r="H691">
        <v>5</v>
      </c>
      <c r="I691" t="str">
        <f>VLOOKUP(H691,dMateriaPrima!A:B,2,0)</f>
        <v>Areia</v>
      </c>
      <c r="J691">
        <f>VLOOKUP(H691,dMateriaPrima!A:C,3,0)</f>
        <v>3.59</v>
      </c>
      <c r="K691">
        <v>67</v>
      </c>
      <c r="L691">
        <f t="shared" si="21"/>
        <v>240.53</v>
      </c>
      <c r="M691">
        <v>0</v>
      </c>
      <c r="N691">
        <f t="shared" si="20"/>
        <v>240.53</v>
      </c>
      <c r="O691">
        <v>2</v>
      </c>
      <c r="P691" t="str">
        <f>VLOOKUP(O691,dFornecedor!A:B,2,0)</f>
        <v>Minerva</v>
      </c>
    </row>
    <row r="692" spans="1:16" x14ac:dyDescent="0.25">
      <c r="A692">
        <v>691</v>
      </c>
      <c r="B692" s="1">
        <v>43633</v>
      </c>
      <c r="C692" s="1">
        <v>43646</v>
      </c>
      <c r="D692" s="1">
        <v>43646</v>
      </c>
      <c r="E692" s="1">
        <v>43649</v>
      </c>
      <c r="F692">
        <v>4</v>
      </c>
      <c r="G692" t="str">
        <f>VLOOKUP(F692,dComprador!A:B,2,0)</f>
        <v>Lira</v>
      </c>
      <c r="H692">
        <v>4</v>
      </c>
      <c r="I692" t="str">
        <f>VLOOKUP(H692,dMateriaPrima!A:B,2,0)</f>
        <v>Madeira</v>
      </c>
      <c r="J692">
        <f>VLOOKUP(H692,dMateriaPrima!A:C,3,0)</f>
        <v>168</v>
      </c>
      <c r="K692">
        <v>385</v>
      </c>
      <c r="L692">
        <f t="shared" si="21"/>
        <v>64680</v>
      </c>
      <c r="M692">
        <v>0</v>
      </c>
      <c r="N692">
        <f t="shared" si="20"/>
        <v>64680</v>
      </c>
      <c r="O692">
        <v>1</v>
      </c>
      <c r="P692" t="str">
        <f>VLOOKUP(O692,dFornecedor!A:B,2,0)</f>
        <v>NorthShore</v>
      </c>
    </row>
    <row r="693" spans="1:16" x14ac:dyDescent="0.25">
      <c r="A693">
        <v>692</v>
      </c>
      <c r="B693" s="1">
        <v>43633</v>
      </c>
      <c r="C693" s="1">
        <v>43633</v>
      </c>
      <c r="D693" s="1">
        <v>43642</v>
      </c>
      <c r="E693" s="1">
        <v>43642</v>
      </c>
      <c r="F693">
        <v>4</v>
      </c>
      <c r="G693" t="str">
        <f>VLOOKUP(F693,dComprador!A:B,2,0)</f>
        <v>Lira</v>
      </c>
      <c r="H693">
        <v>11</v>
      </c>
      <c r="I693" t="str">
        <f>VLOOKUP(H693,dMateriaPrima!A:B,2,0)</f>
        <v>Papel</v>
      </c>
      <c r="J693">
        <f>VLOOKUP(H693,dMateriaPrima!A:C,3,0)</f>
        <v>9</v>
      </c>
      <c r="K693">
        <v>23</v>
      </c>
      <c r="L693">
        <f t="shared" si="21"/>
        <v>207</v>
      </c>
      <c r="M693">
        <v>0</v>
      </c>
      <c r="N693">
        <f t="shared" si="20"/>
        <v>207</v>
      </c>
      <c r="O693">
        <v>5</v>
      </c>
      <c r="P693" t="str">
        <f>VLOOKUP(O693,dFornecedor!A:B,2,0)</f>
        <v>Atlas</v>
      </c>
    </row>
    <row r="694" spans="1:16" x14ac:dyDescent="0.25">
      <c r="A694">
        <v>693</v>
      </c>
      <c r="B694" s="1">
        <v>43633</v>
      </c>
      <c r="C694" s="1">
        <v>43634</v>
      </c>
      <c r="D694" s="1">
        <v>43651</v>
      </c>
      <c r="E694" s="1">
        <v>43651</v>
      </c>
      <c r="F694">
        <v>1</v>
      </c>
      <c r="G694" t="str">
        <f>VLOOKUP(F694,dComprador!A:B,2,0)</f>
        <v>Alon</v>
      </c>
      <c r="H694">
        <v>5</v>
      </c>
      <c r="I694" t="str">
        <f>VLOOKUP(H694,dMateriaPrima!A:B,2,0)</f>
        <v>Areia</v>
      </c>
      <c r="J694">
        <f>VLOOKUP(H694,dMateriaPrima!A:C,3,0)</f>
        <v>3.59</v>
      </c>
      <c r="K694">
        <v>32</v>
      </c>
      <c r="L694">
        <f t="shared" si="21"/>
        <v>114.88</v>
      </c>
      <c r="M694">
        <v>0</v>
      </c>
      <c r="N694">
        <f t="shared" si="20"/>
        <v>114.88</v>
      </c>
      <c r="O694">
        <v>3</v>
      </c>
      <c r="P694" t="str">
        <f>VLOOKUP(O694,dFornecedor!A:B,2,0)</f>
        <v>StepUp</v>
      </c>
    </row>
    <row r="695" spans="1:16" x14ac:dyDescent="0.25">
      <c r="A695">
        <v>694</v>
      </c>
      <c r="B695" s="1">
        <v>43633</v>
      </c>
      <c r="C695" s="1">
        <v>43642</v>
      </c>
      <c r="D695" s="1">
        <v>43646</v>
      </c>
      <c r="E695" s="1">
        <v>43647</v>
      </c>
      <c r="F695">
        <v>2</v>
      </c>
      <c r="G695" t="str">
        <f>VLOOKUP(F695,dComprador!A:B,2,0)</f>
        <v>João</v>
      </c>
      <c r="H695">
        <v>11</v>
      </c>
      <c r="I695" t="str">
        <f>VLOOKUP(H695,dMateriaPrima!A:B,2,0)</f>
        <v>Papel</v>
      </c>
      <c r="J695">
        <f>VLOOKUP(H695,dMateriaPrima!A:C,3,0)</f>
        <v>9</v>
      </c>
      <c r="K695">
        <v>68</v>
      </c>
      <c r="L695">
        <f t="shared" si="21"/>
        <v>612</v>
      </c>
      <c r="M695">
        <v>0</v>
      </c>
      <c r="N695">
        <f t="shared" si="20"/>
        <v>612</v>
      </c>
      <c r="O695">
        <v>3</v>
      </c>
      <c r="P695" t="str">
        <f>VLOOKUP(O695,dFornecedor!A:B,2,0)</f>
        <v>StepUp</v>
      </c>
    </row>
    <row r="696" spans="1:16" x14ac:dyDescent="0.25">
      <c r="A696">
        <v>695</v>
      </c>
      <c r="B696" s="1">
        <v>43633</v>
      </c>
      <c r="C696" s="1">
        <v>43644</v>
      </c>
      <c r="D696" s="1">
        <v>43649</v>
      </c>
      <c r="E696" s="1">
        <v>43651</v>
      </c>
      <c r="F696">
        <v>2</v>
      </c>
      <c r="G696" t="str">
        <f>VLOOKUP(F696,dComprador!A:B,2,0)</f>
        <v>João</v>
      </c>
      <c r="H696">
        <v>1</v>
      </c>
      <c r="I696" t="str">
        <f>VLOOKUP(H696,dMateriaPrima!A:B,2,0)</f>
        <v>Tecido</v>
      </c>
      <c r="J696">
        <f>VLOOKUP(H696,dMateriaPrima!A:C,3,0)</f>
        <v>18</v>
      </c>
      <c r="K696">
        <v>604</v>
      </c>
      <c r="L696">
        <f t="shared" si="21"/>
        <v>10872</v>
      </c>
      <c r="M696">
        <v>0</v>
      </c>
      <c r="N696">
        <f t="shared" si="20"/>
        <v>10872</v>
      </c>
      <c r="O696">
        <v>1</v>
      </c>
      <c r="P696" t="str">
        <f>VLOOKUP(O696,dFornecedor!A:B,2,0)</f>
        <v>NorthShore</v>
      </c>
    </row>
    <row r="697" spans="1:16" x14ac:dyDescent="0.25">
      <c r="A697">
        <v>696</v>
      </c>
      <c r="B697" s="1">
        <v>43633</v>
      </c>
      <c r="C697" s="1">
        <v>43633</v>
      </c>
      <c r="D697" s="1">
        <v>43665</v>
      </c>
      <c r="E697" s="1">
        <v>43667</v>
      </c>
      <c r="F697">
        <v>1</v>
      </c>
      <c r="G697" t="str">
        <f>VLOOKUP(F697,dComprador!A:B,2,0)</f>
        <v>Alon</v>
      </c>
      <c r="H697">
        <v>4</v>
      </c>
      <c r="I697" t="str">
        <f>VLOOKUP(H697,dMateriaPrima!A:B,2,0)</f>
        <v>Madeira</v>
      </c>
      <c r="J697">
        <f>VLOOKUP(H697,dMateriaPrima!A:C,3,0)</f>
        <v>168</v>
      </c>
      <c r="K697">
        <v>103</v>
      </c>
      <c r="L697">
        <f t="shared" si="21"/>
        <v>17304</v>
      </c>
      <c r="M697">
        <v>0</v>
      </c>
      <c r="N697">
        <f t="shared" si="20"/>
        <v>17304</v>
      </c>
      <c r="O697">
        <v>2</v>
      </c>
      <c r="P697" t="str">
        <f>VLOOKUP(O697,dFornecedor!A:B,2,0)</f>
        <v>Minerva</v>
      </c>
    </row>
    <row r="698" spans="1:16" x14ac:dyDescent="0.25">
      <c r="A698">
        <v>697</v>
      </c>
      <c r="B698" s="1">
        <v>43634</v>
      </c>
      <c r="C698" s="1">
        <v>43642</v>
      </c>
      <c r="D698" s="1">
        <v>43661</v>
      </c>
      <c r="E698" s="1">
        <v>43663</v>
      </c>
      <c r="F698">
        <v>1</v>
      </c>
      <c r="G698" t="str">
        <f>VLOOKUP(F698,dComprador!A:B,2,0)</f>
        <v>Alon</v>
      </c>
      <c r="H698">
        <v>11</v>
      </c>
      <c r="I698" t="str">
        <f>VLOOKUP(H698,dMateriaPrima!A:B,2,0)</f>
        <v>Papel</v>
      </c>
      <c r="J698">
        <f>VLOOKUP(H698,dMateriaPrima!A:C,3,0)</f>
        <v>9</v>
      </c>
      <c r="K698">
        <v>196</v>
      </c>
      <c r="L698">
        <f t="shared" si="21"/>
        <v>1764</v>
      </c>
      <c r="M698">
        <v>0</v>
      </c>
      <c r="N698">
        <f t="shared" si="20"/>
        <v>1764</v>
      </c>
      <c r="O698">
        <v>2</v>
      </c>
      <c r="P698" t="str">
        <f>VLOOKUP(O698,dFornecedor!A:B,2,0)</f>
        <v>Minerva</v>
      </c>
    </row>
    <row r="699" spans="1:16" x14ac:dyDescent="0.25">
      <c r="A699">
        <v>698</v>
      </c>
      <c r="B699" s="1">
        <v>43634</v>
      </c>
      <c r="C699" s="1">
        <v>43636</v>
      </c>
      <c r="D699" s="1">
        <v>43641</v>
      </c>
      <c r="E699" s="1">
        <v>43642</v>
      </c>
      <c r="F699">
        <v>4</v>
      </c>
      <c r="G699" t="str">
        <f>VLOOKUP(F699,dComprador!A:B,2,0)</f>
        <v>Lira</v>
      </c>
      <c r="H699">
        <v>7</v>
      </c>
      <c r="I699" t="str">
        <f>VLOOKUP(H699,dMateriaPrima!A:B,2,0)</f>
        <v>Poliéster</v>
      </c>
      <c r="J699">
        <f>VLOOKUP(H699,dMateriaPrima!A:C,3,0)</f>
        <v>8</v>
      </c>
      <c r="K699">
        <v>51</v>
      </c>
      <c r="L699">
        <f t="shared" si="21"/>
        <v>408</v>
      </c>
      <c r="M699">
        <v>0</v>
      </c>
      <c r="N699">
        <f t="shared" si="20"/>
        <v>408</v>
      </c>
      <c r="O699">
        <v>1</v>
      </c>
      <c r="P699" t="str">
        <f>VLOOKUP(O699,dFornecedor!A:B,2,0)</f>
        <v>NorthShore</v>
      </c>
    </row>
    <row r="700" spans="1:16" x14ac:dyDescent="0.25">
      <c r="A700">
        <v>699</v>
      </c>
      <c r="B700" s="1">
        <v>43634</v>
      </c>
      <c r="C700" s="1">
        <v>43634</v>
      </c>
      <c r="D700" s="1">
        <v>43641</v>
      </c>
      <c r="E700" s="1">
        <v>43643</v>
      </c>
      <c r="F700">
        <v>4</v>
      </c>
      <c r="G700" t="str">
        <f>VLOOKUP(F700,dComprador!A:B,2,0)</f>
        <v>Lira</v>
      </c>
      <c r="H700">
        <v>11</v>
      </c>
      <c r="I700" t="str">
        <f>VLOOKUP(H700,dMateriaPrima!A:B,2,0)</f>
        <v>Papel</v>
      </c>
      <c r="J700">
        <f>VLOOKUP(H700,dMateriaPrima!A:C,3,0)</f>
        <v>9</v>
      </c>
      <c r="K700">
        <v>238</v>
      </c>
      <c r="L700">
        <f t="shared" si="21"/>
        <v>2142</v>
      </c>
      <c r="M700">
        <v>0</v>
      </c>
      <c r="N700">
        <f t="shared" si="20"/>
        <v>2142</v>
      </c>
      <c r="O700">
        <v>2</v>
      </c>
      <c r="P700" t="str">
        <f>VLOOKUP(O700,dFornecedor!A:B,2,0)</f>
        <v>Minerva</v>
      </c>
    </row>
    <row r="701" spans="1:16" x14ac:dyDescent="0.25">
      <c r="A701">
        <v>700</v>
      </c>
      <c r="B701" s="1">
        <v>43634</v>
      </c>
      <c r="C701" s="1">
        <v>43638</v>
      </c>
      <c r="D701" s="1">
        <v>43648</v>
      </c>
      <c r="E701" s="1">
        <v>43653</v>
      </c>
      <c r="F701">
        <v>1</v>
      </c>
      <c r="G701" t="str">
        <f>VLOOKUP(F701,dComprador!A:B,2,0)</f>
        <v>Alon</v>
      </c>
      <c r="H701">
        <v>10</v>
      </c>
      <c r="I701" t="str">
        <f>VLOOKUP(H701,dMateriaPrima!A:B,2,0)</f>
        <v>Pedra Britada</v>
      </c>
      <c r="J701">
        <f>VLOOKUP(H701,dMateriaPrima!A:C,3,0)</f>
        <v>56</v>
      </c>
      <c r="K701">
        <v>60</v>
      </c>
      <c r="L701">
        <f t="shared" si="21"/>
        <v>3360</v>
      </c>
      <c r="M701">
        <v>0</v>
      </c>
      <c r="N701">
        <f t="shared" si="20"/>
        <v>3360</v>
      </c>
      <c r="O701">
        <v>2</v>
      </c>
      <c r="P701" t="str">
        <f>VLOOKUP(O701,dFornecedor!A:B,2,0)</f>
        <v>Minerva</v>
      </c>
    </row>
    <row r="702" spans="1:16" x14ac:dyDescent="0.25">
      <c r="A702">
        <v>701</v>
      </c>
      <c r="B702" s="1">
        <v>43634</v>
      </c>
      <c r="C702" s="1">
        <v>43634</v>
      </c>
      <c r="D702" s="1">
        <v>43652</v>
      </c>
      <c r="E702" s="1">
        <v>43656</v>
      </c>
      <c r="F702">
        <v>1</v>
      </c>
      <c r="G702" t="str">
        <f>VLOOKUP(F702,dComprador!A:B,2,0)</f>
        <v>Alon</v>
      </c>
      <c r="H702">
        <v>10</v>
      </c>
      <c r="I702" t="str">
        <f>VLOOKUP(H702,dMateriaPrima!A:B,2,0)</f>
        <v>Pedra Britada</v>
      </c>
      <c r="J702">
        <f>VLOOKUP(H702,dMateriaPrima!A:C,3,0)</f>
        <v>56</v>
      </c>
      <c r="K702">
        <v>35</v>
      </c>
      <c r="L702">
        <f t="shared" si="21"/>
        <v>1960</v>
      </c>
      <c r="M702">
        <v>0</v>
      </c>
      <c r="N702">
        <f t="shared" si="20"/>
        <v>1960</v>
      </c>
      <c r="O702">
        <v>2</v>
      </c>
      <c r="P702" t="str">
        <f>VLOOKUP(O702,dFornecedor!A:B,2,0)</f>
        <v>Minerva</v>
      </c>
    </row>
    <row r="703" spans="1:16" x14ac:dyDescent="0.25">
      <c r="A703">
        <v>702</v>
      </c>
      <c r="B703" s="1">
        <v>43634</v>
      </c>
      <c r="C703" s="1">
        <v>43643</v>
      </c>
      <c r="D703" s="1">
        <v>43651</v>
      </c>
      <c r="E703" s="1">
        <v>43652</v>
      </c>
      <c r="F703">
        <v>1</v>
      </c>
      <c r="G703" t="str">
        <f>VLOOKUP(F703,dComprador!A:B,2,0)</f>
        <v>Alon</v>
      </c>
      <c r="H703">
        <v>1</v>
      </c>
      <c r="I703" t="str">
        <f>VLOOKUP(H703,dMateriaPrima!A:B,2,0)</f>
        <v>Tecido</v>
      </c>
      <c r="J703">
        <f>VLOOKUP(H703,dMateriaPrima!A:C,3,0)</f>
        <v>18</v>
      </c>
      <c r="K703">
        <v>196</v>
      </c>
      <c r="L703">
        <f t="shared" si="21"/>
        <v>3528</v>
      </c>
      <c r="M703">
        <v>0</v>
      </c>
      <c r="N703">
        <f t="shared" si="20"/>
        <v>3528</v>
      </c>
      <c r="O703">
        <v>2</v>
      </c>
      <c r="P703" t="str">
        <f>VLOOKUP(O703,dFornecedor!A:B,2,0)</f>
        <v>Minerva</v>
      </c>
    </row>
    <row r="704" spans="1:16" x14ac:dyDescent="0.25">
      <c r="A704">
        <v>703</v>
      </c>
      <c r="B704" s="1">
        <v>43634</v>
      </c>
      <c r="C704" s="1">
        <v>43634</v>
      </c>
      <c r="D704" s="1">
        <v>43663</v>
      </c>
      <c r="E704" s="1">
        <v>43664</v>
      </c>
      <c r="F704">
        <v>1</v>
      </c>
      <c r="G704" t="str">
        <f>VLOOKUP(F704,dComprador!A:B,2,0)</f>
        <v>Alon</v>
      </c>
      <c r="H704">
        <v>9</v>
      </c>
      <c r="I704" t="str">
        <f>VLOOKUP(H704,dMateriaPrima!A:B,2,0)</f>
        <v>Couro</v>
      </c>
      <c r="J704">
        <f>VLOOKUP(H704,dMateriaPrima!A:C,3,0)</f>
        <v>4.4000000000000004</v>
      </c>
      <c r="K704">
        <v>430</v>
      </c>
      <c r="L704">
        <f t="shared" si="21"/>
        <v>1892.0000000000002</v>
      </c>
      <c r="M704">
        <v>0</v>
      </c>
      <c r="N704">
        <f t="shared" si="20"/>
        <v>1892.0000000000002</v>
      </c>
      <c r="O704">
        <v>5</v>
      </c>
      <c r="P704" t="str">
        <f>VLOOKUP(O704,dFornecedor!A:B,2,0)</f>
        <v>Atlas</v>
      </c>
    </row>
    <row r="705" spans="1:16" x14ac:dyDescent="0.25">
      <c r="A705">
        <v>704</v>
      </c>
      <c r="B705" s="1">
        <v>43634</v>
      </c>
      <c r="C705" s="1">
        <v>43642</v>
      </c>
      <c r="D705" s="1">
        <v>43665</v>
      </c>
      <c r="E705" s="1">
        <v>43667</v>
      </c>
      <c r="F705">
        <v>1</v>
      </c>
      <c r="G705" t="str">
        <f>VLOOKUP(F705,dComprador!A:B,2,0)</f>
        <v>Alon</v>
      </c>
      <c r="H705">
        <v>5</v>
      </c>
      <c r="I705" t="str">
        <f>VLOOKUP(H705,dMateriaPrima!A:B,2,0)</f>
        <v>Areia</v>
      </c>
      <c r="J705">
        <f>VLOOKUP(H705,dMateriaPrima!A:C,3,0)</f>
        <v>3.59</v>
      </c>
      <c r="K705">
        <v>45</v>
      </c>
      <c r="L705">
        <f t="shared" si="21"/>
        <v>161.54999999999998</v>
      </c>
      <c r="M705">
        <v>23</v>
      </c>
      <c r="N705">
        <f t="shared" si="20"/>
        <v>124.39349999999999</v>
      </c>
      <c r="O705">
        <v>2</v>
      </c>
      <c r="P705" t="str">
        <f>VLOOKUP(O705,dFornecedor!A:B,2,0)</f>
        <v>Minerva</v>
      </c>
    </row>
    <row r="706" spans="1:16" x14ac:dyDescent="0.25">
      <c r="A706">
        <v>705</v>
      </c>
      <c r="B706" s="1">
        <v>43634</v>
      </c>
      <c r="C706" s="1">
        <v>43634</v>
      </c>
      <c r="D706" s="1">
        <v>43651</v>
      </c>
      <c r="E706" s="1">
        <v>43650</v>
      </c>
      <c r="F706">
        <v>1</v>
      </c>
      <c r="G706" t="str">
        <f>VLOOKUP(F706,dComprador!A:B,2,0)</f>
        <v>Alon</v>
      </c>
      <c r="H706">
        <v>5</v>
      </c>
      <c r="I706" t="str">
        <f>VLOOKUP(H706,dMateriaPrima!A:B,2,0)</f>
        <v>Areia</v>
      </c>
      <c r="J706">
        <f>VLOOKUP(H706,dMateriaPrima!A:C,3,0)</f>
        <v>3.59</v>
      </c>
      <c r="K706">
        <v>48</v>
      </c>
      <c r="L706">
        <f t="shared" si="21"/>
        <v>172.32</v>
      </c>
      <c r="M706">
        <v>0</v>
      </c>
      <c r="N706">
        <f t="shared" ref="N706:N769" si="22">SUM(L706-((L706*M706)/100))</f>
        <v>172.32</v>
      </c>
      <c r="O706">
        <v>2</v>
      </c>
      <c r="P706" t="str">
        <f>VLOOKUP(O706,dFornecedor!A:B,2,0)</f>
        <v>Minerva</v>
      </c>
    </row>
    <row r="707" spans="1:16" x14ac:dyDescent="0.25">
      <c r="A707">
        <v>706</v>
      </c>
      <c r="B707" s="1">
        <v>43635</v>
      </c>
      <c r="C707" s="1">
        <v>43635</v>
      </c>
      <c r="D707" s="1">
        <v>43642</v>
      </c>
      <c r="E707" s="1">
        <v>43641</v>
      </c>
      <c r="F707">
        <v>4</v>
      </c>
      <c r="G707" t="str">
        <f>VLOOKUP(F707,dComprador!A:B,2,0)</f>
        <v>Lira</v>
      </c>
      <c r="H707">
        <v>9</v>
      </c>
      <c r="I707" t="str">
        <f>VLOOKUP(H707,dMateriaPrima!A:B,2,0)</f>
        <v>Couro</v>
      </c>
      <c r="J707">
        <f>VLOOKUP(H707,dMateriaPrima!A:C,3,0)</f>
        <v>4.4000000000000004</v>
      </c>
      <c r="K707">
        <v>9</v>
      </c>
      <c r="L707">
        <f t="shared" ref="L707:L770" si="23">J707*K707</f>
        <v>39.6</v>
      </c>
      <c r="M707">
        <v>0</v>
      </c>
      <c r="N707">
        <f t="shared" si="22"/>
        <v>39.6</v>
      </c>
      <c r="O707">
        <v>2</v>
      </c>
      <c r="P707" t="str">
        <f>VLOOKUP(O707,dFornecedor!A:B,2,0)</f>
        <v>Minerva</v>
      </c>
    </row>
    <row r="708" spans="1:16" x14ac:dyDescent="0.25">
      <c r="A708">
        <v>707</v>
      </c>
      <c r="B708" s="1">
        <v>43635</v>
      </c>
      <c r="C708" s="1">
        <v>43636</v>
      </c>
      <c r="D708" s="1">
        <v>43667</v>
      </c>
      <c r="E708" s="1">
        <v>43666</v>
      </c>
      <c r="F708">
        <v>1</v>
      </c>
      <c r="G708" t="str">
        <f>VLOOKUP(F708,dComprador!A:B,2,0)</f>
        <v>Alon</v>
      </c>
      <c r="H708">
        <v>11</v>
      </c>
      <c r="I708" t="str">
        <f>VLOOKUP(H708,dMateriaPrima!A:B,2,0)</f>
        <v>Papel</v>
      </c>
      <c r="J708">
        <f>VLOOKUP(H708,dMateriaPrima!A:C,3,0)</f>
        <v>9</v>
      </c>
      <c r="K708">
        <v>25</v>
      </c>
      <c r="L708">
        <f t="shared" si="23"/>
        <v>225</v>
      </c>
      <c r="M708">
        <v>0</v>
      </c>
      <c r="N708">
        <f t="shared" si="22"/>
        <v>225</v>
      </c>
      <c r="O708">
        <v>3</v>
      </c>
      <c r="P708" t="str">
        <f>VLOOKUP(O708,dFornecedor!A:B,2,0)</f>
        <v>StepUp</v>
      </c>
    </row>
    <row r="709" spans="1:16" x14ac:dyDescent="0.25">
      <c r="A709">
        <v>708</v>
      </c>
      <c r="B709" s="1">
        <v>43635</v>
      </c>
      <c r="C709" s="1">
        <v>43637</v>
      </c>
      <c r="D709" s="1">
        <v>43641</v>
      </c>
      <c r="E709" s="1">
        <v>43643</v>
      </c>
      <c r="F709">
        <v>4</v>
      </c>
      <c r="G709" t="str">
        <f>VLOOKUP(F709,dComprador!A:B,2,0)</f>
        <v>Lira</v>
      </c>
      <c r="H709">
        <v>1</v>
      </c>
      <c r="I709" t="str">
        <f>VLOOKUP(H709,dMateriaPrima!A:B,2,0)</f>
        <v>Tecido</v>
      </c>
      <c r="J709">
        <f>VLOOKUP(H709,dMateriaPrima!A:C,3,0)</f>
        <v>18</v>
      </c>
      <c r="K709">
        <v>18</v>
      </c>
      <c r="L709">
        <f t="shared" si="23"/>
        <v>324</v>
      </c>
      <c r="M709">
        <v>0</v>
      </c>
      <c r="N709">
        <f t="shared" si="22"/>
        <v>324</v>
      </c>
      <c r="O709">
        <v>2</v>
      </c>
      <c r="P709" t="str">
        <f>VLOOKUP(O709,dFornecedor!A:B,2,0)</f>
        <v>Minerva</v>
      </c>
    </row>
    <row r="710" spans="1:16" x14ac:dyDescent="0.25">
      <c r="A710">
        <v>709</v>
      </c>
      <c r="B710" s="1">
        <v>43635</v>
      </c>
      <c r="C710" s="1">
        <v>43637</v>
      </c>
      <c r="D710" s="1">
        <v>43642</v>
      </c>
      <c r="E710" s="1">
        <v>43646</v>
      </c>
      <c r="F710">
        <v>4</v>
      </c>
      <c r="G710" t="str">
        <f>VLOOKUP(F710,dComprador!A:B,2,0)</f>
        <v>Lira</v>
      </c>
      <c r="H710">
        <v>5</v>
      </c>
      <c r="I710" t="str">
        <f>VLOOKUP(H710,dMateriaPrima!A:B,2,0)</f>
        <v>Areia</v>
      </c>
      <c r="J710">
        <f>VLOOKUP(H710,dMateriaPrima!A:C,3,0)</f>
        <v>3.59</v>
      </c>
      <c r="K710">
        <v>562</v>
      </c>
      <c r="L710">
        <f t="shared" si="23"/>
        <v>2017.58</v>
      </c>
      <c r="M710">
        <v>0</v>
      </c>
      <c r="N710">
        <f t="shared" si="22"/>
        <v>2017.58</v>
      </c>
      <c r="O710">
        <v>2</v>
      </c>
      <c r="P710" t="str">
        <f>VLOOKUP(O710,dFornecedor!A:B,2,0)</f>
        <v>Minerva</v>
      </c>
    </row>
    <row r="711" spans="1:16" x14ac:dyDescent="0.25">
      <c r="A711">
        <v>710</v>
      </c>
      <c r="B711" s="1">
        <v>43635</v>
      </c>
      <c r="C711" s="1">
        <v>43639</v>
      </c>
      <c r="D711" s="1">
        <v>43646</v>
      </c>
      <c r="E711" s="1">
        <v>43647</v>
      </c>
      <c r="F711">
        <v>4</v>
      </c>
      <c r="G711" t="str">
        <f>VLOOKUP(F711,dComprador!A:B,2,0)</f>
        <v>Lira</v>
      </c>
      <c r="H711">
        <v>9</v>
      </c>
      <c r="I711" t="str">
        <f>VLOOKUP(H711,dMateriaPrima!A:B,2,0)</f>
        <v>Couro</v>
      </c>
      <c r="J711">
        <f>VLOOKUP(H711,dMateriaPrima!A:C,3,0)</f>
        <v>4.4000000000000004</v>
      </c>
      <c r="K711">
        <v>170</v>
      </c>
      <c r="L711">
        <f t="shared" si="23"/>
        <v>748.00000000000011</v>
      </c>
      <c r="M711">
        <v>0</v>
      </c>
      <c r="N711">
        <f t="shared" si="22"/>
        <v>748.00000000000011</v>
      </c>
      <c r="O711">
        <v>5</v>
      </c>
      <c r="P711" t="str">
        <f>VLOOKUP(O711,dFornecedor!A:B,2,0)</f>
        <v>Atlas</v>
      </c>
    </row>
    <row r="712" spans="1:16" x14ac:dyDescent="0.25">
      <c r="A712">
        <v>711</v>
      </c>
      <c r="B712" s="1">
        <v>43635</v>
      </c>
      <c r="C712" s="1">
        <v>43635</v>
      </c>
      <c r="D712" s="1">
        <v>43642</v>
      </c>
      <c r="E712" s="1">
        <v>43642</v>
      </c>
      <c r="F712">
        <v>4</v>
      </c>
      <c r="G712" t="str">
        <f>VLOOKUP(F712,dComprador!A:B,2,0)</f>
        <v>Lira</v>
      </c>
      <c r="H712">
        <v>1</v>
      </c>
      <c r="I712" t="str">
        <f>VLOOKUP(H712,dMateriaPrima!A:B,2,0)</f>
        <v>Tecido</v>
      </c>
      <c r="J712">
        <f>VLOOKUP(H712,dMateriaPrima!A:C,3,0)</f>
        <v>18</v>
      </c>
      <c r="K712">
        <v>140</v>
      </c>
      <c r="L712">
        <f t="shared" si="23"/>
        <v>2520</v>
      </c>
      <c r="M712">
        <v>0</v>
      </c>
      <c r="N712">
        <f t="shared" si="22"/>
        <v>2520</v>
      </c>
      <c r="O712">
        <v>2</v>
      </c>
      <c r="P712" t="str">
        <f>VLOOKUP(O712,dFornecedor!A:B,2,0)</f>
        <v>Minerva</v>
      </c>
    </row>
    <row r="713" spans="1:16" x14ac:dyDescent="0.25">
      <c r="A713">
        <v>712</v>
      </c>
      <c r="B713" s="1">
        <v>43635</v>
      </c>
      <c r="C713" s="1">
        <v>43638</v>
      </c>
      <c r="D713" s="1">
        <v>43640</v>
      </c>
      <c r="E713" s="1">
        <v>43647</v>
      </c>
      <c r="F713">
        <v>4</v>
      </c>
      <c r="G713" t="str">
        <f>VLOOKUP(F713,dComprador!A:B,2,0)</f>
        <v>Lira</v>
      </c>
      <c r="H713">
        <v>3</v>
      </c>
      <c r="I713" t="str">
        <f>VLOOKUP(H713,dMateriaPrima!A:B,2,0)</f>
        <v>Barra Metal</v>
      </c>
      <c r="J713">
        <f>VLOOKUP(H713,dMateriaPrima!A:C,3,0)</f>
        <v>565</v>
      </c>
      <c r="K713">
        <v>120</v>
      </c>
      <c r="L713">
        <f t="shared" si="23"/>
        <v>67800</v>
      </c>
      <c r="M713">
        <v>0</v>
      </c>
      <c r="N713">
        <f t="shared" si="22"/>
        <v>67800</v>
      </c>
      <c r="O713">
        <v>4</v>
      </c>
      <c r="P713" t="str">
        <f>VLOOKUP(O713,dFornecedor!A:B,2,0)</f>
        <v>AlphaOmega</v>
      </c>
    </row>
    <row r="714" spans="1:16" x14ac:dyDescent="0.25">
      <c r="A714">
        <v>713</v>
      </c>
      <c r="B714" s="1">
        <v>43635</v>
      </c>
      <c r="C714" s="1">
        <v>43635</v>
      </c>
      <c r="D714" s="1">
        <v>43647</v>
      </c>
      <c r="E714" s="1">
        <v>43650</v>
      </c>
      <c r="F714">
        <v>2</v>
      </c>
      <c r="G714" t="str">
        <f>VLOOKUP(F714,dComprador!A:B,2,0)</f>
        <v>João</v>
      </c>
      <c r="H714">
        <v>6</v>
      </c>
      <c r="I714" t="str">
        <f>VLOOKUP(H714,dMateriaPrima!A:B,2,0)</f>
        <v>Fio Algodão</v>
      </c>
      <c r="J714">
        <f>VLOOKUP(H714,dMateriaPrima!A:C,3,0)</f>
        <v>55.9</v>
      </c>
      <c r="K714">
        <v>22</v>
      </c>
      <c r="L714">
        <f t="shared" si="23"/>
        <v>1229.8</v>
      </c>
      <c r="M714">
        <v>0</v>
      </c>
      <c r="N714">
        <f t="shared" si="22"/>
        <v>1229.8</v>
      </c>
      <c r="O714">
        <v>2</v>
      </c>
      <c r="P714" t="str">
        <f>VLOOKUP(O714,dFornecedor!A:B,2,0)</f>
        <v>Minerva</v>
      </c>
    </row>
    <row r="715" spans="1:16" x14ac:dyDescent="0.25">
      <c r="A715">
        <v>714</v>
      </c>
      <c r="B715" s="1">
        <v>43635</v>
      </c>
      <c r="C715" s="1">
        <v>43642</v>
      </c>
      <c r="D715" s="1">
        <v>43647</v>
      </c>
      <c r="E715" s="1">
        <v>43649</v>
      </c>
      <c r="F715">
        <v>3</v>
      </c>
      <c r="G715" t="str">
        <f>VLOOKUP(F715,dComprador!A:B,2,0)</f>
        <v>Diego</v>
      </c>
      <c r="H715">
        <v>9</v>
      </c>
      <c r="I715" t="str">
        <f>VLOOKUP(H715,dMateriaPrima!A:B,2,0)</f>
        <v>Couro</v>
      </c>
      <c r="J715">
        <f>VLOOKUP(H715,dMateriaPrima!A:C,3,0)</f>
        <v>4.4000000000000004</v>
      </c>
      <c r="K715">
        <v>253</v>
      </c>
      <c r="L715">
        <f t="shared" si="23"/>
        <v>1113.2</v>
      </c>
      <c r="M715">
        <v>0</v>
      </c>
      <c r="N715">
        <f t="shared" si="22"/>
        <v>1113.2</v>
      </c>
      <c r="O715">
        <v>2</v>
      </c>
      <c r="P715" t="str">
        <f>VLOOKUP(O715,dFornecedor!A:B,2,0)</f>
        <v>Minerva</v>
      </c>
    </row>
    <row r="716" spans="1:16" x14ac:dyDescent="0.25">
      <c r="A716">
        <v>715</v>
      </c>
      <c r="B716" s="1">
        <v>43635</v>
      </c>
      <c r="C716" s="1">
        <v>43636</v>
      </c>
      <c r="D716" s="1">
        <v>43661</v>
      </c>
      <c r="E716" s="1">
        <v>43662</v>
      </c>
      <c r="F716">
        <v>1</v>
      </c>
      <c r="G716" t="str">
        <f>VLOOKUP(F716,dComprador!A:B,2,0)</f>
        <v>Alon</v>
      </c>
      <c r="H716">
        <v>6</v>
      </c>
      <c r="I716" t="str">
        <f>VLOOKUP(H716,dMateriaPrima!A:B,2,0)</f>
        <v>Fio Algodão</v>
      </c>
      <c r="J716">
        <f>VLOOKUP(H716,dMateriaPrima!A:C,3,0)</f>
        <v>55.9</v>
      </c>
      <c r="K716">
        <v>50</v>
      </c>
      <c r="L716">
        <f t="shared" si="23"/>
        <v>2795</v>
      </c>
      <c r="M716">
        <v>0</v>
      </c>
      <c r="N716">
        <f t="shared" si="22"/>
        <v>2795</v>
      </c>
      <c r="O716">
        <v>4</v>
      </c>
      <c r="P716" t="str">
        <f>VLOOKUP(O716,dFornecedor!A:B,2,0)</f>
        <v>AlphaOmega</v>
      </c>
    </row>
    <row r="717" spans="1:16" x14ac:dyDescent="0.25">
      <c r="A717">
        <v>716</v>
      </c>
      <c r="B717" s="1">
        <v>43635</v>
      </c>
      <c r="C717" s="1">
        <v>43644</v>
      </c>
      <c r="D717" s="1">
        <v>43659</v>
      </c>
      <c r="E717" s="1">
        <v>43660</v>
      </c>
      <c r="F717">
        <v>1</v>
      </c>
      <c r="G717" t="str">
        <f>VLOOKUP(F717,dComprador!A:B,2,0)</f>
        <v>Alon</v>
      </c>
      <c r="H717">
        <v>2</v>
      </c>
      <c r="I717" t="str">
        <f>VLOOKUP(H717,dMateriaPrima!A:B,2,0)</f>
        <v>Chapa Metal</v>
      </c>
      <c r="J717">
        <f>VLOOKUP(H717,dMateriaPrima!A:C,3,0)</f>
        <v>299.89999999999998</v>
      </c>
      <c r="K717">
        <v>314</v>
      </c>
      <c r="L717">
        <f t="shared" si="23"/>
        <v>94168.599999999991</v>
      </c>
      <c r="M717">
        <v>0</v>
      </c>
      <c r="N717">
        <f t="shared" si="22"/>
        <v>94168.599999999991</v>
      </c>
      <c r="O717">
        <v>2</v>
      </c>
      <c r="P717" t="str">
        <f>VLOOKUP(O717,dFornecedor!A:B,2,0)</f>
        <v>Minerva</v>
      </c>
    </row>
    <row r="718" spans="1:16" x14ac:dyDescent="0.25">
      <c r="A718">
        <v>717</v>
      </c>
      <c r="B718" s="1">
        <v>43636</v>
      </c>
      <c r="C718" s="1">
        <v>43638</v>
      </c>
      <c r="D718" s="1">
        <v>43644</v>
      </c>
      <c r="E718" s="1">
        <v>43644</v>
      </c>
      <c r="F718">
        <v>4</v>
      </c>
      <c r="G718" t="str">
        <f>VLOOKUP(F718,dComprador!A:B,2,0)</f>
        <v>Lira</v>
      </c>
      <c r="H718">
        <v>1</v>
      </c>
      <c r="I718" t="str">
        <f>VLOOKUP(H718,dMateriaPrima!A:B,2,0)</f>
        <v>Tecido</v>
      </c>
      <c r="J718">
        <f>VLOOKUP(H718,dMateriaPrima!A:C,3,0)</f>
        <v>18</v>
      </c>
      <c r="K718">
        <v>17</v>
      </c>
      <c r="L718">
        <f t="shared" si="23"/>
        <v>306</v>
      </c>
      <c r="M718">
        <v>0</v>
      </c>
      <c r="N718">
        <f t="shared" si="22"/>
        <v>306</v>
      </c>
      <c r="O718">
        <v>2</v>
      </c>
      <c r="P718" t="str">
        <f>VLOOKUP(O718,dFornecedor!A:B,2,0)</f>
        <v>Minerva</v>
      </c>
    </row>
    <row r="719" spans="1:16" x14ac:dyDescent="0.25">
      <c r="A719">
        <v>718</v>
      </c>
      <c r="B719" s="1">
        <v>43636</v>
      </c>
      <c r="C719" s="1">
        <v>43636</v>
      </c>
      <c r="D719" s="1">
        <v>43651</v>
      </c>
      <c r="E719" s="1">
        <v>43655</v>
      </c>
      <c r="F719">
        <v>1</v>
      </c>
      <c r="G719" t="str">
        <f>VLOOKUP(F719,dComprador!A:B,2,0)</f>
        <v>Alon</v>
      </c>
      <c r="H719">
        <v>5</v>
      </c>
      <c r="I719" t="str">
        <f>VLOOKUP(H719,dMateriaPrima!A:B,2,0)</f>
        <v>Areia</v>
      </c>
      <c r="J719">
        <f>VLOOKUP(H719,dMateriaPrima!A:C,3,0)</f>
        <v>3.59</v>
      </c>
      <c r="K719">
        <v>5</v>
      </c>
      <c r="L719">
        <f t="shared" si="23"/>
        <v>17.95</v>
      </c>
      <c r="M719">
        <v>0</v>
      </c>
      <c r="N719">
        <f t="shared" si="22"/>
        <v>17.95</v>
      </c>
      <c r="O719">
        <v>2</v>
      </c>
      <c r="P719" t="str">
        <f>VLOOKUP(O719,dFornecedor!A:B,2,0)</f>
        <v>Minerva</v>
      </c>
    </row>
    <row r="720" spans="1:16" x14ac:dyDescent="0.25">
      <c r="A720">
        <v>719</v>
      </c>
      <c r="B720" s="1">
        <v>43636</v>
      </c>
      <c r="C720" s="1">
        <v>43636</v>
      </c>
      <c r="D720" s="1">
        <v>43650</v>
      </c>
      <c r="E720" s="1">
        <v>43650</v>
      </c>
      <c r="F720">
        <v>3</v>
      </c>
      <c r="G720" t="str">
        <f>VLOOKUP(F720,dComprador!A:B,2,0)</f>
        <v>Diego</v>
      </c>
      <c r="H720">
        <v>8</v>
      </c>
      <c r="I720" t="str">
        <f>VLOOKUP(H720,dMateriaPrima!A:B,2,0)</f>
        <v>Cimento</v>
      </c>
      <c r="J720">
        <f>VLOOKUP(H720,dMateriaPrima!A:C,3,0)</f>
        <v>23</v>
      </c>
      <c r="K720">
        <v>11</v>
      </c>
      <c r="L720">
        <f t="shared" si="23"/>
        <v>253</v>
      </c>
      <c r="M720">
        <v>0</v>
      </c>
      <c r="N720">
        <f t="shared" si="22"/>
        <v>253</v>
      </c>
      <c r="O720">
        <v>2</v>
      </c>
      <c r="P720" t="str">
        <f>VLOOKUP(O720,dFornecedor!A:B,2,0)</f>
        <v>Minerva</v>
      </c>
    </row>
    <row r="721" spans="1:16" x14ac:dyDescent="0.25">
      <c r="A721">
        <v>720</v>
      </c>
      <c r="B721" s="1">
        <v>43636</v>
      </c>
      <c r="C721" s="1">
        <v>43637</v>
      </c>
      <c r="D721" s="1">
        <v>43645</v>
      </c>
      <c r="E721" s="1">
        <v>43650</v>
      </c>
      <c r="F721">
        <v>2</v>
      </c>
      <c r="G721" t="str">
        <f>VLOOKUP(F721,dComprador!A:B,2,0)</f>
        <v>João</v>
      </c>
      <c r="H721">
        <v>11</v>
      </c>
      <c r="I721" t="str">
        <f>VLOOKUP(H721,dMateriaPrima!A:B,2,0)</f>
        <v>Papel</v>
      </c>
      <c r="J721">
        <f>VLOOKUP(H721,dMateriaPrima!A:C,3,0)</f>
        <v>9</v>
      </c>
      <c r="K721">
        <v>405</v>
      </c>
      <c r="L721">
        <f t="shared" si="23"/>
        <v>3645</v>
      </c>
      <c r="M721">
        <v>25</v>
      </c>
      <c r="N721">
        <f t="shared" si="22"/>
        <v>2733.75</v>
      </c>
      <c r="O721">
        <v>1</v>
      </c>
      <c r="P721" t="str">
        <f>VLOOKUP(O721,dFornecedor!A:B,2,0)</f>
        <v>NorthShore</v>
      </c>
    </row>
    <row r="722" spans="1:16" x14ac:dyDescent="0.25">
      <c r="A722">
        <v>721</v>
      </c>
      <c r="B722" s="1">
        <v>43636</v>
      </c>
      <c r="C722" s="1">
        <v>43636</v>
      </c>
      <c r="D722" s="1">
        <v>43654</v>
      </c>
      <c r="E722" s="1">
        <v>43654</v>
      </c>
      <c r="F722">
        <v>1</v>
      </c>
      <c r="G722" t="str">
        <f>VLOOKUP(F722,dComprador!A:B,2,0)</f>
        <v>Alon</v>
      </c>
      <c r="H722">
        <v>5</v>
      </c>
      <c r="I722" t="str">
        <f>VLOOKUP(H722,dMateriaPrima!A:B,2,0)</f>
        <v>Areia</v>
      </c>
      <c r="J722">
        <f>VLOOKUP(H722,dMateriaPrima!A:C,3,0)</f>
        <v>3.59</v>
      </c>
      <c r="K722">
        <v>519</v>
      </c>
      <c r="L722">
        <f t="shared" si="23"/>
        <v>1863.21</v>
      </c>
      <c r="M722">
        <v>0</v>
      </c>
      <c r="N722">
        <f t="shared" si="22"/>
        <v>1863.21</v>
      </c>
      <c r="O722">
        <v>2</v>
      </c>
      <c r="P722" t="str">
        <f>VLOOKUP(O722,dFornecedor!A:B,2,0)</f>
        <v>Minerva</v>
      </c>
    </row>
    <row r="723" spans="1:16" x14ac:dyDescent="0.25">
      <c r="A723">
        <v>722</v>
      </c>
      <c r="B723" s="1">
        <v>43637</v>
      </c>
      <c r="C723" s="1">
        <v>43647</v>
      </c>
      <c r="D723" s="1">
        <v>43650</v>
      </c>
      <c r="E723" s="1">
        <v>43653</v>
      </c>
      <c r="F723">
        <v>4</v>
      </c>
      <c r="G723" t="str">
        <f>VLOOKUP(F723,dComprador!A:B,2,0)</f>
        <v>Lira</v>
      </c>
      <c r="H723">
        <v>7</v>
      </c>
      <c r="I723" t="str">
        <f>VLOOKUP(H723,dMateriaPrima!A:B,2,0)</f>
        <v>Poliéster</v>
      </c>
      <c r="J723">
        <f>VLOOKUP(H723,dMateriaPrima!A:C,3,0)</f>
        <v>8</v>
      </c>
      <c r="K723">
        <v>29</v>
      </c>
      <c r="L723">
        <f t="shared" si="23"/>
        <v>232</v>
      </c>
      <c r="M723">
        <v>0</v>
      </c>
      <c r="N723">
        <f t="shared" si="22"/>
        <v>232</v>
      </c>
      <c r="O723">
        <v>3</v>
      </c>
      <c r="P723" t="str">
        <f>VLOOKUP(O723,dFornecedor!A:B,2,0)</f>
        <v>StepUp</v>
      </c>
    </row>
    <row r="724" spans="1:16" x14ac:dyDescent="0.25">
      <c r="A724">
        <v>723</v>
      </c>
      <c r="B724" s="1">
        <v>43637</v>
      </c>
      <c r="C724" s="1">
        <v>43637</v>
      </c>
      <c r="D724" s="1">
        <v>43645</v>
      </c>
      <c r="E724" s="1">
        <v>43649</v>
      </c>
      <c r="F724">
        <v>4</v>
      </c>
      <c r="G724" t="str">
        <f>VLOOKUP(F724,dComprador!A:B,2,0)</f>
        <v>Lira</v>
      </c>
      <c r="H724">
        <v>7</v>
      </c>
      <c r="I724" t="str">
        <f>VLOOKUP(H724,dMateriaPrima!A:B,2,0)</f>
        <v>Poliéster</v>
      </c>
      <c r="J724">
        <f>VLOOKUP(H724,dMateriaPrima!A:C,3,0)</f>
        <v>8</v>
      </c>
      <c r="K724">
        <v>14</v>
      </c>
      <c r="L724">
        <f t="shared" si="23"/>
        <v>112</v>
      </c>
      <c r="M724">
        <v>0</v>
      </c>
      <c r="N724">
        <f t="shared" si="22"/>
        <v>112</v>
      </c>
      <c r="O724">
        <v>2</v>
      </c>
      <c r="P724" t="str">
        <f>VLOOKUP(O724,dFornecedor!A:B,2,0)</f>
        <v>Minerva</v>
      </c>
    </row>
    <row r="725" spans="1:16" x14ac:dyDescent="0.25">
      <c r="A725">
        <v>724</v>
      </c>
      <c r="B725" s="1">
        <v>43637</v>
      </c>
      <c r="C725" s="1">
        <v>43646</v>
      </c>
      <c r="D725" s="1">
        <v>43647</v>
      </c>
      <c r="E725" s="1">
        <v>43649</v>
      </c>
      <c r="F725">
        <v>4</v>
      </c>
      <c r="G725" t="str">
        <f>VLOOKUP(F725,dComprador!A:B,2,0)</f>
        <v>Lira</v>
      </c>
      <c r="H725">
        <v>11</v>
      </c>
      <c r="I725" t="str">
        <f>VLOOKUP(H725,dMateriaPrima!A:B,2,0)</f>
        <v>Papel</v>
      </c>
      <c r="J725">
        <f>VLOOKUP(H725,dMateriaPrima!A:C,3,0)</f>
        <v>9</v>
      </c>
      <c r="K725">
        <v>15</v>
      </c>
      <c r="L725">
        <f t="shared" si="23"/>
        <v>135</v>
      </c>
      <c r="M725">
        <v>0</v>
      </c>
      <c r="N725">
        <f t="shared" si="22"/>
        <v>135</v>
      </c>
      <c r="O725">
        <v>3</v>
      </c>
      <c r="P725" t="str">
        <f>VLOOKUP(O725,dFornecedor!A:B,2,0)</f>
        <v>StepUp</v>
      </c>
    </row>
    <row r="726" spans="1:16" x14ac:dyDescent="0.25">
      <c r="A726">
        <v>725</v>
      </c>
      <c r="B726" s="1">
        <v>43637</v>
      </c>
      <c r="C726" s="1">
        <v>43637</v>
      </c>
      <c r="D726" s="1">
        <v>43656</v>
      </c>
      <c r="E726" s="1">
        <v>43659</v>
      </c>
      <c r="F726">
        <v>1</v>
      </c>
      <c r="G726" t="str">
        <f>VLOOKUP(F726,dComprador!A:B,2,0)</f>
        <v>Alon</v>
      </c>
      <c r="H726">
        <v>5</v>
      </c>
      <c r="I726" t="str">
        <f>VLOOKUP(H726,dMateriaPrima!A:B,2,0)</f>
        <v>Areia</v>
      </c>
      <c r="J726">
        <f>VLOOKUP(H726,dMateriaPrima!A:C,3,0)</f>
        <v>3.59</v>
      </c>
      <c r="K726">
        <v>102</v>
      </c>
      <c r="L726">
        <f t="shared" si="23"/>
        <v>366.18</v>
      </c>
      <c r="M726">
        <v>0</v>
      </c>
      <c r="N726">
        <f t="shared" si="22"/>
        <v>366.18</v>
      </c>
      <c r="O726">
        <v>2</v>
      </c>
      <c r="P726" t="str">
        <f>VLOOKUP(O726,dFornecedor!A:B,2,0)</f>
        <v>Minerva</v>
      </c>
    </row>
    <row r="727" spans="1:16" x14ac:dyDescent="0.25">
      <c r="A727">
        <v>726</v>
      </c>
      <c r="B727" s="1">
        <v>43637</v>
      </c>
      <c r="C727" s="1">
        <v>43640</v>
      </c>
      <c r="D727" s="1">
        <v>43654</v>
      </c>
      <c r="E727" s="1">
        <v>43657</v>
      </c>
      <c r="F727">
        <v>1</v>
      </c>
      <c r="G727" t="str">
        <f>VLOOKUP(F727,dComprador!A:B,2,0)</f>
        <v>Alon</v>
      </c>
      <c r="H727">
        <v>5</v>
      </c>
      <c r="I727" t="str">
        <f>VLOOKUP(H727,dMateriaPrima!A:B,2,0)</f>
        <v>Areia</v>
      </c>
      <c r="J727">
        <f>VLOOKUP(H727,dMateriaPrima!A:C,3,0)</f>
        <v>3.59</v>
      </c>
      <c r="K727">
        <v>58</v>
      </c>
      <c r="L727">
        <f t="shared" si="23"/>
        <v>208.22</v>
      </c>
      <c r="M727">
        <v>0</v>
      </c>
      <c r="N727">
        <f t="shared" si="22"/>
        <v>208.22</v>
      </c>
      <c r="O727">
        <v>4</v>
      </c>
      <c r="P727" t="str">
        <f>VLOOKUP(O727,dFornecedor!A:B,2,0)</f>
        <v>AlphaOmega</v>
      </c>
    </row>
    <row r="728" spans="1:16" x14ac:dyDescent="0.25">
      <c r="A728">
        <v>727</v>
      </c>
      <c r="B728" s="1">
        <v>43637</v>
      </c>
      <c r="C728" s="1">
        <v>43638</v>
      </c>
      <c r="D728" s="1">
        <v>43648</v>
      </c>
      <c r="E728" s="1">
        <v>43651</v>
      </c>
      <c r="F728">
        <v>3</v>
      </c>
      <c r="G728" t="str">
        <f>VLOOKUP(F728,dComprador!A:B,2,0)</f>
        <v>Diego</v>
      </c>
      <c r="H728">
        <v>1</v>
      </c>
      <c r="I728" t="str">
        <f>VLOOKUP(H728,dMateriaPrima!A:B,2,0)</f>
        <v>Tecido</v>
      </c>
      <c r="J728">
        <f>VLOOKUP(H728,dMateriaPrima!A:C,3,0)</f>
        <v>18</v>
      </c>
      <c r="K728">
        <v>163</v>
      </c>
      <c r="L728">
        <f t="shared" si="23"/>
        <v>2934</v>
      </c>
      <c r="M728">
        <v>0</v>
      </c>
      <c r="N728">
        <f t="shared" si="22"/>
        <v>2934</v>
      </c>
      <c r="O728">
        <v>3</v>
      </c>
      <c r="P728" t="str">
        <f>VLOOKUP(O728,dFornecedor!A:B,2,0)</f>
        <v>StepUp</v>
      </c>
    </row>
    <row r="729" spans="1:16" x14ac:dyDescent="0.25">
      <c r="A729">
        <v>728</v>
      </c>
      <c r="B729" s="1">
        <v>43637</v>
      </c>
      <c r="C729" s="1">
        <v>43637</v>
      </c>
      <c r="D729" s="1">
        <v>43653</v>
      </c>
      <c r="E729" s="1">
        <v>43657</v>
      </c>
      <c r="F729">
        <v>1</v>
      </c>
      <c r="G729" t="str">
        <f>VLOOKUP(F729,dComprador!A:B,2,0)</f>
        <v>Alon</v>
      </c>
      <c r="H729">
        <v>7</v>
      </c>
      <c r="I729" t="str">
        <f>VLOOKUP(H729,dMateriaPrima!A:B,2,0)</f>
        <v>Poliéster</v>
      </c>
      <c r="J729">
        <f>VLOOKUP(H729,dMateriaPrima!A:C,3,0)</f>
        <v>8</v>
      </c>
      <c r="K729">
        <v>6</v>
      </c>
      <c r="L729">
        <f t="shared" si="23"/>
        <v>48</v>
      </c>
      <c r="M729">
        <v>0</v>
      </c>
      <c r="N729">
        <f t="shared" si="22"/>
        <v>48</v>
      </c>
      <c r="O729">
        <v>2</v>
      </c>
      <c r="P729" t="str">
        <f>VLOOKUP(O729,dFornecedor!A:B,2,0)</f>
        <v>Minerva</v>
      </c>
    </row>
    <row r="730" spans="1:16" x14ac:dyDescent="0.25">
      <c r="A730">
        <v>729</v>
      </c>
      <c r="B730" s="1">
        <v>43637</v>
      </c>
      <c r="C730" s="1">
        <v>43648</v>
      </c>
      <c r="D730" s="1">
        <v>43663</v>
      </c>
      <c r="E730" s="1">
        <v>43666</v>
      </c>
      <c r="F730">
        <v>1</v>
      </c>
      <c r="G730" t="str">
        <f>VLOOKUP(F730,dComprador!A:B,2,0)</f>
        <v>Alon</v>
      </c>
      <c r="H730">
        <v>11</v>
      </c>
      <c r="I730" t="str">
        <f>VLOOKUP(H730,dMateriaPrima!A:B,2,0)</f>
        <v>Papel</v>
      </c>
      <c r="J730">
        <f>VLOOKUP(H730,dMateriaPrima!A:C,3,0)</f>
        <v>9</v>
      </c>
      <c r="K730">
        <v>57</v>
      </c>
      <c r="L730">
        <f t="shared" si="23"/>
        <v>513</v>
      </c>
      <c r="M730">
        <v>0</v>
      </c>
      <c r="N730">
        <f t="shared" si="22"/>
        <v>513</v>
      </c>
      <c r="O730">
        <v>1</v>
      </c>
      <c r="P730" t="str">
        <f>VLOOKUP(O730,dFornecedor!A:B,2,0)</f>
        <v>NorthShore</v>
      </c>
    </row>
    <row r="731" spans="1:16" x14ac:dyDescent="0.25">
      <c r="A731">
        <v>730</v>
      </c>
      <c r="B731" s="1">
        <v>43637</v>
      </c>
      <c r="C731" s="1">
        <v>43644</v>
      </c>
      <c r="D731" s="1">
        <v>43658</v>
      </c>
      <c r="E731" s="1">
        <v>43659</v>
      </c>
      <c r="F731">
        <v>1</v>
      </c>
      <c r="G731" t="str">
        <f>VLOOKUP(F731,dComprador!A:B,2,0)</f>
        <v>Alon</v>
      </c>
      <c r="H731">
        <v>1</v>
      </c>
      <c r="I731" t="str">
        <f>VLOOKUP(H731,dMateriaPrima!A:B,2,0)</f>
        <v>Tecido</v>
      </c>
      <c r="J731">
        <f>VLOOKUP(H731,dMateriaPrima!A:C,3,0)</f>
        <v>18</v>
      </c>
      <c r="K731">
        <v>161</v>
      </c>
      <c r="L731">
        <f t="shared" si="23"/>
        <v>2898</v>
      </c>
      <c r="M731">
        <v>0</v>
      </c>
      <c r="N731">
        <f t="shared" si="22"/>
        <v>2898</v>
      </c>
      <c r="O731">
        <v>3</v>
      </c>
      <c r="P731" t="str">
        <f>VLOOKUP(O731,dFornecedor!A:B,2,0)</f>
        <v>StepUp</v>
      </c>
    </row>
    <row r="732" spans="1:16" x14ac:dyDescent="0.25">
      <c r="A732">
        <v>731</v>
      </c>
      <c r="B732" s="1">
        <v>43637</v>
      </c>
      <c r="C732" s="1">
        <v>43644</v>
      </c>
      <c r="D732" s="1">
        <v>43660</v>
      </c>
      <c r="E732" s="1">
        <v>43663</v>
      </c>
      <c r="F732">
        <v>1</v>
      </c>
      <c r="G732" t="str">
        <f>VLOOKUP(F732,dComprador!A:B,2,0)</f>
        <v>Alon</v>
      </c>
      <c r="H732">
        <v>7</v>
      </c>
      <c r="I732" t="str">
        <f>VLOOKUP(H732,dMateriaPrima!A:B,2,0)</f>
        <v>Poliéster</v>
      </c>
      <c r="J732">
        <f>VLOOKUP(H732,dMateriaPrima!A:C,3,0)</f>
        <v>8</v>
      </c>
      <c r="K732">
        <v>423</v>
      </c>
      <c r="L732">
        <f t="shared" si="23"/>
        <v>3384</v>
      </c>
      <c r="M732">
        <v>0</v>
      </c>
      <c r="N732">
        <f t="shared" si="22"/>
        <v>3384</v>
      </c>
      <c r="O732">
        <v>1</v>
      </c>
      <c r="P732" t="str">
        <f>VLOOKUP(O732,dFornecedor!A:B,2,0)</f>
        <v>NorthShore</v>
      </c>
    </row>
    <row r="733" spans="1:16" x14ac:dyDescent="0.25">
      <c r="A733">
        <v>732</v>
      </c>
      <c r="B733" s="1">
        <v>43637</v>
      </c>
      <c r="C733" s="1">
        <v>43642</v>
      </c>
      <c r="D733" s="1">
        <v>43660</v>
      </c>
      <c r="E733" s="1">
        <v>43662</v>
      </c>
      <c r="F733">
        <v>1</v>
      </c>
      <c r="G733" t="str">
        <f>VLOOKUP(F733,dComprador!A:B,2,0)</f>
        <v>Alon</v>
      </c>
      <c r="H733">
        <v>1</v>
      </c>
      <c r="I733" t="str">
        <f>VLOOKUP(H733,dMateriaPrima!A:B,2,0)</f>
        <v>Tecido</v>
      </c>
      <c r="J733">
        <f>VLOOKUP(H733,dMateriaPrima!A:C,3,0)</f>
        <v>18</v>
      </c>
      <c r="K733">
        <v>45</v>
      </c>
      <c r="L733">
        <f t="shared" si="23"/>
        <v>810</v>
      </c>
      <c r="M733">
        <v>0</v>
      </c>
      <c r="N733">
        <f t="shared" si="22"/>
        <v>810</v>
      </c>
      <c r="O733">
        <v>4</v>
      </c>
      <c r="P733" t="str">
        <f>VLOOKUP(O733,dFornecedor!A:B,2,0)</f>
        <v>AlphaOmega</v>
      </c>
    </row>
    <row r="734" spans="1:16" x14ac:dyDescent="0.25">
      <c r="A734">
        <v>733</v>
      </c>
      <c r="B734" s="1">
        <v>43638</v>
      </c>
      <c r="C734" s="1">
        <v>43639</v>
      </c>
      <c r="D734" s="1">
        <v>43670</v>
      </c>
      <c r="E734" s="1">
        <v>43671</v>
      </c>
      <c r="F734">
        <v>1</v>
      </c>
      <c r="G734" t="str">
        <f>VLOOKUP(F734,dComprador!A:B,2,0)</f>
        <v>Alon</v>
      </c>
      <c r="H734">
        <v>8</v>
      </c>
      <c r="I734" t="str">
        <f>VLOOKUP(H734,dMateriaPrima!A:B,2,0)</f>
        <v>Cimento</v>
      </c>
      <c r="J734">
        <f>VLOOKUP(H734,dMateriaPrima!A:C,3,0)</f>
        <v>23</v>
      </c>
      <c r="K734">
        <v>356</v>
      </c>
      <c r="L734">
        <f t="shared" si="23"/>
        <v>8188</v>
      </c>
      <c r="M734">
        <v>0</v>
      </c>
      <c r="N734">
        <f t="shared" si="22"/>
        <v>8188</v>
      </c>
      <c r="O734">
        <v>4</v>
      </c>
      <c r="P734" t="str">
        <f>VLOOKUP(O734,dFornecedor!A:B,2,0)</f>
        <v>AlphaOmega</v>
      </c>
    </row>
    <row r="735" spans="1:16" x14ac:dyDescent="0.25">
      <c r="A735">
        <v>734</v>
      </c>
      <c r="B735" s="1">
        <v>43638</v>
      </c>
      <c r="C735" s="1">
        <v>43640</v>
      </c>
      <c r="D735" s="1">
        <v>43648</v>
      </c>
      <c r="E735" s="1">
        <v>43648</v>
      </c>
      <c r="F735">
        <v>4</v>
      </c>
      <c r="G735" t="str">
        <f>VLOOKUP(F735,dComprador!A:B,2,0)</f>
        <v>Lira</v>
      </c>
      <c r="H735">
        <v>4</v>
      </c>
      <c r="I735" t="str">
        <f>VLOOKUP(H735,dMateriaPrima!A:B,2,0)</f>
        <v>Madeira</v>
      </c>
      <c r="J735">
        <f>VLOOKUP(H735,dMateriaPrima!A:C,3,0)</f>
        <v>168</v>
      </c>
      <c r="K735">
        <v>533</v>
      </c>
      <c r="L735">
        <f t="shared" si="23"/>
        <v>89544</v>
      </c>
      <c r="M735">
        <v>0</v>
      </c>
      <c r="N735">
        <f t="shared" si="22"/>
        <v>89544</v>
      </c>
      <c r="O735">
        <v>4</v>
      </c>
      <c r="P735" t="str">
        <f>VLOOKUP(O735,dFornecedor!A:B,2,0)</f>
        <v>AlphaOmega</v>
      </c>
    </row>
    <row r="736" spans="1:16" x14ac:dyDescent="0.25">
      <c r="A736">
        <v>735</v>
      </c>
      <c r="B736" s="1">
        <v>43638</v>
      </c>
      <c r="C736" s="1">
        <v>43638</v>
      </c>
      <c r="D736" s="1">
        <v>43647</v>
      </c>
      <c r="E736" s="1">
        <v>43645</v>
      </c>
      <c r="F736">
        <v>4</v>
      </c>
      <c r="G736" t="str">
        <f>VLOOKUP(F736,dComprador!A:B,2,0)</f>
        <v>Lira</v>
      </c>
      <c r="H736">
        <v>5</v>
      </c>
      <c r="I736" t="str">
        <f>VLOOKUP(H736,dMateriaPrima!A:B,2,0)</f>
        <v>Areia</v>
      </c>
      <c r="J736">
        <f>VLOOKUP(H736,dMateriaPrima!A:C,3,0)</f>
        <v>3.59</v>
      </c>
      <c r="K736">
        <v>22</v>
      </c>
      <c r="L736">
        <f t="shared" si="23"/>
        <v>78.97999999999999</v>
      </c>
      <c r="M736">
        <v>0</v>
      </c>
      <c r="N736">
        <f t="shared" si="22"/>
        <v>78.97999999999999</v>
      </c>
      <c r="O736">
        <v>2</v>
      </c>
      <c r="P736" t="str">
        <f>VLOOKUP(O736,dFornecedor!A:B,2,0)</f>
        <v>Minerva</v>
      </c>
    </row>
    <row r="737" spans="1:16" x14ac:dyDescent="0.25">
      <c r="A737">
        <v>736</v>
      </c>
      <c r="B737" s="1">
        <v>43638</v>
      </c>
      <c r="C737" s="1">
        <v>43649</v>
      </c>
      <c r="D737" s="1">
        <v>43649</v>
      </c>
      <c r="E737" s="1">
        <v>43652</v>
      </c>
      <c r="F737">
        <v>4</v>
      </c>
      <c r="G737" t="str">
        <f>VLOOKUP(F737,dComprador!A:B,2,0)</f>
        <v>Lira</v>
      </c>
      <c r="H737">
        <v>7</v>
      </c>
      <c r="I737" t="str">
        <f>VLOOKUP(H737,dMateriaPrima!A:B,2,0)</f>
        <v>Poliéster</v>
      </c>
      <c r="J737">
        <f>VLOOKUP(H737,dMateriaPrima!A:C,3,0)</f>
        <v>8</v>
      </c>
      <c r="K737">
        <v>86</v>
      </c>
      <c r="L737">
        <f t="shared" si="23"/>
        <v>688</v>
      </c>
      <c r="M737">
        <v>0</v>
      </c>
      <c r="N737">
        <f t="shared" si="22"/>
        <v>688</v>
      </c>
      <c r="O737">
        <v>1</v>
      </c>
      <c r="P737" t="str">
        <f>VLOOKUP(O737,dFornecedor!A:B,2,0)</f>
        <v>NorthShore</v>
      </c>
    </row>
    <row r="738" spans="1:16" x14ac:dyDescent="0.25">
      <c r="A738">
        <v>737</v>
      </c>
      <c r="B738" s="1">
        <v>43638</v>
      </c>
      <c r="C738" s="1">
        <v>43648</v>
      </c>
      <c r="D738" s="1">
        <v>43655</v>
      </c>
      <c r="E738" s="1">
        <v>43661</v>
      </c>
      <c r="F738">
        <v>1</v>
      </c>
      <c r="G738" t="str">
        <f>VLOOKUP(F738,dComprador!A:B,2,0)</f>
        <v>Alon</v>
      </c>
      <c r="H738">
        <v>1</v>
      </c>
      <c r="I738" t="str">
        <f>VLOOKUP(H738,dMateriaPrima!A:B,2,0)</f>
        <v>Tecido</v>
      </c>
      <c r="J738">
        <f>VLOOKUP(H738,dMateriaPrima!A:C,3,0)</f>
        <v>18</v>
      </c>
      <c r="K738">
        <v>5</v>
      </c>
      <c r="L738">
        <f t="shared" si="23"/>
        <v>90</v>
      </c>
      <c r="M738">
        <v>0</v>
      </c>
      <c r="N738">
        <f t="shared" si="22"/>
        <v>90</v>
      </c>
      <c r="O738">
        <v>1</v>
      </c>
      <c r="P738" t="str">
        <f>VLOOKUP(O738,dFornecedor!A:B,2,0)</f>
        <v>NorthShore</v>
      </c>
    </row>
    <row r="739" spans="1:16" x14ac:dyDescent="0.25">
      <c r="A739">
        <v>738</v>
      </c>
      <c r="B739" s="1">
        <v>43638</v>
      </c>
      <c r="C739" s="1">
        <v>43638</v>
      </c>
      <c r="D739" s="1">
        <v>43650</v>
      </c>
      <c r="E739" s="1">
        <v>43653</v>
      </c>
      <c r="F739">
        <v>2</v>
      </c>
      <c r="G739" t="str">
        <f>VLOOKUP(F739,dComprador!A:B,2,0)</f>
        <v>João</v>
      </c>
      <c r="H739">
        <v>9</v>
      </c>
      <c r="I739" t="str">
        <f>VLOOKUP(H739,dMateriaPrima!A:B,2,0)</f>
        <v>Couro</v>
      </c>
      <c r="J739">
        <f>VLOOKUP(H739,dMateriaPrima!A:C,3,0)</f>
        <v>4.4000000000000004</v>
      </c>
      <c r="K739">
        <v>289</v>
      </c>
      <c r="L739">
        <f t="shared" si="23"/>
        <v>1271.6000000000001</v>
      </c>
      <c r="M739">
        <v>0</v>
      </c>
      <c r="N739">
        <f t="shared" si="22"/>
        <v>1271.6000000000001</v>
      </c>
      <c r="O739">
        <v>4</v>
      </c>
      <c r="P739" t="str">
        <f>VLOOKUP(O739,dFornecedor!A:B,2,0)</f>
        <v>AlphaOmega</v>
      </c>
    </row>
    <row r="740" spans="1:16" x14ac:dyDescent="0.25">
      <c r="A740">
        <v>739</v>
      </c>
      <c r="B740" s="1">
        <v>43638</v>
      </c>
      <c r="C740" s="1">
        <v>43645</v>
      </c>
      <c r="D740" s="1">
        <v>43654</v>
      </c>
      <c r="E740" s="1">
        <v>43657</v>
      </c>
      <c r="F740">
        <v>2</v>
      </c>
      <c r="G740" t="str">
        <f>VLOOKUP(F740,dComprador!A:B,2,0)</f>
        <v>João</v>
      </c>
      <c r="H740">
        <v>9</v>
      </c>
      <c r="I740" t="str">
        <f>VLOOKUP(H740,dMateriaPrima!A:B,2,0)</f>
        <v>Couro</v>
      </c>
      <c r="J740">
        <f>VLOOKUP(H740,dMateriaPrima!A:C,3,0)</f>
        <v>4.4000000000000004</v>
      </c>
      <c r="K740">
        <v>352</v>
      </c>
      <c r="L740">
        <f t="shared" si="23"/>
        <v>1548.8000000000002</v>
      </c>
      <c r="M740">
        <v>0</v>
      </c>
      <c r="N740">
        <f t="shared" si="22"/>
        <v>1548.8000000000002</v>
      </c>
      <c r="O740">
        <v>2</v>
      </c>
      <c r="P740" t="str">
        <f>VLOOKUP(O740,dFornecedor!A:B,2,0)</f>
        <v>Minerva</v>
      </c>
    </row>
    <row r="741" spans="1:16" x14ac:dyDescent="0.25">
      <c r="A741">
        <v>740</v>
      </c>
      <c r="B741" s="1">
        <v>43638</v>
      </c>
      <c r="C741" s="1">
        <v>43642</v>
      </c>
      <c r="D741" s="1">
        <v>43661</v>
      </c>
      <c r="E741" s="1">
        <v>43667</v>
      </c>
      <c r="F741">
        <v>2</v>
      </c>
      <c r="G741" t="str">
        <f>VLOOKUP(F741,dComprador!A:B,2,0)</f>
        <v>João</v>
      </c>
      <c r="H741">
        <v>8</v>
      </c>
      <c r="I741" t="str">
        <f>VLOOKUP(H741,dMateriaPrima!A:B,2,0)</f>
        <v>Cimento</v>
      </c>
      <c r="J741">
        <f>VLOOKUP(H741,dMateriaPrima!A:C,3,0)</f>
        <v>23</v>
      </c>
      <c r="K741">
        <v>11</v>
      </c>
      <c r="L741">
        <f t="shared" si="23"/>
        <v>253</v>
      </c>
      <c r="M741">
        <v>0</v>
      </c>
      <c r="N741">
        <f t="shared" si="22"/>
        <v>253</v>
      </c>
      <c r="O741">
        <v>5</v>
      </c>
      <c r="P741" t="str">
        <f>VLOOKUP(O741,dFornecedor!A:B,2,0)</f>
        <v>Atlas</v>
      </c>
    </row>
    <row r="742" spans="1:16" x14ac:dyDescent="0.25">
      <c r="A742">
        <v>741</v>
      </c>
      <c r="B742" s="1">
        <v>43638</v>
      </c>
      <c r="C742" s="1">
        <v>43639</v>
      </c>
      <c r="D742" s="1">
        <v>43657</v>
      </c>
      <c r="E742" s="1">
        <v>43656</v>
      </c>
      <c r="F742">
        <v>1</v>
      </c>
      <c r="G742" t="str">
        <f>VLOOKUP(F742,dComprador!A:B,2,0)</f>
        <v>Alon</v>
      </c>
      <c r="H742">
        <v>5</v>
      </c>
      <c r="I742" t="str">
        <f>VLOOKUP(H742,dMateriaPrima!A:B,2,0)</f>
        <v>Areia</v>
      </c>
      <c r="J742">
        <f>VLOOKUP(H742,dMateriaPrima!A:C,3,0)</f>
        <v>3.59</v>
      </c>
      <c r="K742">
        <v>249</v>
      </c>
      <c r="L742">
        <f t="shared" si="23"/>
        <v>893.91</v>
      </c>
      <c r="M742">
        <v>0</v>
      </c>
      <c r="N742">
        <f t="shared" si="22"/>
        <v>893.91</v>
      </c>
      <c r="O742">
        <v>3</v>
      </c>
      <c r="P742" t="str">
        <f>VLOOKUP(O742,dFornecedor!A:B,2,0)</f>
        <v>StepUp</v>
      </c>
    </row>
    <row r="743" spans="1:16" x14ac:dyDescent="0.25">
      <c r="A743">
        <v>742</v>
      </c>
      <c r="B743" s="1">
        <v>43638</v>
      </c>
      <c r="C743" s="1">
        <v>43640</v>
      </c>
      <c r="D743" s="1">
        <v>43659</v>
      </c>
      <c r="E743" s="1">
        <v>43661</v>
      </c>
      <c r="F743">
        <v>1</v>
      </c>
      <c r="G743" t="str">
        <f>VLOOKUP(F743,dComprador!A:B,2,0)</f>
        <v>Alon</v>
      </c>
      <c r="H743">
        <v>4</v>
      </c>
      <c r="I743" t="str">
        <f>VLOOKUP(H743,dMateriaPrima!A:B,2,0)</f>
        <v>Madeira</v>
      </c>
      <c r="J743">
        <f>VLOOKUP(H743,dMateriaPrima!A:C,3,0)</f>
        <v>168</v>
      </c>
      <c r="K743">
        <v>10</v>
      </c>
      <c r="L743">
        <f t="shared" si="23"/>
        <v>1680</v>
      </c>
      <c r="M743">
        <v>0</v>
      </c>
      <c r="N743">
        <f t="shared" si="22"/>
        <v>1680</v>
      </c>
      <c r="O743">
        <v>3</v>
      </c>
      <c r="P743" t="str">
        <f>VLOOKUP(O743,dFornecedor!A:B,2,0)</f>
        <v>StepUp</v>
      </c>
    </row>
    <row r="744" spans="1:16" x14ac:dyDescent="0.25">
      <c r="A744">
        <v>743</v>
      </c>
      <c r="B744" s="1">
        <v>43639</v>
      </c>
      <c r="C744" s="1">
        <v>43649</v>
      </c>
      <c r="D744" s="1">
        <v>43652</v>
      </c>
      <c r="E744" s="1">
        <v>43652</v>
      </c>
      <c r="F744">
        <v>4</v>
      </c>
      <c r="G744" t="str">
        <f>VLOOKUP(F744,dComprador!A:B,2,0)</f>
        <v>Lira</v>
      </c>
      <c r="H744">
        <v>9</v>
      </c>
      <c r="I744" t="str">
        <f>VLOOKUP(H744,dMateriaPrima!A:B,2,0)</f>
        <v>Couro</v>
      </c>
      <c r="J744">
        <f>VLOOKUP(H744,dMateriaPrima!A:C,3,0)</f>
        <v>4.4000000000000004</v>
      </c>
      <c r="K744">
        <v>45</v>
      </c>
      <c r="L744">
        <f t="shared" si="23"/>
        <v>198.00000000000003</v>
      </c>
      <c r="M744">
        <v>0</v>
      </c>
      <c r="N744">
        <f t="shared" si="22"/>
        <v>198.00000000000003</v>
      </c>
      <c r="O744">
        <v>3</v>
      </c>
      <c r="P744" t="str">
        <f>VLOOKUP(O744,dFornecedor!A:B,2,0)</f>
        <v>StepUp</v>
      </c>
    </row>
    <row r="745" spans="1:16" x14ac:dyDescent="0.25">
      <c r="A745">
        <v>744</v>
      </c>
      <c r="B745" s="1">
        <v>43639</v>
      </c>
      <c r="C745" s="1">
        <v>43649</v>
      </c>
      <c r="D745" s="1">
        <v>43650</v>
      </c>
      <c r="E745" s="1">
        <v>43654</v>
      </c>
      <c r="F745">
        <v>4</v>
      </c>
      <c r="G745" t="str">
        <f>VLOOKUP(F745,dComprador!A:B,2,0)</f>
        <v>Lira</v>
      </c>
      <c r="H745">
        <v>2</v>
      </c>
      <c r="I745" t="str">
        <f>VLOOKUP(H745,dMateriaPrima!A:B,2,0)</f>
        <v>Chapa Metal</v>
      </c>
      <c r="J745">
        <f>VLOOKUP(H745,dMateriaPrima!A:C,3,0)</f>
        <v>299.89999999999998</v>
      </c>
      <c r="K745">
        <v>280</v>
      </c>
      <c r="L745">
        <f t="shared" si="23"/>
        <v>83972</v>
      </c>
      <c r="M745">
        <v>0</v>
      </c>
      <c r="N745">
        <f t="shared" si="22"/>
        <v>83972</v>
      </c>
      <c r="O745">
        <v>3</v>
      </c>
      <c r="P745" t="str">
        <f>VLOOKUP(O745,dFornecedor!A:B,2,0)</f>
        <v>StepUp</v>
      </c>
    </row>
    <row r="746" spans="1:16" x14ac:dyDescent="0.25">
      <c r="A746">
        <v>745</v>
      </c>
      <c r="B746" s="1">
        <v>43639</v>
      </c>
      <c r="C746" s="1">
        <v>43643</v>
      </c>
      <c r="D746" s="1">
        <v>43647</v>
      </c>
      <c r="E746" s="1">
        <v>43646</v>
      </c>
      <c r="F746">
        <v>4</v>
      </c>
      <c r="G746" t="str">
        <f>VLOOKUP(F746,dComprador!A:B,2,0)</f>
        <v>Lira</v>
      </c>
      <c r="H746">
        <v>7</v>
      </c>
      <c r="I746" t="str">
        <f>VLOOKUP(H746,dMateriaPrima!A:B,2,0)</f>
        <v>Poliéster</v>
      </c>
      <c r="J746">
        <f>VLOOKUP(H746,dMateriaPrima!A:C,3,0)</f>
        <v>8</v>
      </c>
      <c r="K746">
        <v>50</v>
      </c>
      <c r="L746">
        <f t="shared" si="23"/>
        <v>400</v>
      </c>
      <c r="M746">
        <v>0</v>
      </c>
      <c r="N746">
        <f t="shared" si="22"/>
        <v>400</v>
      </c>
      <c r="O746">
        <v>2</v>
      </c>
      <c r="P746" t="str">
        <f>VLOOKUP(O746,dFornecedor!A:B,2,0)</f>
        <v>Minerva</v>
      </c>
    </row>
    <row r="747" spans="1:16" x14ac:dyDescent="0.25">
      <c r="A747">
        <v>746</v>
      </c>
      <c r="B747" s="1">
        <v>43639</v>
      </c>
      <c r="C747" s="1">
        <v>43639</v>
      </c>
      <c r="D747" s="1">
        <v>43652</v>
      </c>
      <c r="E747" s="1">
        <v>43652</v>
      </c>
      <c r="F747">
        <v>2</v>
      </c>
      <c r="G747" t="str">
        <f>VLOOKUP(F747,dComprador!A:B,2,0)</f>
        <v>João</v>
      </c>
      <c r="H747">
        <v>10</v>
      </c>
      <c r="I747" t="str">
        <f>VLOOKUP(H747,dMateriaPrima!A:B,2,0)</f>
        <v>Pedra Britada</v>
      </c>
      <c r="J747">
        <f>VLOOKUP(H747,dMateriaPrima!A:C,3,0)</f>
        <v>56</v>
      </c>
      <c r="K747">
        <v>175</v>
      </c>
      <c r="L747">
        <f t="shared" si="23"/>
        <v>9800</v>
      </c>
      <c r="M747">
        <v>0</v>
      </c>
      <c r="N747">
        <f t="shared" si="22"/>
        <v>9800</v>
      </c>
      <c r="O747">
        <v>2</v>
      </c>
      <c r="P747" t="str">
        <f>VLOOKUP(O747,dFornecedor!A:B,2,0)</f>
        <v>Minerva</v>
      </c>
    </row>
    <row r="748" spans="1:16" x14ac:dyDescent="0.25">
      <c r="A748">
        <v>747</v>
      </c>
      <c r="B748" s="1">
        <v>43639</v>
      </c>
      <c r="C748" s="1">
        <v>43646</v>
      </c>
      <c r="D748" s="1">
        <v>43653</v>
      </c>
      <c r="E748" s="1">
        <v>43653</v>
      </c>
      <c r="F748">
        <v>2</v>
      </c>
      <c r="G748" t="str">
        <f>VLOOKUP(F748,dComprador!A:B,2,0)</f>
        <v>João</v>
      </c>
      <c r="H748">
        <v>1</v>
      </c>
      <c r="I748" t="str">
        <f>VLOOKUP(H748,dMateriaPrima!A:B,2,0)</f>
        <v>Tecido</v>
      </c>
      <c r="J748">
        <f>VLOOKUP(H748,dMateriaPrima!A:C,3,0)</f>
        <v>18</v>
      </c>
      <c r="K748">
        <v>32</v>
      </c>
      <c r="L748">
        <f t="shared" si="23"/>
        <v>576</v>
      </c>
      <c r="M748">
        <v>0</v>
      </c>
      <c r="N748">
        <f t="shared" si="22"/>
        <v>576</v>
      </c>
      <c r="O748">
        <v>1</v>
      </c>
      <c r="P748" t="str">
        <f>VLOOKUP(O748,dFornecedor!A:B,2,0)</f>
        <v>NorthShore</v>
      </c>
    </row>
    <row r="749" spans="1:16" x14ac:dyDescent="0.25">
      <c r="A749">
        <v>748</v>
      </c>
      <c r="B749" s="1">
        <v>43639</v>
      </c>
      <c r="C749" s="1">
        <v>43642</v>
      </c>
      <c r="D749" s="1">
        <v>43657</v>
      </c>
      <c r="E749" s="1">
        <v>43656</v>
      </c>
      <c r="F749">
        <v>3</v>
      </c>
      <c r="G749" t="str">
        <f>VLOOKUP(F749,dComprador!A:B,2,0)</f>
        <v>Diego</v>
      </c>
      <c r="H749">
        <v>7</v>
      </c>
      <c r="I749" t="str">
        <f>VLOOKUP(H749,dMateriaPrima!A:B,2,0)</f>
        <v>Poliéster</v>
      </c>
      <c r="J749">
        <f>VLOOKUP(H749,dMateriaPrima!A:C,3,0)</f>
        <v>8</v>
      </c>
      <c r="K749">
        <v>27</v>
      </c>
      <c r="L749">
        <f t="shared" si="23"/>
        <v>216</v>
      </c>
      <c r="M749">
        <v>0</v>
      </c>
      <c r="N749">
        <f t="shared" si="22"/>
        <v>216</v>
      </c>
      <c r="O749">
        <v>1</v>
      </c>
      <c r="P749" t="str">
        <f>VLOOKUP(O749,dFornecedor!A:B,2,0)</f>
        <v>NorthShore</v>
      </c>
    </row>
    <row r="750" spans="1:16" x14ac:dyDescent="0.25">
      <c r="A750">
        <v>749</v>
      </c>
      <c r="B750" s="1">
        <v>43640</v>
      </c>
      <c r="C750" s="1">
        <v>43641</v>
      </c>
      <c r="D750" s="1">
        <v>43647</v>
      </c>
      <c r="E750" s="1">
        <v>43648</v>
      </c>
      <c r="F750">
        <v>4</v>
      </c>
      <c r="G750" t="str">
        <f>VLOOKUP(F750,dComprador!A:B,2,0)</f>
        <v>Lira</v>
      </c>
      <c r="H750">
        <v>1</v>
      </c>
      <c r="I750" t="str">
        <f>VLOOKUP(H750,dMateriaPrima!A:B,2,0)</f>
        <v>Tecido</v>
      </c>
      <c r="J750">
        <f>VLOOKUP(H750,dMateriaPrima!A:C,3,0)</f>
        <v>18</v>
      </c>
      <c r="K750">
        <v>131</v>
      </c>
      <c r="L750">
        <f t="shared" si="23"/>
        <v>2358</v>
      </c>
      <c r="M750">
        <v>0</v>
      </c>
      <c r="N750">
        <f t="shared" si="22"/>
        <v>2358</v>
      </c>
      <c r="O750">
        <v>3</v>
      </c>
      <c r="P750" t="str">
        <f>VLOOKUP(O750,dFornecedor!A:B,2,0)</f>
        <v>StepUp</v>
      </c>
    </row>
    <row r="751" spans="1:16" x14ac:dyDescent="0.25">
      <c r="A751">
        <v>750</v>
      </c>
      <c r="B751" s="1">
        <v>43640</v>
      </c>
      <c r="C751" s="1">
        <v>43651</v>
      </c>
      <c r="D751" s="1">
        <v>43669</v>
      </c>
      <c r="E751" s="1">
        <v>43673</v>
      </c>
      <c r="F751">
        <v>1</v>
      </c>
      <c r="G751" t="str">
        <f>VLOOKUP(F751,dComprador!A:B,2,0)</f>
        <v>Alon</v>
      </c>
      <c r="H751">
        <v>10</v>
      </c>
      <c r="I751" t="str">
        <f>VLOOKUP(H751,dMateriaPrima!A:B,2,0)</f>
        <v>Pedra Britada</v>
      </c>
      <c r="J751">
        <f>VLOOKUP(H751,dMateriaPrima!A:C,3,0)</f>
        <v>56</v>
      </c>
      <c r="K751">
        <v>37</v>
      </c>
      <c r="L751">
        <f t="shared" si="23"/>
        <v>2072</v>
      </c>
      <c r="M751">
        <v>0</v>
      </c>
      <c r="N751">
        <f t="shared" si="22"/>
        <v>2072</v>
      </c>
      <c r="O751">
        <v>1</v>
      </c>
      <c r="P751" t="str">
        <f>VLOOKUP(O751,dFornecedor!A:B,2,0)</f>
        <v>NorthShore</v>
      </c>
    </row>
    <row r="752" spans="1:16" x14ac:dyDescent="0.25">
      <c r="A752">
        <v>751</v>
      </c>
      <c r="B752" s="1">
        <v>43640</v>
      </c>
      <c r="C752" s="1">
        <v>43640</v>
      </c>
      <c r="D752" s="1">
        <v>43648</v>
      </c>
      <c r="E752" s="1">
        <v>43648</v>
      </c>
      <c r="F752">
        <v>4</v>
      </c>
      <c r="G752" t="str">
        <f>VLOOKUP(F752,dComprador!A:B,2,0)</f>
        <v>Lira</v>
      </c>
      <c r="H752">
        <v>7</v>
      </c>
      <c r="I752" t="str">
        <f>VLOOKUP(H752,dMateriaPrima!A:B,2,0)</f>
        <v>Poliéster</v>
      </c>
      <c r="J752">
        <f>VLOOKUP(H752,dMateriaPrima!A:C,3,0)</f>
        <v>8</v>
      </c>
      <c r="K752">
        <v>290</v>
      </c>
      <c r="L752">
        <f t="shared" si="23"/>
        <v>2320</v>
      </c>
      <c r="M752">
        <v>0</v>
      </c>
      <c r="N752">
        <f t="shared" si="22"/>
        <v>2320</v>
      </c>
      <c r="O752">
        <v>2</v>
      </c>
      <c r="P752" t="str">
        <f>VLOOKUP(O752,dFornecedor!A:B,2,0)</f>
        <v>Minerva</v>
      </c>
    </row>
    <row r="753" spans="1:16" x14ac:dyDescent="0.25">
      <c r="A753">
        <v>752</v>
      </c>
      <c r="B753" s="1">
        <v>43640</v>
      </c>
      <c r="C753" s="1">
        <v>43640</v>
      </c>
      <c r="D753" s="1">
        <v>43646</v>
      </c>
      <c r="E753" s="1">
        <v>43649</v>
      </c>
      <c r="F753">
        <v>4</v>
      </c>
      <c r="G753" t="str">
        <f>VLOOKUP(F753,dComprador!A:B,2,0)</f>
        <v>Lira</v>
      </c>
      <c r="H753">
        <v>5</v>
      </c>
      <c r="I753" t="str">
        <f>VLOOKUP(H753,dMateriaPrima!A:B,2,0)</f>
        <v>Areia</v>
      </c>
      <c r="J753">
        <f>VLOOKUP(H753,dMateriaPrima!A:C,3,0)</f>
        <v>3.59</v>
      </c>
      <c r="K753">
        <v>1</v>
      </c>
      <c r="L753">
        <f t="shared" si="23"/>
        <v>3.59</v>
      </c>
      <c r="M753">
        <v>0</v>
      </c>
      <c r="N753">
        <f t="shared" si="22"/>
        <v>3.59</v>
      </c>
      <c r="O753">
        <v>2</v>
      </c>
      <c r="P753" t="str">
        <f>VLOOKUP(O753,dFornecedor!A:B,2,0)</f>
        <v>Minerva</v>
      </c>
    </row>
    <row r="754" spans="1:16" x14ac:dyDescent="0.25">
      <c r="A754">
        <v>753</v>
      </c>
      <c r="B754" s="1">
        <v>43640</v>
      </c>
      <c r="C754" s="1">
        <v>43648</v>
      </c>
      <c r="D754" s="1">
        <v>43648</v>
      </c>
      <c r="E754" s="1">
        <v>43651</v>
      </c>
      <c r="F754">
        <v>4</v>
      </c>
      <c r="G754" t="str">
        <f>VLOOKUP(F754,dComprador!A:B,2,0)</f>
        <v>Lira</v>
      </c>
      <c r="H754">
        <v>11</v>
      </c>
      <c r="I754" t="str">
        <f>VLOOKUP(H754,dMateriaPrima!A:B,2,0)</f>
        <v>Papel</v>
      </c>
      <c r="J754">
        <f>VLOOKUP(H754,dMateriaPrima!A:C,3,0)</f>
        <v>9</v>
      </c>
      <c r="K754">
        <v>312</v>
      </c>
      <c r="L754">
        <f t="shared" si="23"/>
        <v>2808</v>
      </c>
      <c r="M754">
        <v>0</v>
      </c>
      <c r="N754">
        <f t="shared" si="22"/>
        <v>2808</v>
      </c>
      <c r="O754">
        <v>3</v>
      </c>
      <c r="P754" t="str">
        <f>VLOOKUP(O754,dFornecedor!A:B,2,0)</f>
        <v>StepUp</v>
      </c>
    </row>
    <row r="755" spans="1:16" x14ac:dyDescent="0.25">
      <c r="A755">
        <v>754</v>
      </c>
      <c r="B755" s="1">
        <v>43640</v>
      </c>
      <c r="C755" s="1">
        <v>43643</v>
      </c>
      <c r="D755" s="1">
        <v>43653</v>
      </c>
      <c r="E755" s="1">
        <v>43654</v>
      </c>
      <c r="F755">
        <v>4</v>
      </c>
      <c r="G755" t="str">
        <f>VLOOKUP(F755,dComprador!A:B,2,0)</f>
        <v>Lira</v>
      </c>
      <c r="H755">
        <v>1</v>
      </c>
      <c r="I755" t="str">
        <f>VLOOKUP(H755,dMateriaPrima!A:B,2,0)</f>
        <v>Tecido</v>
      </c>
      <c r="J755">
        <f>VLOOKUP(H755,dMateriaPrima!A:C,3,0)</f>
        <v>18</v>
      </c>
      <c r="K755">
        <v>242</v>
      </c>
      <c r="L755">
        <f t="shared" si="23"/>
        <v>4356</v>
      </c>
      <c r="M755">
        <v>0</v>
      </c>
      <c r="N755">
        <f t="shared" si="22"/>
        <v>4356</v>
      </c>
      <c r="O755">
        <v>4</v>
      </c>
      <c r="P755" t="str">
        <f>VLOOKUP(O755,dFornecedor!A:B,2,0)</f>
        <v>AlphaOmega</v>
      </c>
    </row>
    <row r="756" spans="1:16" x14ac:dyDescent="0.25">
      <c r="A756">
        <v>755</v>
      </c>
      <c r="B756" s="1">
        <v>43640</v>
      </c>
      <c r="C756" s="1">
        <v>43647</v>
      </c>
      <c r="D756" s="1">
        <v>43649</v>
      </c>
      <c r="E756" s="1">
        <v>43651</v>
      </c>
      <c r="F756">
        <v>4</v>
      </c>
      <c r="G756" t="str">
        <f>VLOOKUP(F756,dComprador!A:B,2,0)</f>
        <v>Lira</v>
      </c>
      <c r="H756">
        <v>7</v>
      </c>
      <c r="I756" t="str">
        <f>VLOOKUP(H756,dMateriaPrima!A:B,2,0)</f>
        <v>Poliéster</v>
      </c>
      <c r="J756">
        <f>VLOOKUP(H756,dMateriaPrima!A:C,3,0)</f>
        <v>8</v>
      </c>
      <c r="K756">
        <v>172</v>
      </c>
      <c r="L756">
        <f t="shared" si="23"/>
        <v>1376</v>
      </c>
      <c r="M756">
        <v>0</v>
      </c>
      <c r="N756">
        <f t="shared" si="22"/>
        <v>1376</v>
      </c>
      <c r="O756">
        <v>2</v>
      </c>
      <c r="P756" t="str">
        <f>VLOOKUP(O756,dFornecedor!A:B,2,0)</f>
        <v>Minerva</v>
      </c>
    </row>
    <row r="757" spans="1:16" x14ac:dyDescent="0.25">
      <c r="A757">
        <v>756</v>
      </c>
      <c r="B757" s="1">
        <v>43640</v>
      </c>
      <c r="C757" s="1">
        <v>43640</v>
      </c>
      <c r="D757" s="1">
        <v>43652</v>
      </c>
      <c r="E757" s="1">
        <v>43659</v>
      </c>
      <c r="F757">
        <v>4</v>
      </c>
      <c r="G757" t="str">
        <f>VLOOKUP(F757,dComprador!A:B,2,0)</f>
        <v>Lira</v>
      </c>
      <c r="H757">
        <v>1</v>
      </c>
      <c r="I757" t="str">
        <f>VLOOKUP(H757,dMateriaPrima!A:B,2,0)</f>
        <v>Tecido</v>
      </c>
      <c r="J757">
        <f>VLOOKUP(H757,dMateriaPrima!A:C,3,0)</f>
        <v>18</v>
      </c>
      <c r="K757">
        <v>129</v>
      </c>
      <c r="L757">
        <f t="shared" si="23"/>
        <v>2322</v>
      </c>
      <c r="M757">
        <v>0</v>
      </c>
      <c r="N757">
        <f t="shared" si="22"/>
        <v>2322</v>
      </c>
      <c r="O757">
        <v>4</v>
      </c>
      <c r="P757" t="str">
        <f>VLOOKUP(O757,dFornecedor!A:B,2,0)</f>
        <v>AlphaOmega</v>
      </c>
    </row>
    <row r="758" spans="1:16" x14ac:dyDescent="0.25">
      <c r="A758">
        <v>757</v>
      </c>
      <c r="B758" s="1">
        <v>43640</v>
      </c>
      <c r="C758" s="1">
        <v>43646</v>
      </c>
      <c r="D758" s="1">
        <v>43656</v>
      </c>
      <c r="E758" s="1">
        <v>43659</v>
      </c>
      <c r="F758">
        <v>1</v>
      </c>
      <c r="G758" t="str">
        <f>VLOOKUP(F758,dComprador!A:B,2,0)</f>
        <v>Alon</v>
      </c>
      <c r="H758">
        <v>1</v>
      </c>
      <c r="I758" t="str">
        <f>VLOOKUP(H758,dMateriaPrima!A:B,2,0)</f>
        <v>Tecido</v>
      </c>
      <c r="J758">
        <f>VLOOKUP(H758,dMateriaPrima!A:C,3,0)</f>
        <v>18</v>
      </c>
      <c r="K758">
        <v>45</v>
      </c>
      <c r="L758">
        <f t="shared" si="23"/>
        <v>810</v>
      </c>
      <c r="M758">
        <v>15</v>
      </c>
      <c r="N758">
        <f t="shared" si="22"/>
        <v>688.5</v>
      </c>
      <c r="O758">
        <v>3</v>
      </c>
      <c r="P758" t="str">
        <f>VLOOKUP(O758,dFornecedor!A:B,2,0)</f>
        <v>StepUp</v>
      </c>
    </row>
    <row r="759" spans="1:16" x14ac:dyDescent="0.25">
      <c r="A759">
        <v>758</v>
      </c>
      <c r="B759" s="1">
        <v>43640</v>
      </c>
      <c r="C759" s="1">
        <v>43640</v>
      </c>
      <c r="D759" s="1">
        <v>43654</v>
      </c>
      <c r="E759" s="1">
        <v>43655</v>
      </c>
      <c r="F759">
        <v>2</v>
      </c>
      <c r="G759" t="str">
        <f>VLOOKUP(F759,dComprador!A:B,2,0)</f>
        <v>João</v>
      </c>
      <c r="H759">
        <v>9</v>
      </c>
      <c r="I759" t="str">
        <f>VLOOKUP(H759,dMateriaPrima!A:B,2,0)</f>
        <v>Couro</v>
      </c>
      <c r="J759">
        <f>VLOOKUP(H759,dMateriaPrima!A:C,3,0)</f>
        <v>4.4000000000000004</v>
      </c>
      <c r="K759">
        <v>50</v>
      </c>
      <c r="L759">
        <f t="shared" si="23"/>
        <v>220.00000000000003</v>
      </c>
      <c r="M759">
        <v>0</v>
      </c>
      <c r="N759">
        <f t="shared" si="22"/>
        <v>220.00000000000003</v>
      </c>
      <c r="O759">
        <v>4</v>
      </c>
      <c r="P759" t="str">
        <f>VLOOKUP(O759,dFornecedor!A:B,2,0)</f>
        <v>AlphaOmega</v>
      </c>
    </row>
    <row r="760" spans="1:16" x14ac:dyDescent="0.25">
      <c r="A760">
        <v>759</v>
      </c>
      <c r="B760" s="1">
        <v>43640</v>
      </c>
      <c r="C760" s="1">
        <v>43640</v>
      </c>
      <c r="D760" s="1">
        <v>43668</v>
      </c>
      <c r="E760" s="1">
        <v>43670</v>
      </c>
      <c r="F760">
        <v>1</v>
      </c>
      <c r="G760" t="str">
        <f>VLOOKUP(F760,dComprador!A:B,2,0)</f>
        <v>Alon</v>
      </c>
      <c r="H760">
        <v>8</v>
      </c>
      <c r="I760" t="str">
        <f>VLOOKUP(H760,dMateriaPrima!A:B,2,0)</f>
        <v>Cimento</v>
      </c>
      <c r="J760">
        <f>VLOOKUP(H760,dMateriaPrima!A:C,3,0)</f>
        <v>23</v>
      </c>
      <c r="K760">
        <v>171</v>
      </c>
      <c r="L760">
        <f t="shared" si="23"/>
        <v>3933</v>
      </c>
      <c r="M760">
        <v>0</v>
      </c>
      <c r="N760">
        <f t="shared" si="22"/>
        <v>3933</v>
      </c>
      <c r="O760">
        <v>2</v>
      </c>
      <c r="P760" t="str">
        <f>VLOOKUP(O760,dFornecedor!A:B,2,0)</f>
        <v>Minerva</v>
      </c>
    </row>
    <row r="761" spans="1:16" x14ac:dyDescent="0.25">
      <c r="A761">
        <v>760</v>
      </c>
      <c r="B761" s="1">
        <v>43640</v>
      </c>
      <c r="C761" s="1">
        <v>43646</v>
      </c>
      <c r="D761" s="1">
        <v>43667</v>
      </c>
      <c r="E761" s="1">
        <v>43668</v>
      </c>
      <c r="F761">
        <v>1</v>
      </c>
      <c r="G761" t="str">
        <f>VLOOKUP(F761,dComprador!A:B,2,0)</f>
        <v>Alon</v>
      </c>
      <c r="H761">
        <v>7</v>
      </c>
      <c r="I761" t="str">
        <f>VLOOKUP(H761,dMateriaPrima!A:B,2,0)</f>
        <v>Poliéster</v>
      </c>
      <c r="J761">
        <f>VLOOKUP(H761,dMateriaPrima!A:C,3,0)</f>
        <v>8</v>
      </c>
      <c r="K761">
        <v>111</v>
      </c>
      <c r="L761">
        <f t="shared" si="23"/>
        <v>888</v>
      </c>
      <c r="M761">
        <v>0</v>
      </c>
      <c r="N761">
        <f t="shared" si="22"/>
        <v>888</v>
      </c>
      <c r="O761">
        <v>3</v>
      </c>
      <c r="P761" t="str">
        <f>VLOOKUP(O761,dFornecedor!A:B,2,0)</f>
        <v>StepUp</v>
      </c>
    </row>
    <row r="762" spans="1:16" x14ac:dyDescent="0.25">
      <c r="A762">
        <v>761</v>
      </c>
      <c r="B762" s="1">
        <v>43640</v>
      </c>
      <c r="C762" s="1">
        <v>43649</v>
      </c>
      <c r="D762" s="1">
        <v>43671</v>
      </c>
      <c r="E762" s="1">
        <v>43672</v>
      </c>
      <c r="F762">
        <v>1</v>
      </c>
      <c r="G762" t="str">
        <f>VLOOKUP(F762,dComprador!A:B,2,0)</f>
        <v>Alon</v>
      </c>
      <c r="H762">
        <v>7</v>
      </c>
      <c r="I762" t="str">
        <f>VLOOKUP(H762,dMateriaPrima!A:B,2,0)</f>
        <v>Poliéster</v>
      </c>
      <c r="J762">
        <f>VLOOKUP(H762,dMateriaPrima!A:C,3,0)</f>
        <v>8</v>
      </c>
      <c r="K762">
        <v>127</v>
      </c>
      <c r="L762">
        <f t="shared" si="23"/>
        <v>1016</v>
      </c>
      <c r="M762">
        <v>0</v>
      </c>
      <c r="N762">
        <f t="shared" si="22"/>
        <v>1016</v>
      </c>
      <c r="O762">
        <v>2</v>
      </c>
      <c r="P762" t="str">
        <f>VLOOKUP(O762,dFornecedor!A:B,2,0)</f>
        <v>Minerva</v>
      </c>
    </row>
    <row r="763" spans="1:16" x14ac:dyDescent="0.25">
      <c r="A763">
        <v>762</v>
      </c>
      <c r="B763" s="1">
        <v>43640</v>
      </c>
      <c r="C763" s="1">
        <v>43640</v>
      </c>
      <c r="D763" s="1">
        <v>43662</v>
      </c>
      <c r="E763" s="1">
        <v>43665</v>
      </c>
      <c r="F763">
        <v>1</v>
      </c>
      <c r="G763" t="str">
        <f>VLOOKUP(F763,dComprador!A:B,2,0)</f>
        <v>Alon</v>
      </c>
      <c r="H763">
        <v>11</v>
      </c>
      <c r="I763" t="str">
        <f>VLOOKUP(H763,dMateriaPrima!A:B,2,0)</f>
        <v>Papel</v>
      </c>
      <c r="J763">
        <f>VLOOKUP(H763,dMateriaPrima!A:C,3,0)</f>
        <v>9</v>
      </c>
      <c r="K763">
        <v>51</v>
      </c>
      <c r="L763">
        <f t="shared" si="23"/>
        <v>459</v>
      </c>
      <c r="M763">
        <v>0</v>
      </c>
      <c r="N763">
        <f t="shared" si="22"/>
        <v>459</v>
      </c>
      <c r="O763">
        <v>2</v>
      </c>
      <c r="P763" t="str">
        <f>VLOOKUP(O763,dFornecedor!A:B,2,0)</f>
        <v>Minerva</v>
      </c>
    </row>
    <row r="764" spans="1:16" x14ac:dyDescent="0.25">
      <c r="A764">
        <v>763</v>
      </c>
      <c r="B764" s="1">
        <v>43641</v>
      </c>
      <c r="C764" s="1">
        <v>43645</v>
      </c>
      <c r="D764" s="1">
        <v>43648</v>
      </c>
      <c r="E764" s="1">
        <v>43652</v>
      </c>
      <c r="F764">
        <v>4</v>
      </c>
      <c r="G764" t="str">
        <f>VLOOKUP(F764,dComprador!A:B,2,0)</f>
        <v>Lira</v>
      </c>
      <c r="H764">
        <v>3</v>
      </c>
      <c r="I764" t="str">
        <f>VLOOKUP(H764,dMateriaPrima!A:B,2,0)</f>
        <v>Barra Metal</v>
      </c>
      <c r="J764">
        <f>VLOOKUP(H764,dMateriaPrima!A:C,3,0)</f>
        <v>565</v>
      </c>
      <c r="K764">
        <v>261</v>
      </c>
      <c r="L764">
        <f t="shared" si="23"/>
        <v>147465</v>
      </c>
      <c r="M764">
        <v>0</v>
      </c>
      <c r="N764">
        <f t="shared" si="22"/>
        <v>147465</v>
      </c>
      <c r="O764">
        <v>2</v>
      </c>
      <c r="P764" t="str">
        <f>VLOOKUP(O764,dFornecedor!A:B,2,0)</f>
        <v>Minerva</v>
      </c>
    </row>
    <row r="765" spans="1:16" x14ac:dyDescent="0.25">
      <c r="A765">
        <v>764</v>
      </c>
      <c r="B765" s="1">
        <v>43641</v>
      </c>
      <c r="C765" s="1">
        <v>43641</v>
      </c>
      <c r="D765" s="1">
        <v>43649</v>
      </c>
      <c r="E765" s="1">
        <v>43649</v>
      </c>
      <c r="F765">
        <v>4</v>
      </c>
      <c r="G765" t="str">
        <f>VLOOKUP(F765,dComprador!A:B,2,0)</f>
        <v>Lira</v>
      </c>
      <c r="H765">
        <v>5</v>
      </c>
      <c r="I765" t="str">
        <f>VLOOKUP(H765,dMateriaPrima!A:B,2,0)</f>
        <v>Areia</v>
      </c>
      <c r="J765">
        <f>VLOOKUP(H765,dMateriaPrima!A:C,3,0)</f>
        <v>3.59</v>
      </c>
      <c r="K765">
        <v>2</v>
      </c>
      <c r="L765">
        <f t="shared" si="23"/>
        <v>7.18</v>
      </c>
      <c r="M765">
        <v>0</v>
      </c>
      <c r="N765">
        <f t="shared" si="22"/>
        <v>7.18</v>
      </c>
      <c r="O765">
        <v>5</v>
      </c>
      <c r="P765" t="str">
        <f>VLOOKUP(O765,dFornecedor!A:B,2,0)</f>
        <v>Atlas</v>
      </c>
    </row>
    <row r="766" spans="1:16" x14ac:dyDescent="0.25">
      <c r="A766">
        <v>765</v>
      </c>
      <c r="B766" s="1">
        <v>43641</v>
      </c>
      <c r="C766" s="1">
        <v>43641</v>
      </c>
      <c r="D766" s="1">
        <v>43647</v>
      </c>
      <c r="E766" s="1">
        <v>43650</v>
      </c>
      <c r="F766">
        <v>4</v>
      </c>
      <c r="G766" t="str">
        <f>VLOOKUP(F766,dComprador!A:B,2,0)</f>
        <v>Lira</v>
      </c>
      <c r="H766">
        <v>2</v>
      </c>
      <c r="I766" t="str">
        <f>VLOOKUP(H766,dMateriaPrima!A:B,2,0)</f>
        <v>Chapa Metal</v>
      </c>
      <c r="J766">
        <f>VLOOKUP(H766,dMateriaPrima!A:C,3,0)</f>
        <v>299.89999999999998</v>
      </c>
      <c r="K766">
        <v>56</v>
      </c>
      <c r="L766">
        <f t="shared" si="23"/>
        <v>16794.399999999998</v>
      </c>
      <c r="M766">
        <v>0</v>
      </c>
      <c r="N766">
        <f t="shared" si="22"/>
        <v>16794.399999999998</v>
      </c>
      <c r="O766">
        <v>2</v>
      </c>
      <c r="P766" t="str">
        <f>VLOOKUP(O766,dFornecedor!A:B,2,0)</f>
        <v>Minerva</v>
      </c>
    </row>
    <row r="767" spans="1:16" x14ac:dyDescent="0.25">
      <c r="A767">
        <v>766</v>
      </c>
      <c r="B767" s="1">
        <v>43641</v>
      </c>
      <c r="C767" s="1">
        <v>43644</v>
      </c>
      <c r="D767" s="1">
        <v>43648</v>
      </c>
      <c r="E767" s="1">
        <v>43649</v>
      </c>
      <c r="F767">
        <v>4</v>
      </c>
      <c r="G767" t="str">
        <f>VLOOKUP(F767,dComprador!A:B,2,0)</f>
        <v>Lira</v>
      </c>
      <c r="H767">
        <v>5</v>
      </c>
      <c r="I767" t="str">
        <f>VLOOKUP(H767,dMateriaPrima!A:B,2,0)</f>
        <v>Areia</v>
      </c>
      <c r="J767">
        <f>VLOOKUP(H767,dMateriaPrima!A:C,3,0)</f>
        <v>3.59</v>
      </c>
      <c r="K767">
        <v>62</v>
      </c>
      <c r="L767">
        <f t="shared" si="23"/>
        <v>222.57999999999998</v>
      </c>
      <c r="M767">
        <v>0</v>
      </c>
      <c r="N767">
        <f t="shared" si="22"/>
        <v>222.57999999999998</v>
      </c>
      <c r="O767">
        <v>4</v>
      </c>
      <c r="P767" t="str">
        <f>VLOOKUP(O767,dFornecedor!A:B,2,0)</f>
        <v>AlphaOmega</v>
      </c>
    </row>
    <row r="768" spans="1:16" x14ac:dyDescent="0.25">
      <c r="A768">
        <v>767</v>
      </c>
      <c r="B768" s="1">
        <v>43641</v>
      </c>
      <c r="C768" s="1">
        <v>43651</v>
      </c>
      <c r="D768" s="1">
        <v>43661</v>
      </c>
      <c r="E768" s="1">
        <v>43662</v>
      </c>
      <c r="F768">
        <v>1</v>
      </c>
      <c r="G768" t="str">
        <f>VLOOKUP(F768,dComprador!A:B,2,0)</f>
        <v>Alon</v>
      </c>
      <c r="H768">
        <v>3</v>
      </c>
      <c r="I768" t="str">
        <f>VLOOKUP(H768,dMateriaPrima!A:B,2,0)</f>
        <v>Barra Metal</v>
      </c>
      <c r="J768">
        <f>VLOOKUP(H768,dMateriaPrima!A:C,3,0)</f>
        <v>565</v>
      </c>
      <c r="K768">
        <v>505</v>
      </c>
      <c r="L768">
        <f t="shared" si="23"/>
        <v>285325</v>
      </c>
      <c r="M768">
        <v>0</v>
      </c>
      <c r="N768">
        <f t="shared" si="22"/>
        <v>285325</v>
      </c>
      <c r="O768">
        <v>3</v>
      </c>
      <c r="P768" t="str">
        <f>VLOOKUP(O768,dFornecedor!A:B,2,0)</f>
        <v>StepUp</v>
      </c>
    </row>
    <row r="769" spans="1:16" x14ac:dyDescent="0.25">
      <c r="A769">
        <v>768</v>
      </c>
      <c r="B769" s="1">
        <v>43641</v>
      </c>
      <c r="C769" s="1">
        <v>43650</v>
      </c>
      <c r="D769" s="1">
        <v>43670</v>
      </c>
      <c r="E769" s="1">
        <v>43674</v>
      </c>
      <c r="F769">
        <v>1</v>
      </c>
      <c r="G769" t="str">
        <f>VLOOKUP(F769,dComprador!A:B,2,0)</f>
        <v>Alon</v>
      </c>
      <c r="H769">
        <v>9</v>
      </c>
      <c r="I769" t="str">
        <f>VLOOKUP(H769,dMateriaPrima!A:B,2,0)</f>
        <v>Couro</v>
      </c>
      <c r="J769">
        <f>VLOOKUP(H769,dMateriaPrima!A:C,3,0)</f>
        <v>4.4000000000000004</v>
      </c>
      <c r="K769">
        <v>5</v>
      </c>
      <c r="L769">
        <f t="shared" si="23"/>
        <v>22</v>
      </c>
      <c r="M769">
        <v>0</v>
      </c>
      <c r="N769">
        <f t="shared" si="22"/>
        <v>22</v>
      </c>
      <c r="O769">
        <v>2</v>
      </c>
      <c r="P769" t="str">
        <f>VLOOKUP(O769,dFornecedor!A:B,2,0)</f>
        <v>Minerva</v>
      </c>
    </row>
    <row r="770" spans="1:16" x14ac:dyDescent="0.25">
      <c r="A770">
        <v>769</v>
      </c>
      <c r="B770" s="1">
        <v>43641</v>
      </c>
      <c r="C770" s="1">
        <v>43641</v>
      </c>
      <c r="D770" s="1">
        <v>43664</v>
      </c>
      <c r="E770" s="1">
        <v>43664</v>
      </c>
      <c r="F770">
        <v>1</v>
      </c>
      <c r="G770" t="str">
        <f>VLOOKUP(F770,dComprador!A:B,2,0)</f>
        <v>Alon</v>
      </c>
      <c r="H770">
        <v>11</v>
      </c>
      <c r="I770" t="str">
        <f>VLOOKUP(H770,dMateriaPrima!A:B,2,0)</f>
        <v>Papel</v>
      </c>
      <c r="J770">
        <f>VLOOKUP(H770,dMateriaPrima!A:C,3,0)</f>
        <v>9</v>
      </c>
      <c r="K770">
        <v>382</v>
      </c>
      <c r="L770">
        <f t="shared" si="23"/>
        <v>3438</v>
      </c>
      <c r="M770">
        <v>0</v>
      </c>
      <c r="N770">
        <f t="shared" ref="N770:N833" si="24">SUM(L770-((L770*M770)/100))</f>
        <v>3438</v>
      </c>
      <c r="O770">
        <v>2</v>
      </c>
      <c r="P770" t="str">
        <f>VLOOKUP(O770,dFornecedor!A:B,2,0)</f>
        <v>Minerva</v>
      </c>
    </row>
    <row r="771" spans="1:16" x14ac:dyDescent="0.25">
      <c r="A771">
        <v>770</v>
      </c>
      <c r="B771" s="1">
        <v>43642</v>
      </c>
      <c r="C771" s="1">
        <v>43644</v>
      </c>
      <c r="D771" s="1">
        <v>43649</v>
      </c>
      <c r="E771" s="1">
        <v>43651</v>
      </c>
      <c r="F771">
        <v>4</v>
      </c>
      <c r="G771" t="str">
        <f>VLOOKUP(F771,dComprador!A:B,2,0)</f>
        <v>Lira</v>
      </c>
      <c r="H771">
        <v>8</v>
      </c>
      <c r="I771" t="str">
        <f>VLOOKUP(H771,dMateriaPrima!A:B,2,0)</f>
        <v>Cimento</v>
      </c>
      <c r="J771">
        <f>VLOOKUP(H771,dMateriaPrima!A:C,3,0)</f>
        <v>23</v>
      </c>
      <c r="K771">
        <v>242</v>
      </c>
      <c r="L771">
        <f t="shared" ref="L771:L834" si="25">J771*K771</f>
        <v>5566</v>
      </c>
      <c r="M771">
        <v>0</v>
      </c>
      <c r="N771">
        <f t="shared" si="24"/>
        <v>5566</v>
      </c>
      <c r="O771">
        <v>2</v>
      </c>
      <c r="P771" t="str">
        <f>VLOOKUP(O771,dFornecedor!A:B,2,0)</f>
        <v>Minerva</v>
      </c>
    </row>
    <row r="772" spans="1:16" x14ac:dyDescent="0.25">
      <c r="A772">
        <v>771</v>
      </c>
      <c r="B772" s="1">
        <v>43642</v>
      </c>
      <c r="C772" s="1">
        <v>43642</v>
      </c>
      <c r="D772" s="1">
        <v>43649</v>
      </c>
      <c r="E772" s="1">
        <v>43652</v>
      </c>
      <c r="F772">
        <v>4</v>
      </c>
      <c r="G772" t="str">
        <f>VLOOKUP(F772,dComprador!A:B,2,0)</f>
        <v>Lira</v>
      </c>
      <c r="H772">
        <v>11</v>
      </c>
      <c r="I772" t="str">
        <f>VLOOKUP(H772,dMateriaPrima!A:B,2,0)</f>
        <v>Papel</v>
      </c>
      <c r="J772">
        <f>VLOOKUP(H772,dMateriaPrima!A:C,3,0)</f>
        <v>9</v>
      </c>
      <c r="K772">
        <v>90</v>
      </c>
      <c r="L772">
        <f t="shared" si="25"/>
        <v>810</v>
      </c>
      <c r="M772">
        <v>0</v>
      </c>
      <c r="N772">
        <f t="shared" si="24"/>
        <v>810</v>
      </c>
      <c r="O772">
        <v>5</v>
      </c>
      <c r="P772" t="str">
        <f>VLOOKUP(O772,dFornecedor!A:B,2,0)</f>
        <v>Atlas</v>
      </c>
    </row>
    <row r="773" spans="1:16" x14ac:dyDescent="0.25">
      <c r="A773">
        <v>772</v>
      </c>
      <c r="B773" s="1">
        <v>43642</v>
      </c>
      <c r="C773" s="1">
        <v>43642</v>
      </c>
      <c r="D773" s="1">
        <v>43650</v>
      </c>
      <c r="E773" s="1">
        <v>43650</v>
      </c>
      <c r="F773">
        <v>4</v>
      </c>
      <c r="G773" t="str">
        <f>VLOOKUP(F773,dComprador!A:B,2,0)</f>
        <v>Lira</v>
      </c>
      <c r="H773">
        <v>1</v>
      </c>
      <c r="I773" t="str">
        <f>VLOOKUP(H773,dMateriaPrima!A:B,2,0)</f>
        <v>Tecido</v>
      </c>
      <c r="J773">
        <f>VLOOKUP(H773,dMateriaPrima!A:C,3,0)</f>
        <v>18</v>
      </c>
      <c r="K773">
        <v>33</v>
      </c>
      <c r="L773">
        <f t="shared" si="25"/>
        <v>594</v>
      </c>
      <c r="M773">
        <v>0</v>
      </c>
      <c r="N773">
        <f t="shared" si="24"/>
        <v>594</v>
      </c>
      <c r="O773">
        <v>2</v>
      </c>
      <c r="P773" t="str">
        <f>VLOOKUP(O773,dFornecedor!A:B,2,0)</f>
        <v>Minerva</v>
      </c>
    </row>
    <row r="774" spans="1:16" x14ac:dyDescent="0.25">
      <c r="A774">
        <v>773</v>
      </c>
      <c r="B774" s="1">
        <v>43642</v>
      </c>
      <c r="C774" s="1">
        <v>43646</v>
      </c>
      <c r="D774" s="1">
        <v>43650</v>
      </c>
      <c r="E774" s="1">
        <v>43652</v>
      </c>
      <c r="F774">
        <v>4</v>
      </c>
      <c r="G774" t="str">
        <f>VLOOKUP(F774,dComprador!A:B,2,0)</f>
        <v>Lira</v>
      </c>
      <c r="H774">
        <v>5</v>
      </c>
      <c r="I774" t="str">
        <f>VLOOKUP(H774,dMateriaPrima!A:B,2,0)</f>
        <v>Areia</v>
      </c>
      <c r="J774">
        <f>VLOOKUP(H774,dMateriaPrima!A:C,3,0)</f>
        <v>3.59</v>
      </c>
      <c r="K774">
        <v>38</v>
      </c>
      <c r="L774">
        <f t="shared" si="25"/>
        <v>136.41999999999999</v>
      </c>
      <c r="M774">
        <v>0</v>
      </c>
      <c r="N774">
        <f t="shared" si="24"/>
        <v>136.41999999999999</v>
      </c>
      <c r="O774">
        <v>1</v>
      </c>
      <c r="P774" t="str">
        <f>VLOOKUP(O774,dFornecedor!A:B,2,0)</f>
        <v>NorthShore</v>
      </c>
    </row>
    <row r="775" spans="1:16" x14ac:dyDescent="0.25">
      <c r="A775">
        <v>774</v>
      </c>
      <c r="B775" s="1">
        <v>43642</v>
      </c>
      <c r="C775" s="1">
        <v>43645</v>
      </c>
      <c r="D775" s="1">
        <v>43648</v>
      </c>
      <c r="E775" s="1">
        <v>43650</v>
      </c>
      <c r="F775">
        <v>4</v>
      </c>
      <c r="G775" t="str">
        <f>VLOOKUP(F775,dComprador!A:B,2,0)</f>
        <v>Lira</v>
      </c>
      <c r="H775">
        <v>11</v>
      </c>
      <c r="I775" t="str">
        <f>VLOOKUP(H775,dMateriaPrima!A:B,2,0)</f>
        <v>Papel</v>
      </c>
      <c r="J775">
        <f>VLOOKUP(H775,dMateriaPrima!A:C,3,0)</f>
        <v>9</v>
      </c>
      <c r="K775">
        <v>26</v>
      </c>
      <c r="L775">
        <f t="shared" si="25"/>
        <v>234</v>
      </c>
      <c r="M775">
        <v>0</v>
      </c>
      <c r="N775">
        <f t="shared" si="24"/>
        <v>234</v>
      </c>
      <c r="O775">
        <v>3</v>
      </c>
      <c r="P775" t="str">
        <f>VLOOKUP(O775,dFornecedor!A:B,2,0)</f>
        <v>StepUp</v>
      </c>
    </row>
    <row r="776" spans="1:16" x14ac:dyDescent="0.25">
      <c r="A776">
        <v>775</v>
      </c>
      <c r="B776" s="1">
        <v>43642</v>
      </c>
      <c r="C776" s="1">
        <v>43648</v>
      </c>
      <c r="D776" s="1">
        <v>43662</v>
      </c>
      <c r="E776" s="1">
        <v>43664</v>
      </c>
      <c r="F776">
        <v>1</v>
      </c>
      <c r="G776" t="str">
        <f>VLOOKUP(F776,dComprador!A:B,2,0)</f>
        <v>Alon</v>
      </c>
      <c r="H776">
        <v>5</v>
      </c>
      <c r="I776" t="str">
        <f>VLOOKUP(H776,dMateriaPrima!A:B,2,0)</f>
        <v>Areia</v>
      </c>
      <c r="J776">
        <f>VLOOKUP(H776,dMateriaPrima!A:C,3,0)</f>
        <v>3.59</v>
      </c>
      <c r="K776">
        <v>168</v>
      </c>
      <c r="L776">
        <f t="shared" si="25"/>
        <v>603.12</v>
      </c>
      <c r="M776">
        <v>0</v>
      </c>
      <c r="N776">
        <f t="shared" si="24"/>
        <v>603.12</v>
      </c>
      <c r="O776">
        <v>1</v>
      </c>
      <c r="P776" t="str">
        <f>VLOOKUP(O776,dFornecedor!A:B,2,0)</f>
        <v>NorthShore</v>
      </c>
    </row>
    <row r="777" spans="1:16" x14ac:dyDescent="0.25">
      <c r="A777">
        <v>776</v>
      </c>
      <c r="B777" s="1">
        <v>43642</v>
      </c>
      <c r="C777" s="1">
        <v>43650</v>
      </c>
      <c r="D777" s="1">
        <v>43658</v>
      </c>
      <c r="E777" s="1">
        <v>43659</v>
      </c>
      <c r="F777">
        <v>1</v>
      </c>
      <c r="G777" t="str">
        <f>VLOOKUP(F777,dComprador!A:B,2,0)</f>
        <v>Alon</v>
      </c>
      <c r="H777">
        <v>9</v>
      </c>
      <c r="I777" t="str">
        <f>VLOOKUP(H777,dMateriaPrima!A:B,2,0)</f>
        <v>Couro</v>
      </c>
      <c r="J777">
        <f>VLOOKUP(H777,dMateriaPrima!A:C,3,0)</f>
        <v>4.4000000000000004</v>
      </c>
      <c r="K777">
        <v>440</v>
      </c>
      <c r="L777">
        <f t="shared" si="25"/>
        <v>1936.0000000000002</v>
      </c>
      <c r="M777">
        <v>0</v>
      </c>
      <c r="N777">
        <f t="shared" si="24"/>
        <v>1936.0000000000002</v>
      </c>
      <c r="O777">
        <v>2</v>
      </c>
      <c r="P777" t="str">
        <f>VLOOKUP(O777,dFornecedor!A:B,2,0)</f>
        <v>Minerva</v>
      </c>
    </row>
    <row r="778" spans="1:16" x14ac:dyDescent="0.25">
      <c r="A778">
        <v>777</v>
      </c>
      <c r="B778" s="1">
        <v>43642</v>
      </c>
      <c r="C778" s="1">
        <v>43642</v>
      </c>
      <c r="D778" s="1">
        <v>43655</v>
      </c>
      <c r="E778" s="1">
        <v>43656</v>
      </c>
      <c r="F778">
        <v>2</v>
      </c>
      <c r="G778" t="str">
        <f>VLOOKUP(F778,dComprador!A:B,2,0)</f>
        <v>João</v>
      </c>
      <c r="H778">
        <v>5</v>
      </c>
      <c r="I778" t="str">
        <f>VLOOKUP(H778,dMateriaPrima!A:B,2,0)</f>
        <v>Areia</v>
      </c>
      <c r="J778">
        <f>VLOOKUP(H778,dMateriaPrima!A:C,3,0)</f>
        <v>3.59</v>
      </c>
      <c r="K778">
        <v>89</v>
      </c>
      <c r="L778">
        <f t="shared" si="25"/>
        <v>319.51</v>
      </c>
      <c r="M778">
        <v>0</v>
      </c>
      <c r="N778">
        <f t="shared" si="24"/>
        <v>319.51</v>
      </c>
      <c r="O778">
        <v>2</v>
      </c>
      <c r="P778" t="str">
        <f>VLOOKUP(O778,dFornecedor!A:B,2,0)</f>
        <v>Minerva</v>
      </c>
    </row>
    <row r="779" spans="1:16" x14ac:dyDescent="0.25">
      <c r="A779">
        <v>778</v>
      </c>
      <c r="B779" s="1">
        <v>43642</v>
      </c>
      <c r="C779" s="1">
        <v>43642</v>
      </c>
      <c r="D779" s="1">
        <v>43654</v>
      </c>
      <c r="E779" s="1">
        <v>43657</v>
      </c>
      <c r="F779">
        <v>3</v>
      </c>
      <c r="G779" t="str">
        <f>VLOOKUP(F779,dComprador!A:B,2,0)</f>
        <v>Diego</v>
      </c>
      <c r="H779">
        <v>9</v>
      </c>
      <c r="I779" t="str">
        <f>VLOOKUP(H779,dMateriaPrima!A:B,2,0)</f>
        <v>Couro</v>
      </c>
      <c r="J779">
        <f>VLOOKUP(H779,dMateriaPrima!A:C,3,0)</f>
        <v>4.4000000000000004</v>
      </c>
      <c r="K779">
        <v>108</v>
      </c>
      <c r="L779">
        <f t="shared" si="25"/>
        <v>475.20000000000005</v>
      </c>
      <c r="M779">
        <v>0</v>
      </c>
      <c r="N779">
        <f t="shared" si="24"/>
        <v>475.20000000000005</v>
      </c>
      <c r="O779">
        <v>2</v>
      </c>
      <c r="P779" t="str">
        <f>VLOOKUP(O779,dFornecedor!A:B,2,0)</f>
        <v>Minerva</v>
      </c>
    </row>
    <row r="780" spans="1:16" x14ac:dyDescent="0.25">
      <c r="A780">
        <v>779</v>
      </c>
      <c r="B780" s="1">
        <v>43642</v>
      </c>
      <c r="C780" s="1">
        <v>43643</v>
      </c>
      <c r="D780" s="1">
        <v>43657</v>
      </c>
      <c r="E780" s="1">
        <v>43658</v>
      </c>
      <c r="F780">
        <v>1</v>
      </c>
      <c r="G780" t="str">
        <f>VLOOKUP(F780,dComprador!A:B,2,0)</f>
        <v>Alon</v>
      </c>
      <c r="H780">
        <v>9</v>
      </c>
      <c r="I780" t="str">
        <f>VLOOKUP(H780,dMateriaPrima!A:B,2,0)</f>
        <v>Couro</v>
      </c>
      <c r="J780">
        <f>VLOOKUP(H780,dMateriaPrima!A:C,3,0)</f>
        <v>4.4000000000000004</v>
      </c>
      <c r="K780">
        <v>62</v>
      </c>
      <c r="L780">
        <f t="shared" si="25"/>
        <v>272.8</v>
      </c>
      <c r="M780">
        <v>0</v>
      </c>
      <c r="N780">
        <f t="shared" si="24"/>
        <v>272.8</v>
      </c>
      <c r="O780">
        <v>4</v>
      </c>
      <c r="P780" t="str">
        <f>VLOOKUP(O780,dFornecedor!A:B,2,0)</f>
        <v>AlphaOmega</v>
      </c>
    </row>
    <row r="781" spans="1:16" x14ac:dyDescent="0.25">
      <c r="A781">
        <v>780</v>
      </c>
      <c r="B781" s="1">
        <v>43642</v>
      </c>
      <c r="C781" s="1">
        <v>43643</v>
      </c>
      <c r="D781" s="1">
        <v>43663</v>
      </c>
      <c r="E781" s="1">
        <v>43663</v>
      </c>
      <c r="F781">
        <v>1</v>
      </c>
      <c r="G781" t="str">
        <f>VLOOKUP(F781,dComprador!A:B,2,0)</f>
        <v>Alon</v>
      </c>
      <c r="H781">
        <v>5</v>
      </c>
      <c r="I781" t="str">
        <f>VLOOKUP(H781,dMateriaPrima!A:B,2,0)</f>
        <v>Areia</v>
      </c>
      <c r="J781">
        <f>VLOOKUP(H781,dMateriaPrima!A:C,3,0)</f>
        <v>3.59</v>
      </c>
      <c r="K781">
        <v>41</v>
      </c>
      <c r="L781">
        <f t="shared" si="25"/>
        <v>147.19</v>
      </c>
      <c r="M781">
        <v>0</v>
      </c>
      <c r="N781">
        <f t="shared" si="24"/>
        <v>147.19</v>
      </c>
      <c r="O781">
        <v>3</v>
      </c>
      <c r="P781" t="str">
        <f>VLOOKUP(O781,dFornecedor!A:B,2,0)</f>
        <v>StepUp</v>
      </c>
    </row>
    <row r="782" spans="1:16" x14ac:dyDescent="0.25">
      <c r="A782">
        <v>781</v>
      </c>
      <c r="B782" s="1">
        <v>43642</v>
      </c>
      <c r="C782" s="1">
        <v>43643</v>
      </c>
      <c r="D782" s="1">
        <v>43664</v>
      </c>
      <c r="E782" s="1">
        <v>43665</v>
      </c>
      <c r="F782">
        <v>1</v>
      </c>
      <c r="G782" t="str">
        <f>VLOOKUP(F782,dComprador!A:B,2,0)</f>
        <v>Alon</v>
      </c>
      <c r="H782">
        <v>9</v>
      </c>
      <c r="I782" t="str">
        <f>VLOOKUP(H782,dMateriaPrima!A:B,2,0)</f>
        <v>Couro</v>
      </c>
      <c r="J782">
        <f>VLOOKUP(H782,dMateriaPrima!A:C,3,0)</f>
        <v>4.4000000000000004</v>
      </c>
      <c r="K782">
        <v>77</v>
      </c>
      <c r="L782">
        <f t="shared" si="25"/>
        <v>338.8</v>
      </c>
      <c r="M782">
        <v>0</v>
      </c>
      <c r="N782">
        <f t="shared" si="24"/>
        <v>338.8</v>
      </c>
      <c r="O782">
        <v>3</v>
      </c>
      <c r="P782" t="str">
        <f>VLOOKUP(O782,dFornecedor!A:B,2,0)</f>
        <v>StepUp</v>
      </c>
    </row>
    <row r="783" spans="1:16" x14ac:dyDescent="0.25">
      <c r="A783">
        <v>782</v>
      </c>
      <c r="B783" s="1">
        <v>43643</v>
      </c>
      <c r="C783" s="1">
        <v>43644</v>
      </c>
      <c r="D783" s="1">
        <v>43650</v>
      </c>
      <c r="E783" s="1">
        <v>43648</v>
      </c>
      <c r="F783">
        <v>4</v>
      </c>
      <c r="G783" t="str">
        <f>VLOOKUP(F783,dComprador!A:B,2,0)</f>
        <v>Lira</v>
      </c>
      <c r="H783">
        <v>11</v>
      </c>
      <c r="I783" t="str">
        <f>VLOOKUP(H783,dMateriaPrima!A:B,2,0)</f>
        <v>Papel</v>
      </c>
      <c r="J783">
        <f>VLOOKUP(H783,dMateriaPrima!A:C,3,0)</f>
        <v>9</v>
      </c>
      <c r="K783">
        <v>70</v>
      </c>
      <c r="L783">
        <f t="shared" si="25"/>
        <v>630</v>
      </c>
      <c r="M783">
        <v>0</v>
      </c>
      <c r="N783">
        <f t="shared" si="24"/>
        <v>630</v>
      </c>
      <c r="O783">
        <v>3</v>
      </c>
      <c r="P783" t="str">
        <f>VLOOKUP(O783,dFornecedor!A:B,2,0)</f>
        <v>StepUp</v>
      </c>
    </row>
    <row r="784" spans="1:16" x14ac:dyDescent="0.25">
      <c r="A784">
        <v>783</v>
      </c>
      <c r="B784" s="1">
        <v>43643</v>
      </c>
      <c r="C784" s="1">
        <v>43646</v>
      </c>
      <c r="D784" s="1">
        <v>43650</v>
      </c>
      <c r="E784" s="1">
        <v>43656</v>
      </c>
      <c r="F784">
        <v>4</v>
      </c>
      <c r="G784" t="str">
        <f>VLOOKUP(F784,dComprador!A:B,2,0)</f>
        <v>Lira</v>
      </c>
      <c r="H784">
        <v>9</v>
      </c>
      <c r="I784" t="str">
        <f>VLOOKUP(H784,dMateriaPrima!A:B,2,0)</f>
        <v>Couro</v>
      </c>
      <c r="J784">
        <f>VLOOKUP(H784,dMateriaPrima!A:C,3,0)</f>
        <v>4.4000000000000004</v>
      </c>
      <c r="K784">
        <v>51</v>
      </c>
      <c r="L784">
        <f t="shared" si="25"/>
        <v>224.4</v>
      </c>
      <c r="M784">
        <v>0</v>
      </c>
      <c r="N784">
        <f t="shared" si="24"/>
        <v>224.4</v>
      </c>
      <c r="O784">
        <v>1</v>
      </c>
      <c r="P784" t="str">
        <f>VLOOKUP(O784,dFornecedor!A:B,2,0)</f>
        <v>NorthShore</v>
      </c>
    </row>
    <row r="785" spans="1:16" x14ac:dyDescent="0.25">
      <c r="A785">
        <v>784</v>
      </c>
      <c r="B785" s="1">
        <v>43643</v>
      </c>
      <c r="C785" s="1">
        <v>43643</v>
      </c>
      <c r="D785" s="1">
        <v>43651</v>
      </c>
      <c r="E785" s="1">
        <v>43651</v>
      </c>
      <c r="F785">
        <v>4</v>
      </c>
      <c r="G785" t="str">
        <f>VLOOKUP(F785,dComprador!A:B,2,0)</f>
        <v>Lira</v>
      </c>
      <c r="H785">
        <v>9</v>
      </c>
      <c r="I785" t="str">
        <f>VLOOKUP(H785,dMateriaPrima!A:B,2,0)</f>
        <v>Couro</v>
      </c>
      <c r="J785">
        <f>VLOOKUP(H785,dMateriaPrima!A:C,3,0)</f>
        <v>4.4000000000000004</v>
      </c>
      <c r="K785">
        <v>214</v>
      </c>
      <c r="L785">
        <f t="shared" si="25"/>
        <v>941.6</v>
      </c>
      <c r="M785">
        <v>0</v>
      </c>
      <c r="N785">
        <f t="shared" si="24"/>
        <v>941.6</v>
      </c>
      <c r="O785">
        <v>2</v>
      </c>
      <c r="P785" t="str">
        <f>VLOOKUP(O785,dFornecedor!A:B,2,0)</f>
        <v>Minerva</v>
      </c>
    </row>
    <row r="786" spans="1:16" x14ac:dyDescent="0.25">
      <c r="A786">
        <v>785</v>
      </c>
      <c r="B786" s="1">
        <v>43643</v>
      </c>
      <c r="C786" s="1">
        <v>43650</v>
      </c>
      <c r="D786" s="1">
        <v>43653</v>
      </c>
      <c r="E786" s="1">
        <v>43656</v>
      </c>
      <c r="F786">
        <v>4</v>
      </c>
      <c r="G786" t="str">
        <f>VLOOKUP(F786,dComprador!A:B,2,0)</f>
        <v>Lira</v>
      </c>
      <c r="H786">
        <v>9</v>
      </c>
      <c r="I786" t="str">
        <f>VLOOKUP(H786,dMateriaPrima!A:B,2,0)</f>
        <v>Couro</v>
      </c>
      <c r="J786">
        <f>VLOOKUP(H786,dMateriaPrima!A:C,3,0)</f>
        <v>4.4000000000000004</v>
      </c>
      <c r="K786">
        <v>168</v>
      </c>
      <c r="L786">
        <f t="shared" si="25"/>
        <v>739.2</v>
      </c>
      <c r="M786">
        <v>0</v>
      </c>
      <c r="N786">
        <f t="shared" si="24"/>
        <v>739.2</v>
      </c>
      <c r="O786">
        <v>2</v>
      </c>
      <c r="P786" t="str">
        <f>VLOOKUP(O786,dFornecedor!A:B,2,0)</f>
        <v>Minerva</v>
      </c>
    </row>
    <row r="787" spans="1:16" x14ac:dyDescent="0.25">
      <c r="A787">
        <v>786</v>
      </c>
      <c r="B787" s="1">
        <v>43643</v>
      </c>
      <c r="C787" s="1">
        <v>43654</v>
      </c>
      <c r="D787" s="1">
        <v>43654</v>
      </c>
      <c r="E787" s="1">
        <v>43659</v>
      </c>
      <c r="F787">
        <v>4</v>
      </c>
      <c r="G787" t="str">
        <f>VLOOKUP(F787,dComprador!A:B,2,0)</f>
        <v>Lira</v>
      </c>
      <c r="H787">
        <v>5</v>
      </c>
      <c r="I787" t="str">
        <f>VLOOKUP(H787,dMateriaPrima!A:B,2,0)</f>
        <v>Areia</v>
      </c>
      <c r="J787">
        <f>VLOOKUP(H787,dMateriaPrima!A:C,3,0)</f>
        <v>3.59</v>
      </c>
      <c r="K787">
        <v>119</v>
      </c>
      <c r="L787">
        <f t="shared" si="25"/>
        <v>427.21</v>
      </c>
      <c r="M787">
        <v>0</v>
      </c>
      <c r="N787">
        <f t="shared" si="24"/>
        <v>427.21</v>
      </c>
      <c r="O787">
        <v>1</v>
      </c>
      <c r="P787" t="str">
        <f>VLOOKUP(O787,dFornecedor!A:B,2,0)</f>
        <v>NorthShore</v>
      </c>
    </row>
    <row r="788" spans="1:16" x14ac:dyDescent="0.25">
      <c r="A788">
        <v>787</v>
      </c>
      <c r="B788" s="1">
        <v>43643</v>
      </c>
      <c r="C788" s="1">
        <v>43647</v>
      </c>
      <c r="D788" s="1">
        <v>43656</v>
      </c>
      <c r="E788" s="1">
        <v>43655</v>
      </c>
      <c r="F788">
        <v>2</v>
      </c>
      <c r="G788" t="str">
        <f>VLOOKUP(F788,dComprador!A:B,2,0)</f>
        <v>João</v>
      </c>
      <c r="H788">
        <v>11</v>
      </c>
      <c r="I788" t="str">
        <f>VLOOKUP(H788,dMateriaPrima!A:B,2,0)</f>
        <v>Papel</v>
      </c>
      <c r="J788">
        <f>VLOOKUP(H788,dMateriaPrima!A:C,3,0)</f>
        <v>9</v>
      </c>
      <c r="K788">
        <v>297</v>
      </c>
      <c r="L788">
        <f t="shared" si="25"/>
        <v>2673</v>
      </c>
      <c r="M788">
        <v>0</v>
      </c>
      <c r="N788">
        <f t="shared" si="24"/>
        <v>2673</v>
      </c>
      <c r="O788">
        <v>1</v>
      </c>
      <c r="P788" t="str">
        <f>VLOOKUP(O788,dFornecedor!A:B,2,0)</f>
        <v>NorthShore</v>
      </c>
    </row>
    <row r="789" spans="1:16" x14ac:dyDescent="0.25">
      <c r="A789">
        <v>788</v>
      </c>
      <c r="B789" s="1">
        <v>43643</v>
      </c>
      <c r="C789" s="1">
        <v>43645</v>
      </c>
      <c r="D789" s="1">
        <v>43659</v>
      </c>
      <c r="E789" s="1">
        <v>43661</v>
      </c>
      <c r="F789">
        <v>3</v>
      </c>
      <c r="G789" t="str">
        <f>VLOOKUP(F789,dComprador!A:B,2,0)</f>
        <v>Diego</v>
      </c>
      <c r="H789">
        <v>6</v>
      </c>
      <c r="I789" t="str">
        <f>VLOOKUP(H789,dMateriaPrima!A:B,2,0)</f>
        <v>Fio Algodão</v>
      </c>
      <c r="J789">
        <f>VLOOKUP(H789,dMateriaPrima!A:C,3,0)</f>
        <v>55.9</v>
      </c>
      <c r="K789">
        <v>4</v>
      </c>
      <c r="L789">
        <f t="shared" si="25"/>
        <v>223.6</v>
      </c>
      <c r="M789">
        <v>0</v>
      </c>
      <c r="N789">
        <f t="shared" si="24"/>
        <v>223.6</v>
      </c>
      <c r="O789">
        <v>2</v>
      </c>
      <c r="P789" t="str">
        <f>VLOOKUP(O789,dFornecedor!A:B,2,0)</f>
        <v>Minerva</v>
      </c>
    </row>
    <row r="790" spans="1:16" x14ac:dyDescent="0.25">
      <c r="A790">
        <v>789</v>
      </c>
      <c r="B790" s="1">
        <v>43643</v>
      </c>
      <c r="C790" s="1">
        <v>43649</v>
      </c>
      <c r="D790" s="1">
        <v>43674</v>
      </c>
      <c r="E790" s="1">
        <v>43674</v>
      </c>
      <c r="F790">
        <v>1</v>
      </c>
      <c r="G790" t="str">
        <f>VLOOKUP(F790,dComprador!A:B,2,0)</f>
        <v>Alon</v>
      </c>
      <c r="H790">
        <v>2</v>
      </c>
      <c r="I790" t="str">
        <f>VLOOKUP(H790,dMateriaPrima!A:B,2,0)</f>
        <v>Chapa Metal</v>
      </c>
      <c r="J790">
        <f>VLOOKUP(H790,dMateriaPrima!A:C,3,0)</f>
        <v>299.89999999999998</v>
      </c>
      <c r="K790">
        <v>193</v>
      </c>
      <c r="L790">
        <f t="shared" si="25"/>
        <v>57880.7</v>
      </c>
      <c r="M790">
        <v>0</v>
      </c>
      <c r="N790">
        <f t="shared" si="24"/>
        <v>57880.7</v>
      </c>
      <c r="O790">
        <v>2</v>
      </c>
      <c r="P790" t="str">
        <f>VLOOKUP(O790,dFornecedor!A:B,2,0)</f>
        <v>Minerva</v>
      </c>
    </row>
    <row r="791" spans="1:16" x14ac:dyDescent="0.25">
      <c r="A791">
        <v>790</v>
      </c>
      <c r="B791" s="1">
        <v>43643</v>
      </c>
      <c r="C791" s="1">
        <v>43643</v>
      </c>
      <c r="D791" s="1">
        <v>43673</v>
      </c>
      <c r="E791" s="1">
        <v>43676</v>
      </c>
      <c r="F791">
        <v>1</v>
      </c>
      <c r="G791" t="str">
        <f>VLOOKUP(F791,dComprador!A:B,2,0)</f>
        <v>Alon</v>
      </c>
      <c r="H791">
        <v>9</v>
      </c>
      <c r="I791" t="str">
        <f>VLOOKUP(H791,dMateriaPrima!A:B,2,0)</f>
        <v>Couro</v>
      </c>
      <c r="J791">
        <f>VLOOKUP(H791,dMateriaPrima!A:C,3,0)</f>
        <v>4.4000000000000004</v>
      </c>
      <c r="K791">
        <v>40</v>
      </c>
      <c r="L791">
        <f t="shared" si="25"/>
        <v>176</v>
      </c>
      <c r="M791">
        <v>0</v>
      </c>
      <c r="N791">
        <f t="shared" si="24"/>
        <v>176</v>
      </c>
      <c r="O791">
        <v>2</v>
      </c>
      <c r="P791" t="str">
        <f>VLOOKUP(O791,dFornecedor!A:B,2,0)</f>
        <v>Minerva</v>
      </c>
    </row>
    <row r="792" spans="1:16" x14ac:dyDescent="0.25">
      <c r="A792">
        <v>791</v>
      </c>
      <c r="B792" s="1">
        <v>43643</v>
      </c>
      <c r="C792" s="1">
        <v>43651</v>
      </c>
      <c r="D792" s="1">
        <v>43675</v>
      </c>
      <c r="E792" s="1">
        <v>43676</v>
      </c>
      <c r="F792">
        <v>1</v>
      </c>
      <c r="G792" t="str">
        <f>VLOOKUP(F792,dComprador!A:B,2,0)</f>
        <v>Alon</v>
      </c>
      <c r="H792">
        <v>7</v>
      </c>
      <c r="I792" t="str">
        <f>VLOOKUP(H792,dMateriaPrima!A:B,2,0)</f>
        <v>Poliéster</v>
      </c>
      <c r="J792">
        <f>VLOOKUP(H792,dMateriaPrima!A:C,3,0)</f>
        <v>8</v>
      </c>
      <c r="K792">
        <v>35</v>
      </c>
      <c r="L792">
        <f t="shared" si="25"/>
        <v>280</v>
      </c>
      <c r="M792">
        <v>24</v>
      </c>
      <c r="N792">
        <f t="shared" si="24"/>
        <v>212.8</v>
      </c>
      <c r="O792">
        <v>2</v>
      </c>
      <c r="P792" t="str">
        <f>VLOOKUP(O792,dFornecedor!A:B,2,0)</f>
        <v>Minerva</v>
      </c>
    </row>
    <row r="793" spans="1:16" x14ac:dyDescent="0.25">
      <c r="A793">
        <v>792</v>
      </c>
      <c r="B793" s="1">
        <v>43644</v>
      </c>
      <c r="C793" s="1">
        <v>43644</v>
      </c>
      <c r="D793" s="1">
        <v>43651</v>
      </c>
      <c r="E793" s="1">
        <v>43649</v>
      </c>
      <c r="F793">
        <v>4</v>
      </c>
      <c r="G793" t="str">
        <f>VLOOKUP(F793,dComprador!A:B,2,0)</f>
        <v>Lira</v>
      </c>
      <c r="H793">
        <v>6</v>
      </c>
      <c r="I793" t="str">
        <f>VLOOKUP(H793,dMateriaPrima!A:B,2,0)</f>
        <v>Fio Algodão</v>
      </c>
      <c r="J793">
        <f>VLOOKUP(H793,dMateriaPrima!A:C,3,0)</f>
        <v>55.9</v>
      </c>
      <c r="K793">
        <v>429</v>
      </c>
      <c r="L793">
        <f t="shared" si="25"/>
        <v>23981.1</v>
      </c>
      <c r="M793">
        <v>0</v>
      </c>
      <c r="N793">
        <f t="shared" si="24"/>
        <v>23981.1</v>
      </c>
      <c r="O793">
        <v>2</v>
      </c>
      <c r="P793" t="str">
        <f>VLOOKUP(O793,dFornecedor!A:B,2,0)</f>
        <v>Minerva</v>
      </c>
    </row>
    <row r="794" spans="1:16" x14ac:dyDescent="0.25">
      <c r="A794">
        <v>793</v>
      </c>
      <c r="B794" s="1">
        <v>43644</v>
      </c>
      <c r="C794" s="1">
        <v>43647</v>
      </c>
      <c r="D794" s="1">
        <v>43672</v>
      </c>
      <c r="E794" s="1">
        <v>43674</v>
      </c>
      <c r="F794">
        <v>1</v>
      </c>
      <c r="G794" t="str">
        <f>VLOOKUP(F794,dComprador!A:B,2,0)</f>
        <v>Alon</v>
      </c>
      <c r="H794">
        <v>1</v>
      </c>
      <c r="I794" t="str">
        <f>VLOOKUP(H794,dMateriaPrima!A:B,2,0)</f>
        <v>Tecido</v>
      </c>
      <c r="J794">
        <f>VLOOKUP(H794,dMateriaPrima!A:C,3,0)</f>
        <v>18</v>
      </c>
      <c r="K794">
        <v>34</v>
      </c>
      <c r="L794">
        <f t="shared" si="25"/>
        <v>612</v>
      </c>
      <c r="M794">
        <v>0</v>
      </c>
      <c r="N794">
        <f t="shared" si="24"/>
        <v>612</v>
      </c>
      <c r="O794">
        <v>2</v>
      </c>
      <c r="P794" t="str">
        <f>VLOOKUP(O794,dFornecedor!A:B,2,0)</f>
        <v>Minerva</v>
      </c>
    </row>
    <row r="795" spans="1:16" x14ac:dyDescent="0.25">
      <c r="A795">
        <v>794</v>
      </c>
      <c r="B795" s="1">
        <v>43644</v>
      </c>
      <c r="C795" s="1">
        <v>43653</v>
      </c>
      <c r="D795" s="1">
        <v>43674</v>
      </c>
      <c r="E795" s="1">
        <v>43675</v>
      </c>
      <c r="F795">
        <v>1</v>
      </c>
      <c r="G795" t="str">
        <f>VLOOKUP(F795,dComprador!A:B,2,0)</f>
        <v>Alon</v>
      </c>
      <c r="H795">
        <v>5</v>
      </c>
      <c r="I795" t="str">
        <f>VLOOKUP(H795,dMateriaPrima!A:B,2,0)</f>
        <v>Areia</v>
      </c>
      <c r="J795">
        <f>VLOOKUP(H795,dMateriaPrima!A:C,3,0)</f>
        <v>3.59</v>
      </c>
      <c r="K795">
        <v>149</v>
      </c>
      <c r="L795">
        <f t="shared" si="25"/>
        <v>534.91</v>
      </c>
      <c r="M795">
        <v>0</v>
      </c>
      <c r="N795">
        <f t="shared" si="24"/>
        <v>534.91</v>
      </c>
      <c r="O795">
        <v>3</v>
      </c>
      <c r="P795" t="str">
        <f>VLOOKUP(O795,dFornecedor!A:B,2,0)</f>
        <v>StepUp</v>
      </c>
    </row>
    <row r="796" spans="1:16" x14ac:dyDescent="0.25">
      <c r="A796">
        <v>795</v>
      </c>
      <c r="B796" s="1">
        <v>43644</v>
      </c>
      <c r="C796" s="1">
        <v>43646</v>
      </c>
      <c r="D796" s="1">
        <v>43649</v>
      </c>
      <c r="E796" s="1">
        <v>43651</v>
      </c>
      <c r="F796">
        <v>4</v>
      </c>
      <c r="G796" t="str">
        <f>VLOOKUP(F796,dComprador!A:B,2,0)</f>
        <v>Lira</v>
      </c>
      <c r="H796">
        <v>7</v>
      </c>
      <c r="I796" t="str">
        <f>VLOOKUP(H796,dMateriaPrima!A:B,2,0)</f>
        <v>Poliéster</v>
      </c>
      <c r="J796">
        <f>VLOOKUP(H796,dMateriaPrima!A:C,3,0)</f>
        <v>8</v>
      </c>
      <c r="K796">
        <v>180</v>
      </c>
      <c r="L796">
        <f t="shared" si="25"/>
        <v>1440</v>
      </c>
      <c r="M796">
        <v>0</v>
      </c>
      <c r="N796">
        <f t="shared" si="24"/>
        <v>1440</v>
      </c>
      <c r="O796">
        <v>2</v>
      </c>
      <c r="P796" t="str">
        <f>VLOOKUP(O796,dFornecedor!A:B,2,0)</f>
        <v>Minerva</v>
      </c>
    </row>
    <row r="797" spans="1:16" x14ac:dyDescent="0.25">
      <c r="A797">
        <v>796</v>
      </c>
      <c r="B797" s="1">
        <v>43644</v>
      </c>
      <c r="C797" s="1">
        <v>43650</v>
      </c>
      <c r="D797" s="1">
        <v>43660</v>
      </c>
      <c r="E797" s="1">
        <v>43663</v>
      </c>
      <c r="F797">
        <v>1</v>
      </c>
      <c r="G797" t="str">
        <f>VLOOKUP(F797,dComprador!A:B,2,0)</f>
        <v>Alon</v>
      </c>
      <c r="H797">
        <v>5</v>
      </c>
      <c r="I797" t="str">
        <f>VLOOKUP(H797,dMateriaPrima!A:B,2,0)</f>
        <v>Areia</v>
      </c>
      <c r="J797">
        <f>VLOOKUP(H797,dMateriaPrima!A:C,3,0)</f>
        <v>3.59</v>
      </c>
      <c r="K797">
        <v>89</v>
      </c>
      <c r="L797">
        <f t="shared" si="25"/>
        <v>319.51</v>
      </c>
      <c r="M797">
        <v>0</v>
      </c>
      <c r="N797">
        <f t="shared" si="24"/>
        <v>319.51</v>
      </c>
      <c r="O797">
        <v>2</v>
      </c>
      <c r="P797" t="str">
        <f>VLOOKUP(O797,dFornecedor!A:B,2,0)</f>
        <v>Minerva</v>
      </c>
    </row>
    <row r="798" spans="1:16" x14ac:dyDescent="0.25">
      <c r="A798">
        <v>797</v>
      </c>
      <c r="B798" s="1">
        <v>43644</v>
      </c>
      <c r="C798" s="1">
        <v>43646</v>
      </c>
      <c r="D798" s="1">
        <v>43659</v>
      </c>
      <c r="E798" s="1">
        <v>43660</v>
      </c>
      <c r="F798">
        <v>2</v>
      </c>
      <c r="G798" t="str">
        <f>VLOOKUP(F798,dComprador!A:B,2,0)</f>
        <v>João</v>
      </c>
      <c r="H798">
        <v>7</v>
      </c>
      <c r="I798" t="str">
        <f>VLOOKUP(H798,dMateriaPrima!A:B,2,0)</f>
        <v>Poliéster</v>
      </c>
      <c r="J798">
        <f>VLOOKUP(H798,dMateriaPrima!A:C,3,0)</f>
        <v>8</v>
      </c>
      <c r="K798">
        <v>11</v>
      </c>
      <c r="L798">
        <f t="shared" si="25"/>
        <v>88</v>
      </c>
      <c r="M798">
        <v>0</v>
      </c>
      <c r="N798">
        <f t="shared" si="24"/>
        <v>88</v>
      </c>
      <c r="O798">
        <v>2</v>
      </c>
      <c r="P798" t="str">
        <f>VLOOKUP(O798,dFornecedor!A:B,2,0)</f>
        <v>Minerva</v>
      </c>
    </row>
    <row r="799" spans="1:16" x14ac:dyDescent="0.25">
      <c r="A799">
        <v>798</v>
      </c>
      <c r="B799" s="1">
        <v>43644</v>
      </c>
      <c r="C799" s="1">
        <v>43653</v>
      </c>
      <c r="D799" s="1">
        <v>43668</v>
      </c>
      <c r="E799" s="1">
        <v>43671</v>
      </c>
      <c r="F799">
        <v>2</v>
      </c>
      <c r="G799" t="str">
        <f>VLOOKUP(F799,dComprador!A:B,2,0)</f>
        <v>João</v>
      </c>
      <c r="H799">
        <v>9</v>
      </c>
      <c r="I799" t="str">
        <f>VLOOKUP(H799,dMateriaPrima!A:B,2,0)</f>
        <v>Couro</v>
      </c>
      <c r="J799">
        <f>VLOOKUP(H799,dMateriaPrima!A:C,3,0)</f>
        <v>4.4000000000000004</v>
      </c>
      <c r="K799">
        <v>48</v>
      </c>
      <c r="L799">
        <f t="shared" si="25"/>
        <v>211.20000000000002</v>
      </c>
      <c r="M799">
        <v>0</v>
      </c>
      <c r="N799">
        <f t="shared" si="24"/>
        <v>211.20000000000002</v>
      </c>
      <c r="O799">
        <v>2</v>
      </c>
      <c r="P799" t="str">
        <f>VLOOKUP(O799,dFornecedor!A:B,2,0)</f>
        <v>Minerva</v>
      </c>
    </row>
    <row r="800" spans="1:16" x14ac:dyDescent="0.25">
      <c r="A800">
        <v>799</v>
      </c>
      <c r="B800" s="1">
        <v>43644</v>
      </c>
      <c r="C800" s="1">
        <v>43645</v>
      </c>
      <c r="D800" s="1">
        <v>43673</v>
      </c>
      <c r="E800" s="1">
        <v>43675</v>
      </c>
      <c r="F800">
        <v>1</v>
      </c>
      <c r="G800" t="str">
        <f>VLOOKUP(F800,dComprador!A:B,2,0)</f>
        <v>Alon</v>
      </c>
      <c r="H800">
        <v>1</v>
      </c>
      <c r="I800" t="str">
        <f>VLOOKUP(H800,dMateriaPrima!A:B,2,0)</f>
        <v>Tecido</v>
      </c>
      <c r="J800">
        <f>VLOOKUP(H800,dMateriaPrima!A:C,3,0)</f>
        <v>18</v>
      </c>
      <c r="K800">
        <v>387</v>
      </c>
      <c r="L800">
        <f t="shared" si="25"/>
        <v>6966</v>
      </c>
      <c r="M800">
        <v>0</v>
      </c>
      <c r="N800">
        <f t="shared" si="24"/>
        <v>6966</v>
      </c>
      <c r="O800">
        <v>3</v>
      </c>
      <c r="P800" t="str">
        <f>VLOOKUP(O800,dFornecedor!A:B,2,0)</f>
        <v>StepUp</v>
      </c>
    </row>
    <row r="801" spans="1:16" x14ac:dyDescent="0.25">
      <c r="A801">
        <v>800</v>
      </c>
      <c r="B801" s="1">
        <v>43645</v>
      </c>
      <c r="C801" s="1">
        <v>43645</v>
      </c>
      <c r="D801" s="1">
        <v>43652</v>
      </c>
      <c r="E801" s="1">
        <v>43655</v>
      </c>
      <c r="F801">
        <v>4</v>
      </c>
      <c r="G801" t="str">
        <f>VLOOKUP(F801,dComprador!A:B,2,0)</f>
        <v>Lira</v>
      </c>
      <c r="H801">
        <v>5</v>
      </c>
      <c r="I801" t="str">
        <f>VLOOKUP(H801,dMateriaPrima!A:B,2,0)</f>
        <v>Areia</v>
      </c>
      <c r="J801">
        <f>VLOOKUP(H801,dMateriaPrima!A:C,3,0)</f>
        <v>3.59</v>
      </c>
      <c r="K801">
        <v>185</v>
      </c>
      <c r="L801">
        <f t="shared" si="25"/>
        <v>664.15</v>
      </c>
      <c r="M801">
        <v>0</v>
      </c>
      <c r="N801">
        <f t="shared" si="24"/>
        <v>664.15</v>
      </c>
      <c r="O801">
        <v>5</v>
      </c>
      <c r="P801" t="str">
        <f>VLOOKUP(O801,dFornecedor!A:B,2,0)</f>
        <v>Atlas</v>
      </c>
    </row>
    <row r="802" spans="1:16" x14ac:dyDescent="0.25">
      <c r="A802">
        <v>801</v>
      </c>
      <c r="B802" s="1">
        <v>43645</v>
      </c>
      <c r="C802" s="1">
        <v>43653</v>
      </c>
      <c r="D802" s="1">
        <v>43674</v>
      </c>
      <c r="E802" s="1">
        <v>43678</v>
      </c>
      <c r="F802">
        <v>1</v>
      </c>
      <c r="G802" t="str">
        <f>VLOOKUP(F802,dComprador!A:B,2,0)</f>
        <v>Alon</v>
      </c>
      <c r="H802">
        <v>5</v>
      </c>
      <c r="I802" t="str">
        <f>VLOOKUP(H802,dMateriaPrima!A:B,2,0)</f>
        <v>Areia</v>
      </c>
      <c r="J802">
        <f>VLOOKUP(H802,dMateriaPrima!A:C,3,0)</f>
        <v>3.59</v>
      </c>
      <c r="K802">
        <v>337</v>
      </c>
      <c r="L802">
        <f t="shared" si="25"/>
        <v>1209.83</v>
      </c>
      <c r="M802">
        <v>0</v>
      </c>
      <c r="N802">
        <f t="shared" si="24"/>
        <v>1209.83</v>
      </c>
      <c r="O802">
        <v>2</v>
      </c>
      <c r="P802" t="str">
        <f>VLOOKUP(O802,dFornecedor!A:B,2,0)</f>
        <v>Minerva</v>
      </c>
    </row>
    <row r="803" spans="1:16" x14ac:dyDescent="0.25">
      <c r="A803">
        <v>802</v>
      </c>
      <c r="B803" s="1">
        <v>43645</v>
      </c>
      <c r="C803" s="1">
        <v>43653</v>
      </c>
      <c r="D803" s="1">
        <v>43675</v>
      </c>
      <c r="E803" s="1">
        <v>43676</v>
      </c>
      <c r="F803">
        <v>1</v>
      </c>
      <c r="G803" t="str">
        <f>VLOOKUP(F803,dComprador!A:B,2,0)</f>
        <v>Alon</v>
      </c>
      <c r="H803">
        <v>1</v>
      </c>
      <c r="I803" t="str">
        <f>VLOOKUP(H803,dMateriaPrima!A:B,2,0)</f>
        <v>Tecido</v>
      </c>
      <c r="J803">
        <f>VLOOKUP(H803,dMateriaPrima!A:C,3,0)</f>
        <v>18</v>
      </c>
      <c r="K803">
        <v>638</v>
      </c>
      <c r="L803">
        <f t="shared" si="25"/>
        <v>11484</v>
      </c>
      <c r="M803">
        <v>0</v>
      </c>
      <c r="N803">
        <f t="shared" si="24"/>
        <v>11484</v>
      </c>
      <c r="O803">
        <v>2</v>
      </c>
      <c r="P803" t="str">
        <f>VLOOKUP(O803,dFornecedor!A:B,2,0)</f>
        <v>Minerva</v>
      </c>
    </row>
    <row r="804" spans="1:16" x14ac:dyDescent="0.25">
      <c r="A804">
        <v>803</v>
      </c>
      <c r="B804" s="1">
        <v>43645</v>
      </c>
      <c r="C804" s="1">
        <v>43646</v>
      </c>
      <c r="D804" s="1">
        <v>43656</v>
      </c>
      <c r="E804" s="1">
        <v>43662</v>
      </c>
      <c r="F804">
        <v>4</v>
      </c>
      <c r="G804" t="str">
        <f>VLOOKUP(F804,dComprador!A:B,2,0)</f>
        <v>Lira</v>
      </c>
      <c r="H804">
        <v>7</v>
      </c>
      <c r="I804" t="str">
        <f>VLOOKUP(H804,dMateriaPrima!A:B,2,0)</f>
        <v>Poliéster</v>
      </c>
      <c r="J804">
        <f>VLOOKUP(H804,dMateriaPrima!A:C,3,0)</f>
        <v>8</v>
      </c>
      <c r="K804">
        <v>309</v>
      </c>
      <c r="L804">
        <f t="shared" si="25"/>
        <v>2472</v>
      </c>
      <c r="M804">
        <v>0</v>
      </c>
      <c r="N804">
        <f t="shared" si="24"/>
        <v>2472</v>
      </c>
      <c r="O804">
        <v>4</v>
      </c>
      <c r="P804" t="str">
        <f>VLOOKUP(O804,dFornecedor!A:B,2,0)</f>
        <v>AlphaOmega</v>
      </c>
    </row>
    <row r="805" spans="1:16" x14ac:dyDescent="0.25">
      <c r="A805">
        <v>804</v>
      </c>
      <c r="B805" s="1">
        <v>43645</v>
      </c>
      <c r="C805" s="1">
        <v>43652</v>
      </c>
      <c r="D805" s="1">
        <v>43655</v>
      </c>
      <c r="E805" s="1">
        <v>43660</v>
      </c>
      <c r="F805">
        <v>4</v>
      </c>
      <c r="G805" t="str">
        <f>VLOOKUP(F805,dComprador!A:B,2,0)</f>
        <v>Lira</v>
      </c>
      <c r="H805">
        <v>11</v>
      </c>
      <c r="I805" t="str">
        <f>VLOOKUP(H805,dMateriaPrima!A:B,2,0)</f>
        <v>Papel</v>
      </c>
      <c r="J805">
        <f>VLOOKUP(H805,dMateriaPrima!A:C,3,0)</f>
        <v>9</v>
      </c>
      <c r="K805">
        <v>642</v>
      </c>
      <c r="L805">
        <f t="shared" si="25"/>
        <v>5778</v>
      </c>
      <c r="M805">
        <v>0</v>
      </c>
      <c r="N805">
        <f t="shared" si="24"/>
        <v>5778</v>
      </c>
      <c r="O805">
        <v>5</v>
      </c>
      <c r="P805" t="str">
        <f>VLOOKUP(O805,dFornecedor!A:B,2,0)</f>
        <v>Atlas</v>
      </c>
    </row>
    <row r="806" spans="1:16" x14ac:dyDescent="0.25">
      <c r="A806">
        <v>805</v>
      </c>
      <c r="B806" s="1">
        <v>43645</v>
      </c>
      <c r="C806" s="1">
        <v>43651</v>
      </c>
      <c r="D806" s="1">
        <v>43651</v>
      </c>
      <c r="E806" s="1">
        <v>43653</v>
      </c>
      <c r="F806">
        <v>4</v>
      </c>
      <c r="G806" t="str">
        <f>VLOOKUP(F806,dComprador!A:B,2,0)</f>
        <v>Lira</v>
      </c>
      <c r="H806">
        <v>6</v>
      </c>
      <c r="I806" t="str">
        <f>VLOOKUP(H806,dMateriaPrima!A:B,2,0)</f>
        <v>Fio Algodão</v>
      </c>
      <c r="J806">
        <f>VLOOKUP(H806,dMateriaPrima!A:C,3,0)</f>
        <v>55.9</v>
      </c>
      <c r="K806">
        <v>196</v>
      </c>
      <c r="L806">
        <f t="shared" si="25"/>
        <v>10956.4</v>
      </c>
      <c r="M806">
        <v>0</v>
      </c>
      <c r="N806">
        <f t="shared" si="24"/>
        <v>10956.4</v>
      </c>
      <c r="O806">
        <v>1</v>
      </c>
      <c r="P806" t="str">
        <f>VLOOKUP(O806,dFornecedor!A:B,2,0)</f>
        <v>NorthShore</v>
      </c>
    </row>
    <row r="807" spans="1:16" x14ac:dyDescent="0.25">
      <c r="A807">
        <v>806</v>
      </c>
      <c r="B807" s="1">
        <v>43645</v>
      </c>
      <c r="C807" s="1">
        <v>43654</v>
      </c>
      <c r="D807" s="1">
        <v>43662</v>
      </c>
      <c r="E807" s="1">
        <v>43664</v>
      </c>
      <c r="F807">
        <v>1</v>
      </c>
      <c r="G807" t="str">
        <f>VLOOKUP(F807,dComprador!A:B,2,0)</f>
        <v>Alon</v>
      </c>
      <c r="H807">
        <v>5</v>
      </c>
      <c r="I807" t="str">
        <f>VLOOKUP(H807,dMateriaPrima!A:B,2,0)</f>
        <v>Areia</v>
      </c>
      <c r="J807">
        <f>VLOOKUP(H807,dMateriaPrima!A:C,3,0)</f>
        <v>3.59</v>
      </c>
      <c r="K807">
        <v>534</v>
      </c>
      <c r="L807">
        <f t="shared" si="25"/>
        <v>1917.06</v>
      </c>
      <c r="M807">
        <v>0</v>
      </c>
      <c r="N807">
        <f t="shared" si="24"/>
        <v>1917.06</v>
      </c>
      <c r="O807">
        <v>1</v>
      </c>
      <c r="P807" t="str">
        <f>VLOOKUP(O807,dFornecedor!A:B,2,0)</f>
        <v>NorthShore</v>
      </c>
    </row>
    <row r="808" spans="1:16" x14ac:dyDescent="0.25">
      <c r="A808">
        <v>807</v>
      </c>
      <c r="B808" s="1">
        <v>43645</v>
      </c>
      <c r="C808" s="1">
        <v>43645</v>
      </c>
      <c r="D808" s="1">
        <v>43657</v>
      </c>
      <c r="E808" s="1">
        <v>43660</v>
      </c>
      <c r="F808">
        <v>2</v>
      </c>
      <c r="G808" t="str">
        <f>VLOOKUP(F808,dComprador!A:B,2,0)</f>
        <v>João</v>
      </c>
      <c r="H808">
        <v>11</v>
      </c>
      <c r="I808" t="str">
        <f>VLOOKUP(H808,dMateriaPrima!A:B,2,0)</f>
        <v>Papel</v>
      </c>
      <c r="J808">
        <f>VLOOKUP(H808,dMateriaPrima!A:C,3,0)</f>
        <v>9</v>
      </c>
      <c r="K808">
        <v>151</v>
      </c>
      <c r="L808">
        <f t="shared" si="25"/>
        <v>1359</v>
      </c>
      <c r="M808">
        <v>0</v>
      </c>
      <c r="N808">
        <f t="shared" si="24"/>
        <v>1359</v>
      </c>
      <c r="O808">
        <v>2</v>
      </c>
      <c r="P808" t="str">
        <f>VLOOKUP(O808,dFornecedor!A:B,2,0)</f>
        <v>Minerva</v>
      </c>
    </row>
    <row r="809" spans="1:16" x14ac:dyDescent="0.25">
      <c r="A809">
        <v>808</v>
      </c>
      <c r="B809" s="1">
        <v>43645</v>
      </c>
      <c r="C809" s="1">
        <v>43649</v>
      </c>
      <c r="D809" s="1">
        <v>43667</v>
      </c>
      <c r="E809" s="1">
        <v>43666</v>
      </c>
      <c r="F809">
        <v>1</v>
      </c>
      <c r="G809" t="str">
        <f>VLOOKUP(F809,dComprador!A:B,2,0)</f>
        <v>Alon</v>
      </c>
      <c r="H809">
        <v>6</v>
      </c>
      <c r="I809" t="str">
        <f>VLOOKUP(H809,dMateriaPrima!A:B,2,0)</f>
        <v>Fio Algodão</v>
      </c>
      <c r="J809">
        <f>VLOOKUP(H809,dMateriaPrima!A:C,3,0)</f>
        <v>55.9</v>
      </c>
      <c r="K809">
        <v>282</v>
      </c>
      <c r="L809">
        <f t="shared" si="25"/>
        <v>15763.8</v>
      </c>
      <c r="M809">
        <v>0</v>
      </c>
      <c r="N809">
        <f t="shared" si="24"/>
        <v>15763.8</v>
      </c>
      <c r="O809">
        <v>3</v>
      </c>
      <c r="P809" t="str">
        <f>VLOOKUP(O809,dFornecedor!A:B,2,0)</f>
        <v>StepUp</v>
      </c>
    </row>
    <row r="810" spans="1:16" x14ac:dyDescent="0.25">
      <c r="A810">
        <v>809</v>
      </c>
      <c r="B810" s="1">
        <v>43646</v>
      </c>
      <c r="C810" s="1">
        <v>43646</v>
      </c>
      <c r="D810" s="1">
        <v>43653</v>
      </c>
      <c r="E810" s="1">
        <v>43653</v>
      </c>
      <c r="F810">
        <v>4</v>
      </c>
      <c r="G810" t="str">
        <f>VLOOKUP(F810,dComprador!A:B,2,0)</f>
        <v>Lira</v>
      </c>
      <c r="H810">
        <v>10</v>
      </c>
      <c r="I810" t="str">
        <f>VLOOKUP(H810,dMateriaPrima!A:B,2,0)</f>
        <v>Pedra Britada</v>
      </c>
      <c r="J810">
        <f>VLOOKUP(H810,dMateriaPrima!A:C,3,0)</f>
        <v>56</v>
      </c>
      <c r="K810">
        <v>119</v>
      </c>
      <c r="L810">
        <f t="shared" si="25"/>
        <v>6664</v>
      </c>
      <c r="M810">
        <v>0</v>
      </c>
      <c r="N810">
        <f t="shared" si="24"/>
        <v>6664</v>
      </c>
      <c r="O810">
        <v>2</v>
      </c>
      <c r="P810" t="str">
        <f>VLOOKUP(O810,dFornecedor!A:B,2,0)</f>
        <v>Minerva</v>
      </c>
    </row>
    <row r="811" spans="1:16" x14ac:dyDescent="0.25">
      <c r="A811">
        <v>810</v>
      </c>
      <c r="B811" s="1">
        <v>43646</v>
      </c>
      <c r="C811" s="1">
        <v>43647</v>
      </c>
      <c r="D811" s="1">
        <v>43653</v>
      </c>
      <c r="E811" s="1">
        <v>43655</v>
      </c>
      <c r="F811">
        <v>4</v>
      </c>
      <c r="G811" t="str">
        <f>VLOOKUP(F811,dComprador!A:B,2,0)</f>
        <v>Lira</v>
      </c>
      <c r="H811">
        <v>8</v>
      </c>
      <c r="I811" t="str">
        <f>VLOOKUP(H811,dMateriaPrima!A:B,2,0)</f>
        <v>Cimento</v>
      </c>
      <c r="J811">
        <f>VLOOKUP(H811,dMateriaPrima!A:C,3,0)</f>
        <v>23</v>
      </c>
      <c r="K811">
        <v>156</v>
      </c>
      <c r="L811">
        <f t="shared" si="25"/>
        <v>3588</v>
      </c>
      <c r="M811">
        <v>30</v>
      </c>
      <c r="N811">
        <f t="shared" si="24"/>
        <v>2511.6</v>
      </c>
      <c r="O811">
        <v>3</v>
      </c>
      <c r="P811" t="str">
        <f>VLOOKUP(O811,dFornecedor!A:B,2,0)</f>
        <v>StepUp</v>
      </c>
    </row>
    <row r="812" spans="1:16" x14ac:dyDescent="0.25">
      <c r="A812">
        <v>811</v>
      </c>
      <c r="B812" s="1">
        <v>43646</v>
      </c>
      <c r="C812" s="1">
        <v>43649</v>
      </c>
      <c r="D812" s="1">
        <v>43652</v>
      </c>
      <c r="E812" s="1">
        <v>43654</v>
      </c>
      <c r="F812">
        <v>4</v>
      </c>
      <c r="G812" t="str">
        <f>VLOOKUP(F812,dComprador!A:B,2,0)</f>
        <v>Lira</v>
      </c>
      <c r="H812">
        <v>6</v>
      </c>
      <c r="I812" t="str">
        <f>VLOOKUP(H812,dMateriaPrima!A:B,2,0)</f>
        <v>Fio Algodão</v>
      </c>
      <c r="J812">
        <f>VLOOKUP(H812,dMateriaPrima!A:C,3,0)</f>
        <v>55.9</v>
      </c>
      <c r="K812">
        <v>10</v>
      </c>
      <c r="L812">
        <f t="shared" si="25"/>
        <v>559</v>
      </c>
      <c r="M812">
        <v>0</v>
      </c>
      <c r="N812">
        <f t="shared" si="24"/>
        <v>559</v>
      </c>
      <c r="O812">
        <v>4</v>
      </c>
      <c r="P812" t="str">
        <f>VLOOKUP(O812,dFornecedor!A:B,2,0)</f>
        <v>AlphaOmega</v>
      </c>
    </row>
    <row r="813" spans="1:16" x14ac:dyDescent="0.25">
      <c r="A813">
        <v>812</v>
      </c>
      <c r="B813" s="1">
        <v>43646</v>
      </c>
      <c r="C813" s="1">
        <v>43646</v>
      </c>
      <c r="D813" s="1">
        <v>43653</v>
      </c>
      <c r="E813" s="1">
        <v>43655</v>
      </c>
      <c r="F813">
        <v>4</v>
      </c>
      <c r="G813" t="str">
        <f>VLOOKUP(F813,dComprador!A:B,2,0)</f>
        <v>Lira</v>
      </c>
      <c r="H813">
        <v>8</v>
      </c>
      <c r="I813" t="str">
        <f>VLOOKUP(H813,dMateriaPrima!A:B,2,0)</f>
        <v>Cimento</v>
      </c>
      <c r="J813">
        <f>VLOOKUP(H813,dMateriaPrima!A:C,3,0)</f>
        <v>23</v>
      </c>
      <c r="K813">
        <v>254</v>
      </c>
      <c r="L813">
        <f t="shared" si="25"/>
        <v>5842</v>
      </c>
      <c r="M813">
        <v>0</v>
      </c>
      <c r="N813">
        <f t="shared" si="24"/>
        <v>5842</v>
      </c>
      <c r="O813">
        <v>2</v>
      </c>
      <c r="P813" t="str">
        <f>VLOOKUP(O813,dFornecedor!A:B,2,0)</f>
        <v>Minerva</v>
      </c>
    </row>
    <row r="814" spans="1:16" x14ac:dyDescent="0.25">
      <c r="A814">
        <v>813</v>
      </c>
      <c r="B814" s="1">
        <v>43646</v>
      </c>
      <c r="C814" s="1">
        <v>43646</v>
      </c>
      <c r="D814" s="1">
        <v>43654</v>
      </c>
      <c r="E814" s="1">
        <v>43653</v>
      </c>
      <c r="F814">
        <v>4</v>
      </c>
      <c r="G814" t="str">
        <f>VLOOKUP(F814,dComprador!A:B,2,0)</f>
        <v>Lira</v>
      </c>
      <c r="H814">
        <v>2</v>
      </c>
      <c r="I814" t="str">
        <f>VLOOKUP(H814,dMateriaPrima!A:B,2,0)</f>
        <v>Chapa Metal</v>
      </c>
      <c r="J814">
        <f>VLOOKUP(H814,dMateriaPrima!A:C,3,0)</f>
        <v>299.89999999999998</v>
      </c>
      <c r="K814">
        <v>491</v>
      </c>
      <c r="L814">
        <f t="shared" si="25"/>
        <v>147250.9</v>
      </c>
      <c r="M814">
        <v>0</v>
      </c>
      <c r="N814">
        <f t="shared" si="24"/>
        <v>147250.9</v>
      </c>
      <c r="O814">
        <v>2</v>
      </c>
      <c r="P814" t="str">
        <f>VLOOKUP(O814,dFornecedor!A:B,2,0)</f>
        <v>Minerva</v>
      </c>
    </row>
    <row r="815" spans="1:16" x14ac:dyDescent="0.25">
      <c r="A815">
        <v>814</v>
      </c>
      <c r="B815" s="1">
        <v>43646</v>
      </c>
      <c r="C815" s="1">
        <v>43649</v>
      </c>
      <c r="D815" s="1">
        <v>43656</v>
      </c>
      <c r="E815" s="1">
        <v>43657</v>
      </c>
      <c r="F815">
        <v>1</v>
      </c>
      <c r="G815" t="str">
        <f>VLOOKUP(F815,dComprador!A:B,2,0)</f>
        <v>Alon</v>
      </c>
      <c r="H815">
        <v>10</v>
      </c>
      <c r="I815" t="str">
        <f>VLOOKUP(H815,dMateriaPrima!A:B,2,0)</f>
        <v>Pedra Britada</v>
      </c>
      <c r="J815">
        <f>VLOOKUP(H815,dMateriaPrima!A:C,3,0)</f>
        <v>56</v>
      </c>
      <c r="K815">
        <v>82</v>
      </c>
      <c r="L815">
        <f t="shared" si="25"/>
        <v>4592</v>
      </c>
      <c r="M815">
        <v>0</v>
      </c>
      <c r="N815">
        <f t="shared" si="24"/>
        <v>4592</v>
      </c>
      <c r="O815">
        <v>4</v>
      </c>
      <c r="P815" t="str">
        <f>VLOOKUP(O815,dFornecedor!A:B,2,0)</f>
        <v>AlphaOmega</v>
      </c>
    </row>
    <row r="816" spans="1:16" x14ac:dyDescent="0.25">
      <c r="A816">
        <v>815</v>
      </c>
      <c r="B816" s="1">
        <v>43646</v>
      </c>
      <c r="C816" s="1">
        <v>43647</v>
      </c>
      <c r="D816" s="1">
        <v>43659</v>
      </c>
      <c r="E816" s="1">
        <v>43659</v>
      </c>
      <c r="F816">
        <v>3</v>
      </c>
      <c r="G816" t="str">
        <f>VLOOKUP(F816,dComprador!A:B,2,0)</f>
        <v>Diego</v>
      </c>
      <c r="H816">
        <v>5</v>
      </c>
      <c r="I816" t="str">
        <f>VLOOKUP(H816,dMateriaPrima!A:B,2,0)</f>
        <v>Areia</v>
      </c>
      <c r="J816">
        <f>VLOOKUP(H816,dMateriaPrima!A:C,3,0)</f>
        <v>3.59</v>
      </c>
      <c r="K816">
        <v>104</v>
      </c>
      <c r="L816">
        <f t="shared" si="25"/>
        <v>373.36</v>
      </c>
      <c r="M816">
        <v>0</v>
      </c>
      <c r="N816">
        <f t="shared" si="24"/>
        <v>373.36</v>
      </c>
      <c r="O816">
        <v>3</v>
      </c>
      <c r="P816" t="str">
        <f>VLOOKUP(O816,dFornecedor!A:B,2,0)</f>
        <v>StepUp</v>
      </c>
    </row>
    <row r="817" spans="1:16" x14ac:dyDescent="0.25">
      <c r="A817">
        <v>816</v>
      </c>
      <c r="B817" s="1">
        <v>43646</v>
      </c>
      <c r="C817" s="1">
        <v>43648</v>
      </c>
      <c r="D817" s="1">
        <v>43667</v>
      </c>
      <c r="E817" s="1">
        <v>43669</v>
      </c>
      <c r="F817">
        <v>1</v>
      </c>
      <c r="G817" t="str">
        <f>VLOOKUP(F817,dComprador!A:B,2,0)</f>
        <v>Alon</v>
      </c>
      <c r="H817">
        <v>4</v>
      </c>
      <c r="I817" t="str">
        <f>VLOOKUP(H817,dMateriaPrima!A:B,2,0)</f>
        <v>Madeira</v>
      </c>
      <c r="J817">
        <f>VLOOKUP(H817,dMateriaPrima!A:C,3,0)</f>
        <v>168</v>
      </c>
      <c r="K817">
        <v>350</v>
      </c>
      <c r="L817">
        <f t="shared" si="25"/>
        <v>58800</v>
      </c>
      <c r="M817">
        <v>0</v>
      </c>
      <c r="N817">
        <f t="shared" si="24"/>
        <v>58800</v>
      </c>
      <c r="O817">
        <v>4</v>
      </c>
      <c r="P817" t="str">
        <f>VLOOKUP(O817,dFornecedor!A:B,2,0)</f>
        <v>AlphaOmega</v>
      </c>
    </row>
    <row r="818" spans="1:16" x14ac:dyDescent="0.25">
      <c r="A818">
        <v>817</v>
      </c>
      <c r="B818" s="1">
        <v>43647</v>
      </c>
      <c r="C818" s="1">
        <v>43647</v>
      </c>
      <c r="D818" s="1">
        <v>43654</v>
      </c>
      <c r="E818" s="1">
        <v>43655</v>
      </c>
      <c r="F818">
        <v>4</v>
      </c>
      <c r="G818" t="str">
        <f>VLOOKUP(F818,dComprador!A:B,2,0)</f>
        <v>Lira</v>
      </c>
      <c r="H818">
        <v>8</v>
      </c>
      <c r="I818" t="str">
        <f>VLOOKUP(H818,dMateriaPrima!A:B,2,0)</f>
        <v>Cimento</v>
      </c>
      <c r="J818">
        <f>VLOOKUP(H818,dMateriaPrima!A:C,3,0)</f>
        <v>23</v>
      </c>
      <c r="K818">
        <v>435</v>
      </c>
      <c r="L818">
        <f t="shared" si="25"/>
        <v>10005</v>
      </c>
      <c r="M818">
        <v>0</v>
      </c>
      <c r="N818">
        <f t="shared" si="24"/>
        <v>10005</v>
      </c>
      <c r="O818">
        <v>2</v>
      </c>
      <c r="P818" t="str">
        <f>VLOOKUP(O818,dFornecedor!A:B,2,0)</f>
        <v>Minerva</v>
      </c>
    </row>
    <row r="819" spans="1:16" x14ac:dyDescent="0.25">
      <c r="A819">
        <v>818</v>
      </c>
      <c r="B819" s="1">
        <v>43647</v>
      </c>
      <c r="C819" s="1">
        <v>43647</v>
      </c>
      <c r="D819" s="1">
        <v>43654</v>
      </c>
      <c r="E819" s="1">
        <v>43656</v>
      </c>
      <c r="F819">
        <v>4</v>
      </c>
      <c r="G819" t="str">
        <f>VLOOKUP(F819,dComprador!A:B,2,0)</f>
        <v>Lira</v>
      </c>
      <c r="H819">
        <v>3</v>
      </c>
      <c r="I819" t="str">
        <f>VLOOKUP(H819,dMateriaPrima!A:B,2,0)</f>
        <v>Barra Metal</v>
      </c>
      <c r="J819">
        <f>VLOOKUP(H819,dMateriaPrima!A:C,3,0)</f>
        <v>565</v>
      </c>
      <c r="K819">
        <v>367</v>
      </c>
      <c r="L819">
        <f t="shared" si="25"/>
        <v>207355</v>
      </c>
      <c r="M819">
        <v>0</v>
      </c>
      <c r="N819">
        <f t="shared" si="24"/>
        <v>207355</v>
      </c>
      <c r="O819">
        <v>2</v>
      </c>
      <c r="P819" t="str">
        <f>VLOOKUP(O819,dFornecedor!A:B,2,0)</f>
        <v>Minerva</v>
      </c>
    </row>
    <row r="820" spans="1:16" x14ac:dyDescent="0.25">
      <c r="A820">
        <v>819</v>
      </c>
      <c r="B820" s="1">
        <v>43647</v>
      </c>
      <c r="C820" s="1">
        <v>43651</v>
      </c>
      <c r="D820" s="1">
        <v>43657</v>
      </c>
      <c r="E820" s="1">
        <v>43660</v>
      </c>
      <c r="F820">
        <v>4</v>
      </c>
      <c r="G820" t="str">
        <f>VLOOKUP(F820,dComprador!A:B,2,0)</f>
        <v>Lira</v>
      </c>
      <c r="H820">
        <v>2</v>
      </c>
      <c r="I820" t="str">
        <f>VLOOKUP(H820,dMateriaPrima!A:B,2,0)</f>
        <v>Chapa Metal</v>
      </c>
      <c r="J820">
        <f>VLOOKUP(H820,dMateriaPrima!A:C,3,0)</f>
        <v>299.89999999999998</v>
      </c>
      <c r="K820">
        <v>81</v>
      </c>
      <c r="L820">
        <f t="shared" si="25"/>
        <v>24291.899999999998</v>
      </c>
      <c r="M820">
        <v>0</v>
      </c>
      <c r="N820">
        <f t="shared" si="24"/>
        <v>24291.899999999998</v>
      </c>
      <c r="O820">
        <v>5</v>
      </c>
      <c r="P820" t="str">
        <f>VLOOKUP(O820,dFornecedor!A:B,2,0)</f>
        <v>Atlas</v>
      </c>
    </row>
    <row r="821" spans="1:16" x14ac:dyDescent="0.25">
      <c r="A821">
        <v>820</v>
      </c>
      <c r="B821" s="1">
        <v>43647</v>
      </c>
      <c r="C821" s="1">
        <v>43655</v>
      </c>
      <c r="D821" s="1">
        <v>43663</v>
      </c>
      <c r="E821" s="1">
        <v>43665</v>
      </c>
      <c r="F821">
        <v>1</v>
      </c>
      <c r="G821" t="str">
        <f>VLOOKUP(F821,dComprador!A:B,2,0)</f>
        <v>Alon</v>
      </c>
      <c r="H821">
        <v>10</v>
      </c>
      <c r="I821" t="str">
        <f>VLOOKUP(H821,dMateriaPrima!A:B,2,0)</f>
        <v>Pedra Britada</v>
      </c>
      <c r="J821">
        <f>VLOOKUP(H821,dMateriaPrima!A:C,3,0)</f>
        <v>56</v>
      </c>
      <c r="K821">
        <v>520</v>
      </c>
      <c r="L821">
        <f t="shared" si="25"/>
        <v>29120</v>
      </c>
      <c r="M821">
        <v>0</v>
      </c>
      <c r="N821">
        <f t="shared" si="24"/>
        <v>29120</v>
      </c>
      <c r="O821">
        <v>2</v>
      </c>
      <c r="P821" t="str">
        <f>VLOOKUP(O821,dFornecedor!A:B,2,0)</f>
        <v>Minerva</v>
      </c>
    </row>
    <row r="822" spans="1:16" x14ac:dyDescent="0.25">
      <c r="A822">
        <v>821</v>
      </c>
      <c r="B822" s="1">
        <v>43647</v>
      </c>
      <c r="C822" s="1">
        <v>43647</v>
      </c>
      <c r="D822" s="1">
        <v>43657</v>
      </c>
      <c r="E822" s="1">
        <v>43660</v>
      </c>
      <c r="F822">
        <v>2</v>
      </c>
      <c r="G822" t="str">
        <f>VLOOKUP(F822,dComprador!A:B,2,0)</f>
        <v>João</v>
      </c>
      <c r="H822">
        <v>6</v>
      </c>
      <c r="I822" t="str">
        <f>VLOOKUP(H822,dMateriaPrima!A:B,2,0)</f>
        <v>Fio Algodão</v>
      </c>
      <c r="J822">
        <f>VLOOKUP(H822,dMateriaPrima!A:C,3,0)</f>
        <v>55.9</v>
      </c>
      <c r="K822">
        <v>90</v>
      </c>
      <c r="L822">
        <f t="shared" si="25"/>
        <v>5031</v>
      </c>
      <c r="M822">
        <v>0</v>
      </c>
      <c r="N822">
        <f t="shared" si="24"/>
        <v>5031</v>
      </c>
      <c r="O822">
        <v>4</v>
      </c>
      <c r="P822" t="str">
        <f>VLOOKUP(O822,dFornecedor!A:B,2,0)</f>
        <v>AlphaOmega</v>
      </c>
    </row>
    <row r="823" spans="1:16" x14ac:dyDescent="0.25">
      <c r="A823">
        <v>822</v>
      </c>
      <c r="B823" s="1">
        <v>43647</v>
      </c>
      <c r="C823" s="1">
        <v>43647</v>
      </c>
      <c r="D823" s="1">
        <v>43663</v>
      </c>
      <c r="E823" s="1">
        <v>43665</v>
      </c>
      <c r="F823">
        <v>1</v>
      </c>
      <c r="G823" t="str">
        <f>VLOOKUP(F823,dComprador!A:B,2,0)</f>
        <v>Alon</v>
      </c>
      <c r="H823">
        <v>9</v>
      </c>
      <c r="I823" t="str">
        <f>VLOOKUP(H823,dMateriaPrima!A:B,2,0)</f>
        <v>Couro</v>
      </c>
      <c r="J823">
        <f>VLOOKUP(H823,dMateriaPrima!A:C,3,0)</f>
        <v>4.4000000000000004</v>
      </c>
      <c r="K823">
        <v>47</v>
      </c>
      <c r="L823">
        <f t="shared" si="25"/>
        <v>206.8</v>
      </c>
      <c r="M823">
        <v>0</v>
      </c>
      <c r="N823">
        <f t="shared" si="24"/>
        <v>206.8</v>
      </c>
      <c r="O823">
        <v>2</v>
      </c>
      <c r="P823" t="str">
        <f>VLOOKUP(O823,dFornecedor!A:B,2,0)</f>
        <v>Minerva</v>
      </c>
    </row>
    <row r="824" spans="1:16" x14ac:dyDescent="0.25">
      <c r="A824">
        <v>823</v>
      </c>
      <c r="B824" s="1">
        <v>43647</v>
      </c>
      <c r="C824" s="1">
        <v>43653</v>
      </c>
      <c r="D824" s="1">
        <v>43663</v>
      </c>
      <c r="E824" s="1">
        <v>43664</v>
      </c>
      <c r="F824">
        <v>2</v>
      </c>
      <c r="G824" t="str">
        <f>VLOOKUP(F824,dComprador!A:B,2,0)</f>
        <v>João</v>
      </c>
      <c r="H824">
        <v>9</v>
      </c>
      <c r="I824" t="str">
        <f>VLOOKUP(H824,dMateriaPrima!A:B,2,0)</f>
        <v>Couro</v>
      </c>
      <c r="J824">
        <f>VLOOKUP(H824,dMateriaPrima!A:C,3,0)</f>
        <v>4.4000000000000004</v>
      </c>
      <c r="K824">
        <v>267</v>
      </c>
      <c r="L824">
        <f t="shared" si="25"/>
        <v>1174.8000000000002</v>
      </c>
      <c r="M824">
        <v>0</v>
      </c>
      <c r="N824">
        <f t="shared" si="24"/>
        <v>1174.8000000000002</v>
      </c>
      <c r="O824">
        <v>2</v>
      </c>
      <c r="P824" t="str">
        <f>VLOOKUP(O824,dFornecedor!A:B,2,0)</f>
        <v>Minerva</v>
      </c>
    </row>
    <row r="825" spans="1:16" x14ac:dyDescent="0.25">
      <c r="A825">
        <v>824</v>
      </c>
      <c r="B825" s="1">
        <v>43647</v>
      </c>
      <c r="C825" s="1">
        <v>43649</v>
      </c>
      <c r="D825" s="1">
        <v>43679</v>
      </c>
      <c r="E825" s="1">
        <v>43679</v>
      </c>
      <c r="F825">
        <v>1</v>
      </c>
      <c r="G825" t="str">
        <f>VLOOKUP(F825,dComprador!A:B,2,0)</f>
        <v>Alon</v>
      </c>
      <c r="H825">
        <v>9</v>
      </c>
      <c r="I825" t="str">
        <f>VLOOKUP(H825,dMateriaPrima!A:B,2,0)</f>
        <v>Couro</v>
      </c>
      <c r="J825">
        <f>VLOOKUP(H825,dMateriaPrima!A:C,3,0)</f>
        <v>4.4000000000000004</v>
      </c>
      <c r="K825">
        <v>476</v>
      </c>
      <c r="L825">
        <f t="shared" si="25"/>
        <v>2094.4</v>
      </c>
      <c r="M825">
        <v>0</v>
      </c>
      <c r="N825">
        <f t="shared" si="24"/>
        <v>2094.4</v>
      </c>
      <c r="O825">
        <v>4</v>
      </c>
      <c r="P825" t="str">
        <f>VLOOKUP(O825,dFornecedor!A:B,2,0)</f>
        <v>AlphaOmega</v>
      </c>
    </row>
    <row r="826" spans="1:16" x14ac:dyDescent="0.25">
      <c r="A826">
        <v>825</v>
      </c>
      <c r="B826" s="1">
        <v>43647</v>
      </c>
      <c r="C826" s="1">
        <v>43654</v>
      </c>
      <c r="D826" s="1">
        <v>43669</v>
      </c>
      <c r="E826" s="1">
        <v>43671</v>
      </c>
      <c r="F826">
        <v>1</v>
      </c>
      <c r="G826" t="str">
        <f>VLOOKUP(F826,dComprador!A:B,2,0)</f>
        <v>Alon</v>
      </c>
      <c r="H826">
        <v>7</v>
      </c>
      <c r="I826" t="str">
        <f>VLOOKUP(H826,dMateriaPrima!A:B,2,0)</f>
        <v>Poliéster</v>
      </c>
      <c r="J826">
        <f>VLOOKUP(H826,dMateriaPrima!A:C,3,0)</f>
        <v>8</v>
      </c>
      <c r="K826">
        <v>33</v>
      </c>
      <c r="L826">
        <f t="shared" si="25"/>
        <v>264</v>
      </c>
      <c r="M826">
        <v>0</v>
      </c>
      <c r="N826">
        <f t="shared" si="24"/>
        <v>264</v>
      </c>
      <c r="O826">
        <v>1</v>
      </c>
      <c r="P826" t="str">
        <f>VLOOKUP(O826,dFornecedor!A:B,2,0)</f>
        <v>NorthShore</v>
      </c>
    </row>
    <row r="827" spans="1:16" x14ac:dyDescent="0.25">
      <c r="A827">
        <v>826</v>
      </c>
      <c r="B827" s="1">
        <v>43648</v>
      </c>
      <c r="C827" s="1">
        <v>43658</v>
      </c>
      <c r="D827" s="1">
        <v>43661</v>
      </c>
      <c r="E827" s="1">
        <v>43665</v>
      </c>
      <c r="F827">
        <v>4</v>
      </c>
      <c r="G827" t="str">
        <f>VLOOKUP(F827,dComprador!A:B,2,0)</f>
        <v>Lira</v>
      </c>
      <c r="H827">
        <v>9</v>
      </c>
      <c r="I827" t="str">
        <f>VLOOKUP(H827,dMateriaPrima!A:B,2,0)</f>
        <v>Couro</v>
      </c>
      <c r="J827">
        <f>VLOOKUP(H827,dMateriaPrima!A:C,3,0)</f>
        <v>4.4000000000000004</v>
      </c>
      <c r="K827">
        <v>24</v>
      </c>
      <c r="L827">
        <f t="shared" si="25"/>
        <v>105.60000000000001</v>
      </c>
      <c r="M827">
        <v>0</v>
      </c>
      <c r="N827">
        <f t="shared" si="24"/>
        <v>105.60000000000001</v>
      </c>
      <c r="O827">
        <v>3</v>
      </c>
      <c r="P827" t="str">
        <f>VLOOKUP(O827,dFornecedor!A:B,2,0)</f>
        <v>StepUp</v>
      </c>
    </row>
    <row r="828" spans="1:16" x14ac:dyDescent="0.25">
      <c r="A828">
        <v>827</v>
      </c>
      <c r="B828" s="1">
        <v>43648</v>
      </c>
      <c r="C828" s="1">
        <v>43655</v>
      </c>
      <c r="D828" s="1">
        <v>43655</v>
      </c>
      <c r="E828" s="1">
        <v>43658</v>
      </c>
      <c r="F828">
        <v>4</v>
      </c>
      <c r="G828" t="str">
        <f>VLOOKUP(F828,dComprador!A:B,2,0)</f>
        <v>Lira</v>
      </c>
      <c r="H828">
        <v>6</v>
      </c>
      <c r="I828" t="str">
        <f>VLOOKUP(H828,dMateriaPrima!A:B,2,0)</f>
        <v>Fio Algodão</v>
      </c>
      <c r="J828">
        <f>VLOOKUP(H828,dMateriaPrima!A:C,3,0)</f>
        <v>55.9</v>
      </c>
      <c r="K828">
        <v>329</v>
      </c>
      <c r="L828">
        <f t="shared" si="25"/>
        <v>18391.099999999999</v>
      </c>
      <c r="M828">
        <v>0</v>
      </c>
      <c r="N828">
        <f t="shared" si="24"/>
        <v>18391.099999999999</v>
      </c>
      <c r="O828">
        <v>3</v>
      </c>
      <c r="P828" t="str">
        <f>VLOOKUP(O828,dFornecedor!A:B,2,0)</f>
        <v>StepUp</v>
      </c>
    </row>
    <row r="829" spans="1:16" x14ac:dyDescent="0.25">
      <c r="A829">
        <v>828</v>
      </c>
      <c r="B829" s="1">
        <v>43648</v>
      </c>
      <c r="C829" s="1">
        <v>43649</v>
      </c>
      <c r="D829" s="1">
        <v>43668</v>
      </c>
      <c r="E829" s="1">
        <v>43671</v>
      </c>
      <c r="F829">
        <v>1</v>
      </c>
      <c r="G829" t="str">
        <f>VLOOKUP(F829,dComprador!A:B,2,0)</f>
        <v>Alon</v>
      </c>
      <c r="H829">
        <v>8</v>
      </c>
      <c r="I829" t="str">
        <f>VLOOKUP(H829,dMateriaPrima!A:B,2,0)</f>
        <v>Cimento</v>
      </c>
      <c r="J829">
        <f>VLOOKUP(H829,dMateriaPrima!A:C,3,0)</f>
        <v>23</v>
      </c>
      <c r="K829">
        <v>379</v>
      </c>
      <c r="L829">
        <f t="shared" si="25"/>
        <v>8717</v>
      </c>
      <c r="M829">
        <v>0</v>
      </c>
      <c r="N829">
        <f t="shared" si="24"/>
        <v>8717</v>
      </c>
      <c r="O829">
        <v>3</v>
      </c>
      <c r="P829" t="str">
        <f>VLOOKUP(O829,dFornecedor!A:B,2,0)</f>
        <v>StepUp</v>
      </c>
    </row>
    <row r="830" spans="1:16" x14ac:dyDescent="0.25">
      <c r="A830">
        <v>829</v>
      </c>
      <c r="B830" s="1">
        <v>43648</v>
      </c>
      <c r="C830" s="1">
        <v>43657</v>
      </c>
      <c r="D830" s="1">
        <v>43671</v>
      </c>
      <c r="E830" s="1">
        <v>43671</v>
      </c>
      <c r="F830">
        <v>1</v>
      </c>
      <c r="G830" t="str">
        <f>VLOOKUP(F830,dComprador!A:B,2,0)</f>
        <v>Alon</v>
      </c>
      <c r="H830">
        <v>9</v>
      </c>
      <c r="I830" t="str">
        <f>VLOOKUP(H830,dMateriaPrima!A:B,2,0)</f>
        <v>Couro</v>
      </c>
      <c r="J830">
        <f>VLOOKUP(H830,dMateriaPrima!A:C,3,0)</f>
        <v>4.4000000000000004</v>
      </c>
      <c r="K830">
        <v>73</v>
      </c>
      <c r="L830">
        <f t="shared" si="25"/>
        <v>321.20000000000005</v>
      </c>
      <c r="M830">
        <v>0</v>
      </c>
      <c r="N830">
        <f t="shared" si="24"/>
        <v>321.20000000000005</v>
      </c>
      <c r="O830">
        <v>3</v>
      </c>
      <c r="P830" t="str">
        <f>VLOOKUP(O830,dFornecedor!A:B,2,0)</f>
        <v>StepUp</v>
      </c>
    </row>
    <row r="831" spans="1:16" x14ac:dyDescent="0.25">
      <c r="A831">
        <v>830</v>
      </c>
      <c r="B831" s="1">
        <v>43649</v>
      </c>
      <c r="C831" s="1">
        <v>43659</v>
      </c>
      <c r="D831" s="1">
        <v>43661</v>
      </c>
      <c r="E831" s="1">
        <v>43665</v>
      </c>
      <c r="F831">
        <v>4</v>
      </c>
      <c r="G831" t="str">
        <f>VLOOKUP(F831,dComprador!A:B,2,0)</f>
        <v>Lira</v>
      </c>
      <c r="H831">
        <v>8</v>
      </c>
      <c r="I831" t="str">
        <f>VLOOKUP(H831,dMateriaPrima!A:B,2,0)</f>
        <v>Cimento</v>
      </c>
      <c r="J831">
        <f>VLOOKUP(H831,dMateriaPrima!A:C,3,0)</f>
        <v>23</v>
      </c>
      <c r="K831">
        <v>56</v>
      </c>
      <c r="L831">
        <f t="shared" si="25"/>
        <v>1288</v>
      </c>
      <c r="M831">
        <v>0</v>
      </c>
      <c r="N831">
        <f t="shared" si="24"/>
        <v>1288</v>
      </c>
      <c r="O831">
        <v>3</v>
      </c>
      <c r="P831" t="str">
        <f>VLOOKUP(O831,dFornecedor!A:B,2,0)</f>
        <v>StepUp</v>
      </c>
    </row>
    <row r="832" spans="1:16" x14ac:dyDescent="0.25">
      <c r="A832">
        <v>831</v>
      </c>
      <c r="B832" s="1">
        <v>43649</v>
      </c>
      <c r="C832" s="1">
        <v>43661</v>
      </c>
      <c r="D832" s="1">
        <v>43669</v>
      </c>
      <c r="E832" s="1">
        <v>43672</v>
      </c>
      <c r="F832">
        <v>1</v>
      </c>
      <c r="G832" t="str">
        <f>VLOOKUP(F832,dComprador!A:B,2,0)</f>
        <v>Alon</v>
      </c>
      <c r="H832">
        <v>7</v>
      </c>
      <c r="I832" t="str">
        <f>VLOOKUP(H832,dMateriaPrima!A:B,2,0)</f>
        <v>Poliéster</v>
      </c>
      <c r="J832">
        <f>VLOOKUP(H832,dMateriaPrima!A:C,3,0)</f>
        <v>8</v>
      </c>
      <c r="K832">
        <v>42</v>
      </c>
      <c r="L832">
        <f t="shared" si="25"/>
        <v>336</v>
      </c>
      <c r="M832">
        <v>0</v>
      </c>
      <c r="N832">
        <f t="shared" si="24"/>
        <v>336</v>
      </c>
      <c r="O832">
        <v>1</v>
      </c>
      <c r="P832" t="str">
        <f>VLOOKUP(O832,dFornecedor!A:B,2,0)</f>
        <v>NorthShore</v>
      </c>
    </row>
    <row r="833" spans="1:16" x14ac:dyDescent="0.25">
      <c r="A833">
        <v>832</v>
      </c>
      <c r="B833" s="1">
        <v>43649</v>
      </c>
      <c r="C833" s="1">
        <v>43650</v>
      </c>
      <c r="D833" s="1">
        <v>43663</v>
      </c>
      <c r="E833" s="1">
        <v>43666</v>
      </c>
      <c r="F833">
        <v>1</v>
      </c>
      <c r="G833" t="str">
        <f>VLOOKUP(F833,dComprador!A:B,2,0)</f>
        <v>Alon</v>
      </c>
      <c r="H833">
        <v>4</v>
      </c>
      <c r="I833" t="str">
        <f>VLOOKUP(H833,dMateriaPrima!A:B,2,0)</f>
        <v>Madeira</v>
      </c>
      <c r="J833">
        <f>VLOOKUP(H833,dMateriaPrima!A:C,3,0)</f>
        <v>168</v>
      </c>
      <c r="K833">
        <v>292</v>
      </c>
      <c r="L833">
        <f t="shared" si="25"/>
        <v>49056</v>
      </c>
      <c r="M833">
        <v>0</v>
      </c>
      <c r="N833">
        <f t="shared" si="24"/>
        <v>49056</v>
      </c>
      <c r="O833">
        <v>2</v>
      </c>
      <c r="P833" t="str">
        <f>VLOOKUP(O833,dFornecedor!A:B,2,0)</f>
        <v>Minerva</v>
      </c>
    </row>
    <row r="834" spans="1:16" x14ac:dyDescent="0.25">
      <c r="A834">
        <v>833</v>
      </c>
      <c r="B834" s="1">
        <v>43649</v>
      </c>
      <c r="C834" s="1">
        <v>43653</v>
      </c>
      <c r="D834" s="1">
        <v>43661</v>
      </c>
      <c r="E834" s="1">
        <v>43663</v>
      </c>
      <c r="F834">
        <v>3</v>
      </c>
      <c r="G834" t="str">
        <f>VLOOKUP(F834,dComprador!A:B,2,0)</f>
        <v>Diego</v>
      </c>
      <c r="H834">
        <v>5</v>
      </c>
      <c r="I834" t="str">
        <f>VLOOKUP(H834,dMateriaPrima!A:B,2,0)</f>
        <v>Areia</v>
      </c>
      <c r="J834">
        <f>VLOOKUP(H834,dMateriaPrima!A:C,3,0)</f>
        <v>3.59</v>
      </c>
      <c r="K834">
        <v>138</v>
      </c>
      <c r="L834">
        <f t="shared" si="25"/>
        <v>495.41999999999996</v>
      </c>
      <c r="M834">
        <v>15</v>
      </c>
      <c r="N834">
        <f t="shared" ref="N834:N897" si="26">SUM(L834-((L834*M834)/100))</f>
        <v>421.10699999999997</v>
      </c>
      <c r="O834">
        <v>2</v>
      </c>
      <c r="P834" t="str">
        <f>VLOOKUP(O834,dFornecedor!A:B,2,0)</f>
        <v>Minerva</v>
      </c>
    </row>
    <row r="835" spans="1:16" x14ac:dyDescent="0.25">
      <c r="A835">
        <v>834</v>
      </c>
      <c r="B835" s="1">
        <v>43649</v>
      </c>
      <c r="C835" s="1">
        <v>43661</v>
      </c>
      <c r="D835" s="1">
        <v>43663</v>
      </c>
      <c r="E835" s="1">
        <v>43663</v>
      </c>
      <c r="F835">
        <v>3</v>
      </c>
      <c r="G835" t="str">
        <f>VLOOKUP(F835,dComprador!A:B,2,0)</f>
        <v>Diego</v>
      </c>
      <c r="H835">
        <v>7</v>
      </c>
      <c r="I835" t="str">
        <f>VLOOKUP(H835,dMateriaPrima!A:B,2,0)</f>
        <v>Poliéster</v>
      </c>
      <c r="J835">
        <f>VLOOKUP(H835,dMateriaPrima!A:C,3,0)</f>
        <v>8</v>
      </c>
      <c r="K835">
        <v>129</v>
      </c>
      <c r="L835">
        <f t="shared" ref="L835:L898" si="27">J835*K835</f>
        <v>1032</v>
      </c>
      <c r="M835">
        <v>0</v>
      </c>
      <c r="N835">
        <f t="shared" si="26"/>
        <v>1032</v>
      </c>
      <c r="O835">
        <v>1</v>
      </c>
      <c r="P835" t="str">
        <f>VLOOKUP(O835,dFornecedor!A:B,2,0)</f>
        <v>NorthShore</v>
      </c>
    </row>
    <row r="836" spans="1:16" x14ac:dyDescent="0.25">
      <c r="A836">
        <v>835</v>
      </c>
      <c r="B836" s="1">
        <v>43649</v>
      </c>
      <c r="C836" s="1">
        <v>43656</v>
      </c>
      <c r="D836" s="1">
        <v>43662</v>
      </c>
      <c r="E836" s="1">
        <v>43663</v>
      </c>
      <c r="F836">
        <v>2</v>
      </c>
      <c r="G836" t="str">
        <f>VLOOKUP(F836,dComprador!A:B,2,0)</f>
        <v>João</v>
      </c>
      <c r="H836">
        <v>10</v>
      </c>
      <c r="I836" t="str">
        <f>VLOOKUP(H836,dMateriaPrima!A:B,2,0)</f>
        <v>Pedra Britada</v>
      </c>
      <c r="J836">
        <f>VLOOKUP(H836,dMateriaPrima!A:C,3,0)</f>
        <v>56</v>
      </c>
      <c r="K836">
        <v>210</v>
      </c>
      <c r="L836">
        <f t="shared" si="27"/>
        <v>11760</v>
      </c>
      <c r="M836">
        <v>0</v>
      </c>
      <c r="N836">
        <f t="shared" si="26"/>
        <v>11760</v>
      </c>
      <c r="O836">
        <v>2</v>
      </c>
      <c r="P836" t="str">
        <f>VLOOKUP(O836,dFornecedor!A:B,2,0)</f>
        <v>Minerva</v>
      </c>
    </row>
    <row r="837" spans="1:16" x14ac:dyDescent="0.25">
      <c r="A837">
        <v>836</v>
      </c>
      <c r="B837" s="1">
        <v>43650</v>
      </c>
      <c r="C837" s="1">
        <v>43658</v>
      </c>
      <c r="D837" s="1">
        <v>43660</v>
      </c>
      <c r="E837" s="1">
        <v>43664</v>
      </c>
      <c r="F837">
        <v>4</v>
      </c>
      <c r="G837" t="str">
        <f>VLOOKUP(F837,dComprador!A:B,2,0)</f>
        <v>Lira</v>
      </c>
      <c r="H837">
        <v>9</v>
      </c>
      <c r="I837" t="str">
        <f>VLOOKUP(H837,dMateriaPrima!A:B,2,0)</f>
        <v>Couro</v>
      </c>
      <c r="J837">
        <f>VLOOKUP(H837,dMateriaPrima!A:C,3,0)</f>
        <v>4.4000000000000004</v>
      </c>
      <c r="K837">
        <v>150</v>
      </c>
      <c r="L837">
        <f t="shared" si="27"/>
        <v>660</v>
      </c>
      <c r="M837">
        <v>15</v>
      </c>
      <c r="N837">
        <f t="shared" si="26"/>
        <v>561</v>
      </c>
      <c r="O837">
        <v>3</v>
      </c>
      <c r="P837" t="str">
        <f>VLOOKUP(O837,dFornecedor!A:B,2,0)</f>
        <v>StepUp</v>
      </c>
    </row>
    <row r="838" spans="1:16" x14ac:dyDescent="0.25">
      <c r="A838">
        <v>837</v>
      </c>
      <c r="B838" s="1">
        <v>43650</v>
      </c>
      <c r="C838" s="1">
        <v>43650</v>
      </c>
      <c r="D838" s="1">
        <v>43678</v>
      </c>
      <c r="E838" s="1">
        <v>43679</v>
      </c>
      <c r="F838">
        <v>1</v>
      </c>
      <c r="G838" t="str">
        <f>VLOOKUP(F838,dComprador!A:B,2,0)</f>
        <v>Alon</v>
      </c>
      <c r="H838">
        <v>6</v>
      </c>
      <c r="I838" t="str">
        <f>VLOOKUP(H838,dMateriaPrima!A:B,2,0)</f>
        <v>Fio Algodão</v>
      </c>
      <c r="J838">
        <f>VLOOKUP(H838,dMateriaPrima!A:C,3,0)</f>
        <v>55.9</v>
      </c>
      <c r="K838">
        <v>253</v>
      </c>
      <c r="L838">
        <f t="shared" si="27"/>
        <v>14142.699999999999</v>
      </c>
      <c r="M838">
        <v>0</v>
      </c>
      <c r="N838">
        <f t="shared" si="26"/>
        <v>14142.699999999999</v>
      </c>
      <c r="O838">
        <v>2</v>
      </c>
      <c r="P838" t="str">
        <f>VLOOKUP(O838,dFornecedor!A:B,2,0)</f>
        <v>Minerva</v>
      </c>
    </row>
    <row r="839" spans="1:16" x14ac:dyDescent="0.25">
      <c r="A839">
        <v>838</v>
      </c>
      <c r="B839" s="1">
        <v>43650</v>
      </c>
      <c r="C839" s="1">
        <v>43661</v>
      </c>
      <c r="D839" s="1">
        <v>43677</v>
      </c>
      <c r="E839" s="1">
        <v>43680</v>
      </c>
      <c r="F839">
        <v>1</v>
      </c>
      <c r="G839" t="str">
        <f>VLOOKUP(F839,dComprador!A:B,2,0)</f>
        <v>Alon</v>
      </c>
      <c r="H839">
        <v>9</v>
      </c>
      <c r="I839" t="str">
        <f>VLOOKUP(H839,dMateriaPrima!A:B,2,0)</f>
        <v>Couro</v>
      </c>
      <c r="J839">
        <f>VLOOKUP(H839,dMateriaPrima!A:C,3,0)</f>
        <v>4.4000000000000004</v>
      </c>
      <c r="K839">
        <v>40</v>
      </c>
      <c r="L839">
        <f t="shared" si="27"/>
        <v>176</v>
      </c>
      <c r="M839">
        <v>0</v>
      </c>
      <c r="N839">
        <f t="shared" si="26"/>
        <v>176</v>
      </c>
      <c r="O839">
        <v>1</v>
      </c>
      <c r="P839" t="str">
        <f>VLOOKUP(O839,dFornecedor!A:B,2,0)</f>
        <v>NorthShore</v>
      </c>
    </row>
    <row r="840" spans="1:16" x14ac:dyDescent="0.25">
      <c r="A840">
        <v>839</v>
      </c>
      <c r="B840" s="1">
        <v>43650</v>
      </c>
      <c r="C840" s="1">
        <v>43650</v>
      </c>
      <c r="D840" s="1">
        <v>43658</v>
      </c>
      <c r="E840" s="1">
        <v>43660</v>
      </c>
      <c r="F840">
        <v>4</v>
      </c>
      <c r="G840" t="str">
        <f>VLOOKUP(F840,dComprador!A:B,2,0)</f>
        <v>Lira</v>
      </c>
      <c r="H840">
        <v>7</v>
      </c>
      <c r="I840" t="str">
        <f>VLOOKUP(H840,dMateriaPrima!A:B,2,0)</f>
        <v>Poliéster</v>
      </c>
      <c r="J840">
        <f>VLOOKUP(H840,dMateriaPrima!A:C,3,0)</f>
        <v>8</v>
      </c>
      <c r="K840">
        <v>219</v>
      </c>
      <c r="L840">
        <f t="shared" si="27"/>
        <v>1752</v>
      </c>
      <c r="M840">
        <v>0</v>
      </c>
      <c r="N840">
        <f t="shared" si="26"/>
        <v>1752</v>
      </c>
      <c r="O840">
        <v>2</v>
      </c>
      <c r="P840" t="str">
        <f>VLOOKUP(O840,dFornecedor!A:B,2,0)</f>
        <v>Minerva</v>
      </c>
    </row>
    <row r="841" spans="1:16" x14ac:dyDescent="0.25">
      <c r="A841">
        <v>840</v>
      </c>
      <c r="B841" s="1">
        <v>43650</v>
      </c>
      <c r="C841" s="1">
        <v>43653</v>
      </c>
      <c r="D841" s="1">
        <v>43655</v>
      </c>
      <c r="E841" s="1">
        <v>43658</v>
      </c>
      <c r="F841">
        <v>4</v>
      </c>
      <c r="G841" t="str">
        <f>VLOOKUP(F841,dComprador!A:B,2,0)</f>
        <v>Lira</v>
      </c>
      <c r="H841">
        <v>8</v>
      </c>
      <c r="I841" t="str">
        <f>VLOOKUP(H841,dMateriaPrima!A:B,2,0)</f>
        <v>Cimento</v>
      </c>
      <c r="J841">
        <f>VLOOKUP(H841,dMateriaPrima!A:C,3,0)</f>
        <v>23</v>
      </c>
      <c r="K841">
        <v>37</v>
      </c>
      <c r="L841">
        <f t="shared" si="27"/>
        <v>851</v>
      </c>
      <c r="M841">
        <v>12</v>
      </c>
      <c r="N841">
        <f t="shared" si="26"/>
        <v>748.88</v>
      </c>
      <c r="O841">
        <v>2</v>
      </c>
      <c r="P841" t="str">
        <f>VLOOKUP(O841,dFornecedor!A:B,2,0)</f>
        <v>Minerva</v>
      </c>
    </row>
    <row r="842" spans="1:16" x14ac:dyDescent="0.25">
      <c r="A842">
        <v>841</v>
      </c>
      <c r="B842" s="1">
        <v>43650</v>
      </c>
      <c r="C842" s="1">
        <v>43651</v>
      </c>
      <c r="D842" s="1">
        <v>43657</v>
      </c>
      <c r="E842" s="1">
        <v>43660</v>
      </c>
      <c r="F842">
        <v>4</v>
      </c>
      <c r="G842" t="str">
        <f>VLOOKUP(F842,dComprador!A:B,2,0)</f>
        <v>Lira</v>
      </c>
      <c r="H842">
        <v>11</v>
      </c>
      <c r="I842" t="str">
        <f>VLOOKUP(H842,dMateriaPrima!A:B,2,0)</f>
        <v>Papel</v>
      </c>
      <c r="J842">
        <f>VLOOKUP(H842,dMateriaPrima!A:C,3,0)</f>
        <v>9</v>
      </c>
      <c r="K842">
        <v>437</v>
      </c>
      <c r="L842">
        <f t="shared" si="27"/>
        <v>3933</v>
      </c>
      <c r="M842">
        <v>0</v>
      </c>
      <c r="N842">
        <f t="shared" si="26"/>
        <v>3933</v>
      </c>
      <c r="O842">
        <v>3</v>
      </c>
      <c r="P842" t="str">
        <f>VLOOKUP(O842,dFornecedor!A:B,2,0)</f>
        <v>StepUp</v>
      </c>
    </row>
    <row r="843" spans="1:16" x14ac:dyDescent="0.25">
      <c r="A843">
        <v>842</v>
      </c>
      <c r="B843" s="1">
        <v>43650</v>
      </c>
      <c r="C843" s="1">
        <v>43653</v>
      </c>
      <c r="D843" s="1">
        <v>43657</v>
      </c>
      <c r="E843" s="1">
        <v>43658</v>
      </c>
      <c r="F843">
        <v>4</v>
      </c>
      <c r="G843" t="str">
        <f>VLOOKUP(F843,dComprador!A:B,2,0)</f>
        <v>Lira</v>
      </c>
      <c r="H843">
        <v>11</v>
      </c>
      <c r="I843" t="str">
        <f>VLOOKUP(H843,dMateriaPrima!A:B,2,0)</f>
        <v>Papel</v>
      </c>
      <c r="J843">
        <f>VLOOKUP(H843,dMateriaPrima!A:C,3,0)</f>
        <v>9</v>
      </c>
      <c r="K843">
        <v>263</v>
      </c>
      <c r="L843">
        <f t="shared" si="27"/>
        <v>2367</v>
      </c>
      <c r="M843">
        <v>0</v>
      </c>
      <c r="N843">
        <f t="shared" si="26"/>
        <v>2367</v>
      </c>
      <c r="O843">
        <v>1</v>
      </c>
      <c r="P843" t="str">
        <f>VLOOKUP(O843,dFornecedor!A:B,2,0)</f>
        <v>NorthShore</v>
      </c>
    </row>
    <row r="844" spans="1:16" x14ac:dyDescent="0.25">
      <c r="A844">
        <v>843</v>
      </c>
      <c r="B844" s="1">
        <v>43650</v>
      </c>
      <c r="C844" s="1">
        <v>43655</v>
      </c>
      <c r="D844" s="1">
        <v>43676</v>
      </c>
      <c r="E844" s="1">
        <v>43680</v>
      </c>
      <c r="F844">
        <v>1</v>
      </c>
      <c r="G844" t="str">
        <f>VLOOKUP(F844,dComprador!A:B,2,0)</f>
        <v>Alon</v>
      </c>
      <c r="H844">
        <v>11</v>
      </c>
      <c r="I844" t="str">
        <f>VLOOKUP(H844,dMateriaPrima!A:B,2,0)</f>
        <v>Papel</v>
      </c>
      <c r="J844">
        <f>VLOOKUP(H844,dMateriaPrima!A:C,3,0)</f>
        <v>9</v>
      </c>
      <c r="K844">
        <v>260</v>
      </c>
      <c r="L844">
        <f t="shared" si="27"/>
        <v>2340</v>
      </c>
      <c r="M844">
        <v>0</v>
      </c>
      <c r="N844">
        <f t="shared" si="26"/>
        <v>2340</v>
      </c>
      <c r="O844">
        <v>1</v>
      </c>
      <c r="P844" t="str">
        <f>VLOOKUP(O844,dFornecedor!A:B,2,0)</f>
        <v>NorthShore</v>
      </c>
    </row>
    <row r="845" spans="1:16" x14ac:dyDescent="0.25">
      <c r="A845">
        <v>844</v>
      </c>
      <c r="B845" s="1">
        <v>43650</v>
      </c>
      <c r="C845" s="1">
        <v>43652</v>
      </c>
      <c r="D845" s="1">
        <v>43679</v>
      </c>
      <c r="E845" s="1">
        <v>43680</v>
      </c>
      <c r="F845">
        <v>1</v>
      </c>
      <c r="G845" t="str">
        <f>VLOOKUP(F845,dComprador!A:B,2,0)</f>
        <v>Alon</v>
      </c>
      <c r="H845">
        <v>11</v>
      </c>
      <c r="I845" t="str">
        <f>VLOOKUP(H845,dMateriaPrima!A:B,2,0)</f>
        <v>Papel</v>
      </c>
      <c r="J845">
        <f>VLOOKUP(H845,dMateriaPrima!A:C,3,0)</f>
        <v>9</v>
      </c>
      <c r="K845">
        <v>244</v>
      </c>
      <c r="L845">
        <f t="shared" si="27"/>
        <v>2196</v>
      </c>
      <c r="M845">
        <v>0</v>
      </c>
      <c r="N845">
        <f t="shared" si="26"/>
        <v>2196</v>
      </c>
      <c r="O845">
        <v>1</v>
      </c>
      <c r="P845" t="str">
        <f>VLOOKUP(O845,dFornecedor!A:B,2,0)</f>
        <v>NorthShore</v>
      </c>
    </row>
    <row r="846" spans="1:16" x14ac:dyDescent="0.25">
      <c r="A846">
        <v>845</v>
      </c>
      <c r="B846" s="1">
        <v>43650</v>
      </c>
      <c r="C846" s="1">
        <v>43650</v>
      </c>
      <c r="D846" s="1">
        <v>43679</v>
      </c>
      <c r="E846" s="1">
        <v>43682</v>
      </c>
      <c r="F846">
        <v>1</v>
      </c>
      <c r="G846" t="str">
        <f>VLOOKUP(F846,dComprador!A:B,2,0)</f>
        <v>Alon</v>
      </c>
      <c r="H846">
        <v>5</v>
      </c>
      <c r="I846" t="str">
        <f>VLOOKUP(H846,dMateriaPrima!A:B,2,0)</f>
        <v>Areia</v>
      </c>
      <c r="J846">
        <f>VLOOKUP(H846,dMateriaPrima!A:C,3,0)</f>
        <v>3.59</v>
      </c>
      <c r="K846">
        <v>240</v>
      </c>
      <c r="L846">
        <f t="shared" si="27"/>
        <v>861.59999999999991</v>
      </c>
      <c r="M846">
        <v>0</v>
      </c>
      <c r="N846">
        <f t="shared" si="26"/>
        <v>861.59999999999991</v>
      </c>
      <c r="O846">
        <v>5</v>
      </c>
      <c r="P846" t="str">
        <f>VLOOKUP(O846,dFornecedor!A:B,2,0)</f>
        <v>Atlas</v>
      </c>
    </row>
    <row r="847" spans="1:16" x14ac:dyDescent="0.25">
      <c r="A847">
        <v>846</v>
      </c>
      <c r="B847" s="1">
        <v>43650</v>
      </c>
      <c r="C847" s="1">
        <v>43653</v>
      </c>
      <c r="D847" s="1">
        <v>43669</v>
      </c>
      <c r="E847" s="1">
        <v>43672</v>
      </c>
      <c r="F847">
        <v>1</v>
      </c>
      <c r="G847" t="str">
        <f>VLOOKUP(F847,dComprador!A:B,2,0)</f>
        <v>Alon</v>
      </c>
      <c r="H847">
        <v>9</v>
      </c>
      <c r="I847" t="str">
        <f>VLOOKUP(H847,dMateriaPrima!A:B,2,0)</f>
        <v>Couro</v>
      </c>
      <c r="J847">
        <f>VLOOKUP(H847,dMateriaPrima!A:C,3,0)</f>
        <v>4.4000000000000004</v>
      </c>
      <c r="K847">
        <v>276</v>
      </c>
      <c r="L847">
        <f t="shared" si="27"/>
        <v>1214.4000000000001</v>
      </c>
      <c r="M847">
        <v>0</v>
      </c>
      <c r="N847">
        <f t="shared" si="26"/>
        <v>1214.4000000000001</v>
      </c>
      <c r="O847">
        <v>4</v>
      </c>
      <c r="P847" t="str">
        <f>VLOOKUP(O847,dFornecedor!A:B,2,0)</f>
        <v>AlphaOmega</v>
      </c>
    </row>
    <row r="848" spans="1:16" x14ac:dyDescent="0.25">
      <c r="A848">
        <v>847</v>
      </c>
      <c r="B848" s="1">
        <v>43650</v>
      </c>
      <c r="C848" s="1">
        <v>43650</v>
      </c>
      <c r="D848" s="1">
        <v>43672</v>
      </c>
      <c r="E848" s="1">
        <v>43673</v>
      </c>
      <c r="F848">
        <v>1</v>
      </c>
      <c r="G848" t="str">
        <f>VLOOKUP(F848,dComprador!A:B,2,0)</f>
        <v>Alon</v>
      </c>
      <c r="H848">
        <v>5</v>
      </c>
      <c r="I848" t="str">
        <f>VLOOKUP(H848,dMateriaPrima!A:B,2,0)</f>
        <v>Areia</v>
      </c>
      <c r="J848">
        <f>VLOOKUP(H848,dMateriaPrima!A:C,3,0)</f>
        <v>3.59</v>
      </c>
      <c r="K848">
        <v>233</v>
      </c>
      <c r="L848">
        <f t="shared" si="27"/>
        <v>836.46999999999991</v>
      </c>
      <c r="M848">
        <v>0</v>
      </c>
      <c r="N848">
        <f t="shared" si="26"/>
        <v>836.46999999999991</v>
      </c>
      <c r="O848">
        <v>2</v>
      </c>
      <c r="P848" t="str">
        <f>VLOOKUP(O848,dFornecedor!A:B,2,0)</f>
        <v>Minerva</v>
      </c>
    </row>
    <row r="849" spans="1:16" x14ac:dyDescent="0.25">
      <c r="A849">
        <v>848</v>
      </c>
      <c r="B849" s="1">
        <v>43651</v>
      </c>
      <c r="C849" s="1">
        <v>43656</v>
      </c>
      <c r="D849" s="1">
        <v>43679</v>
      </c>
      <c r="E849" s="1">
        <v>43681</v>
      </c>
      <c r="F849">
        <v>1</v>
      </c>
      <c r="G849" t="str">
        <f>VLOOKUP(F849,dComprador!A:B,2,0)</f>
        <v>Alon</v>
      </c>
      <c r="H849">
        <v>6</v>
      </c>
      <c r="I849" t="str">
        <f>VLOOKUP(H849,dMateriaPrima!A:B,2,0)</f>
        <v>Fio Algodão</v>
      </c>
      <c r="J849">
        <f>VLOOKUP(H849,dMateriaPrima!A:C,3,0)</f>
        <v>55.9</v>
      </c>
      <c r="K849">
        <v>41</v>
      </c>
      <c r="L849">
        <f t="shared" si="27"/>
        <v>2291.9</v>
      </c>
      <c r="M849">
        <v>0</v>
      </c>
      <c r="N849">
        <f t="shared" si="26"/>
        <v>2291.9</v>
      </c>
      <c r="O849">
        <v>4</v>
      </c>
      <c r="P849" t="str">
        <f>VLOOKUP(O849,dFornecedor!A:B,2,0)</f>
        <v>AlphaOmega</v>
      </c>
    </row>
    <row r="850" spans="1:16" x14ac:dyDescent="0.25">
      <c r="A850">
        <v>849</v>
      </c>
      <c r="B850" s="1">
        <v>43651</v>
      </c>
      <c r="C850" s="1">
        <v>43658</v>
      </c>
      <c r="D850" s="1">
        <v>43660</v>
      </c>
      <c r="E850" s="1">
        <v>43664</v>
      </c>
      <c r="F850">
        <v>4</v>
      </c>
      <c r="G850" t="str">
        <f>VLOOKUP(F850,dComprador!A:B,2,0)</f>
        <v>Lira</v>
      </c>
      <c r="H850">
        <v>3</v>
      </c>
      <c r="I850" t="str">
        <f>VLOOKUP(H850,dMateriaPrima!A:B,2,0)</f>
        <v>Barra Metal</v>
      </c>
      <c r="J850">
        <f>VLOOKUP(H850,dMateriaPrima!A:C,3,0)</f>
        <v>565</v>
      </c>
      <c r="K850">
        <v>334</v>
      </c>
      <c r="L850">
        <f t="shared" si="27"/>
        <v>188710</v>
      </c>
      <c r="M850">
        <v>29</v>
      </c>
      <c r="N850">
        <f t="shared" si="26"/>
        <v>133984.1</v>
      </c>
      <c r="O850">
        <v>2</v>
      </c>
      <c r="P850" t="str">
        <f>VLOOKUP(O850,dFornecedor!A:B,2,0)</f>
        <v>Minerva</v>
      </c>
    </row>
    <row r="851" spans="1:16" x14ac:dyDescent="0.25">
      <c r="A851">
        <v>850</v>
      </c>
      <c r="B851" s="1">
        <v>43651</v>
      </c>
      <c r="C851" s="1">
        <v>43659</v>
      </c>
      <c r="D851" s="1">
        <v>43661</v>
      </c>
      <c r="E851" s="1">
        <v>43664</v>
      </c>
      <c r="F851">
        <v>4</v>
      </c>
      <c r="G851" t="str">
        <f>VLOOKUP(F851,dComprador!A:B,2,0)</f>
        <v>Lira</v>
      </c>
      <c r="H851">
        <v>7</v>
      </c>
      <c r="I851" t="str">
        <f>VLOOKUP(H851,dMateriaPrima!A:B,2,0)</f>
        <v>Poliéster</v>
      </c>
      <c r="J851">
        <f>VLOOKUP(H851,dMateriaPrima!A:C,3,0)</f>
        <v>8</v>
      </c>
      <c r="K851">
        <v>234</v>
      </c>
      <c r="L851">
        <f t="shared" si="27"/>
        <v>1872</v>
      </c>
      <c r="M851">
        <v>0</v>
      </c>
      <c r="N851">
        <f t="shared" si="26"/>
        <v>1872</v>
      </c>
      <c r="O851">
        <v>2</v>
      </c>
      <c r="P851" t="str">
        <f>VLOOKUP(O851,dFornecedor!A:B,2,0)</f>
        <v>Minerva</v>
      </c>
    </row>
    <row r="852" spans="1:16" x14ac:dyDescent="0.25">
      <c r="A852">
        <v>851</v>
      </c>
      <c r="B852" s="1">
        <v>43651</v>
      </c>
      <c r="C852" s="1">
        <v>43658</v>
      </c>
      <c r="D852" s="1">
        <v>43659</v>
      </c>
      <c r="E852" s="1">
        <v>43666</v>
      </c>
      <c r="F852">
        <v>4</v>
      </c>
      <c r="G852" t="str">
        <f>VLOOKUP(F852,dComprador!A:B,2,0)</f>
        <v>Lira</v>
      </c>
      <c r="H852">
        <v>9</v>
      </c>
      <c r="I852" t="str">
        <f>VLOOKUP(H852,dMateriaPrima!A:B,2,0)</f>
        <v>Couro</v>
      </c>
      <c r="J852">
        <f>VLOOKUP(H852,dMateriaPrima!A:C,3,0)</f>
        <v>4.4000000000000004</v>
      </c>
      <c r="K852">
        <v>36</v>
      </c>
      <c r="L852">
        <f t="shared" si="27"/>
        <v>158.4</v>
      </c>
      <c r="M852">
        <v>0</v>
      </c>
      <c r="N852">
        <f t="shared" si="26"/>
        <v>158.4</v>
      </c>
      <c r="O852">
        <v>2</v>
      </c>
      <c r="P852" t="str">
        <f>VLOOKUP(O852,dFornecedor!A:B,2,0)</f>
        <v>Minerva</v>
      </c>
    </row>
    <row r="853" spans="1:16" x14ac:dyDescent="0.25">
      <c r="A853">
        <v>852</v>
      </c>
      <c r="B853" s="1">
        <v>43651</v>
      </c>
      <c r="C853" s="1">
        <v>43651</v>
      </c>
      <c r="D853" s="1">
        <v>43658</v>
      </c>
      <c r="E853" s="1">
        <v>43660</v>
      </c>
      <c r="F853">
        <v>4</v>
      </c>
      <c r="G853" t="str">
        <f>VLOOKUP(F853,dComprador!A:B,2,0)</f>
        <v>Lira</v>
      </c>
      <c r="H853">
        <v>6</v>
      </c>
      <c r="I853" t="str">
        <f>VLOOKUP(H853,dMateriaPrima!A:B,2,0)</f>
        <v>Fio Algodão</v>
      </c>
      <c r="J853">
        <f>VLOOKUP(H853,dMateriaPrima!A:C,3,0)</f>
        <v>55.9</v>
      </c>
      <c r="K853">
        <v>188</v>
      </c>
      <c r="L853">
        <f t="shared" si="27"/>
        <v>10509.199999999999</v>
      </c>
      <c r="M853">
        <v>0</v>
      </c>
      <c r="N853">
        <f t="shared" si="26"/>
        <v>10509.199999999999</v>
      </c>
      <c r="O853">
        <v>2</v>
      </c>
      <c r="P853" t="str">
        <f>VLOOKUP(O853,dFornecedor!A:B,2,0)</f>
        <v>Minerva</v>
      </c>
    </row>
    <row r="854" spans="1:16" x14ac:dyDescent="0.25">
      <c r="A854">
        <v>853</v>
      </c>
      <c r="B854" s="1">
        <v>43651</v>
      </c>
      <c r="C854" s="1">
        <v>43661</v>
      </c>
      <c r="D854" s="1">
        <v>43662</v>
      </c>
      <c r="E854" s="1">
        <v>43669</v>
      </c>
      <c r="F854">
        <v>4</v>
      </c>
      <c r="G854" t="str">
        <f>VLOOKUP(F854,dComprador!A:B,2,0)</f>
        <v>Lira</v>
      </c>
      <c r="H854">
        <v>3</v>
      </c>
      <c r="I854" t="str">
        <f>VLOOKUP(H854,dMateriaPrima!A:B,2,0)</f>
        <v>Barra Metal</v>
      </c>
      <c r="J854">
        <f>VLOOKUP(H854,dMateriaPrima!A:C,3,0)</f>
        <v>565</v>
      </c>
      <c r="K854">
        <v>58</v>
      </c>
      <c r="L854">
        <f t="shared" si="27"/>
        <v>32770</v>
      </c>
      <c r="M854">
        <v>0</v>
      </c>
      <c r="N854">
        <f t="shared" si="26"/>
        <v>32770</v>
      </c>
      <c r="O854">
        <v>3</v>
      </c>
      <c r="P854" t="str">
        <f>VLOOKUP(O854,dFornecedor!A:B,2,0)</f>
        <v>StepUp</v>
      </c>
    </row>
    <row r="855" spans="1:16" x14ac:dyDescent="0.25">
      <c r="A855">
        <v>854</v>
      </c>
      <c r="B855" s="1">
        <v>43651</v>
      </c>
      <c r="C855" s="1">
        <v>43655</v>
      </c>
      <c r="D855" s="1">
        <v>43656</v>
      </c>
      <c r="E855" s="1">
        <v>43659</v>
      </c>
      <c r="F855">
        <v>4</v>
      </c>
      <c r="G855" t="str">
        <f>VLOOKUP(F855,dComprador!A:B,2,0)</f>
        <v>Lira</v>
      </c>
      <c r="H855">
        <v>5</v>
      </c>
      <c r="I855" t="str">
        <f>VLOOKUP(H855,dMateriaPrima!A:B,2,0)</f>
        <v>Areia</v>
      </c>
      <c r="J855">
        <f>VLOOKUP(H855,dMateriaPrima!A:C,3,0)</f>
        <v>3.59</v>
      </c>
      <c r="K855">
        <v>82</v>
      </c>
      <c r="L855">
        <f t="shared" si="27"/>
        <v>294.38</v>
      </c>
      <c r="M855">
        <v>15</v>
      </c>
      <c r="N855">
        <f t="shared" si="26"/>
        <v>250.22300000000001</v>
      </c>
      <c r="O855">
        <v>2</v>
      </c>
      <c r="P855" t="str">
        <f>VLOOKUP(O855,dFornecedor!A:B,2,0)</f>
        <v>Minerva</v>
      </c>
    </row>
    <row r="856" spans="1:16" x14ac:dyDescent="0.25">
      <c r="A856">
        <v>855</v>
      </c>
      <c r="B856" s="1">
        <v>43651</v>
      </c>
      <c r="C856" s="1">
        <v>43651</v>
      </c>
      <c r="D856" s="1">
        <v>43665</v>
      </c>
      <c r="E856" s="1">
        <v>43667</v>
      </c>
      <c r="F856">
        <v>1</v>
      </c>
      <c r="G856" t="str">
        <f>VLOOKUP(F856,dComprador!A:B,2,0)</f>
        <v>Alon</v>
      </c>
      <c r="H856">
        <v>11</v>
      </c>
      <c r="I856" t="str">
        <f>VLOOKUP(H856,dMateriaPrima!A:B,2,0)</f>
        <v>Papel</v>
      </c>
      <c r="J856">
        <f>VLOOKUP(H856,dMateriaPrima!A:C,3,0)</f>
        <v>9</v>
      </c>
      <c r="K856">
        <v>141</v>
      </c>
      <c r="L856">
        <f t="shared" si="27"/>
        <v>1269</v>
      </c>
      <c r="M856">
        <v>0</v>
      </c>
      <c r="N856">
        <f t="shared" si="26"/>
        <v>1269</v>
      </c>
      <c r="O856">
        <v>2</v>
      </c>
      <c r="P856" t="str">
        <f>VLOOKUP(O856,dFornecedor!A:B,2,0)</f>
        <v>Minerva</v>
      </c>
    </row>
    <row r="857" spans="1:16" x14ac:dyDescent="0.25">
      <c r="A857">
        <v>856</v>
      </c>
      <c r="B857" s="1">
        <v>43651</v>
      </c>
      <c r="C857" s="1">
        <v>43659</v>
      </c>
      <c r="D857" s="1">
        <v>43667</v>
      </c>
      <c r="E857" s="1">
        <v>43669</v>
      </c>
      <c r="F857">
        <v>1</v>
      </c>
      <c r="G857" t="str">
        <f>VLOOKUP(F857,dComprador!A:B,2,0)</f>
        <v>Alon</v>
      </c>
      <c r="H857">
        <v>10</v>
      </c>
      <c r="I857" t="str">
        <f>VLOOKUP(H857,dMateriaPrima!A:B,2,0)</f>
        <v>Pedra Britada</v>
      </c>
      <c r="J857">
        <f>VLOOKUP(H857,dMateriaPrima!A:C,3,0)</f>
        <v>56</v>
      </c>
      <c r="K857">
        <v>107</v>
      </c>
      <c r="L857">
        <f t="shared" si="27"/>
        <v>5992</v>
      </c>
      <c r="M857">
        <v>0</v>
      </c>
      <c r="N857">
        <f t="shared" si="26"/>
        <v>5992</v>
      </c>
      <c r="O857">
        <v>2</v>
      </c>
      <c r="P857" t="str">
        <f>VLOOKUP(O857,dFornecedor!A:B,2,0)</f>
        <v>Minerva</v>
      </c>
    </row>
    <row r="858" spans="1:16" x14ac:dyDescent="0.25">
      <c r="A858">
        <v>857</v>
      </c>
      <c r="B858" s="1">
        <v>43651</v>
      </c>
      <c r="C858" s="1">
        <v>43651</v>
      </c>
      <c r="D858" s="1">
        <v>43668</v>
      </c>
      <c r="E858" s="1">
        <v>43668</v>
      </c>
      <c r="F858">
        <v>1</v>
      </c>
      <c r="G858" t="str">
        <f>VLOOKUP(F858,dComprador!A:B,2,0)</f>
        <v>Alon</v>
      </c>
      <c r="H858">
        <v>1</v>
      </c>
      <c r="I858" t="str">
        <f>VLOOKUP(H858,dMateriaPrima!A:B,2,0)</f>
        <v>Tecido</v>
      </c>
      <c r="J858">
        <f>VLOOKUP(H858,dMateriaPrima!A:C,3,0)</f>
        <v>18</v>
      </c>
      <c r="K858">
        <v>6</v>
      </c>
      <c r="L858">
        <f t="shared" si="27"/>
        <v>108</v>
      </c>
      <c r="M858">
        <v>0</v>
      </c>
      <c r="N858">
        <f t="shared" si="26"/>
        <v>108</v>
      </c>
      <c r="O858">
        <v>2</v>
      </c>
      <c r="P858" t="str">
        <f>VLOOKUP(O858,dFornecedor!A:B,2,0)</f>
        <v>Minerva</v>
      </c>
    </row>
    <row r="859" spans="1:16" x14ac:dyDescent="0.25">
      <c r="A859">
        <v>858</v>
      </c>
      <c r="B859" s="1">
        <v>43651</v>
      </c>
      <c r="C859" s="1">
        <v>43652</v>
      </c>
      <c r="D859" s="1">
        <v>43668</v>
      </c>
      <c r="E859" s="1">
        <v>43668</v>
      </c>
      <c r="F859">
        <v>3</v>
      </c>
      <c r="G859" t="str">
        <f>VLOOKUP(F859,dComprador!A:B,2,0)</f>
        <v>Diego</v>
      </c>
      <c r="H859">
        <v>10</v>
      </c>
      <c r="I859" t="str">
        <f>VLOOKUP(H859,dMateriaPrima!A:B,2,0)</f>
        <v>Pedra Britada</v>
      </c>
      <c r="J859">
        <f>VLOOKUP(H859,dMateriaPrima!A:C,3,0)</f>
        <v>56</v>
      </c>
      <c r="K859">
        <v>151</v>
      </c>
      <c r="L859">
        <f t="shared" si="27"/>
        <v>8456</v>
      </c>
      <c r="M859">
        <v>0</v>
      </c>
      <c r="N859">
        <f t="shared" si="26"/>
        <v>8456</v>
      </c>
      <c r="O859">
        <v>3</v>
      </c>
      <c r="P859" t="str">
        <f>VLOOKUP(O859,dFornecedor!A:B,2,0)</f>
        <v>StepUp</v>
      </c>
    </row>
    <row r="860" spans="1:16" x14ac:dyDescent="0.25">
      <c r="A860">
        <v>859</v>
      </c>
      <c r="B860" s="1">
        <v>43651</v>
      </c>
      <c r="C860" s="1">
        <v>43659</v>
      </c>
      <c r="D860" s="1">
        <v>43677</v>
      </c>
      <c r="E860" s="1">
        <v>43678</v>
      </c>
      <c r="F860">
        <v>1</v>
      </c>
      <c r="G860" t="str">
        <f>VLOOKUP(F860,dComprador!A:B,2,0)</f>
        <v>Alon</v>
      </c>
      <c r="H860">
        <v>7</v>
      </c>
      <c r="I860" t="str">
        <f>VLOOKUP(H860,dMateriaPrima!A:B,2,0)</f>
        <v>Poliéster</v>
      </c>
      <c r="J860">
        <f>VLOOKUP(H860,dMateriaPrima!A:C,3,0)</f>
        <v>8</v>
      </c>
      <c r="K860">
        <v>103</v>
      </c>
      <c r="L860">
        <f t="shared" si="27"/>
        <v>824</v>
      </c>
      <c r="M860">
        <v>0</v>
      </c>
      <c r="N860">
        <f t="shared" si="26"/>
        <v>824</v>
      </c>
      <c r="O860">
        <v>2</v>
      </c>
      <c r="P860" t="str">
        <f>VLOOKUP(O860,dFornecedor!A:B,2,0)</f>
        <v>Minerva</v>
      </c>
    </row>
    <row r="861" spans="1:16" x14ac:dyDescent="0.25">
      <c r="A861">
        <v>860</v>
      </c>
      <c r="B861" s="1">
        <v>43651</v>
      </c>
      <c r="C861" s="1">
        <v>43661</v>
      </c>
      <c r="D861" s="1">
        <v>43678</v>
      </c>
      <c r="E861" s="1">
        <v>43685</v>
      </c>
      <c r="F861">
        <v>1</v>
      </c>
      <c r="G861" t="str">
        <f>VLOOKUP(F861,dComprador!A:B,2,0)</f>
        <v>Alon</v>
      </c>
      <c r="H861">
        <v>1</v>
      </c>
      <c r="I861" t="str">
        <f>VLOOKUP(H861,dMateriaPrima!A:B,2,0)</f>
        <v>Tecido</v>
      </c>
      <c r="J861">
        <f>VLOOKUP(H861,dMateriaPrima!A:C,3,0)</f>
        <v>18</v>
      </c>
      <c r="K861">
        <v>375</v>
      </c>
      <c r="L861">
        <f t="shared" si="27"/>
        <v>6750</v>
      </c>
      <c r="M861">
        <v>0</v>
      </c>
      <c r="N861">
        <f t="shared" si="26"/>
        <v>6750</v>
      </c>
      <c r="O861">
        <v>3</v>
      </c>
      <c r="P861" t="str">
        <f>VLOOKUP(O861,dFornecedor!A:B,2,0)</f>
        <v>StepUp</v>
      </c>
    </row>
    <row r="862" spans="1:16" x14ac:dyDescent="0.25">
      <c r="A862">
        <v>861</v>
      </c>
      <c r="B862" s="1">
        <v>43652</v>
      </c>
      <c r="C862" s="1">
        <v>43659</v>
      </c>
      <c r="D862" s="1">
        <v>43661</v>
      </c>
      <c r="E862" s="1">
        <v>43666</v>
      </c>
      <c r="F862">
        <v>4</v>
      </c>
      <c r="G862" t="str">
        <f>VLOOKUP(F862,dComprador!A:B,2,0)</f>
        <v>Lira</v>
      </c>
      <c r="H862">
        <v>11</v>
      </c>
      <c r="I862" t="str">
        <f>VLOOKUP(H862,dMateriaPrima!A:B,2,0)</f>
        <v>Papel</v>
      </c>
      <c r="J862">
        <f>VLOOKUP(H862,dMateriaPrima!A:C,3,0)</f>
        <v>9</v>
      </c>
      <c r="K862">
        <v>238</v>
      </c>
      <c r="L862">
        <f t="shared" si="27"/>
        <v>2142</v>
      </c>
      <c r="M862">
        <v>0</v>
      </c>
      <c r="N862">
        <f t="shared" si="26"/>
        <v>2142</v>
      </c>
      <c r="O862">
        <v>2</v>
      </c>
      <c r="P862" t="str">
        <f>VLOOKUP(O862,dFornecedor!A:B,2,0)</f>
        <v>Minerva</v>
      </c>
    </row>
    <row r="863" spans="1:16" x14ac:dyDescent="0.25">
      <c r="A863">
        <v>862</v>
      </c>
      <c r="B863" s="1">
        <v>43652</v>
      </c>
      <c r="C863" s="1">
        <v>43656</v>
      </c>
      <c r="D863" s="1">
        <v>43664</v>
      </c>
      <c r="E863" s="1">
        <v>43665</v>
      </c>
      <c r="F863">
        <v>4</v>
      </c>
      <c r="G863" t="str">
        <f>VLOOKUP(F863,dComprador!A:B,2,0)</f>
        <v>Lira</v>
      </c>
      <c r="H863">
        <v>1</v>
      </c>
      <c r="I863" t="str">
        <f>VLOOKUP(H863,dMateriaPrima!A:B,2,0)</f>
        <v>Tecido</v>
      </c>
      <c r="J863">
        <f>VLOOKUP(H863,dMateriaPrima!A:C,3,0)</f>
        <v>18</v>
      </c>
      <c r="K863">
        <v>73</v>
      </c>
      <c r="L863">
        <f t="shared" si="27"/>
        <v>1314</v>
      </c>
      <c r="M863">
        <v>0</v>
      </c>
      <c r="N863">
        <f t="shared" si="26"/>
        <v>1314</v>
      </c>
      <c r="O863">
        <v>5</v>
      </c>
      <c r="P863" t="str">
        <f>VLOOKUP(O863,dFornecedor!A:B,2,0)</f>
        <v>Atlas</v>
      </c>
    </row>
    <row r="864" spans="1:16" x14ac:dyDescent="0.25">
      <c r="A864">
        <v>863</v>
      </c>
      <c r="B864" s="1">
        <v>43652</v>
      </c>
      <c r="C864" s="1">
        <v>43652</v>
      </c>
      <c r="D864" s="1">
        <v>43659</v>
      </c>
      <c r="E864" s="1">
        <v>43662</v>
      </c>
      <c r="F864">
        <v>4</v>
      </c>
      <c r="G864" t="str">
        <f>VLOOKUP(F864,dComprador!A:B,2,0)</f>
        <v>Lira</v>
      </c>
      <c r="H864">
        <v>5</v>
      </c>
      <c r="I864" t="str">
        <f>VLOOKUP(H864,dMateriaPrima!A:B,2,0)</f>
        <v>Areia</v>
      </c>
      <c r="J864">
        <f>VLOOKUP(H864,dMateriaPrima!A:C,3,0)</f>
        <v>3.59</v>
      </c>
      <c r="K864">
        <v>125</v>
      </c>
      <c r="L864">
        <f t="shared" si="27"/>
        <v>448.75</v>
      </c>
      <c r="M864">
        <v>0</v>
      </c>
      <c r="N864">
        <f t="shared" si="26"/>
        <v>448.75</v>
      </c>
      <c r="O864">
        <v>5</v>
      </c>
      <c r="P864" t="str">
        <f>VLOOKUP(O864,dFornecedor!A:B,2,0)</f>
        <v>Atlas</v>
      </c>
    </row>
    <row r="865" spans="1:16" x14ac:dyDescent="0.25">
      <c r="A865">
        <v>864</v>
      </c>
      <c r="B865" s="1">
        <v>43652</v>
      </c>
      <c r="C865" s="1">
        <v>43652</v>
      </c>
      <c r="D865" s="1">
        <v>43657</v>
      </c>
      <c r="E865" s="1">
        <v>43662</v>
      </c>
      <c r="F865">
        <v>4</v>
      </c>
      <c r="G865" t="str">
        <f>VLOOKUP(F865,dComprador!A:B,2,0)</f>
        <v>Lira</v>
      </c>
      <c r="H865">
        <v>11</v>
      </c>
      <c r="I865" t="str">
        <f>VLOOKUP(H865,dMateriaPrima!A:B,2,0)</f>
        <v>Papel</v>
      </c>
      <c r="J865">
        <f>VLOOKUP(H865,dMateriaPrima!A:C,3,0)</f>
        <v>9</v>
      </c>
      <c r="K865">
        <v>132</v>
      </c>
      <c r="L865">
        <f t="shared" si="27"/>
        <v>1188</v>
      </c>
      <c r="M865">
        <v>0</v>
      </c>
      <c r="N865">
        <f t="shared" si="26"/>
        <v>1188</v>
      </c>
      <c r="O865">
        <v>2</v>
      </c>
      <c r="P865" t="str">
        <f>VLOOKUP(O865,dFornecedor!A:B,2,0)</f>
        <v>Minerva</v>
      </c>
    </row>
    <row r="866" spans="1:16" x14ac:dyDescent="0.25">
      <c r="A866">
        <v>865</v>
      </c>
      <c r="B866" s="1">
        <v>43652</v>
      </c>
      <c r="C866" s="1">
        <v>43652</v>
      </c>
      <c r="D866" s="1">
        <v>43659</v>
      </c>
      <c r="E866" s="1">
        <v>43662</v>
      </c>
      <c r="F866">
        <v>4</v>
      </c>
      <c r="G866" t="str">
        <f>VLOOKUP(F866,dComprador!A:B,2,0)</f>
        <v>Lira</v>
      </c>
      <c r="H866">
        <v>7</v>
      </c>
      <c r="I866" t="str">
        <f>VLOOKUP(H866,dMateriaPrima!A:B,2,0)</f>
        <v>Poliéster</v>
      </c>
      <c r="J866">
        <f>VLOOKUP(H866,dMateriaPrima!A:C,3,0)</f>
        <v>8</v>
      </c>
      <c r="K866">
        <v>22</v>
      </c>
      <c r="L866">
        <f t="shared" si="27"/>
        <v>176</v>
      </c>
      <c r="M866">
        <v>0</v>
      </c>
      <c r="N866">
        <f t="shared" si="26"/>
        <v>176</v>
      </c>
      <c r="O866">
        <v>5</v>
      </c>
      <c r="P866" t="str">
        <f>VLOOKUP(O866,dFornecedor!A:B,2,0)</f>
        <v>Atlas</v>
      </c>
    </row>
    <row r="867" spans="1:16" x14ac:dyDescent="0.25">
      <c r="A867">
        <v>866</v>
      </c>
      <c r="B867" s="1">
        <v>43652</v>
      </c>
      <c r="C867" s="1">
        <v>43661</v>
      </c>
      <c r="D867" s="1">
        <v>43661</v>
      </c>
      <c r="E867" s="1">
        <v>43667</v>
      </c>
      <c r="F867">
        <v>4</v>
      </c>
      <c r="G867" t="str">
        <f>VLOOKUP(F867,dComprador!A:B,2,0)</f>
        <v>Lira</v>
      </c>
      <c r="H867">
        <v>4</v>
      </c>
      <c r="I867" t="str">
        <f>VLOOKUP(H867,dMateriaPrima!A:B,2,0)</f>
        <v>Madeira</v>
      </c>
      <c r="J867">
        <f>VLOOKUP(H867,dMateriaPrima!A:C,3,0)</f>
        <v>168</v>
      </c>
      <c r="K867">
        <v>252</v>
      </c>
      <c r="L867">
        <f t="shared" si="27"/>
        <v>42336</v>
      </c>
      <c r="M867">
        <v>0</v>
      </c>
      <c r="N867">
        <f t="shared" si="26"/>
        <v>42336</v>
      </c>
      <c r="O867">
        <v>1</v>
      </c>
      <c r="P867" t="str">
        <f>VLOOKUP(O867,dFornecedor!A:B,2,0)</f>
        <v>NorthShore</v>
      </c>
    </row>
    <row r="868" spans="1:16" x14ac:dyDescent="0.25">
      <c r="A868">
        <v>867</v>
      </c>
      <c r="B868" s="1">
        <v>43652</v>
      </c>
      <c r="C868" s="1">
        <v>43652</v>
      </c>
      <c r="D868" s="1">
        <v>43661</v>
      </c>
      <c r="E868" s="1">
        <v>43660</v>
      </c>
      <c r="F868">
        <v>4</v>
      </c>
      <c r="G868" t="str">
        <f>VLOOKUP(F868,dComprador!A:B,2,0)</f>
        <v>Lira</v>
      </c>
      <c r="H868">
        <v>8</v>
      </c>
      <c r="I868" t="str">
        <f>VLOOKUP(H868,dMateriaPrima!A:B,2,0)</f>
        <v>Cimento</v>
      </c>
      <c r="J868">
        <f>VLOOKUP(H868,dMateriaPrima!A:C,3,0)</f>
        <v>23</v>
      </c>
      <c r="K868">
        <v>219</v>
      </c>
      <c r="L868">
        <f t="shared" si="27"/>
        <v>5037</v>
      </c>
      <c r="M868">
        <v>0</v>
      </c>
      <c r="N868">
        <f t="shared" si="26"/>
        <v>5037</v>
      </c>
      <c r="O868">
        <v>2</v>
      </c>
      <c r="P868" t="str">
        <f>VLOOKUP(O868,dFornecedor!A:B,2,0)</f>
        <v>Minerva</v>
      </c>
    </row>
    <row r="869" spans="1:16" x14ac:dyDescent="0.25">
      <c r="A869">
        <v>868</v>
      </c>
      <c r="B869" s="1">
        <v>43652</v>
      </c>
      <c r="C869" s="1">
        <v>43661</v>
      </c>
      <c r="D869" s="1">
        <v>43665</v>
      </c>
      <c r="E869" s="1">
        <v>43667</v>
      </c>
      <c r="F869">
        <v>3</v>
      </c>
      <c r="G869" t="str">
        <f>VLOOKUP(F869,dComprador!A:B,2,0)</f>
        <v>Diego</v>
      </c>
      <c r="H869">
        <v>2</v>
      </c>
      <c r="I869" t="str">
        <f>VLOOKUP(H869,dMateriaPrima!A:B,2,0)</f>
        <v>Chapa Metal</v>
      </c>
      <c r="J869">
        <f>VLOOKUP(H869,dMateriaPrima!A:C,3,0)</f>
        <v>299.89999999999998</v>
      </c>
      <c r="K869">
        <v>251</v>
      </c>
      <c r="L869">
        <f t="shared" si="27"/>
        <v>75274.899999999994</v>
      </c>
      <c r="M869">
        <v>0</v>
      </c>
      <c r="N869">
        <f t="shared" si="26"/>
        <v>75274.899999999994</v>
      </c>
      <c r="O869">
        <v>3</v>
      </c>
      <c r="P869" t="str">
        <f>VLOOKUP(O869,dFornecedor!A:B,2,0)</f>
        <v>StepUp</v>
      </c>
    </row>
    <row r="870" spans="1:16" x14ac:dyDescent="0.25">
      <c r="A870">
        <v>869</v>
      </c>
      <c r="B870" s="1">
        <v>43652</v>
      </c>
      <c r="C870" s="1">
        <v>43655</v>
      </c>
      <c r="D870" s="1">
        <v>43672</v>
      </c>
      <c r="E870" s="1">
        <v>43674</v>
      </c>
      <c r="F870">
        <v>1</v>
      </c>
      <c r="G870" t="str">
        <f>VLOOKUP(F870,dComprador!A:B,2,0)</f>
        <v>Alon</v>
      </c>
      <c r="H870">
        <v>9</v>
      </c>
      <c r="I870" t="str">
        <f>VLOOKUP(H870,dMateriaPrima!A:B,2,0)</f>
        <v>Couro</v>
      </c>
      <c r="J870">
        <f>VLOOKUP(H870,dMateriaPrima!A:C,3,0)</f>
        <v>4.4000000000000004</v>
      </c>
      <c r="K870">
        <v>16</v>
      </c>
      <c r="L870">
        <f t="shared" si="27"/>
        <v>70.400000000000006</v>
      </c>
      <c r="M870">
        <v>0</v>
      </c>
      <c r="N870">
        <f t="shared" si="26"/>
        <v>70.400000000000006</v>
      </c>
      <c r="O870">
        <v>5</v>
      </c>
      <c r="P870" t="str">
        <f>VLOOKUP(O870,dFornecedor!A:B,2,0)</f>
        <v>Atlas</v>
      </c>
    </row>
    <row r="871" spans="1:16" x14ac:dyDescent="0.25">
      <c r="A871">
        <v>870</v>
      </c>
      <c r="B871" s="1">
        <v>43652</v>
      </c>
      <c r="C871" s="1">
        <v>43655</v>
      </c>
      <c r="D871" s="1">
        <v>43666</v>
      </c>
      <c r="E871" s="1">
        <v>43670</v>
      </c>
      <c r="F871">
        <v>2</v>
      </c>
      <c r="G871" t="str">
        <f>VLOOKUP(F871,dComprador!A:B,2,0)</f>
        <v>João</v>
      </c>
      <c r="H871">
        <v>1</v>
      </c>
      <c r="I871" t="str">
        <f>VLOOKUP(H871,dMateriaPrima!A:B,2,0)</f>
        <v>Tecido</v>
      </c>
      <c r="J871">
        <f>VLOOKUP(H871,dMateriaPrima!A:C,3,0)</f>
        <v>18</v>
      </c>
      <c r="K871">
        <v>74</v>
      </c>
      <c r="L871">
        <f t="shared" si="27"/>
        <v>1332</v>
      </c>
      <c r="M871">
        <v>0</v>
      </c>
      <c r="N871">
        <f t="shared" si="26"/>
        <v>1332</v>
      </c>
      <c r="O871">
        <v>1</v>
      </c>
      <c r="P871" t="str">
        <f>VLOOKUP(O871,dFornecedor!A:B,2,0)</f>
        <v>NorthShore</v>
      </c>
    </row>
    <row r="872" spans="1:16" x14ac:dyDescent="0.25">
      <c r="A872">
        <v>871</v>
      </c>
      <c r="B872" s="1">
        <v>43652</v>
      </c>
      <c r="C872" s="1">
        <v>43659</v>
      </c>
      <c r="D872" s="1">
        <v>43674</v>
      </c>
      <c r="E872" s="1">
        <v>43673</v>
      </c>
      <c r="F872">
        <v>1</v>
      </c>
      <c r="G872" t="str">
        <f>VLOOKUP(F872,dComprador!A:B,2,0)</f>
        <v>Alon</v>
      </c>
      <c r="H872">
        <v>1</v>
      </c>
      <c r="I872" t="str">
        <f>VLOOKUP(H872,dMateriaPrima!A:B,2,0)</f>
        <v>Tecido</v>
      </c>
      <c r="J872">
        <f>VLOOKUP(H872,dMateriaPrima!A:C,3,0)</f>
        <v>18</v>
      </c>
      <c r="K872">
        <v>285</v>
      </c>
      <c r="L872">
        <f t="shared" si="27"/>
        <v>5130</v>
      </c>
      <c r="M872">
        <v>0</v>
      </c>
      <c r="N872">
        <f t="shared" si="26"/>
        <v>5130</v>
      </c>
      <c r="O872">
        <v>3</v>
      </c>
      <c r="P872" t="str">
        <f>VLOOKUP(O872,dFornecedor!A:B,2,0)</f>
        <v>StepUp</v>
      </c>
    </row>
    <row r="873" spans="1:16" x14ac:dyDescent="0.25">
      <c r="A873">
        <v>872</v>
      </c>
      <c r="B873" s="1">
        <v>43653</v>
      </c>
      <c r="C873" s="1">
        <v>43660</v>
      </c>
      <c r="D873" s="1">
        <v>43660</v>
      </c>
      <c r="E873" s="1">
        <v>43670</v>
      </c>
      <c r="F873">
        <v>4</v>
      </c>
      <c r="G873" t="str">
        <f>VLOOKUP(F873,dComprador!A:B,2,0)</f>
        <v>Lira</v>
      </c>
      <c r="H873">
        <v>9</v>
      </c>
      <c r="I873" t="str">
        <f>VLOOKUP(H873,dMateriaPrima!A:B,2,0)</f>
        <v>Couro</v>
      </c>
      <c r="J873">
        <f>VLOOKUP(H873,dMateriaPrima!A:C,3,0)</f>
        <v>4.4000000000000004</v>
      </c>
      <c r="K873">
        <v>188</v>
      </c>
      <c r="L873">
        <f t="shared" si="27"/>
        <v>827.2</v>
      </c>
      <c r="M873">
        <v>0</v>
      </c>
      <c r="N873">
        <f t="shared" si="26"/>
        <v>827.2</v>
      </c>
      <c r="O873">
        <v>1</v>
      </c>
      <c r="P873" t="str">
        <f>VLOOKUP(O873,dFornecedor!A:B,2,0)</f>
        <v>NorthShore</v>
      </c>
    </row>
    <row r="874" spans="1:16" x14ac:dyDescent="0.25">
      <c r="A874">
        <v>873</v>
      </c>
      <c r="B874" s="1">
        <v>43653</v>
      </c>
      <c r="C874" s="1">
        <v>43653</v>
      </c>
      <c r="D874" s="1">
        <v>43682</v>
      </c>
      <c r="E874" s="1">
        <v>43683</v>
      </c>
      <c r="F874">
        <v>1</v>
      </c>
      <c r="G874" t="str">
        <f>VLOOKUP(F874,dComprador!A:B,2,0)</f>
        <v>Alon</v>
      </c>
      <c r="H874">
        <v>8</v>
      </c>
      <c r="I874" t="str">
        <f>VLOOKUP(H874,dMateriaPrima!A:B,2,0)</f>
        <v>Cimento</v>
      </c>
      <c r="J874">
        <f>VLOOKUP(H874,dMateriaPrima!A:C,3,0)</f>
        <v>23</v>
      </c>
      <c r="K874">
        <v>491</v>
      </c>
      <c r="L874">
        <f t="shared" si="27"/>
        <v>11293</v>
      </c>
      <c r="M874">
        <v>0</v>
      </c>
      <c r="N874">
        <f t="shared" si="26"/>
        <v>11293</v>
      </c>
      <c r="O874">
        <v>2</v>
      </c>
      <c r="P874" t="str">
        <f>VLOOKUP(O874,dFornecedor!A:B,2,0)</f>
        <v>Minerva</v>
      </c>
    </row>
    <row r="875" spans="1:16" x14ac:dyDescent="0.25">
      <c r="A875">
        <v>874</v>
      </c>
      <c r="B875" s="1">
        <v>43653</v>
      </c>
      <c r="C875" s="1">
        <v>43660</v>
      </c>
      <c r="D875" s="1">
        <v>43662</v>
      </c>
      <c r="E875" s="1">
        <v>43662</v>
      </c>
      <c r="F875">
        <v>4</v>
      </c>
      <c r="G875" t="str">
        <f>VLOOKUP(F875,dComprador!A:B,2,0)</f>
        <v>Lira</v>
      </c>
      <c r="H875">
        <v>5</v>
      </c>
      <c r="I875" t="str">
        <f>VLOOKUP(H875,dMateriaPrima!A:B,2,0)</f>
        <v>Areia</v>
      </c>
      <c r="J875">
        <f>VLOOKUP(H875,dMateriaPrima!A:C,3,0)</f>
        <v>3.59</v>
      </c>
      <c r="K875">
        <v>3</v>
      </c>
      <c r="L875">
        <f t="shared" si="27"/>
        <v>10.77</v>
      </c>
      <c r="M875">
        <v>0</v>
      </c>
      <c r="N875">
        <f t="shared" si="26"/>
        <v>10.77</v>
      </c>
      <c r="O875">
        <v>2</v>
      </c>
      <c r="P875" t="str">
        <f>VLOOKUP(O875,dFornecedor!A:B,2,0)</f>
        <v>Minerva</v>
      </c>
    </row>
    <row r="876" spans="1:16" x14ac:dyDescent="0.25">
      <c r="A876">
        <v>875</v>
      </c>
      <c r="B876" s="1">
        <v>43653</v>
      </c>
      <c r="C876" s="1">
        <v>43654</v>
      </c>
      <c r="D876" s="1">
        <v>43661</v>
      </c>
      <c r="E876" s="1">
        <v>43663</v>
      </c>
      <c r="F876">
        <v>4</v>
      </c>
      <c r="G876" t="str">
        <f>VLOOKUP(F876,dComprador!A:B,2,0)</f>
        <v>Lira</v>
      </c>
      <c r="H876">
        <v>3</v>
      </c>
      <c r="I876" t="str">
        <f>VLOOKUP(H876,dMateriaPrima!A:B,2,0)</f>
        <v>Barra Metal</v>
      </c>
      <c r="J876">
        <f>VLOOKUP(H876,dMateriaPrima!A:C,3,0)</f>
        <v>565</v>
      </c>
      <c r="K876">
        <v>152</v>
      </c>
      <c r="L876">
        <f t="shared" si="27"/>
        <v>85880</v>
      </c>
      <c r="M876">
        <v>0</v>
      </c>
      <c r="N876">
        <f t="shared" si="26"/>
        <v>85880</v>
      </c>
      <c r="O876">
        <v>3</v>
      </c>
      <c r="P876" t="str">
        <f>VLOOKUP(O876,dFornecedor!A:B,2,0)</f>
        <v>StepUp</v>
      </c>
    </row>
    <row r="877" spans="1:16" x14ac:dyDescent="0.25">
      <c r="A877">
        <v>876</v>
      </c>
      <c r="B877" s="1">
        <v>43653</v>
      </c>
      <c r="C877" s="1">
        <v>43654</v>
      </c>
      <c r="D877" s="1">
        <v>43658</v>
      </c>
      <c r="E877" s="1">
        <v>43661</v>
      </c>
      <c r="F877">
        <v>4</v>
      </c>
      <c r="G877" t="str">
        <f>VLOOKUP(F877,dComprador!A:B,2,0)</f>
        <v>Lira</v>
      </c>
      <c r="H877">
        <v>9</v>
      </c>
      <c r="I877" t="str">
        <f>VLOOKUP(H877,dMateriaPrima!A:B,2,0)</f>
        <v>Couro</v>
      </c>
      <c r="J877">
        <f>VLOOKUP(H877,dMateriaPrima!A:C,3,0)</f>
        <v>4.4000000000000004</v>
      </c>
      <c r="K877">
        <v>12</v>
      </c>
      <c r="L877">
        <f t="shared" si="27"/>
        <v>52.800000000000004</v>
      </c>
      <c r="M877">
        <v>0</v>
      </c>
      <c r="N877">
        <f t="shared" si="26"/>
        <v>52.800000000000004</v>
      </c>
      <c r="O877">
        <v>3</v>
      </c>
      <c r="P877" t="str">
        <f>VLOOKUP(O877,dFornecedor!A:B,2,0)</f>
        <v>StepUp</v>
      </c>
    </row>
    <row r="878" spans="1:16" x14ac:dyDescent="0.25">
      <c r="A878">
        <v>877</v>
      </c>
      <c r="B878" s="1">
        <v>43653</v>
      </c>
      <c r="C878" s="1">
        <v>43654</v>
      </c>
      <c r="D878" s="1">
        <v>43666</v>
      </c>
      <c r="E878" s="1">
        <v>43670</v>
      </c>
      <c r="F878">
        <v>1</v>
      </c>
      <c r="G878" t="str">
        <f>VLOOKUP(F878,dComprador!A:B,2,0)</f>
        <v>Alon</v>
      </c>
      <c r="H878">
        <v>10</v>
      </c>
      <c r="I878" t="str">
        <f>VLOOKUP(H878,dMateriaPrima!A:B,2,0)</f>
        <v>Pedra Britada</v>
      </c>
      <c r="J878">
        <f>VLOOKUP(H878,dMateriaPrima!A:C,3,0)</f>
        <v>56</v>
      </c>
      <c r="K878">
        <v>33</v>
      </c>
      <c r="L878">
        <f t="shared" si="27"/>
        <v>1848</v>
      </c>
      <c r="M878">
        <v>0</v>
      </c>
      <c r="N878">
        <f t="shared" si="26"/>
        <v>1848</v>
      </c>
      <c r="O878">
        <v>3</v>
      </c>
      <c r="P878" t="str">
        <f>VLOOKUP(O878,dFornecedor!A:B,2,0)</f>
        <v>StepUp</v>
      </c>
    </row>
    <row r="879" spans="1:16" x14ac:dyDescent="0.25">
      <c r="A879">
        <v>878</v>
      </c>
      <c r="B879" s="1">
        <v>43653</v>
      </c>
      <c r="C879" s="1">
        <v>43653</v>
      </c>
      <c r="D879" s="1">
        <v>43666</v>
      </c>
      <c r="E879" s="1">
        <v>43665</v>
      </c>
      <c r="F879">
        <v>1</v>
      </c>
      <c r="G879" t="str">
        <f>VLOOKUP(F879,dComprador!A:B,2,0)</f>
        <v>Alon</v>
      </c>
      <c r="H879">
        <v>9</v>
      </c>
      <c r="I879" t="str">
        <f>VLOOKUP(H879,dMateriaPrima!A:B,2,0)</f>
        <v>Couro</v>
      </c>
      <c r="J879">
        <f>VLOOKUP(H879,dMateriaPrima!A:C,3,0)</f>
        <v>4.4000000000000004</v>
      </c>
      <c r="K879">
        <v>253</v>
      </c>
      <c r="L879">
        <f t="shared" si="27"/>
        <v>1113.2</v>
      </c>
      <c r="M879">
        <v>0</v>
      </c>
      <c r="N879">
        <f t="shared" si="26"/>
        <v>1113.2</v>
      </c>
      <c r="O879">
        <v>2</v>
      </c>
      <c r="P879" t="str">
        <f>VLOOKUP(O879,dFornecedor!A:B,2,0)</f>
        <v>Minerva</v>
      </c>
    </row>
    <row r="880" spans="1:16" x14ac:dyDescent="0.25">
      <c r="A880">
        <v>879</v>
      </c>
      <c r="B880" s="1">
        <v>43653</v>
      </c>
      <c r="C880" s="1">
        <v>43657</v>
      </c>
      <c r="D880" s="1">
        <v>43671</v>
      </c>
      <c r="E880" s="1">
        <v>43675</v>
      </c>
      <c r="F880">
        <v>1</v>
      </c>
      <c r="G880" t="str">
        <f>VLOOKUP(F880,dComprador!A:B,2,0)</f>
        <v>Alon</v>
      </c>
      <c r="H880">
        <v>6</v>
      </c>
      <c r="I880" t="str">
        <f>VLOOKUP(H880,dMateriaPrima!A:B,2,0)</f>
        <v>Fio Algodão</v>
      </c>
      <c r="J880">
        <f>VLOOKUP(H880,dMateriaPrima!A:C,3,0)</f>
        <v>55.9</v>
      </c>
      <c r="K880">
        <v>271</v>
      </c>
      <c r="L880">
        <f t="shared" si="27"/>
        <v>15148.9</v>
      </c>
      <c r="M880">
        <v>0</v>
      </c>
      <c r="N880">
        <f t="shared" si="26"/>
        <v>15148.9</v>
      </c>
      <c r="O880">
        <v>1</v>
      </c>
      <c r="P880" t="str">
        <f>VLOOKUP(O880,dFornecedor!A:B,2,0)</f>
        <v>NorthShore</v>
      </c>
    </row>
    <row r="881" spans="1:16" x14ac:dyDescent="0.25">
      <c r="A881">
        <v>880</v>
      </c>
      <c r="B881" s="1">
        <v>43654</v>
      </c>
      <c r="C881" s="1">
        <v>43663</v>
      </c>
      <c r="D881" s="1">
        <v>43685</v>
      </c>
      <c r="E881" s="1">
        <v>43687</v>
      </c>
      <c r="F881">
        <v>1</v>
      </c>
      <c r="G881" t="str">
        <f>VLOOKUP(F881,dComprador!A:B,2,0)</f>
        <v>Alon</v>
      </c>
      <c r="H881">
        <v>7</v>
      </c>
      <c r="I881" t="str">
        <f>VLOOKUP(H881,dMateriaPrima!A:B,2,0)</f>
        <v>Poliéster</v>
      </c>
      <c r="J881">
        <f>VLOOKUP(H881,dMateriaPrima!A:C,3,0)</f>
        <v>8</v>
      </c>
      <c r="K881">
        <v>61</v>
      </c>
      <c r="L881">
        <f t="shared" si="27"/>
        <v>488</v>
      </c>
      <c r="M881">
        <v>0</v>
      </c>
      <c r="N881">
        <f t="shared" si="26"/>
        <v>488</v>
      </c>
      <c r="O881">
        <v>1</v>
      </c>
      <c r="P881" t="str">
        <f>VLOOKUP(O881,dFornecedor!A:B,2,0)</f>
        <v>NorthShore</v>
      </c>
    </row>
    <row r="882" spans="1:16" x14ac:dyDescent="0.25">
      <c r="A882">
        <v>881</v>
      </c>
      <c r="B882" s="1">
        <v>43654</v>
      </c>
      <c r="C882" s="1">
        <v>43663</v>
      </c>
      <c r="D882" s="1">
        <v>43687</v>
      </c>
      <c r="E882" s="1">
        <v>43686</v>
      </c>
      <c r="F882">
        <v>1</v>
      </c>
      <c r="G882" t="str">
        <f>VLOOKUP(F882,dComprador!A:B,2,0)</f>
        <v>Alon</v>
      </c>
      <c r="H882">
        <v>9</v>
      </c>
      <c r="I882" t="str">
        <f>VLOOKUP(H882,dMateriaPrima!A:B,2,0)</f>
        <v>Couro</v>
      </c>
      <c r="J882">
        <f>VLOOKUP(H882,dMateriaPrima!A:C,3,0)</f>
        <v>4.4000000000000004</v>
      </c>
      <c r="K882">
        <v>210</v>
      </c>
      <c r="L882">
        <f t="shared" si="27"/>
        <v>924.00000000000011</v>
      </c>
      <c r="M882">
        <v>0</v>
      </c>
      <c r="N882">
        <f t="shared" si="26"/>
        <v>924.00000000000011</v>
      </c>
      <c r="O882">
        <v>3</v>
      </c>
      <c r="P882" t="str">
        <f>VLOOKUP(O882,dFornecedor!A:B,2,0)</f>
        <v>StepUp</v>
      </c>
    </row>
    <row r="883" spans="1:16" x14ac:dyDescent="0.25">
      <c r="A883">
        <v>882</v>
      </c>
      <c r="B883" s="1">
        <v>43654</v>
      </c>
      <c r="C883" s="1">
        <v>43664</v>
      </c>
      <c r="D883" s="1">
        <v>43665</v>
      </c>
      <c r="E883" s="1">
        <v>43670</v>
      </c>
      <c r="F883">
        <v>4</v>
      </c>
      <c r="G883" t="str">
        <f>VLOOKUP(F883,dComprador!A:B,2,0)</f>
        <v>Lira</v>
      </c>
      <c r="H883">
        <v>5</v>
      </c>
      <c r="I883" t="str">
        <f>VLOOKUP(H883,dMateriaPrima!A:B,2,0)</f>
        <v>Areia</v>
      </c>
      <c r="J883">
        <f>VLOOKUP(H883,dMateriaPrima!A:C,3,0)</f>
        <v>3.59</v>
      </c>
      <c r="K883">
        <v>199</v>
      </c>
      <c r="L883">
        <f t="shared" si="27"/>
        <v>714.41</v>
      </c>
      <c r="M883">
        <v>0</v>
      </c>
      <c r="N883">
        <f t="shared" si="26"/>
        <v>714.41</v>
      </c>
      <c r="O883">
        <v>3</v>
      </c>
      <c r="P883" t="str">
        <f>VLOOKUP(O883,dFornecedor!A:B,2,0)</f>
        <v>StepUp</v>
      </c>
    </row>
    <row r="884" spans="1:16" x14ac:dyDescent="0.25">
      <c r="A884">
        <v>883</v>
      </c>
      <c r="B884" s="1">
        <v>43654</v>
      </c>
      <c r="C884" s="1">
        <v>43661</v>
      </c>
      <c r="D884" s="1">
        <v>43664</v>
      </c>
      <c r="E884" s="1">
        <v>43667</v>
      </c>
      <c r="F884">
        <v>4</v>
      </c>
      <c r="G884" t="str">
        <f>VLOOKUP(F884,dComprador!A:B,2,0)</f>
        <v>Lira</v>
      </c>
      <c r="H884">
        <v>8</v>
      </c>
      <c r="I884" t="str">
        <f>VLOOKUP(H884,dMateriaPrima!A:B,2,0)</f>
        <v>Cimento</v>
      </c>
      <c r="J884">
        <f>VLOOKUP(H884,dMateriaPrima!A:C,3,0)</f>
        <v>23</v>
      </c>
      <c r="K884">
        <v>69</v>
      </c>
      <c r="L884">
        <f t="shared" si="27"/>
        <v>1587</v>
      </c>
      <c r="M884">
        <v>13</v>
      </c>
      <c r="N884">
        <f t="shared" si="26"/>
        <v>1380.69</v>
      </c>
      <c r="O884">
        <v>2</v>
      </c>
      <c r="P884" t="str">
        <f>VLOOKUP(O884,dFornecedor!A:B,2,0)</f>
        <v>Minerva</v>
      </c>
    </row>
    <row r="885" spans="1:16" x14ac:dyDescent="0.25">
      <c r="A885">
        <v>884</v>
      </c>
      <c r="B885" s="1">
        <v>43654</v>
      </c>
      <c r="C885" s="1">
        <v>43654</v>
      </c>
      <c r="D885" s="1">
        <v>43660</v>
      </c>
      <c r="E885" s="1">
        <v>43664</v>
      </c>
      <c r="F885">
        <v>4</v>
      </c>
      <c r="G885" t="str">
        <f>VLOOKUP(F885,dComprador!A:B,2,0)</f>
        <v>Lira</v>
      </c>
      <c r="H885">
        <v>9</v>
      </c>
      <c r="I885" t="str">
        <f>VLOOKUP(H885,dMateriaPrima!A:B,2,0)</f>
        <v>Couro</v>
      </c>
      <c r="J885">
        <f>VLOOKUP(H885,dMateriaPrima!A:C,3,0)</f>
        <v>4.4000000000000004</v>
      </c>
      <c r="K885">
        <v>123</v>
      </c>
      <c r="L885">
        <f t="shared" si="27"/>
        <v>541.20000000000005</v>
      </c>
      <c r="M885">
        <v>0</v>
      </c>
      <c r="N885">
        <f t="shared" si="26"/>
        <v>541.20000000000005</v>
      </c>
      <c r="O885">
        <v>2</v>
      </c>
      <c r="P885" t="str">
        <f>VLOOKUP(O885,dFornecedor!A:B,2,0)</f>
        <v>Minerva</v>
      </c>
    </row>
    <row r="886" spans="1:16" x14ac:dyDescent="0.25">
      <c r="A886">
        <v>885</v>
      </c>
      <c r="B886" s="1">
        <v>43654</v>
      </c>
      <c r="C886" s="1">
        <v>43666</v>
      </c>
      <c r="D886" s="1">
        <v>43666</v>
      </c>
      <c r="E886" s="1">
        <v>43670</v>
      </c>
      <c r="F886">
        <v>1</v>
      </c>
      <c r="G886" t="str">
        <f>VLOOKUP(F886,dComprador!A:B,2,0)</f>
        <v>Alon</v>
      </c>
      <c r="H886">
        <v>7</v>
      </c>
      <c r="I886" t="str">
        <f>VLOOKUP(H886,dMateriaPrima!A:B,2,0)</f>
        <v>Poliéster</v>
      </c>
      <c r="J886">
        <f>VLOOKUP(H886,dMateriaPrima!A:C,3,0)</f>
        <v>8</v>
      </c>
      <c r="K886">
        <v>263</v>
      </c>
      <c r="L886">
        <f t="shared" si="27"/>
        <v>2104</v>
      </c>
      <c r="M886">
        <v>0</v>
      </c>
      <c r="N886">
        <f t="shared" si="26"/>
        <v>2104</v>
      </c>
      <c r="O886">
        <v>1</v>
      </c>
      <c r="P886" t="str">
        <f>VLOOKUP(O886,dFornecedor!A:B,2,0)</f>
        <v>NorthShore</v>
      </c>
    </row>
    <row r="887" spans="1:16" x14ac:dyDescent="0.25">
      <c r="A887">
        <v>886</v>
      </c>
      <c r="B887" s="1">
        <v>43654</v>
      </c>
      <c r="C887" s="1">
        <v>43665</v>
      </c>
      <c r="D887" s="1">
        <v>43667</v>
      </c>
      <c r="E887" s="1">
        <v>43667</v>
      </c>
      <c r="F887">
        <v>2</v>
      </c>
      <c r="G887" t="str">
        <f>VLOOKUP(F887,dComprador!A:B,2,0)</f>
        <v>João</v>
      </c>
      <c r="H887">
        <v>5</v>
      </c>
      <c r="I887" t="str">
        <f>VLOOKUP(H887,dMateriaPrima!A:B,2,0)</f>
        <v>Areia</v>
      </c>
      <c r="J887">
        <f>VLOOKUP(H887,dMateriaPrima!A:C,3,0)</f>
        <v>3.59</v>
      </c>
      <c r="K887">
        <v>455</v>
      </c>
      <c r="L887">
        <f t="shared" si="27"/>
        <v>1633.45</v>
      </c>
      <c r="M887">
        <v>0</v>
      </c>
      <c r="N887">
        <f t="shared" si="26"/>
        <v>1633.45</v>
      </c>
      <c r="O887">
        <v>1</v>
      </c>
      <c r="P887" t="str">
        <f>VLOOKUP(O887,dFornecedor!A:B,2,0)</f>
        <v>NorthShore</v>
      </c>
    </row>
    <row r="888" spans="1:16" x14ac:dyDescent="0.25">
      <c r="A888">
        <v>887</v>
      </c>
      <c r="B888" s="1">
        <v>43654</v>
      </c>
      <c r="C888" s="1">
        <v>43656</v>
      </c>
      <c r="D888" s="1">
        <v>43669</v>
      </c>
      <c r="E888" s="1">
        <v>43672</v>
      </c>
      <c r="F888">
        <v>2</v>
      </c>
      <c r="G888" t="str">
        <f>VLOOKUP(F888,dComprador!A:B,2,0)</f>
        <v>João</v>
      </c>
      <c r="H888">
        <v>4</v>
      </c>
      <c r="I888" t="str">
        <f>VLOOKUP(H888,dMateriaPrima!A:B,2,0)</f>
        <v>Madeira</v>
      </c>
      <c r="J888">
        <f>VLOOKUP(H888,dMateriaPrima!A:C,3,0)</f>
        <v>168</v>
      </c>
      <c r="K888">
        <v>120</v>
      </c>
      <c r="L888">
        <f t="shared" si="27"/>
        <v>20160</v>
      </c>
      <c r="M888">
        <v>0</v>
      </c>
      <c r="N888">
        <f t="shared" si="26"/>
        <v>20160</v>
      </c>
      <c r="O888">
        <v>1</v>
      </c>
      <c r="P888" t="str">
        <f>VLOOKUP(O888,dFornecedor!A:B,2,0)</f>
        <v>NorthShore</v>
      </c>
    </row>
    <row r="889" spans="1:16" x14ac:dyDescent="0.25">
      <c r="A889">
        <v>888</v>
      </c>
      <c r="B889" s="1">
        <v>43655</v>
      </c>
      <c r="C889" s="1">
        <v>43655</v>
      </c>
      <c r="D889" s="1">
        <v>43666</v>
      </c>
      <c r="E889" s="1">
        <v>43668</v>
      </c>
      <c r="F889">
        <v>4</v>
      </c>
      <c r="G889" t="str">
        <f>VLOOKUP(F889,dComprador!A:B,2,0)</f>
        <v>Lira</v>
      </c>
      <c r="H889">
        <v>11</v>
      </c>
      <c r="I889" t="str">
        <f>VLOOKUP(H889,dMateriaPrima!A:B,2,0)</f>
        <v>Papel</v>
      </c>
      <c r="J889">
        <f>VLOOKUP(H889,dMateriaPrima!A:C,3,0)</f>
        <v>9</v>
      </c>
      <c r="K889">
        <v>260</v>
      </c>
      <c r="L889">
        <f t="shared" si="27"/>
        <v>2340</v>
      </c>
      <c r="M889">
        <v>0</v>
      </c>
      <c r="N889">
        <f t="shared" si="26"/>
        <v>2340</v>
      </c>
      <c r="O889">
        <v>4</v>
      </c>
      <c r="P889" t="str">
        <f>VLOOKUP(O889,dFornecedor!A:B,2,0)</f>
        <v>AlphaOmega</v>
      </c>
    </row>
    <row r="890" spans="1:16" x14ac:dyDescent="0.25">
      <c r="A890">
        <v>889</v>
      </c>
      <c r="B890" s="1">
        <v>43655</v>
      </c>
      <c r="C890" s="1">
        <v>43656</v>
      </c>
      <c r="D890" s="1">
        <v>43664</v>
      </c>
      <c r="E890" s="1">
        <v>43664</v>
      </c>
      <c r="F890">
        <v>4</v>
      </c>
      <c r="G890" t="str">
        <f>VLOOKUP(F890,dComprador!A:B,2,0)</f>
        <v>Lira</v>
      </c>
      <c r="H890">
        <v>6</v>
      </c>
      <c r="I890" t="str">
        <f>VLOOKUP(H890,dMateriaPrima!A:B,2,0)</f>
        <v>Fio Algodão</v>
      </c>
      <c r="J890">
        <f>VLOOKUP(H890,dMateriaPrima!A:C,3,0)</f>
        <v>55.9</v>
      </c>
      <c r="K890">
        <v>28</v>
      </c>
      <c r="L890">
        <f t="shared" si="27"/>
        <v>1565.2</v>
      </c>
      <c r="M890">
        <v>0</v>
      </c>
      <c r="N890">
        <f t="shared" si="26"/>
        <v>1565.2</v>
      </c>
      <c r="O890">
        <v>3</v>
      </c>
      <c r="P890" t="str">
        <f>VLOOKUP(O890,dFornecedor!A:B,2,0)</f>
        <v>StepUp</v>
      </c>
    </row>
    <row r="891" spans="1:16" x14ac:dyDescent="0.25">
      <c r="A891">
        <v>890</v>
      </c>
      <c r="B891" s="1">
        <v>43655</v>
      </c>
      <c r="C891" s="1">
        <v>43655</v>
      </c>
      <c r="D891" s="1">
        <v>43671</v>
      </c>
      <c r="E891" s="1">
        <v>43672</v>
      </c>
      <c r="F891">
        <v>1</v>
      </c>
      <c r="G891" t="str">
        <f>VLOOKUP(F891,dComprador!A:B,2,0)</f>
        <v>Alon</v>
      </c>
      <c r="H891">
        <v>4</v>
      </c>
      <c r="I891" t="str">
        <f>VLOOKUP(H891,dMateriaPrima!A:B,2,0)</f>
        <v>Madeira</v>
      </c>
      <c r="J891">
        <f>VLOOKUP(H891,dMateriaPrima!A:C,3,0)</f>
        <v>168</v>
      </c>
      <c r="K891">
        <v>347</v>
      </c>
      <c r="L891">
        <f t="shared" si="27"/>
        <v>58296</v>
      </c>
      <c r="M891">
        <v>0</v>
      </c>
      <c r="N891">
        <f t="shared" si="26"/>
        <v>58296</v>
      </c>
      <c r="O891">
        <v>2</v>
      </c>
      <c r="P891" t="str">
        <f>VLOOKUP(O891,dFornecedor!A:B,2,0)</f>
        <v>Minerva</v>
      </c>
    </row>
    <row r="892" spans="1:16" x14ac:dyDescent="0.25">
      <c r="A892">
        <v>891</v>
      </c>
      <c r="B892" s="1">
        <v>43655</v>
      </c>
      <c r="C892" s="1">
        <v>43663</v>
      </c>
      <c r="D892" s="1">
        <v>43683</v>
      </c>
      <c r="E892" s="1">
        <v>43688</v>
      </c>
      <c r="F892">
        <v>1</v>
      </c>
      <c r="G892" t="str">
        <f>VLOOKUP(F892,dComprador!A:B,2,0)</f>
        <v>Alon</v>
      </c>
      <c r="H892">
        <v>11</v>
      </c>
      <c r="I892" t="str">
        <f>VLOOKUP(H892,dMateriaPrima!A:B,2,0)</f>
        <v>Papel</v>
      </c>
      <c r="J892">
        <f>VLOOKUP(H892,dMateriaPrima!A:C,3,0)</f>
        <v>9</v>
      </c>
      <c r="K892">
        <v>479</v>
      </c>
      <c r="L892">
        <f t="shared" si="27"/>
        <v>4311</v>
      </c>
      <c r="M892">
        <v>0</v>
      </c>
      <c r="N892">
        <f t="shared" si="26"/>
        <v>4311</v>
      </c>
      <c r="O892">
        <v>2</v>
      </c>
      <c r="P892" t="str">
        <f>VLOOKUP(O892,dFornecedor!A:B,2,0)</f>
        <v>Minerva</v>
      </c>
    </row>
    <row r="893" spans="1:16" x14ac:dyDescent="0.25">
      <c r="A893">
        <v>892</v>
      </c>
      <c r="B893" s="1">
        <v>43655</v>
      </c>
      <c r="C893" s="1">
        <v>43656</v>
      </c>
      <c r="D893" s="1">
        <v>43686</v>
      </c>
      <c r="E893" s="1">
        <v>43688</v>
      </c>
      <c r="F893">
        <v>1</v>
      </c>
      <c r="G893" t="str">
        <f>VLOOKUP(F893,dComprador!A:B,2,0)</f>
        <v>Alon</v>
      </c>
      <c r="H893">
        <v>8</v>
      </c>
      <c r="I893" t="str">
        <f>VLOOKUP(H893,dMateriaPrima!A:B,2,0)</f>
        <v>Cimento</v>
      </c>
      <c r="J893">
        <f>VLOOKUP(H893,dMateriaPrima!A:C,3,0)</f>
        <v>23</v>
      </c>
      <c r="K893">
        <v>211</v>
      </c>
      <c r="L893">
        <f t="shared" si="27"/>
        <v>4853</v>
      </c>
      <c r="M893">
        <v>0</v>
      </c>
      <c r="N893">
        <f t="shared" si="26"/>
        <v>4853</v>
      </c>
      <c r="O893">
        <v>3</v>
      </c>
      <c r="P893" t="str">
        <f>VLOOKUP(O893,dFornecedor!A:B,2,0)</f>
        <v>StepUp</v>
      </c>
    </row>
    <row r="894" spans="1:16" x14ac:dyDescent="0.25">
      <c r="A894">
        <v>893</v>
      </c>
      <c r="B894" s="1">
        <v>43655</v>
      </c>
      <c r="C894" s="1">
        <v>43662</v>
      </c>
      <c r="D894" s="1">
        <v>43675</v>
      </c>
      <c r="E894" s="1">
        <v>43678</v>
      </c>
      <c r="F894">
        <v>1</v>
      </c>
      <c r="G894" t="str">
        <f>VLOOKUP(F894,dComprador!A:B,2,0)</f>
        <v>Alon</v>
      </c>
      <c r="H894">
        <v>4</v>
      </c>
      <c r="I894" t="str">
        <f>VLOOKUP(H894,dMateriaPrima!A:B,2,0)</f>
        <v>Madeira</v>
      </c>
      <c r="J894">
        <f>VLOOKUP(H894,dMateriaPrima!A:C,3,0)</f>
        <v>168</v>
      </c>
      <c r="K894">
        <v>299</v>
      </c>
      <c r="L894">
        <f t="shared" si="27"/>
        <v>50232</v>
      </c>
      <c r="M894">
        <v>16</v>
      </c>
      <c r="N894">
        <f t="shared" si="26"/>
        <v>42194.879999999997</v>
      </c>
      <c r="O894">
        <v>3</v>
      </c>
      <c r="P894" t="str">
        <f>VLOOKUP(O894,dFornecedor!A:B,2,0)</f>
        <v>StepUp</v>
      </c>
    </row>
    <row r="895" spans="1:16" x14ac:dyDescent="0.25">
      <c r="A895">
        <v>894</v>
      </c>
      <c r="B895" s="1">
        <v>43655</v>
      </c>
      <c r="C895" s="1">
        <v>43664</v>
      </c>
      <c r="D895" s="1">
        <v>43676</v>
      </c>
      <c r="E895" s="1">
        <v>43679</v>
      </c>
      <c r="F895">
        <v>1</v>
      </c>
      <c r="G895" t="str">
        <f>VLOOKUP(F895,dComprador!A:B,2,0)</f>
        <v>Alon</v>
      </c>
      <c r="H895">
        <v>5</v>
      </c>
      <c r="I895" t="str">
        <f>VLOOKUP(H895,dMateriaPrima!A:B,2,0)</f>
        <v>Areia</v>
      </c>
      <c r="J895">
        <f>VLOOKUP(H895,dMateriaPrima!A:C,3,0)</f>
        <v>3.59</v>
      </c>
      <c r="K895">
        <v>107</v>
      </c>
      <c r="L895">
        <f t="shared" si="27"/>
        <v>384.13</v>
      </c>
      <c r="M895">
        <v>0</v>
      </c>
      <c r="N895">
        <f t="shared" si="26"/>
        <v>384.13</v>
      </c>
      <c r="O895">
        <v>3</v>
      </c>
      <c r="P895" t="str">
        <f>VLOOKUP(O895,dFornecedor!A:B,2,0)</f>
        <v>StepUp</v>
      </c>
    </row>
    <row r="896" spans="1:16" x14ac:dyDescent="0.25">
      <c r="A896">
        <v>895</v>
      </c>
      <c r="B896" s="1">
        <v>43656</v>
      </c>
      <c r="C896" s="1">
        <v>43666</v>
      </c>
      <c r="D896" s="1">
        <v>43690</v>
      </c>
      <c r="E896" s="1">
        <v>43689</v>
      </c>
      <c r="F896">
        <v>1</v>
      </c>
      <c r="G896" t="str">
        <f>VLOOKUP(F896,dComprador!A:B,2,0)</f>
        <v>Alon</v>
      </c>
      <c r="H896">
        <v>7</v>
      </c>
      <c r="I896" t="str">
        <f>VLOOKUP(H896,dMateriaPrima!A:B,2,0)</f>
        <v>Poliéster</v>
      </c>
      <c r="J896">
        <f>VLOOKUP(H896,dMateriaPrima!A:C,3,0)</f>
        <v>8</v>
      </c>
      <c r="K896">
        <v>6</v>
      </c>
      <c r="L896">
        <f t="shared" si="27"/>
        <v>48</v>
      </c>
      <c r="M896">
        <v>0</v>
      </c>
      <c r="N896">
        <f t="shared" si="26"/>
        <v>48</v>
      </c>
      <c r="O896">
        <v>1</v>
      </c>
      <c r="P896" t="str">
        <f>VLOOKUP(O896,dFornecedor!A:B,2,0)</f>
        <v>NorthShore</v>
      </c>
    </row>
    <row r="897" spans="1:16" x14ac:dyDescent="0.25">
      <c r="A897">
        <v>896</v>
      </c>
      <c r="B897" s="1">
        <v>43656</v>
      </c>
      <c r="C897" s="1">
        <v>43664</v>
      </c>
      <c r="D897" s="1">
        <v>43668</v>
      </c>
      <c r="E897" s="1">
        <v>43667</v>
      </c>
      <c r="F897">
        <v>4</v>
      </c>
      <c r="G897" t="str">
        <f>VLOOKUP(F897,dComprador!A:B,2,0)</f>
        <v>Lira</v>
      </c>
      <c r="H897">
        <v>1</v>
      </c>
      <c r="I897" t="str">
        <f>VLOOKUP(H897,dMateriaPrima!A:B,2,0)</f>
        <v>Tecido</v>
      </c>
      <c r="J897">
        <f>VLOOKUP(H897,dMateriaPrima!A:C,3,0)</f>
        <v>18</v>
      </c>
      <c r="K897">
        <v>336</v>
      </c>
      <c r="L897">
        <f t="shared" si="27"/>
        <v>6048</v>
      </c>
      <c r="M897">
        <v>0</v>
      </c>
      <c r="N897">
        <f t="shared" si="26"/>
        <v>6048</v>
      </c>
      <c r="O897">
        <v>2</v>
      </c>
      <c r="P897" t="str">
        <f>VLOOKUP(O897,dFornecedor!A:B,2,0)</f>
        <v>Minerva</v>
      </c>
    </row>
    <row r="898" spans="1:16" x14ac:dyDescent="0.25">
      <c r="A898">
        <v>897</v>
      </c>
      <c r="B898" s="1">
        <v>43656</v>
      </c>
      <c r="C898" s="1">
        <v>43659</v>
      </c>
      <c r="D898" s="1">
        <v>43665</v>
      </c>
      <c r="E898" s="1">
        <v>43663</v>
      </c>
      <c r="F898">
        <v>4</v>
      </c>
      <c r="G898" t="str">
        <f>VLOOKUP(F898,dComprador!A:B,2,0)</f>
        <v>Lira</v>
      </c>
      <c r="H898">
        <v>5</v>
      </c>
      <c r="I898" t="str">
        <f>VLOOKUP(H898,dMateriaPrima!A:B,2,0)</f>
        <v>Areia</v>
      </c>
      <c r="J898">
        <f>VLOOKUP(H898,dMateriaPrima!A:C,3,0)</f>
        <v>3.59</v>
      </c>
      <c r="K898">
        <v>333</v>
      </c>
      <c r="L898">
        <f t="shared" si="27"/>
        <v>1195.47</v>
      </c>
      <c r="M898">
        <v>0</v>
      </c>
      <c r="N898">
        <f t="shared" ref="N898:N961" si="28">SUM(L898-((L898*M898)/100))</f>
        <v>1195.47</v>
      </c>
      <c r="O898">
        <v>1</v>
      </c>
      <c r="P898" t="str">
        <f>VLOOKUP(O898,dFornecedor!A:B,2,0)</f>
        <v>NorthShore</v>
      </c>
    </row>
    <row r="899" spans="1:16" x14ac:dyDescent="0.25">
      <c r="A899">
        <v>898</v>
      </c>
      <c r="B899" s="1">
        <v>43656</v>
      </c>
      <c r="C899" s="1">
        <v>43657</v>
      </c>
      <c r="D899" s="1">
        <v>43663</v>
      </c>
      <c r="E899" s="1">
        <v>43663</v>
      </c>
      <c r="F899">
        <v>4</v>
      </c>
      <c r="G899" t="str">
        <f>VLOOKUP(F899,dComprador!A:B,2,0)</f>
        <v>Lira</v>
      </c>
      <c r="H899">
        <v>11</v>
      </c>
      <c r="I899" t="str">
        <f>VLOOKUP(H899,dMateriaPrima!A:B,2,0)</f>
        <v>Papel</v>
      </c>
      <c r="J899">
        <f>VLOOKUP(H899,dMateriaPrima!A:C,3,0)</f>
        <v>9</v>
      </c>
      <c r="K899">
        <v>60</v>
      </c>
      <c r="L899">
        <f t="shared" ref="L899:L962" si="29">J899*K899</f>
        <v>540</v>
      </c>
      <c r="M899">
        <v>0</v>
      </c>
      <c r="N899">
        <f t="shared" si="28"/>
        <v>540</v>
      </c>
      <c r="O899">
        <v>3</v>
      </c>
      <c r="P899" t="str">
        <f>VLOOKUP(O899,dFornecedor!A:B,2,0)</f>
        <v>StepUp</v>
      </c>
    </row>
    <row r="900" spans="1:16" x14ac:dyDescent="0.25">
      <c r="A900">
        <v>899</v>
      </c>
      <c r="B900" s="1">
        <v>43656</v>
      </c>
      <c r="C900" s="1">
        <v>43656</v>
      </c>
      <c r="D900" s="1">
        <v>43663</v>
      </c>
      <c r="E900" s="1">
        <v>43665</v>
      </c>
      <c r="F900">
        <v>4</v>
      </c>
      <c r="G900" t="str">
        <f>VLOOKUP(F900,dComprador!A:B,2,0)</f>
        <v>Lira</v>
      </c>
      <c r="H900">
        <v>5</v>
      </c>
      <c r="I900" t="str">
        <f>VLOOKUP(H900,dMateriaPrima!A:B,2,0)</f>
        <v>Areia</v>
      </c>
      <c r="J900">
        <f>VLOOKUP(H900,dMateriaPrima!A:C,3,0)</f>
        <v>3.59</v>
      </c>
      <c r="K900">
        <v>12</v>
      </c>
      <c r="L900">
        <f t="shared" si="29"/>
        <v>43.08</v>
      </c>
      <c r="M900">
        <v>0</v>
      </c>
      <c r="N900">
        <f t="shared" si="28"/>
        <v>43.08</v>
      </c>
      <c r="O900">
        <v>2</v>
      </c>
      <c r="P900" t="str">
        <f>VLOOKUP(O900,dFornecedor!A:B,2,0)</f>
        <v>Minerva</v>
      </c>
    </row>
    <row r="901" spans="1:16" x14ac:dyDescent="0.25">
      <c r="A901">
        <v>900</v>
      </c>
      <c r="B901" s="1">
        <v>43656</v>
      </c>
      <c r="C901" s="1">
        <v>43657</v>
      </c>
      <c r="D901" s="1">
        <v>43671</v>
      </c>
      <c r="E901" s="1">
        <v>43674</v>
      </c>
      <c r="F901">
        <v>1</v>
      </c>
      <c r="G901" t="str">
        <f>VLOOKUP(F901,dComprador!A:B,2,0)</f>
        <v>Alon</v>
      </c>
      <c r="H901">
        <v>8</v>
      </c>
      <c r="I901" t="str">
        <f>VLOOKUP(H901,dMateriaPrima!A:B,2,0)</f>
        <v>Cimento</v>
      </c>
      <c r="J901">
        <f>VLOOKUP(H901,dMateriaPrima!A:C,3,0)</f>
        <v>23</v>
      </c>
      <c r="K901">
        <v>76</v>
      </c>
      <c r="L901">
        <f t="shared" si="29"/>
        <v>1748</v>
      </c>
      <c r="M901">
        <v>0</v>
      </c>
      <c r="N901">
        <f t="shared" si="28"/>
        <v>1748</v>
      </c>
      <c r="O901">
        <v>3</v>
      </c>
      <c r="P901" t="str">
        <f>VLOOKUP(O901,dFornecedor!A:B,2,0)</f>
        <v>StepUp</v>
      </c>
    </row>
    <row r="902" spans="1:16" x14ac:dyDescent="0.25">
      <c r="A902">
        <v>901</v>
      </c>
      <c r="B902" s="1">
        <v>43656</v>
      </c>
      <c r="C902" s="1">
        <v>43658</v>
      </c>
      <c r="D902" s="1">
        <v>43674</v>
      </c>
      <c r="E902" s="1">
        <v>43678</v>
      </c>
      <c r="F902">
        <v>1</v>
      </c>
      <c r="G902" t="str">
        <f>VLOOKUP(F902,dComprador!A:B,2,0)</f>
        <v>Alon</v>
      </c>
      <c r="H902">
        <v>8</v>
      </c>
      <c r="I902" t="str">
        <f>VLOOKUP(H902,dMateriaPrima!A:B,2,0)</f>
        <v>Cimento</v>
      </c>
      <c r="J902">
        <f>VLOOKUP(H902,dMateriaPrima!A:C,3,0)</f>
        <v>23</v>
      </c>
      <c r="K902">
        <v>43</v>
      </c>
      <c r="L902">
        <f t="shared" si="29"/>
        <v>989</v>
      </c>
      <c r="M902">
        <v>0</v>
      </c>
      <c r="N902">
        <f t="shared" si="28"/>
        <v>989</v>
      </c>
      <c r="O902">
        <v>4</v>
      </c>
      <c r="P902" t="str">
        <f>VLOOKUP(O902,dFornecedor!A:B,2,0)</f>
        <v>AlphaOmega</v>
      </c>
    </row>
    <row r="903" spans="1:16" x14ac:dyDescent="0.25">
      <c r="A903">
        <v>902</v>
      </c>
      <c r="B903" s="1">
        <v>43656</v>
      </c>
      <c r="C903" s="1">
        <v>43664</v>
      </c>
      <c r="D903" s="1">
        <v>43676</v>
      </c>
      <c r="E903" s="1">
        <v>43677</v>
      </c>
      <c r="F903">
        <v>1</v>
      </c>
      <c r="G903" t="str">
        <f>VLOOKUP(F903,dComprador!A:B,2,0)</f>
        <v>Alon</v>
      </c>
      <c r="H903">
        <v>9</v>
      </c>
      <c r="I903" t="str">
        <f>VLOOKUP(H903,dMateriaPrima!A:B,2,0)</f>
        <v>Couro</v>
      </c>
      <c r="J903">
        <f>VLOOKUP(H903,dMateriaPrima!A:C,3,0)</f>
        <v>4.4000000000000004</v>
      </c>
      <c r="K903">
        <v>111</v>
      </c>
      <c r="L903">
        <f t="shared" si="29"/>
        <v>488.40000000000003</v>
      </c>
      <c r="M903">
        <v>0</v>
      </c>
      <c r="N903">
        <f t="shared" si="28"/>
        <v>488.40000000000003</v>
      </c>
      <c r="O903">
        <v>2</v>
      </c>
      <c r="P903" t="str">
        <f>VLOOKUP(O903,dFornecedor!A:B,2,0)</f>
        <v>Minerva</v>
      </c>
    </row>
    <row r="904" spans="1:16" x14ac:dyDescent="0.25">
      <c r="A904">
        <v>903</v>
      </c>
      <c r="B904" s="1">
        <v>43656</v>
      </c>
      <c r="C904" s="1">
        <v>43656</v>
      </c>
      <c r="D904" s="1">
        <v>43665</v>
      </c>
      <c r="E904" s="1">
        <v>43668</v>
      </c>
      <c r="F904">
        <v>1</v>
      </c>
      <c r="G904" t="str">
        <f>VLOOKUP(F904,dComprador!A:B,2,0)</f>
        <v>Alon</v>
      </c>
      <c r="H904">
        <v>5</v>
      </c>
      <c r="I904" t="str">
        <f>VLOOKUP(H904,dMateriaPrima!A:B,2,0)</f>
        <v>Areia</v>
      </c>
      <c r="J904">
        <f>VLOOKUP(H904,dMateriaPrima!A:C,3,0)</f>
        <v>3.59</v>
      </c>
      <c r="K904">
        <v>232</v>
      </c>
      <c r="L904">
        <f t="shared" si="29"/>
        <v>832.88</v>
      </c>
      <c r="M904">
        <v>0</v>
      </c>
      <c r="N904">
        <f t="shared" si="28"/>
        <v>832.88</v>
      </c>
      <c r="O904">
        <v>2</v>
      </c>
      <c r="P904" t="str">
        <f>VLOOKUP(O904,dFornecedor!A:B,2,0)</f>
        <v>Minerva</v>
      </c>
    </row>
    <row r="905" spans="1:16" x14ac:dyDescent="0.25">
      <c r="A905">
        <v>904</v>
      </c>
      <c r="B905" s="1">
        <v>43656</v>
      </c>
      <c r="C905" s="1">
        <v>43660</v>
      </c>
      <c r="D905" s="1">
        <v>43671</v>
      </c>
      <c r="E905" s="1">
        <v>43673</v>
      </c>
      <c r="F905">
        <v>2</v>
      </c>
      <c r="G905" t="str">
        <f>VLOOKUP(F905,dComprador!A:B,2,0)</f>
        <v>João</v>
      </c>
      <c r="H905">
        <v>5</v>
      </c>
      <c r="I905" t="str">
        <f>VLOOKUP(H905,dMateriaPrima!A:B,2,0)</f>
        <v>Areia</v>
      </c>
      <c r="J905">
        <f>VLOOKUP(H905,dMateriaPrima!A:C,3,0)</f>
        <v>3.59</v>
      </c>
      <c r="K905">
        <v>336</v>
      </c>
      <c r="L905">
        <f t="shared" si="29"/>
        <v>1206.24</v>
      </c>
      <c r="M905">
        <v>0</v>
      </c>
      <c r="N905">
        <f t="shared" si="28"/>
        <v>1206.24</v>
      </c>
      <c r="O905">
        <v>2</v>
      </c>
      <c r="P905" t="str">
        <f>VLOOKUP(O905,dFornecedor!A:B,2,0)</f>
        <v>Minerva</v>
      </c>
    </row>
    <row r="906" spans="1:16" x14ac:dyDescent="0.25">
      <c r="A906">
        <v>905</v>
      </c>
      <c r="B906" s="1">
        <v>43656</v>
      </c>
      <c r="C906" s="1">
        <v>43665</v>
      </c>
      <c r="D906" s="1">
        <v>43682</v>
      </c>
      <c r="E906" s="1">
        <v>43683</v>
      </c>
      <c r="F906">
        <v>1</v>
      </c>
      <c r="G906" t="str">
        <f>VLOOKUP(F906,dComprador!A:B,2,0)</f>
        <v>Alon</v>
      </c>
      <c r="H906">
        <v>5</v>
      </c>
      <c r="I906" t="str">
        <f>VLOOKUP(H906,dMateriaPrima!A:B,2,0)</f>
        <v>Areia</v>
      </c>
      <c r="J906">
        <f>VLOOKUP(H906,dMateriaPrima!A:C,3,0)</f>
        <v>3.59</v>
      </c>
      <c r="K906">
        <v>455</v>
      </c>
      <c r="L906">
        <f t="shared" si="29"/>
        <v>1633.45</v>
      </c>
      <c r="M906">
        <v>0</v>
      </c>
      <c r="N906">
        <f t="shared" si="28"/>
        <v>1633.45</v>
      </c>
      <c r="O906">
        <v>3</v>
      </c>
      <c r="P906" t="str">
        <f>VLOOKUP(O906,dFornecedor!A:B,2,0)</f>
        <v>StepUp</v>
      </c>
    </row>
    <row r="907" spans="1:16" x14ac:dyDescent="0.25">
      <c r="A907">
        <v>906</v>
      </c>
      <c r="B907" s="1">
        <v>43656</v>
      </c>
      <c r="C907" s="1">
        <v>43664</v>
      </c>
      <c r="D907" s="1">
        <v>43676</v>
      </c>
      <c r="E907" s="1">
        <v>43681</v>
      </c>
      <c r="F907">
        <v>1</v>
      </c>
      <c r="G907" t="str">
        <f>VLOOKUP(F907,dComprador!A:B,2,0)</f>
        <v>Alon</v>
      </c>
      <c r="H907">
        <v>9</v>
      </c>
      <c r="I907" t="str">
        <f>VLOOKUP(H907,dMateriaPrima!A:B,2,0)</f>
        <v>Couro</v>
      </c>
      <c r="J907">
        <f>VLOOKUP(H907,dMateriaPrima!A:C,3,0)</f>
        <v>4.4000000000000004</v>
      </c>
      <c r="K907">
        <v>20</v>
      </c>
      <c r="L907">
        <f t="shared" si="29"/>
        <v>88</v>
      </c>
      <c r="M907">
        <v>0</v>
      </c>
      <c r="N907">
        <f t="shared" si="28"/>
        <v>88</v>
      </c>
      <c r="O907">
        <v>2</v>
      </c>
      <c r="P907" t="str">
        <f>VLOOKUP(O907,dFornecedor!A:B,2,0)</f>
        <v>Minerva</v>
      </c>
    </row>
    <row r="908" spans="1:16" x14ac:dyDescent="0.25">
      <c r="A908">
        <v>907</v>
      </c>
      <c r="B908" s="1">
        <v>43657</v>
      </c>
      <c r="C908" s="1">
        <v>43657</v>
      </c>
      <c r="D908" s="1">
        <v>43687</v>
      </c>
      <c r="E908" s="1">
        <v>43688</v>
      </c>
      <c r="F908">
        <v>1</v>
      </c>
      <c r="G908" t="str">
        <f>VLOOKUP(F908,dComprador!A:B,2,0)</f>
        <v>Alon</v>
      </c>
      <c r="H908">
        <v>8</v>
      </c>
      <c r="I908" t="str">
        <f>VLOOKUP(H908,dMateriaPrima!A:B,2,0)</f>
        <v>Cimento</v>
      </c>
      <c r="J908">
        <f>VLOOKUP(H908,dMateriaPrima!A:C,3,0)</f>
        <v>23</v>
      </c>
      <c r="K908">
        <v>488</v>
      </c>
      <c r="L908">
        <f t="shared" si="29"/>
        <v>11224</v>
      </c>
      <c r="M908">
        <v>0</v>
      </c>
      <c r="N908">
        <f t="shared" si="28"/>
        <v>11224</v>
      </c>
      <c r="O908">
        <v>4</v>
      </c>
      <c r="P908" t="str">
        <f>VLOOKUP(O908,dFornecedor!A:B,2,0)</f>
        <v>AlphaOmega</v>
      </c>
    </row>
    <row r="909" spans="1:16" x14ac:dyDescent="0.25">
      <c r="A909">
        <v>908</v>
      </c>
      <c r="B909" s="1">
        <v>43657</v>
      </c>
      <c r="C909" s="1">
        <v>43660</v>
      </c>
      <c r="D909" s="1">
        <v>43665</v>
      </c>
      <c r="E909" s="1">
        <v>43665</v>
      </c>
      <c r="F909">
        <v>4</v>
      </c>
      <c r="G909" t="str">
        <f>VLOOKUP(F909,dComprador!A:B,2,0)</f>
        <v>Lira</v>
      </c>
      <c r="H909">
        <v>5</v>
      </c>
      <c r="I909" t="str">
        <f>VLOOKUP(H909,dMateriaPrima!A:B,2,0)</f>
        <v>Areia</v>
      </c>
      <c r="J909">
        <f>VLOOKUP(H909,dMateriaPrima!A:C,3,0)</f>
        <v>3.59</v>
      </c>
      <c r="K909">
        <v>40</v>
      </c>
      <c r="L909">
        <f t="shared" si="29"/>
        <v>143.6</v>
      </c>
      <c r="M909">
        <v>24</v>
      </c>
      <c r="N909">
        <f t="shared" si="28"/>
        <v>109.136</v>
      </c>
      <c r="O909">
        <v>2</v>
      </c>
      <c r="P909" t="str">
        <f>VLOOKUP(O909,dFornecedor!A:B,2,0)</f>
        <v>Minerva</v>
      </c>
    </row>
    <row r="910" spans="1:16" x14ac:dyDescent="0.25">
      <c r="A910">
        <v>909</v>
      </c>
      <c r="B910" s="1">
        <v>43657</v>
      </c>
      <c r="C910" s="1">
        <v>43660</v>
      </c>
      <c r="D910" s="1">
        <v>43665</v>
      </c>
      <c r="E910" s="1">
        <v>43664</v>
      </c>
      <c r="F910">
        <v>4</v>
      </c>
      <c r="G910" t="str">
        <f>VLOOKUP(F910,dComprador!A:B,2,0)</f>
        <v>Lira</v>
      </c>
      <c r="H910">
        <v>11</v>
      </c>
      <c r="I910" t="str">
        <f>VLOOKUP(H910,dMateriaPrima!A:B,2,0)</f>
        <v>Papel</v>
      </c>
      <c r="J910">
        <f>VLOOKUP(H910,dMateriaPrima!A:C,3,0)</f>
        <v>9</v>
      </c>
      <c r="K910">
        <v>25</v>
      </c>
      <c r="L910">
        <f t="shared" si="29"/>
        <v>225</v>
      </c>
      <c r="M910">
        <v>0</v>
      </c>
      <c r="N910">
        <f t="shared" si="28"/>
        <v>225</v>
      </c>
      <c r="O910">
        <v>2</v>
      </c>
      <c r="P910" t="str">
        <f>VLOOKUP(O910,dFornecedor!A:B,2,0)</f>
        <v>Minerva</v>
      </c>
    </row>
    <row r="911" spans="1:16" x14ac:dyDescent="0.25">
      <c r="A911">
        <v>910</v>
      </c>
      <c r="B911" s="1">
        <v>43657</v>
      </c>
      <c r="C911" s="1">
        <v>43665</v>
      </c>
      <c r="D911" s="1">
        <v>43665</v>
      </c>
      <c r="E911" s="1">
        <v>43667</v>
      </c>
      <c r="F911">
        <v>4</v>
      </c>
      <c r="G911" t="str">
        <f>VLOOKUP(F911,dComprador!A:B,2,0)</f>
        <v>Lira</v>
      </c>
      <c r="H911">
        <v>7</v>
      </c>
      <c r="I911" t="str">
        <f>VLOOKUP(H911,dMateriaPrima!A:B,2,0)</f>
        <v>Poliéster</v>
      </c>
      <c r="J911">
        <f>VLOOKUP(H911,dMateriaPrima!A:C,3,0)</f>
        <v>8</v>
      </c>
      <c r="K911">
        <v>36</v>
      </c>
      <c r="L911">
        <f t="shared" si="29"/>
        <v>288</v>
      </c>
      <c r="M911">
        <v>0</v>
      </c>
      <c r="N911">
        <f t="shared" si="28"/>
        <v>288</v>
      </c>
      <c r="O911">
        <v>1</v>
      </c>
      <c r="P911" t="str">
        <f>VLOOKUP(O911,dFornecedor!A:B,2,0)</f>
        <v>NorthShore</v>
      </c>
    </row>
    <row r="912" spans="1:16" x14ac:dyDescent="0.25">
      <c r="A912">
        <v>911</v>
      </c>
      <c r="B912" s="1">
        <v>43657</v>
      </c>
      <c r="C912" s="1">
        <v>43657</v>
      </c>
      <c r="D912" s="1">
        <v>43665</v>
      </c>
      <c r="E912" s="1">
        <v>43668</v>
      </c>
      <c r="F912">
        <v>4</v>
      </c>
      <c r="G912" t="str">
        <f>VLOOKUP(F912,dComprador!A:B,2,0)</f>
        <v>Lira</v>
      </c>
      <c r="H912">
        <v>1</v>
      </c>
      <c r="I912" t="str">
        <f>VLOOKUP(H912,dMateriaPrima!A:B,2,0)</f>
        <v>Tecido</v>
      </c>
      <c r="J912">
        <f>VLOOKUP(H912,dMateriaPrima!A:C,3,0)</f>
        <v>18</v>
      </c>
      <c r="K912">
        <v>329</v>
      </c>
      <c r="L912">
        <f t="shared" si="29"/>
        <v>5922</v>
      </c>
      <c r="M912">
        <v>0</v>
      </c>
      <c r="N912">
        <f t="shared" si="28"/>
        <v>5922</v>
      </c>
      <c r="O912">
        <v>2</v>
      </c>
      <c r="P912" t="str">
        <f>VLOOKUP(O912,dFornecedor!A:B,2,0)</f>
        <v>Minerva</v>
      </c>
    </row>
    <row r="913" spans="1:16" x14ac:dyDescent="0.25">
      <c r="A913">
        <v>912</v>
      </c>
      <c r="B913" s="1">
        <v>43657</v>
      </c>
      <c r="C913" s="1">
        <v>43657</v>
      </c>
      <c r="D913" s="1">
        <v>43665</v>
      </c>
      <c r="E913" s="1">
        <v>43666</v>
      </c>
      <c r="F913">
        <v>4</v>
      </c>
      <c r="G913" t="str">
        <f>VLOOKUP(F913,dComprador!A:B,2,0)</f>
        <v>Lira</v>
      </c>
      <c r="H913">
        <v>1</v>
      </c>
      <c r="I913" t="str">
        <f>VLOOKUP(H913,dMateriaPrima!A:B,2,0)</f>
        <v>Tecido</v>
      </c>
      <c r="J913">
        <f>VLOOKUP(H913,dMateriaPrima!A:C,3,0)</f>
        <v>18</v>
      </c>
      <c r="K913">
        <v>192</v>
      </c>
      <c r="L913">
        <f t="shared" si="29"/>
        <v>3456</v>
      </c>
      <c r="M913">
        <v>0</v>
      </c>
      <c r="N913">
        <f t="shared" si="28"/>
        <v>3456</v>
      </c>
      <c r="O913">
        <v>2</v>
      </c>
      <c r="P913" t="str">
        <f>VLOOKUP(O913,dFornecedor!A:B,2,0)</f>
        <v>Minerva</v>
      </c>
    </row>
    <row r="914" spans="1:16" x14ac:dyDescent="0.25">
      <c r="A914">
        <v>913</v>
      </c>
      <c r="B914" s="1">
        <v>43657</v>
      </c>
      <c r="C914" s="1">
        <v>43657</v>
      </c>
      <c r="D914" s="1">
        <v>43664</v>
      </c>
      <c r="E914" s="1">
        <v>43664</v>
      </c>
      <c r="F914">
        <v>4</v>
      </c>
      <c r="G914" t="str">
        <f>VLOOKUP(F914,dComprador!A:B,2,0)</f>
        <v>Lira</v>
      </c>
      <c r="H914">
        <v>11</v>
      </c>
      <c r="I914" t="str">
        <f>VLOOKUP(H914,dMateriaPrima!A:B,2,0)</f>
        <v>Papel</v>
      </c>
      <c r="J914">
        <f>VLOOKUP(H914,dMateriaPrima!A:C,3,0)</f>
        <v>9</v>
      </c>
      <c r="K914">
        <v>51</v>
      </c>
      <c r="L914">
        <f t="shared" si="29"/>
        <v>459</v>
      </c>
      <c r="M914">
        <v>0</v>
      </c>
      <c r="N914">
        <f t="shared" si="28"/>
        <v>459</v>
      </c>
      <c r="O914">
        <v>2</v>
      </c>
      <c r="P914" t="str">
        <f>VLOOKUP(O914,dFornecedor!A:B,2,0)</f>
        <v>Minerva</v>
      </c>
    </row>
    <row r="915" spans="1:16" x14ac:dyDescent="0.25">
      <c r="A915">
        <v>914</v>
      </c>
      <c r="B915" s="1">
        <v>43657</v>
      </c>
      <c r="C915" s="1">
        <v>43665</v>
      </c>
      <c r="D915" s="1">
        <v>43676</v>
      </c>
      <c r="E915" s="1">
        <v>43676</v>
      </c>
      <c r="F915">
        <v>1</v>
      </c>
      <c r="G915" t="str">
        <f>VLOOKUP(F915,dComprador!A:B,2,0)</f>
        <v>Alon</v>
      </c>
      <c r="H915">
        <v>5</v>
      </c>
      <c r="I915" t="str">
        <f>VLOOKUP(H915,dMateriaPrima!A:B,2,0)</f>
        <v>Areia</v>
      </c>
      <c r="J915">
        <f>VLOOKUP(H915,dMateriaPrima!A:C,3,0)</f>
        <v>3.59</v>
      </c>
      <c r="K915">
        <v>67</v>
      </c>
      <c r="L915">
        <f t="shared" si="29"/>
        <v>240.53</v>
      </c>
      <c r="M915">
        <v>0</v>
      </c>
      <c r="N915">
        <f t="shared" si="28"/>
        <v>240.53</v>
      </c>
      <c r="O915">
        <v>2</v>
      </c>
      <c r="P915" t="str">
        <f>VLOOKUP(O915,dFornecedor!A:B,2,0)</f>
        <v>Minerva</v>
      </c>
    </row>
    <row r="916" spans="1:16" x14ac:dyDescent="0.25">
      <c r="A916">
        <v>915</v>
      </c>
      <c r="B916" s="1">
        <v>43657</v>
      </c>
      <c r="C916" s="1">
        <v>43664</v>
      </c>
      <c r="D916" s="1">
        <v>43674</v>
      </c>
      <c r="E916" s="1">
        <v>43673</v>
      </c>
      <c r="F916">
        <v>1</v>
      </c>
      <c r="G916" t="str">
        <f>VLOOKUP(F916,dComprador!A:B,2,0)</f>
        <v>Alon</v>
      </c>
      <c r="H916">
        <v>9</v>
      </c>
      <c r="I916" t="str">
        <f>VLOOKUP(H916,dMateriaPrima!A:B,2,0)</f>
        <v>Couro</v>
      </c>
      <c r="J916">
        <f>VLOOKUP(H916,dMateriaPrima!A:C,3,0)</f>
        <v>4.4000000000000004</v>
      </c>
      <c r="K916">
        <v>219</v>
      </c>
      <c r="L916">
        <f t="shared" si="29"/>
        <v>963.6</v>
      </c>
      <c r="M916">
        <v>0</v>
      </c>
      <c r="N916">
        <f t="shared" si="28"/>
        <v>963.6</v>
      </c>
      <c r="O916">
        <v>5</v>
      </c>
      <c r="P916" t="str">
        <f>VLOOKUP(O916,dFornecedor!A:B,2,0)</f>
        <v>Atlas</v>
      </c>
    </row>
    <row r="917" spans="1:16" x14ac:dyDescent="0.25">
      <c r="A917">
        <v>916</v>
      </c>
      <c r="B917" s="1">
        <v>43657</v>
      </c>
      <c r="C917" s="1">
        <v>43660</v>
      </c>
      <c r="D917" s="1">
        <v>43671</v>
      </c>
      <c r="E917" s="1">
        <v>43671</v>
      </c>
      <c r="F917">
        <v>3</v>
      </c>
      <c r="G917" t="str">
        <f>VLOOKUP(F917,dComprador!A:B,2,0)</f>
        <v>Diego</v>
      </c>
      <c r="H917">
        <v>1</v>
      </c>
      <c r="I917" t="str">
        <f>VLOOKUP(H917,dMateriaPrima!A:B,2,0)</f>
        <v>Tecido</v>
      </c>
      <c r="J917">
        <f>VLOOKUP(H917,dMateriaPrima!A:C,3,0)</f>
        <v>18</v>
      </c>
      <c r="K917">
        <v>152</v>
      </c>
      <c r="L917">
        <f t="shared" si="29"/>
        <v>2736</v>
      </c>
      <c r="M917">
        <v>0</v>
      </c>
      <c r="N917">
        <f t="shared" si="28"/>
        <v>2736</v>
      </c>
      <c r="O917">
        <v>1</v>
      </c>
      <c r="P917" t="str">
        <f>VLOOKUP(O917,dFornecedor!A:B,2,0)</f>
        <v>NorthShore</v>
      </c>
    </row>
    <row r="918" spans="1:16" x14ac:dyDescent="0.25">
      <c r="A918">
        <v>917</v>
      </c>
      <c r="B918" s="1">
        <v>43657</v>
      </c>
      <c r="C918" s="1">
        <v>43657</v>
      </c>
      <c r="D918" s="1">
        <v>43670</v>
      </c>
      <c r="E918" s="1">
        <v>43670</v>
      </c>
      <c r="F918">
        <v>1</v>
      </c>
      <c r="G918" t="str">
        <f>VLOOKUP(F918,dComprador!A:B,2,0)</f>
        <v>Alon</v>
      </c>
      <c r="H918">
        <v>7</v>
      </c>
      <c r="I918" t="str">
        <f>VLOOKUP(H918,dMateriaPrima!A:B,2,0)</f>
        <v>Poliéster</v>
      </c>
      <c r="J918">
        <f>VLOOKUP(H918,dMateriaPrima!A:C,3,0)</f>
        <v>8</v>
      </c>
      <c r="K918">
        <v>82</v>
      </c>
      <c r="L918">
        <f t="shared" si="29"/>
        <v>656</v>
      </c>
      <c r="M918">
        <v>0</v>
      </c>
      <c r="N918">
        <f t="shared" si="28"/>
        <v>656</v>
      </c>
      <c r="O918">
        <v>2</v>
      </c>
      <c r="P918" t="str">
        <f>VLOOKUP(O918,dFornecedor!A:B,2,0)</f>
        <v>Minerva</v>
      </c>
    </row>
    <row r="919" spans="1:16" x14ac:dyDescent="0.25">
      <c r="A919">
        <v>918</v>
      </c>
      <c r="B919" s="1">
        <v>43657</v>
      </c>
      <c r="C919" s="1">
        <v>43661</v>
      </c>
      <c r="D919" s="1">
        <v>43683</v>
      </c>
      <c r="E919" s="1">
        <v>43682</v>
      </c>
      <c r="F919">
        <v>2</v>
      </c>
      <c r="G919" t="str">
        <f>VLOOKUP(F919,dComprador!A:B,2,0)</f>
        <v>João</v>
      </c>
      <c r="H919">
        <v>7</v>
      </c>
      <c r="I919" t="str">
        <f>VLOOKUP(H919,dMateriaPrima!A:B,2,0)</f>
        <v>Poliéster</v>
      </c>
      <c r="J919">
        <f>VLOOKUP(H919,dMateriaPrima!A:C,3,0)</f>
        <v>8</v>
      </c>
      <c r="K919">
        <v>206</v>
      </c>
      <c r="L919">
        <f t="shared" si="29"/>
        <v>1648</v>
      </c>
      <c r="M919">
        <v>0</v>
      </c>
      <c r="N919">
        <f t="shared" si="28"/>
        <v>1648</v>
      </c>
      <c r="O919">
        <v>3</v>
      </c>
      <c r="P919" t="str">
        <f>VLOOKUP(O919,dFornecedor!A:B,2,0)</f>
        <v>StepUp</v>
      </c>
    </row>
    <row r="920" spans="1:16" x14ac:dyDescent="0.25">
      <c r="A920">
        <v>919</v>
      </c>
      <c r="B920" s="1">
        <v>43657</v>
      </c>
      <c r="C920" s="1">
        <v>43664</v>
      </c>
      <c r="D920" s="1">
        <v>43685</v>
      </c>
      <c r="E920" s="1">
        <v>43688</v>
      </c>
      <c r="F920">
        <v>1</v>
      </c>
      <c r="G920" t="str">
        <f>VLOOKUP(F920,dComprador!A:B,2,0)</f>
        <v>Alon</v>
      </c>
      <c r="H920">
        <v>5</v>
      </c>
      <c r="I920" t="str">
        <f>VLOOKUP(H920,dMateriaPrima!A:B,2,0)</f>
        <v>Areia</v>
      </c>
      <c r="J920">
        <f>VLOOKUP(H920,dMateriaPrima!A:C,3,0)</f>
        <v>3.59</v>
      </c>
      <c r="K920">
        <v>87</v>
      </c>
      <c r="L920">
        <f t="shared" si="29"/>
        <v>312.33</v>
      </c>
      <c r="M920">
        <v>0</v>
      </c>
      <c r="N920">
        <f t="shared" si="28"/>
        <v>312.33</v>
      </c>
      <c r="O920">
        <v>3</v>
      </c>
      <c r="P920" t="str">
        <f>VLOOKUP(O920,dFornecedor!A:B,2,0)</f>
        <v>StepUp</v>
      </c>
    </row>
    <row r="921" spans="1:16" x14ac:dyDescent="0.25">
      <c r="A921">
        <v>920</v>
      </c>
      <c r="B921" s="1">
        <v>43657</v>
      </c>
      <c r="C921" s="1">
        <v>43667</v>
      </c>
      <c r="D921" s="1">
        <v>43689</v>
      </c>
      <c r="E921" s="1">
        <v>43692</v>
      </c>
      <c r="F921">
        <v>1</v>
      </c>
      <c r="G921" t="str">
        <f>VLOOKUP(F921,dComprador!A:B,2,0)</f>
        <v>Alon</v>
      </c>
      <c r="H921">
        <v>11</v>
      </c>
      <c r="I921" t="str">
        <f>VLOOKUP(H921,dMateriaPrima!A:B,2,0)</f>
        <v>Papel</v>
      </c>
      <c r="J921">
        <f>VLOOKUP(H921,dMateriaPrima!A:C,3,0)</f>
        <v>9</v>
      </c>
      <c r="K921">
        <v>83</v>
      </c>
      <c r="L921">
        <f t="shared" si="29"/>
        <v>747</v>
      </c>
      <c r="M921">
        <v>0</v>
      </c>
      <c r="N921">
        <f t="shared" si="28"/>
        <v>747</v>
      </c>
      <c r="O921">
        <v>3</v>
      </c>
      <c r="P921" t="str">
        <f>VLOOKUP(O921,dFornecedor!A:B,2,0)</f>
        <v>StepUp</v>
      </c>
    </row>
    <row r="922" spans="1:16" x14ac:dyDescent="0.25">
      <c r="A922">
        <v>921</v>
      </c>
      <c r="B922" s="1">
        <v>43658</v>
      </c>
      <c r="C922" s="1">
        <v>43658</v>
      </c>
      <c r="D922" s="1">
        <v>43665</v>
      </c>
      <c r="E922" s="1">
        <v>43668</v>
      </c>
      <c r="F922">
        <v>4</v>
      </c>
      <c r="G922" t="str">
        <f>VLOOKUP(F922,dComprador!A:B,2,0)</f>
        <v>Lira</v>
      </c>
      <c r="H922">
        <v>5</v>
      </c>
      <c r="I922" t="str">
        <f>VLOOKUP(H922,dMateriaPrima!A:B,2,0)</f>
        <v>Areia</v>
      </c>
      <c r="J922">
        <f>VLOOKUP(H922,dMateriaPrima!A:C,3,0)</f>
        <v>3.59</v>
      </c>
      <c r="K922">
        <v>54</v>
      </c>
      <c r="L922">
        <f t="shared" si="29"/>
        <v>193.85999999999999</v>
      </c>
      <c r="M922">
        <v>0</v>
      </c>
      <c r="N922">
        <f t="shared" si="28"/>
        <v>193.85999999999999</v>
      </c>
      <c r="O922">
        <v>5</v>
      </c>
      <c r="P922" t="str">
        <f>VLOOKUP(O922,dFornecedor!A:B,2,0)</f>
        <v>Atlas</v>
      </c>
    </row>
    <row r="923" spans="1:16" x14ac:dyDescent="0.25">
      <c r="A923">
        <v>922</v>
      </c>
      <c r="B923" s="1">
        <v>43658</v>
      </c>
      <c r="C923" s="1">
        <v>43659</v>
      </c>
      <c r="D923" s="1">
        <v>43665</v>
      </c>
      <c r="E923" s="1">
        <v>43667</v>
      </c>
      <c r="F923">
        <v>4</v>
      </c>
      <c r="G923" t="str">
        <f>VLOOKUP(F923,dComprador!A:B,2,0)</f>
        <v>Lira</v>
      </c>
      <c r="H923">
        <v>5</v>
      </c>
      <c r="I923" t="str">
        <f>VLOOKUP(H923,dMateriaPrima!A:B,2,0)</f>
        <v>Areia</v>
      </c>
      <c r="J923">
        <f>VLOOKUP(H923,dMateriaPrima!A:C,3,0)</f>
        <v>3.59</v>
      </c>
      <c r="K923">
        <v>114</v>
      </c>
      <c r="L923">
        <f t="shared" si="29"/>
        <v>409.26</v>
      </c>
      <c r="M923">
        <v>0</v>
      </c>
      <c r="N923">
        <f t="shared" si="28"/>
        <v>409.26</v>
      </c>
      <c r="O923">
        <v>3</v>
      </c>
      <c r="P923" t="str">
        <f>VLOOKUP(O923,dFornecedor!A:B,2,0)</f>
        <v>StepUp</v>
      </c>
    </row>
    <row r="924" spans="1:16" x14ac:dyDescent="0.25">
      <c r="A924">
        <v>923</v>
      </c>
      <c r="B924" s="1">
        <v>43658</v>
      </c>
      <c r="C924" s="1">
        <v>43659</v>
      </c>
      <c r="D924" s="1">
        <v>43664</v>
      </c>
      <c r="E924" s="1">
        <v>43666</v>
      </c>
      <c r="F924">
        <v>4</v>
      </c>
      <c r="G924" t="str">
        <f>VLOOKUP(F924,dComprador!A:B,2,0)</f>
        <v>Lira</v>
      </c>
      <c r="H924">
        <v>9</v>
      </c>
      <c r="I924" t="str">
        <f>VLOOKUP(H924,dMateriaPrima!A:B,2,0)</f>
        <v>Couro</v>
      </c>
      <c r="J924">
        <f>VLOOKUP(H924,dMateriaPrima!A:C,3,0)</f>
        <v>4.4000000000000004</v>
      </c>
      <c r="K924">
        <v>217</v>
      </c>
      <c r="L924">
        <f t="shared" si="29"/>
        <v>954.80000000000007</v>
      </c>
      <c r="M924">
        <v>0</v>
      </c>
      <c r="N924">
        <f t="shared" si="28"/>
        <v>954.80000000000007</v>
      </c>
      <c r="O924">
        <v>3</v>
      </c>
      <c r="P924" t="str">
        <f>VLOOKUP(O924,dFornecedor!A:B,2,0)</f>
        <v>StepUp</v>
      </c>
    </row>
    <row r="925" spans="1:16" x14ac:dyDescent="0.25">
      <c r="A925">
        <v>924</v>
      </c>
      <c r="B925" s="1">
        <v>43658</v>
      </c>
      <c r="C925" s="1">
        <v>43665</v>
      </c>
      <c r="D925" s="1">
        <v>43668</v>
      </c>
      <c r="E925" s="1">
        <v>43671</v>
      </c>
      <c r="F925">
        <v>4</v>
      </c>
      <c r="G925" t="str">
        <f>VLOOKUP(F925,dComprador!A:B,2,0)</f>
        <v>Lira</v>
      </c>
      <c r="H925">
        <v>9</v>
      </c>
      <c r="I925" t="str">
        <f>VLOOKUP(H925,dMateriaPrima!A:B,2,0)</f>
        <v>Couro</v>
      </c>
      <c r="J925">
        <f>VLOOKUP(H925,dMateriaPrima!A:C,3,0)</f>
        <v>4.4000000000000004</v>
      </c>
      <c r="K925">
        <v>121</v>
      </c>
      <c r="L925">
        <f t="shared" si="29"/>
        <v>532.40000000000009</v>
      </c>
      <c r="M925">
        <v>0</v>
      </c>
      <c r="N925">
        <f t="shared" si="28"/>
        <v>532.40000000000009</v>
      </c>
      <c r="O925">
        <v>2</v>
      </c>
      <c r="P925" t="str">
        <f>VLOOKUP(O925,dFornecedor!A:B,2,0)</f>
        <v>Minerva</v>
      </c>
    </row>
    <row r="926" spans="1:16" x14ac:dyDescent="0.25">
      <c r="A926">
        <v>925</v>
      </c>
      <c r="B926" s="1">
        <v>43658</v>
      </c>
      <c r="C926" s="1">
        <v>43658</v>
      </c>
      <c r="D926" s="1">
        <v>43674</v>
      </c>
      <c r="E926" s="1">
        <v>43676</v>
      </c>
      <c r="F926">
        <v>1</v>
      </c>
      <c r="G926" t="str">
        <f>VLOOKUP(F926,dComprador!A:B,2,0)</f>
        <v>Alon</v>
      </c>
      <c r="H926">
        <v>6</v>
      </c>
      <c r="I926" t="str">
        <f>VLOOKUP(H926,dMateriaPrima!A:B,2,0)</f>
        <v>Fio Algodão</v>
      </c>
      <c r="J926">
        <f>VLOOKUP(H926,dMateriaPrima!A:C,3,0)</f>
        <v>55.9</v>
      </c>
      <c r="K926">
        <v>31</v>
      </c>
      <c r="L926">
        <f t="shared" si="29"/>
        <v>1732.8999999999999</v>
      </c>
      <c r="M926">
        <v>0</v>
      </c>
      <c r="N926">
        <f t="shared" si="28"/>
        <v>1732.8999999999999</v>
      </c>
      <c r="O926">
        <v>2</v>
      </c>
      <c r="P926" t="str">
        <f>VLOOKUP(O926,dFornecedor!A:B,2,0)</f>
        <v>Minerva</v>
      </c>
    </row>
    <row r="927" spans="1:16" x14ac:dyDescent="0.25">
      <c r="A927">
        <v>926</v>
      </c>
      <c r="B927" s="1">
        <v>43658</v>
      </c>
      <c r="C927" s="1">
        <v>43668</v>
      </c>
      <c r="D927" s="1">
        <v>43670</v>
      </c>
      <c r="E927" s="1">
        <v>43671</v>
      </c>
      <c r="F927">
        <v>2</v>
      </c>
      <c r="G927" t="str">
        <f>VLOOKUP(F927,dComprador!A:B,2,0)</f>
        <v>João</v>
      </c>
      <c r="H927">
        <v>4</v>
      </c>
      <c r="I927" t="str">
        <f>VLOOKUP(H927,dMateriaPrima!A:B,2,0)</f>
        <v>Madeira</v>
      </c>
      <c r="J927">
        <f>VLOOKUP(H927,dMateriaPrima!A:C,3,0)</f>
        <v>168</v>
      </c>
      <c r="K927">
        <v>105</v>
      </c>
      <c r="L927">
        <f t="shared" si="29"/>
        <v>17640</v>
      </c>
      <c r="M927">
        <v>0</v>
      </c>
      <c r="N927">
        <f t="shared" si="28"/>
        <v>17640</v>
      </c>
      <c r="O927">
        <v>3</v>
      </c>
      <c r="P927" t="str">
        <f>VLOOKUP(O927,dFornecedor!A:B,2,0)</f>
        <v>StepUp</v>
      </c>
    </row>
    <row r="928" spans="1:16" x14ac:dyDescent="0.25">
      <c r="A928">
        <v>927</v>
      </c>
      <c r="B928" s="1">
        <v>43658</v>
      </c>
      <c r="C928" s="1">
        <v>43667</v>
      </c>
      <c r="D928" s="1">
        <v>43673</v>
      </c>
      <c r="E928" s="1">
        <v>43672</v>
      </c>
      <c r="F928">
        <v>2</v>
      </c>
      <c r="G928" t="str">
        <f>VLOOKUP(F928,dComprador!A:B,2,0)</f>
        <v>João</v>
      </c>
      <c r="H928">
        <v>8</v>
      </c>
      <c r="I928" t="str">
        <f>VLOOKUP(H928,dMateriaPrima!A:B,2,0)</f>
        <v>Cimento</v>
      </c>
      <c r="J928">
        <f>VLOOKUP(H928,dMateriaPrima!A:C,3,0)</f>
        <v>23</v>
      </c>
      <c r="K928">
        <v>11</v>
      </c>
      <c r="L928">
        <f t="shared" si="29"/>
        <v>253</v>
      </c>
      <c r="M928">
        <v>0</v>
      </c>
      <c r="N928">
        <f t="shared" si="28"/>
        <v>253</v>
      </c>
      <c r="O928">
        <v>3</v>
      </c>
      <c r="P928" t="str">
        <f>VLOOKUP(O928,dFornecedor!A:B,2,0)</f>
        <v>StepUp</v>
      </c>
    </row>
    <row r="929" spans="1:16" x14ac:dyDescent="0.25">
      <c r="A929">
        <v>928</v>
      </c>
      <c r="B929" s="1">
        <v>43658</v>
      </c>
      <c r="C929" s="1">
        <v>43668</v>
      </c>
      <c r="D929" s="1">
        <v>43674</v>
      </c>
      <c r="E929" s="1">
        <v>43676</v>
      </c>
      <c r="F929">
        <v>2</v>
      </c>
      <c r="G929" t="str">
        <f>VLOOKUP(F929,dComprador!A:B,2,0)</f>
        <v>João</v>
      </c>
      <c r="H929">
        <v>1</v>
      </c>
      <c r="I929" t="str">
        <f>VLOOKUP(H929,dMateriaPrima!A:B,2,0)</f>
        <v>Tecido</v>
      </c>
      <c r="J929">
        <f>VLOOKUP(H929,dMateriaPrima!A:C,3,0)</f>
        <v>18</v>
      </c>
      <c r="K929">
        <v>320</v>
      </c>
      <c r="L929">
        <f t="shared" si="29"/>
        <v>5760</v>
      </c>
      <c r="M929">
        <v>0</v>
      </c>
      <c r="N929">
        <f t="shared" si="28"/>
        <v>5760</v>
      </c>
      <c r="O929">
        <v>3</v>
      </c>
      <c r="P929" t="str">
        <f>VLOOKUP(O929,dFornecedor!A:B,2,0)</f>
        <v>StepUp</v>
      </c>
    </row>
    <row r="930" spans="1:16" x14ac:dyDescent="0.25">
      <c r="A930">
        <v>929</v>
      </c>
      <c r="B930" s="1">
        <v>43659</v>
      </c>
      <c r="C930" s="1">
        <v>43668</v>
      </c>
      <c r="D930" s="1">
        <v>43691</v>
      </c>
      <c r="E930" s="1">
        <v>43694</v>
      </c>
      <c r="F930">
        <v>1</v>
      </c>
      <c r="G930" t="str">
        <f>VLOOKUP(F930,dComprador!A:B,2,0)</f>
        <v>Alon</v>
      </c>
      <c r="H930">
        <v>8</v>
      </c>
      <c r="I930" t="str">
        <f>VLOOKUP(H930,dMateriaPrima!A:B,2,0)</f>
        <v>Cimento</v>
      </c>
      <c r="J930">
        <f>VLOOKUP(H930,dMateriaPrima!A:C,3,0)</f>
        <v>23</v>
      </c>
      <c r="K930">
        <v>588</v>
      </c>
      <c r="L930">
        <f t="shared" si="29"/>
        <v>13524</v>
      </c>
      <c r="M930">
        <v>0</v>
      </c>
      <c r="N930">
        <f t="shared" si="28"/>
        <v>13524</v>
      </c>
      <c r="O930">
        <v>2</v>
      </c>
      <c r="P930" t="str">
        <f>VLOOKUP(O930,dFornecedor!A:B,2,0)</f>
        <v>Minerva</v>
      </c>
    </row>
    <row r="931" spans="1:16" x14ac:dyDescent="0.25">
      <c r="A931">
        <v>930</v>
      </c>
      <c r="B931" s="1">
        <v>43659</v>
      </c>
      <c r="C931" s="1">
        <v>43662</v>
      </c>
      <c r="D931" s="1">
        <v>43664</v>
      </c>
      <c r="E931" s="1">
        <v>43667</v>
      </c>
      <c r="F931">
        <v>4</v>
      </c>
      <c r="G931" t="str">
        <f>VLOOKUP(F931,dComprador!A:B,2,0)</f>
        <v>Lira</v>
      </c>
      <c r="H931">
        <v>9</v>
      </c>
      <c r="I931" t="str">
        <f>VLOOKUP(H931,dMateriaPrima!A:B,2,0)</f>
        <v>Couro</v>
      </c>
      <c r="J931">
        <f>VLOOKUP(H931,dMateriaPrima!A:C,3,0)</f>
        <v>4.4000000000000004</v>
      </c>
      <c r="K931">
        <v>411</v>
      </c>
      <c r="L931">
        <f t="shared" si="29"/>
        <v>1808.4</v>
      </c>
      <c r="M931">
        <v>17</v>
      </c>
      <c r="N931">
        <f t="shared" si="28"/>
        <v>1500.972</v>
      </c>
      <c r="O931">
        <v>1</v>
      </c>
      <c r="P931" t="str">
        <f>VLOOKUP(O931,dFornecedor!A:B,2,0)</f>
        <v>NorthShore</v>
      </c>
    </row>
    <row r="932" spans="1:16" x14ac:dyDescent="0.25">
      <c r="A932">
        <v>931</v>
      </c>
      <c r="B932" s="1">
        <v>43659</v>
      </c>
      <c r="C932" s="1">
        <v>43666</v>
      </c>
      <c r="D932" s="1">
        <v>43669</v>
      </c>
      <c r="E932" s="1">
        <v>43676</v>
      </c>
      <c r="F932">
        <v>4</v>
      </c>
      <c r="G932" t="str">
        <f>VLOOKUP(F932,dComprador!A:B,2,0)</f>
        <v>Lira</v>
      </c>
      <c r="H932">
        <v>8</v>
      </c>
      <c r="I932" t="str">
        <f>VLOOKUP(H932,dMateriaPrima!A:B,2,0)</f>
        <v>Cimento</v>
      </c>
      <c r="J932">
        <f>VLOOKUP(H932,dMateriaPrima!A:C,3,0)</f>
        <v>23</v>
      </c>
      <c r="K932">
        <v>405</v>
      </c>
      <c r="L932">
        <f t="shared" si="29"/>
        <v>9315</v>
      </c>
      <c r="M932">
        <v>0</v>
      </c>
      <c r="N932">
        <f t="shared" si="28"/>
        <v>9315</v>
      </c>
      <c r="O932">
        <v>2</v>
      </c>
      <c r="P932" t="str">
        <f>VLOOKUP(O932,dFornecedor!A:B,2,0)</f>
        <v>Minerva</v>
      </c>
    </row>
    <row r="933" spans="1:16" x14ac:dyDescent="0.25">
      <c r="A933">
        <v>932</v>
      </c>
      <c r="B933" s="1">
        <v>43659</v>
      </c>
      <c r="C933" s="1">
        <v>43659</v>
      </c>
      <c r="D933" s="1">
        <v>43676</v>
      </c>
      <c r="E933" s="1">
        <v>43676</v>
      </c>
      <c r="F933">
        <v>1</v>
      </c>
      <c r="G933" t="str">
        <f>VLOOKUP(F933,dComprador!A:B,2,0)</f>
        <v>Alon</v>
      </c>
      <c r="H933">
        <v>7</v>
      </c>
      <c r="I933" t="str">
        <f>VLOOKUP(H933,dMateriaPrima!A:B,2,0)</f>
        <v>Poliéster</v>
      </c>
      <c r="J933">
        <f>VLOOKUP(H933,dMateriaPrima!A:C,3,0)</f>
        <v>8</v>
      </c>
      <c r="K933">
        <v>280</v>
      </c>
      <c r="L933">
        <f t="shared" si="29"/>
        <v>2240</v>
      </c>
      <c r="M933">
        <v>0</v>
      </c>
      <c r="N933">
        <f t="shared" si="28"/>
        <v>2240</v>
      </c>
      <c r="O933">
        <v>2</v>
      </c>
      <c r="P933" t="str">
        <f>VLOOKUP(O933,dFornecedor!A:B,2,0)</f>
        <v>Minerva</v>
      </c>
    </row>
    <row r="934" spans="1:16" x14ac:dyDescent="0.25">
      <c r="A934">
        <v>933</v>
      </c>
      <c r="B934" s="1">
        <v>43659</v>
      </c>
      <c r="C934" s="1">
        <v>43666</v>
      </c>
      <c r="D934" s="1">
        <v>43676</v>
      </c>
      <c r="E934" s="1">
        <v>43676</v>
      </c>
      <c r="F934">
        <v>2</v>
      </c>
      <c r="G934" t="str">
        <f>VLOOKUP(F934,dComprador!A:B,2,0)</f>
        <v>João</v>
      </c>
      <c r="H934">
        <v>4</v>
      </c>
      <c r="I934" t="str">
        <f>VLOOKUP(H934,dMateriaPrima!A:B,2,0)</f>
        <v>Madeira</v>
      </c>
      <c r="J934">
        <f>VLOOKUP(H934,dMateriaPrima!A:C,3,0)</f>
        <v>168</v>
      </c>
      <c r="K934">
        <v>90</v>
      </c>
      <c r="L934">
        <f t="shared" si="29"/>
        <v>15120</v>
      </c>
      <c r="M934">
        <v>0</v>
      </c>
      <c r="N934">
        <f t="shared" si="28"/>
        <v>15120</v>
      </c>
      <c r="O934">
        <v>2</v>
      </c>
      <c r="P934" t="str">
        <f>VLOOKUP(O934,dFornecedor!A:B,2,0)</f>
        <v>Minerva</v>
      </c>
    </row>
    <row r="935" spans="1:16" x14ac:dyDescent="0.25">
      <c r="A935">
        <v>934</v>
      </c>
      <c r="B935" s="1">
        <v>43659</v>
      </c>
      <c r="C935" s="1">
        <v>43669</v>
      </c>
      <c r="D935" s="1">
        <v>43677</v>
      </c>
      <c r="E935" s="1">
        <v>43679</v>
      </c>
      <c r="F935">
        <v>2</v>
      </c>
      <c r="G935" t="str">
        <f>VLOOKUP(F935,dComprador!A:B,2,0)</f>
        <v>João</v>
      </c>
      <c r="H935">
        <v>5</v>
      </c>
      <c r="I935" t="str">
        <f>VLOOKUP(H935,dMateriaPrima!A:B,2,0)</f>
        <v>Areia</v>
      </c>
      <c r="J935">
        <f>VLOOKUP(H935,dMateriaPrima!A:C,3,0)</f>
        <v>3.59</v>
      </c>
      <c r="K935">
        <v>4</v>
      </c>
      <c r="L935">
        <f t="shared" si="29"/>
        <v>14.36</v>
      </c>
      <c r="M935">
        <v>0</v>
      </c>
      <c r="N935">
        <f t="shared" si="28"/>
        <v>14.36</v>
      </c>
      <c r="O935">
        <v>3</v>
      </c>
      <c r="P935" t="str">
        <f>VLOOKUP(O935,dFornecedor!A:B,2,0)</f>
        <v>StepUp</v>
      </c>
    </row>
    <row r="936" spans="1:16" x14ac:dyDescent="0.25">
      <c r="A936">
        <v>935</v>
      </c>
      <c r="B936" s="1">
        <v>43660</v>
      </c>
      <c r="C936" s="1">
        <v>43661</v>
      </c>
      <c r="D936" s="1">
        <v>43667</v>
      </c>
      <c r="E936" s="1">
        <v>43669</v>
      </c>
      <c r="F936">
        <v>4</v>
      </c>
      <c r="G936" t="str">
        <f>VLOOKUP(F936,dComprador!A:B,2,0)</f>
        <v>Lira</v>
      </c>
      <c r="H936">
        <v>9</v>
      </c>
      <c r="I936" t="str">
        <f>VLOOKUP(H936,dMateriaPrima!A:B,2,0)</f>
        <v>Couro</v>
      </c>
      <c r="J936">
        <f>VLOOKUP(H936,dMateriaPrima!A:C,3,0)</f>
        <v>4.4000000000000004</v>
      </c>
      <c r="K936">
        <v>163</v>
      </c>
      <c r="L936">
        <f t="shared" si="29"/>
        <v>717.2</v>
      </c>
      <c r="M936">
        <v>0</v>
      </c>
      <c r="N936">
        <f t="shared" si="28"/>
        <v>717.2</v>
      </c>
      <c r="O936">
        <v>3</v>
      </c>
      <c r="P936" t="str">
        <f>VLOOKUP(O936,dFornecedor!A:B,2,0)</f>
        <v>StepUp</v>
      </c>
    </row>
    <row r="937" spans="1:16" x14ac:dyDescent="0.25">
      <c r="A937">
        <v>936</v>
      </c>
      <c r="B937" s="1">
        <v>43660</v>
      </c>
      <c r="C937" s="1">
        <v>43664</v>
      </c>
      <c r="D937" s="1">
        <v>43677</v>
      </c>
      <c r="E937" s="1">
        <v>43679</v>
      </c>
      <c r="F937">
        <v>1</v>
      </c>
      <c r="G937" t="str">
        <f>VLOOKUP(F937,dComprador!A:B,2,0)</f>
        <v>Alon</v>
      </c>
      <c r="H937">
        <v>9</v>
      </c>
      <c r="I937" t="str">
        <f>VLOOKUP(H937,dMateriaPrima!A:B,2,0)</f>
        <v>Couro</v>
      </c>
      <c r="J937">
        <f>VLOOKUP(H937,dMateriaPrima!A:C,3,0)</f>
        <v>4.4000000000000004</v>
      </c>
      <c r="K937">
        <v>417</v>
      </c>
      <c r="L937">
        <f t="shared" si="29"/>
        <v>1834.8000000000002</v>
      </c>
      <c r="M937">
        <v>0</v>
      </c>
      <c r="N937">
        <f t="shared" si="28"/>
        <v>1834.8000000000002</v>
      </c>
      <c r="O937">
        <v>1</v>
      </c>
      <c r="P937" t="str">
        <f>VLOOKUP(O937,dFornecedor!A:B,2,0)</f>
        <v>NorthShore</v>
      </c>
    </row>
    <row r="938" spans="1:16" x14ac:dyDescent="0.25">
      <c r="A938">
        <v>937</v>
      </c>
      <c r="B938" s="1">
        <v>43660</v>
      </c>
      <c r="C938" s="1">
        <v>43661</v>
      </c>
      <c r="D938" s="1">
        <v>43679</v>
      </c>
      <c r="E938" s="1">
        <v>43680</v>
      </c>
      <c r="F938">
        <v>1</v>
      </c>
      <c r="G938" t="str">
        <f>VLOOKUP(F938,dComprador!A:B,2,0)</f>
        <v>Alon</v>
      </c>
      <c r="H938">
        <v>1</v>
      </c>
      <c r="I938" t="str">
        <f>VLOOKUP(H938,dMateriaPrima!A:B,2,0)</f>
        <v>Tecido</v>
      </c>
      <c r="J938">
        <f>VLOOKUP(H938,dMateriaPrima!A:C,3,0)</f>
        <v>18</v>
      </c>
      <c r="K938">
        <v>487</v>
      </c>
      <c r="L938">
        <f t="shared" si="29"/>
        <v>8766</v>
      </c>
      <c r="M938">
        <v>0</v>
      </c>
      <c r="N938">
        <f t="shared" si="28"/>
        <v>8766</v>
      </c>
      <c r="O938">
        <v>4</v>
      </c>
      <c r="P938" t="str">
        <f>VLOOKUP(O938,dFornecedor!A:B,2,0)</f>
        <v>AlphaOmega</v>
      </c>
    </row>
    <row r="939" spans="1:16" x14ac:dyDescent="0.25">
      <c r="A939">
        <v>938</v>
      </c>
      <c r="B939" s="1">
        <v>43660</v>
      </c>
      <c r="C939" s="1">
        <v>43660</v>
      </c>
      <c r="D939" s="1">
        <v>43679</v>
      </c>
      <c r="E939" s="1">
        <v>43682</v>
      </c>
      <c r="F939">
        <v>1</v>
      </c>
      <c r="G939" t="str">
        <f>VLOOKUP(F939,dComprador!A:B,2,0)</f>
        <v>Alon</v>
      </c>
      <c r="H939">
        <v>4</v>
      </c>
      <c r="I939" t="str">
        <f>VLOOKUP(H939,dMateriaPrima!A:B,2,0)</f>
        <v>Madeira</v>
      </c>
      <c r="J939">
        <f>VLOOKUP(H939,dMateriaPrima!A:C,3,0)</f>
        <v>168</v>
      </c>
      <c r="K939">
        <v>380</v>
      </c>
      <c r="L939">
        <f t="shared" si="29"/>
        <v>63840</v>
      </c>
      <c r="M939">
        <v>0</v>
      </c>
      <c r="N939">
        <f t="shared" si="28"/>
        <v>63840</v>
      </c>
      <c r="O939">
        <v>2</v>
      </c>
      <c r="P939" t="str">
        <f>VLOOKUP(O939,dFornecedor!A:B,2,0)</f>
        <v>Minerva</v>
      </c>
    </row>
    <row r="940" spans="1:16" x14ac:dyDescent="0.25">
      <c r="A940">
        <v>939</v>
      </c>
      <c r="B940" s="1">
        <v>43661</v>
      </c>
      <c r="C940" s="1">
        <v>43669</v>
      </c>
      <c r="D940" s="1">
        <v>43691</v>
      </c>
      <c r="E940" s="1">
        <v>43695</v>
      </c>
      <c r="F940">
        <v>1</v>
      </c>
      <c r="G940" t="str">
        <f>VLOOKUP(F940,dComprador!A:B,2,0)</f>
        <v>Alon</v>
      </c>
      <c r="H940">
        <v>1</v>
      </c>
      <c r="I940" t="str">
        <f>VLOOKUP(H940,dMateriaPrima!A:B,2,0)</f>
        <v>Tecido</v>
      </c>
      <c r="J940">
        <f>VLOOKUP(H940,dMateriaPrima!A:C,3,0)</f>
        <v>18</v>
      </c>
      <c r="K940">
        <v>111</v>
      </c>
      <c r="L940">
        <f t="shared" si="29"/>
        <v>1998</v>
      </c>
      <c r="M940">
        <v>0</v>
      </c>
      <c r="N940">
        <f t="shared" si="28"/>
        <v>1998</v>
      </c>
      <c r="O940">
        <v>2</v>
      </c>
      <c r="P940" t="str">
        <f>VLOOKUP(O940,dFornecedor!A:B,2,0)</f>
        <v>Minerva</v>
      </c>
    </row>
    <row r="941" spans="1:16" x14ac:dyDescent="0.25">
      <c r="A941">
        <v>940</v>
      </c>
      <c r="B941" s="1">
        <v>43661</v>
      </c>
      <c r="C941" s="1">
        <v>43664</v>
      </c>
      <c r="D941" s="1">
        <v>43676</v>
      </c>
      <c r="E941" s="1">
        <v>43676</v>
      </c>
      <c r="F941">
        <v>1</v>
      </c>
      <c r="G941" t="str">
        <f>VLOOKUP(F941,dComprador!A:B,2,0)</f>
        <v>Alon</v>
      </c>
      <c r="H941">
        <v>5</v>
      </c>
      <c r="I941" t="str">
        <f>VLOOKUP(H941,dMateriaPrima!A:B,2,0)</f>
        <v>Areia</v>
      </c>
      <c r="J941">
        <f>VLOOKUP(H941,dMateriaPrima!A:C,3,0)</f>
        <v>3.59</v>
      </c>
      <c r="K941">
        <v>256</v>
      </c>
      <c r="L941">
        <f t="shared" si="29"/>
        <v>919.04</v>
      </c>
      <c r="M941">
        <v>0</v>
      </c>
      <c r="N941">
        <f t="shared" si="28"/>
        <v>919.04</v>
      </c>
      <c r="O941">
        <v>3</v>
      </c>
      <c r="P941" t="str">
        <f>VLOOKUP(O941,dFornecedor!A:B,2,0)</f>
        <v>StepUp</v>
      </c>
    </row>
    <row r="942" spans="1:16" x14ac:dyDescent="0.25">
      <c r="A942">
        <v>941</v>
      </c>
      <c r="B942" s="1">
        <v>43661</v>
      </c>
      <c r="C942" s="1">
        <v>43668</v>
      </c>
      <c r="D942" s="1">
        <v>43681</v>
      </c>
      <c r="E942" s="1">
        <v>43682</v>
      </c>
      <c r="F942">
        <v>1</v>
      </c>
      <c r="G942" t="str">
        <f>VLOOKUP(F942,dComprador!A:B,2,0)</f>
        <v>Alon</v>
      </c>
      <c r="H942">
        <v>5</v>
      </c>
      <c r="I942" t="str">
        <f>VLOOKUP(H942,dMateriaPrima!A:B,2,0)</f>
        <v>Areia</v>
      </c>
      <c r="J942">
        <f>VLOOKUP(H942,dMateriaPrima!A:C,3,0)</f>
        <v>3.59</v>
      </c>
      <c r="K942">
        <v>240</v>
      </c>
      <c r="L942">
        <f t="shared" si="29"/>
        <v>861.59999999999991</v>
      </c>
      <c r="M942">
        <v>0</v>
      </c>
      <c r="N942">
        <f t="shared" si="28"/>
        <v>861.59999999999991</v>
      </c>
      <c r="O942">
        <v>3</v>
      </c>
      <c r="P942" t="str">
        <f>VLOOKUP(O942,dFornecedor!A:B,2,0)</f>
        <v>StepUp</v>
      </c>
    </row>
    <row r="943" spans="1:16" x14ac:dyDescent="0.25">
      <c r="A943">
        <v>942</v>
      </c>
      <c r="B943" s="1">
        <v>43661</v>
      </c>
      <c r="C943" s="1">
        <v>43671</v>
      </c>
      <c r="D943" s="1">
        <v>43673</v>
      </c>
      <c r="E943" s="1">
        <v>43674</v>
      </c>
      <c r="F943">
        <v>2</v>
      </c>
      <c r="G943" t="str">
        <f>VLOOKUP(F943,dComprador!A:B,2,0)</f>
        <v>João</v>
      </c>
      <c r="H943">
        <v>1</v>
      </c>
      <c r="I943" t="str">
        <f>VLOOKUP(H943,dMateriaPrima!A:B,2,0)</f>
        <v>Tecido</v>
      </c>
      <c r="J943">
        <f>VLOOKUP(H943,dMateriaPrima!A:C,3,0)</f>
        <v>18</v>
      </c>
      <c r="K943">
        <v>89</v>
      </c>
      <c r="L943">
        <f t="shared" si="29"/>
        <v>1602</v>
      </c>
      <c r="M943">
        <v>0</v>
      </c>
      <c r="N943">
        <f t="shared" si="28"/>
        <v>1602</v>
      </c>
      <c r="O943">
        <v>1</v>
      </c>
      <c r="P943" t="str">
        <f>VLOOKUP(O943,dFornecedor!A:B,2,0)</f>
        <v>NorthShore</v>
      </c>
    </row>
    <row r="944" spans="1:16" x14ac:dyDescent="0.25">
      <c r="A944">
        <v>943</v>
      </c>
      <c r="B944" s="1">
        <v>43661</v>
      </c>
      <c r="C944" s="1">
        <v>43661</v>
      </c>
      <c r="D944" s="1">
        <v>43682</v>
      </c>
      <c r="E944" s="1">
        <v>43686</v>
      </c>
      <c r="F944">
        <v>1</v>
      </c>
      <c r="G944" t="str">
        <f>VLOOKUP(F944,dComprador!A:B,2,0)</f>
        <v>Alon</v>
      </c>
      <c r="H944">
        <v>6</v>
      </c>
      <c r="I944" t="str">
        <f>VLOOKUP(H944,dMateriaPrima!A:B,2,0)</f>
        <v>Fio Algodão</v>
      </c>
      <c r="J944">
        <f>VLOOKUP(H944,dMateriaPrima!A:C,3,0)</f>
        <v>55.9</v>
      </c>
      <c r="K944">
        <v>326</v>
      </c>
      <c r="L944">
        <f t="shared" si="29"/>
        <v>18223.399999999998</v>
      </c>
      <c r="M944">
        <v>0</v>
      </c>
      <c r="N944">
        <f t="shared" si="28"/>
        <v>18223.399999999998</v>
      </c>
      <c r="O944">
        <v>2</v>
      </c>
      <c r="P944" t="str">
        <f>VLOOKUP(O944,dFornecedor!A:B,2,0)</f>
        <v>Minerva</v>
      </c>
    </row>
    <row r="945" spans="1:16" x14ac:dyDescent="0.25">
      <c r="A945">
        <v>944</v>
      </c>
      <c r="B945" s="1">
        <v>43661</v>
      </c>
      <c r="C945" s="1">
        <v>43662</v>
      </c>
      <c r="D945" s="1">
        <v>43689</v>
      </c>
      <c r="E945" s="1">
        <v>43692</v>
      </c>
      <c r="F945">
        <v>1</v>
      </c>
      <c r="G945" t="str">
        <f>VLOOKUP(F945,dComprador!A:B,2,0)</f>
        <v>Alon</v>
      </c>
      <c r="H945">
        <v>8</v>
      </c>
      <c r="I945" t="str">
        <f>VLOOKUP(H945,dMateriaPrima!A:B,2,0)</f>
        <v>Cimento</v>
      </c>
      <c r="J945">
        <f>VLOOKUP(H945,dMateriaPrima!A:C,3,0)</f>
        <v>23</v>
      </c>
      <c r="K945">
        <v>21</v>
      </c>
      <c r="L945">
        <f t="shared" si="29"/>
        <v>483</v>
      </c>
      <c r="M945">
        <v>0</v>
      </c>
      <c r="N945">
        <f t="shared" si="28"/>
        <v>483</v>
      </c>
      <c r="O945">
        <v>3</v>
      </c>
      <c r="P945" t="str">
        <f>VLOOKUP(O945,dFornecedor!A:B,2,0)</f>
        <v>StepUp</v>
      </c>
    </row>
    <row r="946" spans="1:16" x14ac:dyDescent="0.25">
      <c r="A946">
        <v>945</v>
      </c>
      <c r="B946" s="1">
        <v>43661</v>
      </c>
      <c r="C946" s="1">
        <v>43662</v>
      </c>
      <c r="D946" s="1">
        <v>43694</v>
      </c>
      <c r="E946" s="1">
        <v>43694</v>
      </c>
      <c r="F946">
        <v>1</v>
      </c>
      <c r="G946" t="str">
        <f>VLOOKUP(F946,dComprador!A:B,2,0)</f>
        <v>Alon</v>
      </c>
      <c r="H946">
        <v>7</v>
      </c>
      <c r="I946" t="str">
        <f>VLOOKUP(H946,dMateriaPrima!A:B,2,0)</f>
        <v>Poliéster</v>
      </c>
      <c r="J946">
        <f>VLOOKUP(H946,dMateriaPrima!A:C,3,0)</f>
        <v>8</v>
      </c>
      <c r="K946">
        <v>472</v>
      </c>
      <c r="L946">
        <f t="shared" si="29"/>
        <v>3776</v>
      </c>
      <c r="M946">
        <v>0</v>
      </c>
      <c r="N946">
        <f t="shared" si="28"/>
        <v>3776</v>
      </c>
      <c r="O946">
        <v>3</v>
      </c>
      <c r="P946" t="str">
        <f>VLOOKUP(O946,dFornecedor!A:B,2,0)</f>
        <v>StepUp</v>
      </c>
    </row>
    <row r="947" spans="1:16" x14ac:dyDescent="0.25">
      <c r="A947">
        <v>946</v>
      </c>
      <c r="B947" s="1">
        <v>43661</v>
      </c>
      <c r="C947" s="1">
        <v>43662</v>
      </c>
      <c r="D947" s="1">
        <v>43683</v>
      </c>
      <c r="E947" s="1">
        <v>43686</v>
      </c>
      <c r="F947">
        <v>1</v>
      </c>
      <c r="G947" t="str">
        <f>VLOOKUP(F947,dComprador!A:B,2,0)</f>
        <v>Alon</v>
      </c>
      <c r="H947">
        <v>8</v>
      </c>
      <c r="I947" t="str">
        <f>VLOOKUP(H947,dMateriaPrima!A:B,2,0)</f>
        <v>Cimento</v>
      </c>
      <c r="J947">
        <f>VLOOKUP(H947,dMateriaPrima!A:C,3,0)</f>
        <v>23</v>
      </c>
      <c r="K947">
        <v>168</v>
      </c>
      <c r="L947">
        <f t="shared" si="29"/>
        <v>3864</v>
      </c>
      <c r="M947">
        <v>0</v>
      </c>
      <c r="N947">
        <f t="shared" si="28"/>
        <v>3864</v>
      </c>
      <c r="O947">
        <v>4</v>
      </c>
      <c r="P947" t="str">
        <f>VLOOKUP(O947,dFornecedor!A:B,2,0)</f>
        <v>AlphaOmega</v>
      </c>
    </row>
    <row r="948" spans="1:16" x14ac:dyDescent="0.25">
      <c r="A948">
        <v>947</v>
      </c>
      <c r="B948" s="1">
        <v>43662</v>
      </c>
      <c r="C948" s="1">
        <v>43670</v>
      </c>
      <c r="D948" s="1">
        <v>43671</v>
      </c>
      <c r="E948" s="1">
        <v>43674</v>
      </c>
      <c r="F948">
        <v>4</v>
      </c>
      <c r="G948" t="str">
        <f>VLOOKUP(F948,dComprador!A:B,2,0)</f>
        <v>Lira</v>
      </c>
      <c r="H948">
        <v>5</v>
      </c>
      <c r="I948" t="str">
        <f>VLOOKUP(H948,dMateriaPrima!A:B,2,0)</f>
        <v>Areia</v>
      </c>
      <c r="J948">
        <f>VLOOKUP(H948,dMateriaPrima!A:C,3,0)</f>
        <v>3.59</v>
      </c>
      <c r="K948">
        <v>29</v>
      </c>
      <c r="L948">
        <f t="shared" si="29"/>
        <v>104.11</v>
      </c>
      <c r="M948">
        <v>0</v>
      </c>
      <c r="N948">
        <f t="shared" si="28"/>
        <v>104.11</v>
      </c>
      <c r="O948">
        <v>3</v>
      </c>
      <c r="P948" t="str">
        <f>VLOOKUP(O948,dFornecedor!A:B,2,0)</f>
        <v>StepUp</v>
      </c>
    </row>
    <row r="949" spans="1:16" x14ac:dyDescent="0.25">
      <c r="A949">
        <v>948</v>
      </c>
      <c r="B949" s="1">
        <v>43662</v>
      </c>
      <c r="C949" s="1">
        <v>43663</v>
      </c>
      <c r="D949" s="1">
        <v>43683</v>
      </c>
      <c r="E949" s="1">
        <v>43683</v>
      </c>
      <c r="F949">
        <v>1</v>
      </c>
      <c r="G949" t="str">
        <f>VLOOKUP(F949,dComprador!A:B,2,0)</f>
        <v>Alon</v>
      </c>
      <c r="H949">
        <v>7</v>
      </c>
      <c r="I949" t="str">
        <f>VLOOKUP(H949,dMateriaPrima!A:B,2,0)</f>
        <v>Poliéster</v>
      </c>
      <c r="J949">
        <f>VLOOKUP(H949,dMateriaPrima!A:C,3,0)</f>
        <v>8</v>
      </c>
      <c r="K949">
        <v>1</v>
      </c>
      <c r="L949">
        <f t="shared" si="29"/>
        <v>8</v>
      </c>
      <c r="M949">
        <v>0</v>
      </c>
      <c r="N949">
        <f t="shared" si="28"/>
        <v>8</v>
      </c>
      <c r="O949">
        <v>3</v>
      </c>
      <c r="P949" t="str">
        <f>VLOOKUP(O949,dFornecedor!A:B,2,0)</f>
        <v>StepUp</v>
      </c>
    </row>
    <row r="950" spans="1:16" x14ac:dyDescent="0.25">
      <c r="A950">
        <v>949</v>
      </c>
      <c r="B950" s="1">
        <v>43662</v>
      </c>
      <c r="C950" s="1">
        <v>43670</v>
      </c>
      <c r="D950" s="1">
        <v>43674</v>
      </c>
      <c r="E950" s="1">
        <v>43675</v>
      </c>
      <c r="F950">
        <v>2</v>
      </c>
      <c r="G950" t="str">
        <f>VLOOKUP(F950,dComprador!A:B,2,0)</f>
        <v>João</v>
      </c>
      <c r="H950">
        <v>5</v>
      </c>
      <c r="I950" t="str">
        <f>VLOOKUP(H950,dMateriaPrima!A:B,2,0)</f>
        <v>Areia</v>
      </c>
      <c r="J950">
        <f>VLOOKUP(H950,dMateriaPrima!A:C,3,0)</f>
        <v>3.59</v>
      </c>
      <c r="K950">
        <v>331</v>
      </c>
      <c r="L950">
        <f t="shared" si="29"/>
        <v>1188.29</v>
      </c>
      <c r="M950">
        <v>0</v>
      </c>
      <c r="N950">
        <f t="shared" si="28"/>
        <v>1188.29</v>
      </c>
      <c r="O950">
        <v>2</v>
      </c>
      <c r="P950" t="str">
        <f>VLOOKUP(O950,dFornecedor!A:B,2,0)</f>
        <v>Minerva</v>
      </c>
    </row>
    <row r="951" spans="1:16" x14ac:dyDescent="0.25">
      <c r="A951">
        <v>950</v>
      </c>
      <c r="B951" s="1">
        <v>43662</v>
      </c>
      <c r="C951" s="1">
        <v>43672</v>
      </c>
      <c r="D951" s="1">
        <v>43680</v>
      </c>
      <c r="E951" s="1">
        <v>43682</v>
      </c>
      <c r="F951">
        <v>1</v>
      </c>
      <c r="G951" t="str">
        <f>VLOOKUP(F951,dComprador!A:B,2,0)</f>
        <v>Alon</v>
      </c>
      <c r="H951">
        <v>9</v>
      </c>
      <c r="I951" t="str">
        <f>VLOOKUP(H951,dMateriaPrima!A:B,2,0)</f>
        <v>Couro</v>
      </c>
      <c r="J951">
        <f>VLOOKUP(H951,dMateriaPrima!A:C,3,0)</f>
        <v>4.4000000000000004</v>
      </c>
      <c r="K951">
        <v>267</v>
      </c>
      <c r="L951">
        <f t="shared" si="29"/>
        <v>1174.8000000000002</v>
      </c>
      <c r="M951">
        <v>0</v>
      </c>
      <c r="N951">
        <f t="shared" si="28"/>
        <v>1174.8000000000002</v>
      </c>
      <c r="O951">
        <v>3</v>
      </c>
      <c r="P951" t="str">
        <f>VLOOKUP(O951,dFornecedor!A:B,2,0)</f>
        <v>StepUp</v>
      </c>
    </row>
    <row r="952" spans="1:16" x14ac:dyDescent="0.25">
      <c r="A952">
        <v>951</v>
      </c>
      <c r="B952" s="1">
        <v>43662</v>
      </c>
      <c r="C952" s="1">
        <v>43672</v>
      </c>
      <c r="D952" s="1">
        <v>43677</v>
      </c>
      <c r="E952" s="1">
        <v>43680</v>
      </c>
      <c r="F952">
        <v>2</v>
      </c>
      <c r="G952" t="str">
        <f>VLOOKUP(F952,dComprador!A:B,2,0)</f>
        <v>João</v>
      </c>
      <c r="H952">
        <v>11</v>
      </c>
      <c r="I952" t="str">
        <f>VLOOKUP(H952,dMateriaPrima!A:B,2,0)</f>
        <v>Papel</v>
      </c>
      <c r="J952">
        <f>VLOOKUP(H952,dMateriaPrima!A:C,3,0)</f>
        <v>9</v>
      </c>
      <c r="K952">
        <v>20</v>
      </c>
      <c r="L952">
        <f t="shared" si="29"/>
        <v>180</v>
      </c>
      <c r="M952">
        <v>0</v>
      </c>
      <c r="N952">
        <f t="shared" si="28"/>
        <v>180</v>
      </c>
      <c r="O952">
        <v>1</v>
      </c>
      <c r="P952" t="str">
        <f>VLOOKUP(O952,dFornecedor!A:B,2,0)</f>
        <v>NorthShore</v>
      </c>
    </row>
    <row r="953" spans="1:16" x14ac:dyDescent="0.25">
      <c r="A953">
        <v>952</v>
      </c>
      <c r="B953" s="1">
        <v>43662</v>
      </c>
      <c r="C953" s="1">
        <v>43663</v>
      </c>
      <c r="D953" s="1">
        <v>43695</v>
      </c>
      <c r="E953" s="1">
        <v>43695</v>
      </c>
      <c r="F953">
        <v>1</v>
      </c>
      <c r="G953" t="str">
        <f>VLOOKUP(F953,dComprador!A:B,2,0)</f>
        <v>Alon</v>
      </c>
      <c r="H953">
        <v>7</v>
      </c>
      <c r="I953" t="str">
        <f>VLOOKUP(H953,dMateriaPrima!A:B,2,0)</f>
        <v>Poliéster</v>
      </c>
      <c r="J953">
        <f>VLOOKUP(H953,dMateriaPrima!A:C,3,0)</f>
        <v>8</v>
      </c>
      <c r="K953">
        <v>55</v>
      </c>
      <c r="L953">
        <f t="shared" si="29"/>
        <v>440</v>
      </c>
      <c r="M953">
        <v>27</v>
      </c>
      <c r="N953">
        <f t="shared" si="28"/>
        <v>321.2</v>
      </c>
      <c r="O953">
        <v>3</v>
      </c>
      <c r="P953" t="str">
        <f>VLOOKUP(O953,dFornecedor!A:B,2,0)</f>
        <v>StepUp</v>
      </c>
    </row>
    <row r="954" spans="1:16" x14ac:dyDescent="0.25">
      <c r="A954">
        <v>953</v>
      </c>
      <c r="B954" s="1">
        <v>43663</v>
      </c>
      <c r="C954" s="1">
        <v>43668</v>
      </c>
      <c r="D954" s="1">
        <v>43670</v>
      </c>
      <c r="E954" s="1">
        <v>43670</v>
      </c>
      <c r="F954">
        <v>4</v>
      </c>
      <c r="G954" t="str">
        <f>VLOOKUP(F954,dComprador!A:B,2,0)</f>
        <v>Lira</v>
      </c>
      <c r="H954">
        <v>3</v>
      </c>
      <c r="I954" t="str">
        <f>VLOOKUP(H954,dMateriaPrima!A:B,2,0)</f>
        <v>Barra Metal</v>
      </c>
      <c r="J954">
        <f>VLOOKUP(H954,dMateriaPrima!A:C,3,0)</f>
        <v>565</v>
      </c>
      <c r="K954">
        <v>190</v>
      </c>
      <c r="L954">
        <f t="shared" si="29"/>
        <v>107350</v>
      </c>
      <c r="M954">
        <v>0</v>
      </c>
      <c r="N954">
        <f t="shared" si="28"/>
        <v>107350</v>
      </c>
      <c r="O954">
        <v>3</v>
      </c>
      <c r="P954" t="str">
        <f>VLOOKUP(O954,dFornecedor!A:B,2,0)</f>
        <v>StepUp</v>
      </c>
    </row>
    <row r="955" spans="1:16" x14ac:dyDescent="0.25">
      <c r="A955">
        <v>954</v>
      </c>
      <c r="B955" s="1">
        <v>43663</v>
      </c>
      <c r="C955" s="1">
        <v>43663</v>
      </c>
      <c r="D955" s="1">
        <v>43670</v>
      </c>
      <c r="E955" s="1">
        <v>43673</v>
      </c>
      <c r="F955">
        <v>4</v>
      </c>
      <c r="G955" t="str">
        <f>VLOOKUP(F955,dComprador!A:B,2,0)</f>
        <v>Lira</v>
      </c>
      <c r="H955">
        <v>10</v>
      </c>
      <c r="I955" t="str">
        <f>VLOOKUP(H955,dMateriaPrima!A:B,2,0)</f>
        <v>Pedra Britada</v>
      </c>
      <c r="J955">
        <f>VLOOKUP(H955,dMateriaPrima!A:C,3,0)</f>
        <v>56</v>
      </c>
      <c r="K955">
        <v>147</v>
      </c>
      <c r="L955">
        <f t="shared" si="29"/>
        <v>8232</v>
      </c>
      <c r="M955">
        <v>0</v>
      </c>
      <c r="N955">
        <f t="shared" si="28"/>
        <v>8232</v>
      </c>
      <c r="O955">
        <v>2</v>
      </c>
      <c r="P955" t="str">
        <f>VLOOKUP(O955,dFornecedor!A:B,2,0)</f>
        <v>Minerva</v>
      </c>
    </row>
    <row r="956" spans="1:16" x14ac:dyDescent="0.25">
      <c r="A956">
        <v>955</v>
      </c>
      <c r="B956" s="1">
        <v>43663</v>
      </c>
      <c r="C956" s="1">
        <v>43664</v>
      </c>
      <c r="D956" s="1">
        <v>43669</v>
      </c>
      <c r="E956" s="1">
        <v>43673</v>
      </c>
      <c r="F956">
        <v>4</v>
      </c>
      <c r="G956" t="str">
        <f>VLOOKUP(F956,dComprador!A:B,2,0)</f>
        <v>Lira</v>
      </c>
      <c r="H956">
        <v>8</v>
      </c>
      <c r="I956" t="str">
        <f>VLOOKUP(H956,dMateriaPrima!A:B,2,0)</f>
        <v>Cimento</v>
      </c>
      <c r="J956">
        <f>VLOOKUP(H956,dMateriaPrima!A:C,3,0)</f>
        <v>23</v>
      </c>
      <c r="K956">
        <v>355</v>
      </c>
      <c r="L956">
        <f t="shared" si="29"/>
        <v>8165</v>
      </c>
      <c r="M956">
        <v>0</v>
      </c>
      <c r="N956">
        <f t="shared" si="28"/>
        <v>8165</v>
      </c>
      <c r="O956">
        <v>3</v>
      </c>
      <c r="P956" t="str">
        <f>VLOOKUP(O956,dFornecedor!A:B,2,0)</f>
        <v>StepUp</v>
      </c>
    </row>
    <row r="957" spans="1:16" x14ac:dyDescent="0.25">
      <c r="A957">
        <v>956</v>
      </c>
      <c r="B957" s="1">
        <v>43663</v>
      </c>
      <c r="C957" s="1">
        <v>43663</v>
      </c>
      <c r="D957" s="1">
        <v>43670</v>
      </c>
      <c r="E957" s="1">
        <v>43672</v>
      </c>
      <c r="F957">
        <v>4</v>
      </c>
      <c r="G957" t="str">
        <f>VLOOKUP(F957,dComprador!A:B,2,0)</f>
        <v>Lira</v>
      </c>
      <c r="H957">
        <v>5</v>
      </c>
      <c r="I957" t="str">
        <f>VLOOKUP(H957,dMateriaPrima!A:B,2,0)</f>
        <v>Areia</v>
      </c>
      <c r="J957">
        <f>VLOOKUP(H957,dMateriaPrima!A:C,3,0)</f>
        <v>3.59</v>
      </c>
      <c r="K957">
        <v>388</v>
      </c>
      <c r="L957">
        <f t="shared" si="29"/>
        <v>1392.9199999999998</v>
      </c>
      <c r="M957">
        <v>0</v>
      </c>
      <c r="N957">
        <f t="shared" si="28"/>
        <v>1392.9199999999998</v>
      </c>
      <c r="O957">
        <v>2</v>
      </c>
      <c r="P957" t="str">
        <f>VLOOKUP(O957,dFornecedor!A:B,2,0)</f>
        <v>Minerva</v>
      </c>
    </row>
    <row r="958" spans="1:16" x14ac:dyDescent="0.25">
      <c r="A958">
        <v>957</v>
      </c>
      <c r="B958" s="1">
        <v>43663</v>
      </c>
      <c r="C958" s="1">
        <v>43672</v>
      </c>
      <c r="D958" s="1">
        <v>43673</v>
      </c>
      <c r="E958" s="1">
        <v>43678</v>
      </c>
      <c r="F958">
        <v>4</v>
      </c>
      <c r="G958" t="str">
        <f>VLOOKUP(F958,dComprador!A:B,2,0)</f>
        <v>Lira</v>
      </c>
      <c r="H958">
        <v>5</v>
      </c>
      <c r="I958" t="str">
        <f>VLOOKUP(H958,dMateriaPrima!A:B,2,0)</f>
        <v>Areia</v>
      </c>
      <c r="J958">
        <f>VLOOKUP(H958,dMateriaPrima!A:C,3,0)</f>
        <v>3.59</v>
      </c>
      <c r="K958">
        <v>69</v>
      </c>
      <c r="L958">
        <f t="shared" si="29"/>
        <v>247.70999999999998</v>
      </c>
      <c r="M958">
        <v>0</v>
      </c>
      <c r="N958">
        <f t="shared" si="28"/>
        <v>247.70999999999998</v>
      </c>
      <c r="O958">
        <v>3</v>
      </c>
      <c r="P958" t="str">
        <f>VLOOKUP(O958,dFornecedor!A:B,2,0)</f>
        <v>StepUp</v>
      </c>
    </row>
    <row r="959" spans="1:16" x14ac:dyDescent="0.25">
      <c r="A959">
        <v>958</v>
      </c>
      <c r="B959" s="1">
        <v>43663</v>
      </c>
      <c r="C959" s="1">
        <v>43674</v>
      </c>
      <c r="D959" s="1">
        <v>43682</v>
      </c>
      <c r="E959" s="1">
        <v>43681</v>
      </c>
      <c r="F959">
        <v>1</v>
      </c>
      <c r="G959" t="str">
        <f>VLOOKUP(F959,dComprador!A:B,2,0)</f>
        <v>Alon</v>
      </c>
      <c r="H959">
        <v>7</v>
      </c>
      <c r="I959" t="str">
        <f>VLOOKUP(H959,dMateriaPrima!A:B,2,0)</f>
        <v>Poliéster</v>
      </c>
      <c r="J959">
        <f>VLOOKUP(H959,dMateriaPrima!A:C,3,0)</f>
        <v>8</v>
      </c>
      <c r="K959">
        <v>27</v>
      </c>
      <c r="L959">
        <f t="shared" si="29"/>
        <v>216</v>
      </c>
      <c r="M959">
        <v>0</v>
      </c>
      <c r="N959">
        <f t="shared" si="28"/>
        <v>216</v>
      </c>
      <c r="O959">
        <v>1</v>
      </c>
      <c r="P959" t="str">
        <f>VLOOKUP(O959,dFornecedor!A:B,2,0)</f>
        <v>NorthShore</v>
      </c>
    </row>
    <row r="960" spans="1:16" x14ac:dyDescent="0.25">
      <c r="A960">
        <v>959</v>
      </c>
      <c r="B960" s="1">
        <v>43663</v>
      </c>
      <c r="C960" s="1">
        <v>43666</v>
      </c>
      <c r="D960" s="1">
        <v>43691</v>
      </c>
      <c r="E960" s="1">
        <v>43693</v>
      </c>
      <c r="F960">
        <v>1</v>
      </c>
      <c r="G960" t="str">
        <f>VLOOKUP(F960,dComprador!A:B,2,0)</f>
        <v>Alon</v>
      </c>
      <c r="H960">
        <v>5</v>
      </c>
      <c r="I960" t="str">
        <f>VLOOKUP(H960,dMateriaPrima!A:B,2,0)</f>
        <v>Areia</v>
      </c>
      <c r="J960">
        <f>VLOOKUP(H960,dMateriaPrima!A:C,3,0)</f>
        <v>3.59</v>
      </c>
      <c r="K960">
        <v>530</v>
      </c>
      <c r="L960">
        <f t="shared" si="29"/>
        <v>1902.6999999999998</v>
      </c>
      <c r="M960">
        <v>0</v>
      </c>
      <c r="N960">
        <f t="shared" si="28"/>
        <v>1902.6999999999998</v>
      </c>
      <c r="O960">
        <v>4</v>
      </c>
      <c r="P960" t="str">
        <f>VLOOKUP(O960,dFornecedor!A:B,2,0)</f>
        <v>AlphaOmega</v>
      </c>
    </row>
    <row r="961" spans="1:16" x14ac:dyDescent="0.25">
      <c r="A961">
        <v>960</v>
      </c>
      <c r="B961" s="1">
        <v>43663</v>
      </c>
      <c r="C961" s="1">
        <v>43668</v>
      </c>
      <c r="D961" s="1">
        <v>43686</v>
      </c>
      <c r="E961" s="1">
        <v>43689</v>
      </c>
      <c r="F961">
        <v>1</v>
      </c>
      <c r="G961" t="str">
        <f>VLOOKUP(F961,dComprador!A:B,2,0)</f>
        <v>Alon</v>
      </c>
      <c r="H961">
        <v>7</v>
      </c>
      <c r="I961" t="str">
        <f>VLOOKUP(H961,dMateriaPrima!A:B,2,0)</f>
        <v>Poliéster</v>
      </c>
      <c r="J961">
        <f>VLOOKUP(H961,dMateriaPrima!A:C,3,0)</f>
        <v>8</v>
      </c>
      <c r="K961">
        <v>20</v>
      </c>
      <c r="L961">
        <f t="shared" si="29"/>
        <v>160</v>
      </c>
      <c r="M961">
        <v>0</v>
      </c>
      <c r="N961">
        <f t="shared" si="28"/>
        <v>160</v>
      </c>
      <c r="O961">
        <v>3</v>
      </c>
      <c r="P961" t="str">
        <f>VLOOKUP(O961,dFornecedor!A:B,2,0)</f>
        <v>StepUp</v>
      </c>
    </row>
    <row r="962" spans="1:16" x14ac:dyDescent="0.25">
      <c r="A962">
        <v>961</v>
      </c>
      <c r="B962" s="1">
        <v>43664</v>
      </c>
      <c r="C962" s="1">
        <v>43664</v>
      </c>
      <c r="D962" s="1">
        <v>43671</v>
      </c>
      <c r="E962" s="1">
        <v>43669</v>
      </c>
      <c r="F962">
        <v>4</v>
      </c>
      <c r="G962" t="str">
        <f>VLOOKUP(F962,dComprador!A:B,2,0)</f>
        <v>Lira</v>
      </c>
      <c r="H962">
        <v>9</v>
      </c>
      <c r="I962" t="str">
        <f>VLOOKUP(H962,dMateriaPrima!A:B,2,0)</f>
        <v>Couro</v>
      </c>
      <c r="J962">
        <f>VLOOKUP(H962,dMateriaPrima!A:C,3,0)</f>
        <v>4.4000000000000004</v>
      </c>
      <c r="K962">
        <v>30</v>
      </c>
      <c r="L962">
        <f t="shared" si="29"/>
        <v>132</v>
      </c>
      <c r="M962">
        <v>0</v>
      </c>
      <c r="N962">
        <f t="shared" ref="N962:N1025" si="30">SUM(L962-((L962*M962)/100))</f>
        <v>132</v>
      </c>
      <c r="O962">
        <v>2</v>
      </c>
      <c r="P962" t="str">
        <f>VLOOKUP(O962,dFornecedor!A:B,2,0)</f>
        <v>Minerva</v>
      </c>
    </row>
    <row r="963" spans="1:16" x14ac:dyDescent="0.25">
      <c r="A963">
        <v>962</v>
      </c>
      <c r="B963" s="1">
        <v>43664</v>
      </c>
      <c r="C963" s="1">
        <v>43673</v>
      </c>
      <c r="D963" s="1">
        <v>43674</v>
      </c>
      <c r="E963" s="1">
        <v>43677</v>
      </c>
      <c r="F963">
        <v>4</v>
      </c>
      <c r="G963" t="str">
        <f>VLOOKUP(F963,dComprador!A:B,2,0)</f>
        <v>Lira</v>
      </c>
      <c r="H963">
        <v>2</v>
      </c>
      <c r="I963" t="str">
        <f>VLOOKUP(H963,dMateriaPrima!A:B,2,0)</f>
        <v>Chapa Metal</v>
      </c>
      <c r="J963">
        <f>VLOOKUP(H963,dMateriaPrima!A:C,3,0)</f>
        <v>299.89999999999998</v>
      </c>
      <c r="K963">
        <v>135</v>
      </c>
      <c r="L963">
        <f t="shared" ref="L963:L1026" si="31">J963*K963</f>
        <v>40486.5</v>
      </c>
      <c r="M963">
        <v>0</v>
      </c>
      <c r="N963">
        <f t="shared" si="30"/>
        <v>40486.5</v>
      </c>
      <c r="O963">
        <v>3</v>
      </c>
      <c r="P963" t="str">
        <f>VLOOKUP(O963,dFornecedor!A:B,2,0)</f>
        <v>StepUp</v>
      </c>
    </row>
    <row r="964" spans="1:16" x14ac:dyDescent="0.25">
      <c r="A964">
        <v>963</v>
      </c>
      <c r="B964" s="1">
        <v>43664</v>
      </c>
      <c r="C964" s="1">
        <v>43665</v>
      </c>
      <c r="D964" s="1">
        <v>43671</v>
      </c>
      <c r="E964" s="1">
        <v>43673</v>
      </c>
      <c r="F964">
        <v>4</v>
      </c>
      <c r="G964" t="str">
        <f>VLOOKUP(F964,dComprador!A:B,2,0)</f>
        <v>Lira</v>
      </c>
      <c r="H964">
        <v>5</v>
      </c>
      <c r="I964" t="str">
        <f>VLOOKUP(H964,dMateriaPrima!A:B,2,0)</f>
        <v>Areia</v>
      </c>
      <c r="J964">
        <f>VLOOKUP(H964,dMateriaPrima!A:C,3,0)</f>
        <v>3.59</v>
      </c>
      <c r="K964">
        <v>22</v>
      </c>
      <c r="L964">
        <f t="shared" si="31"/>
        <v>78.97999999999999</v>
      </c>
      <c r="M964">
        <v>0</v>
      </c>
      <c r="N964">
        <f t="shared" si="30"/>
        <v>78.97999999999999</v>
      </c>
      <c r="O964">
        <v>3</v>
      </c>
      <c r="P964" t="str">
        <f>VLOOKUP(O964,dFornecedor!A:B,2,0)</f>
        <v>StepUp</v>
      </c>
    </row>
    <row r="965" spans="1:16" x14ac:dyDescent="0.25">
      <c r="A965">
        <v>964</v>
      </c>
      <c r="B965" s="1">
        <v>43664</v>
      </c>
      <c r="C965" s="1">
        <v>43672</v>
      </c>
      <c r="D965" s="1">
        <v>43673</v>
      </c>
      <c r="E965" s="1">
        <v>43677</v>
      </c>
      <c r="F965">
        <v>4</v>
      </c>
      <c r="G965" t="str">
        <f>VLOOKUP(F965,dComprador!A:B,2,0)</f>
        <v>Lira</v>
      </c>
      <c r="H965">
        <v>7</v>
      </c>
      <c r="I965" t="str">
        <f>VLOOKUP(H965,dMateriaPrima!A:B,2,0)</f>
        <v>Poliéster</v>
      </c>
      <c r="J965">
        <f>VLOOKUP(H965,dMateriaPrima!A:C,3,0)</f>
        <v>8</v>
      </c>
      <c r="K965">
        <v>63</v>
      </c>
      <c r="L965">
        <f t="shared" si="31"/>
        <v>504</v>
      </c>
      <c r="M965">
        <v>0</v>
      </c>
      <c r="N965">
        <f t="shared" si="30"/>
        <v>504</v>
      </c>
      <c r="O965">
        <v>3</v>
      </c>
      <c r="P965" t="str">
        <f>VLOOKUP(O965,dFornecedor!A:B,2,0)</f>
        <v>StepUp</v>
      </c>
    </row>
    <row r="966" spans="1:16" x14ac:dyDescent="0.25">
      <c r="A966">
        <v>965</v>
      </c>
      <c r="B966" s="1">
        <v>43664</v>
      </c>
      <c r="C966" s="1">
        <v>43672</v>
      </c>
      <c r="D966" s="1">
        <v>43673</v>
      </c>
      <c r="E966" s="1">
        <v>43677</v>
      </c>
      <c r="F966">
        <v>4</v>
      </c>
      <c r="G966" t="str">
        <f>VLOOKUP(F966,dComprador!A:B,2,0)</f>
        <v>Lira</v>
      </c>
      <c r="H966">
        <v>11</v>
      </c>
      <c r="I966" t="str">
        <f>VLOOKUP(H966,dMateriaPrima!A:B,2,0)</f>
        <v>Papel</v>
      </c>
      <c r="J966">
        <f>VLOOKUP(H966,dMateriaPrima!A:C,3,0)</f>
        <v>9</v>
      </c>
      <c r="K966">
        <v>90</v>
      </c>
      <c r="L966">
        <f t="shared" si="31"/>
        <v>810</v>
      </c>
      <c r="M966">
        <v>0</v>
      </c>
      <c r="N966">
        <f t="shared" si="30"/>
        <v>810</v>
      </c>
      <c r="O966">
        <v>2</v>
      </c>
      <c r="P966" t="str">
        <f>VLOOKUP(O966,dFornecedor!A:B,2,0)</f>
        <v>Minerva</v>
      </c>
    </row>
    <row r="967" spans="1:16" x14ac:dyDescent="0.25">
      <c r="A967">
        <v>966</v>
      </c>
      <c r="B967" s="1">
        <v>43664</v>
      </c>
      <c r="C967" s="1">
        <v>43664</v>
      </c>
      <c r="D967" s="1">
        <v>43671</v>
      </c>
      <c r="E967" s="1">
        <v>43672</v>
      </c>
      <c r="F967">
        <v>4</v>
      </c>
      <c r="G967" t="str">
        <f>VLOOKUP(F967,dComprador!A:B,2,0)</f>
        <v>Lira</v>
      </c>
      <c r="H967">
        <v>9</v>
      </c>
      <c r="I967" t="str">
        <f>VLOOKUP(H967,dMateriaPrima!A:B,2,0)</f>
        <v>Couro</v>
      </c>
      <c r="J967">
        <f>VLOOKUP(H967,dMateriaPrima!A:C,3,0)</f>
        <v>4.4000000000000004</v>
      </c>
      <c r="K967">
        <v>174</v>
      </c>
      <c r="L967">
        <f t="shared" si="31"/>
        <v>765.6</v>
      </c>
      <c r="M967">
        <v>0</v>
      </c>
      <c r="N967">
        <f t="shared" si="30"/>
        <v>765.6</v>
      </c>
      <c r="O967">
        <v>4</v>
      </c>
      <c r="P967" t="str">
        <f>VLOOKUP(O967,dFornecedor!A:B,2,0)</f>
        <v>AlphaOmega</v>
      </c>
    </row>
    <row r="968" spans="1:16" x14ac:dyDescent="0.25">
      <c r="A968">
        <v>967</v>
      </c>
      <c r="B968" s="1">
        <v>43664</v>
      </c>
      <c r="C968" s="1">
        <v>43671</v>
      </c>
      <c r="D968" s="1">
        <v>43671</v>
      </c>
      <c r="E968" s="1">
        <v>43674</v>
      </c>
      <c r="F968">
        <v>4</v>
      </c>
      <c r="G968" t="str">
        <f>VLOOKUP(F968,dComprador!A:B,2,0)</f>
        <v>Lira</v>
      </c>
      <c r="H968">
        <v>11</v>
      </c>
      <c r="I968" t="str">
        <f>VLOOKUP(H968,dMateriaPrima!A:B,2,0)</f>
        <v>Papel</v>
      </c>
      <c r="J968">
        <f>VLOOKUP(H968,dMateriaPrima!A:C,3,0)</f>
        <v>9</v>
      </c>
      <c r="K968">
        <v>462</v>
      </c>
      <c r="L968">
        <f t="shared" si="31"/>
        <v>4158</v>
      </c>
      <c r="M968">
        <v>0</v>
      </c>
      <c r="N968">
        <f t="shared" si="30"/>
        <v>4158</v>
      </c>
      <c r="O968">
        <v>3</v>
      </c>
      <c r="P968" t="str">
        <f>VLOOKUP(O968,dFornecedor!A:B,2,0)</f>
        <v>StepUp</v>
      </c>
    </row>
    <row r="969" spans="1:16" x14ac:dyDescent="0.25">
      <c r="A969">
        <v>968</v>
      </c>
      <c r="B969" s="1">
        <v>43664</v>
      </c>
      <c r="C969" s="1">
        <v>43664</v>
      </c>
      <c r="D969" s="1">
        <v>43671</v>
      </c>
      <c r="E969" s="1">
        <v>43675</v>
      </c>
      <c r="F969">
        <v>4</v>
      </c>
      <c r="G969" t="str">
        <f>VLOOKUP(F969,dComprador!A:B,2,0)</f>
        <v>Lira</v>
      </c>
      <c r="H969">
        <v>8</v>
      </c>
      <c r="I969" t="str">
        <f>VLOOKUP(H969,dMateriaPrima!A:B,2,0)</f>
        <v>Cimento</v>
      </c>
      <c r="J969">
        <f>VLOOKUP(H969,dMateriaPrima!A:C,3,0)</f>
        <v>23</v>
      </c>
      <c r="K969">
        <v>318</v>
      </c>
      <c r="L969">
        <f t="shared" si="31"/>
        <v>7314</v>
      </c>
      <c r="M969">
        <v>0</v>
      </c>
      <c r="N969">
        <f t="shared" si="30"/>
        <v>7314</v>
      </c>
      <c r="O969">
        <v>2</v>
      </c>
      <c r="P969" t="str">
        <f>VLOOKUP(O969,dFornecedor!A:B,2,0)</f>
        <v>Minerva</v>
      </c>
    </row>
    <row r="970" spans="1:16" x14ac:dyDescent="0.25">
      <c r="A970">
        <v>969</v>
      </c>
      <c r="B970" s="1">
        <v>43664</v>
      </c>
      <c r="C970" s="1">
        <v>43673</v>
      </c>
      <c r="D970" s="1">
        <v>43676</v>
      </c>
      <c r="E970" s="1">
        <v>43677</v>
      </c>
      <c r="F970">
        <v>4</v>
      </c>
      <c r="G970" t="str">
        <f>VLOOKUP(F970,dComprador!A:B,2,0)</f>
        <v>Lira</v>
      </c>
      <c r="H970">
        <v>8</v>
      </c>
      <c r="I970" t="str">
        <f>VLOOKUP(H970,dMateriaPrima!A:B,2,0)</f>
        <v>Cimento</v>
      </c>
      <c r="J970">
        <f>VLOOKUP(H970,dMateriaPrima!A:C,3,0)</f>
        <v>23</v>
      </c>
      <c r="K970">
        <v>67</v>
      </c>
      <c r="L970">
        <f t="shared" si="31"/>
        <v>1541</v>
      </c>
      <c r="M970">
        <v>0</v>
      </c>
      <c r="N970">
        <f t="shared" si="30"/>
        <v>1541</v>
      </c>
      <c r="O970">
        <v>2</v>
      </c>
      <c r="P970" t="str">
        <f>VLOOKUP(O970,dFornecedor!A:B,2,0)</f>
        <v>Minerva</v>
      </c>
    </row>
    <row r="971" spans="1:16" x14ac:dyDescent="0.25">
      <c r="A971">
        <v>970</v>
      </c>
      <c r="B971" s="1">
        <v>43664</v>
      </c>
      <c r="C971" s="1">
        <v>43664</v>
      </c>
      <c r="D971" s="1">
        <v>43677</v>
      </c>
      <c r="E971" s="1">
        <v>43677</v>
      </c>
      <c r="F971">
        <v>2</v>
      </c>
      <c r="G971" t="str">
        <f>VLOOKUP(F971,dComprador!A:B,2,0)</f>
        <v>João</v>
      </c>
      <c r="H971">
        <v>4</v>
      </c>
      <c r="I971" t="str">
        <f>VLOOKUP(H971,dMateriaPrima!A:B,2,0)</f>
        <v>Madeira</v>
      </c>
      <c r="J971">
        <f>VLOOKUP(H971,dMateriaPrima!A:C,3,0)</f>
        <v>168</v>
      </c>
      <c r="K971">
        <v>269</v>
      </c>
      <c r="L971">
        <f t="shared" si="31"/>
        <v>45192</v>
      </c>
      <c r="M971">
        <v>0</v>
      </c>
      <c r="N971">
        <f t="shared" si="30"/>
        <v>45192</v>
      </c>
      <c r="O971">
        <v>2</v>
      </c>
      <c r="P971" t="str">
        <f>VLOOKUP(O971,dFornecedor!A:B,2,0)</f>
        <v>Minerva</v>
      </c>
    </row>
    <row r="972" spans="1:16" x14ac:dyDescent="0.25">
      <c r="A972">
        <v>971</v>
      </c>
      <c r="B972" s="1">
        <v>43664</v>
      </c>
      <c r="C972" s="1">
        <v>43666</v>
      </c>
      <c r="D972" s="1">
        <v>43682</v>
      </c>
      <c r="E972" s="1">
        <v>43683</v>
      </c>
      <c r="F972">
        <v>1</v>
      </c>
      <c r="G972" t="str">
        <f>VLOOKUP(F972,dComprador!A:B,2,0)</f>
        <v>Alon</v>
      </c>
      <c r="H972">
        <v>5</v>
      </c>
      <c r="I972" t="str">
        <f>VLOOKUP(H972,dMateriaPrima!A:B,2,0)</f>
        <v>Areia</v>
      </c>
      <c r="J972">
        <f>VLOOKUP(H972,dMateriaPrima!A:C,3,0)</f>
        <v>3.59</v>
      </c>
      <c r="K972">
        <v>157</v>
      </c>
      <c r="L972">
        <f t="shared" si="31"/>
        <v>563.63</v>
      </c>
      <c r="M972">
        <v>0</v>
      </c>
      <c r="N972">
        <f t="shared" si="30"/>
        <v>563.63</v>
      </c>
      <c r="O972">
        <v>2</v>
      </c>
      <c r="P972" t="str">
        <f>VLOOKUP(O972,dFornecedor!A:B,2,0)</f>
        <v>Minerva</v>
      </c>
    </row>
    <row r="973" spans="1:16" x14ac:dyDescent="0.25">
      <c r="A973">
        <v>972</v>
      </c>
      <c r="B973" s="1">
        <v>43664</v>
      </c>
      <c r="C973" s="1">
        <v>43667</v>
      </c>
      <c r="D973" s="1">
        <v>43680</v>
      </c>
      <c r="E973" s="1">
        <v>43681</v>
      </c>
      <c r="F973">
        <v>2</v>
      </c>
      <c r="G973" t="str">
        <f>VLOOKUP(F973,dComprador!A:B,2,0)</f>
        <v>João</v>
      </c>
      <c r="H973">
        <v>1</v>
      </c>
      <c r="I973" t="str">
        <f>VLOOKUP(H973,dMateriaPrima!A:B,2,0)</f>
        <v>Tecido</v>
      </c>
      <c r="J973">
        <f>VLOOKUP(H973,dMateriaPrima!A:C,3,0)</f>
        <v>18</v>
      </c>
      <c r="K973">
        <v>290</v>
      </c>
      <c r="L973">
        <f t="shared" si="31"/>
        <v>5220</v>
      </c>
      <c r="M973">
        <v>0</v>
      </c>
      <c r="N973">
        <f t="shared" si="30"/>
        <v>5220</v>
      </c>
      <c r="O973">
        <v>3</v>
      </c>
      <c r="P973" t="str">
        <f>VLOOKUP(O973,dFornecedor!A:B,2,0)</f>
        <v>StepUp</v>
      </c>
    </row>
    <row r="974" spans="1:16" x14ac:dyDescent="0.25">
      <c r="A974">
        <v>973</v>
      </c>
      <c r="B974" s="1">
        <v>43664</v>
      </c>
      <c r="C974" s="1">
        <v>43664</v>
      </c>
      <c r="D974" s="1">
        <v>43680</v>
      </c>
      <c r="E974" s="1">
        <v>43681</v>
      </c>
      <c r="F974">
        <v>2</v>
      </c>
      <c r="G974" t="str">
        <f>VLOOKUP(F974,dComprador!A:B,2,0)</f>
        <v>João</v>
      </c>
      <c r="H974">
        <v>1</v>
      </c>
      <c r="I974" t="str">
        <f>VLOOKUP(H974,dMateriaPrima!A:B,2,0)</f>
        <v>Tecido</v>
      </c>
      <c r="J974">
        <f>VLOOKUP(H974,dMateriaPrima!A:C,3,0)</f>
        <v>18</v>
      </c>
      <c r="K974">
        <v>136</v>
      </c>
      <c r="L974">
        <f t="shared" si="31"/>
        <v>2448</v>
      </c>
      <c r="M974">
        <v>0</v>
      </c>
      <c r="N974">
        <f t="shared" si="30"/>
        <v>2448</v>
      </c>
      <c r="O974">
        <v>4</v>
      </c>
      <c r="P974" t="str">
        <f>VLOOKUP(O974,dFornecedor!A:B,2,0)</f>
        <v>AlphaOmega</v>
      </c>
    </row>
    <row r="975" spans="1:16" x14ac:dyDescent="0.25">
      <c r="A975">
        <v>974</v>
      </c>
      <c r="B975" s="1">
        <v>43664</v>
      </c>
      <c r="C975" s="1">
        <v>43664</v>
      </c>
      <c r="D975" s="1">
        <v>43684</v>
      </c>
      <c r="E975" s="1">
        <v>43683</v>
      </c>
      <c r="F975">
        <v>1</v>
      </c>
      <c r="G975" t="str">
        <f>VLOOKUP(F975,dComprador!A:B,2,0)</f>
        <v>Alon</v>
      </c>
      <c r="H975">
        <v>7</v>
      </c>
      <c r="I975" t="str">
        <f>VLOOKUP(H975,dMateriaPrima!A:B,2,0)</f>
        <v>Poliéster</v>
      </c>
      <c r="J975">
        <f>VLOOKUP(H975,dMateriaPrima!A:C,3,0)</f>
        <v>8</v>
      </c>
      <c r="K975">
        <v>86</v>
      </c>
      <c r="L975">
        <f t="shared" si="31"/>
        <v>688</v>
      </c>
      <c r="M975">
        <v>0</v>
      </c>
      <c r="N975">
        <f t="shared" si="30"/>
        <v>688</v>
      </c>
      <c r="O975">
        <v>2</v>
      </c>
      <c r="P975" t="str">
        <f>VLOOKUP(O975,dFornecedor!A:B,2,0)</f>
        <v>Minerva</v>
      </c>
    </row>
    <row r="976" spans="1:16" x14ac:dyDescent="0.25">
      <c r="A976">
        <v>975</v>
      </c>
      <c r="B976" s="1">
        <v>43664</v>
      </c>
      <c r="C976" s="1">
        <v>43667</v>
      </c>
      <c r="D976" s="1">
        <v>43688</v>
      </c>
      <c r="E976" s="1">
        <v>43688</v>
      </c>
      <c r="F976">
        <v>1</v>
      </c>
      <c r="G976" t="str">
        <f>VLOOKUP(F976,dComprador!A:B,2,0)</f>
        <v>Alon</v>
      </c>
      <c r="H976">
        <v>7</v>
      </c>
      <c r="I976" t="str">
        <f>VLOOKUP(H976,dMateriaPrima!A:B,2,0)</f>
        <v>Poliéster</v>
      </c>
      <c r="J976">
        <f>VLOOKUP(H976,dMateriaPrima!A:C,3,0)</f>
        <v>8</v>
      </c>
      <c r="K976">
        <v>62</v>
      </c>
      <c r="L976">
        <f t="shared" si="31"/>
        <v>496</v>
      </c>
      <c r="M976">
        <v>0</v>
      </c>
      <c r="N976">
        <f t="shared" si="30"/>
        <v>496</v>
      </c>
      <c r="O976">
        <v>4</v>
      </c>
      <c r="P976" t="str">
        <f>VLOOKUP(O976,dFornecedor!A:B,2,0)</f>
        <v>AlphaOmega</v>
      </c>
    </row>
    <row r="977" spans="1:16" x14ac:dyDescent="0.25">
      <c r="A977">
        <v>976</v>
      </c>
      <c r="B977" s="1">
        <v>43665</v>
      </c>
      <c r="C977" s="1">
        <v>43665</v>
      </c>
      <c r="D977" s="1">
        <v>43672</v>
      </c>
      <c r="E977" s="1">
        <v>43673</v>
      </c>
      <c r="F977">
        <v>4</v>
      </c>
      <c r="G977" t="str">
        <f>VLOOKUP(F977,dComprador!A:B,2,0)</f>
        <v>Lira</v>
      </c>
      <c r="H977">
        <v>6</v>
      </c>
      <c r="I977" t="str">
        <f>VLOOKUP(H977,dMateriaPrima!A:B,2,0)</f>
        <v>Fio Algodão</v>
      </c>
      <c r="J977">
        <f>VLOOKUP(H977,dMateriaPrima!A:C,3,0)</f>
        <v>55.9</v>
      </c>
      <c r="K977">
        <v>2</v>
      </c>
      <c r="L977">
        <f t="shared" si="31"/>
        <v>111.8</v>
      </c>
      <c r="M977">
        <v>0</v>
      </c>
      <c r="N977">
        <f t="shared" si="30"/>
        <v>111.8</v>
      </c>
      <c r="O977">
        <v>2</v>
      </c>
      <c r="P977" t="str">
        <f>VLOOKUP(O977,dFornecedor!A:B,2,0)</f>
        <v>Minerva</v>
      </c>
    </row>
    <row r="978" spans="1:16" x14ac:dyDescent="0.25">
      <c r="A978">
        <v>977</v>
      </c>
      <c r="B978" s="1">
        <v>43665</v>
      </c>
      <c r="C978" s="1">
        <v>43665</v>
      </c>
      <c r="D978" s="1">
        <v>43672</v>
      </c>
      <c r="E978" s="1">
        <v>43674</v>
      </c>
      <c r="F978">
        <v>4</v>
      </c>
      <c r="G978" t="str">
        <f>VLOOKUP(F978,dComprador!A:B,2,0)</f>
        <v>Lira</v>
      </c>
      <c r="H978">
        <v>7</v>
      </c>
      <c r="I978" t="str">
        <f>VLOOKUP(H978,dMateriaPrima!A:B,2,0)</f>
        <v>Poliéster</v>
      </c>
      <c r="J978">
        <f>VLOOKUP(H978,dMateriaPrima!A:C,3,0)</f>
        <v>8</v>
      </c>
      <c r="K978">
        <v>63</v>
      </c>
      <c r="L978">
        <f t="shared" si="31"/>
        <v>504</v>
      </c>
      <c r="M978">
        <v>0</v>
      </c>
      <c r="N978">
        <f t="shared" si="30"/>
        <v>504</v>
      </c>
      <c r="O978">
        <v>2</v>
      </c>
      <c r="P978" t="str">
        <f>VLOOKUP(O978,dFornecedor!A:B,2,0)</f>
        <v>Minerva</v>
      </c>
    </row>
    <row r="979" spans="1:16" x14ac:dyDescent="0.25">
      <c r="A979">
        <v>978</v>
      </c>
      <c r="B979" s="1">
        <v>43665</v>
      </c>
      <c r="C979" s="1">
        <v>43671</v>
      </c>
      <c r="D979" s="1">
        <v>43675</v>
      </c>
      <c r="E979" s="1">
        <v>43673</v>
      </c>
      <c r="F979">
        <v>4</v>
      </c>
      <c r="G979" t="str">
        <f>VLOOKUP(F979,dComprador!A:B,2,0)</f>
        <v>Lira</v>
      </c>
      <c r="H979">
        <v>8</v>
      </c>
      <c r="I979" t="str">
        <f>VLOOKUP(H979,dMateriaPrima!A:B,2,0)</f>
        <v>Cimento</v>
      </c>
      <c r="J979">
        <f>VLOOKUP(H979,dMateriaPrima!A:C,3,0)</f>
        <v>23</v>
      </c>
      <c r="K979">
        <v>94</v>
      </c>
      <c r="L979">
        <f t="shared" si="31"/>
        <v>2162</v>
      </c>
      <c r="M979">
        <v>0</v>
      </c>
      <c r="N979">
        <f t="shared" si="30"/>
        <v>2162</v>
      </c>
      <c r="O979">
        <v>2</v>
      </c>
      <c r="P979" t="str">
        <f>VLOOKUP(O979,dFornecedor!A:B,2,0)</f>
        <v>Minerva</v>
      </c>
    </row>
    <row r="980" spans="1:16" x14ac:dyDescent="0.25">
      <c r="A980">
        <v>979</v>
      </c>
      <c r="B980" s="1">
        <v>43665</v>
      </c>
      <c r="C980" s="1">
        <v>43668</v>
      </c>
      <c r="D980" s="1">
        <v>43670</v>
      </c>
      <c r="E980" s="1">
        <v>43674</v>
      </c>
      <c r="F980">
        <v>4</v>
      </c>
      <c r="G980" t="str">
        <f>VLOOKUP(F980,dComprador!A:B,2,0)</f>
        <v>Lira</v>
      </c>
      <c r="H980">
        <v>1</v>
      </c>
      <c r="I980" t="str">
        <f>VLOOKUP(H980,dMateriaPrima!A:B,2,0)</f>
        <v>Tecido</v>
      </c>
      <c r="J980">
        <f>VLOOKUP(H980,dMateriaPrima!A:C,3,0)</f>
        <v>18</v>
      </c>
      <c r="K980">
        <v>125</v>
      </c>
      <c r="L980">
        <f t="shared" si="31"/>
        <v>2250</v>
      </c>
      <c r="M980">
        <v>0</v>
      </c>
      <c r="N980">
        <f t="shared" si="30"/>
        <v>2250</v>
      </c>
      <c r="O980">
        <v>2</v>
      </c>
      <c r="P980" t="str">
        <f>VLOOKUP(O980,dFornecedor!A:B,2,0)</f>
        <v>Minerva</v>
      </c>
    </row>
    <row r="981" spans="1:16" x14ac:dyDescent="0.25">
      <c r="A981">
        <v>980</v>
      </c>
      <c r="B981" s="1">
        <v>43665</v>
      </c>
      <c r="C981" s="1">
        <v>43666</v>
      </c>
      <c r="D981" s="1">
        <v>43681</v>
      </c>
      <c r="E981" s="1">
        <v>43679</v>
      </c>
      <c r="F981">
        <v>1</v>
      </c>
      <c r="G981" t="str">
        <f>VLOOKUP(F981,dComprador!A:B,2,0)</f>
        <v>Alon</v>
      </c>
      <c r="H981">
        <v>6</v>
      </c>
      <c r="I981" t="str">
        <f>VLOOKUP(H981,dMateriaPrima!A:B,2,0)</f>
        <v>Fio Algodão</v>
      </c>
      <c r="J981">
        <f>VLOOKUP(H981,dMateriaPrima!A:C,3,0)</f>
        <v>55.9</v>
      </c>
      <c r="K981">
        <v>266</v>
      </c>
      <c r="L981">
        <f t="shared" si="31"/>
        <v>14869.4</v>
      </c>
      <c r="M981">
        <v>0</v>
      </c>
      <c r="N981">
        <f t="shared" si="30"/>
        <v>14869.4</v>
      </c>
      <c r="O981">
        <v>3</v>
      </c>
      <c r="P981" t="str">
        <f>VLOOKUP(O981,dFornecedor!A:B,2,0)</f>
        <v>StepUp</v>
      </c>
    </row>
    <row r="982" spans="1:16" x14ac:dyDescent="0.25">
      <c r="A982">
        <v>981</v>
      </c>
      <c r="B982" s="1">
        <v>43665</v>
      </c>
      <c r="C982" s="1">
        <v>43675</v>
      </c>
      <c r="D982" s="1">
        <v>43684</v>
      </c>
      <c r="E982" s="1">
        <v>43685</v>
      </c>
      <c r="F982">
        <v>1</v>
      </c>
      <c r="G982" t="str">
        <f>VLOOKUP(F982,dComprador!A:B,2,0)</f>
        <v>Alon</v>
      </c>
      <c r="H982">
        <v>11</v>
      </c>
      <c r="I982" t="str">
        <f>VLOOKUP(H982,dMateriaPrima!A:B,2,0)</f>
        <v>Papel</v>
      </c>
      <c r="J982">
        <f>VLOOKUP(H982,dMateriaPrima!A:C,3,0)</f>
        <v>9</v>
      </c>
      <c r="K982">
        <v>22</v>
      </c>
      <c r="L982">
        <f t="shared" si="31"/>
        <v>198</v>
      </c>
      <c r="M982">
        <v>0</v>
      </c>
      <c r="N982">
        <f t="shared" si="30"/>
        <v>198</v>
      </c>
      <c r="O982">
        <v>3</v>
      </c>
      <c r="P982" t="str">
        <f>VLOOKUP(O982,dFornecedor!A:B,2,0)</f>
        <v>StepUp</v>
      </c>
    </row>
    <row r="983" spans="1:16" x14ac:dyDescent="0.25">
      <c r="A983">
        <v>982</v>
      </c>
      <c r="B983" s="1">
        <v>43665</v>
      </c>
      <c r="C983" s="1">
        <v>43674</v>
      </c>
      <c r="D983" s="1">
        <v>43678</v>
      </c>
      <c r="E983" s="1">
        <v>43679</v>
      </c>
      <c r="F983">
        <v>3</v>
      </c>
      <c r="G983" t="str">
        <f>VLOOKUP(F983,dComprador!A:B,2,0)</f>
        <v>Diego</v>
      </c>
      <c r="H983">
        <v>4</v>
      </c>
      <c r="I983" t="str">
        <f>VLOOKUP(H983,dMateriaPrima!A:B,2,0)</f>
        <v>Madeira</v>
      </c>
      <c r="J983">
        <f>VLOOKUP(H983,dMateriaPrima!A:C,3,0)</f>
        <v>168</v>
      </c>
      <c r="K983">
        <v>602</v>
      </c>
      <c r="L983">
        <f t="shared" si="31"/>
        <v>101136</v>
      </c>
      <c r="M983">
        <v>0</v>
      </c>
      <c r="N983">
        <f t="shared" si="30"/>
        <v>101136</v>
      </c>
      <c r="O983">
        <v>2</v>
      </c>
      <c r="P983" t="str">
        <f>VLOOKUP(O983,dFornecedor!A:B,2,0)</f>
        <v>Minerva</v>
      </c>
    </row>
    <row r="984" spans="1:16" x14ac:dyDescent="0.25">
      <c r="A984">
        <v>983</v>
      </c>
      <c r="B984" s="1">
        <v>43665</v>
      </c>
      <c r="C984" s="1">
        <v>43666</v>
      </c>
      <c r="D984" s="1">
        <v>43679</v>
      </c>
      <c r="E984" s="1">
        <v>43679</v>
      </c>
      <c r="F984">
        <v>1</v>
      </c>
      <c r="G984" t="str">
        <f>VLOOKUP(F984,dComprador!A:B,2,0)</f>
        <v>Alon</v>
      </c>
      <c r="H984">
        <v>6</v>
      </c>
      <c r="I984" t="str">
        <f>VLOOKUP(H984,dMateriaPrima!A:B,2,0)</f>
        <v>Fio Algodão</v>
      </c>
      <c r="J984">
        <f>VLOOKUP(H984,dMateriaPrima!A:C,3,0)</f>
        <v>55.9</v>
      </c>
      <c r="K984">
        <v>499</v>
      </c>
      <c r="L984">
        <f t="shared" si="31"/>
        <v>27894.1</v>
      </c>
      <c r="M984">
        <v>0</v>
      </c>
      <c r="N984">
        <f t="shared" si="30"/>
        <v>27894.1</v>
      </c>
      <c r="O984">
        <v>3</v>
      </c>
      <c r="P984" t="str">
        <f>VLOOKUP(O984,dFornecedor!A:B,2,0)</f>
        <v>StepUp</v>
      </c>
    </row>
    <row r="985" spans="1:16" x14ac:dyDescent="0.25">
      <c r="A985">
        <v>984</v>
      </c>
      <c r="B985" s="1">
        <v>43665</v>
      </c>
      <c r="C985" s="1">
        <v>43667</v>
      </c>
      <c r="D985" s="1">
        <v>43681</v>
      </c>
      <c r="E985" s="1">
        <v>43684</v>
      </c>
      <c r="F985">
        <v>2</v>
      </c>
      <c r="G985" t="str">
        <f>VLOOKUP(F985,dComprador!A:B,2,0)</f>
        <v>João</v>
      </c>
      <c r="H985">
        <v>11</v>
      </c>
      <c r="I985" t="str">
        <f>VLOOKUP(H985,dMateriaPrima!A:B,2,0)</f>
        <v>Papel</v>
      </c>
      <c r="J985">
        <f>VLOOKUP(H985,dMateriaPrima!A:C,3,0)</f>
        <v>9</v>
      </c>
      <c r="K985">
        <v>9</v>
      </c>
      <c r="L985">
        <f t="shared" si="31"/>
        <v>81</v>
      </c>
      <c r="M985">
        <v>0</v>
      </c>
      <c r="N985">
        <f t="shared" si="30"/>
        <v>81</v>
      </c>
      <c r="O985">
        <v>1</v>
      </c>
      <c r="P985" t="str">
        <f>VLOOKUP(O985,dFornecedor!A:B,2,0)</f>
        <v>NorthShore</v>
      </c>
    </row>
    <row r="986" spans="1:16" x14ac:dyDescent="0.25">
      <c r="A986">
        <v>985</v>
      </c>
      <c r="B986" s="1">
        <v>43665</v>
      </c>
      <c r="C986" s="1">
        <v>43673</v>
      </c>
      <c r="D986" s="1">
        <v>43688</v>
      </c>
      <c r="E986" s="1">
        <v>43689</v>
      </c>
      <c r="F986">
        <v>2</v>
      </c>
      <c r="G986" t="str">
        <f>VLOOKUP(F986,dComprador!A:B,2,0)</f>
        <v>João</v>
      </c>
      <c r="H986">
        <v>6</v>
      </c>
      <c r="I986" t="str">
        <f>VLOOKUP(H986,dMateriaPrima!A:B,2,0)</f>
        <v>Fio Algodão</v>
      </c>
      <c r="J986">
        <f>VLOOKUP(H986,dMateriaPrima!A:C,3,0)</f>
        <v>55.9</v>
      </c>
      <c r="K986">
        <v>234</v>
      </c>
      <c r="L986">
        <f t="shared" si="31"/>
        <v>13080.6</v>
      </c>
      <c r="M986">
        <v>0</v>
      </c>
      <c r="N986">
        <f t="shared" si="30"/>
        <v>13080.6</v>
      </c>
      <c r="O986">
        <v>5</v>
      </c>
      <c r="P986" t="str">
        <f>VLOOKUP(O986,dFornecedor!A:B,2,0)</f>
        <v>Atlas</v>
      </c>
    </row>
    <row r="987" spans="1:16" x14ac:dyDescent="0.25">
      <c r="A987">
        <v>986</v>
      </c>
      <c r="B987" s="1">
        <v>43666</v>
      </c>
      <c r="C987" s="1">
        <v>43674</v>
      </c>
      <c r="D987" s="1">
        <v>43677</v>
      </c>
      <c r="E987" s="1">
        <v>43678</v>
      </c>
      <c r="F987">
        <v>4</v>
      </c>
      <c r="G987" t="str">
        <f>VLOOKUP(F987,dComprador!A:B,2,0)</f>
        <v>Lira</v>
      </c>
      <c r="H987">
        <v>5</v>
      </c>
      <c r="I987" t="str">
        <f>VLOOKUP(H987,dMateriaPrima!A:B,2,0)</f>
        <v>Areia</v>
      </c>
      <c r="J987">
        <f>VLOOKUP(H987,dMateriaPrima!A:C,3,0)</f>
        <v>3.59</v>
      </c>
      <c r="K987">
        <v>46</v>
      </c>
      <c r="L987">
        <f t="shared" si="31"/>
        <v>165.14</v>
      </c>
      <c r="M987">
        <v>0</v>
      </c>
      <c r="N987">
        <f t="shared" si="30"/>
        <v>165.14</v>
      </c>
      <c r="O987">
        <v>2</v>
      </c>
      <c r="P987" t="str">
        <f>VLOOKUP(O987,dFornecedor!A:B,2,0)</f>
        <v>Minerva</v>
      </c>
    </row>
    <row r="988" spans="1:16" x14ac:dyDescent="0.25">
      <c r="A988">
        <v>987</v>
      </c>
      <c r="B988" s="1">
        <v>43666</v>
      </c>
      <c r="C988" s="1">
        <v>43669</v>
      </c>
      <c r="D988" s="1">
        <v>43672</v>
      </c>
      <c r="E988" s="1">
        <v>43676</v>
      </c>
      <c r="F988">
        <v>4</v>
      </c>
      <c r="G988" t="str">
        <f>VLOOKUP(F988,dComprador!A:B,2,0)</f>
        <v>Lira</v>
      </c>
      <c r="H988">
        <v>11</v>
      </c>
      <c r="I988" t="str">
        <f>VLOOKUP(H988,dMateriaPrima!A:B,2,0)</f>
        <v>Papel</v>
      </c>
      <c r="J988">
        <f>VLOOKUP(H988,dMateriaPrima!A:C,3,0)</f>
        <v>9</v>
      </c>
      <c r="K988">
        <v>398</v>
      </c>
      <c r="L988">
        <f t="shared" si="31"/>
        <v>3582</v>
      </c>
      <c r="M988">
        <v>0</v>
      </c>
      <c r="N988">
        <f t="shared" si="30"/>
        <v>3582</v>
      </c>
      <c r="O988">
        <v>3</v>
      </c>
      <c r="P988" t="str">
        <f>VLOOKUP(O988,dFornecedor!A:B,2,0)</f>
        <v>StepUp</v>
      </c>
    </row>
    <row r="989" spans="1:16" x14ac:dyDescent="0.25">
      <c r="A989">
        <v>988</v>
      </c>
      <c r="B989" s="1">
        <v>43666</v>
      </c>
      <c r="C989" s="1">
        <v>43673</v>
      </c>
      <c r="D989" s="1">
        <v>43676</v>
      </c>
      <c r="E989" s="1">
        <v>43681</v>
      </c>
      <c r="F989">
        <v>4</v>
      </c>
      <c r="G989" t="str">
        <f>VLOOKUP(F989,dComprador!A:B,2,0)</f>
        <v>Lira</v>
      </c>
      <c r="H989">
        <v>5</v>
      </c>
      <c r="I989" t="str">
        <f>VLOOKUP(H989,dMateriaPrima!A:B,2,0)</f>
        <v>Areia</v>
      </c>
      <c r="J989">
        <f>VLOOKUP(H989,dMateriaPrima!A:C,3,0)</f>
        <v>3.59</v>
      </c>
      <c r="K989">
        <v>248</v>
      </c>
      <c r="L989">
        <f t="shared" si="31"/>
        <v>890.31999999999994</v>
      </c>
      <c r="M989">
        <v>0</v>
      </c>
      <c r="N989">
        <f t="shared" si="30"/>
        <v>890.31999999999994</v>
      </c>
      <c r="O989">
        <v>2</v>
      </c>
      <c r="P989" t="str">
        <f>VLOOKUP(O989,dFornecedor!A:B,2,0)</f>
        <v>Minerva</v>
      </c>
    </row>
    <row r="990" spans="1:16" x14ac:dyDescent="0.25">
      <c r="A990">
        <v>989</v>
      </c>
      <c r="B990" s="1">
        <v>43666</v>
      </c>
      <c r="C990" s="1">
        <v>43674</v>
      </c>
      <c r="D990" s="1">
        <v>43674</v>
      </c>
      <c r="E990" s="1">
        <v>43678</v>
      </c>
      <c r="F990">
        <v>4</v>
      </c>
      <c r="G990" t="str">
        <f>VLOOKUP(F990,dComprador!A:B,2,0)</f>
        <v>Lira</v>
      </c>
      <c r="H990">
        <v>4</v>
      </c>
      <c r="I990" t="str">
        <f>VLOOKUP(H990,dMateriaPrima!A:B,2,0)</f>
        <v>Madeira</v>
      </c>
      <c r="J990">
        <f>VLOOKUP(H990,dMateriaPrima!A:C,3,0)</f>
        <v>168</v>
      </c>
      <c r="K990">
        <v>235</v>
      </c>
      <c r="L990">
        <f t="shared" si="31"/>
        <v>39480</v>
      </c>
      <c r="M990">
        <v>0</v>
      </c>
      <c r="N990">
        <f t="shared" si="30"/>
        <v>39480</v>
      </c>
      <c r="O990">
        <v>3</v>
      </c>
      <c r="P990" t="str">
        <f>VLOOKUP(O990,dFornecedor!A:B,2,0)</f>
        <v>StepUp</v>
      </c>
    </row>
    <row r="991" spans="1:16" x14ac:dyDescent="0.25">
      <c r="A991">
        <v>990</v>
      </c>
      <c r="B991" s="1">
        <v>43666</v>
      </c>
      <c r="C991" s="1">
        <v>43675</v>
      </c>
      <c r="D991" s="1">
        <v>43678</v>
      </c>
      <c r="E991" s="1">
        <v>43685</v>
      </c>
      <c r="F991">
        <v>4</v>
      </c>
      <c r="G991" t="str">
        <f>VLOOKUP(F991,dComprador!A:B,2,0)</f>
        <v>Lira</v>
      </c>
      <c r="H991">
        <v>5</v>
      </c>
      <c r="I991" t="str">
        <f>VLOOKUP(H991,dMateriaPrima!A:B,2,0)</f>
        <v>Areia</v>
      </c>
      <c r="J991">
        <f>VLOOKUP(H991,dMateriaPrima!A:C,3,0)</f>
        <v>3.59</v>
      </c>
      <c r="K991">
        <v>630</v>
      </c>
      <c r="L991">
        <f t="shared" si="31"/>
        <v>2261.6999999999998</v>
      </c>
      <c r="M991">
        <v>0</v>
      </c>
      <c r="N991">
        <f t="shared" si="30"/>
        <v>2261.6999999999998</v>
      </c>
      <c r="O991">
        <v>2</v>
      </c>
      <c r="P991" t="str">
        <f>VLOOKUP(O991,dFornecedor!A:B,2,0)</f>
        <v>Minerva</v>
      </c>
    </row>
    <row r="992" spans="1:16" x14ac:dyDescent="0.25">
      <c r="A992">
        <v>991</v>
      </c>
      <c r="B992" s="1">
        <v>43666</v>
      </c>
      <c r="C992" s="1">
        <v>43669</v>
      </c>
      <c r="D992" s="1">
        <v>43685</v>
      </c>
      <c r="E992" s="1">
        <v>43686</v>
      </c>
      <c r="F992">
        <v>1</v>
      </c>
      <c r="G992" t="str">
        <f>VLOOKUP(F992,dComprador!A:B,2,0)</f>
        <v>Alon</v>
      </c>
      <c r="H992">
        <v>1</v>
      </c>
      <c r="I992" t="str">
        <f>VLOOKUP(H992,dMateriaPrima!A:B,2,0)</f>
        <v>Tecido</v>
      </c>
      <c r="J992">
        <f>VLOOKUP(H992,dMateriaPrima!A:C,3,0)</f>
        <v>18</v>
      </c>
      <c r="K992">
        <v>227</v>
      </c>
      <c r="L992">
        <f t="shared" si="31"/>
        <v>4086</v>
      </c>
      <c r="M992">
        <v>0</v>
      </c>
      <c r="N992">
        <f t="shared" si="30"/>
        <v>4086</v>
      </c>
      <c r="O992">
        <v>1</v>
      </c>
      <c r="P992" t="str">
        <f>VLOOKUP(O992,dFornecedor!A:B,2,0)</f>
        <v>NorthShore</v>
      </c>
    </row>
    <row r="993" spans="1:16" x14ac:dyDescent="0.25">
      <c r="A993">
        <v>992</v>
      </c>
      <c r="B993" s="1">
        <v>43666</v>
      </c>
      <c r="C993" s="1">
        <v>43675</v>
      </c>
      <c r="D993" s="1">
        <v>43680</v>
      </c>
      <c r="E993" s="1">
        <v>43681</v>
      </c>
      <c r="F993">
        <v>2</v>
      </c>
      <c r="G993" t="str">
        <f>VLOOKUP(F993,dComprador!A:B,2,0)</f>
        <v>João</v>
      </c>
      <c r="H993">
        <v>7</v>
      </c>
      <c r="I993" t="str">
        <f>VLOOKUP(H993,dMateriaPrima!A:B,2,0)</f>
        <v>Poliéster</v>
      </c>
      <c r="J993">
        <f>VLOOKUP(H993,dMateriaPrima!A:C,3,0)</f>
        <v>8</v>
      </c>
      <c r="K993">
        <v>459</v>
      </c>
      <c r="L993">
        <f t="shared" si="31"/>
        <v>3672</v>
      </c>
      <c r="M993">
        <v>0</v>
      </c>
      <c r="N993">
        <f t="shared" si="30"/>
        <v>3672</v>
      </c>
      <c r="O993">
        <v>2</v>
      </c>
      <c r="P993" t="str">
        <f>VLOOKUP(O993,dFornecedor!A:B,2,0)</f>
        <v>Minerva</v>
      </c>
    </row>
    <row r="994" spans="1:16" x14ac:dyDescent="0.25">
      <c r="A994">
        <v>993</v>
      </c>
      <c r="B994" s="1">
        <v>43666</v>
      </c>
      <c r="C994" s="1">
        <v>43666</v>
      </c>
      <c r="D994" s="1">
        <v>43681</v>
      </c>
      <c r="E994" s="1">
        <v>43683</v>
      </c>
      <c r="F994">
        <v>3</v>
      </c>
      <c r="G994" t="str">
        <f>VLOOKUP(F994,dComprador!A:B,2,0)</f>
        <v>Diego</v>
      </c>
      <c r="H994">
        <v>5</v>
      </c>
      <c r="I994" t="str">
        <f>VLOOKUP(H994,dMateriaPrima!A:B,2,0)</f>
        <v>Areia</v>
      </c>
      <c r="J994">
        <f>VLOOKUP(H994,dMateriaPrima!A:C,3,0)</f>
        <v>3.59</v>
      </c>
      <c r="K994">
        <v>524</v>
      </c>
      <c r="L994">
        <f t="shared" si="31"/>
        <v>1881.1599999999999</v>
      </c>
      <c r="M994">
        <v>0</v>
      </c>
      <c r="N994">
        <f t="shared" si="30"/>
        <v>1881.1599999999999</v>
      </c>
      <c r="O994">
        <v>2</v>
      </c>
      <c r="P994" t="str">
        <f>VLOOKUP(O994,dFornecedor!A:B,2,0)</f>
        <v>Minerva</v>
      </c>
    </row>
    <row r="995" spans="1:16" x14ac:dyDescent="0.25">
      <c r="A995">
        <v>994</v>
      </c>
      <c r="B995" s="1">
        <v>43666</v>
      </c>
      <c r="C995" s="1">
        <v>43680</v>
      </c>
      <c r="D995" s="1">
        <v>43683</v>
      </c>
      <c r="E995" s="1">
        <v>43684</v>
      </c>
      <c r="F995">
        <v>2</v>
      </c>
      <c r="G995" t="str">
        <f>VLOOKUP(F995,dComprador!A:B,2,0)</f>
        <v>João</v>
      </c>
      <c r="H995">
        <v>1</v>
      </c>
      <c r="I995" t="str">
        <f>VLOOKUP(H995,dMateriaPrima!A:B,2,0)</f>
        <v>Tecido</v>
      </c>
      <c r="J995">
        <f>VLOOKUP(H995,dMateriaPrima!A:C,3,0)</f>
        <v>18</v>
      </c>
      <c r="K995">
        <v>55</v>
      </c>
      <c r="L995">
        <f t="shared" si="31"/>
        <v>990</v>
      </c>
      <c r="M995">
        <v>0</v>
      </c>
      <c r="N995">
        <f t="shared" si="30"/>
        <v>990</v>
      </c>
      <c r="O995">
        <v>1</v>
      </c>
      <c r="P995" t="str">
        <f>VLOOKUP(O995,dFornecedor!A:B,2,0)</f>
        <v>NorthShore</v>
      </c>
    </row>
    <row r="996" spans="1:16" x14ac:dyDescent="0.25">
      <c r="A996">
        <v>995</v>
      </c>
      <c r="B996" s="1">
        <v>43667</v>
      </c>
      <c r="C996" s="1">
        <v>43671</v>
      </c>
      <c r="D996" s="1">
        <v>43697</v>
      </c>
      <c r="E996" s="1">
        <v>43701</v>
      </c>
      <c r="F996">
        <v>1</v>
      </c>
      <c r="G996" t="str">
        <f>VLOOKUP(F996,dComprador!A:B,2,0)</f>
        <v>Alon</v>
      </c>
      <c r="H996">
        <v>5</v>
      </c>
      <c r="I996" t="str">
        <f>VLOOKUP(H996,dMateriaPrima!A:B,2,0)</f>
        <v>Areia</v>
      </c>
      <c r="J996">
        <f>VLOOKUP(H996,dMateriaPrima!A:C,3,0)</f>
        <v>3.59</v>
      </c>
      <c r="K996">
        <v>127</v>
      </c>
      <c r="L996">
        <f t="shared" si="31"/>
        <v>455.93</v>
      </c>
      <c r="M996">
        <v>0</v>
      </c>
      <c r="N996">
        <f t="shared" si="30"/>
        <v>455.93</v>
      </c>
      <c r="O996">
        <v>2</v>
      </c>
      <c r="P996" t="str">
        <f>VLOOKUP(O996,dFornecedor!A:B,2,0)</f>
        <v>Minerva</v>
      </c>
    </row>
    <row r="997" spans="1:16" x14ac:dyDescent="0.25">
      <c r="A997">
        <v>996</v>
      </c>
      <c r="B997" s="1">
        <v>43667</v>
      </c>
      <c r="C997" s="1">
        <v>43675</v>
      </c>
      <c r="D997" s="1">
        <v>43677</v>
      </c>
      <c r="E997" s="1">
        <v>43680</v>
      </c>
      <c r="F997">
        <v>4</v>
      </c>
      <c r="G997" t="str">
        <f>VLOOKUP(F997,dComprador!A:B,2,0)</f>
        <v>Lira</v>
      </c>
      <c r="H997">
        <v>5</v>
      </c>
      <c r="I997" t="str">
        <f>VLOOKUP(H997,dMateriaPrima!A:B,2,0)</f>
        <v>Areia</v>
      </c>
      <c r="J997">
        <f>VLOOKUP(H997,dMateriaPrima!A:C,3,0)</f>
        <v>3.59</v>
      </c>
      <c r="K997">
        <v>195</v>
      </c>
      <c r="L997">
        <f t="shared" si="31"/>
        <v>700.05</v>
      </c>
      <c r="M997">
        <v>0</v>
      </c>
      <c r="N997">
        <f t="shared" si="30"/>
        <v>700.05</v>
      </c>
      <c r="O997">
        <v>2</v>
      </c>
      <c r="P997" t="str">
        <f>VLOOKUP(O997,dFornecedor!A:B,2,0)</f>
        <v>Minerva</v>
      </c>
    </row>
    <row r="998" spans="1:16" x14ac:dyDescent="0.25">
      <c r="A998">
        <v>997</v>
      </c>
      <c r="B998" s="1">
        <v>43667</v>
      </c>
      <c r="C998" s="1">
        <v>43668</v>
      </c>
      <c r="D998" s="1">
        <v>43675</v>
      </c>
      <c r="E998" s="1">
        <v>43676</v>
      </c>
      <c r="F998">
        <v>4</v>
      </c>
      <c r="G998" t="str">
        <f>VLOOKUP(F998,dComprador!A:B,2,0)</f>
        <v>Lira</v>
      </c>
      <c r="H998">
        <v>4</v>
      </c>
      <c r="I998" t="str">
        <f>VLOOKUP(H998,dMateriaPrima!A:B,2,0)</f>
        <v>Madeira</v>
      </c>
      <c r="J998">
        <f>VLOOKUP(H998,dMateriaPrima!A:C,3,0)</f>
        <v>168</v>
      </c>
      <c r="K998">
        <v>85</v>
      </c>
      <c r="L998">
        <f t="shared" si="31"/>
        <v>14280</v>
      </c>
      <c r="M998">
        <v>0</v>
      </c>
      <c r="N998">
        <f t="shared" si="30"/>
        <v>14280</v>
      </c>
      <c r="O998">
        <v>3</v>
      </c>
      <c r="P998" t="str">
        <f>VLOOKUP(O998,dFornecedor!A:B,2,0)</f>
        <v>StepUp</v>
      </c>
    </row>
    <row r="999" spans="1:16" x14ac:dyDescent="0.25">
      <c r="A999">
        <v>998</v>
      </c>
      <c r="B999" s="1">
        <v>43667</v>
      </c>
      <c r="C999" s="1">
        <v>43667</v>
      </c>
      <c r="D999" s="1">
        <v>43675</v>
      </c>
      <c r="E999" s="1">
        <v>43677</v>
      </c>
      <c r="F999">
        <v>4</v>
      </c>
      <c r="G999" t="str">
        <f>VLOOKUP(F999,dComprador!A:B,2,0)</f>
        <v>Lira</v>
      </c>
      <c r="H999">
        <v>7</v>
      </c>
      <c r="I999" t="str">
        <f>VLOOKUP(H999,dMateriaPrima!A:B,2,0)</f>
        <v>Poliéster</v>
      </c>
      <c r="J999">
        <f>VLOOKUP(H999,dMateriaPrima!A:C,3,0)</f>
        <v>8</v>
      </c>
      <c r="K999">
        <v>122</v>
      </c>
      <c r="L999">
        <f t="shared" si="31"/>
        <v>976</v>
      </c>
      <c r="M999">
        <v>0</v>
      </c>
      <c r="N999">
        <f t="shared" si="30"/>
        <v>976</v>
      </c>
      <c r="O999">
        <v>5</v>
      </c>
      <c r="P999" t="str">
        <f>VLOOKUP(O999,dFornecedor!A:B,2,0)</f>
        <v>Atlas</v>
      </c>
    </row>
    <row r="1000" spans="1:16" x14ac:dyDescent="0.25">
      <c r="A1000">
        <v>999</v>
      </c>
      <c r="B1000" s="1">
        <v>43667</v>
      </c>
      <c r="C1000" s="1">
        <v>43675</v>
      </c>
      <c r="D1000" s="1">
        <v>43679</v>
      </c>
      <c r="E1000" s="1">
        <v>43686</v>
      </c>
      <c r="F1000">
        <v>4</v>
      </c>
      <c r="G1000" t="str">
        <f>VLOOKUP(F1000,dComprador!A:B,2,0)</f>
        <v>Lira</v>
      </c>
      <c r="H1000">
        <v>10</v>
      </c>
      <c r="I1000" t="str">
        <f>VLOOKUP(H1000,dMateriaPrima!A:B,2,0)</f>
        <v>Pedra Britada</v>
      </c>
      <c r="J1000">
        <f>VLOOKUP(H1000,dMateriaPrima!A:C,3,0)</f>
        <v>56</v>
      </c>
      <c r="K1000">
        <v>2</v>
      </c>
      <c r="L1000">
        <f t="shared" si="31"/>
        <v>112</v>
      </c>
      <c r="M1000">
        <v>0</v>
      </c>
      <c r="N1000">
        <f t="shared" si="30"/>
        <v>112</v>
      </c>
      <c r="O1000">
        <v>2</v>
      </c>
      <c r="P1000" t="str">
        <f>VLOOKUP(O1000,dFornecedor!A:B,2,0)</f>
        <v>Minerva</v>
      </c>
    </row>
    <row r="1001" spans="1:16" x14ac:dyDescent="0.25">
      <c r="A1001">
        <v>1000</v>
      </c>
      <c r="B1001" s="1">
        <v>43667</v>
      </c>
      <c r="C1001" s="1">
        <v>43674</v>
      </c>
      <c r="D1001" s="1">
        <v>43675</v>
      </c>
      <c r="E1001" s="1">
        <v>43679</v>
      </c>
      <c r="F1001">
        <v>4</v>
      </c>
      <c r="G1001" t="str">
        <f>VLOOKUP(F1001,dComprador!A:B,2,0)</f>
        <v>Lira</v>
      </c>
      <c r="H1001">
        <v>9</v>
      </c>
      <c r="I1001" t="str">
        <f>VLOOKUP(H1001,dMateriaPrima!A:B,2,0)</f>
        <v>Couro</v>
      </c>
      <c r="J1001">
        <f>VLOOKUP(H1001,dMateriaPrima!A:C,3,0)</f>
        <v>4.4000000000000004</v>
      </c>
      <c r="K1001">
        <v>34</v>
      </c>
      <c r="L1001">
        <f t="shared" si="31"/>
        <v>149.60000000000002</v>
      </c>
      <c r="M1001">
        <v>0</v>
      </c>
      <c r="N1001">
        <f t="shared" si="30"/>
        <v>149.60000000000002</v>
      </c>
      <c r="O1001">
        <v>2</v>
      </c>
      <c r="P1001" t="str">
        <f>VLOOKUP(O1001,dFornecedor!A:B,2,0)</f>
        <v>Minerva</v>
      </c>
    </row>
    <row r="1002" spans="1:16" x14ac:dyDescent="0.25">
      <c r="A1002">
        <v>1001</v>
      </c>
      <c r="B1002" s="1">
        <v>43667</v>
      </c>
      <c r="C1002" s="1">
        <v>43667</v>
      </c>
      <c r="D1002" s="1">
        <v>43685</v>
      </c>
      <c r="E1002" s="1">
        <v>43685</v>
      </c>
      <c r="F1002">
        <v>1</v>
      </c>
      <c r="G1002" t="str">
        <f>VLOOKUP(F1002,dComprador!A:B,2,0)</f>
        <v>Alon</v>
      </c>
      <c r="H1002">
        <v>7</v>
      </c>
      <c r="I1002" t="str">
        <f>VLOOKUP(H1002,dMateriaPrima!A:B,2,0)</f>
        <v>Poliéster</v>
      </c>
      <c r="J1002">
        <f>VLOOKUP(H1002,dMateriaPrima!A:C,3,0)</f>
        <v>8</v>
      </c>
      <c r="K1002">
        <v>7</v>
      </c>
      <c r="L1002">
        <f t="shared" si="31"/>
        <v>56</v>
      </c>
      <c r="M1002">
        <v>0</v>
      </c>
      <c r="N1002">
        <f t="shared" si="30"/>
        <v>56</v>
      </c>
      <c r="O1002">
        <v>2</v>
      </c>
      <c r="P1002" t="str">
        <f>VLOOKUP(O1002,dFornecedor!A:B,2,0)</f>
        <v>Minerva</v>
      </c>
    </row>
    <row r="1003" spans="1:16" x14ac:dyDescent="0.25">
      <c r="A1003">
        <v>1002</v>
      </c>
      <c r="B1003" s="1">
        <v>43667</v>
      </c>
      <c r="C1003" s="1">
        <v>43676</v>
      </c>
      <c r="D1003" s="1">
        <v>43681</v>
      </c>
      <c r="E1003" s="1">
        <v>43682</v>
      </c>
      <c r="F1003">
        <v>3</v>
      </c>
      <c r="G1003" t="str">
        <f>VLOOKUP(F1003,dComprador!A:B,2,0)</f>
        <v>Diego</v>
      </c>
      <c r="H1003">
        <v>9</v>
      </c>
      <c r="I1003" t="str">
        <f>VLOOKUP(H1003,dMateriaPrima!A:B,2,0)</f>
        <v>Couro</v>
      </c>
      <c r="J1003">
        <f>VLOOKUP(H1003,dMateriaPrima!A:C,3,0)</f>
        <v>4.4000000000000004</v>
      </c>
      <c r="K1003">
        <v>28</v>
      </c>
      <c r="L1003">
        <f t="shared" si="31"/>
        <v>123.20000000000002</v>
      </c>
      <c r="M1003">
        <v>0</v>
      </c>
      <c r="N1003">
        <f t="shared" si="30"/>
        <v>123.20000000000002</v>
      </c>
      <c r="O1003">
        <v>3</v>
      </c>
      <c r="P1003" t="str">
        <f>VLOOKUP(O1003,dFornecedor!A:B,2,0)</f>
        <v>StepUp</v>
      </c>
    </row>
    <row r="1004" spans="1:16" x14ac:dyDescent="0.25">
      <c r="A1004">
        <v>1003</v>
      </c>
      <c r="B1004" s="1">
        <v>43667</v>
      </c>
      <c r="C1004" s="1">
        <v>43667</v>
      </c>
      <c r="D1004" s="1">
        <v>43683</v>
      </c>
      <c r="E1004" s="1">
        <v>43685</v>
      </c>
      <c r="F1004">
        <v>1</v>
      </c>
      <c r="G1004" t="str">
        <f>VLOOKUP(F1004,dComprador!A:B,2,0)</f>
        <v>Alon</v>
      </c>
      <c r="H1004">
        <v>6</v>
      </c>
      <c r="I1004" t="str">
        <f>VLOOKUP(H1004,dMateriaPrima!A:B,2,0)</f>
        <v>Fio Algodão</v>
      </c>
      <c r="J1004">
        <f>VLOOKUP(H1004,dMateriaPrima!A:C,3,0)</f>
        <v>55.9</v>
      </c>
      <c r="K1004">
        <v>94</v>
      </c>
      <c r="L1004">
        <f t="shared" si="31"/>
        <v>5254.5999999999995</v>
      </c>
      <c r="M1004">
        <v>0</v>
      </c>
      <c r="N1004">
        <f t="shared" si="30"/>
        <v>5254.5999999999995</v>
      </c>
      <c r="O1004">
        <v>4</v>
      </c>
      <c r="P1004" t="str">
        <f>VLOOKUP(O1004,dFornecedor!A:B,2,0)</f>
        <v>AlphaOmega</v>
      </c>
    </row>
    <row r="1005" spans="1:16" x14ac:dyDescent="0.25">
      <c r="A1005">
        <v>1004</v>
      </c>
      <c r="B1005" s="1">
        <v>43668</v>
      </c>
      <c r="C1005" s="1">
        <v>43672</v>
      </c>
      <c r="D1005" s="1">
        <v>43675</v>
      </c>
      <c r="E1005" s="1">
        <v>43680</v>
      </c>
      <c r="F1005">
        <v>4</v>
      </c>
      <c r="G1005" t="str">
        <f>VLOOKUP(F1005,dComprador!A:B,2,0)</f>
        <v>Lira</v>
      </c>
      <c r="H1005">
        <v>1</v>
      </c>
      <c r="I1005" t="str">
        <f>VLOOKUP(H1005,dMateriaPrima!A:B,2,0)</f>
        <v>Tecido</v>
      </c>
      <c r="J1005">
        <f>VLOOKUP(H1005,dMateriaPrima!A:C,3,0)</f>
        <v>18</v>
      </c>
      <c r="K1005">
        <v>64</v>
      </c>
      <c r="L1005">
        <f t="shared" si="31"/>
        <v>1152</v>
      </c>
      <c r="M1005">
        <v>0</v>
      </c>
      <c r="N1005">
        <f t="shared" si="30"/>
        <v>1152</v>
      </c>
      <c r="O1005">
        <v>2</v>
      </c>
      <c r="P1005" t="str">
        <f>VLOOKUP(O1005,dFornecedor!A:B,2,0)</f>
        <v>Minerva</v>
      </c>
    </row>
    <row r="1006" spans="1:16" x14ac:dyDescent="0.25">
      <c r="A1006">
        <v>1005</v>
      </c>
      <c r="B1006" s="1">
        <v>43668</v>
      </c>
      <c r="C1006" s="1">
        <v>43671</v>
      </c>
      <c r="D1006" s="1">
        <v>43675</v>
      </c>
      <c r="E1006" s="1">
        <v>43672</v>
      </c>
      <c r="F1006">
        <v>4</v>
      </c>
      <c r="G1006" t="str">
        <f>VLOOKUP(F1006,dComprador!A:B,2,0)</f>
        <v>Lira</v>
      </c>
      <c r="H1006">
        <v>8</v>
      </c>
      <c r="I1006" t="str">
        <f>VLOOKUP(H1006,dMateriaPrima!A:B,2,0)</f>
        <v>Cimento</v>
      </c>
      <c r="J1006">
        <f>VLOOKUP(H1006,dMateriaPrima!A:C,3,0)</f>
        <v>23</v>
      </c>
      <c r="K1006">
        <v>123</v>
      </c>
      <c r="L1006">
        <f t="shared" si="31"/>
        <v>2829</v>
      </c>
      <c r="M1006">
        <v>0</v>
      </c>
      <c r="N1006">
        <f t="shared" si="30"/>
        <v>2829</v>
      </c>
      <c r="O1006">
        <v>1</v>
      </c>
      <c r="P1006" t="str">
        <f>VLOOKUP(O1006,dFornecedor!A:B,2,0)</f>
        <v>NorthShore</v>
      </c>
    </row>
    <row r="1007" spans="1:16" x14ac:dyDescent="0.25">
      <c r="A1007">
        <v>1006</v>
      </c>
      <c r="B1007" s="1">
        <v>43668</v>
      </c>
      <c r="C1007" s="1">
        <v>43668</v>
      </c>
      <c r="D1007" s="1">
        <v>43693</v>
      </c>
      <c r="E1007" s="1">
        <v>43698</v>
      </c>
      <c r="F1007">
        <v>1</v>
      </c>
      <c r="G1007" t="str">
        <f>VLOOKUP(F1007,dComprador!A:B,2,0)</f>
        <v>Alon</v>
      </c>
      <c r="H1007">
        <v>7</v>
      </c>
      <c r="I1007" t="str">
        <f>VLOOKUP(H1007,dMateriaPrima!A:B,2,0)</f>
        <v>Poliéster</v>
      </c>
      <c r="J1007">
        <f>VLOOKUP(H1007,dMateriaPrima!A:C,3,0)</f>
        <v>8</v>
      </c>
      <c r="K1007">
        <v>347</v>
      </c>
      <c r="L1007">
        <f t="shared" si="31"/>
        <v>2776</v>
      </c>
      <c r="M1007">
        <v>0</v>
      </c>
      <c r="N1007">
        <f t="shared" si="30"/>
        <v>2776</v>
      </c>
      <c r="O1007">
        <v>2</v>
      </c>
      <c r="P1007" t="str">
        <f>VLOOKUP(O1007,dFornecedor!A:B,2,0)</f>
        <v>Minerva</v>
      </c>
    </row>
    <row r="1008" spans="1:16" x14ac:dyDescent="0.25">
      <c r="A1008">
        <v>1007</v>
      </c>
      <c r="B1008" s="1">
        <v>43668</v>
      </c>
      <c r="C1008" s="1">
        <v>43671</v>
      </c>
      <c r="D1008" s="1">
        <v>43698</v>
      </c>
      <c r="E1008" s="1">
        <v>43702</v>
      </c>
      <c r="F1008">
        <v>1</v>
      </c>
      <c r="G1008" t="str">
        <f>VLOOKUP(F1008,dComprador!A:B,2,0)</f>
        <v>Alon</v>
      </c>
      <c r="H1008">
        <v>7</v>
      </c>
      <c r="I1008" t="str">
        <f>VLOOKUP(H1008,dMateriaPrima!A:B,2,0)</f>
        <v>Poliéster</v>
      </c>
      <c r="J1008">
        <f>VLOOKUP(H1008,dMateriaPrima!A:C,3,0)</f>
        <v>8</v>
      </c>
      <c r="K1008">
        <v>34</v>
      </c>
      <c r="L1008">
        <f t="shared" si="31"/>
        <v>272</v>
      </c>
      <c r="M1008">
        <v>0</v>
      </c>
      <c r="N1008">
        <f t="shared" si="30"/>
        <v>272</v>
      </c>
      <c r="O1008">
        <v>3</v>
      </c>
      <c r="P1008" t="str">
        <f>VLOOKUP(O1008,dFornecedor!A:B,2,0)</f>
        <v>StepUp</v>
      </c>
    </row>
    <row r="1009" spans="1:16" x14ac:dyDescent="0.25">
      <c r="A1009">
        <v>1008</v>
      </c>
      <c r="B1009" s="1">
        <v>43668</v>
      </c>
      <c r="C1009" s="1">
        <v>43677</v>
      </c>
      <c r="D1009" s="1">
        <v>43678</v>
      </c>
      <c r="E1009" s="1">
        <v>43682</v>
      </c>
      <c r="F1009">
        <v>4</v>
      </c>
      <c r="G1009" t="str">
        <f>VLOOKUP(F1009,dComprador!A:B,2,0)</f>
        <v>Lira</v>
      </c>
      <c r="H1009">
        <v>9</v>
      </c>
      <c r="I1009" t="str">
        <f>VLOOKUP(H1009,dMateriaPrima!A:B,2,0)</f>
        <v>Couro</v>
      </c>
      <c r="J1009">
        <f>VLOOKUP(H1009,dMateriaPrima!A:C,3,0)</f>
        <v>4.4000000000000004</v>
      </c>
      <c r="K1009">
        <v>274</v>
      </c>
      <c r="L1009">
        <f t="shared" si="31"/>
        <v>1205.6000000000001</v>
      </c>
      <c r="M1009">
        <v>0</v>
      </c>
      <c r="N1009">
        <f t="shared" si="30"/>
        <v>1205.6000000000001</v>
      </c>
      <c r="O1009">
        <v>3</v>
      </c>
      <c r="P1009" t="str">
        <f>VLOOKUP(O1009,dFornecedor!A:B,2,0)</f>
        <v>StepUp</v>
      </c>
    </row>
    <row r="1010" spans="1:16" x14ac:dyDescent="0.25">
      <c r="A1010">
        <v>1009</v>
      </c>
      <c r="B1010" s="1">
        <v>43668</v>
      </c>
      <c r="C1010" s="1">
        <v>43674</v>
      </c>
      <c r="D1010" s="1">
        <v>43677</v>
      </c>
      <c r="E1010" s="1">
        <v>43677</v>
      </c>
      <c r="F1010">
        <v>4</v>
      </c>
      <c r="G1010" t="str">
        <f>VLOOKUP(F1010,dComprador!A:B,2,0)</f>
        <v>Lira</v>
      </c>
      <c r="H1010">
        <v>9</v>
      </c>
      <c r="I1010" t="str">
        <f>VLOOKUP(H1010,dMateriaPrima!A:B,2,0)</f>
        <v>Couro</v>
      </c>
      <c r="J1010">
        <f>VLOOKUP(H1010,dMateriaPrima!A:C,3,0)</f>
        <v>4.4000000000000004</v>
      </c>
      <c r="K1010">
        <v>74</v>
      </c>
      <c r="L1010">
        <f t="shared" si="31"/>
        <v>325.60000000000002</v>
      </c>
      <c r="M1010">
        <v>0</v>
      </c>
      <c r="N1010">
        <f t="shared" si="30"/>
        <v>325.60000000000002</v>
      </c>
      <c r="O1010">
        <v>1</v>
      </c>
      <c r="P1010" t="str">
        <f>VLOOKUP(O1010,dFornecedor!A:B,2,0)</f>
        <v>NorthShore</v>
      </c>
    </row>
    <row r="1011" spans="1:16" x14ac:dyDescent="0.25">
      <c r="A1011">
        <v>1010</v>
      </c>
      <c r="B1011" s="1">
        <v>43668</v>
      </c>
      <c r="C1011" s="1">
        <v>43677</v>
      </c>
      <c r="D1011" s="1">
        <v>43685</v>
      </c>
      <c r="E1011" s="1">
        <v>43687</v>
      </c>
      <c r="F1011">
        <v>1</v>
      </c>
      <c r="G1011" t="str">
        <f>VLOOKUP(F1011,dComprador!A:B,2,0)</f>
        <v>Alon</v>
      </c>
      <c r="H1011">
        <v>7</v>
      </c>
      <c r="I1011" t="str">
        <f>VLOOKUP(H1011,dMateriaPrima!A:B,2,0)</f>
        <v>Poliéster</v>
      </c>
      <c r="J1011">
        <f>VLOOKUP(H1011,dMateriaPrima!A:C,3,0)</f>
        <v>8</v>
      </c>
      <c r="K1011">
        <v>177</v>
      </c>
      <c r="L1011">
        <f t="shared" si="31"/>
        <v>1416</v>
      </c>
      <c r="M1011">
        <v>0</v>
      </c>
      <c r="N1011">
        <f t="shared" si="30"/>
        <v>1416</v>
      </c>
      <c r="O1011">
        <v>3</v>
      </c>
      <c r="P1011" t="str">
        <f>VLOOKUP(O1011,dFornecedor!A:B,2,0)</f>
        <v>StepUp</v>
      </c>
    </row>
    <row r="1012" spans="1:16" x14ac:dyDescent="0.25">
      <c r="A1012">
        <v>1011</v>
      </c>
      <c r="B1012" s="1">
        <v>43668</v>
      </c>
      <c r="C1012" s="1">
        <v>43670</v>
      </c>
      <c r="D1012" s="1">
        <v>43688</v>
      </c>
      <c r="E1012" s="1">
        <v>43689</v>
      </c>
      <c r="F1012">
        <v>1</v>
      </c>
      <c r="G1012" t="str">
        <f>VLOOKUP(F1012,dComprador!A:B,2,0)</f>
        <v>Alon</v>
      </c>
      <c r="H1012">
        <v>7</v>
      </c>
      <c r="I1012" t="str">
        <f>VLOOKUP(H1012,dMateriaPrima!A:B,2,0)</f>
        <v>Poliéster</v>
      </c>
      <c r="J1012">
        <f>VLOOKUP(H1012,dMateriaPrima!A:C,3,0)</f>
        <v>8</v>
      </c>
      <c r="K1012">
        <v>5</v>
      </c>
      <c r="L1012">
        <f t="shared" si="31"/>
        <v>40</v>
      </c>
      <c r="M1012">
        <v>0</v>
      </c>
      <c r="N1012">
        <f t="shared" si="30"/>
        <v>40</v>
      </c>
      <c r="O1012">
        <v>2</v>
      </c>
      <c r="P1012" t="str">
        <f>VLOOKUP(O1012,dFornecedor!A:B,2,0)</f>
        <v>Minerva</v>
      </c>
    </row>
    <row r="1013" spans="1:16" x14ac:dyDescent="0.25">
      <c r="A1013">
        <v>1012</v>
      </c>
      <c r="B1013" s="1">
        <v>43668</v>
      </c>
      <c r="C1013" s="1">
        <v>43676</v>
      </c>
      <c r="D1013" s="1">
        <v>43690</v>
      </c>
      <c r="E1013" s="1">
        <v>43691</v>
      </c>
      <c r="F1013">
        <v>1</v>
      </c>
      <c r="G1013" t="str">
        <f>VLOOKUP(F1013,dComprador!A:B,2,0)</f>
        <v>Alon</v>
      </c>
      <c r="H1013">
        <v>5</v>
      </c>
      <c r="I1013" t="str">
        <f>VLOOKUP(H1013,dMateriaPrima!A:B,2,0)</f>
        <v>Areia</v>
      </c>
      <c r="J1013">
        <f>VLOOKUP(H1013,dMateriaPrima!A:C,3,0)</f>
        <v>3.59</v>
      </c>
      <c r="K1013">
        <v>3</v>
      </c>
      <c r="L1013">
        <f t="shared" si="31"/>
        <v>10.77</v>
      </c>
      <c r="M1013">
        <v>0</v>
      </c>
      <c r="N1013">
        <f t="shared" si="30"/>
        <v>10.77</v>
      </c>
      <c r="O1013">
        <v>3</v>
      </c>
      <c r="P1013" t="str">
        <f>VLOOKUP(O1013,dFornecedor!A:B,2,0)</f>
        <v>StepUp</v>
      </c>
    </row>
    <row r="1014" spans="1:16" x14ac:dyDescent="0.25">
      <c r="A1014">
        <v>1013</v>
      </c>
      <c r="B1014" s="1">
        <v>43668</v>
      </c>
      <c r="C1014" s="1">
        <v>43669</v>
      </c>
      <c r="D1014" s="1">
        <v>43684</v>
      </c>
      <c r="E1014" s="1">
        <v>43687</v>
      </c>
      <c r="F1014">
        <v>3</v>
      </c>
      <c r="G1014" t="str">
        <f>VLOOKUP(F1014,dComprador!A:B,2,0)</f>
        <v>Diego</v>
      </c>
      <c r="H1014">
        <v>5</v>
      </c>
      <c r="I1014" t="str">
        <f>VLOOKUP(H1014,dMateriaPrima!A:B,2,0)</f>
        <v>Areia</v>
      </c>
      <c r="J1014">
        <f>VLOOKUP(H1014,dMateriaPrima!A:C,3,0)</f>
        <v>3.59</v>
      </c>
      <c r="K1014">
        <v>116</v>
      </c>
      <c r="L1014">
        <f t="shared" si="31"/>
        <v>416.44</v>
      </c>
      <c r="M1014">
        <v>0</v>
      </c>
      <c r="N1014">
        <f t="shared" si="30"/>
        <v>416.44</v>
      </c>
      <c r="O1014">
        <v>3</v>
      </c>
      <c r="P1014" t="str">
        <f>VLOOKUP(O1014,dFornecedor!A:B,2,0)</f>
        <v>StepUp</v>
      </c>
    </row>
    <row r="1015" spans="1:16" x14ac:dyDescent="0.25">
      <c r="A1015">
        <v>1014</v>
      </c>
      <c r="B1015" s="1">
        <v>43668</v>
      </c>
      <c r="C1015" s="1">
        <v>43674</v>
      </c>
      <c r="D1015" s="1">
        <v>43693</v>
      </c>
      <c r="E1015" s="1">
        <v>43694</v>
      </c>
      <c r="F1015">
        <v>2</v>
      </c>
      <c r="G1015" t="str">
        <f>VLOOKUP(F1015,dComprador!A:B,2,0)</f>
        <v>João</v>
      </c>
      <c r="H1015">
        <v>9</v>
      </c>
      <c r="I1015" t="str">
        <f>VLOOKUP(H1015,dMateriaPrima!A:B,2,0)</f>
        <v>Couro</v>
      </c>
      <c r="J1015">
        <f>VLOOKUP(H1015,dMateriaPrima!A:C,3,0)</f>
        <v>4.4000000000000004</v>
      </c>
      <c r="K1015">
        <v>267</v>
      </c>
      <c r="L1015">
        <f t="shared" si="31"/>
        <v>1174.8000000000002</v>
      </c>
      <c r="M1015">
        <v>0</v>
      </c>
      <c r="N1015">
        <f t="shared" si="30"/>
        <v>1174.8000000000002</v>
      </c>
      <c r="O1015">
        <v>1</v>
      </c>
      <c r="P1015" t="str">
        <f>VLOOKUP(O1015,dFornecedor!A:B,2,0)</f>
        <v>NorthShore</v>
      </c>
    </row>
    <row r="1016" spans="1:16" x14ac:dyDescent="0.25">
      <c r="A1016">
        <v>1015</v>
      </c>
      <c r="B1016" s="1">
        <v>43668</v>
      </c>
      <c r="C1016" s="1">
        <v>43677</v>
      </c>
      <c r="D1016" s="1">
        <v>43697</v>
      </c>
      <c r="E1016" s="1">
        <v>43699</v>
      </c>
      <c r="F1016">
        <v>1</v>
      </c>
      <c r="G1016" t="str">
        <f>VLOOKUP(F1016,dComprador!A:B,2,0)</f>
        <v>Alon</v>
      </c>
      <c r="H1016">
        <v>9</v>
      </c>
      <c r="I1016" t="str">
        <f>VLOOKUP(H1016,dMateriaPrima!A:B,2,0)</f>
        <v>Couro</v>
      </c>
      <c r="J1016">
        <f>VLOOKUP(H1016,dMateriaPrima!A:C,3,0)</f>
        <v>4.4000000000000004</v>
      </c>
      <c r="K1016">
        <v>17</v>
      </c>
      <c r="L1016">
        <f t="shared" si="31"/>
        <v>74.800000000000011</v>
      </c>
      <c r="M1016">
        <v>0</v>
      </c>
      <c r="N1016">
        <f t="shared" si="30"/>
        <v>74.800000000000011</v>
      </c>
      <c r="O1016">
        <v>3</v>
      </c>
      <c r="P1016" t="str">
        <f>VLOOKUP(O1016,dFornecedor!A:B,2,0)</f>
        <v>StepUp</v>
      </c>
    </row>
    <row r="1017" spans="1:16" x14ac:dyDescent="0.25">
      <c r="A1017">
        <v>1016</v>
      </c>
      <c r="B1017" s="1">
        <v>43668</v>
      </c>
      <c r="C1017" s="1">
        <v>43668</v>
      </c>
      <c r="D1017" s="1">
        <v>43687</v>
      </c>
      <c r="E1017" s="1">
        <v>43688</v>
      </c>
      <c r="F1017">
        <v>1</v>
      </c>
      <c r="G1017" t="str">
        <f>VLOOKUP(F1017,dComprador!A:B,2,0)</f>
        <v>Alon</v>
      </c>
      <c r="H1017">
        <v>11</v>
      </c>
      <c r="I1017" t="str">
        <f>VLOOKUP(H1017,dMateriaPrima!A:B,2,0)</f>
        <v>Papel</v>
      </c>
      <c r="J1017">
        <f>VLOOKUP(H1017,dMateriaPrima!A:C,3,0)</f>
        <v>9</v>
      </c>
      <c r="K1017">
        <v>457</v>
      </c>
      <c r="L1017">
        <f t="shared" si="31"/>
        <v>4113</v>
      </c>
      <c r="M1017">
        <v>0</v>
      </c>
      <c r="N1017">
        <f t="shared" si="30"/>
        <v>4113</v>
      </c>
      <c r="O1017">
        <v>4</v>
      </c>
      <c r="P1017" t="str">
        <f>VLOOKUP(O1017,dFornecedor!A:B,2,0)</f>
        <v>AlphaOmega</v>
      </c>
    </row>
    <row r="1018" spans="1:16" x14ac:dyDescent="0.25">
      <c r="A1018">
        <v>1017</v>
      </c>
      <c r="B1018" s="1">
        <v>43668</v>
      </c>
      <c r="C1018" s="1">
        <v>43668</v>
      </c>
      <c r="D1018" s="1">
        <v>43691</v>
      </c>
      <c r="E1018" s="1">
        <v>43693</v>
      </c>
      <c r="F1018">
        <v>1</v>
      </c>
      <c r="G1018" t="str">
        <f>VLOOKUP(F1018,dComprador!A:B,2,0)</f>
        <v>Alon</v>
      </c>
      <c r="H1018">
        <v>5</v>
      </c>
      <c r="I1018" t="str">
        <f>VLOOKUP(H1018,dMateriaPrima!A:B,2,0)</f>
        <v>Areia</v>
      </c>
      <c r="J1018">
        <f>VLOOKUP(H1018,dMateriaPrima!A:C,3,0)</f>
        <v>3.59</v>
      </c>
      <c r="K1018">
        <v>407</v>
      </c>
      <c r="L1018">
        <f t="shared" si="31"/>
        <v>1461.1299999999999</v>
      </c>
      <c r="M1018">
        <v>0</v>
      </c>
      <c r="N1018">
        <f t="shared" si="30"/>
        <v>1461.1299999999999</v>
      </c>
      <c r="O1018">
        <v>2</v>
      </c>
      <c r="P1018" t="str">
        <f>VLOOKUP(O1018,dFornecedor!A:B,2,0)</f>
        <v>Minerva</v>
      </c>
    </row>
    <row r="1019" spans="1:16" x14ac:dyDescent="0.25">
      <c r="A1019">
        <v>1018</v>
      </c>
      <c r="B1019" s="1">
        <v>43669</v>
      </c>
      <c r="C1019" s="1">
        <v>43676</v>
      </c>
      <c r="D1019" s="1">
        <v>43678</v>
      </c>
      <c r="E1019" s="1">
        <v>43680</v>
      </c>
      <c r="F1019">
        <v>4</v>
      </c>
      <c r="G1019" t="str">
        <f>VLOOKUP(F1019,dComprador!A:B,2,0)</f>
        <v>Lira</v>
      </c>
      <c r="H1019">
        <v>9</v>
      </c>
      <c r="I1019" t="str">
        <f>VLOOKUP(H1019,dMateriaPrima!A:B,2,0)</f>
        <v>Couro</v>
      </c>
      <c r="J1019">
        <f>VLOOKUP(H1019,dMateriaPrima!A:C,3,0)</f>
        <v>4.4000000000000004</v>
      </c>
      <c r="K1019">
        <v>509</v>
      </c>
      <c r="L1019">
        <f t="shared" si="31"/>
        <v>2239.6000000000004</v>
      </c>
      <c r="M1019">
        <v>0</v>
      </c>
      <c r="N1019">
        <f t="shared" si="30"/>
        <v>2239.6000000000004</v>
      </c>
      <c r="O1019">
        <v>2</v>
      </c>
      <c r="P1019" t="str">
        <f>VLOOKUP(O1019,dFornecedor!A:B,2,0)</f>
        <v>Minerva</v>
      </c>
    </row>
    <row r="1020" spans="1:16" x14ac:dyDescent="0.25">
      <c r="A1020">
        <v>1019</v>
      </c>
      <c r="B1020" s="1">
        <v>43669</v>
      </c>
      <c r="C1020" s="1">
        <v>43669</v>
      </c>
      <c r="D1020" s="1">
        <v>43678</v>
      </c>
      <c r="E1020" s="1">
        <v>43677</v>
      </c>
      <c r="F1020">
        <v>4</v>
      </c>
      <c r="G1020" t="str">
        <f>VLOOKUP(F1020,dComprador!A:B,2,0)</f>
        <v>Lira</v>
      </c>
      <c r="H1020">
        <v>4</v>
      </c>
      <c r="I1020" t="str">
        <f>VLOOKUP(H1020,dMateriaPrima!A:B,2,0)</f>
        <v>Madeira</v>
      </c>
      <c r="J1020">
        <f>VLOOKUP(H1020,dMateriaPrima!A:C,3,0)</f>
        <v>168</v>
      </c>
      <c r="K1020">
        <v>378</v>
      </c>
      <c r="L1020">
        <f t="shared" si="31"/>
        <v>63504</v>
      </c>
      <c r="M1020">
        <v>0</v>
      </c>
      <c r="N1020">
        <f t="shared" si="30"/>
        <v>63504</v>
      </c>
      <c r="O1020">
        <v>2</v>
      </c>
      <c r="P1020" t="str">
        <f>VLOOKUP(O1020,dFornecedor!A:B,2,0)</f>
        <v>Minerva</v>
      </c>
    </row>
    <row r="1021" spans="1:16" x14ac:dyDescent="0.25">
      <c r="A1021">
        <v>1020</v>
      </c>
      <c r="B1021" s="1">
        <v>43669</v>
      </c>
      <c r="C1021" s="1">
        <v>43672</v>
      </c>
      <c r="D1021" s="1">
        <v>43676</v>
      </c>
      <c r="E1021" s="1">
        <v>43677</v>
      </c>
      <c r="F1021">
        <v>4</v>
      </c>
      <c r="G1021" t="str">
        <f>VLOOKUP(F1021,dComprador!A:B,2,0)</f>
        <v>Lira</v>
      </c>
      <c r="H1021">
        <v>7</v>
      </c>
      <c r="I1021" t="str">
        <f>VLOOKUP(H1021,dMateriaPrima!A:B,2,0)</f>
        <v>Poliéster</v>
      </c>
      <c r="J1021">
        <f>VLOOKUP(H1021,dMateriaPrima!A:C,3,0)</f>
        <v>8</v>
      </c>
      <c r="K1021">
        <v>70</v>
      </c>
      <c r="L1021">
        <f t="shared" si="31"/>
        <v>560</v>
      </c>
      <c r="M1021">
        <v>0</v>
      </c>
      <c r="N1021">
        <f t="shared" si="30"/>
        <v>560</v>
      </c>
      <c r="O1021">
        <v>3</v>
      </c>
      <c r="P1021" t="str">
        <f>VLOOKUP(O1021,dFornecedor!A:B,2,0)</f>
        <v>StepUp</v>
      </c>
    </row>
    <row r="1022" spans="1:16" x14ac:dyDescent="0.25">
      <c r="A1022">
        <v>1021</v>
      </c>
      <c r="B1022" s="1">
        <v>43669</v>
      </c>
      <c r="C1022" s="1">
        <v>43669</v>
      </c>
      <c r="D1022" s="1">
        <v>43682</v>
      </c>
      <c r="E1022" s="1">
        <v>43685</v>
      </c>
      <c r="F1022">
        <v>1</v>
      </c>
      <c r="G1022" t="str">
        <f>VLOOKUP(F1022,dComprador!A:B,2,0)</f>
        <v>Alon</v>
      </c>
      <c r="H1022">
        <v>4</v>
      </c>
      <c r="I1022" t="str">
        <f>VLOOKUP(H1022,dMateriaPrima!A:B,2,0)</f>
        <v>Madeira</v>
      </c>
      <c r="J1022">
        <f>VLOOKUP(H1022,dMateriaPrima!A:C,3,0)</f>
        <v>168</v>
      </c>
      <c r="K1022">
        <v>66</v>
      </c>
      <c r="L1022">
        <f t="shared" si="31"/>
        <v>11088</v>
      </c>
      <c r="M1022">
        <v>0</v>
      </c>
      <c r="N1022">
        <f t="shared" si="30"/>
        <v>11088</v>
      </c>
      <c r="O1022">
        <v>2</v>
      </c>
      <c r="P1022" t="str">
        <f>VLOOKUP(O1022,dFornecedor!A:B,2,0)</f>
        <v>Minerva</v>
      </c>
    </row>
    <row r="1023" spans="1:16" x14ac:dyDescent="0.25">
      <c r="A1023">
        <v>1022</v>
      </c>
      <c r="B1023" s="1">
        <v>43669</v>
      </c>
      <c r="C1023" s="1">
        <v>43669</v>
      </c>
      <c r="D1023" s="1">
        <v>43697</v>
      </c>
      <c r="E1023" s="1">
        <v>43699</v>
      </c>
      <c r="F1023">
        <v>1</v>
      </c>
      <c r="G1023" t="str">
        <f>VLOOKUP(F1023,dComprador!A:B,2,0)</f>
        <v>Alon</v>
      </c>
      <c r="H1023">
        <v>8</v>
      </c>
      <c r="I1023" t="str">
        <f>VLOOKUP(H1023,dMateriaPrima!A:B,2,0)</f>
        <v>Cimento</v>
      </c>
      <c r="J1023">
        <f>VLOOKUP(H1023,dMateriaPrima!A:C,3,0)</f>
        <v>23</v>
      </c>
      <c r="K1023">
        <v>11</v>
      </c>
      <c r="L1023">
        <f t="shared" si="31"/>
        <v>253</v>
      </c>
      <c r="M1023">
        <v>0</v>
      </c>
      <c r="N1023">
        <f t="shared" si="30"/>
        <v>253</v>
      </c>
      <c r="O1023">
        <v>5</v>
      </c>
      <c r="P1023" t="str">
        <f>VLOOKUP(O1023,dFornecedor!A:B,2,0)</f>
        <v>Atlas</v>
      </c>
    </row>
    <row r="1024" spans="1:16" x14ac:dyDescent="0.25">
      <c r="A1024">
        <v>1023</v>
      </c>
      <c r="B1024" s="1">
        <v>43669</v>
      </c>
      <c r="C1024" s="1">
        <v>43679</v>
      </c>
      <c r="D1024" s="1">
        <v>43691</v>
      </c>
      <c r="E1024" s="1">
        <v>43692</v>
      </c>
      <c r="F1024">
        <v>1</v>
      </c>
      <c r="G1024" t="str">
        <f>VLOOKUP(F1024,dComprador!A:B,2,0)</f>
        <v>Alon</v>
      </c>
      <c r="H1024">
        <v>5</v>
      </c>
      <c r="I1024" t="str">
        <f>VLOOKUP(H1024,dMateriaPrima!A:B,2,0)</f>
        <v>Areia</v>
      </c>
      <c r="J1024">
        <f>VLOOKUP(H1024,dMateriaPrima!A:C,3,0)</f>
        <v>3.59</v>
      </c>
      <c r="K1024">
        <v>322</v>
      </c>
      <c r="L1024">
        <f t="shared" si="31"/>
        <v>1155.98</v>
      </c>
      <c r="M1024">
        <v>0</v>
      </c>
      <c r="N1024">
        <f t="shared" si="30"/>
        <v>1155.98</v>
      </c>
      <c r="O1024">
        <v>3</v>
      </c>
      <c r="P1024" t="str">
        <f>VLOOKUP(O1024,dFornecedor!A:B,2,0)</f>
        <v>StepUp</v>
      </c>
    </row>
    <row r="1025" spans="1:16" x14ac:dyDescent="0.25">
      <c r="A1025">
        <v>1024</v>
      </c>
      <c r="B1025" s="1">
        <v>43670</v>
      </c>
      <c r="C1025" s="1">
        <v>43670</v>
      </c>
      <c r="D1025" s="1">
        <v>43677</v>
      </c>
      <c r="E1025" s="1">
        <v>43678</v>
      </c>
      <c r="F1025">
        <v>4</v>
      </c>
      <c r="G1025" t="str">
        <f>VLOOKUP(F1025,dComprador!A:B,2,0)</f>
        <v>Lira</v>
      </c>
      <c r="H1025">
        <v>7</v>
      </c>
      <c r="I1025" t="str">
        <f>VLOOKUP(H1025,dMateriaPrima!A:B,2,0)</f>
        <v>Poliéster</v>
      </c>
      <c r="J1025">
        <f>VLOOKUP(H1025,dMateriaPrima!A:C,3,0)</f>
        <v>8</v>
      </c>
      <c r="K1025">
        <v>25</v>
      </c>
      <c r="L1025">
        <f t="shared" si="31"/>
        <v>200</v>
      </c>
      <c r="M1025">
        <v>0</v>
      </c>
      <c r="N1025">
        <f t="shared" si="30"/>
        <v>200</v>
      </c>
      <c r="O1025">
        <v>2</v>
      </c>
      <c r="P1025" t="str">
        <f>VLOOKUP(O1025,dFornecedor!A:B,2,0)</f>
        <v>Minerva</v>
      </c>
    </row>
    <row r="1026" spans="1:16" x14ac:dyDescent="0.25">
      <c r="A1026">
        <v>1025</v>
      </c>
      <c r="B1026" s="1">
        <v>43670</v>
      </c>
      <c r="C1026" s="1">
        <v>43677</v>
      </c>
      <c r="D1026" s="1">
        <v>43678</v>
      </c>
      <c r="E1026" s="1">
        <v>43684</v>
      </c>
      <c r="F1026">
        <v>4</v>
      </c>
      <c r="G1026" t="str">
        <f>VLOOKUP(F1026,dComprador!A:B,2,0)</f>
        <v>Lira</v>
      </c>
      <c r="H1026">
        <v>7</v>
      </c>
      <c r="I1026" t="str">
        <f>VLOOKUP(H1026,dMateriaPrima!A:B,2,0)</f>
        <v>Poliéster</v>
      </c>
      <c r="J1026">
        <f>VLOOKUP(H1026,dMateriaPrima!A:C,3,0)</f>
        <v>8</v>
      </c>
      <c r="K1026">
        <v>193</v>
      </c>
      <c r="L1026">
        <f t="shared" si="31"/>
        <v>1544</v>
      </c>
      <c r="M1026">
        <v>0</v>
      </c>
      <c r="N1026">
        <f t="shared" ref="N1026:N1089" si="32">SUM(L1026-((L1026*M1026)/100))</f>
        <v>1544</v>
      </c>
      <c r="O1026">
        <v>2</v>
      </c>
      <c r="P1026" t="str">
        <f>VLOOKUP(O1026,dFornecedor!A:B,2,0)</f>
        <v>Minerva</v>
      </c>
    </row>
    <row r="1027" spans="1:16" x14ac:dyDescent="0.25">
      <c r="A1027">
        <v>1026</v>
      </c>
      <c r="B1027" s="1">
        <v>43670</v>
      </c>
      <c r="C1027" s="1">
        <v>43670</v>
      </c>
      <c r="D1027" s="1">
        <v>43685</v>
      </c>
      <c r="E1027" s="1">
        <v>43685</v>
      </c>
      <c r="F1027">
        <v>1</v>
      </c>
      <c r="G1027" t="str">
        <f>VLOOKUP(F1027,dComprador!A:B,2,0)</f>
        <v>Alon</v>
      </c>
      <c r="H1027">
        <v>2</v>
      </c>
      <c r="I1027" t="str">
        <f>VLOOKUP(H1027,dMateriaPrima!A:B,2,0)</f>
        <v>Chapa Metal</v>
      </c>
      <c r="J1027">
        <f>VLOOKUP(H1027,dMateriaPrima!A:C,3,0)</f>
        <v>299.89999999999998</v>
      </c>
      <c r="K1027">
        <v>172</v>
      </c>
      <c r="L1027">
        <f t="shared" ref="L1027:L1090" si="33">J1027*K1027</f>
        <v>51582.799999999996</v>
      </c>
      <c r="M1027">
        <v>40</v>
      </c>
      <c r="N1027">
        <f t="shared" si="32"/>
        <v>30949.679999999997</v>
      </c>
      <c r="O1027">
        <v>2</v>
      </c>
      <c r="P1027" t="str">
        <f>VLOOKUP(O1027,dFornecedor!A:B,2,0)</f>
        <v>Minerva</v>
      </c>
    </row>
    <row r="1028" spans="1:16" x14ac:dyDescent="0.25">
      <c r="A1028">
        <v>1027</v>
      </c>
      <c r="B1028" s="1">
        <v>43670</v>
      </c>
      <c r="C1028" s="1">
        <v>43672</v>
      </c>
      <c r="D1028" s="1">
        <v>43686</v>
      </c>
      <c r="E1028" s="1">
        <v>43687</v>
      </c>
      <c r="F1028">
        <v>2</v>
      </c>
      <c r="G1028" t="str">
        <f>VLOOKUP(F1028,dComprador!A:B,2,0)</f>
        <v>João</v>
      </c>
      <c r="H1028">
        <v>7</v>
      </c>
      <c r="I1028" t="str">
        <f>VLOOKUP(H1028,dMateriaPrima!A:B,2,0)</f>
        <v>Poliéster</v>
      </c>
      <c r="J1028">
        <f>VLOOKUP(H1028,dMateriaPrima!A:C,3,0)</f>
        <v>8</v>
      </c>
      <c r="K1028">
        <v>68</v>
      </c>
      <c r="L1028">
        <f t="shared" si="33"/>
        <v>544</v>
      </c>
      <c r="M1028">
        <v>0</v>
      </c>
      <c r="N1028">
        <f t="shared" si="32"/>
        <v>544</v>
      </c>
      <c r="O1028">
        <v>2</v>
      </c>
      <c r="P1028" t="str">
        <f>VLOOKUP(O1028,dFornecedor!A:B,2,0)</f>
        <v>Minerva</v>
      </c>
    </row>
    <row r="1029" spans="1:16" x14ac:dyDescent="0.25">
      <c r="A1029">
        <v>1028</v>
      </c>
      <c r="B1029" s="1">
        <v>43670</v>
      </c>
      <c r="C1029" s="1">
        <v>43671</v>
      </c>
      <c r="D1029" s="1">
        <v>43694</v>
      </c>
      <c r="E1029" s="1">
        <v>43697</v>
      </c>
      <c r="F1029">
        <v>2</v>
      </c>
      <c r="G1029" t="str">
        <f>VLOOKUP(F1029,dComprador!A:B,2,0)</f>
        <v>João</v>
      </c>
      <c r="H1029">
        <v>4</v>
      </c>
      <c r="I1029" t="str">
        <f>VLOOKUP(H1029,dMateriaPrima!A:B,2,0)</f>
        <v>Madeira</v>
      </c>
      <c r="J1029">
        <f>VLOOKUP(H1029,dMateriaPrima!A:C,3,0)</f>
        <v>168</v>
      </c>
      <c r="K1029">
        <v>112</v>
      </c>
      <c r="L1029">
        <f t="shared" si="33"/>
        <v>18816</v>
      </c>
      <c r="M1029">
        <v>0</v>
      </c>
      <c r="N1029">
        <f t="shared" si="32"/>
        <v>18816</v>
      </c>
      <c r="O1029">
        <v>3</v>
      </c>
      <c r="P1029" t="str">
        <f>VLOOKUP(O1029,dFornecedor!A:B,2,0)</f>
        <v>StepUp</v>
      </c>
    </row>
    <row r="1030" spans="1:16" x14ac:dyDescent="0.25">
      <c r="A1030">
        <v>1029</v>
      </c>
      <c r="B1030" s="1">
        <v>43670</v>
      </c>
      <c r="C1030" s="1">
        <v>43682</v>
      </c>
      <c r="D1030" s="1">
        <v>43693</v>
      </c>
      <c r="E1030" s="1">
        <v>43694</v>
      </c>
      <c r="F1030">
        <v>1</v>
      </c>
      <c r="G1030" t="str">
        <f>VLOOKUP(F1030,dComprador!A:B,2,0)</f>
        <v>Alon</v>
      </c>
      <c r="H1030">
        <v>1</v>
      </c>
      <c r="I1030" t="str">
        <f>VLOOKUP(H1030,dMateriaPrima!A:B,2,0)</f>
        <v>Tecido</v>
      </c>
      <c r="J1030">
        <f>VLOOKUP(H1030,dMateriaPrima!A:C,3,0)</f>
        <v>18</v>
      </c>
      <c r="K1030">
        <v>273</v>
      </c>
      <c r="L1030">
        <f t="shared" si="33"/>
        <v>4914</v>
      </c>
      <c r="M1030">
        <v>0</v>
      </c>
      <c r="N1030">
        <f t="shared" si="32"/>
        <v>4914</v>
      </c>
      <c r="O1030">
        <v>1</v>
      </c>
      <c r="P1030" t="str">
        <f>VLOOKUP(O1030,dFornecedor!A:B,2,0)</f>
        <v>NorthShore</v>
      </c>
    </row>
    <row r="1031" spans="1:16" x14ac:dyDescent="0.25">
      <c r="A1031">
        <v>1030</v>
      </c>
      <c r="B1031" s="1">
        <v>43671</v>
      </c>
      <c r="C1031" s="1">
        <v>43672</v>
      </c>
      <c r="D1031" s="1">
        <v>43678</v>
      </c>
      <c r="E1031" s="1">
        <v>43678</v>
      </c>
      <c r="F1031">
        <v>4</v>
      </c>
      <c r="G1031" t="str">
        <f>VLOOKUP(F1031,dComprador!A:B,2,0)</f>
        <v>Lira</v>
      </c>
      <c r="H1031">
        <v>5</v>
      </c>
      <c r="I1031" t="str">
        <f>VLOOKUP(H1031,dMateriaPrima!A:B,2,0)</f>
        <v>Areia</v>
      </c>
      <c r="J1031">
        <f>VLOOKUP(H1031,dMateriaPrima!A:C,3,0)</f>
        <v>3.59</v>
      </c>
      <c r="K1031">
        <v>71</v>
      </c>
      <c r="L1031">
        <f t="shared" si="33"/>
        <v>254.89</v>
      </c>
      <c r="M1031">
        <v>0</v>
      </c>
      <c r="N1031">
        <f t="shared" si="32"/>
        <v>254.89</v>
      </c>
      <c r="O1031">
        <v>3</v>
      </c>
      <c r="P1031" t="str">
        <f>VLOOKUP(O1031,dFornecedor!A:B,2,0)</f>
        <v>StepUp</v>
      </c>
    </row>
    <row r="1032" spans="1:16" x14ac:dyDescent="0.25">
      <c r="A1032">
        <v>1031</v>
      </c>
      <c r="B1032" s="1">
        <v>43671</v>
      </c>
      <c r="C1032" s="1">
        <v>43677</v>
      </c>
      <c r="D1032" s="1">
        <v>43678</v>
      </c>
      <c r="E1032" s="1">
        <v>43683</v>
      </c>
      <c r="F1032">
        <v>4</v>
      </c>
      <c r="G1032" t="str">
        <f>VLOOKUP(F1032,dComprador!A:B,2,0)</f>
        <v>Lira</v>
      </c>
      <c r="H1032">
        <v>1</v>
      </c>
      <c r="I1032" t="str">
        <f>VLOOKUP(H1032,dMateriaPrima!A:B,2,0)</f>
        <v>Tecido</v>
      </c>
      <c r="J1032">
        <f>VLOOKUP(H1032,dMateriaPrima!A:C,3,0)</f>
        <v>18</v>
      </c>
      <c r="K1032">
        <v>597</v>
      </c>
      <c r="L1032">
        <f t="shared" si="33"/>
        <v>10746</v>
      </c>
      <c r="M1032">
        <v>0</v>
      </c>
      <c r="N1032">
        <f t="shared" si="32"/>
        <v>10746</v>
      </c>
      <c r="O1032">
        <v>3</v>
      </c>
      <c r="P1032" t="str">
        <f>VLOOKUP(O1032,dFornecedor!A:B,2,0)</f>
        <v>StepUp</v>
      </c>
    </row>
    <row r="1033" spans="1:16" x14ac:dyDescent="0.25">
      <c r="A1033">
        <v>1032</v>
      </c>
      <c r="B1033" s="1">
        <v>43671</v>
      </c>
      <c r="C1033" s="1">
        <v>43672</v>
      </c>
      <c r="D1033" s="1">
        <v>43680</v>
      </c>
      <c r="E1033" s="1">
        <v>43680</v>
      </c>
      <c r="F1033">
        <v>4</v>
      </c>
      <c r="G1033" t="str">
        <f>VLOOKUP(F1033,dComprador!A:B,2,0)</f>
        <v>Lira</v>
      </c>
      <c r="H1033">
        <v>5</v>
      </c>
      <c r="I1033" t="str">
        <f>VLOOKUP(H1033,dMateriaPrima!A:B,2,0)</f>
        <v>Areia</v>
      </c>
      <c r="J1033">
        <f>VLOOKUP(H1033,dMateriaPrima!A:C,3,0)</f>
        <v>3.59</v>
      </c>
      <c r="K1033">
        <v>5</v>
      </c>
      <c r="L1033">
        <f t="shared" si="33"/>
        <v>17.95</v>
      </c>
      <c r="M1033">
        <v>0</v>
      </c>
      <c r="N1033">
        <f t="shared" si="32"/>
        <v>17.95</v>
      </c>
      <c r="O1033">
        <v>3</v>
      </c>
      <c r="P1033" t="str">
        <f>VLOOKUP(O1033,dFornecedor!A:B,2,0)</f>
        <v>StepUp</v>
      </c>
    </row>
    <row r="1034" spans="1:16" x14ac:dyDescent="0.25">
      <c r="A1034">
        <v>1033</v>
      </c>
      <c r="B1034" s="1">
        <v>43671</v>
      </c>
      <c r="C1034" s="1">
        <v>43680</v>
      </c>
      <c r="D1034" s="1">
        <v>43680</v>
      </c>
      <c r="E1034" s="1">
        <v>43681</v>
      </c>
      <c r="F1034">
        <v>4</v>
      </c>
      <c r="G1034" t="str">
        <f>VLOOKUP(F1034,dComprador!A:B,2,0)</f>
        <v>Lira</v>
      </c>
      <c r="H1034">
        <v>8</v>
      </c>
      <c r="I1034" t="str">
        <f>VLOOKUP(H1034,dMateriaPrima!A:B,2,0)</f>
        <v>Cimento</v>
      </c>
      <c r="J1034">
        <f>VLOOKUP(H1034,dMateriaPrima!A:C,3,0)</f>
        <v>23</v>
      </c>
      <c r="K1034">
        <v>66</v>
      </c>
      <c r="L1034">
        <f t="shared" si="33"/>
        <v>1518</v>
      </c>
      <c r="M1034">
        <v>0</v>
      </c>
      <c r="N1034">
        <f t="shared" si="32"/>
        <v>1518</v>
      </c>
      <c r="O1034">
        <v>1</v>
      </c>
      <c r="P1034" t="str">
        <f>VLOOKUP(O1034,dFornecedor!A:B,2,0)</f>
        <v>NorthShore</v>
      </c>
    </row>
    <row r="1035" spans="1:16" x14ac:dyDescent="0.25">
      <c r="A1035">
        <v>1034</v>
      </c>
      <c r="B1035" s="1">
        <v>43671</v>
      </c>
      <c r="C1035" s="1">
        <v>43675</v>
      </c>
      <c r="D1035" s="1">
        <v>43693</v>
      </c>
      <c r="E1035" s="1">
        <v>43693</v>
      </c>
      <c r="F1035">
        <v>1</v>
      </c>
      <c r="G1035" t="str">
        <f>VLOOKUP(F1035,dComprador!A:B,2,0)</f>
        <v>Alon</v>
      </c>
      <c r="H1035">
        <v>6</v>
      </c>
      <c r="I1035" t="str">
        <f>VLOOKUP(H1035,dMateriaPrima!A:B,2,0)</f>
        <v>Fio Algodão</v>
      </c>
      <c r="J1035">
        <f>VLOOKUP(H1035,dMateriaPrima!A:C,3,0)</f>
        <v>55.9</v>
      </c>
      <c r="K1035">
        <v>76</v>
      </c>
      <c r="L1035">
        <f t="shared" si="33"/>
        <v>4248.3999999999996</v>
      </c>
      <c r="M1035">
        <v>0</v>
      </c>
      <c r="N1035">
        <f t="shared" si="32"/>
        <v>4248.3999999999996</v>
      </c>
      <c r="O1035">
        <v>1</v>
      </c>
      <c r="P1035" t="str">
        <f>VLOOKUP(O1035,dFornecedor!A:B,2,0)</f>
        <v>NorthShore</v>
      </c>
    </row>
    <row r="1036" spans="1:16" x14ac:dyDescent="0.25">
      <c r="A1036">
        <v>1035</v>
      </c>
      <c r="B1036" s="1">
        <v>43672</v>
      </c>
      <c r="C1036" s="1">
        <v>43673</v>
      </c>
      <c r="D1036" s="1">
        <v>43679</v>
      </c>
      <c r="E1036" s="1">
        <v>43680</v>
      </c>
      <c r="F1036">
        <v>4</v>
      </c>
      <c r="G1036" t="str">
        <f>VLOOKUP(F1036,dComprador!A:B,2,0)</f>
        <v>Lira</v>
      </c>
      <c r="H1036">
        <v>10</v>
      </c>
      <c r="I1036" t="str">
        <f>VLOOKUP(H1036,dMateriaPrima!A:B,2,0)</f>
        <v>Pedra Britada</v>
      </c>
      <c r="J1036">
        <f>VLOOKUP(H1036,dMateriaPrima!A:C,3,0)</f>
        <v>56</v>
      </c>
      <c r="K1036">
        <v>67</v>
      </c>
      <c r="L1036">
        <f t="shared" si="33"/>
        <v>3752</v>
      </c>
      <c r="M1036">
        <v>0</v>
      </c>
      <c r="N1036">
        <f t="shared" si="32"/>
        <v>3752</v>
      </c>
      <c r="O1036">
        <v>3</v>
      </c>
      <c r="P1036" t="str">
        <f>VLOOKUP(O1036,dFornecedor!A:B,2,0)</f>
        <v>StepUp</v>
      </c>
    </row>
    <row r="1037" spans="1:16" x14ac:dyDescent="0.25">
      <c r="A1037">
        <v>1036</v>
      </c>
      <c r="B1037" s="1">
        <v>43672</v>
      </c>
      <c r="C1037" s="1">
        <v>43681</v>
      </c>
      <c r="D1037" s="1">
        <v>43682</v>
      </c>
      <c r="E1037" s="1">
        <v>43684</v>
      </c>
      <c r="F1037">
        <v>4</v>
      </c>
      <c r="G1037" t="str">
        <f>VLOOKUP(F1037,dComprador!A:B,2,0)</f>
        <v>Lira</v>
      </c>
      <c r="H1037">
        <v>7</v>
      </c>
      <c r="I1037" t="str">
        <f>VLOOKUP(H1037,dMateriaPrima!A:B,2,0)</f>
        <v>Poliéster</v>
      </c>
      <c r="J1037">
        <f>VLOOKUP(H1037,dMateriaPrima!A:C,3,0)</f>
        <v>8</v>
      </c>
      <c r="K1037">
        <v>126</v>
      </c>
      <c r="L1037">
        <f t="shared" si="33"/>
        <v>1008</v>
      </c>
      <c r="M1037">
        <v>0</v>
      </c>
      <c r="N1037">
        <f t="shared" si="32"/>
        <v>1008</v>
      </c>
      <c r="O1037">
        <v>3</v>
      </c>
      <c r="P1037" t="str">
        <f>VLOOKUP(O1037,dFornecedor!A:B,2,0)</f>
        <v>StepUp</v>
      </c>
    </row>
    <row r="1038" spans="1:16" x14ac:dyDescent="0.25">
      <c r="A1038">
        <v>1037</v>
      </c>
      <c r="B1038" s="1">
        <v>43672</v>
      </c>
      <c r="C1038" s="1">
        <v>43676</v>
      </c>
      <c r="D1038" s="1">
        <v>43678</v>
      </c>
      <c r="E1038" s="1">
        <v>43681</v>
      </c>
      <c r="F1038">
        <v>4</v>
      </c>
      <c r="G1038" t="str">
        <f>VLOOKUP(F1038,dComprador!A:B,2,0)</f>
        <v>Lira</v>
      </c>
      <c r="H1038">
        <v>7</v>
      </c>
      <c r="I1038" t="str">
        <f>VLOOKUP(H1038,dMateriaPrima!A:B,2,0)</f>
        <v>Poliéster</v>
      </c>
      <c r="J1038">
        <f>VLOOKUP(H1038,dMateriaPrima!A:C,3,0)</f>
        <v>8</v>
      </c>
      <c r="K1038">
        <v>423</v>
      </c>
      <c r="L1038">
        <f t="shared" si="33"/>
        <v>3384</v>
      </c>
      <c r="M1038">
        <v>0</v>
      </c>
      <c r="N1038">
        <f t="shared" si="32"/>
        <v>3384</v>
      </c>
      <c r="O1038">
        <v>1</v>
      </c>
      <c r="P1038" t="str">
        <f>VLOOKUP(O1038,dFornecedor!A:B,2,0)</f>
        <v>NorthShore</v>
      </c>
    </row>
    <row r="1039" spans="1:16" x14ac:dyDescent="0.25">
      <c r="A1039">
        <v>1038</v>
      </c>
      <c r="B1039" s="1">
        <v>43672</v>
      </c>
      <c r="C1039" s="1">
        <v>43673</v>
      </c>
      <c r="D1039" s="1">
        <v>43692</v>
      </c>
      <c r="E1039" s="1">
        <v>43696</v>
      </c>
      <c r="F1039">
        <v>1</v>
      </c>
      <c r="G1039" t="str">
        <f>VLOOKUP(F1039,dComprador!A:B,2,0)</f>
        <v>Alon</v>
      </c>
      <c r="H1039">
        <v>9</v>
      </c>
      <c r="I1039" t="str">
        <f>VLOOKUP(H1039,dMateriaPrima!A:B,2,0)</f>
        <v>Couro</v>
      </c>
      <c r="J1039">
        <f>VLOOKUP(H1039,dMateriaPrima!A:C,3,0)</f>
        <v>4.4000000000000004</v>
      </c>
      <c r="K1039">
        <v>15</v>
      </c>
      <c r="L1039">
        <f t="shared" si="33"/>
        <v>66</v>
      </c>
      <c r="M1039">
        <v>0</v>
      </c>
      <c r="N1039">
        <f t="shared" si="32"/>
        <v>66</v>
      </c>
      <c r="O1039">
        <v>4</v>
      </c>
      <c r="P1039" t="str">
        <f>VLOOKUP(O1039,dFornecedor!A:B,2,0)</f>
        <v>AlphaOmega</v>
      </c>
    </row>
    <row r="1040" spans="1:16" x14ac:dyDescent="0.25">
      <c r="A1040">
        <v>1039</v>
      </c>
      <c r="B1040" s="1">
        <v>43672</v>
      </c>
      <c r="C1040" s="1">
        <v>43677</v>
      </c>
      <c r="D1040" s="1">
        <v>43684</v>
      </c>
      <c r="E1040" s="1">
        <v>43688</v>
      </c>
      <c r="F1040">
        <v>3</v>
      </c>
      <c r="G1040" t="str">
        <f>VLOOKUP(F1040,dComprador!A:B,2,0)</f>
        <v>Diego</v>
      </c>
      <c r="H1040">
        <v>6</v>
      </c>
      <c r="I1040" t="str">
        <f>VLOOKUP(H1040,dMateriaPrima!A:B,2,0)</f>
        <v>Fio Algodão</v>
      </c>
      <c r="J1040">
        <f>VLOOKUP(H1040,dMateriaPrima!A:C,3,0)</f>
        <v>55.9</v>
      </c>
      <c r="K1040">
        <v>524</v>
      </c>
      <c r="L1040">
        <f t="shared" si="33"/>
        <v>29291.599999999999</v>
      </c>
      <c r="M1040">
        <v>0</v>
      </c>
      <c r="N1040">
        <f t="shared" si="32"/>
        <v>29291.599999999999</v>
      </c>
      <c r="O1040">
        <v>4</v>
      </c>
      <c r="P1040" t="str">
        <f>VLOOKUP(O1040,dFornecedor!A:B,2,0)</f>
        <v>AlphaOmega</v>
      </c>
    </row>
    <row r="1041" spans="1:16" x14ac:dyDescent="0.25">
      <c r="A1041">
        <v>1040</v>
      </c>
      <c r="B1041" s="1">
        <v>43672</v>
      </c>
      <c r="C1041" s="1">
        <v>43681</v>
      </c>
      <c r="D1041" s="1">
        <v>43688</v>
      </c>
      <c r="E1041" s="1">
        <v>43687</v>
      </c>
      <c r="F1041">
        <v>1</v>
      </c>
      <c r="G1041" t="str">
        <f>VLOOKUP(F1041,dComprador!A:B,2,0)</f>
        <v>Alon</v>
      </c>
      <c r="H1041">
        <v>4</v>
      </c>
      <c r="I1041" t="str">
        <f>VLOOKUP(H1041,dMateriaPrima!A:B,2,0)</f>
        <v>Madeira</v>
      </c>
      <c r="J1041">
        <f>VLOOKUP(H1041,dMateriaPrima!A:C,3,0)</f>
        <v>168</v>
      </c>
      <c r="K1041">
        <v>254</v>
      </c>
      <c r="L1041">
        <f t="shared" si="33"/>
        <v>42672</v>
      </c>
      <c r="M1041">
        <v>0</v>
      </c>
      <c r="N1041">
        <f t="shared" si="32"/>
        <v>42672</v>
      </c>
      <c r="O1041">
        <v>2</v>
      </c>
      <c r="P1041" t="str">
        <f>VLOOKUP(O1041,dFornecedor!A:B,2,0)</f>
        <v>Minerva</v>
      </c>
    </row>
    <row r="1042" spans="1:16" x14ac:dyDescent="0.25">
      <c r="A1042">
        <v>1041</v>
      </c>
      <c r="B1042" s="1">
        <v>43672</v>
      </c>
      <c r="C1042" s="1">
        <v>43672</v>
      </c>
      <c r="D1042" s="1">
        <v>43685</v>
      </c>
      <c r="E1042" s="1">
        <v>43686</v>
      </c>
      <c r="F1042">
        <v>3</v>
      </c>
      <c r="G1042" t="str">
        <f>VLOOKUP(F1042,dComprador!A:B,2,0)</f>
        <v>Diego</v>
      </c>
      <c r="H1042">
        <v>11</v>
      </c>
      <c r="I1042" t="str">
        <f>VLOOKUP(H1042,dMateriaPrima!A:B,2,0)</f>
        <v>Papel</v>
      </c>
      <c r="J1042">
        <f>VLOOKUP(H1042,dMateriaPrima!A:C,3,0)</f>
        <v>9</v>
      </c>
      <c r="K1042">
        <v>169</v>
      </c>
      <c r="L1042">
        <f t="shared" si="33"/>
        <v>1521</v>
      </c>
      <c r="M1042">
        <v>0</v>
      </c>
      <c r="N1042">
        <f t="shared" si="32"/>
        <v>1521</v>
      </c>
      <c r="O1042">
        <v>4</v>
      </c>
      <c r="P1042" t="str">
        <f>VLOOKUP(O1042,dFornecedor!A:B,2,0)</f>
        <v>AlphaOmega</v>
      </c>
    </row>
    <row r="1043" spans="1:16" x14ac:dyDescent="0.25">
      <c r="A1043">
        <v>1042</v>
      </c>
      <c r="B1043" s="1">
        <v>43672</v>
      </c>
      <c r="C1043" s="1">
        <v>43675</v>
      </c>
      <c r="D1043" s="1">
        <v>43687</v>
      </c>
      <c r="E1043" s="1">
        <v>43689</v>
      </c>
      <c r="F1043">
        <v>2</v>
      </c>
      <c r="G1043" t="str">
        <f>VLOOKUP(F1043,dComprador!A:B,2,0)</f>
        <v>João</v>
      </c>
      <c r="H1043">
        <v>8</v>
      </c>
      <c r="I1043" t="str">
        <f>VLOOKUP(H1043,dMateriaPrima!A:B,2,0)</f>
        <v>Cimento</v>
      </c>
      <c r="J1043">
        <f>VLOOKUP(H1043,dMateriaPrima!A:C,3,0)</f>
        <v>23</v>
      </c>
      <c r="K1043">
        <v>7</v>
      </c>
      <c r="L1043">
        <f t="shared" si="33"/>
        <v>161</v>
      </c>
      <c r="M1043">
        <v>0</v>
      </c>
      <c r="N1043">
        <f t="shared" si="32"/>
        <v>161</v>
      </c>
      <c r="O1043">
        <v>3</v>
      </c>
      <c r="P1043" t="str">
        <f>VLOOKUP(O1043,dFornecedor!A:B,2,0)</f>
        <v>StepUp</v>
      </c>
    </row>
    <row r="1044" spans="1:16" x14ac:dyDescent="0.25">
      <c r="A1044">
        <v>1043</v>
      </c>
      <c r="B1044" s="1">
        <v>43672</v>
      </c>
      <c r="C1044" s="1">
        <v>43674</v>
      </c>
      <c r="D1044" s="1">
        <v>43689</v>
      </c>
      <c r="E1044" s="1">
        <v>43689</v>
      </c>
      <c r="F1044">
        <v>2</v>
      </c>
      <c r="G1044" t="str">
        <f>VLOOKUP(F1044,dComprador!A:B,2,0)</f>
        <v>João</v>
      </c>
      <c r="H1044">
        <v>9</v>
      </c>
      <c r="I1044" t="str">
        <f>VLOOKUP(H1044,dMateriaPrima!A:B,2,0)</f>
        <v>Couro</v>
      </c>
      <c r="J1044">
        <f>VLOOKUP(H1044,dMateriaPrima!A:C,3,0)</f>
        <v>4.4000000000000004</v>
      </c>
      <c r="K1044">
        <v>409</v>
      </c>
      <c r="L1044">
        <f t="shared" si="33"/>
        <v>1799.6000000000001</v>
      </c>
      <c r="M1044">
        <v>0</v>
      </c>
      <c r="N1044">
        <f t="shared" si="32"/>
        <v>1799.6000000000001</v>
      </c>
      <c r="O1044">
        <v>2</v>
      </c>
      <c r="P1044" t="str">
        <f>VLOOKUP(O1044,dFornecedor!A:B,2,0)</f>
        <v>Minerva</v>
      </c>
    </row>
    <row r="1045" spans="1:16" x14ac:dyDescent="0.25">
      <c r="A1045">
        <v>1044</v>
      </c>
      <c r="B1045" s="1">
        <v>43672</v>
      </c>
      <c r="C1045" s="1">
        <v>43672</v>
      </c>
      <c r="D1045" s="1">
        <v>43703</v>
      </c>
      <c r="E1045" s="1">
        <v>43703</v>
      </c>
      <c r="F1045">
        <v>1</v>
      </c>
      <c r="G1045" t="str">
        <f>VLOOKUP(F1045,dComprador!A:B,2,0)</f>
        <v>Alon</v>
      </c>
      <c r="H1045">
        <v>6</v>
      </c>
      <c r="I1045" t="str">
        <f>VLOOKUP(H1045,dMateriaPrima!A:B,2,0)</f>
        <v>Fio Algodão</v>
      </c>
      <c r="J1045">
        <f>VLOOKUP(H1045,dMateriaPrima!A:C,3,0)</f>
        <v>55.9</v>
      </c>
      <c r="K1045">
        <v>67</v>
      </c>
      <c r="L1045">
        <f t="shared" si="33"/>
        <v>3745.2999999999997</v>
      </c>
      <c r="M1045">
        <v>0</v>
      </c>
      <c r="N1045">
        <f t="shared" si="32"/>
        <v>3745.2999999999997</v>
      </c>
      <c r="O1045">
        <v>4</v>
      </c>
      <c r="P1045" t="str">
        <f>VLOOKUP(O1045,dFornecedor!A:B,2,0)</f>
        <v>AlphaOmega</v>
      </c>
    </row>
    <row r="1046" spans="1:16" x14ac:dyDescent="0.25">
      <c r="A1046">
        <v>1045</v>
      </c>
      <c r="B1046" s="1">
        <v>43672</v>
      </c>
      <c r="C1046" s="1">
        <v>43681</v>
      </c>
      <c r="D1046" s="1">
        <v>43692</v>
      </c>
      <c r="E1046" s="1">
        <v>43695</v>
      </c>
      <c r="F1046">
        <v>1</v>
      </c>
      <c r="G1046" t="str">
        <f>VLOOKUP(F1046,dComprador!A:B,2,0)</f>
        <v>Alon</v>
      </c>
      <c r="H1046">
        <v>4</v>
      </c>
      <c r="I1046" t="str">
        <f>VLOOKUP(H1046,dMateriaPrima!A:B,2,0)</f>
        <v>Madeira</v>
      </c>
      <c r="J1046">
        <f>VLOOKUP(H1046,dMateriaPrima!A:C,3,0)</f>
        <v>168</v>
      </c>
      <c r="K1046">
        <v>161</v>
      </c>
      <c r="L1046">
        <f t="shared" si="33"/>
        <v>27048</v>
      </c>
      <c r="M1046">
        <v>0</v>
      </c>
      <c r="N1046">
        <f t="shared" si="32"/>
        <v>27048</v>
      </c>
      <c r="O1046">
        <v>3</v>
      </c>
      <c r="P1046" t="str">
        <f>VLOOKUP(O1046,dFornecedor!A:B,2,0)</f>
        <v>StepUp</v>
      </c>
    </row>
    <row r="1047" spans="1:16" x14ac:dyDescent="0.25">
      <c r="A1047">
        <v>1046</v>
      </c>
      <c r="B1047" s="1">
        <v>43673</v>
      </c>
      <c r="C1047" s="1">
        <v>43673</v>
      </c>
      <c r="D1047" s="1">
        <v>43680</v>
      </c>
      <c r="E1047" s="1">
        <v>43681</v>
      </c>
      <c r="F1047">
        <v>4</v>
      </c>
      <c r="G1047" t="str">
        <f>VLOOKUP(F1047,dComprador!A:B,2,0)</f>
        <v>Lira</v>
      </c>
      <c r="H1047">
        <v>1</v>
      </c>
      <c r="I1047" t="str">
        <f>VLOOKUP(H1047,dMateriaPrima!A:B,2,0)</f>
        <v>Tecido</v>
      </c>
      <c r="J1047">
        <f>VLOOKUP(H1047,dMateriaPrima!A:C,3,0)</f>
        <v>18</v>
      </c>
      <c r="K1047">
        <v>311</v>
      </c>
      <c r="L1047">
        <f t="shared" si="33"/>
        <v>5598</v>
      </c>
      <c r="M1047">
        <v>0</v>
      </c>
      <c r="N1047">
        <f t="shared" si="32"/>
        <v>5598</v>
      </c>
      <c r="O1047">
        <v>2</v>
      </c>
      <c r="P1047" t="str">
        <f>VLOOKUP(O1047,dFornecedor!A:B,2,0)</f>
        <v>Minerva</v>
      </c>
    </row>
    <row r="1048" spans="1:16" x14ac:dyDescent="0.25">
      <c r="A1048">
        <v>1047</v>
      </c>
      <c r="B1048" s="1">
        <v>43673</v>
      </c>
      <c r="C1048" s="1">
        <v>43673</v>
      </c>
      <c r="D1048" s="1">
        <v>43680</v>
      </c>
      <c r="E1048" s="1">
        <v>43678</v>
      </c>
      <c r="F1048">
        <v>4</v>
      </c>
      <c r="G1048" t="str">
        <f>VLOOKUP(F1048,dComprador!A:B,2,0)</f>
        <v>Lira</v>
      </c>
      <c r="H1048">
        <v>6</v>
      </c>
      <c r="I1048" t="str">
        <f>VLOOKUP(H1048,dMateriaPrima!A:B,2,0)</f>
        <v>Fio Algodão</v>
      </c>
      <c r="J1048">
        <f>VLOOKUP(H1048,dMateriaPrima!A:C,3,0)</f>
        <v>55.9</v>
      </c>
      <c r="K1048">
        <v>125</v>
      </c>
      <c r="L1048">
        <f t="shared" si="33"/>
        <v>6987.5</v>
      </c>
      <c r="M1048">
        <v>0</v>
      </c>
      <c r="N1048">
        <f t="shared" si="32"/>
        <v>6987.5</v>
      </c>
      <c r="O1048">
        <v>2</v>
      </c>
      <c r="P1048" t="str">
        <f>VLOOKUP(O1048,dFornecedor!A:B,2,0)</f>
        <v>Minerva</v>
      </c>
    </row>
    <row r="1049" spans="1:16" x14ac:dyDescent="0.25">
      <c r="A1049">
        <v>1048</v>
      </c>
      <c r="B1049" s="1">
        <v>43673</v>
      </c>
      <c r="C1049" s="1">
        <v>43682</v>
      </c>
      <c r="D1049" s="1">
        <v>43684</v>
      </c>
      <c r="E1049" s="1">
        <v>43686</v>
      </c>
      <c r="F1049">
        <v>4</v>
      </c>
      <c r="G1049" t="str">
        <f>VLOOKUP(F1049,dComprador!A:B,2,0)</f>
        <v>Lira</v>
      </c>
      <c r="H1049">
        <v>1</v>
      </c>
      <c r="I1049" t="str">
        <f>VLOOKUP(H1049,dMateriaPrima!A:B,2,0)</f>
        <v>Tecido</v>
      </c>
      <c r="J1049">
        <f>VLOOKUP(H1049,dMateriaPrima!A:C,3,0)</f>
        <v>18</v>
      </c>
      <c r="K1049">
        <v>10</v>
      </c>
      <c r="L1049">
        <f t="shared" si="33"/>
        <v>180</v>
      </c>
      <c r="M1049">
        <v>0</v>
      </c>
      <c r="N1049">
        <f t="shared" si="32"/>
        <v>180</v>
      </c>
      <c r="O1049">
        <v>3</v>
      </c>
      <c r="P1049" t="str">
        <f>VLOOKUP(O1049,dFornecedor!A:B,2,0)</f>
        <v>StepUp</v>
      </c>
    </row>
    <row r="1050" spans="1:16" x14ac:dyDescent="0.25">
      <c r="A1050">
        <v>1049</v>
      </c>
      <c r="B1050" s="1">
        <v>43673</v>
      </c>
      <c r="C1050" s="1">
        <v>43679</v>
      </c>
      <c r="D1050" s="1">
        <v>43683</v>
      </c>
      <c r="E1050" s="1">
        <v>43685</v>
      </c>
      <c r="F1050">
        <v>4</v>
      </c>
      <c r="G1050" t="str">
        <f>VLOOKUP(F1050,dComprador!A:B,2,0)</f>
        <v>Lira</v>
      </c>
      <c r="H1050">
        <v>11</v>
      </c>
      <c r="I1050" t="str">
        <f>VLOOKUP(H1050,dMateriaPrima!A:B,2,0)</f>
        <v>Papel</v>
      </c>
      <c r="J1050">
        <f>VLOOKUP(H1050,dMateriaPrima!A:C,3,0)</f>
        <v>9</v>
      </c>
      <c r="K1050">
        <v>44</v>
      </c>
      <c r="L1050">
        <f t="shared" si="33"/>
        <v>396</v>
      </c>
      <c r="M1050">
        <v>0</v>
      </c>
      <c r="N1050">
        <f t="shared" si="32"/>
        <v>396</v>
      </c>
      <c r="O1050">
        <v>5</v>
      </c>
      <c r="P1050" t="str">
        <f>VLOOKUP(O1050,dFornecedor!A:B,2,0)</f>
        <v>Atlas</v>
      </c>
    </row>
    <row r="1051" spans="1:16" x14ac:dyDescent="0.25">
      <c r="A1051">
        <v>1050</v>
      </c>
      <c r="B1051" s="1">
        <v>43673</v>
      </c>
      <c r="C1051" s="1">
        <v>43683</v>
      </c>
      <c r="D1051" s="1">
        <v>43686</v>
      </c>
      <c r="E1051" s="1">
        <v>43688</v>
      </c>
      <c r="F1051">
        <v>4</v>
      </c>
      <c r="G1051" t="str">
        <f>VLOOKUP(F1051,dComprador!A:B,2,0)</f>
        <v>Lira</v>
      </c>
      <c r="H1051">
        <v>11</v>
      </c>
      <c r="I1051" t="str">
        <f>VLOOKUP(H1051,dMateriaPrima!A:B,2,0)</f>
        <v>Papel</v>
      </c>
      <c r="J1051">
        <f>VLOOKUP(H1051,dMateriaPrima!A:C,3,0)</f>
        <v>9</v>
      </c>
      <c r="K1051">
        <v>280</v>
      </c>
      <c r="L1051">
        <f t="shared" si="33"/>
        <v>2520</v>
      </c>
      <c r="M1051">
        <v>0</v>
      </c>
      <c r="N1051">
        <f t="shared" si="32"/>
        <v>2520</v>
      </c>
      <c r="O1051">
        <v>3</v>
      </c>
      <c r="P1051" t="str">
        <f>VLOOKUP(O1051,dFornecedor!A:B,2,0)</f>
        <v>StepUp</v>
      </c>
    </row>
    <row r="1052" spans="1:16" x14ac:dyDescent="0.25">
      <c r="A1052">
        <v>1051</v>
      </c>
      <c r="B1052" s="1">
        <v>43673</v>
      </c>
      <c r="C1052" s="1">
        <v>43673</v>
      </c>
      <c r="D1052" s="1">
        <v>43682</v>
      </c>
      <c r="E1052" s="1">
        <v>43684</v>
      </c>
      <c r="F1052">
        <v>4</v>
      </c>
      <c r="G1052" t="str">
        <f>VLOOKUP(F1052,dComprador!A:B,2,0)</f>
        <v>Lira</v>
      </c>
      <c r="H1052">
        <v>1</v>
      </c>
      <c r="I1052" t="str">
        <f>VLOOKUP(H1052,dMateriaPrima!A:B,2,0)</f>
        <v>Tecido</v>
      </c>
      <c r="J1052">
        <f>VLOOKUP(H1052,dMateriaPrima!A:C,3,0)</f>
        <v>18</v>
      </c>
      <c r="K1052">
        <v>81</v>
      </c>
      <c r="L1052">
        <f t="shared" si="33"/>
        <v>1458</v>
      </c>
      <c r="M1052">
        <v>0</v>
      </c>
      <c r="N1052">
        <f t="shared" si="32"/>
        <v>1458</v>
      </c>
      <c r="O1052">
        <v>2</v>
      </c>
      <c r="P1052" t="str">
        <f>VLOOKUP(O1052,dFornecedor!A:B,2,0)</f>
        <v>Minerva</v>
      </c>
    </row>
    <row r="1053" spans="1:16" x14ac:dyDescent="0.25">
      <c r="A1053">
        <v>1052</v>
      </c>
      <c r="B1053" s="1">
        <v>43673</v>
      </c>
      <c r="C1053" s="1">
        <v>43673</v>
      </c>
      <c r="D1053" s="1">
        <v>43689</v>
      </c>
      <c r="E1053" s="1">
        <v>43688</v>
      </c>
      <c r="F1053">
        <v>1</v>
      </c>
      <c r="G1053" t="str">
        <f>VLOOKUP(F1053,dComprador!A:B,2,0)</f>
        <v>Alon</v>
      </c>
      <c r="H1053">
        <v>1</v>
      </c>
      <c r="I1053" t="str">
        <f>VLOOKUP(H1053,dMateriaPrima!A:B,2,0)</f>
        <v>Tecido</v>
      </c>
      <c r="J1053">
        <f>VLOOKUP(H1053,dMateriaPrima!A:C,3,0)</f>
        <v>18</v>
      </c>
      <c r="K1053">
        <v>24</v>
      </c>
      <c r="L1053">
        <f t="shared" si="33"/>
        <v>432</v>
      </c>
      <c r="M1053">
        <v>0</v>
      </c>
      <c r="N1053">
        <f t="shared" si="32"/>
        <v>432</v>
      </c>
      <c r="O1053">
        <v>2</v>
      </c>
      <c r="P1053" t="str">
        <f>VLOOKUP(O1053,dFornecedor!A:B,2,0)</f>
        <v>Minerva</v>
      </c>
    </row>
    <row r="1054" spans="1:16" x14ac:dyDescent="0.25">
      <c r="A1054">
        <v>1053</v>
      </c>
      <c r="B1054" s="1">
        <v>43673</v>
      </c>
      <c r="C1054" s="1">
        <v>43673</v>
      </c>
      <c r="D1054" s="1">
        <v>43685</v>
      </c>
      <c r="E1054" s="1">
        <v>43685</v>
      </c>
      <c r="F1054">
        <v>2</v>
      </c>
      <c r="G1054" t="str">
        <f>VLOOKUP(F1054,dComprador!A:B,2,0)</f>
        <v>João</v>
      </c>
      <c r="H1054">
        <v>11</v>
      </c>
      <c r="I1054" t="str">
        <f>VLOOKUP(H1054,dMateriaPrima!A:B,2,0)</f>
        <v>Papel</v>
      </c>
      <c r="J1054">
        <f>VLOOKUP(H1054,dMateriaPrima!A:C,3,0)</f>
        <v>9</v>
      </c>
      <c r="K1054">
        <v>193</v>
      </c>
      <c r="L1054">
        <f t="shared" si="33"/>
        <v>1737</v>
      </c>
      <c r="M1054">
        <v>0</v>
      </c>
      <c r="N1054">
        <f t="shared" si="32"/>
        <v>1737</v>
      </c>
      <c r="O1054">
        <v>2</v>
      </c>
      <c r="P1054" t="str">
        <f>VLOOKUP(O1054,dFornecedor!A:B,2,0)</f>
        <v>Minerva</v>
      </c>
    </row>
    <row r="1055" spans="1:16" x14ac:dyDescent="0.25">
      <c r="A1055">
        <v>1054</v>
      </c>
      <c r="B1055" s="1">
        <v>43673</v>
      </c>
      <c r="C1055" s="1">
        <v>43685</v>
      </c>
      <c r="D1055" s="1">
        <v>43699</v>
      </c>
      <c r="E1055" s="1">
        <v>43697</v>
      </c>
      <c r="F1055">
        <v>2</v>
      </c>
      <c r="G1055" t="str">
        <f>VLOOKUP(F1055,dComprador!A:B,2,0)</f>
        <v>João</v>
      </c>
      <c r="H1055">
        <v>10</v>
      </c>
      <c r="I1055" t="str">
        <f>VLOOKUP(H1055,dMateriaPrima!A:B,2,0)</f>
        <v>Pedra Britada</v>
      </c>
      <c r="J1055">
        <f>VLOOKUP(H1055,dMateriaPrima!A:C,3,0)</f>
        <v>56</v>
      </c>
      <c r="K1055">
        <v>414</v>
      </c>
      <c r="L1055">
        <f t="shared" si="33"/>
        <v>23184</v>
      </c>
      <c r="M1055">
        <v>0</v>
      </c>
      <c r="N1055">
        <f t="shared" si="32"/>
        <v>23184</v>
      </c>
      <c r="O1055">
        <v>1</v>
      </c>
      <c r="P1055" t="str">
        <f>VLOOKUP(O1055,dFornecedor!A:B,2,0)</f>
        <v>NorthShore</v>
      </c>
    </row>
    <row r="1056" spans="1:16" x14ac:dyDescent="0.25">
      <c r="A1056">
        <v>1055</v>
      </c>
      <c r="B1056" s="1">
        <v>43673</v>
      </c>
      <c r="C1056" s="1">
        <v>43673</v>
      </c>
      <c r="D1056" s="1">
        <v>43696</v>
      </c>
      <c r="E1056" s="1">
        <v>43698</v>
      </c>
      <c r="F1056">
        <v>1</v>
      </c>
      <c r="G1056" t="str">
        <f>VLOOKUP(F1056,dComprador!A:B,2,0)</f>
        <v>Alon</v>
      </c>
      <c r="H1056">
        <v>1</v>
      </c>
      <c r="I1056" t="str">
        <f>VLOOKUP(H1056,dMateriaPrima!A:B,2,0)</f>
        <v>Tecido</v>
      </c>
      <c r="J1056">
        <f>VLOOKUP(H1056,dMateriaPrima!A:C,3,0)</f>
        <v>18</v>
      </c>
      <c r="K1056">
        <v>421</v>
      </c>
      <c r="L1056">
        <f t="shared" si="33"/>
        <v>7578</v>
      </c>
      <c r="M1056">
        <v>0</v>
      </c>
      <c r="N1056">
        <f t="shared" si="32"/>
        <v>7578</v>
      </c>
      <c r="O1056">
        <v>2</v>
      </c>
      <c r="P1056" t="str">
        <f>VLOOKUP(O1056,dFornecedor!A:B,2,0)</f>
        <v>Minerva</v>
      </c>
    </row>
    <row r="1057" spans="1:16" x14ac:dyDescent="0.25">
      <c r="A1057">
        <v>1056</v>
      </c>
      <c r="B1057" s="1">
        <v>43674</v>
      </c>
      <c r="C1057" s="1">
        <v>43676</v>
      </c>
      <c r="D1057" s="1">
        <v>43679</v>
      </c>
      <c r="E1057" s="1">
        <v>43682</v>
      </c>
      <c r="F1057">
        <v>4</v>
      </c>
      <c r="G1057" t="str">
        <f>VLOOKUP(F1057,dComprador!A:B,2,0)</f>
        <v>Lira</v>
      </c>
      <c r="H1057">
        <v>11</v>
      </c>
      <c r="I1057" t="str">
        <f>VLOOKUP(H1057,dMateriaPrima!A:B,2,0)</f>
        <v>Papel</v>
      </c>
      <c r="J1057">
        <f>VLOOKUP(H1057,dMateriaPrima!A:C,3,0)</f>
        <v>9</v>
      </c>
      <c r="K1057">
        <v>280</v>
      </c>
      <c r="L1057">
        <f t="shared" si="33"/>
        <v>2520</v>
      </c>
      <c r="M1057">
        <v>0</v>
      </c>
      <c r="N1057">
        <f t="shared" si="32"/>
        <v>2520</v>
      </c>
      <c r="O1057">
        <v>1</v>
      </c>
      <c r="P1057" t="str">
        <f>VLOOKUP(O1057,dFornecedor!A:B,2,0)</f>
        <v>NorthShore</v>
      </c>
    </row>
    <row r="1058" spans="1:16" x14ac:dyDescent="0.25">
      <c r="A1058">
        <v>1057</v>
      </c>
      <c r="B1058" s="1">
        <v>43674</v>
      </c>
      <c r="C1058" s="1">
        <v>43682</v>
      </c>
      <c r="D1058" s="1">
        <v>43684</v>
      </c>
      <c r="E1058" s="1">
        <v>43684</v>
      </c>
      <c r="F1058">
        <v>4</v>
      </c>
      <c r="G1058" t="str">
        <f>VLOOKUP(F1058,dComprador!A:B,2,0)</f>
        <v>Lira</v>
      </c>
      <c r="H1058">
        <v>1</v>
      </c>
      <c r="I1058" t="str">
        <f>VLOOKUP(H1058,dMateriaPrima!A:B,2,0)</f>
        <v>Tecido</v>
      </c>
      <c r="J1058">
        <f>VLOOKUP(H1058,dMateriaPrima!A:C,3,0)</f>
        <v>18</v>
      </c>
      <c r="K1058">
        <v>208</v>
      </c>
      <c r="L1058">
        <f t="shared" si="33"/>
        <v>3744</v>
      </c>
      <c r="M1058">
        <v>0</v>
      </c>
      <c r="N1058">
        <f t="shared" si="32"/>
        <v>3744</v>
      </c>
      <c r="O1058">
        <v>2</v>
      </c>
      <c r="P1058" t="str">
        <f>VLOOKUP(O1058,dFornecedor!A:B,2,0)</f>
        <v>Minerva</v>
      </c>
    </row>
    <row r="1059" spans="1:16" x14ac:dyDescent="0.25">
      <c r="A1059">
        <v>1058</v>
      </c>
      <c r="B1059" s="1">
        <v>43674</v>
      </c>
      <c r="C1059" s="1">
        <v>43674</v>
      </c>
      <c r="D1059" s="1">
        <v>43679</v>
      </c>
      <c r="E1059" s="1">
        <v>43684</v>
      </c>
      <c r="F1059">
        <v>4</v>
      </c>
      <c r="G1059" t="str">
        <f>VLOOKUP(F1059,dComprador!A:B,2,0)</f>
        <v>Lira</v>
      </c>
      <c r="H1059">
        <v>9</v>
      </c>
      <c r="I1059" t="str">
        <f>VLOOKUP(H1059,dMateriaPrima!A:B,2,0)</f>
        <v>Couro</v>
      </c>
      <c r="J1059">
        <f>VLOOKUP(H1059,dMateriaPrima!A:C,3,0)</f>
        <v>4.4000000000000004</v>
      </c>
      <c r="K1059">
        <v>63</v>
      </c>
      <c r="L1059">
        <f t="shared" si="33"/>
        <v>277.20000000000005</v>
      </c>
      <c r="M1059">
        <v>0</v>
      </c>
      <c r="N1059">
        <f t="shared" si="32"/>
        <v>277.20000000000005</v>
      </c>
      <c r="O1059">
        <v>2</v>
      </c>
      <c r="P1059" t="str">
        <f>VLOOKUP(O1059,dFornecedor!A:B,2,0)</f>
        <v>Minerva</v>
      </c>
    </row>
    <row r="1060" spans="1:16" x14ac:dyDescent="0.25">
      <c r="A1060">
        <v>1059</v>
      </c>
      <c r="B1060" s="1">
        <v>43674</v>
      </c>
      <c r="C1060" s="1">
        <v>43674</v>
      </c>
      <c r="D1060" s="1">
        <v>43683</v>
      </c>
      <c r="E1060" s="1">
        <v>43681</v>
      </c>
      <c r="F1060">
        <v>4</v>
      </c>
      <c r="G1060" t="str">
        <f>VLOOKUP(F1060,dComprador!A:B,2,0)</f>
        <v>Lira</v>
      </c>
      <c r="H1060">
        <v>2</v>
      </c>
      <c r="I1060" t="str">
        <f>VLOOKUP(H1060,dMateriaPrima!A:B,2,0)</f>
        <v>Chapa Metal</v>
      </c>
      <c r="J1060">
        <f>VLOOKUP(H1060,dMateriaPrima!A:C,3,0)</f>
        <v>299.89999999999998</v>
      </c>
      <c r="K1060">
        <v>87</v>
      </c>
      <c r="L1060">
        <f t="shared" si="33"/>
        <v>26091.3</v>
      </c>
      <c r="M1060">
        <v>0</v>
      </c>
      <c r="N1060">
        <f t="shared" si="32"/>
        <v>26091.3</v>
      </c>
      <c r="O1060">
        <v>5</v>
      </c>
      <c r="P1060" t="str">
        <f>VLOOKUP(O1060,dFornecedor!A:B,2,0)</f>
        <v>Atlas</v>
      </c>
    </row>
    <row r="1061" spans="1:16" x14ac:dyDescent="0.25">
      <c r="A1061">
        <v>1060</v>
      </c>
      <c r="B1061" s="1">
        <v>43674</v>
      </c>
      <c r="C1061" s="1">
        <v>43674</v>
      </c>
      <c r="D1061" s="1">
        <v>43693</v>
      </c>
      <c r="E1061" s="1">
        <v>43691</v>
      </c>
      <c r="F1061">
        <v>1</v>
      </c>
      <c r="G1061" t="str">
        <f>VLOOKUP(F1061,dComprador!A:B,2,0)</f>
        <v>Alon</v>
      </c>
      <c r="H1061">
        <v>9</v>
      </c>
      <c r="I1061" t="str">
        <f>VLOOKUP(H1061,dMateriaPrima!A:B,2,0)</f>
        <v>Couro</v>
      </c>
      <c r="J1061">
        <f>VLOOKUP(H1061,dMateriaPrima!A:C,3,0)</f>
        <v>4.4000000000000004</v>
      </c>
      <c r="K1061">
        <v>57</v>
      </c>
      <c r="L1061">
        <f t="shared" si="33"/>
        <v>250.8</v>
      </c>
      <c r="M1061">
        <v>0</v>
      </c>
      <c r="N1061">
        <f t="shared" si="32"/>
        <v>250.8</v>
      </c>
      <c r="O1061">
        <v>2</v>
      </c>
      <c r="P1061" t="str">
        <f>VLOOKUP(O1061,dFornecedor!A:B,2,0)</f>
        <v>Minerva</v>
      </c>
    </row>
    <row r="1062" spans="1:16" x14ac:dyDescent="0.25">
      <c r="A1062">
        <v>1061</v>
      </c>
      <c r="B1062" s="1">
        <v>43674</v>
      </c>
      <c r="C1062" s="1">
        <v>43683</v>
      </c>
      <c r="D1062" s="1">
        <v>43690</v>
      </c>
      <c r="E1062" s="1">
        <v>43693</v>
      </c>
      <c r="F1062">
        <v>1</v>
      </c>
      <c r="G1062" t="str">
        <f>VLOOKUP(F1062,dComprador!A:B,2,0)</f>
        <v>Alon</v>
      </c>
      <c r="H1062">
        <v>8</v>
      </c>
      <c r="I1062" t="str">
        <f>VLOOKUP(H1062,dMateriaPrima!A:B,2,0)</f>
        <v>Cimento</v>
      </c>
      <c r="J1062">
        <f>VLOOKUP(H1062,dMateriaPrima!A:C,3,0)</f>
        <v>23</v>
      </c>
      <c r="K1062">
        <v>139</v>
      </c>
      <c r="L1062">
        <f t="shared" si="33"/>
        <v>3197</v>
      </c>
      <c r="M1062">
        <v>0</v>
      </c>
      <c r="N1062">
        <f t="shared" si="32"/>
        <v>3197</v>
      </c>
      <c r="O1062">
        <v>3</v>
      </c>
      <c r="P1062" t="str">
        <f>VLOOKUP(O1062,dFornecedor!A:B,2,0)</f>
        <v>StepUp</v>
      </c>
    </row>
    <row r="1063" spans="1:16" x14ac:dyDescent="0.25">
      <c r="A1063">
        <v>1062</v>
      </c>
      <c r="B1063" s="1">
        <v>43674</v>
      </c>
      <c r="C1063" s="1">
        <v>43682</v>
      </c>
      <c r="D1063" s="1">
        <v>43696</v>
      </c>
      <c r="E1063" s="1">
        <v>43697</v>
      </c>
      <c r="F1063">
        <v>1</v>
      </c>
      <c r="G1063" t="str">
        <f>VLOOKUP(F1063,dComprador!A:B,2,0)</f>
        <v>Alon</v>
      </c>
      <c r="H1063">
        <v>9</v>
      </c>
      <c r="I1063" t="str">
        <f>VLOOKUP(H1063,dMateriaPrima!A:B,2,0)</f>
        <v>Couro</v>
      </c>
      <c r="J1063">
        <f>VLOOKUP(H1063,dMateriaPrima!A:C,3,0)</f>
        <v>4.4000000000000004</v>
      </c>
      <c r="K1063">
        <v>105</v>
      </c>
      <c r="L1063">
        <f t="shared" si="33"/>
        <v>462.00000000000006</v>
      </c>
      <c r="M1063">
        <v>0</v>
      </c>
      <c r="N1063">
        <f t="shared" si="32"/>
        <v>462.00000000000006</v>
      </c>
      <c r="O1063">
        <v>2</v>
      </c>
      <c r="P1063" t="str">
        <f>VLOOKUP(O1063,dFornecedor!A:B,2,0)</f>
        <v>Minerva</v>
      </c>
    </row>
    <row r="1064" spans="1:16" x14ac:dyDescent="0.25">
      <c r="A1064">
        <v>1063</v>
      </c>
      <c r="B1064" s="1">
        <v>43674</v>
      </c>
      <c r="C1064" s="1">
        <v>43681</v>
      </c>
      <c r="D1064" s="1">
        <v>43689</v>
      </c>
      <c r="E1064" s="1">
        <v>43691</v>
      </c>
      <c r="F1064">
        <v>2</v>
      </c>
      <c r="G1064" t="str">
        <f>VLOOKUP(F1064,dComprador!A:B,2,0)</f>
        <v>João</v>
      </c>
      <c r="H1064">
        <v>5</v>
      </c>
      <c r="I1064" t="str">
        <f>VLOOKUP(H1064,dMateriaPrima!A:B,2,0)</f>
        <v>Areia</v>
      </c>
      <c r="J1064">
        <f>VLOOKUP(H1064,dMateriaPrima!A:C,3,0)</f>
        <v>3.59</v>
      </c>
      <c r="K1064">
        <v>239</v>
      </c>
      <c r="L1064">
        <f t="shared" si="33"/>
        <v>858.01</v>
      </c>
      <c r="M1064">
        <v>0</v>
      </c>
      <c r="N1064">
        <f t="shared" si="32"/>
        <v>858.01</v>
      </c>
      <c r="O1064">
        <v>2</v>
      </c>
      <c r="P1064" t="str">
        <f>VLOOKUP(O1064,dFornecedor!A:B,2,0)</f>
        <v>Minerva</v>
      </c>
    </row>
    <row r="1065" spans="1:16" x14ac:dyDescent="0.25">
      <c r="A1065">
        <v>1064</v>
      </c>
      <c r="B1065" s="1">
        <v>43674</v>
      </c>
      <c r="C1065" s="1">
        <v>43677</v>
      </c>
      <c r="D1065" s="1">
        <v>43689</v>
      </c>
      <c r="E1065" s="1">
        <v>43694</v>
      </c>
      <c r="F1065">
        <v>3</v>
      </c>
      <c r="G1065" t="str">
        <f>VLOOKUP(F1065,dComprador!A:B,2,0)</f>
        <v>Diego</v>
      </c>
      <c r="H1065">
        <v>7</v>
      </c>
      <c r="I1065" t="str">
        <f>VLOOKUP(H1065,dMateriaPrima!A:B,2,0)</f>
        <v>Poliéster</v>
      </c>
      <c r="J1065">
        <f>VLOOKUP(H1065,dMateriaPrima!A:C,3,0)</f>
        <v>8</v>
      </c>
      <c r="K1065">
        <v>440</v>
      </c>
      <c r="L1065">
        <f t="shared" si="33"/>
        <v>3520</v>
      </c>
      <c r="M1065">
        <v>0</v>
      </c>
      <c r="N1065">
        <f t="shared" si="32"/>
        <v>3520</v>
      </c>
      <c r="O1065">
        <v>3</v>
      </c>
      <c r="P1065" t="str">
        <f>VLOOKUP(O1065,dFornecedor!A:B,2,0)</f>
        <v>StepUp</v>
      </c>
    </row>
    <row r="1066" spans="1:16" x14ac:dyDescent="0.25">
      <c r="A1066">
        <v>1065</v>
      </c>
      <c r="B1066" s="1">
        <v>43674</v>
      </c>
      <c r="C1066" s="1">
        <v>43675</v>
      </c>
      <c r="D1066" s="1">
        <v>43699</v>
      </c>
      <c r="E1066" s="1">
        <v>43700</v>
      </c>
      <c r="F1066">
        <v>2</v>
      </c>
      <c r="G1066" t="str">
        <f>VLOOKUP(F1066,dComprador!A:B,2,0)</f>
        <v>João</v>
      </c>
      <c r="H1066">
        <v>2</v>
      </c>
      <c r="I1066" t="str">
        <f>VLOOKUP(H1066,dMateriaPrima!A:B,2,0)</f>
        <v>Chapa Metal</v>
      </c>
      <c r="J1066">
        <f>VLOOKUP(H1066,dMateriaPrima!A:C,3,0)</f>
        <v>299.89999999999998</v>
      </c>
      <c r="K1066">
        <v>83</v>
      </c>
      <c r="L1066">
        <f t="shared" si="33"/>
        <v>24891.699999999997</v>
      </c>
      <c r="M1066">
        <v>0</v>
      </c>
      <c r="N1066">
        <f t="shared" si="32"/>
        <v>24891.699999999997</v>
      </c>
      <c r="O1066">
        <v>3</v>
      </c>
      <c r="P1066" t="str">
        <f>VLOOKUP(O1066,dFornecedor!A:B,2,0)</f>
        <v>StepUp</v>
      </c>
    </row>
    <row r="1067" spans="1:16" x14ac:dyDescent="0.25">
      <c r="A1067">
        <v>1066</v>
      </c>
      <c r="B1067" s="1">
        <v>43674</v>
      </c>
      <c r="C1067" s="1">
        <v>43682</v>
      </c>
      <c r="D1067" s="1">
        <v>43703</v>
      </c>
      <c r="E1067" s="1">
        <v>43706</v>
      </c>
      <c r="F1067">
        <v>1</v>
      </c>
      <c r="G1067" t="str">
        <f>VLOOKUP(F1067,dComprador!A:B,2,0)</f>
        <v>Alon</v>
      </c>
      <c r="H1067">
        <v>2</v>
      </c>
      <c r="I1067" t="str">
        <f>VLOOKUP(H1067,dMateriaPrima!A:B,2,0)</f>
        <v>Chapa Metal</v>
      </c>
      <c r="J1067">
        <f>VLOOKUP(H1067,dMateriaPrima!A:C,3,0)</f>
        <v>299.89999999999998</v>
      </c>
      <c r="K1067">
        <v>48</v>
      </c>
      <c r="L1067">
        <f t="shared" si="33"/>
        <v>14395.199999999999</v>
      </c>
      <c r="M1067">
        <v>0</v>
      </c>
      <c r="N1067">
        <f t="shared" si="32"/>
        <v>14395.199999999999</v>
      </c>
      <c r="O1067">
        <v>3</v>
      </c>
      <c r="P1067" t="str">
        <f>VLOOKUP(O1067,dFornecedor!A:B,2,0)</f>
        <v>StepUp</v>
      </c>
    </row>
    <row r="1068" spans="1:16" x14ac:dyDescent="0.25">
      <c r="A1068">
        <v>1067</v>
      </c>
      <c r="B1068" s="1">
        <v>43674</v>
      </c>
      <c r="C1068" s="1">
        <v>43677</v>
      </c>
      <c r="D1068" s="1">
        <v>43705</v>
      </c>
      <c r="E1068" s="1">
        <v>43707</v>
      </c>
      <c r="F1068">
        <v>1</v>
      </c>
      <c r="G1068" t="str">
        <f>VLOOKUP(F1068,dComprador!A:B,2,0)</f>
        <v>Alon</v>
      </c>
      <c r="H1068">
        <v>11</v>
      </c>
      <c r="I1068" t="str">
        <f>VLOOKUP(H1068,dMateriaPrima!A:B,2,0)</f>
        <v>Papel</v>
      </c>
      <c r="J1068">
        <f>VLOOKUP(H1068,dMateriaPrima!A:C,3,0)</f>
        <v>9</v>
      </c>
      <c r="K1068">
        <v>6</v>
      </c>
      <c r="L1068">
        <f t="shared" si="33"/>
        <v>54</v>
      </c>
      <c r="M1068">
        <v>0</v>
      </c>
      <c r="N1068">
        <f t="shared" si="32"/>
        <v>54</v>
      </c>
      <c r="O1068">
        <v>4</v>
      </c>
      <c r="P1068" t="str">
        <f>VLOOKUP(O1068,dFornecedor!A:B,2,0)</f>
        <v>AlphaOmega</v>
      </c>
    </row>
    <row r="1069" spans="1:16" x14ac:dyDescent="0.25">
      <c r="A1069">
        <v>1068</v>
      </c>
      <c r="B1069" s="1">
        <v>43675</v>
      </c>
      <c r="C1069" s="1">
        <v>43676</v>
      </c>
      <c r="D1069" s="1">
        <v>43706</v>
      </c>
      <c r="E1069" s="1">
        <v>43708</v>
      </c>
      <c r="F1069">
        <v>1</v>
      </c>
      <c r="G1069" t="str">
        <f>VLOOKUP(F1069,dComprador!A:B,2,0)</f>
        <v>Alon</v>
      </c>
      <c r="H1069">
        <v>1</v>
      </c>
      <c r="I1069" t="str">
        <f>VLOOKUP(H1069,dMateriaPrima!A:B,2,0)</f>
        <v>Tecido</v>
      </c>
      <c r="J1069">
        <f>VLOOKUP(H1069,dMateriaPrima!A:C,3,0)</f>
        <v>18</v>
      </c>
      <c r="K1069">
        <v>71</v>
      </c>
      <c r="L1069">
        <f t="shared" si="33"/>
        <v>1278</v>
      </c>
      <c r="M1069">
        <v>0</v>
      </c>
      <c r="N1069">
        <f t="shared" si="32"/>
        <v>1278</v>
      </c>
      <c r="O1069">
        <v>3</v>
      </c>
      <c r="P1069" t="str">
        <f>VLOOKUP(O1069,dFornecedor!A:B,2,0)</f>
        <v>StepUp</v>
      </c>
    </row>
    <row r="1070" spans="1:16" x14ac:dyDescent="0.25">
      <c r="A1070">
        <v>1069</v>
      </c>
      <c r="B1070" s="1">
        <v>43675</v>
      </c>
      <c r="C1070" s="1">
        <v>43682</v>
      </c>
      <c r="D1070" s="1">
        <v>43684</v>
      </c>
      <c r="E1070" s="1">
        <v>43689</v>
      </c>
      <c r="F1070">
        <v>4</v>
      </c>
      <c r="G1070" t="str">
        <f>VLOOKUP(F1070,dComprador!A:B,2,0)</f>
        <v>Lira</v>
      </c>
      <c r="H1070">
        <v>1</v>
      </c>
      <c r="I1070" t="str">
        <f>VLOOKUP(H1070,dMateriaPrima!A:B,2,0)</f>
        <v>Tecido</v>
      </c>
      <c r="J1070">
        <f>VLOOKUP(H1070,dMateriaPrima!A:C,3,0)</f>
        <v>18</v>
      </c>
      <c r="K1070">
        <v>645</v>
      </c>
      <c r="L1070">
        <f t="shared" si="33"/>
        <v>11610</v>
      </c>
      <c r="M1070">
        <v>0</v>
      </c>
      <c r="N1070">
        <f t="shared" si="32"/>
        <v>11610</v>
      </c>
      <c r="O1070">
        <v>2</v>
      </c>
      <c r="P1070" t="str">
        <f>VLOOKUP(O1070,dFornecedor!A:B,2,0)</f>
        <v>Minerva</v>
      </c>
    </row>
    <row r="1071" spans="1:16" x14ac:dyDescent="0.25">
      <c r="A1071">
        <v>1070</v>
      </c>
      <c r="B1071" s="1">
        <v>43675</v>
      </c>
      <c r="C1071" s="1">
        <v>43675</v>
      </c>
      <c r="D1071" s="1">
        <v>43682</v>
      </c>
      <c r="E1071" s="1">
        <v>43683</v>
      </c>
      <c r="F1071">
        <v>4</v>
      </c>
      <c r="G1071" t="str">
        <f>VLOOKUP(F1071,dComprador!A:B,2,0)</f>
        <v>Lira</v>
      </c>
      <c r="H1071">
        <v>11</v>
      </c>
      <c r="I1071" t="str">
        <f>VLOOKUP(H1071,dMateriaPrima!A:B,2,0)</f>
        <v>Papel</v>
      </c>
      <c r="J1071">
        <f>VLOOKUP(H1071,dMateriaPrima!A:C,3,0)</f>
        <v>9</v>
      </c>
      <c r="K1071">
        <v>111</v>
      </c>
      <c r="L1071">
        <f t="shared" si="33"/>
        <v>999</v>
      </c>
      <c r="M1071">
        <v>0</v>
      </c>
      <c r="N1071">
        <f t="shared" si="32"/>
        <v>999</v>
      </c>
      <c r="O1071">
        <v>2</v>
      </c>
      <c r="P1071" t="str">
        <f>VLOOKUP(O1071,dFornecedor!A:B,2,0)</f>
        <v>Minerva</v>
      </c>
    </row>
    <row r="1072" spans="1:16" x14ac:dyDescent="0.25">
      <c r="A1072">
        <v>1071</v>
      </c>
      <c r="B1072" s="1">
        <v>43675</v>
      </c>
      <c r="C1072" s="1">
        <v>43684</v>
      </c>
      <c r="D1072" s="1">
        <v>43687</v>
      </c>
      <c r="E1072" s="1">
        <v>43695</v>
      </c>
      <c r="F1072">
        <v>4</v>
      </c>
      <c r="G1072" t="str">
        <f>VLOOKUP(F1072,dComprador!A:B,2,0)</f>
        <v>Lira</v>
      </c>
      <c r="H1072">
        <v>6</v>
      </c>
      <c r="I1072" t="str">
        <f>VLOOKUP(H1072,dMateriaPrima!A:B,2,0)</f>
        <v>Fio Algodão</v>
      </c>
      <c r="J1072">
        <f>VLOOKUP(H1072,dMateriaPrima!A:C,3,0)</f>
        <v>55.9</v>
      </c>
      <c r="K1072">
        <v>44</v>
      </c>
      <c r="L1072">
        <f t="shared" si="33"/>
        <v>2459.6</v>
      </c>
      <c r="M1072">
        <v>0</v>
      </c>
      <c r="N1072">
        <f t="shared" si="32"/>
        <v>2459.6</v>
      </c>
      <c r="O1072">
        <v>2</v>
      </c>
      <c r="P1072" t="str">
        <f>VLOOKUP(O1072,dFornecedor!A:B,2,0)</f>
        <v>Minerva</v>
      </c>
    </row>
    <row r="1073" spans="1:16" x14ac:dyDescent="0.25">
      <c r="A1073">
        <v>1072</v>
      </c>
      <c r="B1073" s="1">
        <v>43675</v>
      </c>
      <c r="C1073" s="1">
        <v>43679</v>
      </c>
      <c r="D1073" s="1">
        <v>43680</v>
      </c>
      <c r="E1073" s="1">
        <v>43683</v>
      </c>
      <c r="F1073">
        <v>4</v>
      </c>
      <c r="G1073" t="str">
        <f>VLOOKUP(F1073,dComprador!A:B,2,0)</f>
        <v>Lira</v>
      </c>
      <c r="H1073">
        <v>11</v>
      </c>
      <c r="I1073" t="str">
        <f>VLOOKUP(H1073,dMateriaPrima!A:B,2,0)</f>
        <v>Papel</v>
      </c>
      <c r="J1073">
        <f>VLOOKUP(H1073,dMateriaPrima!A:C,3,0)</f>
        <v>9</v>
      </c>
      <c r="K1073">
        <v>111</v>
      </c>
      <c r="L1073">
        <f t="shared" si="33"/>
        <v>999</v>
      </c>
      <c r="M1073">
        <v>0</v>
      </c>
      <c r="N1073">
        <f t="shared" si="32"/>
        <v>999</v>
      </c>
      <c r="O1073">
        <v>2</v>
      </c>
      <c r="P1073" t="str">
        <f>VLOOKUP(O1073,dFornecedor!A:B,2,0)</f>
        <v>Minerva</v>
      </c>
    </row>
    <row r="1074" spans="1:16" x14ac:dyDescent="0.25">
      <c r="A1074">
        <v>1073</v>
      </c>
      <c r="B1074" s="1">
        <v>43675</v>
      </c>
      <c r="C1074" s="1">
        <v>43675</v>
      </c>
      <c r="D1074" s="1">
        <v>43689</v>
      </c>
      <c r="E1074" s="1">
        <v>43690</v>
      </c>
      <c r="F1074">
        <v>1</v>
      </c>
      <c r="G1074" t="str">
        <f>VLOOKUP(F1074,dComprador!A:B,2,0)</f>
        <v>Alon</v>
      </c>
      <c r="H1074">
        <v>9</v>
      </c>
      <c r="I1074" t="str">
        <f>VLOOKUP(H1074,dMateriaPrima!A:B,2,0)</f>
        <v>Couro</v>
      </c>
      <c r="J1074">
        <f>VLOOKUP(H1074,dMateriaPrima!A:C,3,0)</f>
        <v>4.4000000000000004</v>
      </c>
      <c r="K1074">
        <v>159</v>
      </c>
      <c r="L1074">
        <f t="shared" si="33"/>
        <v>699.6</v>
      </c>
      <c r="M1074">
        <v>0</v>
      </c>
      <c r="N1074">
        <f t="shared" si="32"/>
        <v>699.6</v>
      </c>
      <c r="O1074">
        <v>2</v>
      </c>
      <c r="P1074" t="str">
        <f>VLOOKUP(O1074,dFornecedor!A:B,2,0)</f>
        <v>Minerva</v>
      </c>
    </row>
    <row r="1075" spans="1:16" x14ac:dyDescent="0.25">
      <c r="A1075">
        <v>1074</v>
      </c>
      <c r="B1075" s="1">
        <v>43675</v>
      </c>
      <c r="C1075" s="1">
        <v>43675</v>
      </c>
      <c r="D1075" s="1">
        <v>43684</v>
      </c>
      <c r="E1075" s="1">
        <v>43688</v>
      </c>
      <c r="F1075">
        <v>2</v>
      </c>
      <c r="G1075" t="str">
        <f>VLOOKUP(F1075,dComprador!A:B,2,0)</f>
        <v>João</v>
      </c>
      <c r="H1075">
        <v>7</v>
      </c>
      <c r="I1075" t="str">
        <f>VLOOKUP(H1075,dMateriaPrima!A:B,2,0)</f>
        <v>Poliéster</v>
      </c>
      <c r="J1075">
        <f>VLOOKUP(H1075,dMateriaPrima!A:C,3,0)</f>
        <v>8</v>
      </c>
      <c r="K1075">
        <v>73</v>
      </c>
      <c r="L1075">
        <f t="shared" si="33"/>
        <v>584</v>
      </c>
      <c r="M1075">
        <v>0</v>
      </c>
      <c r="N1075">
        <f t="shared" si="32"/>
        <v>584</v>
      </c>
      <c r="O1075">
        <v>2</v>
      </c>
      <c r="P1075" t="str">
        <f>VLOOKUP(O1075,dFornecedor!A:B,2,0)</f>
        <v>Minerva</v>
      </c>
    </row>
    <row r="1076" spans="1:16" x14ac:dyDescent="0.25">
      <c r="A1076">
        <v>1075</v>
      </c>
      <c r="B1076" s="1">
        <v>43675</v>
      </c>
      <c r="C1076" s="1">
        <v>43677</v>
      </c>
      <c r="D1076" s="1">
        <v>43686</v>
      </c>
      <c r="E1076" s="1">
        <v>43688</v>
      </c>
      <c r="F1076">
        <v>2</v>
      </c>
      <c r="G1076" t="str">
        <f>VLOOKUP(F1076,dComprador!A:B,2,0)</f>
        <v>João</v>
      </c>
      <c r="H1076">
        <v>5</v>
      </c>
      <c r="I1076" t="str">
        <f>VLOOKUP(H1076,dMateriaPrima!A:B,2,0)</f>
        <v>Areia</v>
      </c>
      <c r="J1076">
        <f>VLOOKUP(H1076,dMateriaPrima!A:C,3,0)</f>
        <v>3.59</v>
      </c>
      <c r="K1076">
        <v>128</v>
      </c>
      <c r="L1076">
        <f t="shared" si="33"/>
        <v>459.52</v>
      </c>
      <c r="M1076">
        <v>0</v>
      </c>
      <c r="N1076">
        <f t="shared" si="32"/>
        <v>459.52</v>
      </c>
      <c r="O1076">
        <v>2</v>
      </c>
      <c r="P1076" t="str">
        <f>VLOOKUP(O1076,dFornecedor!A:B,2,0)</f>
        <v>Minerva</v>
      </c>
    </row>
    <row r="1077" spans="1:16" x14ac:dyDescent="0.25">
      <c r="A1077">
        <v>1076</v>
      </c>
      <c r="B1077" s="1">
        <v>43675</v>
      </c>
      <c r="C1077" s="1">
        <v>43675</v>
      </c>
      <c r="D1077" s="1">
        <v>43696</v>
      </c>
      <c r="E1077" s="1">
        <v>43697</v>
      </c>
      <c r="F1077">
        <v>1</v>
      </c>
      <c r="G1077" t="str">
        <f>VLOOKUP(F1077,dComprador!A:B,2,0)</f>
        <v>Alon</v>
      </c>
      <c r="H1077">
        <v>9</v>
      </c>
      <c r="I1077" t="str">
        <f>VLOOKUP(H1077,dMateriaPrima!A:B,2,0)</f>
        <v>Couro</v>
      </c>
      <c r="J1077">
        <f>VLOOKUP(H1077,dMateriaPrima!A:C,3,0)</f>
        <v>4.4000000000000004</v>
      </c>
      <c r="K1077">
        <v>278</v>
      </c>
      <c r="L1077">
        <f t="shared" si="33"/>
        <v>1223.2</v>
      </c>
      <c r="M1077">
        <v>0</v>
      </c>
      <c r="N1077">
        <f t="shared" si="32"/>
        <v>1223.2</v>
      </c>
      <c r="O1077">
        <v>5</v>
      </c>
      <c r="P1077" t="str">
        <f>VLOOKUP(O1077,dFornecedor!A:B,2,0)</f>
        <v>Atlas</v>
      </c>
    </row>
    <row r="1078" spans="1:16" x14ac:dyDescent="0.25">
      <c r="A1078">
        <v>1077</v>
      </c>
      <c r="B1078" s="1">
        <v>43675</v>
      </c>
      <c r="C1078" s="1">
        <v>43682</v>
      </c>
      <c r="D1078" s="1">
        <v>43700</v>
      </c>
      <c r="E1078" s="1">
        <v>43705</v>
      </c>
      <c r="F1078">
        <v>2</v>
      </c>
      <c r="G1078" t="str">
        <f>VLOOKUP(F1078,dComprador!A:B,2,0)</f>
        <v>João</v>
      </c>
      <c r="H1078">
        <v>1</v>
      </c>
      <c r="I1078" t="str">
        <f>VLOOKUP(H1078,dMateriaPrima!A:B,2,0)</f>
        <v>Tecido</v>
      </c>
      <c r="J1078">
        <f>VLOOKUP(H1078,dMateriaPrima!A:C,3,0)</f>
        <v>18</v>
      </c>
      <c r="K1078">
        <v>312</v>
      </c>
      <c r="L1078">
        <f t="shared" si="33"/>
        <v>5616</v>
      </c>
      <c r="M1078">
        <v>0</v>
      </c>
      <c r="N1078">
        <f t="shared" si="32"/>
        <v>5616</v>
      </c>
      <c r="O1078">
        <v>3</v>
      </c>
      <c r="P1078" t="str">
        <f>VLOOKUP(O1078,dFornecedor!A:B,2,0)</f>
        <v>StepUp</v>
      </c>
    </row>
    <row r="1079" spans="1:16" x14ac:dyDescent="0.25">
      <c r="A1079">
        <v>1078</v>
      </c>
      <c r="B1079" s="1">
        <v>43675</v>
      </c>
      <c r="C1079" s="1">
        <v>43677</v>
      </c>
      <c r="D1079" s="1">
        <v>43703</v>
      </c>
      <c r="E1079" s="1">
        <v>43704</v>
      </c>
      <c r="F1079">
        <v>1</v>
      </c>
      <c r="G1079" t="str">
        <f>VLOOKUP(F1079,dComprador!A:B,2,0)</f>
        <v>Alon</v>
      </c>
      <c r="H1079">
        <v>1</v>
      </c>
      <c r="I1079" t="str">
        <f>VLOOKUP(H1079,dMateriaPrima!A:B,2,0)</f>
        <v>Tecido</v>
      </c>
      <c r="J1079">
        <f>VLOOKUP(H1079,dMateriaPrima!A:C,3,0)</f>
        <v>18</v>
      </c>
      <c r="K1079">
        <v>422</v>
      </c>
      <c r="L1079">
        <f t="shared" si="33"/>
        <v>7596</v>
      </c>
      <c r="M1079">
        <v>0</v>
      </c>
      <c r="N1079">
        <f t="shared" si="32"/>
        <v>7596</v>
      </c>
      <c r="O1079">
        <v>1</v>
      </c>
      <c r="P1079" t="str">
        <f>VLOOKUP(O1079,dFornecedor!A:B,2,0)</f>
        <v>NorthShore</v>
      </c>
    </row>
    <row r="1080" spans="1:16" x14ac:dyDescent="0.25">
      <c r="A1080">
        <v>1079</v>
      </c>
      <c r="B1080" s="1">
        <v>43675</v>
      </c>
      <c r="C1080" s="1">
        <v>43683</v>
      </c>
      <c r="D1080" s="1">
        <v>43706</v>
      </c>
      <c r="E1080" s="1">
        <v>43710</v>
      </c>
      <c r="F1080">
        <v>1</v>
      </c>
      <c r="G1080" t="str">
        <f>VLOOKUP(F1080,dComprador!A:B,2,0)</f>
        <v>Alon</v>
      </c>
      <c r="H1080">
        <v>9</v>
      </c>
      <c r="I1080" t="str">
        <f>VLOOKUP(H1080,dMateriaPrima!A:B,2,0)</f>
        <v>Couro</v>
      </c>
      <c r="J1080">
        <f>VLOOKUP(H1080,dMateriaPrima!A:C,3,0)</f>
        <v>4.4000000000000004</v>
      </c>
      <c r="K1080">
        <v>21</v>
      </c>
      <c r="L1080">
        <f t="shared" si="33"/>
        <v>92.4</v>
      </c>
      <c r="M1080">
        <v>0</v>
      </c>
      <c r="N1080">
        <f t="shared" si="32"/>
        <v>92.4</v>
      </c>
      <c r="O1080">
        <v>2</v>
      </c>
      <c r="P1080" t="str">
        <f>VLOOKUP(O1080,dFornecedor!A:B,2,0)</f>
        <v>Minerva</v>
      </c>
    </row>
    <row r="1081" spans="1:16" x14ac:dyDescent="0.25">
      <c r="A1081">
        <v>1080</v>
      </c>
      <c r="B1081" s="1">
        <v>43675</v>
      </c>
      <c r="C1081" s="1">
        <v>43684</v>
      </c>
      <c r="D1081" s="1">
        <v>43694</v>
      </c>
      <c r="E1081" s="1">
        <v>43698</v>
      </c>
      <c r="F1081">
        <v>1</v>
      </c>
      <c r="G1081" t="str">
        <f>VLOOKUP(F1081,dComprador!A:B,2,0)</f>
        <v>Alon</v>
      </c>
      <c r="H1081">
        <v>1</v>
      </c>
      <c r="I1081" t="str">
        <f>VLOOKUP(H1081,dMateriaPrima!A:B,2,0)</f>
        <v>Tecido</v>
      </c>
      <c r="J1081">
        <f>VLOOKUP(H1081,dMateriaPrima!A:C,3,0)</f>
        <v>18</v>
      </c>
      <c r="K1081">
        <v>107</v>
      </c>
      <c r="L1081">
        <f t="shared" si="33"/>
        <v>1926</v>
      </c>
      <c r="M1081">
        <v>0</v>
      </c>
      <c r="N1081">
        <f t="shared" si="32"/>
        <v>1926</v>
      </c>
      <c r="O1081">
        <v>3</v>
      </c>
      <c r="P1081" t="str">
        <f>VLOOKUP(O1081,dFornecedor!A:B,2,0)</f>
        <v>StepUp</v>
      </c>
    </row>
    <row r="1082" spans="1:16" x14ac:dyDescent="0.25">
      <c r="A1082">
        <v>1081</v>
      </c>
      <c r="B1082" s="1">
        <v>43676</v>
      </c>
      <c r="C1082" s="1">
        <v>43685</v>
      </c>
      <c r="D1082" s="1">
        <v>43686</v>
      </c>
      <c r="E1082" s="1">
        <v>43687</v>
      </c>
      <c r="F1082">
        <v>4</v>
      </c>
      <c r="G1082" t="str">
        <f>VLOOKUP(F1082,dComprador!A:B,2,0)</f>
        <v>Lira</v>
      </c>
      <c r="H1082">
        <v>5</v>
      </c>
      <c r="I1082" t="str">
        <f>VLOOKUP(H1082,dMateriaPrima!A:B,2,0)</f>
        <v>Areia</v>
      </c>
      <c r="J1082">
        <f>VLOOKUP(H1082,dMateriaPrima!A:C,3,0)</f>
        <v>3.59</v>
      </c>
      <c r="K1082">
        <v>347</v>
      </c>
      <c r="L1082">
        <f t="shared" si="33"/>
        <v>1245.73</v>
      </c>
      <c r="M1082">
        <v>0</v>
      </c>
      <c r="N1082">
        <f t="shared" si="32"/>
        <v>1245.73</v>
      </c>
      <c r="O1082">
        <v>3</v>
      </c>
      <c r="P1082" t="str">
        <f>VLOOKUP(O1082,dFornecedor!A:B,2,0)</f>
        <v>StepUp</v>
      </c>
    </row>
    <row r="1083" spans="1:16" x14ac:dyDescent="0.25">
      <c r="A1083">
        <v>1082</v>
      </c>
      <c r="B1083" s="1">
        <v>43676</v>
      </c>
      <c r="C1083" s="1">
        <v>43678</v>
      </c>
      <c r="D1083" s="1">
        <v>43683</v>
      </c>
      <c r="E1083" s="1">
        <v>43678</v>
      </c>
      <c r="F1083">
        <v>4</v>
      </c>
      <c r="G1083" t="str">
        <f>VLOOKUP(F1083,dComprador!A:B,2,0)</f>
        <v>Lira</v>
      </c>
      <c r="H1083">
        <v>7</v>
      </c>
      <c r="I1083" t="str">
        <f>VLOOKUP(H1083,dMateriaPrima!A:B,2,0)</f>
        <v>Poliéster</v>
      </c>
      <c r="J1083">
        <f>VLOOKUP(H1083,dMateriaPrima!A:C,3,0)</f>
        <v>8</v>
      </c>
      <c r="K1083">
        <v>35</v>
      </c>
      <c r="L1083">
        <f t="shared" si="33"/>
        <v>280</v>
      </c>
      <c r="M1083">
        <v>0</v>
      </c>
      <c r="N1083">
        <f t="shared" si="32"/>
        <v>280</v>
      </c>
      <c r="O1083">
        <v>1</v>
      </c>
      <c r="P1083" t="str">
        <f>VLOOKUP(O1083,dFornecedor!A:B,2,0)</f>
        <v>NorthShore</v>
      </c>
    </row>
    <row r="1084" spans="1:16" x14ac:dyDescent="0.25">
      <c r="A1084">
        <v>1083</v>
      </c>
      <c r="B1084" s="1">
        <v>43676</v>
      </c>
      <c r="C1084" s="1">
        <v>43676</v>
      </c>
      <c r="D1084" s="1">
        <v>43683</v>
      </c>
      <c r="E1084" s="1">
        <v>43682</v>
      </c>
      <c r="F1084">
        <v>4</v>
      </c>
      <c r="G1084" t="str">
        <f>VLOOKUP(F1084,dComprador!A:B,2,0)</f>
        <v>Lira</v>
      </c>
      <c r="H1084">
        <v>5</v>
      </c>
      <c r="I1084" t="str">
        <f>VLOOKUP(H1084,dMateriaPrima!A:B,2,0)</f>
        <v>Areia</v>
      </c>
      <c r="J1084">
        <f>VLOOKUP(H1084,dMateriaPrima!A:C,3,0)</f>
        <v>3.59</v>
      </c>
      <c r="K1084">
        <v>24</v>
      </c>
      <c r="L1084">
        <f t="shared" si="33"/>
        <v>86.16</v>
      </c>
      <c r="M1084">
        <v>0</v>
      </c>
      <c r="N1084">
        <f t="shared" si="32"/>
        <v>86.16</v>
      </c>
      <c r="O1084">
        <v>5</v>
      </c>
      <c r="P1084" t="str">
        <f>VLOOKUP(O1084,dFornecedor!A:B,2,0)</f>
        <v>Atlas</v>
      </c>
    </row>
    <row r="1085" spans="1:16" x14ac:dyDescent="0.25">
      <c r="A1085">
        <v>1084</v>
      </c>
      <c r="B1085" s="1">
        <v>43676</v>
      </c>
      <c r="C1085" s="1">
        <v>43680</v>
      </c>
      <c r="D1085" s="1">
        <v>43682</v>
      </c>
      <c r="E1085" s="1">
        <v>43685</v>
      </c>
      <c r="F1085">
        <v>4</v>
      </c>
      <c r="G1085" t="str">
        <f>VLOOKUP(F1085,dComprador!A:B,2,0)</f>
        <v>Lira</v>
      </c>
      <c r="H1085">
        <v>1</v>
      </c>
      <c r="I1085" t="str">
        <f>VLOOKUP(H1085,dMateriaPrima!A:B,2,0)</f>
        <v>Tecido</v>
      </c>
      <c r="J1085">
        <f>VLOOKUP(H1085,dMateriaPrima!A:C,3,0)</f>
        <v>18</v>
      </c>
      <c r="K1085">
        <v>183</v>
      </c>
      <c r="L1085">
        <f t="shared" si="33"/>
        <v>3294</v>
      </c>
      <c r="M1085">
        <v>0</v>
      </c>
      <c r="N1085">
        <f t="shared" si="32"/>
        <v>3294</v>
      </c>
      <c r="O1085">
        <v>3</v>
      </c>
      <c r="P1085" t="str">
        <f>VLOOKUP(O1085,dFornecedor!A:B,2,0)</f>
        <v>StepUp</v>
      </c>
    </row>
    <row r="1086" spans="1:16" x14ac:dyDescent="0.25">
      <c r="A1086">
        <v>1085</v>
      </c>
      <c r="B1086" s="1">
        <v>43676</v>
      </c>
      <c r="C1086" s="1">
        <v>43686</v>
      </c>
      <c r="D1086" s="1">
        <v>43689</v>
      </c>
      <c r="E1086" s="1">
        <v>43690</v>
      </c>
      <c r="F1086">
        <v>4</v>
      </c>
      <c r="G1086" t="str">
        <f>VLOOKUP(F1086,dComprador!A:B,2,0)</f>
        <v>Lira</v>
      </c>
      <c r="H1086">
        <v>7</v>
      </c>
      <c r="I1086" t="str">
        <f>VLOOKUP(H1086,dMateriaPrima!A:B,2,0)</f>
        <v>Poliéster</v>
      </c>
      <c r="J1086">
        <f>VLOOKUP(H1086,dMateriaPrima!A:C,3,0)</f>
        <v>8</v>
      </c>
      <c r="K1086">
        <v>42</v>
      </c>
      <c r="L1086">
        <f t="shared" si="33"/>
        <v>336</v>
      </c>
      <c r="M1086">
        <v>0</v>
      </c>
      <c r="N1086">
        <f t="shared" si="32"/>
        <v>336</v>
      </c>
      <c r="O1086">
        <v>3</v>
      </c>
      <c r="P1086" t="str">
        <f>VLOOKUP(O1086,dFornecedor!A:B,2,0)</f>
        <v>StepUp</v>
      </c>
    </row>
    <row r="1087" spans="1:16" x14ac:dyDescent="0.25">
      <c r="A1087">
        <v>1086</v>
      </c>
      <c r="B1087" s="1">
        <v>43676</v>
      </c>
      <c r="C1087" s="1">
        <v>43676</v>
      </c>
      <c r="D1087" s="1">
        <v>43696</v>
      </c>
      <c r="E1087" s="1">
        <v>43695</v>
      </c>
      <c r="F1087">
        <v>1</v>
      </c>
      <c r="G1087" t="str">
        <f>VLOOKUP(F1087,dComprador!A:B,2,0)</f>
        <v>Alon</v>
      </c>
      <c r="H1087">
        <v>9</v>
      </c>
      <c r="I1087" t="str">
        <f>VLOOKUP(H1087,dMateriaPrima!A:B,2,0)</f>
        <v>Couro</v>
      </c>
      <c r="J1087">
        <f>VLOOKUP(H1087,dMateriaPrima!A:C,3,0)</f>
        <v>4.4000000000000004</v>
      </c>
      <c r="K1087">
        <v>73</v>
      </c>
      <c r="L1087">
        <f t="shared" si="33"/>
        <v>321.20000000000005</v>
      </c>
      <c r="M1087">
        <v>0</v>
      </c>
      <c r="N1087">
        <f t="shared" si="32"/>
        <v>321.20000000000005</v>
      </c>
      <c r="O1087">
        <v>2</v>
      </c>
      <c r="P1087" t="str">
        <f>VLOOKUP(O1087,dFornecedor!A:B,2,0)</f>
        <v>Minerva</v>
      </c>
    </row>
    <row r="1088" spans="1:16" x14ac:dyDescent="0.25">
      <c r="A1088">
        <v>1087</v>
      </c>
      <c r="B1088" s="1">
        <v>43676</v>
      </c>
      <c r="C1088" s="1">
        <v>43678</v>
      </c>
      <c r="D1088" s="1">
        <v>43694</v>
      </c>
      <c r="E1088" s="1">
        <v>43696</v>
      </c>
      <c r="F1088">
        <v>1</v>
      </c>
      <c r="G1088" t="str">
        <f>VLOOKUP(F1088,dComprador!A:B,2,0)</f>
        <v>Alon</v>
      </c>
      <c r="H1088">
        <v>7</v>
      </c>
      <c r="I1088" t="str">
        <f>VLOOKUP(H1088,dMateriaPrima!A:B,2,0)</f>
        <v>Poliéster</v>
      </c>
      <c r="J1088">
        <f>VLOOKUP(H1088,dMateriaPrima!A:C,3,0)</f>
        <v>8</v>
      </c>
      <c r="K1088">
        <v>210</v>
      </c>
      <c r="L1088">
        <f t="shared" si="33"/>
        <v>1680</v>
      </c>
      <c r="M1088">
        <v>0</v>
      </c>
      <c r="N1088">
        <f t="shared" si="32"/>
        <v>1680</v>
      </c>
      <c r="O1088">
        <v>2</v>
      </c>
      <c r="P1088" t="str">
        <f>VLOOKUP(O1088,dFornecedor!A:B,2,0)</f>
        <v>Minerva</v>
      </c>
    </row>
    <row r="1089" spans="1:16" x14ac:dyDescent="0.25">
      <c r="A1089">
        <v>1088</v>
      </c>
      <c r="B1089" s="1">
        <v>43676</v>
      </c>
      <c r="C1089" s="1">
        <v>43679</v>
      </c>
      <c r="D1089" s="1">
        <v>43686</v>
      </c>
      <c r="E1089" s="1">
        <v>43689</v>
      </c>
      <c r="F1089">
        <v>2</v>
      </c>
      <c r="G1089" t="str">
        <f>VLOOKUP(F1089,dComprador!A:B,2,0)</f>
        <v>João</v>
      </c>
      <c r="H1089">
        <v>1</v>
      </c>
      <c r="I1089" t="str">
        <f>VLOOKUP(H1089,dMateriaPrima!A:B,2,0)</f>
        <v>Tecido</v>
      </c>
      <c r="J1089">
        <f>VLOOKUP(H1089,dMateriaPrima!A:C,3,0)</f>
        <v>18</v>
      </c>
      <c r="K1089">
        <v>169</v>
      </c>
      <c r="L1089">
        <f t="shared" si="33"/>
        <v>3042</v>
      </c>
      <c r="M1089">
        <v>0</v>
      </c>
      <c r="N1089">
        <f t="shared" si="32"/>
        <v>3042</v>
      </c>
      <c r="O1089">
        <v>3</v>
      </c>
      <c r="P1089" t="str">
        <f>VLOOKUP(O1089,dFornecedor!A:B,2,0)</f>
        <v>StepUp</v>
      </c>
    </row>
    <row r="1090" spans="1:16" x14ac:dyDescent="0.25">
      <c r="A1090">
        <v>1089</v>
      </c>
      <c r="B1090" s="1">
        <v>43676</v>
      </c>
      <c r="C1090" s="1">
        <v>43676</v>
      </c>
      <c r="D1090" s="1">
        <v>43688</v>
      </c>
      <c r="E1090" s="1">
        <v>43692</v>
      </c>
      <c r="F1090">
        <v>2</v>
      </c>
      <c r="G1090" t="str">
        <f>VLOOKUP(F1090,dComprador!A:B,2,0)</f>
        <v>João</v>
      </c>
      <c r="H1090">
        <v>11</v>
      </c>
      <c r="I1090" t="str">
        <f>VLOOKUP(H1090,dMateriaPrima!A:B,2,0)</f>
        <v>Papel</v>
      </c>
      <c r="J1090">
        <f>VLOOKUP(H1090,dMateriaPrima!A:C,3,0)</f>
        <v>9</v>
      </c>
      <c r="K1090">
        <v>105</v>
      </c>
      <c r="L1090">
        <f t="shared" si="33"/>
        <v>945</v>
      </c>
      <c r="M1090">
        <v>0</v>
      </c>
      <c r="N1090">
        <f t="shared" ref="N1090:N1153" si="34">SUM(L1090-((L1090*M1090)/100))</f>
        <v>945</v>
      </c>
      <c r="O1090">
        <v>2</v>
      </c>
      <c r="P1090" t="str">
        <f>VLOOKUP(O1090,dFornecedor!A:B,2,0)</f>
        <v>Minerva</v>
      </c>
    </row>
    <row r="1091" spans="1:16" x14ac:dyDescent="0.25">
      <c r="A1091">
        <v>1090</v>
      </c>
      <c r="B1091" s="1">
        <v>43676</v>
      </c>
      <c r="C1091" s="1">
        <v>43688</v>
      </c>
      <c r="D1091" s="1">
        <v>43692</v>
      </c>
      <c r="E1091" s="1">
        <v>43693</v>
      </c>
      <c r="F1091">
        <v>3</v>
      </c>
      <c r="G1091" t="str">
        <f>VLOOKUP(F1091,dComprador!A:B,2,0)</f>
        <v>Diego</v>
      </c>
      <c r="H1091">
        <v>2</v>
      </c>
      <c r="I1091" t="str">
        <f>VLOOKUP(H1091,dMateriaPrima!A:B,2,0)</f>
        <v>Chapa Metal</v>
      </c>
      <c r="J1091">
        <f>VLOOKUP(H1091,dMateriaPrima!A:C,3,0)</f>
        <v>299.89999999999998</v>
      </c>
      <c r="K1091">
        <v>163</v>
      </c>
      <c r="L1091">
        <f t="shared" ref="L1091:L1154" si="35">J1091*K1091</f>
        <v>48883.7</v>
      </c>
      <c r="M1091">
        <v>0</v>
      </c>
      <c r="N1091">
        <f t="shared" si="34"/>
        <v>48883.7</v>
      </c>
      <c r="O1091">
        <v>1</v>
      </c>
      <c r="P1091" t="str">
        <f>VLOOKUP(O1091,dFornecedor!A:B,2,0)</f>
        <v>NorthShore</v>
      </c>
    </row>
    <row r="1092" spans="1:16" x14ac:dyDescent="0.25">
      <c r="A1092">
        <v>1091</v>
      </c>
      <c r="B1092" s="1">
        <v>43677</v>
      </c>
      <c r="C1092" s="1">
        <v>43681</v>
      </c>
      <c r="D1092" s="1">
        <v>43709</v>
      </c>
      <c r="E1092" s="1">
        <v>43712</v>
      </c>
      <c r="F1092">
        <v>1</v>
      </c>
      <c r="G1092" t="str">
        <f>VLOOKUP(F1092,dComprador!A:B,2,0)</f>
        <v>Alon</v>
      </c>
      <c r="H1092">
        <v>7</v>
      </c>
      <c r="I1092" t="str">
        <f>VLOOKUP(H1092,dMateriaPrima!A:B,2,0)</f>
        <v>Poliéster</v>
      </c>
      <c r="J1092">
        <f>VLOOKUP(H1092,dMateriaPrima!A:C,3,0)</f>
        <v>8</v>
      </c>
      <c r="K1092">
        <v>338</v>
      </c>
      <c r="L1092">
        <f t="shared" si="35"/>
        <v>2704</v>
      </c>
      <c r="M1092">
        <v>0</v>
      </c>
      <c r="N1092">
        <f t="shared" si="34"/>
        <v>2704</v>
      </c>
      <c r="O1092">
        <v>2</v>
      </c>
      <c r="P1092" t="str">
        <f>VLOOKUP(O1092,dFornecedor!A:B,2,0)</f>
        <v>Minerva</v>
      </c>
    </row>
    <row r="1093" spans="1:16" x14ac:dyDescent="0.25">
      <c r="A1093">
        <v>1092</v>
      </c>
      <c r="B1093" s="1">
        <v>43677</v>
      </c>
      <c r="C1093" s="1">
        <v>43686</v>
      </c>
      <c r="D1093" s="1">
        <v>43689</v>
      </c>
      <c r="E1093" s="1">
        <v>43693</v>
      </c>
      <c r="F1093">
        <v>4</v>
      </c>
      <c r="G1093" t="str">
        <f>VLOOKUP(F1093,dComprador!A:B,2,0)</f>
        <v>Lira</v>
      </c>
      <c r="H1093">
        <v>7</v>
      </c>
      <c r="I1093" t="str">
        <f>VLOOKUP(H1093,dMateriaPrima!A:B,2,0)</f>
        <v>Poliéster</v>
      </c>
      <c r="J1093">
        <f>VLOOKUP(H1093,dMateriaPrima!A:C,3,0)</f>
        <v>8</v>
      </c>
      <c r="K1093">
        <v>64</v>
      </c>
      <c r="L1093">
        <f t="shared" si="35"/>
        <v>512</v>
      </c>
      <c r="M1093">
        <v>0</v>
      </c>
      <c r="N1093">
        <f t="shared" si="34"/>
        <v>512</v>
      </c>
      <c r="O1093">
        <v>3</v>
      </c>
      <c r="P1093" t="str">
        <f>VLOOKUP(O1093,dFornecedor!A:B,2,0)</f>
        <v>StepUp</v>
      </c>
    </row>
    <row r="1094" spans="1:16" x14ac:dyDescent="0.25">
      <c r="A1094">
        <v>1093</v>
      </c>
      <c r="B1094" s="1">
        <v>43677</v>
      </c>
      <c r="C1094" s="1">
        <v>43677</v>
      </c>
      <c r="D1094" s="1">
        <v>43688</v>
      </c>
      <c r="E1094" s="1">
        <v>43691</v>
      </c>
      <c r="F1094">
        <v>4</v>
      </c>
      <c r="G1094" t="str">
        <f>VLOOKUP(F1094,dComprador!A:B,2,0)</f>
        <v>Lira</v>
      </c>
      <c r="H1094">
        <v>7</v>
      </c>
      <c r="I1094" t="str">
        <f>VLOOKUP(H1094,dMateriaPrima!A:B,2,0)</f>
        <v>Poliéster</v>
      </c>
      <c r="J1094">
        <f>VLOOKUP(H1094,dMateriaPrima!A:C,3,0)</f>
        <v>8</v>
      </c>
      <c r="K1094">
        <v>6</v>
      </c>
      <c r="L1094">
        <f t="shared" si="35"/>
        <v>48</v>
      </c>
      <c r="M1094">
        <v>0</v>
      </c>
      <c r="N1094">
        <f t="shared" si="34"/>
        <v>48</v>
      </c>
      <c r="O1094">
        <v>4</v>
      </c>
      <c r="P1094" t="str">
        <f>VLOOKUP(O1094,dFornecedor!A:B,2,0)</f>
        <v>AlphaOmega</v>
      </c>
    </row>
    <row r="1095" spans="1:16" x14ac:dyDescent="0.25">
      <c r="A1095">
        <v>1094</v>
      </c>
      <c r="B1095" s="1">
        <v>43677</v>
      </c>
      <c r="C1095" s="1">
        <v>43680</v>
      </c>
      <c r="D1095" s="1">
        <v>43687</v>
      </c>
      <c r="E1095" s="1">
        <v>43690</v>
      </c>
      <c r="F1095">
        <v>4</v>
      </c>
      <c r="G1095" t="str">
        <f>VLOOKUP(F1095,dComprador!A:B,2,0)</f>
        <v>Lira</v>
      </c>
      <c r="H1095">
        <v>4</v>
      </c>
      <c r="I1095" t="str">
        <f>VLOOKUP(H1095,dMateriaPrima!A:B,2,0)</f>
        <v>Madeira</v>
      </c>
      <c r="J1095">
        <f>VLOOKUP(H1095,dMateriaPrima!A:C,3,0)</f>
        <v>168</v>
      </c>
      <c r="K1095">
        <v>63</v>
      </c>
      <c r="L1095">
        <f t="shared" si="35"/>
        <v>10584</v>
      </c>
      <c r="M1095">
        <v>0</v>
      </c>
      <c r="N1095">
        <f t="shared" si="34"/>
        <v>10584</v>
      </c>
      <c r="O1095">
        <v>5</v>
      </c>
      <c r="P1095" t="str">
        <f>VLOOKUP(O1095,dFornecedor!A:B,2,0)</f>
        <v>Atlas</v>
      </c>
    </row>
    <row r="1096" spans="1:16" x14ac:dyDescent="0.25">
      <c r="A1096">
        <v>1095</v>
      </c>
      <c r="B1096" s="1">
        <v>43677</v>
      </c>
      <c r="C1096" s="1">
        <v>43682</v>
      </c>
      <c r="D1096" s="1">
        <v>43685</v>
      </c>
      <c r="E1096" s="1">
        <v>43686</v>
      </c>
      <c r="F1096">
        <v>4</v>
      </c>
      <c r="G1096" t="str">
        <f>VLOOKUP(F1096,dComprador!A:B,2,0)</f>
        <v>Lira</v>
      </c>
      <c r="H1096">
        <v>2</v>
      </c>
      <c r="I1096" t="str">
        <f>VLOOKUP(H1096,dMateriaPrima!A:B,2,0)</f>
        <v>Chapa Metal</v>
      </c>
      <c r="J1096">
        <f>VLOOKUP(H1096,dMateriaPrima!A:C,3,0)</f>
        <v>299.89999999999998</v>
      </c>
      <c r="K1096">
        <v>230</v>
      </c>
      <c r="L1096">
        <f t="shared" si="35"/>
        <v>68977</v>
      </c>
      <c r="M1096">
        <v>0</v>
      </c>
      <c r="N1096">
        <f t="shared" si="34"/>
        <v>68977</v>
      </c>
      <c r="O1096">
        <v>2</v>
      </c>
      <c r="P1096" t="str">
        <f>VLOOKUP(O1096,dFornecedor!A:B,2,0)</f>
        <v>Minerva</v>
      </c>
    </row>
    <row r="1097" spans="1:16" x14ac:dyDescent="0.25">
      <c r="A1097">
        <v>1096</v>
      </c>
      <c r="B1097" s="1">
        <v>43677</v>
      </c>
      <c r="C1097" s="1">
        <v>43681</v>
      </c>
      <c r="D1097" s="1">
        <v>43696</v>
      </c>
      <c r="E1097" s="1">
        <v>43699</v>
      </c>
      <c r="F1097">
        <v>1</v>
      </c>
      <c r="G1097" t="str">
        <f>VLOOKUP(F1097,dComprador!A:B,2,0)</f>
        <v>Alon</v>
      </c>
      <c r="H1097">
        <v>9</v>
      </c>
      <c r="I1097" t="str">
        <f>VLOOKUP(H1097,dMateriaPrima!A:B,2,0)</f>
        <v>Couro</v>
      </c>
      <c r="J1097">
        <f>VLOOKUP(H1097,dMateriaPrima!A:C,3,0)</f>
        <v>4.4000000000000004</v>
      </c>
      <c r="K1097">
        <v>54</v>
      </c>
      <c r="L1097">
        <f t="shared" si="35"/>
        <v>237.60000000000002</v>
      </c>
      <c r="M1097">
        <v>0</v>
      </c>
      <c r="N1097">
        <f t="shared" si="34"/>
        <v>237.60000000000002</v>
      </c>
      <c r="O1097">
        <v>2</v>
      </c>
      <c r="P1097" t="str">
        <f>VLOOKUP(O1097,dFornecedor!A:B,2,0)</f>
        <v>Minerva</v>
      </c>
    </row>
    <row r="1098" spans="1:16" x14ac:dyDescent="0.25">
      <c r="A1098">
        <v>1097</v>
      </c>
      <c r="B1098" s="1">
        <v>43677</v>
      </c>
      <c r="C1098" s="1">
        <v>43685</v>
      </c>
      <c r="D1098" s="1">
        <v>43688</v>
      </c>
      <c r="E1098" s="1">
        <v>43691</v>
      </c>
      <c r="F1098">
        <v>3</v>
      </c>
      <c r="G1098" t="str">
        <f>VLOOKUP(F1098,dComprador!A:B,2,0)</f>
        <v>Diego</v>
      </c>
      <c r="H1098">
        <v>7</v>
      </c>
      <c r="I1098" t="str">
        <f>VLOOKUP(H1098,dMateriaPrima!A:B,2,0)</f>
        <v>Poliéster</v>
      </c>
      <c r="J1098">
        <f>VLOOKUP(H1098,dMateriaPrima!A:C,3,0)</f>
        <v>8</v>
      </c>
      <c r="K1098">
        <v>2</v>
      </c>
      <c r="L1098">
        <f t="shared" si="35"/>
        <v>16</v>
      </c>
      <c r="M1098">
        <v>0</v>
      </c>
      <c r="N1098">
        <f t="shared" si="34"/>
        <v>16</v>
      </c>
      <c r="O1098">
        <v>1</v>
      </c>
      <c r="P1098" t="str">
        <f>VLOOKUP(O1098,dFornecedor!A:B,2,0)</f>
        <v>NorthShore</v>
      </c>
    </row>
    <row r="1099" spans="1:16" x14ac:dyDescent="0.25">
      <c r="A1099">
        <v>1098</v>
      </c>
      <c r="B1099" s="1">
        <v>43677</v>
      </c>
      <c r="C1099" s="1">
        <v>43677</v>
      </c>
      <c r="D1099" s="1">
        <v>43711</v>
      </c>
      <c r="E1099" s="1">
        <v>43710</v>
      </c>
      <c r="F1099">
        <v>1</v>
      </c>
      <c r="G1099" t="str">
        <f>VLOOKUP(F1099,dComprador!A:B,2,0)</f>
        <v>Alon</v>
      </c>
      <c r="H1099">
        <v>3</v>
      </c>
      <c r="I1099" t="str">
        <f>VLOOKUP(H1099,dMateriaPrima!A:B,2,0)</f>
        <v>Barra Metal</v>
      </c>
      <c r="J1099">
        <f>VLOOKUP(H1099,dMateriaPrima!A:C,3,0)</f>
        <v>565</v>
      </c>
      <c r="K1099">
        <v>15</v>
      </c>
      <c r="L1099">
        <f t="shared" si="35"/>
        <v>8475</v>
      </c>
      <c r="M1099">
        <v>0</v>
      </c>
      <c r="N1099">
        <f t="shared" si="34"/>
        <v>8475</v>
      </c>
      <c r="O1099">
        <v>4</v>
      </c>
      <c r="P1099" t="str">
        <f>VLOOKUP(O1099,dFornecedor!A:B,2,0)</f>
        <v>AlphaOmega</v>
      </c>
    </row>
    <row r="1100" spans="1:16" x14ac:dyDescent="0.25">
      <c r="A1100">
        <v>1099</v>
      </c>
      <c r="B1100" s="1">
        <v>43677</v>
      </c>
      <c r="C1100" s="1">
        <v>43685</v>
      </c>
      <c r="D1100" s="1">
        <v>43698</v>
      </c>
      <c r="E1100" s="1">
        <v>43698</v>
      </c>
      <c r="F1100">
        <v>1</v>
      </c>
      <c r="G1100" t="str">
        <f>VLOOKUP(F1100,dComprador!A:B,2,0)</f>
        <v>Alon</v>
      </c>
      <c r="H1100">
        <v>1</v>
      </c>
      <c r="I1100" t="str">
        <f>VLOOKUP(H1100,dMateriaPrima!A:B,2,0)</f>
        <v>Tecido</v>
      </c>
      <c r="J1100">
        <f>VLOOKUP(H1100,dMateriaPrima!A:C,3,0)</f>
        <v>18</v>
      </c>
      <c r="K1100">
        <v>292</v>
      </c>
      <c r="L1100">
        <f t="shared" si="35"/>
        <v>5256</v>
      </c>
      <c r="M1100">
        <v>0</v>
      </c>
      <c r="N1100">
        <f t="shared" si="34"/>
        <v>5256</v>
      </c>
      <c r="O1100">
        <v>3</v>
      </c>
      <c r="P1100" t="str">
        <f>VLOOKUP(O1100,dFornecedor!A:B,2,0)</f>
        <v>StepUp</v>
      </c>
    </row>
    <row r="1101" spans="1:16" x14ac:dyDescent="0.25">
      <c r="A1101">
        <v>1100</v>
      </c>
      <c r="B1101" s="1">
        <v>43678</v>
      </c>
      <c r="C1101" s="1">
        <v>43687</v>
      </c>
      <c r="D1101" s="1">
        <v>43691</v>
      </c>
      <c r="E1101" s="1">
        <v>43696</v>
      </c>
      <c r="F1101">
        <v>4</v>
      </c>
      <c r="G1101" t="str">
        <f>VLOOKUP(F1101,dComprador!A:B,2,0)</f>
        <v>Lira</v>
      </c>
      <c r="H1101">
        <v>8</v>
      </c>
      <c r="I1101" t="str">
        <f>VLOOKUP(H1101,dMateriaPrima!A:B,2,0)</f>
        <v>Cimento</v>
      </c>
      <c r="J1101">
        <f>VLOOKUP(H1101,dMateriaPrima!A:C,3,0)</f>
        <v>23</v>
      </c>
      <c r="K1101">
        <v>108</v>
      </c>
      <c r="L1101">
        <f t="shared" si="35"/>
        <v>2484</v>
      </c>
      <c r="M1101">
        <v>0</v>
      </c>
      <c r="N1101">
        <f t="shared" si="34"/>
        <v>2484</v>
      </c>
      <c r="O1101">
        <v>2</v>
      </c>
      <c r="P1101" t="str">
        <f>VLOOKUP(O1101,dFornecedor!A:B,2,0)</f>
        <v>Minerva</v>
      </c>
    </row>
    <row r="1102" spans="1:16" x14ac:dyDescent="0.25">
      <c r="A1102">
        <v>1101</v>
      </c>
      <c r="B1102" s="1">
        <v>43678</v>
      </c>
      <c r="C1102" s="1">
        <v>43688</v>
      </c>
      <c r="D1102" s="1">
        <v>43690</v>
      </c>
      <c r="E1102" s="1">
        <v>43689</v>
      </c>
      <c r="F1102">
        <v>4</v>
      </c>
      <c r="G1102" t="str">
        <f>VLOOKUP(F1102,dComprador!A:B,2,0)</f>
        <v>Lira</v>
      </c>
      <c r="H1102">
        <v>8</v>
      </c>
      <c r="I1102" t="str">
        <f>VLOOKUP(H1102,dMateriaPrima!A:B,2,0)</f>
        <v>Cimento</v>
      </c>
      <c r="J1102">
        <f>VLOOKUP(H1102,dMateriaPrima!A:C,3,0)</f>
        <v>23</v>
      </c>
      <c r="K1102">
        <v>226</v>
      </c>
      <c r="L1102">
        <f t="shared" si="35"/>
        <v>5198</v>
      </c>
      <c r="M1102">
        <v>0</v>
      </c>
      <c r="N1102">
        <f t="shared" si="34"/>
        <v>5198</v>
      </c>
      <c r="O1102">
        <v>3</v>
      </c>
      <c r="P1102" t="str">
        <f>VLOOKUP(O1102,dFornecedor!A:B,2,0)</f>
        <v>StepUp</v>
      </c>
    </row>
    <row r="1103" spans="1:16" x14ac:dyDescent="0.25">
      <c r="A1103">
        <v>1102</v>
      </c>
      <c r="B1103" s="1">
        <v>43678</v>
      </c>
      <c r="C1103" s="1">
        <v>43681</v>
      </c>
      <c r="D1103" s="1">
        <v>43706</v>
      </c>
      <c r="E1103" s="1">
        <v>43711</v>
      </c>
      <c r="F1103">
        <v>1</v>
      </c>
      <c r="G1103" t="str">
        <f>VLOOKUP(F1103,dComprador!A:B,2,0)</f>
        <v>Alon</v>
      </c>
      <c r="H1103">
        <v>10</v>
      </c>
      <c r="I1103" t="str">
        <f>VLOOKUP(H1103,dMateriaPrima!A:B,2,0)</f>
        <v>Pedra Britada</v>
      </c>
      <c r="J1103">
        <f>VLOOKUP(H1103,dMateriaPrima!A:C,3,0)</f>
        <v>56</v>
      </c>
      <c r="K1103">
        <v>88</v>
      </c>
      <c r="L1103">
        <f t="shared" si="35"/>
        <v>4928</v>
      </c>
      <c r="M1103">
        <v>0</v>
      </c>
      <c r="N1103">
        <f t="shared" si="34"/>
        <v>4928</v>
      </c>
      <c r="O1103">
        <v>4</v>
      </c>
      <c r="P1103" t="str">
        <f>VLOOKUP(O1103,dFornecedor!A:B,2,0)</f>
        <v>AlphaOmega</v>
      </c>
    </row>
    <row r="1104" spans="1:16" x14ac:dyDescent="0.25">
      <c r="A1104">
        <v>1103</v>
      </c>
      <c r="B1104" s="1">
        <v>43678</v>
      </c>
      <c r="C1104" s="1">
        <v>43686</v>
      </c>
      <c r="D1104" s="1">
        <v>43690</v>
      </c>
      <c r="E1104" s="1">
        <v>43693</v>
      </c>
      <c r="F1104">
        <v>4</v>
      </c>
      <c r="G1104" t="str">
        <f>VLOOKUP(F1104,dComprador!A:B,2,0)</f>
        <v>Lira</v>
      </c>
      <c r="H1104">
        <v>9</v>
      </c>
      <c r="I1104" t="str">
        <f>VLOOKUP(H1104,dMateriaPrima!A:B,2,0)</f>
        <v>Couro</v>
      </c>
      <c r="J1104">
        <f>VLOOKUP(H1104,dMateriaPrima!A:C,3,0)</f>
        <v>4.4000000000000004</v>
      </c>
      <c r="K1104">
        <v>83</v>
      </c>
      <c r="L1104">
        <f t="shared" si="35"/>
        <v>365.20000000000005</v>
      </c>
      <c r="M1104">
        <v>0</v>
      </c>
      <c r="N1104">
        <f t="shared" si="34"/>
        <v>365.20000000000005</v>
      </c>
      <c r="O1104">
        <v>2</v>
      </c>
      <c r="P1104" t="str">
        <f>VLOOKUP(O1104,dFornecedor!A:B,2,0)</f>
        <v>Minerva</v>
      </c>
    </row>
    <row r="1105" spans="1:16" x14ac:dyDescent="0.25">
      <c r="A1105">
        <v>1104</v>
      </c>
      <c r="B1105" s="1">
        <v>43678</v>
      </c>
      <c r="C1105" s="1">
        <v>43680</v>
      </c>
      <c r="D1105" s="1">
        <v>43687</v>
      </c>
      <c r="E1105" s="1">
        <v>43685</v>
      </c>
      <c r="F1105">
        <v>4</v>
      </c>
      <c r="G1105" t="str">
        <f>VLOOKUP(F1105,dComprador!A:B,2,0)</f>
        <v>Lira</v>
      </c>
      <c r="H1105">
        <v>8</v>
      </c>
      <c r="I1105" t="str">
        <f>VLOOKUP(H1105,dMateriaPrima!A:B,2,0)</f>
        <v>Cimento</v>
      </c>
      <c r="J1105">
        <f>VLOOKUP(H1105,dMateriaPrima!A:C,3,0)</f>
        <v>23</v>
      </c>
      <c r="K1105">
        <v>25</v>
      </c>
      <c r="L1105">
        <f t="shared" si="35"/>
        <v>575</v>
      </c>
      <c r="M1105">
        <v>0</v>
      </c>
      <c r="N1105">
        <f t="shared" si="34"/>
        <v>575</v>
      </c>
      <c r="O1105">
        <v>3</v>
      </c>
      <c r="P1105" t="str">
        <f>VLOOKUP(O1105,dFornecedor!A:B,2,0)</f>
        <v>StepUp</v>
      </c>
    </row>
    <row r="1106" spans="1:16" x14ac:dyDescent="0.25">
      <c r="A1106">
        <v>1105</v>
      </c>
      <c r="B1106" s="1">
        <v>43678</v>
      </c>
      <c r="C1106" s="1">
        <v>43681</v>
      </c>
      <c r="D1106" s="1">
        <v>43690</v>
      </c>
      <c r="E1106" s="1">
        <v>43691</v>
      </c>
      <c r="F1106">
        <v>2</v>
      </c>
      <c r="G1106" t="str">
        <f>VLOOKUP(F1106,dComprador!A:B,2,0)</f>
        <v>João</v>
      </c>
      <c r="H1106">
        <v>9</v>
      </c>
      <c r="I1106" t="str">
        <f>VLOOKUP(H1106,dMateriaPrima!A:B,2,0)</f>
        <v>Couro</v>
      </c>
      <c r="J1106">
        <f>VLOOKUP(H1106,dMateriaPrima!A:C,3,0)</f>
        <v>4.4000000000000004</v>
      </c>
      <c r="K1106">
        <v>215</v>
      </c>
      <c r="L1106">
        <f t="shared" si="35"/>
        <v>946.00000000000011</v>
      </c>
      <c r="M1106">
        <v>0</v>
      </c>
      <c r="N1106">
        <f t="shared" si="34"/>
        <v>946.00000000000011</v>
      </c>
      <c r="O1106">
        <v>1</v>
      </c>
      <c r="P1106" t="str">
        <f>VLOOKUP(O1106,dFornecedor!A:B,2,0)</f>
        <v>NorthShore</v>
      </c>
    </row>
    <row r="1107" spans="1:16" x14ac:dyDescent="0.25">
      <c r="A1107">
        <v>1106</v>
      </c>
      <c r="B1107" s="1">
        <v>43678</v>
      </c>
      <c r="C1107" s="1">
        <v>43679</v>
      </c>
      <c r="D1107" s="1">
        <v>43692</v>
      </c>
      <c r="E1107" s="1">
        <v>43695</v>
      </c>
      <c r="F1107">
        <v>2</v>
      </c>
      <c r="G1107" t="str">
        <f>VLOOKUP(F1107,dComprador!A:B,2,0)</f>
        <v>João</v>
      </c>
      <c r="H1107">
        <v>9</v>
      </c>
      <c r="I1107" t="str">
        <f>VLOOKUP(H1107,dMateriaPrima!A:B,2,0)</f>
        <v>Couro</v>
      </c>
      <c r="J1107">
        <f>VLOOKUP(H1107,dMateriaPrima!A:C,3,0)</f>
        <v>4.4000000000000004</v>
      </c>
      <c r="K1107">
        <v>27</v>
      </c>
      <c r="L1107">
        <f t="shared" si="35"/>
        <v>118.80000000000001</v>
      </c>
      <c r="M1107">
        <v>0</v>
      </c>
      <c r="N1107">
        <f t="shared" si="34"/>
        <v>118.80000000000001</v>
      </c>
      <c r="O1107">
        <v>3</v>
      </c>
      <c r="P1107" t="str">
        <f>VLOOKUP(O1107,dFornecedor!A:B,2,0)</f>
        <v>StepUp</v>
      </c>
    </row>
    <row r="1108" spans="1:16" x14ac:dyDescent="0.25">
      <c r="A1108">
        <v>1107</v>
      </c>
      <c r="B1108" s="1">
        <v>43678</v>
      </c>
      <c r="C1108" s="1">
        <v>43680</v>
      </c>
      <c r="D1108" s="1">
        <v>43707</v>
      </c>
      <c r="E1108" s="1">
        <v>43709</v>
      </c>
      <c r="F1108">
        <v>1</v>
      </c>
      <c r="G1108" t="str">
        <f>VLOOKUP(F1108,dComprador!A:B,2,0)</f>
        <v>Alon</v>
      </c>
      <c r="H1108">
        <v>11</v>
      </c>
      <c r="I1108" t="str">
        <f>VLOOKUP(H1108,dMateriaPrima!A:B,2,0)</f>
        <v>Papel</v>
      </c>
      <c r="J1108">
        <f>VLOOKUP(H1108,dMateriaPrima!A:C,3,0)</f>
        <v>9</v>
      </c>
      <c r="K1108">
        <v>46</v>
      </c>
      <c r="L1108">
        <f t="shared" si="35"/>
        <v>414</v>
      </c>
      <c r="M1108">
        <v>0</v>
      </c>
      <c r="N1108">
        <f t="shared" si="34"/>
        <v>414</v>
      </c>
      <c r="O1108">
        <v>1</v>
      </c>
      <c r="P1108" t="str">
        <f>VLOOKUP(O1108,dFornecedor!A:B,2,0)</f>
        <v>NorthShore</v>
      </c>
    </row>
    <row r="1109" spans="1:16" x14ac:dyDescent="0.25">
      <c r="A1109">
        <v>1108</v>
      </c>
      <c r="B1109" s="1">
        <v>43678</v>
      </c>
      <c r="C1109" s="1">
        <v>43691</v>
      </c>
      <c r="D1109" s="1">
        <v>43702</v>
      </c>
      <c r="E1109" s="1">
        <v>43702</v>
      </c>
      <c r="F1109">
        <v>1</v>
      </c>
      <c r="G1109" t="str">
        <f>VLOOKUP(F1109,dComprador!A:B,2,0)</f>
        <v>Alon</v>
      </c>
      <c r="H1109">
        <v>9</v>
      </c>
      <c r="I1109" t="str">
        <f>VLOOKUP(H1109,dMateriaPrima!A:B,2,0)</f>
        <v>Couro</v>
      </c>
      <c r="J1109">
        <f>VLOOKUP(H1109,dMateriaPrima!A:C,3,0)</f>
        <v>4.4000000000000004</v>
      </c>
      <c r="K1109">
        <v>15</v>
      </c>
      <c r="L1109">
        <f t="shared" si="35"/>
        <v>66</v>
      </c>
      <c r="M1109">
        <v>0</v>
      </c>
      <c r="N1109">
        <f t="shared" si="34"/>
        <v>66</v>
      </c>
      <c r="O1109">
        <v>1</v>
      </c>
      <c r="P1109" t="str">
        <f>VLOOKUP(O1109,dFornecedor!A:B,2,0)</f>
        <v>NorthShore</v>
      </c>
    </row>
    <row r="1110" spans="1:16" x14ac:dyDescent="0.25">
      <c r="A1110">
        <v>1109</v>
      </c>
      <c r="B1110" s="1">
        <v>43679</v>
      </c>
      <c r="C1110" s="1">
        <v>43687</v>
      </c>
      <c r="D1110" s="1">
        <v>43707</v>
      </c>
      <c r="E1110" s="1">
        <v>43707</v>
      </c>
      <c r="F1110">
        <v>1</v>
      </c>
      <c r="G1110" t="str">
        <f>VLOOKUP(F1110,dComprador!A:B,2,0)</f>
        <v>Alon</v>
      </c>
      <c r="H1110">
        <v>8</v>
      </c>
      <c r="I1110" t="str">
        <f>VLOOKUP(H1110,dMateriaPrima!A:B,2,0)</f>
        <v>Cimento</v>
      </c>
      <c r="J1110">
        <f>VLOOKUP(H1110,dMateriaPrima!A:C,3,0)</f>
        <v>23</v>
      </c>
      <c r="K1110">
        <v>29</v>
      </c>
      <c r="L1110">
        <f t="shared" si="35"/>
        <v>667</v>
      </c>
      <c r="M1110">
        <v>0</v>
      </c>
      <c r="N1110">
        <f t="shared" si="34"/>
        <v>667</v>
      </c>
      <c r="O1110">
        <v>2</v>
      </c>
      <c r="P1110" t="str">
        <f>VLOOKUP(O1110,dFornecedor!A:B,2,0)</f>
        <v>Minerva</v>
      </c>
    </row>
    <row r="1111" spans="1:16" x14ac:dyDescent="0.25">
      <c r="A1111">
        <v>1110</v>
      </c>
      <c r="B1111" s="1">
        <v>43679</v>
      </c>
      <c r="C1111" s="1">
        <v>43680</v>
      </c>
      <c r="D1111" s="1">
        <v>43685</v>
      </c>
      <c r="E1111" s="1">
        <v>43688</v>
      </c>
      <c r="F1111">
        <v>4</v>
      </c>
      <c r="G1111" t="str">
        <f>VLOOKUP(F1111,dComprador!A:B,2,0)</f>
        <v>Lira</v>
      </c>
      <c r="H1111">
        <v>7</v>
      </c>
      <c r="I1111" t="str">
        <f>VLOOKUP(H1111,dMateriaPrima!A:B,2,0)</f>
        <v>Poliéster</v>
      </c>
      <c r="J1111">
        <f>VLOOKUP(H1111,dMateriaPrima!A:C,3,0)</f>
        <v>8</v>
      </c>
      <c r="K1111">
        <v>383</v>
      </c>
      <c r="L1111">
        <f t="shared" si="35"/>
        <v>3064</v>
      </c>
      <c r="M1111">
        <v>0</v>
      </c>
      <c r="N1111">
        <f t="shared" si="34"/>
        <v>3064</v>
      </c>
      <c r="O1111">
        <v>3</v>
      </c>
      <c r="P1111" t="str">
        <f>VLOOKUP(O1111,dFornecedor!A:B,2,0)</f>
        <v>StepUp</v>
      </c>
    </row>
    <row r="1112" spans="1:16" x14ac:dyDescent="0.25">
      <c r="A1112">
        <v>1111</v>
      </c>
      <c r="B1112" s="1">
        <v>43679</v>
      </c>
      <c r="C1112" s="1">
        <v>43688</v>
      </c>
      <c r="D1112" s="1">
        <v>43692</v>
      </c>
      <c r="E1112" s="1">
        <v>43695</v>
      </c>
      <c r="F1112">
        <v>4</v>
      </c>
      <c r="G1112" t="str">
        <f>VLOOKUP(F1112,dComprador!A:B,2,0)</f>
        <v>Lira</v>
      </c>
      <c r="H1112">
        <v>1</v>
      </c>
      <c r="I1112" t="str">
        <f>VLOOKUP(H1112,dMateriaPrima!A:B,2,0)</f>
        <v>Tecido</v>
      </c>
      <c r="J1112">
        <f>VLOOKUP(H1112,dMateriaPrima!A:C,3,0)</f>
        <v>18</v>
      </c>
      <c r="K1112">
        <v>112</v>
      </c>
      <c r="L1112">
        <f t="shared" si="35"/>
        <v>2016</v>
      </c>
      <c r="M1112">
        <v>0</v>
      </c>
      <c r="N1112">
        <f t="shared" si="34"/>
        <v>2016</v>
      </c>
      <c r="O1112">
        <v>2</v>
      </c>
      <c r="P1112" t="str">
        <f>VLOOKUP(O1112,dFornecedor!A:B,2,0)</f>
        <v>Minerva</v>
      </c>
    </row>
    <row r="1113" spans="1:16" x14ac:dyDescent="0.25">
      <c r="A1113">
        <v>1112</v>
      </c>
      <c r="B1113" s="1">
        <v>43679</v>
      </c>
      <c r="C1113" s="1">
        <v>43679</v>
      </c>
      <c r="D1113" s="1">
        <v>43695</v>
      </c>
      <c r="E1113" s="1">
        <v>43698</v>
      </c>
      <c r="F1113">
        <v>1</v>
      </c>
      <c r="G1113" t="str">
        <f>VLOOKUP(F1113,dComprador!A:B,2,0)</f>
        <v>Alon</v>
      </c>
      <c r="H1113">
        <v>9</v>
      </c>
      <c r="I1113" t="str">
        <f>VLOOKUP(H1113,dMateriaPrima!A:B,2,0)</f>
        <v>Couro</v>
      </c>
      <c r="J1113">
        <f>VLOOKUP(H1113,dMateriaPrima!A:C,3,0)</f>
        <v>4.4000000000000004</v>
      </c>
      <c r="K1113">
        <v>242</v>
      </c>
      <c r="L1113">
        <f t="shared" si="35"/>
        <v>1064.8000000000002</v>
      </c>
      <c r="M1113">
        <v>0</v>
      </c>
      <c r="N1113">
        <f t="shared" si="34"/>
        <v>1064.8000000000002</v>
      </c>
      <c r="O1113">
        <v>4</v>
      </c>
      <c r="P1113" t="str">
        <f>VLOOKUP(O1113,dFornecedor!A:B,2,0)</f>
        <v>AlphaOmega</v>
      </c>
    </row>
    <row r="1114" spans="1:16" x14ac:dyDescent="0.25">
      <c r="A1114">
        <v>1113</v>
      </c>
      <c r="B1114" s="1">
        <v>43679</v>
      </c>
      <c r="C1114" s="1">
        <v>43680</v>
      </c>
      <c r="D1114" s="1">
        <v>43695</v>
      </c>
      <c r="E1114" s="1">
        <v>43696</v>
      </c>
      <c r="F1114">
        <v>2</v>
      </c>
      <c r="G1114" t="str">
        <f>VLOOKUP(F1114,dComprador!A:B,2,0)</f>
        <v>João</v>
      </c>
      <c r="H1114">
        <v>8</v>
      </c>
      <c r="I1114" t="str">
        <f>VLOOKUP(H1114,dMateriaPrima!A:B,2,0)</f>
        <v>Cimento</v>
      </c>
      <c r="J1114">
        <f>VLOOKUP(H1114,dMateriaPrima!A:C,3,0)</f>
        <v>23</v>
      </c>
      <c r="K1114">
        <v>68</v>
      </c>
      <c r="L1114">
        <f t="shared" si="35"/>
        <v>1564</v>
      </c>
      <c r="M1114">
        <v>0</v>
      </c>
      <c r="N1114">
        <f t="shared" si="34"/>
        <v>1564</v>
      </c>
      <c r="O1114">
        <v>3</v>
      </c>
      <c r="P1114" t="str">
        <f>VLOOKUP(O1114,dFornecedor!A:B,2,0)</f>
        <v>StepUp</v>
      </c>
    </row>
    <row r="1115" spans="1:16" x14ac:dyDescent="0.25">
      <c r="A1115">
        <v>1114</v>
      </c>
      <c r="B1115" s="1">
        <v>43679</v>
      </c>
      <c r="C1115" s="1">
        <v>43680</v>
      </c>
      <c r="D1115" s="1">
        <v>43696</v>
      </c>
      <c r="E1115" s="1">
        <v>43697</v>
      </c>
      <c r="F1115">
        <v>2</v>
      </c>
      <c r="G1115" t="str">
        <f>VLOOKUP(F1115,dComprador!A:B,2,0)</f>
        <v>João</v>
      </c>
      <c r="H1115">
        <v>4</v>
      </c>
      <c r="I1115" t="str">
        <f>VLOOKUP(H1115,dMateriaPrima!A:B,2,0)</f>
        <v>Madeira</v>
      </c>
      <c r="J1115">
        <f>VLOOKUP(H1115,dMateriaPrima!A:C,3,0)</f>
        <v>168</v>
      </c>
      <c r="K1115">
        <v>68</v>
      </c>
      <c r="L1115">
        <f t="shared" si="35"/>
        <v>11424</v>
      </c>
      <c r="M1115">
        <v>0</v>
      </c>
      <c r="N1115">
        <f t="shared" si="34"/>
        <v>11424</v>
      </c>
      <c r="O1115">
        <v>3</v>
      </c>
      <c r="P1115" t="str">
        <f>VLOOKUP(O1115,dFornecedor!A:B,2,0)</f>
        <v>StepUp</v>
      </c>
    </row>
    <row r="1116" spans="1:16" x14ac:dyDescent="0.25">
      <c r="A1116">
        <v>1115</v>
      </c>
      <c r="B1116" s="1">
        <v>43679</v>
      </c>
      <c r="C1116" s="1">
        <v>43681</v>
      </c>
      <c r="D1116" s="1">
        <v>43709</v>
      </c>
      <c r="E1116" s="1">
        <v>43711</v>
      </c>
      <c r="F1116">
        <v>1</v>
      </c>
      <c r="G1116" t="str">
        <f>VLOOKUP(F1116,dComprador!A:B,2,0)</f>
        <v>Alon</v>
      </c>
      <c r="H1116">
        <v>9</v>
      </c>
      <c r="I1116" t="str">
        <f>VLOOKUP(H1116,dMateriaPrima!A:B,2,0)</f>
        <v>Couro</v>
      </c>
      <c r="J1116">
        <f>VLOOKUP(H1116,dMateriaPrima!A:C,3,0)</f>
        <v>4.4000000000000004</v>
      </c>
      <c r="K1116">
        <v>411</v>
      </c>
      <c r="L1116">
        <f t="shared" si="35"/>
        <v>1808.4</v>
      </c>
      <c r="M1116">
        <v>0</v>
      </c>
      <c r="N1116">
        <f t="shared" si="34"/>
        <v>1808.4</v>
      </c>
      <c r="O1116">
        <v>2</v>
      </c>
      <c r="P1116" t="str">
        <f>VLOOKUP(O1116,dFornecedor!A:B,2,0)</f>
        <v>Minerva</v>
      </c>
    </row>
    <row r="1117" spans="1:16" x14ac:dyDescent="0.25">
      <c r="A1117">
        <v>1116</v>
      </c>
      <c r="B1117" s="1">
        <v>43679</v>
      </c>
      <c r="C1117" s="1">
        <v>43679</v>
      </c>
      <c r="D1117" s="1">
        <v>43710</v>
      </c>
      <c r="E1117" s="1">
        <v>43711</v>
      </c>
      <c r="F1117">
        <v>1</v>
      </c>
      <c r="G1117" t="str">
        <f>VLOOKUP(F1117,dComprador!A:B,2,0)</f>
        <v>Alon</v>
      </c>
      <c r="H1117">
        <v>5</v>
      </c>
      <c r="I1117" t="str">
        <f>VLOOKUP(H1117,dMateriaPrima!A:B,2,0)</f>
        <v>Areia</v>
      </c>
      <c r="J1117">
        <f>VLOOKUP(H1117,dMateriaPrima!A:C,3,0)</f>
        <v>3.59</v>
      </c>
      <c r="K1117">
        <v>350</v>
      </c>
      <c r="L1117">
        <f t="shared" si="35"/>
        <v>1256.5</v>
      </c>
      <c r="M1117">
        <v>14</v>
      </c>
      <c r="N1117">
        <f t="shared" si="34"/>
        <v>1080.5899999999999</v>
      </c>
      <c r="O1117">
        <v>4</v>
      </c>
      <c r="P1117" t="str">
        <f>VLOOKUP(O1117,dFornecedor!A:B,2,0)</f>
        <v>AlphaOmega</v>
      </c>
    </row>
    <row r="1118" spans="1:16" x14ac:dyDescent="0.25">
      <c r="A1118">
        <v>1117</v>
      </c>
      <c r="B1118" s="1">
        <v>43679</v>
      </c>
      <c r="C1118" s="1">
        <v>43680</v>
      </c>
      <c r="D1118" s="1">
        <v>43696</v>
      </c>
      <c r="E1118" s="1">
        <v>43700</v>
      </c>
      <c r="F1118">
        <v>1</v>
      </c>
      <c r="G1118" t="str">
        <f>VLOOKUP(F1118,dComprador!A:B,2,0)</f>
        <v>Alon</v>
      </c>
      <c r="H1118">
        <v>11</v>
      </c>
      <c r="I1118" t="str">
        <f>VLOOKUP(H1118,dMateriaPrima!A:B,2,0)</f>
        <v>Papel</v>
      </c>
      <c r="J1118">
        <f>VLOOKUP(H1118,dMateriaPrima!A:C,3,0)</f>
        <v>9</v>
      </c>
      <c r="K1118">
        <v>191</v>
      </c>
      <c r="L1118">
        <f t="shared" si="35"/>
        <v>1719</v>
      </c>
      <c r="M1118">
        <v>0</v>
      </c>
      <c r="N1118">
        <f t="shared" si="34"/>
        <v>1719</v>
      </c>
      <c r="O1118">
        <v>3</v>
      </c>
      <c r="P1118" t="str">
        <f>VLOOKUP(O1118,dFornecedor!A:B,2,0)</f>
        <v>StepUp</v>
      </c>
    </row>
    <row r="1119" spans="1:16" x14ac:dyDescent="0.25">
      <c r="A1119">
        <v>1118</v>
      </c>
      <c r="B1119" s="1">
        <v>43679</v>
      </c>
      <c r="C1119" s="1">
        <v>43688</v>
      </c>
      <c r="D1119" s="1">
        <v>43702</v>
      </c>
      <c r="E1119" s="1">
        <v>43704</v>
      </c>
      <c r="F1119">
        <v>1</v>
      </c>
      <c r="G1119" t="str">
        <f>VLOOKUP(F1119,dComprador!A:B,2,0)</f>
        <v>Alon</v>
      </c>
      <c r="H1119">
        <v>7</v>
      </c>
      <c r="I1119" t="str">
        <f>VLOOKUP(H1119,dMateriaPrima!A:B,2,0)</f>
        <v>Poliéster</v>
      </c>
      <c r="J1119">
        <f>VLOOKUP(H1119,dMateriaPrima!A:C,3,0)</f>
        <v>8</v>
      </c>
      <c r="K1119">
        <v>166</v>
      </c>
      <c r="L1119">
        <f t="shared" si="35"/>
        <v>1328</v>
      </c>
      <c r="M1119">
        <v>0</v>
      </c>
      <c r="N1119">
        <f t="shared" si="34"/>
        <v>1328</v>
      </c>
      <c r="O1119">
        <v>2</v>
      </c>
      <c r="P1119" t="str">
        <f>VLOOKUP(O1119,dFornecedor!A:B,2,0)</f>
        <v>Minerva</v>
      </c>
    </row>
    <row r="1120" spans="1:16" x14ac:dyDescent="0.25">
      <c r="A1120">
        <v>1119</v>
      </c>
      <c r="B1120" s="1">
        <v>43680</v>
      </c>
      <c r="C1120" s="1">
        <v>43692</v>
      </c>
      <c r="D1120" s="1">
        <v>43692</v>
      </c>
      <c r="E1120" s="1">
        <v>43693</v>
      </c>
      <c r="F1120">
        <v>4</v>
      </c>
      <c r="G1120" t="str">
        <f>VLOOKUP(F1120,dComprador!A:B,2,0)</f>
        <v>Lira</v>
      </c>
      <c r="H1120">
        <v>5</v>
      </c>
      <c r="I1120" t="str">
        <f>VLOOKUP(H1120,dMateriaPrima!A:B,2,0)</f>
        <v>Areia</v>
      </c>
      <c r="J1120">
        <f>VLOOKUP(H1120,dMateriaPrima!A:C,3,0)</f>
        <v>3.59</v>
      </c>
      <c r="K1120">
        <v>38</v>
      </c>
      <c r="L1120">
        <f t="shared" si="35"/>
        <v>136.41999999999999</v>
      </c>
      <c r="M1120">
        <v>0</v>
      </c>
      <c r="N1120">
        <f t="shared" si="34"/>
        <v>136.41999999999999</v>
      </c>
      <c r="O1120">
        <v>1</v>
      </c>
      <c r="P1120" t="str">
        <f>VLOOKUP(O1120,dFornecedor!A:B,2,0)</f>
        <v>NorthShore</v>
      </c>
    </row>
    <row r="1121" spans="1:16" x14ac:dyDescent="0.25">
      <c r="A1121">
        <v>1120</v>
      </c>
      <c r="B1121" s="1">
        <v>43680</v>
      </c>
      <c r="C1121" s="1">
        <v>43681</v>
      </c>
      <c r="D1121" s="1">
        <v>43687</v>
      </c>
      <c r="E1121" s="1">
        <v>43690</v>
      </c>
      <c r="F1121">
        <v>4</v>
      </c>
      <c r="G1121" t="str">
        <f>VLOOKUP(F1121,dComprador!A:B,2,0)</f>
        <v>Lira</v>
      </c>
      <c r="H1121">
        <v>5</v>
      </c>
      <c r="I1121" t="str">
        <f>VLOOKUP(H1121,dMateriaPrima!A:B,2,0)</f>
        <v>Areia</v>
      </c>
      <c r="J1121">
        <f>VLOOKUP(H1121,dMateriaPrima!A:C,3,0)</f>
        <v>3.59</v>
      </c>
      <c r="K1121">
        <v>61</v>
      </c>
      <c r="L1121">
        <f t="shared" si="35"/>
        <v>218.98999999999998</v>
      </c>
      <c r="M1121">
        <v>0</v>
      </c>
      <c r="N1121">
        <f t="shared" si="34"/>
        <v>218.98999999999998</v>
      </c>
      <c r="O1121">
        <v>3</v>
      </c>
      <c r="P1121" t="str">
        <f>VLOOKUP(O1121,dFornecedor!A:B,2,0)</f>
        <v>StepUp</v>
      </c>
    </row>
    <row r="1122" spans="1:16" x14ac:dyDescent="0.25">
      <c r="A1122">
        <v>1121</v>
      </c>
      <c r="B1122" s="1">
        <v>43680</v>
      </c>
      <c r="C1122" s="1">
        <v>43682</v>
      </c>
      <c r="D1122" s="1">
        <v>43686</v>
      </c>
      <c r="E1122" s="1">
        <v>43688</v>
      </c>
      <c r="F1122">
        <v>4</v>
      </c>
      <c r="G1122" t="str">
        <f>VLOOKUP(F1122,dComprador!A:B,2,0)</f>
        <v>Lira</v>
      </c>
      <c r="H1122">
        <v>9</v>
      </c>
      <c r="I1122" t="str">
        <f>VLOOKUP(H1122,dMateriaPrima!A:B,2,0)</f>
        <v>Couro</v>
      </c>
      <c r="J1122">
        <f>VLOOKUP(H1122,dMateriaPrima!A:C,3,0)</f>
        <v>4.4000000000000004</v>
      </c>
      <c r="K1122">
        <v>33</v>
      </c>
      <c r="L1122">
        <f t="shared" si="35"/>
        <v>145.20000000000002</v>
      </c>
      <c r="M1122">
        <v>0</v>
      </c>
      <c r="N1122">
        <f t="shared" si="34"/>
        <v>145.20000000000002</v>
      </c>
      <c r="O1122">
        <v>2</v>
      </c>
      <c r="P1122" t="str">
        <f>VLOOKUP(O1122,dFornecedor!A:B,2,0)</f>
        <v>Minerva</v>
      </c>
    </row>
    <row r="1123" spans="1:16" x14ac:dyDescent="0.25">
      <c r="A1123">
        <v>1122</v>
      </c>
      <c r="B1123" s="1">
        <v>43680</v>
      </c>
      <c r="C1123" s="1">
        <v>43688</v>
      </c>
      <c r="D1123" s="1">
        <v>43689</v>
      </c>
      <c r="E1123" s="1">
        <v>43694</v>
      </c>
      <c r="F1123">
        <v>4</v>
      </c>
      <c r="G1123" t="str">
        <f>VLOOKUP(F1123,dComprador!A:B,2,0)</f>
        <v>Lira</v>
      </c>
      <c r="H1123">
        <v>6</v>
      </c>
      <c r="I1123" t="str">
        <f>VLOOKUP(H1123,dMateriaPrima!A:B,2,0)</f>
        <v>Fio Algodão</v>
      </c>
      <c r="J1123">
        <f>VLOOKUP(H1123,dMateriaPrima!A:C,3,0)</f>
        <v>55.9</v>
      </c>
      <c r="K1123">
        <v>19</v>
      </c>
      <c r="L1123">
        <f t="shared" si="35"/>
        <v>1062.0999999999999</v>
      </c>
      <c r="M1123">
        <v>0</v>
      </c>
      <c r="N1123">
        <f t="shared" si="34"/>
        <v>1062.0999999999999</v>
      </c>
      <c r="O1123">
        <v>3</v>
      </c>
      <c r="P1123" t="str">
        <f>VLOOKUP(O1123,dFornecedor!A:B,2,0)</f>
        <v>StepUp</v>
      </c>
    </row>
    <row r="1124" spans="1:16" x14ac:dyDescent="0.25">
      <c r="A1124">
        <v>1123</v>
      </c>
      <c r="B1124" s="1">
        <v>43680</v>
      </c>
      <c r="C1124" s="1">
        <v>43680</v>
      </c>
      <c r="D1124" s="1">
        <v>43686</v>
      </c>
      <c r="E1124" s="1">
        <v>43688</v>
      </c>
      <c r="F1124">
        <v>4</v>
      </c>
      <c r="G1124" t="str">
        <f>VLOOKUP(F1124,dComprador!A:B,2,0)</f>
        <v>Lira</v>
      </c>
      <c r="H1124">
        <v>8</v>
      </c>
      <c r="I1124" t="str">
        <f>VLOOKUP(H1124,dMateriaPrima!A:B,2,0)</f>
        <v>Cimento</v>
      </c>
      <c r="J1124">
        <f>VLOOKUP(H1124,dMateriaPrima!A:C,3,0)</f>
        <v>23</v>
      </c>
      <c r="K1124">
        <v>49</v>
      </c>
      <c r="L1124">
        <f t="shared" si="35"/>
        <v>1127</v>
      </c>
      <c r="M1124">
        <v>17</v>
      </c>
      <c r="N1124">
        <f t="shared" si="34"/>
        <v>935.41</v>
      </c>
      <c r="O1124">
        <v>2</v>
      </c>
      <c r="P1124" t="str">
        <f>VLOOKUP(O1124,dFornecedor!A:B,2,0)</f>
        <v>Minerva</v>
      </c>
    </row>
    <row r="1125" spans="1:16" x14ac:dyDescent="0.25">
      <c r="A1125">
        <v>1124</v>
      </c>
      <c r="B1125" s="1">
        <v>43680</v>
      </c>
      <c r="C1125" s="1">
        <v>43683</v>
      </c>
      <c r="D1125" s="1">
        <v>43688</v>
      </c>
      <c r="E1125" s="1">
        <v>43692</v>
      </c>
      <c r="F1125">
        <v>4</v>
      </c>
      <c r="G1125" t="str">
        <f>VLOOKUP(F1125,dComprador!A:B,2,0)</f>
        <v>Lira</v>
      </c>
      <c r="H1125">
        <v>11</v>
      </c>
      <c r="I1125" t="str">
        <f>VLOOKUP(H1125,dMateriaPrima!A:B,2,0)</f>
        <v>Papel</v>
      </c>
      <c r="J1125">
        <f>VLOOKUP(H1125,dMateriaPrima!A:C,3,0)</f>
        <v>9</v>
      </c>
      <c r="K1125">
        <v>446</v>
      </c>
      <c r="L1125">
        <f t="shared" si="35"/>
        <v>4014</v>
      </c>
      <c r="M1125">
        <v>0</v>
      </c>
      <c r="N1125">
        <f t="shared" si="34"/>
        <v>4014</v>
      </c>
      <c r="O1125">
        <v>5</v>
      </c>
      <c r="P1125" t="str">
        <f>VLOOKUP(O1125,dFornecedor!A:B,2,0)</f>
        <v>Atlas</v>
      </c>
    </row>
    <row r="1126" spans="1:16" x14ac:dyDescent="0.25">
      <c r="A1126">
        <v>1125</v>
      </c>
      <c r="B1126" s="1">
        <v>43680</v>
      </c>
      <c r="C1126" s="1">
        <v>43681</v>
      </c>
      <c r="D1126" s="1">
        <v>43691</v>
      </c>
      <c r="E1126" s="1">
        <v>43693</v>
      </c>
      <c r="F1126">
        <v>1</v>
      </c>
      <c r="G1126" t="str">
        <f>VLOOKUP(F1126,dComprador!A:B,2,0)</f>
        <v>Alon</v>
      </c>
      <c r="H1126">
        <v>7</v>
      </c>
      <c r="I1126" t="str">
        <f>VLOOKUP(H1126,dMateriaPrima!A:B,2,0)</f>
        <v>Poliéster</v>
      </c>
      <c r="J1126">
        <f>VLOOKUP(H1126,dMateriaPrima!A:C,3,0)</f>
        <v>8</v>
      </c>
      <c r="K1126">
        <v>223</v>
      </c>
      <c r="L1126">
        <f t="shared" si="35"/>
        <v>1784</v>
      </c>
      <c r="M1126">
        <v>0</v>
      </c>
      <c r="N1126">
        <f t="shared" si="34"/>
        <v>1784</v>
      </c>
      <c r="O1126">
        <v>3</v>
      </c>
      <c r="P1126" t="str">
        <f>VLOOKUP(O1126,dFornecedor!A:B,2,0)</f>
        <v>StepUp</v>
      </c>
    </row>
    <row r="1127" spans="1:16" x14ac:dyDescent="0.25">
      <c r="A1127">
        <v>1126</v>
      </c>
      <c r="B1127" s="1">
        <v>43680</v>
      </c>
      <c r="C1127" s="1">
        <v>43689</v>
      </c>
      <c r="D1127" s="1">
        <v>43692</v>
      </c>
      <c r="E1127" s="1">
        <v>43693</v>
      </c>
      <c r="F1127">
        <v>3</v>
      </c>
      <c r="G1127" t="str">
        <f>VLOOKUP(F1127,dComprador!A:B,2,0)</f>
        <v>Diego</v>
      </c>
      <c r="H1127">
        <v>11</v>
      </c>
      <c r="I1127" t="str">
        <f>VLOOKUP(H1127,dMateriaPrima!A:B,2,0)</f>
        <v>Papel</v>
      </c>
      <c r="J1127">
        <f>VLOOKUP(H1127,dMateriaPrima!A:C,3,0)</f>
        <v>9</v>
      </c>
      <c r="K1127">
        <v>104</v>
      </c>
      <c r="L1127">
        <f t="shared" si="35"/>
        <v>936</v>
      </c>
      <c r="M1127">
        <v>0</v>
      </c>
      <c r="N1127">
        <f t="shared" si="34"/>
        <v>936</v>
      </c>
      <c r="O1127">
        <v>3</v>
      </c>
      <c r="P1127" t="str">
        <f>VLOOKUP(O1127,dFornecedor!A:B,2,0)</f>
        <v>StepUp</v>
      </c>
    </row>
    <row r="1128" spans="1:16" x14ac:dyDescent="0.25">
      <c r="A1128">
        <v>1127</v>
      </c>
      <c r="B1128" s="1">
        <v>43680</v>
      </c>
      <c r="C1128" s="1">
        <v>43680</v>
      </c>
      <c r="D1128" s="1">
        <v>43691</v>
      </c>
      <c r="E1128" s="1">
        <v>43692</v>
      </c>
      <c r="F1128">
        <v>2</v>
      </c>
      <c r="G1128" t="str">
        <f>VLOOKUP(F1128,dComprador!A:B,2,0)</f>
        <v>João</v>
      </c>
      <c r="H1128">
        <v>11</v>
      </c>
      <c r="I1128" t="str">
        <f>VLOOKUP(H1128,dMateriaPrima!A:B,2,0)</f>
        <v>Papel</v>
      </c>
      <c r="J1128">
        <f>VLOOKUP(H1128,dMateriaPrima!A:C,3,0)</f>
        <v>9</v>
      </c>
      <c r="K1128">
        <v>6</v>
      </c>
      <c r="L1128">
        <f t="shared" si="35"/>
        <v>54</v>
      </c>
      <c r="M1128">
        <v>0</v>
      </c>
      <c r="N1128">
        <f t="shared" si="34"/>
        <v>54</v>
      </c>
      <c r="O1128">
        <v>2</v>
      </c>
      <c r="P1128" t="str">
        <f>VLOOKUP(O1128,dFornecedor!A:B,2,0)</f>
        <v>Minerva</v>
      </c>
    </row>
    <row r="1129" spans="1:16" x14ac:dyDescent="0.25">
      <c r="A1129">
        <v>1128</v>
      </c>
      <c r="B1129" s="1">
        <v>43680</v>
      </c>
      <c r="C1129" s="1">
        <v>43680</v>
      </c>
      <c r="D1129" s="1">
        <v>43700</v>
      </c>
      <c r="E1129" s="1">
        <v>43701</v>
      </c>
      <c r="F1129">
        <v>1</v>
      </c>
      <c r="G1129" t="str">
        <f>VLOOKUP(F1129,dComprador!A:B,2,0)</f>
        <v>Alon</v>
      </c>
      <c r="H1129">
        <v>10</v>
      </c>
      <c r="I1129" t="str">
        <f>VLOOKUP(H1129,dMateriaPrima!A:B,2,0)</f>
        <v>Pedra Britada</v>
      </c>
      <c r="J1129">
        <f>VLOOKUP(H1129,dMateriaPrima!A:C,3,0)</f>
        <v>56</v>
      </c>
      <c r="K1129">
        <v>128</v>
      </c>
      <c r="L1129">
        <f t="shared" si="35"/>
        <v>7168</v>
      </c>
      <c r="M1129">
        <v>0</v>
      </c>
      <c r="N1129">
        <f t="shared" si="34"/>
        <v>7168</v>
      </c>
      <c r="O1129">
        <v>2</v>
      </c>
      <c r="P1129" t="str">
        <f>VLOOKUP(O1129,dFornecedor!A:B,2,0)</f>
        <v>Minerva</v>
      </c>
    </row>
    <row r="1130" spans="1:16" x14ac:dyDescent="0.25">
      <c r="A1130">
        <v>1129</v>
      </c>
      <c r="B1130" s="1">
        <v>43680</v>
      </c>
      <c r="C1130" s="1">
        <v>43680</v>
      </c>
      <c r="D1130" s="1">
        <v>43705</v>
      </c>
      <c r="E1130" s="1">
        <v>43706</v>
      </c>
      <c r="F1130">
        <v>2</v>
      </c>
      <c r="G1130" t="str">
        <f>VLOOKUP(F1130,dComprador!A:B,2,0)</f>
        <v>João</v>
      </c>
      <c r="H1130">
        <v>9</v>
      </c>
      <c r="I1130" t="str">
        <f>VLOOKUP(H1130,dMateriaPrima!A:B,2,0)</f>
        <v>Couro</v>
      </c>
      <c r="J1130">
        <f>VLOOKUP(H1130,dMateriaPrima!A:C,3,0)</f>
        <v>4.4000000000000004</v>
      </c>
      <c r="K1130">
        <v>142</v>
      </c>
      <c r="L1130">
        <f t="shared" si="35"/>
        <v>624.80000000000007</v>
      </c>
      <c r="M1130">
        <v>0</v>
      </c>
      <c r="N1130">
        <f t="shared" si="34"/>
        <v>624.80000000000007</v>
      </c>
      <c r="O1130">
        <v>2</v>
      </c>
      <c r="P1130" t="str">
        <f>VLOOKUP(O1130,dFornecedor!A:B,2,0)</f>
        <v>Minerva</v>
      </c>
    </row>
    <row r="1131" spans="1:16" x14ac:dyDescent="0.25">
      <c r="A1131">
        <v>1130</v>
      </c>
      <c r="B1131" s="1">
        <v>43680</v>
      </c>
      <c r="C1131" s="1">
        <v>43688</v>
      </c>
      <c r="D1131" s="1">
        <v>43700</v>
      </c>
      <c r="E1131" s="1">
        <v>43702</v>
      </c>
      <c r="F1131">
        <v>1</v>
      </c>
      <c r="G1131" t="str">
        <f>VLOOKUP(F1131,dComprador!A:B,2,0)</f>
        <v>Alon</v>
      </c>
      <c r="H1131">
        <v>7</v>
      </c>
      <c r="I1131" t="str">
        <f>VLOOKUP(H1131,dMateriaPrima!A:B,2,0)</f>
        <v>Poliéster</v>
      </c>
      <c r="J1131">
        <f>VLOOKUP(H1131,dMateriaPrima!A:C,3,0)</f>
        <v>8</v>
      </c>
      <c r="K1131">
        <v>395</v>
      </c>
      <c r="L1131">
        <f t="shared" si="35"/>
        <v>3160</v>
      </c>
      <c r="M1131">
        <v>0</v>
      </c>
      <c r="N1131">
        <f t="shared" si="34"/>
        <v>3160</v>
      </c>
      <c r="O1131">
        <v>2</v>
      </c>
      <c r="P1131" t="str">
        <f>VLOOKUP(O1131,dFornecedor!A:B,2,0)</f>
        <v>Minerva</v>
      </c>
    </row>
    <row r="1132" spans="1:16" x14ac:dyDescent="0.25">
      <c r="A1132">
        <v>1131</v>
      </c>
      <c r="B1132" s="1">
        <v>43681</v>
      </c>
      <c r="C1132" s="1">
        <v>43692</v>
      </c>
      <c r="D1132" s="1">
        <v>43694</v>
      </c>
      <c r="E1132" s="1">
        <v>43693</v>
      </c>
      <c r="F1132">
        <v>4</v>
      </c>
      <c r="G1132" t="str">
        <f>VLOOKUP(F1132,dComprador!A:B,2,0)</f>
        <v>Lira</v>
      </c>
      <c r="H1132">
        <v>10</v>
      </c>
      <c r="I1132" t="str">
        <f>VLOOKUP(H1132,dMateriaPrima!A:B,2,0)</f>
        <v>Pedra Britada</v>
      </c>
      <c r="J1132">
        <f>VLOOKUP(H1132,dMateriaPrima!A:C,3,0)</f>
        <v>56</v>
      </c>
      <c r="K1132">
        <v>191</v>
      </c>
      <c r="L1132">
        <f t="shared" si="35"/>
        <v>10696</v>
      </c>
      <c r="M1132">
        <v>0</v>
      </c>
      <c r="N1132">
        <f t="shared" si="34"/>
        <v>10696</v>
      </c>
      <c r="O1132">
        <v>1</v>
      </c>
      <c r="P1132" t="str">
        <f>VLOOKUP(O1132,dFornecedor!A:B,2,0)</f>
        <v>NorthShore</v>
      </c>
    </row>
    <row r="1133" spans="1:16" x14ac:dyDescent="0.25">
      <c r="A1133">
        <v>1132</v>
      </c>
      <c r="B1133" s="1">
        <v>43681</v>
      </c>
      <c r="C1133" s="1">
        <v>43688</v>
      </c>
      <c r="D1133" s="1">
        <v>43688</v>
      </c>
      <c r="E1133" s="1">
        <v>43689</v>
      </c>
      <c r="F1133">
        <v>4</v>
      </c>
      <c r="G1133" t="str">
        <f>VLOOKUP(F1133,dComprador!A:B,2,0)</f>
        <v>Lira</v>
      </c>
      <c r="H1133">
        <v>9</v>
      </c>
      <c r="I1133" t="str">
        <f>VLOOKUP(H1133,dMateriaPrima!A:B,2,0)</f>
        <v>Couro</v>
      </c>
      <c r="J1133">
        <f>VLOOKUP(H1133,dMateriaPrima!A:C,3,0)</f>
        <v>4.4000000000000004</v>
      </c>
      <c r="K1133">
        <v>98</v>
      </c>
      <c r="L1133">
        <f t="shared" si="35"/>
        <v>431.20000000000005</v>
      </c>
      <c r="M1133">
        <v>32</v>
      </c>
      <c r="N1133">
        <f t="shared" si="34"/>
        <v>293.21600000000001</v>
      </c>
      <c r="O1133">
        <v>1</v>
      </c>
      <c r="P1133" t="str">
        <f>VLOOKUP(O1133,dFornecedor!A:B,2,0)</f>
        <v>NorthShore</v>
      </c>
    </row>
    <row r="1134" spans="1:16" x14ac:dyDescent="0.25">
      <c r="A1134">
        <v>1133</v>
      </c>
      <c r="B1134" s="1">
        <v>43681</v>
      </c>
      <c r="C1134" s="1">
        <v>43681</v>
      </c>
      <c r="D1134" s="1">
        <v>43695</v>
      </c>
      <c r="E1134" s="1">
        <v>43697</v>
      </c>
      <c r="F1134">
        <v>1</v>
      </c>
      <c r="G1134" t="str">
        <f>VLOOKUP(F1134,dComprador!A:B,2,0)</f>
        <v>Alon</v>
      </c>
      <c r="H1134">
        <v>5</v>
      </c>
      <c r="I1134" t="str">
        <f>VLOOKUP(H1134,dMateriaPrima!A:B,2,0)</f>
        <v>Areia</v>
      </c>
      <c r="J1134">
        <f>VLOOKUP(H1134,dMateriaPrima!A:C,3,0)</f>
        <v>3.59</v>
      </c>
      <c r="K1134">
        <v>503</v>
      </c>
      <c r="L1134">
        <f t="shared" si="35"/>
        <v>1805.77</v>
      </c>
      <c r="M1134">
        <v>0</v>
      </c>
      <c r="N1134">
        <f t="shared" si="34"/>
        <v>1805.77</v>
      </c>
      <c r="O1134">
        <v>2</v>
      </c>
      <c r="P1134" t="str">
        <f>VLOOKUP(O1134,dFornecedor!A:B,2,0)</f>
        <v>Minerva</v>
      </c>
    </row>
    <row r="1135" spans="1:16" x14ac:dyDescent="0.25">
      <c r="A1135">
        <v>1134</v>
      </c>
      <c r="B1135" s="1">
        <v>43681</v>
      </c>
      <c r="C1135" s="1">
        <v>43683</v>
      </c>
      <c r="D1135" s="1">
        <v>43699</v>
      </c>
      <c r="E1135" s="1">
        <v>43703</v>
      </c>
      <c r="F1135">
        <v>1</v>
      </c>
      <c r="G1135" t="str">
        <f>VLOOKUP(F1135,dComprador!A:B,2,0)</f>
        <v>Alon</v>
      </c>
      <c r="H1135">
        <v>5</v>
      </c>
      <c r="I1135" t="str">
        <f>VLOOKUP(H1135,dMateriaPrima!A:B,2,0)</f>
        <v>Areia</v>
      </c>
      <c r="J1135">
        <f>VLOOKUP(H1135,dMateriaPrima!A:C,3,0)</f>
        <v>3.59</v>
      </c>
      <c r="K1135">
        <v>188</v>
      </c>
      <c r="L1135">
        <f t="shared" si="35"/>
        <v>674.92</v>
      </c>
      <c r="M1135">
        <v>0</v>
      </c>
      <c r="N1135">
        <f t="shared" si="34"/>
        <v>674.92</v>
      </c>
      <c r="O1135">
        <v>5</v>
      </c>
      <c r="P1135" t="str">
        <f>VLOOKUP(O1135,dFornecedor!A:B,2,0)</f>
        <v>Atlas</v>
      </c>
    </row>
    <row r="1136" spans="1:16" x14ac:dyDescent="0.25">
      <c r="A1136">
        <v>1135</v>
      </c>
      <c r="B1136" s="1">
        <v>43681</v>
      </c>
      <c r="C1136" s="1">
        <v>43681</v>
      </c>
      <c r="D1136" s="1">
        <v>43712</v>
      </c>
      <c r="E1136" s="1">
        <v>43714</v>
      </c>
      <c r="F1136">
        <v>1</v>
      </c>
      <c r="G1136" t="str">
        <f>VLOOKUP(F1136,dComprador!A:B,2,0)</f>
        <v>Alon</v>
      </c>
      <c r="H1136">
        <v>1</v>
      </c>
      <c r="I1136" t="str">
        <f>VLOOKUP(H1136,dMateriaPrima!A:B,2,0)</f>
        <v>Tecido</v>
      </c>
      <c r="J1136">
        <f>VLOOKUP(H1136,dMateriaPrima!A:C,3,0)</f>
        <v>18</v>
      </c>
      <c r="K1136">
        <v>19</v>
      </c>
      <c r="L1136">
        <f t="shared" si="35"/>
        <v>342</v>
      </c>
      <c r="M1136">
        <v>0</v>
      </c>
      <c r="N1136">
        <f t="shared" si="34"/>
        <v>342</v>
      </c>
      <c r="O1136">
        <v>2</v>
      </c>
      <c r="P1136" t="str">
        <f>VLOOKUP(O1136,dFornecedor!A:B,2,0)</f>
        <v>Minerva</v>
      </c>
    </row>
    <row r="1137" spans="1:16" x14ac:dyDescent="0.25">
      <c r="A1137">
        <v>1136</v>
      </c>
      <c r="B1137" s="1">
        <v>43682</v>
      </c>
      <c r="C1137" s="1">
        <v>43690</v>
      </c>
      <c r="D1137" s="1">
        <v>43692</v>
      </c>
      <c r="E1137" s="1">
        <v>43697</v>
      </c>
      <c r="F1137">
        <v>4</v>
      </c>
      <c r="G1137" t="str">
        <f>VLOOKUP(F1137,dComprador!A:B,2,0)</f>
        <v>Lira</v>
      </c>
      <c r="H1137">
        <v>8</v>
      </c>
      <c r="I1137" t="str">
        <f>VLOOKUP(H1137,dMateriaPrima!A:B,2,0)</f>
        <v>Cimento</v>
      </c>
      <c r="J1137">
        <f>VLOOKUP(H1137,dMateriaPrima!A:C,3,0)</f>
        <v>23</v>
      </c>
      <c r="K1137">
        <v>62</v>
      </c>
      <c r="L1137">
        <f t="shared" si="35"/>
        <v>1426</v>
      </c>
      <c r="M1137">
        <v>0</v>
      </c>
      <c r="N1137">
        <f t="shared" si="34"/>
        <v>1426</v>
      </c>
      <c r="O1137">
        <v>2</v>
      </c>
      <c r="P1137" t="str">
        <f>VLOOKUP(O1137,dFornecedor!A:B,2,0)</f>
        <v>Minerva</v>
      </c>
    </row>
    <row r="1138" spans="1:16" x14ac:dyDescent="0.25">
      <c r="A1138">
        <v>1137</v>
      </c>
      <c r="B1138" s="1">
        <v>43682</v>
      </c>
      <c r="C1138" s="1">
        <v>43683</v>
      </c>
      <c r="D1138" s="1">
        <v>43690</v>
      </c>
      <c r="E1138" s="1">
        <v>43691</v>
      </c>
      <c r="F1138">
        <v>4</v>
      </c>
      <c r="G1138" t="str">
        <f>VLOOKUP(F1138,dComprador!A:B,2,0)</f>
        <v>Lira</v>
      </c>
      <c r="H1138">
        <v>9</v>
      </c>
      <c r="I1138" t="str">
        <f>VLOOKUP(H1138,dMateriaPrima!A:B,2,0)</f>
        <v>Couro</v>
      </c>
      <c r="J1138">
        <f>VLOOKUP(H1138,dMateriaPrima!A:C,3,0)</f>
        <v>4.4000000000000004</v>
      </c>
      <c r="K1138">
        <v>18</v>
      </c>
      <c r="L1138">
        <f t="shared" si="35"/>
        <v>79.2</v>
      </c>
      <c r="M1138">
        <v>0</v>
      </c>
      <c r="N1138">
        <f t="shared" si="34"/>
        <v>79.2</v>
      </c>
      <c r="O1138">
        <v>3</v>
      </c>
      <c r="P1138" t="str">
        <f>VLOOKUP(O1138,dFornecedor!A:B,2,0)</f>
        <v>StepUp</v>
      </c>
    </row>
    <row r="1139" spans="1:16" x14ac:dyDescent="0.25">
      <c r="A1139">
        <v>1138</v>
      </c>
      <c r="B1139" s="1">
        <v>43682</v>
      </c>
      <c r="C1139" s="1">
        <v>43689</v>
      </c>
      <c r="D1139" s="1">
        <v>43690</v>
      </c>
      <c r="E1139" s="1">
        <v>43690</v>
      </c>
      <c r="F1139">
        <v>4</v>
      </c>
      <c r="G1139" t="str">
        <f>VLOOKUP(F1139,dComprador!A:B,2,0)</f>
        <v>Lira</v>
      </c>
      <c r="H1139">
        <v>7</v>
      </c>
      <c r="I1139" t="str">
        <f>VLOOKUP(H1139,dMateriaPrima!A:B,2,0)</f>
        <v>Poliéster</v>
      </c>
      <c r="J1139">
        <f>VLOOKUP(H1139,dMateriaPrima!A:C,3,0)</f>
        <v>8</v>
      </c>
      <c r="K1139">
        <v>389</v>
      </c>
      <c r="L1139">
        <f t="shared" si="35"/>
        <v>3112</v>
      </c>
      <c r="M1139">
        <v>37</v>
      </c>
      <c r="N1139">
        <f t="shared" si="34"/>
        <v>1960.56</v>
      </c>
      <c r="O1139">
        <v>1</v>
      </c>
      <c r="P1139" t="str">
        <f>VLOOKUP(O1139,dFornecedor!A:B,2,0)</f>
        <v>NorthShore</v>
      </c>
    </row>
    <row r="1140" spans="1:16" x14ac:dyDescent="0.25">
      <c r="A1140">
        <v>1139</v>
      </c>
      <c r="B1140" s="1">
        <v>43682</v>
      </c>
      <c r="C1140" s="1">
        <v>43683</v>
      </c>
      <c r="D1140" s="1">
        <v>43688</v>
      </c>
      <c r="E1140" s="1">
        <v>43691</v>
      </c>
      <c r="F1140">
        <v>4</v>
      </c>
      <c r="G1140" t="str">
        <f>VLOOKUP(F1140,dComprador!A:B,2,0)</f>
        <v>Lira</v>
      </c>
      <c r="H1140">
        <v>11</v>
      </c>
      <c r="I1140" t="str">
        <f>VLOOKUP(H1140,dMateriaPrima!A:B,2,0)</f>
        <v>Papel</v>
      </c>
      <c r="J1140">
        <f>VLOOKUP(H1140,dMateriaPrima!A:C,3,0)</f>
        <v>9</v>
      </c>
      <c r="K1140">
        <v>20</v>
      </c>
      <c r="L1140">
        <f t="shared" si="35"/>
        <v>180</v>
      </c>
      <c r="M1140">
        <v>0</v>
      </c>
      <c r="N1140">
        <f t="shared" si="34"/>
        <v>180</v>
      </c>
      <c r="O1140">
        <v>3</v>
      </c>
      <c r="P1140" t="str">
        <f>VLOOKUP(O1140,dFornecedor!A:B,2,0)</f>
        <v>StepUp</v>
      </c>
    </row>
    <row r="1141" spans="1:16" x14ac:dyDescent="0.25">
      <c r="A1141">
        <v>1140</v>
      </c>
      <c r="B1141" s="1">
        <v>43682</v>
      </c>
      <c r="C1141" s="1">
        <v>43684</v>
      </c>
      <c r="D1141" s="1">
        <v>43689</v>
      </c>
      <c r="E1141" s="1">
        <v>43693</v>
      </c>
      <c r="F1141">
        <v>4</v>
      </c>
      <c r="G1141" t="str">
        <f>VLOOKUP(F1141,dComprador!A:B,2,0)</f>
        <v>Lira</v>
      </c>
      <c r="H1141">
        <v>9</v>
      </c>
      <c r="I1141" t="str">
        <f>VLOOKUP(H1141,dMateriaPrima!A:B,2,0)</f>
        <v>Couro</v>
      </c>
      <c r="J1141">
        <f>VLOOKUP(H1141,dMateriaPrima!A:C,3,0)</f>
        <v>4.4000000000000004</v>
      </c>
      <c r="K1141">
        <v>65</v>
      </c>
      <c r="L1141">
        <f t="shared" si="35"/>
        <v>286</v>
      </c>
      <c r="M1141">
        <v>0</v>
      </c>
      <c r="N1141">
        <f t="shared" si="34"/>
        <v>286</v>
      </c>
      <c r="O1141">
        <v>4</v>
      </c>
      <c r="P1141" t="str">
        <f>VLOOKUP(O1141,dFornecedor!A:B,2,0)</f>
        <v>AlphaOmega</v>
      </c>
    </row>
    <row r="1142" spans="1:16" x14ac:dyDescent="0.25">
      <c r="A1142">
        <v>1141</v>
      </c>
      <c r="B1142" s="1">
        <v>43682</v>
      </c>
      <c r="C1142" s="1">
        <v>43691</v>
      </c>
      <c r="D1142" s="1">
        <v>43693</v>
      </c>
      <c r="E1142" s="1">
        <v>43699</v>
      </c>
      <c r="F1142">
        <v>4</v>
      </c>
      <c r="G1142" t="str">
        <f>VLOOKUP(F1142,dComprador!A:B,2,0)</f>
        <v>Lira</v>
      </c>
      <c r="H1142">
        <v>5</v>
      </c>
      <c r="I1142" t="str">
        <f>VLOOKUP(H1142,dMateriaPrima!A:B,2,0)</f>
        <v>Areia</v>
      </c>
      <c r="J1142">
        <f>VLOOKUP(H1142,dMateriaPrima!A:C,3,0)</f>
        <v>3.59</v>
      </c>
      <c r="K1142">
        <v>171</v>
      </c>
      <c r="L1142">
        <f t="shared" si="35"/>
        <v>613.89</v>
      </c>
      <c r="M1142">
        <v>0</v>
      </c>
      <c r="N1142">
        <f t="shared" si="34"/>
        <v>613.89</v>
      </c>
      <c r="O1142">
        <v>2</v>
      </c>
      <c r="P1142" t="str">
        <f>VLOOKUP(O1142,dFornecedor!A:B,2,0)</f>
        <v>Minerva</v>
      </c>
    </row>
    <row r="1143" spans="1:16" x14ac:dyDescent="0.25">
      <c r="A1143">
        <v>1142</v>
      </c>
      <c r="B1143" s="1">
        <v>43682</v>
      </c>
      <c r="C1143" s="1">
        <v>43682</v>
      </c>
      <c r="D1143" s="1">
        <v>43702</v>
      </c>
      <c r="E1143" s="1">
        <v>43703</v>
      </c>
      <c r="F1143">
        <v>1</v>
      </c>
      <c r="G1143" t="str">
        <f>VLOOKUP(F1143,dComprador!A:B,2,0)</f>
        <v>Alon</v>
      </c>
      <c r="H1143">
        <v>9</v>
      </c>
      <c r="I1143" t="str">
        <f>VLOOKUP(H1143,dMateriaPrima!A:B,2,0)</f>
        <v>Couro</v>
      </c>
      <c r="J1143">
        <f>VLOOKUP(H1143,dMateriaPrima!A:C,3,0)</f>
        <v>4.4000000000000004</v>
      </c>
      <c r="K1143">
        <v>164</v>
      </c>
      <c r="L1143">
        <f t="shared" si="35"/>
        <v>721.6</v>
      </c>
      <c r="M1143">
        <v>0</v>
      </c>
      <c r="N1143">
        <f t="shared" si="34"/>
        <v>721.6</v>
      </c>
      <c r="O1143">
        <v>4</v>
      </c>
      <c r="P1143" t="str">
        <f>VLOOKUP(O1143,dFornecedor!A:B,2,0)</f>
        <v>AlphaOmega</v>
      </c>
    </row>
    <row r="1144" spans="1:16" x14ac:dyDescent="0.25">
      <c r="A1144">
        <v>1143</v>
      </c>
      <c r="B1144" s="1">
        <v>43682</v>
      </c>
      <c r="C1144" s="1">
        <v>43693</v>
      </c>
      <c r="D1144" s="1">
        <v>43695</v>
      </c>
      <c r="E1144" s="1">
        <v>43695</v>
      </c>
      <c r="F1144">
        <v>2</v>
      </c>
      <c r="G1144" t="str">
        <f>VLOOKUP(F1144,dComprador!A:B,2,0)</f>
        <v>João</v>
      </c>
      <c r="H1144">
        <v>11</v>
      </c>
      <c r="I1144" t="str">
        <f>VLOOKUP(H1144,dMateriaPrima!A:B,2,0)</f>
        <v>Papel</v>
      </c>
      <c r="J1144">
        <f>VLOOKUP(H1144,dMateriaPrima!A:C,3,0)</f>
        <v>9</v>
      </c>
      <c r="K1144">
        <v>127</v>
      </c>
      <c r="L1144">
        <f t="shared" si="35"/>
        <v>1143</v>
      </c>
      <c r="M1144">
        <v>0</v>
      </c>
      <c r="N1144">
        <f t="shared" si="34"/>
        <v>1143</v>
      </c>
      <c r="O1144">
        <v>1</v>
      </c>
      <c r="P1144" t="str">
        <f>VLOOKUP(O1144,dFornecedor!A:B,2,0)</f>
        <v>NorthShore</v>
      </c>
    </row>
    <row r="1145" spans="1:16" x14ac:dyDescent="0.25">
      <c r="A1145">
        <v>1144</v>
      </c>
      <c r="B1145" s="1">
        <v>43682</v>
      </c>
      <c r="C1145" s="1">
        <v>43682</v>
      </c>
      <c r="D1145" s="1">
        <v>43702</v>
      </c>
      <c r="E1145" s="1">
        <v>43707</v>
      </c>
      <c r="F1145">
        <v>1</v>
      </c>
      <c r="G1145" t="str">
        <f>VLOOKUP(F1145,dComprador!A:B,2,0)</f>
        <v>Alon</v>
      </c>
      <c r="H1145">
        <v>9</v>
      </c>
      <c r="I1145" t="str">
        <f>VLOOKUP(H1145,dMateriaPrima!A:B,2,0)</f>
        <v>Couro</v>
      </c>
      <c r="J1145">
        <f>VLOOKUP(H1145,dMateriaPrima!A:C,3,0)</f>
        <v>4.4000000000000004</v>
      </c>
      <c r="K1145">
        <v>6</v>
      </c>
      <c r="L1145">
        <f t="shared" si="35"/>
        <v>26.400000000000002</v>
      </c>
      <c r="M1145">
        <v>0</v>
      </c>
      <c r="N1145">
        <f t="shared" si="34"/>
        <v>26.400000000000002</v>
      </c>
      <c r="O1145">
        <v>5</v>
      </c>
      <c r="P1145" t="str">
        <f>VLOOKUP(O1145,dFornecedor!A:B,2,0)</f>
        <v>Atlas</v>
      </c>
    </row>
    <row r="1146" spans="1:16" x14ac:dyDescent="0.25">
      <c r="A1146">
        <v>1145</v>
      </c>
      <c r="B1146" s="1">
        <v>43682</v>
      </c>
      <c r="C1146" s="1">
        <v>43692</v>
      </c>
      <c r="D1146" s="1">
        <v>43703</v>
      </c>
      <c r="E1146" s="1">
        <v>43705</v>
      </c>
      <c r="F1146">
        <v>1</v>
      </c>
      <c r="G1146" t="str">
        <f>VLOOKUP(F1146,dComprador!A:B,2,0)</f>
        <v>Alon</v>
      </c>
      <c r="H1146">
        <v>10</v>
      </c>
      <c r="I1146" t="str">
        <f>VLOOKUP(H1146,dMateriaPrima!A:B,2,0)</f>
        <v>Pedra Britada</v>
      </c>
      <c r="J1146">
        <f>VLOOKUP(H1146,dMateriaPrima!A:C,3,0)</f>
        <v>56</v>
      </c>
      <c r="K1146">
        <v>27</v>
      </c>
      <c r="L1146">
        <f t="shared" si="35"/>
        <v>1512</v>
      </c>
      <c r="M1146">
        <v>0</v>
      </c>
      <c r="N1146">
        <f t="shared" si="34"/>
        <v>1512</v>
      </c>
      <c r="O1146">
        <v>3</v>
      </c>
      <c r="P1146" t="str">
        <f>VLOOKUP(O1146,dFornecedor!A:B,2,0)</f>
        <v>StepUp</v>
      </c>
    </row>
    <row r="1147" spans="1:16" x14ac:dyDescent="0.25">
      <c r="A1147">
        <v>1146</v>
      </c>
      <c r="B1147" s="1">
        <v>43683</v>
      </c>
      <c r="C1147" s="1">
        <v>43685</v>
      </c>
      <c r="D1147" s="1">
        <v>43689</v>
      </c>
      <c r="E1147" s="1">
        <v>43692</v>
      </c>
      <c r="F1147">
        <v>4</v>
      </c>
      <c r="G1147" t="str">
        <f>VLOOKUP(F1147,dComprador!A:B,2,0)</f>
        <v>Lira</v>
      </c>
      <c r="H1147">
        <v>9</v>
      </c>
      <c r="I1147" t="str">
        <f>VLOOKUP(H1147,dMateriaPrima!A:B,2,0)</f>
        <v>Couro</v>
      </c>
      <c r="J1147">
        <f>VLOOKUP(H1147,dMateriaPrima!A:C,3,0)</f>
        <v>4.4000000000000004</v>
      </c>
      <c r="K1147">
        <v>272</v>
      </c>
      <c r="L1147">
        <f t="shared" si="35"/>
        <v>1196.8000000000002</v>
      </c>
      <c r="M1147">
        <v>0</v>
      </c>
      <c r="N1147">
        <f t="shared" si="34"/>
        <v>1196.8000000000002</v>
      </c>
      <c r="O1147">
        <v>1</v>
      </c>
      <c r="P1147" t="str">
        <f>VLOOKUP(O1147,dFornecedor!A:B,2,0)</f>
        <v>NorthShore</v>
      </c>
    </row>
    <row r="1148" spans="1:16" x14ac:dyDescent="0.25">
      <c r="A1148">
        <v>1147</v>
      </c>
      <c r="B1148" s="1">
        <v>43683</v>
      </c>
      <c r="C1148" s="1">
        <v>43683</v>
      </c>
      <c r="D1148" s="1">
        <v>43699</v>
      </c>
      <c r="E1148" s="1">
        <v>43699</v>
      </c>
      <c r="F1148">
        <v>3</v>
      </c>
      <c r="G1148" t="str">
        <f>VLOOKUP(F1148,dComprador!A:B,2,0)</f>
        <v>Diego</v>
      </c>
      <c r="H1148">
        <v>6</v>
      </c>
      <c r="I1148" t="str">
        <f>VLOOKUP(H1148,dMateriaPrima!A:B,2,0)</f>
        <v>Fio Algodão</v>
      </c>
      <c r="J1148">
        <f>VLOOKUP(H1148,dMateriaPrima!A:C,3,0)</f>
        <v>55.9</v>
      </c>
      <c r="K1148">
        <v>267</v>
      </c>
      <c r="L1148">
        <f t="shared" si="35"/>
        <v>14925.3</v>
      </c>
      <c r="M1148">
        <v>0</v>
      </c>
      <c r="N1148">
        <f t="shared" si="34"/>
        <v>14925.3</v>
      </c>
      <c r="O1148">
        <v>2</v>
      </c>
      <c r="P1148" t="str">
        <f>VLOOKUP(O1148,dFornecedor!A:B,2,0)</f>
        <v>Minerva</v>
      </c>
    </row>
    <row r="1149" spans="1:16" x14ac:dyDescent="0.25">
      <c r="A1149">
        <v>1148</v>
      </c>
      <c r="B1149" s="1">
        <v>43683</v>
      </c>
      <c r="C1149" s="1">
        <v>43690</v>
      </c>
      <c r="D1149" s="1">
        <v>43708</v>
      </c>
      <c r="E1149" s="1">
        <v>43710</v>
      </c>
      <c r="F1149">
        <v>2</v>
      </c>
      <c r="G1149" t="str">
        <f>VLOOKUP(F1149,dComprador!A:B,2,0)</f>
        <v>João</v>
      </c>
      <c r="H1149">
        <v>5</v>
      </c>
      <c r="I1149" t="str">
        <f>VLOOKUP(H1149,dMateriaPrima!A:B,2,0)</f>
        <v>Areia</v>
      </c>
      <c r="J1149">
        <f>VLOOKUP(H1149,dMateriaPrima!A:C,3,0)</f>
        <v>3.59</v>
      </c>
      <c r="K1149">
        <v>645</v>
      </c>
      <c r="L1149">
        <f t="shared" si="35"/>
        <v>2315.5499999999997</v>
      </c>
      <c r="M1149">
        <v>0</v>
      </c>
      <c r="N1149">
        <f t="shared" si="34"/>
        <v>2315.5499999999997</v>
      </c>
      <c r="O1149">
        <v>2</v>
      </c>
      <c r="P1149" t="str">
        <f>VLOOKUP(O1149,dFornecedor!A:B,2,0)</f>
        <v>Minerva</v>
      </c>
    </row>
    <row r="1150" spans="1:16" x14ac:dyDescent="0.25">
      <c r="A1150">
        <v>1149</v>
      </c>
      <c r="B1150" s="1">
        <v>43683</v>
      </c>
      <c r="C1150" s="1">
        <v>43683</v>
      </c>
      <c r="D1150" s="1">
        <v>43714</v>
      </c>
      <c r="E1150" s="1">
        <v>43717</v>
      </c>
      <c r="F1150">
        <v>1</v>
      </c>
      <c r="G1150" t="str">
        <f>VLOOKUP(F1150,dComprador!A:B,2,0)</f>
        <v>Alon</v>
      </c>
      <c r="H1150">
        <v>11</v>
      </c>
      <c r="I1150" t="str">
        <f>VLOOKUP(H1150,dMateriaPrima!A:B,2,0)</f>
        <v>Papel</v>
      </c>
      <c r="J1150">
        <f>VLOOKUP(H1150,dMateriaPrima!A:C,3,0)</f>
        <v>9</v>
      </c>
      <c r="K1150">
        <v>171</v>
      </c>
      <c r="L1150">
        <f t="shared" si="35"/>
        <v>1539</v>
      </c>
      <c r="M1150">
        <v>0</v>
      </c>
      <c r="N1150">
        <f t="shared" si="34"/>
        <v>1539</v>
      </c>
      <c r="O1150">
        <v>2</v>
      </c>
      <c r="P1150" t="str">
        <f>VLOOKUP(O1150,dFornecedor!A:B,2,0)</f>
        <v>Minerva</v>
      </c>
    </row>
    <row r="1151" spans="1:16" x14ac:dyDescent="0.25">
      <c r="A1151">
        <v>1150</v>
      </c>
      <c r="B1151" s="1">
        <v>43683</v>
      </c>
      <c r="C1151" s="1">
        <v>43684</v>
      </c>
      <c r="D1151" s="1">
        <v>43705</v>
      </c>
      <c r="E1151" s="1">
        <v>43708</v>
      </c>
      <c r="F1151">
        <v>1</v>
      </c>
      <c r="G1151" t="str">
        <f>VLOOKUP(F1151,dComprador!A:B,2,0)</f>
        <v>Alon</v>
      </c>
      <c r="H1151">
        <v>6</v>
      </c>
      <c r="I1151" t="str">
        <f>VLOOKUP(H1151,dMateriaPrima!A:B,2,0)</f>
        <v>Fio Algodão</v>
      </c>
      <c r="J1151">
        <f>VLOOKUP(H1151,dMateriaPrima!A:C,3,0)</f>
        <v>55.9</v>
      </c>
      <c r="K1151">
        <v>522</v>
      </c>
      <c r="L1151">
        <f t="shared" si="35"/>
        <v>29179.8</v>
      </c>
      <c r="M1151">
        <v>0</v>
      </c>
      <c r="N1151">
        <f t="shared" si="34"/>
        <v>29179.8</v>
      </c>
      <c r="O1151">
        <v>3</v>
      </c>
      <c r="P1151" t="str">
        <f>VLOOKUP(O1151,dFornecedor!A:B,2,0)</f>
        <v>StepUp</v>
      </c>
    </row>
    <row r="1152" spans="1:16" x14ac:dyDescent="0.25">
      <c r="A1152">
        <v>1151</v>
      </c>
      <c r="B1152" s="1">
        <v>43683</v>
      </c>
      <c r="C1152" s="1">
        <v>43689</v>
      </c>
      <c r="D1152" s="1">
        <v>43706</v>
      </c>
      <c r="E1152" s="1">
        <v>43707</v>
      </c>
      <c r="F1152">
        <v>1</v>
      </c>
      <c r="G1152" t="str">
        <f>VLOOKUP(F1152,dComprador!A:B,2,0)</f>
        <v>Alon</v>
      </c>
      <c r="H1152">
        <v>11</v>
      </c>
      <c r="I1152" t="str">
        <f>VLOOKUP(H1152,dMateriaPrima!A:B,2,0)</f>
        <v>Papel</v>
      </c>
      <c r="J1152">
        <f>VLOOKUP(H1152,dMateriaPrima!A:C,3,0)</f>
        <v>9</v>
      </c>
      <c r="K1152">
        <v>14</v>
      </c>
      <c r="L1152">
        <f t="shared" si="35"/>
        <v>126</v>
      </c>
      <c r="M1152">
        <v>0</v>
      </c>
      <c r="N1152">
        <f t="shared" si="34"/>
        <v>126</v>
      </c>
      <c r="O1152">
        <v>3</v>
      </c>
      <c r="P1152" t="str">
        <f>VLOOKUP(O1152,dFornecedor!A:B,2,0)</f>
        <v>StepUp</v>
      </c>
    </row>
    <row r="1153" spans="1:16" x14ac:dyDescent="0.25">
      <c r="A1153">
        <v>1152</v>
      </c>
      <c r="B1153" s="1">
        <v>43684</v>
      </c>
      <c r="C1153" s="1">
        <v>43690</v>
      </c>
      <c r="D1153" s="1">
        <v>43691</v>
      </c>
      <c r="E1153" s="1">
        <v>43692</v>
      </c>
      <c r="F1153">
        <v>4</v>
      </c>
      <c r="G1153" t="str">
        <f>VLOOKUP(F1153,dComprador!A:B,2,0)</f>
        <v>Lira</v>
      </c>
      <c r="H1153">
        <v>5</v>
      </c>
      <c r="I1153" t="str">
        <f>VLOOKUP(H1153,dMateriaPrima!A:B,2,0)</f>
        <v>Areia</v>
      </c>
      <c r="J1153">
        <f>VLOOKUP(H1153,dMateriaPrima!A:C,3,0)</f>
        <v>3.59</v>
      </c>
      <c r="K1153">
        <v>29</v>
      </c>
      <c r="L1153">
        <f t="shared" si="35"/>
        <v>104.11</v>
      </c>
      <c r="M1153">
        <v>0</v>
      </c>
      <c r="N1153">
        <f t="shared" si="34"/>
        <v>104.11</v>
      </c>
      <c r="O1153">
        <v>2</v>
      </c>
      <c r="P1153" t="str">
        <f>VLOOKUP(O1153,dFornecedor!A:B,2,0)</f>
        <v>Minerva</v>
      </c>
    </row>
    <row r="1154" spans="1:16" x14ac:dyDescent="0.25">
      <c r="A1154">
        <v>1153</v>
      </c>
      <c r="B1154" s="1">
        <v>43684</v>
      </c>
      <c r="C1154" s="1">
        <v>43692</v>
      </c>
      <c r="D1154" s="1">
        <v>43695</v>
      </c>
      <c r="E1154" s="1">
        <v>43696</v>
      </c>
      <c r="F1154">
        <v>4</v>
      </c>
      <c r="G1154" t="str">
        <f>VLOOKUP(F1154,dComprador!A:B,2,0)</f>
        <v>Lira</v>
      </c>
      <c r="H1154">
        <v>11</v>
      </c>
      <c r="I1154" t="str">
        <f>VLOOKUP(H1154,dMateriaPrima!A:B,2,0)</f>
        <v>Papel</v>
      </c>
      <c r="J1154">
        <f>VLOOKUP(H1154,dMateriaPrima!A:C,3,0)</f>
        <v>9</v>
      </c>
      <c r="K1154">
        <v>202</v>
      </c>
      <c r="L1154">
        <f t="shared" si="35"/>
        <v>1818</v>
      </c>
      <c r="M1154">
        <v>0</v>
      </c>
      <c r="N1154">
        <f t="shared" ref="N1154:N1217" si="36">SUM(L1154-((L1154*M1154)/100))</f>
        <v>1818</v>
      </c>
      <c r="O1154">
        <v>2</v>
      </c>
      <c r="P1154" t="str">
        <f>VLOOKUP(O1154,dFornecedor!A:B,2,0)</f>
        <v>Minerva</v>
      </c>
    </row>
    <row r="1155" spans="1:16" x14ac:dyDescent="0.25">
      <c r="A1155">
        <v>1154</v>
      </c>
      <c r="B1155" s="1">
        <v>43684</v>
      </c>
      <c r="C1155" s="1">
        <v>43685</v>
      </c>
      <c r="D1155" s="1">
        <v>43691</v>
      </c>
      <c r="E1155" s="1">
        <v>43691</v>
      </c>
      <c r="F1155">
        <v>4</v>
      </c>
      <c r="G1155" t="str">
        <f>VLOOKUP(F1155,dComprador!A:B,2,0)</f>
        <v>Lira</v>
      </c>
      <c r="H1155">
        <v>1</v>
      </c>
      <c r="I1155" t="str">
        <f>VLOOKUP(H1155,dMateriaPrima!A:B,2,0)</f>
        <v>Tecido</v>
      </c>
      <c r="J1155">
        <f>VLOOKUP(H1155,dMateriaPrima!A:C,3,0)</f>
        <v>18</v>
      </c>
      <c r="K1155">
        <v>68</v>
      </c>
      <c r="L1155">
        <f t="shared" ref="L1155:L1218" si="37">J1155*K1155</f>
        <v>1224</v>
      </c>
      <c r="M1155">
        <v>0</v>
      </c>
      <c r="N1155">
        <f t="shared" si="36"/>
        <v>1224</v>
      </c>
      <c r="O1155">
        <v>3</v>
      </c>
      <c r="P1155" t="str">
        <f>VLOOKUP(O1155,dFornecedor!A:B,2,0)</f>
        <v>StepUp</v>
      </c>
    </row>
    <row r="1156" spans="1:16" x14ac:dyDescent="0.25">
      <c r="A1156">
        <v>1155</v>
      </c>
      <c r="B1156" s="1">
        <v>43684</v>
      </c>
      <c r="C1156" s="1">
        <v>43685</v>
      </c>
      <c r="D1156" s="1">
        <v>43692</v>
      </c>
      <c r="E1156" s="1">
        <v>43692</v>
      </c>
      <c r="F1156">
        <v>4</v>
      </c>
      <c r="G1156" t="str">
        <f>VLOOKUP(F1156,dComprador!A:B,2,0)</f>
        <v>Lira</v>
      </c>
      <c r="H1156">
        <v>11</v>
      </c>
      <c r="I1156" t="str">
        <f>VLOOKUP(H1156,dMateriaPrima!A:B,2,0)</f>
        <v>Papel</v>
      </c>
      <c r="J1156">
        <f>VLOOKUP(H1156,dMateriaPrima!A:C,3,0)</f>
        <v>9</v>
      </c>
      <c r="K1156">
        <v>319</v>
      </c>
      <c r="L1156">
        <f t="shared" si="37"/>
        <v>2871</v>
      </c>
      <c r="M1156">
        <v>0</v>
      </c>
      <c r="N1156">
        <f t="shared" si="36"/>
        <v>2871</v>
      </c>
      <c r="O1156">
        <v>3</v>
      </c>
      <c r="P1156" t="str">
        <f>VLOOKUP(O1156,dFornecedor!A:B,2,0)</f>
        <v>StepUp</v>
      </c>
    </row>
    <row r="1157" spans="1:16" x14ac:dyDescent="0.25">
      <c r="A1157">
        <v>1156</v>
      </c>
      <c r="B1157" s="1">
        <v>43684</v>
      </c>
      <c r="C1157" s="1">
        <v>43692</v>
      </c>
      <c r="D1157" s="1">
        <v>43699</v>
      </c>
      <c r="E1157" s="1">
        <v>43699</v>
      </c>
      <c r="F1157">
        <v>1</v>
      </c>
      <c r="G1157" t="str">
        <f>VLOOKUP(F1157,dComprador!A:B,2,0)</f>
        <v>Alon</v>
      </c>
      <c r="H1157">
        <v>1</v>
      </c>
      <c r="I1157" t="str">
        <f>VLOOKUP(H1157,dMateriaPrima!A:B,2,0)</f>
        <v>Tecido</v>
      </c>
      <c r="J1157">
        <f>VLOOKUP(H1157,dMateriaPrima!A:C,3,0)</f>
        <v>18</v>
      </c>
      <c r="K1157">
        <v>449</v>
      </c>
      <c r="L1157">
        <f t="shared" si="37"/>
        <v>8082</v>
      </c>
      <c r="M1157">
        <v>0</v>
      </c>
      <c r="N1157">
        <f t="shared" si="36"/>
        <v>8082</v>
      </c>
      <c r="O1157">
        <v>2</v>
      </c>
      <c r="P1157" t="str">
        <f>VLOOKUP(O1157,dFornecedor!A:B,2,0)</f>
        <v>Minerva</v>
      </c>
    </row>
    <row r="1158" spans="1:16" x14ac:dyDescent="0.25">
      <c r="A1158">
        <v>1157</v>
      </c>
      <c r="B1158" s="1">
        <v>43684</v>
      </c>
      <c r="C1158" s="1">
        <v>43692</v>
      </c>
      <c r="D1158" s="1">
        <v>43699</v>
      </c>
      <c r="E1158" s="1">
        <v>43704</v>
      </c>
      <c r="F1158">
        <v>1</v>
      </c>
      <c r="G1158" t="str">
        <f>VLOOKUP(F1158,dComprador!A:B,2,0)</f>
        <v>Alon</v>
      </c>
      <c r="H1158">
        <v>11</v>
      </c>
      <c r="I1158" t="str">
        <f>VLOOKUP(H1158,dMateriaPrima!A:B,2,0)</f>
        <v>Papel</v>
      </c>
      <c r="J1158">
        <f>VLOOKUP(H1158,dMateriaPrima!A:C,3,0)</f>
        <v>9</v>
      </c>
      <c r="K1158">
        <v>2</v>
      </c>
      <c r="L1158">
        <f t="shared" si="37"/>
        <v>18</v>
      </c>
      <c r="M1158">
        <v>0</v>
      </c>
      <c r="N1158">
        <f t="shared" si="36"/>
        <v>18</v>
      </c>
      <c r="O1158">
        <v>3</v>
      </c>
      <c r="P1158" t="str">
        <f>VLOOKUP(O1158,dFornecedor!A:B,2,0)</f>
        <v>StepUp</v>
      </c>
    </row>
    <row r="1159" spans="1:16" x14ac:dyDescent="0.25">
      <c r="A1159">
        <v>1158</v>
      </c>
      <c r="B1159" s="1">
        <v>43684</v>
      </c>
      <c r="C1159" s="1">
        <v>43686</v>
      </c>
      <c r="D1159" s="1">
        <v>43704</v>
      </c>
      <c r="E1159" s="1">
        <v>43705</v>
      </c>
      <c r="F1159">
        <v>1</v>
      </c>
      <c r="G1159" t="str">
        <f>VLOOKUP(F1159,dComprador!A:B,2,0)</f>
        <v>Alon</v>
      </c>
      <c r="H1159">
        <v>4</v>
      </c>
      <c r="I1159" t="str">
        <f>VLOOKUP(H1159,dMateriaPrima!A:B,2,0)</f>
        <v>Madeira</v>
      </c>
      <c r="J1159">
        <f>VLOOKUP(H1159,dMateriaPrima!A:C,3,0)</f>
        <v>168</v>
      </c>
      <c r="K1159">
        <v>57</v>
      </c>
      <c r="L1159">
        <f t="shared" si="37"/>
        <v>9576</v>
      </c>
      <c r="M1159">
        <v>0</v>
      </c>
      <c r="N1159">
        <f t="shared" si="36"/>
        <v>9576</v>
      </c>
      <c r="O1159">
        <v>4</v>
      </c>
      <c r="P1159" t="str">
        <f>VLOOKUP(O1159,dFornecedor!A:B,2,0)</f>
        <v>AlphaOmega</v>
      </c>
    </row>
    <row r="1160" spans="1:16" x14ac:dyDescent="0.25">
      <c r="A1160">
        <v>1159</v>
      </c>
      <c r="B1160" s="1">
        <v>43684</v>
      </c>
      <c r="C1160" s="1">
        <v>43687</v>
      </c>
      <c r="D1160" s="1">
        <v>43696</v>
      </c>
      <c r="E1160" s="1">
        <v>43696</v>
      </c>
      <c r="F1160">
        <v>1</v>
      </c>
      <c r="G1160" t="str">
        <f>VLOOKUP(F1160,dComprador!A:B,2,0)</f>
        <v>Alon</v>
      </c>
      <c r="H1160">
        <v>5</v>
      </c>
      <c r="I1160" t="str">
        <f>VLOOKUP(H1160,dMateriaPrima!A:B,2,0)</f>
        <v>Areia</v>
      </c>
      <c r="J1160">
        <f>VLOOKUP(H1160,dMateriaPrima!A:C,3,0)</f>
        <v>3.59</v>
      </c>
      <c r="K1160">
        <v>195</v>
      </c>
      <c r="L1160">
        <f t="shared" si="37"/>
        <v>700.05</v>
      </c>
      <c r="M1160">
        <v>0</v>
      </c>
      <c r="N1160">
        <f t="shared" si="36"/>
        <v>700.05</v>
      </c>
      <c r="O1160">
        <v>2</v>
      </c>
      <c r="P1160" t="str">
        <f>VLOOKUP(O1160,dFornecedor!A:B,2,0)</f>
        <v>Minerva</v>
      </c>
    </row>
    <row r="1161" spans="1:16" x14ac:dyDescent="0.25">
      <c r="A1161">
        <v>1160</v>
      </c>
      <c r="B1161" s="1">
        <v>43684</v>
      </c>
      <c r="C1161" s="1">
        <v>43691</v>
      </c>
      <c r="D1161" s="1">
        <v>43701</v>
      </c>
      <c r="E1161" s="1">
        <v>43704</v>
      </c>
      <c r="F1161">
        <v>1</v>
      </c>
      <c r="G1161" t="str">
        <f>VLOOKUP(F1161,dComprador!A:B,2,0)</f>
        <v>Alon</v>
      </c>
      <c r="H1161">
        <v>5</v>
      </c>
      <c r="I1161" t="str">
        <f>VLOOKUP(H1161,dMateriaPrima!A:B,2,0)</f>
        <v>Areia</v>
      </c>
      <c r="J1161">
        <f>VLOOKUP(H1161,dMateriaPrima!A:C,3,0)</f>
        <v>3.59</v>
      </c>
      <c r="K1161">
        <v>14</v>
      </c>
      <c r="L1161">
        <f t="shared" si="37"/>
        <v>50.26</v>
      </c>
      <c r="M1161">
        <v>0</v>
      </c>
      <c r="N1161">
        <f t="shared" si="36"/>
        <v>50.26</v>
      </c>
      <c r="O1161">
        <v>5</v>
      </c>
      <c r="P1161" t="str">
        <f>VLOOKUP(O1161,dFornecedor!A:B,2,0)</f>
        <v>Atlas</v>
      </c>
    </row>
    <row r="1162" spans="1:16" x14ac:dyDescent="0.25">
      <c r="A1162">
        <v>1161</v>
      </c>
      <c r="B1162" s="1">
        <v>43684</v>
      </c>
      <c r="C1162" s="1">
        <v>43684</v>
      </c>
      <c r="D1162" s="1">
        <v>43708</v>
      </c>
      <c r="E1162" s="1">
        <v>43708</v>
      </c>
      <c r="F1162">
        <v>1</v>
      </c>
      <c r="G1162" t="str">
        <f>VLOOKUP(F1162,dComprador!A:B,2,0)</f>
        <v>Alon</v>
      </c>
      <c r="H1162">
        <v>11</v>
      </c>
      <c r="I1162" t="str">
        <f>VLOOKUP(H1162,dMateriaPrima!A:B,2,0)</f>
        <v>Papel</v>
      </c>
      <c r="J1162">
        <f>VLOOKUP(H1162,dMateriaPrima!A:C,3,0)</f>
        <v>9</v>
      </c>
      <c r="K1162">
        <v>334</v>
      </c>
      <c r="L1162">
        <f t="shared" si="37"/>
        <v>3006</v>
      </c>
      <c r="M1162">
        <v>0</v>
      </c>
      <c r="N1162">
        <f t="shared" si="36"/>
        <v>3006</v>
      </c>
      <c r="O1162">
        <v>2</v>
      </c>
      <c r="P1162" t="str">
        <f>VLOOKUP(O1162,dFornecedor!A:B,2,0)</f>
        <v>Minerva</v>
      </c>
    </row>
    <row r="1163" spans="1:16" x14ac:dyDescent="0.25">
      <c r="A1163">
        <v>1162</v>
      </c>
      <c r="B1163" s="1">
        <v>43685</v>
      </c>
      <c r="C1163" s="1">
        <v>43692</v>
      </c>
      <c r="D1163" s="1">
        <v>43718</v>
      </c>
      <c r="E1163" s="1">
        <v>43719</v>
      </c>
      <c r="F1163">
        <v>1</v>
      </c>
      <c r="G1163" t="str">
        <f>VLOOKUP(F1163,dComprador!A:B,2,0)</f>
        <v>Alon</v>
      </c>
      <c r="H1163">
        <v>8</v>
      </c>
      <c r="I1163" t="str">
        <f>VLOOKUP(H1163,dMateriaPrima!A:B,2,0)</f>
        <v>Cimento</v>
      </c>
      <c r="J1163">
        <f>VLOOKUP(H1163,dMateriaPrima!A:C,3,0)</f>
        <v>23</v>
      </c>
      <c r="K1163">
        <v>45</v>
      </c>
      <c r="L1163">
        <f t="shared" si="37"/>
        <v>1035</v>
      </c>
      <c r="M1163">
        <v>0</v>
      </c>
      <c r="N1163">
        <f t="shared" si="36"/>
        <v>1035</v>
      </c>
      <c r="O1163">
        <v>2</v>
      </c>
      <c r="P1163" t="str">
        <f>VLOOKUP(O1163,dFornecedor!A:B,2,0)</f>
        <v>Minerva</v>
      </c>
    </row>
    <row r="1164" spans="1:16" x14ac:dyDescent="0.25">
      <c r="A1164">
        <v>1163</v>
      </c>
      <c r="B1164" s="1">
        <v>43685</v>
      </c>
      <c r="C1164" s="1">
        <v>43691</v>
      </c>
      <c r="D1164" s="1">
        <v>43692</v>
      </c>
      <c r="E1164" s="1">
        <v>43694</v>
      </c>
      <c r="F1164">
        <v>4</v>
      </c>
      <c r="G1164" t="str">
        <f>VLOOKUP(F1164,dComprador!A:B,2,0)</f>
        <v>Lira</v>
      </c>
      <c r="H1164">
        <v>1</v>
      </c>
      <c r="I1164" t="str">
        <f>VLOOKUP(H1164,dMateriaPrima!A:B,2,0)</f>
        <v>Tecido</v>
      </c>
      <c r="J1164">
        <f>VLOOKUP(H1164,dMateriaPrima!A:C,3,0)</f>
        <v>18</v>
      </c>
      <c r="K1164">
        <v>175</v>
      </c>
      <c r="L1164">
        <f t="shared" si="37"/>
        <v>3150</v>
      </c>
      <c r="M1164">
        <v>0</v>
      </c>
      <c r="N1164">
        <f t="shared" si="36"/>
        <v>3150</v>
      </c>
      <c r="O1164">
        <v>2</v>
      </c>
      <c r="P1164" t="str">
        <f>VLOOKUP(O1164,dFornecedor!A:B,2,0)</f>
        <v>Minerva</v>
      </c>
    </row>
    <row r="1165" spans="1:16" x14ac:dyDescent="0.25">
      <c r="A1165">
        <v>1164</v>
      </c>
      <c r="B1165" s="1">
        <v>43685</v>
      </c>
      <c r="C1165" s="1">
        <v>43692</v>
      </c>
      <c r="D1165" s="1">
        <v>43693</v>
      </c>
      <c r="E1165" s="1">
        <v>43693</v>
      </c>
      <c r="F1165">
        <v>4</v>
      </c>
      <c r="G1165" t="str">
        <f>VLOOKUP(F1165,dComprador!A:B,2,0)</f>
        <v>Lira</v>
      </c>
      <c r="H1165">
        <v>1</v>
      </c>
      <c r="I1165" t="str">
        <f>VLOOKUP(H1165,dMateriaPrima!A:B,2,0)</f>
        <v>Tecido</v>
      </c>
      <c r="J1165">
        <f>VLOOKUP(H1165,dMateriaPrima!A:C,3,0)</f>
        <v>18</v>
      </c>
      <c r="K1165">
        <v>23</v>
      </c>
      <c r="L1165">
        <f t="shared" si="37"/>
        <v>414</v>
      </c>
      <c r="M1165">
        <v>0</v>
      </c>
      <c r="N1165">
        <f t="shared" si="36"/>
        <v>414</v>
      </c>
      <c r="O1165">
        <v>3</v>
      </c>
      <c r="P1165" t="str">
        <f>VLOOKUP(O1165,dFornecedor!A:B,2,0)</f>
        <v>StepUp</v>
      </c>
    </row>
    <row r="1166" spans="1:16" x14ac:dyDescent="0.25">
      <c r="A1166">
        <v>1165</v>
      </c>
      <c r="B1166" s="1">
        <v>43685</v>
      </c>
      <c r="C1166" s="1">
        <v>43691</v>
      </c>
      <c r="D1166" s="1">
        <v>43691</v>
      </c>
      <c r="E1166" s="1">
        <v>43695</v>
      </c>
      <c r="F1166">
        <v>4</v>
      </c>
      <c r="G1166" t="str">
        <f>VLOOKUP(F1166,dComprador!A:B,2,0)</f>
        <v>Lira</v>
      </c>
      <c r="H1166">
        <v>11</v>
      </c>
      <c r="I1166" t="str">
        <f>VLOOKUP(H1166,dMateriaPrima!A:B,2,0)</f>
        <v>Papel</v>
      </c>
      <c r="J1166">
        <f>VLOOKUP(H1166,dMateriaPrima!A:C,3,0)</f>
        <v>9</v>
      </c>
      <c r="K1166">
        <v>6</v>
      </c>
      <c r="L1166">
        <f t="shared" si="37"/>
        <v>54</v>
      </c>
      <c r="M1166">
        <v>0</v>
      </c>
      <c r="N1166">
        <f t="shared" si="36"/>
        <v>54</v>
      </c>
      <c r="O1166">
        <v>1</v>
      </c>
      <c r="P1166" t="str">
        <f>VLOOKUP(O1166,dFornecedor!A:B,2,0)</f>
        <v>NorthShore</v>
      </c>
    </row>
    <row r="1167" spans="1:16" x14ac:dyDescent="0.25">
      <c r="A1167">
        <v>1166</v>
      </c>
      <c r="B1167" s="1">
        <v>43685</v>
      </c>
      <c r="C1167" s="1">
        <v>43687</v>
      </c>
      <c r="D1167" s="1">
        <v>43706</v>
      </c>
      <c r="E1167" s="1">
        <v>43707</v>
      </c>
      <c r="F1167">
        <v>1</v>
      </c>
      <c r="G1167" t="str">
        <f>VLOOKUP(F1167,dComprador!A:B,2,0)</f>
        <v>Alon</v>
      </c>
      <c r="H1167">
        <v>2</v>
      </c>
      <c r="I1167" t="str">
        <f>VLOOKUP(H1167,dMateriaPrima!A:B,2,0)</f>
        <v>Chapa Metal</v>
      </c>
      <c r="J1167">
        <f>VLOOKUP(H1167,dMateriaPrima!A:C,3,0)</f>
        <v>299.89999999999998</v>
      </c>
      <c r="K1167">
        <v>503</v>
      </c>
      <c r="L1167">
        <f t="shared" si="37"/>
        <v>150849.69999999998</v>
      </c>
      <c r="M1167">
        <v>0</v>
      </c>
      <c r="N1167">
        <f t="shared" si="36"/>
        <v>150849.69999999998</v>
      </c>
      <c r="O1167">
        <v>4</v>
      </c>
      <c r="P1167" t="str">
        <f>VLOOKUP(O1167,dFornecedor!A:B,2,0)</f>
        <v>AlphaOmega</v>
      </c>
    </row>
    <row r="1168" spans="1:16" x14ac:dyDescent="0.25">
      <c r="A1168">
        <v>1167</v>
      </c>
      <c r="B1168" s="1">
        <v>43685</v>
      </c>
      <c r="C1168" s="1">
        <v>43688</v>
      </c>
      <c r="D1168" s="1">
        <v>43702</v>
      </c>
      <c r="E1168" s="1">
        <v>43703</v>
      </c>
      <c r="F1168">
        <v>2</v>
      </c>
      <c r="G1168" t="str">
        <f>VLOOKUP(F1168,dComprador!A:B,2,0)</f>
        <v>João</v>
      </c>
      <c r="H1168">
        <v>11</v>
      </c>
      <c r="I1168" t="str">
        <f>VLOOKUP(H1168,dMateriaPrima!A:B,2,0)</f>
        <v>Papel</v>
      </c>
      <c r="J1168">
        <f>VLOOKUP(H1168,dMateriaPrima!A:C,3,0)</f>
        <v>9</v>
      </c>
      <c r="K1168">
        <v>335</v>
      </c>
      <c r="L1168">
        <f t="shared" si="37"/>
        <v>3015</v>
      </c>
      <c r="M1168">
        <v>0</v>
      </c>
      <c r="N1168">
        <f t="shared" si="36"/>
        <v>3015</v>
      </c>
      <c r="O1168">
        <v>3</v>
      </c>
      <c r="P1168" t="str">
        <f>VLOOKUP(O1168,dFornecedor!A:B,2,0)</f>
        <v>StepUp</v>
      </c>
    </row>
    <row r="1169" spans="1:16" x14ac:dyDescent="0.25">
      <c r="A1169">
        <v>1168</v>
      </c>
      <c r="B1169" s="1">
        <v>43685</v>
      </c>
      <c r="C1169" s="1">
        <v>43694</v>
      </c>
      <c r="D1169" s="1">
        <v>43709</v>
      </c>
      <c r="E1169" s="1">
        <v>43711</v>
      </c>
      <c r="F1169">
        <v>1</v>
      </c>
      <c r="G1169" t="str">
        <f>VLOOKUP(F1169,dComprador!A:B,2,0)</f>
        <v>Alon</v>
      </c>
      <c r="H1169">
        <v>11</v>
      </c>
      <c r="I1169" t="str">
        <f>VLOOKUP(H1169,dMateriaPrima!A:B,2,0)</f>
        <v>Papel</v>
      </c>
      <c r="J1169">
        <f>VLOOKUP(H1169,dMateriaPrima!A:C,3,0)</f>
        <v>9</v>
      </c>
      <c r="K1169">
        <v>116</v>
      </c>
      <c r="L1169">
        <f t="shared" si="37"/>
        <v>1044</v>
      </c>
      <c r="M1169">
        <v>0</v>
      </c>
      <c r="N1169">
        <f t="shared" si="36"/>
        <v>1044</v>
      </c>
      <c r="O1169">
        <v>3</v>
      </c>
      <c r="P1169" t="str">
        <f>VLOOKUP(O1169,dFornecedor!A:B,2,0)</f>
        <v>StepUp</v>
      </c>
    </row>
    <row r="1170" spans="1:16" x14ac:dyDescent="0.25">
      <c r="A1170">
        <v>1169</v>
      </c>
      <c r="B1170" s="1">
        <v>43686</v>
      </c>
      <c r="C1170" s="1">
        <v>43686</v>
      </c>
      <c r="D1170" s="1">
        <v>43693</v>
      </c>
      <c r="E1170" s="1">
        <v>43695</v>
      </c>
      <c r="F1170">
        <v>4</v>
      </c>
      <c r="G1170" t="str">
        <f>VLOOKUP(F1170,dComprador!A:B,2,0)</f>
        <v>Lira</v>
      </c>
      <c r="H1170">
        <v>11</v>
      </c>
      <c r="I1170" t="str">
        <f>VLOOKUP(H1170,dMateriaPrima!A:B,2,0)</f>
        <v>Papel</v>
      </c>
      <c r="J1170">
        <f>VLOOKUP(H1170,dMateriaPrima!A:C,3,0)</f>
        <v>9</v>
      </c>
      <c r="K1170">
        <v>246</v>
      </c>
      <c r="L1170">
        <f t="shared" si="37"/>
        <v>2214</v>
      </c>
      <c r="M1170">
        <v>0</v>
      </c>
      <c r="N1170">
        <f t="shared" si="36"/>
        <v>2214</v>
      </c>
      <c r="O1170">
        <v>2</v>
      </c>
      <c r="P1170" t="str">
        <f>VLOOKUP(O1170,dFornecedor!A:B,2,0)</f>
        <v>Minerva</v>
      </c>
    </row>
    <row r="1171" spans="1:16" x14ac:dyDescent="0.25">
      <c r="A1171">
        <v>1170</v>
      </c>
      <c r="B1171" s="1">
        <v>43686</v>
      </c>
      <c r="C1171" s="1">
        <v>43686</v>
      </c>
      <c r="D1171" s="1">
        <v>43694</v>
      </c>
      <c r="E1171" s="1">
        <v>43692</v>
      </c>
      <c r="F1171">
        <v>4</v>
      </c>
      <c r="G1171" t="str">
        <f>VLOOKUP(F1171,dComprador!A:B,2,0)</f>
        <v>Lira</v>
      </c>
      <c r="H1171">
        <v>1</v>
      </c>
      <c r="I1171" t="str">
        <f>VLOOKUP(H1171,dMateriaPrima!A:B,2,0)</f>
        <v>Tecido</v>
      </c>
      <c r="J1171">
        <f>VLOOKUP(H1171,dMateriaPrima!A:C,3,0)</f>
        <v>18</v>
      </c>
      <c r="K1171">
        <v>407</v>
      </c>
      <c r="L1171">
        <f t="shared" si="37"/>
        <v>7326</v>
      </c>
      <c r="M1171">
        <v>0</v>
      </c>
      <c r="N1171">
        <f t="shared" si="36"/>
        <v>7326</v>
      </c>
      <c r="O1171">
        <v>2</v>
      </c>
      <c r="P1171" t="str">
        <f>VLOOKUP(O1171,dFornecedor!A:B,2,0)</f>
        <v>Minerva</v>
      </c>
    </row>
    <row r="1172" spans="1:16" x14ac:dyDescent="0.25">
      <c r="A1172">
        <v>1171</v>
      </c>
      <c r="B1172" s="1">
        <v>43686</v>
      </c>
      <c r="C1172" s="1">
        <v>43687</v>
      </c>
      <c r="D1172" s="1">
        <v>43694</v>
      </c>
      <c r="E1172" s="1">
        <v>43696</v>
      </c>
      <c r="F1172">
        <v>4</v>
      </c>
      <c r="G1172" t="str">
        <f>VLOOKUP(F1172,dComprador!A:B,2,0)</f>
        <v>Lira</v>
      </c>
      <c r="H1172">
        <v>9</v>
      </c>
      <c r="I1172" t="str">
        <f>VLOOKUP(H1172,dMateriaPrima!A:B,2,0)</f>
        <v>Couro</v>
      </c>
      <c r="J1172">
        <f>VLOOKUP(H1172,dMateriaPrima!A:C,3,0)</f>
        <v>4.4000000000000004</v>
      </c>
      <c r="K1172">
        <v>175</v>
      </c>
      <c r="L1172">
        <f t="shared" si="37"/>
        <v>770.00000000000011</v>
      </c>
      <c r="M1172">
        <v>0</v>
      </c>
      <c r="N1172">
        <f t="shared" si="36"/>
        <v>770.00000000000011</v>
      </c>
      <c r="O1172">
        <v>4</v>
      </c>
      <c r="P1172" t="str">
        <f>VLOOKUP(O1172,dFornecedor!A:B,2,0)</f>
        <v>AlphaOmega</v>
      </c>
    </row>
    <row r="1173" spans="1:16" x14ac:dyDescent="0.25">
      <c r="A1173">
        <v>1172</v>
      </c>
      <c r="B1173" s="1">
        <v>43686</v>
      </c>
      <c r="C1173" s="1">
        <v>43695</v>
      </c>
      <c r="D1173" s="1">
        <v>43698</v>
      </c>
      <c r="E1173" s="1">
        <v>43700</v>
      </c>
      <c r="F1173">
        <v>4</v>
      </c>
      <c r="G1173" t="str">
        <f>VLOOKUP(F1173,dComprador!A:B,2,0)</f>
        <v>Lira</v>
      </c>
      <c r="H1173">
        <v>11</v>
      </c>
      <c r="I1173" t="str">
        <f>VLOOKUP(H1173,dMateriaPrima!A:B,2,0)</f>
        <v>Papel</v>
      </c>
      <c r="J1173">
        <f>VLOOKUP(H1173,dMateriaPrima!A:C,3,0)</f>
        <v>9</v>
      </c>
      <c r="K1173">
        <v>144</v>
      </c>
      <c r="L1173">
        <f t="shared" si="37"/>
        <v>1296</v>
      </c>
      <c r="M1173">
        <v>0</v>
      </c>
      <c r="N1173">
        <f t="shared" si="36"/>
        <v>1296</v>
      </c>
      <c r="O1173">
        <v>3</v>
      </c>
      <c r="P1173" t="str">
        <f>VLOOKUP(O1173,dFornecedor!A:B,2,0)</f>
        <v>StepUp</v>
      </c>
    </row>
    <row r="1174" spans="1:16" x14ac:dyDescent="0.25">
      <c r="A1174">
        <v>1173</v>
      </c>
      <c r="B1174" s="1">
        <v>43686</v>
      </c>
      <c r="C1174" s="1">
        <v>43687</v>
      </c>
      <c r="D1174" s="1">
        <v>43704</v>
      </c>
      <c r="E1174" s="1">
        <v>43706</v>
      </c>
      <c r="F1174">
        <v>1</v>
      </c>
      <c r="G1174" t="str">
        <f>VLOOKUP(F1174,dComprador!A:B,2,0)</f>
        <v>Alon</v>
      </c>
      <c r="H1174">
        <v>7</v>
      </c>
      <c r="I1174" t="str">
        <f>VLOOKUP(H1174,dMateriaPrima!A:B,2,0)</f>
        <v>Poliéster</v>
      </c>
      <c r="J1174">
        <f>VLOOKUP(H1174,dMateriaPrima!A:C,3,0)</f>
        <v>8</v>
      </c>
      <c r="K1174">
        <v>335</v>
      </c>
      <c r="L1174">
        <f t="shared" si="37"/>
        <v>2680</v>
      </c>
      <c r="M1174">
        <v>0</v>
      </c>
      <c r="N1174">
        <f t="shared" si="36"/>
        <v>2680</v>
      </c>
      <c r="O1174">
        <v>3</v>
      </c>
      <c r="P1174" t="str">
        <f>VLOOKUP(O1174,dFornecedor!A:B,2,0)</f>
        <v>StepUp</v>
      </c>
    </row>
    <row r="1175" spans="1:16" x14ac:dyDescent="0.25">
      <c r="A1175">
        <v>1174</v>
      </c>
      <c r="B1175" s="1">
        <v>43686</v>
      </c>
      <c r="C1175" s="1">
        <v>43691</v>
      </c>
      <c r="D1175" s="1">
        <v>43701</v>
      </c>
      <c r="E1175" s="1">
        <v>43703</v>
      </c>
      <c r="F1175">
        <v>1</v>
      </c>
      <c r="G1175" t="str">
        <f>VLOOKUP(F1175,dComprador!A:B,2,0)</f>
        <v>Alon</v>
      </c>
      <c r="H1175">
        <v>5</v>
      </c>
      <c r="I1175" t="str">
        <f>VLOOKUP(H1175,dMateriaPrima!A:B,2,0)</f>
        <v>Areia</v>
      </c>
      <c r="J1175">
        <f>VLOOKUP(H1175,dMateriaPrima!A:C,3,0)</f>
        <v>3.59</v>
      </c>
      <c r="K1175">
        <v>3</v>
      </c>
      <c r="L1175">
        <f t="shared" si="37"/>
        <v>10.77</v>
      </c>
      <c r="M1175">
        <v>0</v>
      </c>
      <c r="N1175">
        <f t="shared" si="36"/>
        <v>10.77</v>
      </c>
      <c r="O1175">
        <v>3</v>
      </c>
      <c r="P1175" t="str">
        <f>VLOOKUP(O1175,dFornecedor!A:B,2,0)</f>
        <v>StepUp</v>
      </c>
    </row>
    <row r="1176" spans="1:16" x14ac:dyDescent="0.25">
      <c r="A1176">
        <v>1175</v>
      </c>
      <c r="B1176" s="1">
        <v>43686</v>
      </c>
      <c r="C1176" s="1">
        <v>43692</v>
      </c>
      <c r="D1176" s="1">
        <v>43698</v>
      </c>
      <c r="E1176" s="1">
        <v>43700</v>
      </c>
      <c r="F1176">
        <v>2</v>
      </c>
      <c r="G1176" t="str">
        <f>VLOOKUP(F1176,dComprador!A:B,2,0)</f>
        <v>João</v>
      </c>
      <c r="H1176">
        <v>5</v>
      </c>
      <c r="I1176" t="str">
        <f>VLOOKUP(H1176,dMateriaPrima!A:B,2,0)</f>
        <v>Areia</v>
      </c>
      <c r="J1176">
        <f>VLOOKUP(H1176,dMateriaPrima!A:C,3,0)</f>
        <v>3.59</v>
      </c>
      <c r="K1176">
        <v>183</v>
      </c>
      <c r="L1176">
        <f t="shared" si="37"/>
        <v>656.97</v>
      </c>
      <c r="M1176">
        <v>0</v>
      </c>
      <c r="N1176">
        <f t="shared" si="36"/>
        <v>656.97</v>
      </c>
      <c r="O1176">
        <v>2</v>
      </c>
      <c r="P1176" t="str">
        <f>VLOOKUP(O1176,dFornecedor!A:B,2,0)</f>
        <v>Minerva</v>
      </c>
    </row>
    <row r="1177" spans="1:16" x14ac:dyDescent="0.25">
      <c r="A1177">
        <v>1176</v>
      </c>
      <c r="B1177" s="1">
        <v>43686</v>
      </c>
      <c r="C1177" s="1">
        <v>43689</v>
      </c>
      <c r="D1177" s="1">
        <v>43698</v>
      </c>
      <c r="E1177" s="1">
        <v>43698</v>
      </c>
      <c r="F1177">
        <v>3</v>
      </c>
      <c r="G1177" t="str">
        <f>VLOOKUP(F1177,dComprador!A:B,2,0)</f>
        <v>Diego</v>
      </c>
      <c r="H1177">
        <v>7</v>
      </c>
      <c r="I1177" t="str">
        <f>VLOOKUP(H1177,dMateriaPrima!A:B,2,0)</f>
        <v>Poliéster</v>
      </c>
      <c r="J1177">
        <f>VLOOKUP(H1177,dMateriaPrima!A:C,3,0)</f>
        <v>8</v>
      </c>
      <c r="K1177">
        <v>178</v>
      </c>
      <c r="L1177">
        <f t="shared" si="37"/>
        <v>1424</v>
      </c>
      <c r="M1177">
        <v>0</v>
      </c>
      <c r="N1177">
        <f t="shared" si="36"/>
        <v>1424</v>
      </c>
      <c r="O1177">
        <v>1</v>
      </c>
      <c r="P1177" t="str">
        <f>VLOOKUP(O1177,dFornecedor!A:B,2,0)</f>
        <v>NorthShore</v>
      </c>
    </row>
    <row r="1178" spans="1:16" x14ac:dyDescent="0.25">
      <c r="A1178">
        <v>1177</v>
      </c>
      <c r="B1178" s="1">
        <v>43686</v>
      </c>
      <c r="C1178" s="1">
        <v>43694</v>
      </c>
      <c r="D1178" s="1">
        <v>43700</v>
      </c>
      <c r="E1178" s="1">
        <v>43700</v>
      </c>
      <c r="F1178">
        <v>3</v>
      </c>
      <c r="G1178" t="str">
        <f>VLOOKUP(F1178,dComprador!A:B,2,0)</f>
        <v>Diego</v>
      </c>
      <c r="H1178">
        <v>1</v>
      </c>
      <c r="I1178" t="str">
        <f>VLOOKUP(H1178,dMateriaPrima!A:B,2,0)</f>
        <v>Tecido</v>
      </c>
      <c r="J1178">
        <f>VLOOKUP(H1178,dMateriaPrima!A:C,3,0)</f>
        <v>18</v>
      </c>
      <c r="K1178">
        <v>339</v>
      </c>
      <c r="L1178">
        <f t="shared" si="37"/>
        <v>6102</v>
      </c>
      <c r="M1178">
        <v>0</v>
      </c>
      <c r="N1178">
        <f t="shared" si="36"/>
        <v>6102</v>
      </c>
      <c r="O1178">
        <v>2</v>
      </c>
      <c r="P1178" t="str">
        <f>VLOOKUP(O1178,dFornecedor!A:B,2,0)</f>
        <v>Minerva</v>
      </c>
    </row>
    <row r="1179" spans="1:16" x14ac:dyDescent="0.25">
      <c r="A1179">
        <v>1178</v>
      </c>
      <c r="B1179" s="1">
        <v>43686</v>
      </c>
      <c r="C1179" s="1">
        <v>43692</v>
      </c>
      <c r="D1179" s="1">
        <v>43711</v>
      </c>
      <c r="E1179" s="1">
        <v>43711</v>
      </c>
      <c r="F1179">
        <v>1</v>
      </c>
      <c r="G1179" t="str">
        <f>VLOOKUP(F1179,dComprador!A:B,2,0)</f>
        <v>Alon</v>
      </c>
      <c r="H1179">
        <v>11</v>
      </c>
      <c r="I1179" t="str">
        <f>VLOOKUP(H1179,dMateriaPrima!A:B,2,0)</f>
        <v>Papel</v>
      </c>
      <c r="J1179">
        <f>VLOOKUP(H1179,dMateriaPrima!A:C,3,0)</f>
        <v>9</v>
      </c>
      <c r="K1179">
        <v>499</v>
      </c>
      <c r="L1179">
        <f t="shared" si="37"/>
        <v>4491</v>
      </c>
      <c r="M1179">
        <v>0</v>
      </c>
      <c r="N1179">
        <f t="shared" si="36"/>
        <v>4491</v>
      </c>
      <c r="O1179">
        <v>2</v>
      </c>
      <c r="P1179" t="str">
        <f>VLOOKUP(O1179,dFornecedor!A:B,2,0)</f>
        <v>Minerva</v>
      </c>
    </row>
    <row r="1180" spans="1:16" x14ac:dyDescent="0.25">
      <c r="A1180">
        <v>1179</v>
      </c>
      <c r="B1180" s="1">
        <v>43687</v>
      </c>
      <c r="C1180" s="1">
        <v>43687</v>
      </c>
      <c r="D1180" s="1">
        <v>43694</v>
      </c>
      <c r="E1180" s="1">
        <v>43696</v>
      </c>
      <c r="F1180">
        <v>4</v>
      </c>
      <c r="G1180" t="str">
        <f>VLOOKUP(F1180,dComprador!A:B,2,0)</f>
        <v>Lira</v>
      </c>
      <c r="H1180">
        <v>5</v>
      </c>
      <c r="I1180" t="str">
        <f>VLOOKUP(H1180,dMateriaPrima!A:B,2,0)</f>
        <v>Areia</v>
      </c>
      <c r="J1180">
        <f>VLOOKUP(H1180,dMateriaPrima!A:C,3,0)</f>
        <v>3.59</v>
      </c>
      <c r="K1180">
        <v>250</v>
      </c>
      <c r="L1180">
        <f t="shared" si="37"/>
        <v>897.5</v>
      </c>
      <c r="M1180">
        <v>0</v>
      </c>
      <c r="N1180">
        <f t="shared" si="36"/>
        <v>897.5</v>
      </c>
      <c r="O1180">
        <v>4</v>
      </c>
      <c r="P1180" t="str">
        <f>VLOOKUP(O1180,dFornecedor!A:B,2,0)</f>
        <v>AlphaOmega</v>
      </c>
    </row>
    <row r="1181" spans="1:16" x14ac:dyDescent="0.25">
      <c r="A1181">
        <v>1180</v>
      </c>
      <c r="B1181" s="1">
        <v>43687</v>
      </c>
      <c r="C1181" s="1">
        <v>43687</v>
      </c>
      <c r="D1181" s="1">
        <v>43711</v>
      </c>
      <c r="E1181" s="1">
        <v>43715</v>
      </c>
      <c r="F1181">
        <v>1</v>
      </c>
      <c r="G1181" t="str">
        <f>VLOOKUP(F1181,dComprador!A:B,2,0)</f>
        <v>Alon</v>
      </c>
      <c r="H1181">
        <v>4</v>
      </c>
      <c r="I1181" t="str">
        <f>VLOOKUP(H1181,dMateriaPrima!A:B,2,0)</f>
        <v>Madeira</v>
      </c>
      <c r="J1181">
        <f>VLOOKUP(H1181,dMateriaPrima!A:C,3,0)</f>
        <v>168</v>
      </c>
      <c r="K1181">
        <v>479</v>
      </c>
      <c r="L1181">
        <f t="shared" si="37"/>
        <v>80472</v>
      </c>
      <c r="M1181">
        <v>0</v>
      </c>
      <c r="N1181">
        <f t="shared" si="36"/>
        <v>80472</v>
      </c>
      <c r="O1181">
        <v>2</v>
      </c>
      <c r="P1181" t="str">
        <f>VLOOKUP(O1181,dFornecedor!A:B,2,0)</f>
        <v>Minerva</v>
      </c>
    </row>
    <row r="1182" spans="1:16" x14ac:dyDescent="0.25">
      <c r="A1182">
        <v>1181</v>
      </c>
      <c r="B1182" s="1">
        <v>43687</v>
      </c>
      <c r="C1182" s="1">
        <v>43687</v>
      </c>
      <c r="D1182" s="1">
        <v>43719</v>
      </c>
      <c r="E1182" s="1">
        <v>43721</v>
      </c>
      <c r="F1182">
        <v>1</v>
      </c>
      <c r="G1182" t="str">
        <f>VLOOKUP(F1182,dComprador!A:B,2,0)</f>
        <v>Alon</v>
      </c>
      <c r="H1182">
        <v>1</v>
      </c>
      <c r="I1182" t="str">
        <f>VLOOKUP(H1182,dMateriaPrima!A:B,2,0)</f>
        <v>Tecido</v>
      </c>
      <c r="J1182">
        <f>VLOOKUP(H1182,dMateriaPrima!A:C,3,0)</f>
        <v>18</v>
      </c>
      <c r="K1182">
        <v>632</v>
      </c>
      <c r="L1182">
        <f t="shared" si="37"/>
        <v>11376</v>
      </c>
      <c r="M1182">
        <v>0</v>
      </c>
      <c r="N1182">
        <f t="shared" si="36"/>
        <v>11376</v>
      </c>
      <c r="O1182">
        <v>2</v>
      </c>
      <c r="P1182" t="str">
        <f>VLOOKUP(O1182,dFornecedor!A:B,2,0)</f>
        <v>Minerva</v>
      </c>
    </row>
    <row r="1183" spans="1:16" x14ac:dyDescent="0.25">
      <c r="A1183">
        <v>1182</v>
      </c>
      <c r="B1183" s="1">
        <v>43687</v>
      </c>
      <c r="C1183" s="1">
        <v>43696</v>
      </c>
      <c r="D1183" s="1">
        <v>43698</v>
      </c>
      <c r="E1183" s="1">
        <v>43700</v>
      </c>
      <c r="F1183">
        <v>4</v>
      </c>
      <c r="G1183" t="str">
        <f>VLOOKUP(F1183,dComprador!A:B,2,0)</f>
        <v>Lira</v>
      </c>
      <c r="H1183">
        <v>11</v>
      </c>
      <c r="I1183" t="str">
        <f>VLOOKUP(H1183,dMateriaPrima!A:B,2,0)</f>
        <v>Papel</v>
      </c>
      <c r="J1183">
        <f>VLOOKUP(H1183,dMateriaPrima!A:C,3,0)</f>
        <v>9</v>
      </c>
      <c r="K1183">
        <v>20</v>
      </c>
      <c r="L1183">
        <f t="shared" si="37"/>
        <v>180</v>
      </c>
      <c r="M1183">
        <v>0</v>
      </c>
      <c r="N1183">
        <f t="shared" si="36"/>
        <v>180</v>
      </c>
      <c r="O1183">
        <v>3</v>
      </c>
      <c r="P1183" t="str">
        <f>VLOOKUP(O1183,dFornecedor!A:B,2,0)</f>
        <v>StepUp</v>
      </c>
    </row>
    <row r="1184" spans="1:16" x14ac:dyDescent="0.25">
      <c r="A1184">
        <v>1183</v>
      </c>
      <c r="B1184" s="1">
        <v>43687</v>
      </c>
      <c r="C1184" s="1">
        <v>43687</v>
      </c>
      <c r="D1184" s="1">
        <v>43695</v>
      </c>
      <c r="E1184" s="1">
        <v>43696</v>
      </c>
      <c r="F1184">
        <v>4</v>
      </c>
      <c r="G1184" t="str">
        <f>VLOOKUP(F1184,dComprador!A:B,2,0)</f>
        <v>Lira</v>
      </c>
      <c r="H1184">
        <v>6</v>
      </c>
      <c r="I1184" t="str">
        <f>VLOOKUP(H1184,dMateriaPrima!A:B,2,0)</f>
        <v>Fio Algodão</v>
      </c>
      <c r="J1184">
        <f>VLOOKUP(H1184,dMateriaPrima!A:C,3,0)</f>
        <v>55.9</v>
      </c>
      <c r="K1184">
        <v>109</v>
      </c>
      <c r="L1184">
        <f t="shared" si="37"/>
        <v>6093.0999999999995</v>
      </c>
      <c r="M1184">
        <v>0</v>
      </c>
      <c r="N1184">
        <f t="shared" si="36"/>
        <v>6093.0999999999995</v>
      </c>
      <c r="O1184">
        <v>4</v>
      </c>
      <c r="P1184" t="str">
        <f>VLOOKUP(O1184,dFornecedor!A:B,2,0)</f>
        <v>AlphaOmega</v>
      </c>
    </row>
    <row r="1185" spans="1:16" x14ac:dyDescent="0.25">
      <c r="A1185">
        <v>1184</v>
      </c>
      <c r="B1185" s="1">
        <v>43687</v>
      </c>
      <c r="C1185" s="1">
        <v>43694</v>
      </c>
      <c r="D1185" s="1">
        <v>43698</v>
      </c>
      <c r="E1185" s="1">
        <v>43700</v>
      </c>
      <c r="F1185">
        <v>4</v>
      </c>
      <c r="G1185" t="str">
        <f>VLOOKUP(F1185,dComprador!A:B,2,0)</f>
        <v>Lira</v>
      </c>
      <c r="H1185">
        <v>9</v>
      </c>
      <c r="I1185" t="str">
        <f>VLOOKUP(H1185,dMateriaPrima!A:B,2,0)</f>
        <v>Couro</v>
      </c>
      <c r="J1185">
        <f>VLOOKUP(H1185,dMateriaPrima!A:C,3,0)</f>
        <v>4.4000000000000004</v>
      </c>
      <c r="K1185">
        <v>71</v>
      </c>
      <c r="L1185">
        <f t="shared" si="37"/>
        <v>312.40000000000003</v>
      </c>
      <c r="M1185">
        <v>0</v>
      </c>
      <c r="N1185">
        <f t="shared" si="36"/>
        <v>312.40000000000003</v>
      </c>
      <c r="O1185">
        <v>2</v>
      </c>
      <c r="P1185" t="str">
        <f>VLOOKUP(O1185,dFornecedor!A:B,2,0)</f>
        <v>Minerva</v>
      </c>
    </row>
    <row r="1186" spans="1:16" x14ac:dyDescent="0.25">
      <c r="A1186">
        <v>1185</v>
      </c>
      <c r="B1186" s="1">
        <v>43687</v>
      </c>
      <c r="C1186" s="1">
        <v>43690</v>
      </c>
      <c r="D1186" s="1">
        <v>43693</v>
      </c>
      <c r="E1186" s="1">
        <v>43694</v>
      </c>
      <c r="F1186">
        <v>4</v>
      </c>
      <c r="G1186" t="str">
        <f>VLOOKUP(F1186,dComprador!A:B,2,0)</f>
        <v>Lira</v>
      </c>
      <c r="H1186">
        <v>7</v>
      </c>
      <c r="I1186" t="str">
        <f>VLOOKUP(H1186,dMateriaPrima!A:B,2,0)</f>
        <v>Poliéster</v>
      </c>
      <c r="J1186">
        <f>VLOOKUP(H1186,dMateriaPrima!A:C,3,0)</f>
        <v>8</v>
      </c>
      <c r="K1186">
        <v>124</v>
      </c>
      <c r="L1186">
        <f t="shared" si="37"/>
        <v>992</v>
      </c>
      <c r="M1186">
        <v>0</v>
      </c>
      <c r="N1186">
        <f t="shared" si="36"/>
        <v>992</v>
      </c>
      <c r="O1186">
        <v>2</v>
      </c>
      <c r="P1186" t="str">
        <f>VLOOKUP(O1186,dFornecedor!A:B,2,0)</f>
        <v>Minerva</v>
      </c>
    </row>
    <row r="1187" spans="1:16" x14ac:dyDescent="0.25">
      <c r="A1187">
        <v>1186</v>
      </c>
      <c r="B1187" s="1">
        <v>43687</v>
      </c>
      <c r="C1187" s="1">
        <v>43688</v>
      </c>
      <c r="D1187" s="1">
        <v>43702</v>
      </c>
      <c r="E1187" s="1">
        <v>43704</v>
      </c>
      <c r="F1187">
        <v>1</v>
      </c>
      <c r="G1187" t="str">
        <f>VLOOKUP(F1187,dComprador!A:B,2,0)</f>
        <v>Alon</v>
      </c>
      <c r="H1187">
        <v>9</v>
      </c>
      <c r="I1187" t="str">
        <f>VLOOKUP(H1187,dMateriaPrima!A:B,2,0)</f>
        <v>Couro</v>
      </c>
      <c r="J1187">
        <f>VLOOKUP(H1187,dMateriaPrima!A:C,3,0)</f>
        <v>4.4000000000000004</v>
      </c>
      <c r="K1187">
        <v>9</v>
      </c>
      <c r="L1187">
        <f t="shared" si="37"/>
        <v>39.6</v>
      </c>
      <c r="M1187">
        <v>0</v>
      </c>
      <c r="N1187">
        <f t="shared" si="36"/>
        <v>39.6</v>
      </c>
      <c r="O1187">
        <v>3</v>
      </c>
      <c r="P1187" t="str">
        <f>VLOOKUP(O1187,dFornecedor!A:B,2,0)</f>
        <v>StepUp</v>
      </c>
    </row>
    <row r="1188" spans="1:16" x14ac:dyDescent="0.25">
      <c r="A1188">
        <v>1187</v>
      </c>
      <c r="B1188" s="1">
        <v>43687</v>
      </c>
      <c r="C1188" s="1">
        <v>43688</v>
      </c>
      <c r="D1188" s="1">
        <v>43703</v>
      </c>
      <c r="E1188" s="1">
        <v>43708</v>
      </c>
      <c r="F1188">
        <v>2</v>
      </c>
      <c r="G1188" t="str">
        <f>VLOOKUP(F1188,dComprador!A:B,2,0)</f>
        <v>João</v>
      </c>
      <c r="H1188">
        <v>7</v>
      </c>
      <c r="I1188" t="str">
        <f>VLOOKUP(H1188,dMateriaPrima!A:B,2,0)</f>
        <v>Poliéster</v>
      </c>
      <c r="J1188">
        <f>VLOOKUP(H1188,dMateriaPrima!A:C,3,0)</f>
        <v>8</v>
      </c>
      <c r="K1188">
        <v>290</v>
      </c>
      <c r="L1188">
        <f t="shared" si="37"/>
        <v>2320</v>
      </c>
      <c r="M1188">
        <v>0</v>
      </c>
      <c r="N1188">
        <f t="shared" si="36"/>
        <v>2320</v>
      </c>
      <c r="O1188">
        <v>3</v>
      </c>
      <c r="P1188" t="str">
        <f>VLOOKUP(O1188,dFornecedor!A:B,2,0)</f>
        <v>StepUp</v>
      </c>
    </row>
    <row r="1189" spans="1:16" x14ac:dyDescent="0.25">
      <c r="A1189">
        <v>1188</v>
      </c>
      <c r="B1189" s="1">
        <v>43687</v>
      </c>
      <c r="C1189" s="1">
        <v>43688</v>
      </c>
      <c r="D1189" s="1">
        <v>43700</v>
      </c>
      <c r="E1189" s="1">
        <v>43700</v>
      </c>
      <c r="F1189">
        <v>2</v>
      </c>
      <c r="G1189" t="str">
        <f>VLOOKUP(F1189,dComprador!A:B,2,0)</f>
        <v>João</v>
      </c>
      <c r="H1189">
        <v>7</v>
      </c>
      <c r="I1189" t="str">
        <f>VLOOKUP(H1189,dMateriaPrima!A:B,2,0)</f>
        <v>Poliéster</v>
      </c>
      <c r="J1189">
        <f>VLOOKUP(H1189,dMateriaPrima!A:C,3,0)</f>
        <v>8</v>
      </c>
      <c r="K1189">
        <v>73</v>
      </c>
      <c r="L1189">
        <f t="shared" si="37"/>
        <v>584</v>
      </c>
      <c r="M1189">
        <v>0</v>
      </c>
      <c r="N1189">
        <f t="shared" si="36"/>
        <v>584</v>
      </c>
      <c r="O1189">
        <v>4</v>
      </c>
      <c r="P1189" t="str">
        <f>VLOOKUP(O1189,dFornecedor!A:B,2,0)</f>
        <v>AlphaOmega</v>
      </c>
    </row>
    <row r="1190" spans="1:16" x14ac:dyDescent="0.25">
      <c r="A1190">
        <v>1189</v>
      </c>
      <c r="B1190" s="1">
        <v>43687</v>
      </c>
      <c r="C1190" s="1">
        <v>43688</v>
      </c>
      <c r="D1190" s="1">
        <v>43712</v>
      </c>
      <c r="E1190" s="1">
        <v>43716</v>
      </c>
      <c r="F1190">
        <v>2</v>
      </c>
      <c r="G1190" t="str">
        <f>VLOOKUP(F1190,dComprador!A:B,2,0)</f>
        <v>João</v>
      </c>
      <c r="H1190">
        <v>5</v>
      </c>
      <c r="I1190" t="str">
        <f>VLOOKUP(H1190,dMateriaPrima!A:B,2,0)</f>
        <v>Areia</v>
      </c>
      <c r="J1190">
        <f>VLOOKUP(H1190,dMateriaPrima!A:C,3,0)</f>
        <v>3.59</v>
      </c>
      <c r="K1190">
        <v>122</v>
      </c>
      <c r="L1190">
        <f t="shared" si="37"/>
        <v>437.97999999999996</v>
      </c>
      <c r="M1190">
        <v>0</v>
      </c>
      <c r="N1190">
        <f t="shared" si="36"/>
        <v>437.97999999999996</v>
      </c>
      <c r="O1190">
        <v>3</v>
      </c>
      <c r="P1190" t="str">
        <f>VLOOKUP(O1190,dFornecedor!A:B,2,0)</f>
        <v>StepUp</v>
      </c>
    </row>
    <row r="1191" spans="1:16" x14ac:dyDescent="0.25">
      <c r="A1191">
        <v>1190</v>
      </c>
      <c r="B1191" s="1">
        <v>43687</v>
      </c>
      <c r="C1191" s="1">
        <v>43687</v>
      </c>
      <c r="D1191" s="1">
        <v>43704</v>
      </c>
      <c r="E1191" s="1">
        <v>43706</v>
      </c>
      <c r="F1191">
        <v>1</v>
      </c>
      <c r="G1191" t="str">
        <f>VLOOKUP(F1191,dComprador!A:B,2,0)</f>
        <v>Alon</v>
      </c>
      <c r="H1191">
        <v>4</v>
      </c>
      <c r="I1191" t="str">
        <f>VLOOKUP(H1191,dMateriaPrima!A:B,2,0)</f>
        <v>Madeira</v>
      </c>
      <c r="J1191">
        <f>VLOOKUP(H1191,dMateriaPrima!A:C,3,0)</f>
        <v>168</v>
      </c>
      <c r="K1191">
        <v>13</v>
      </c>
      <c r="L1191">
        <f t="shared" si="37"/>
        <v>2184</v>
      </c>
      <c r="M1191">
        <v>0</v>
      </c>
      <c r="N1191">
        <f t="shared" si="36"/>
        <v>2184</v>
      </c>
      <c r="O1191">
        <v>4</v>
      </c>
      <c r="P1191" t="str">
        <f>VLOOKUP(O1191,dFornecedor!A:B,2,0)</f>
        <v>AlphaOmega</v>
      </c>
    </row>
    <row r="1192" spans="1:16" x14ac:dyDescent="0.25">
      <c r="A1192">
        <v>1191</v>
      </c>
      <c r="B1192" s="1">
        <v>43687</v>
      </c>
      <c r="C1192" s="1">
        <v>43687</v>
      </c>
      <c r="D1192" s="1">
        <v>43704</v>
      </c>
      <c r="E1192" s="1">
        <v>43705</v>
      </c>
      <c r="F1192">
        <v>1</v>
      </c>
      <c r="G1192" t="str">
        <f>VLOOKUP(F1192,dComprador!A:B,2,0)</f>
        <v>Alon</v>
      </c>
      <c r="H1192">
        <v>8</v>
      </c>
      <c r="I1192" t="str">
        <f>VLOOKUP(H1192,dMateriaPrima!A:B,2,0)</f>
        <v>Cimento</v>
      </c>
      <c r="J1192">
        <f>VLOOKUP(H1192,dMateriaPrima!A:C,3,0)</f>
        <v>23</v>
      </c>
      <c r="K1192">
        <v>46</v>
      </c>
      <c r="L1192">
        <f t="shared" si="37"/>
        <v>1058</v>
      </c>
      <c r="M1192">
        <v>0</v>
      </c>
      <c r="N1192">
        <f t="shared" si="36"/>
        <v>1058</v>
      </c>
      <c r="O1192">
        <v>2</v>
      </c>
      <c r="P1192" t="str">
        <f>VLOOKUP(O1192,dFornecedor!A:B,2,0)</f>
        <v>Minerva</v>
      </c>
    </row>
    <row r="1193" spans="1:16" x14ac:dyDescent="0.25">
      <c r="A1193">
        <v>1192</v>
      </c>
      <c r="B1193" s="1">
        <v>43688</v>
      </c>
      <c r="C1193" s="1">
        <v>43690</v>
      </c>
      <c r="D1193" s="1">
        <v>43717</v>
      </c>
      <c r="E1193" s="1">
        <v>43717</v>
      </c>
      <c r="F1193">
        <v>1</v>
      </c>
      <c r="G1193" t="str">
        <f>VLOOKUP(F1193,dComprador!A:B,2,0)</f>
        <v>Alon</v>
      </c>
      <c r="H1193">
        <v>5</v>
      </c>
      <c r="I1193" t="str">
        <f>VLOOKUP(H1193,dMateriaPrima!A:B,2,0)</f>
        <v>Areia</v>
      </c>
      <c r="J1193">
        <f>VLOOKUP(H1193,dMateriaPrima!A:C,3,0)</f>
        <v>3.59</v>
      </c>
      <c r="K1193">
        <v>84</v>
      </c>
      <c r="L1193">
        <f t="shared" si="37"/>
        <v>301.56</v>
      </c>
      <c r="M1193">
        <v>0</v>
      </c>
      <c r="N1193">
        <f t="shared" si="36"/>
        <v>301.56</v>
      </c>
      <c r="O1193">
        <v>2</v>
      </c>
      <c r="P1193" t="str">
        <f>VLOOKUP(O1193,dFornecedor!A:B,2,0)</f>
        <v>Minerva</v>
      </c>
    </row>
    <row r="1194" spans="1:16" x14ac:dyDescent="0.25">
      <c r="A1194">
        <v>1193</v>
      </c>
      <c r="B1194" s="1">
        <v>43688</v>
      </c>
      <c r="C1194" s="1">
        <v>43696</v>
      </c>
      <c r="D1194" s="1">
        <v>43719</v>
      </c>
      <c r="E1194" s="1">
        <v>43720</v>
      </c>
      <c r="F1194">
        <v>1</v>
      </c>
      <c r="G1194" t="str">
        <f>VLOOKUP(F1194,dComprador!A:B,2,0)</f>
        <v>Alon</v>
      </c>
      <c r="H1194">
        <v>9</v>
      </c>
      <c r="I1194" t="str">
        <f>VLOOKUP(H1194,dMateriaPrima!A:B,2,0)</f>
        <v>Couro</v>
      </c>
      <c r="J1194">
        <f>VLOOKUP(H1194,dMateriaPrima!A:C,3,0)</f>
        <v>4.4000000000000004</v>
      </c>
      <c r="K1194">
        <v>499</v>
      </c>
      <c r="L1194">
        <f t="shared" si="37"/>
        <v>2195.6000000000004</v>
      </c>
      <c r="M1194">
        <v>0</v>
      </c>
      <c r="N1194">
        <f t="shared" si="36"/>
        <v>2195.6000000000004</v>
      </c>
      <c r="O1194">
        <v>2</v>
      </c>
      <c r="P1194" t="str">
        <f>VLOOKUP(O1194,dFornecedor!A:B,2,0)</f>
        <v>Minerva</v>
      </c>
    </row>
    <row r="1195" spans="1:16" x14ac:dyDescent="0.25">
      <c r="A1195">
        <v>1194</v>
      </c>
      <c r="B1195" s="1">
        <v>43688</v>
      </c>
      <c r="C1195" s="1">
        <v>43689</v>
      </c>
      <c r="D1195" s="1">
        <v>43697</v>
      </c>
      <c r="E1195" s="1">
        <v>43700</v>
      </c>
      <c r="F1195">
        <v>4</v>
      </c>
      <c r="G1195" t="str">
        <f>VLOOKUP(F1195,dComprador!A:B,2,0)</f>
        <v>Lira</v>
      </c>
      <c r="H1195">
        <v>4</v>
      </c>
      <c r="I1195" t="str">
        <f>VLOOKUP(H1195,dMateriaPrima!A:B,2,0)</f>
        <v>Madeira</v>
      </c>
      <c r="J1195">
        <f>VLOOKUP(H1195,dMateriaPrima!A:C,3,0)</f>
        <v>168</v>
      </c>
      <c r="K1195">
        <v>513</v>
      </c>
      <c r="L1195">
        <f t="shared" si="37"/>
        <v>86184</v>
      </c>
      <c r="M1195">
        <v>0</v>
      </c>
      <c r="N1195">
        <f t="shared" si="36"/>
        <v>86184</v>
      </c>
      <c r="O1195">
        <v>4</v>
      </c>
      <c r="P1195" t="str">
        <f>VLOOKUP(O1195,dFornecedor!A:B,2,0)</f>
        <v>AlphaOmega</v>
      </c>
    </row>
    <row r="1196" spans="1:16" x14ac:dyDescent="0.25">
      <c r="A1196">
        <v>1195</v>
      </c>
      <c r="B1196" s="1">
        <v>43688</v>
      </c>
      <c r="C1196" s="1">
        <v>43688</v>
      </c>
      <c r="D1196" s="1">
        <v>43701</v>
      </c>
      <c r="E1196" s="1">
        <v>43702</v>
      </c>
      <c r="F1196">
        <v>1</v>
      </c>
      <c r="G1196" t="str">
        <f>VLOOKUP(F1196,dComprador!A:B,2,0)</f>
        <v>Alon</v>
      </c>
      <c r="H1196">
        <v>8</v>
      </c>
      <c r="I1196" t="str">
        <f>VLOOKUP(H1196,dMateriaPrima!A:B,2,0)</f>
        <v>Cimento</v>
      </c>
      <c r="J1196">
        <f>VLOOKUP(H1196,dMateriaPrima!A:C,3,0)</f>
        <v>23</v>
      </c>
      <c r="K1196">
        <v>60</v>
      </c>
      <c r="L1196">
        <f t="shared" si="37"/>
        <v>1380</v>
      </c>
      <c r="M1196">
        <v>0</v>
      </c>
      <c r="N1196">
        <f t="shared" si="36"/>
        <v>1380</v>
      </c>
      <c r="O1196">
        <v>4</v>
      </c>
      <c r="P1196" t="str">
        <f>VLOOKUP(O1196,dFornecedor!A:B,2,0)</f>
        <v>AlphaOmega</v>
      </c>
    </row>
    <row r="1197" spans="1:16" x14ac:dyDescent="0.25">
      <c r="A1197">
        <v>1196</v>
      </c>
      <c r="B1197" s="1">
        <v>43688</v>
      </c>
      <c r="C1197" s="1">
        <v>43696</v>
      </c>
      <c r="D1197" s="1">
        <v>43698</v>
      </c>
      <c r="E1197" s="1">
        <v>43699</v>
      </c>
      <c r="F1197">
        <v>2</v>
      </c>
      <c r="G1197" t="str">
        <f>VLOOKUP(F1197,dComprador!A:B,2,0)</f>
        <v>João</v>
      </c>
      <c r="H1197">
        <v>8</v>
      </c>
      <c r="I1197" t="str">
        <f>VLOOKUP(H1197,dMateriaPrima!A:B,2,0)</f>
        <v>Cimento</v>
      </c>
      <c r="J1197">
        <f>VLOOKUP(H1197,dMateriaPrima!A:C,3,0)</f>
        <v>23</v>
      </c>
      <c r="K1197">
        <v>366</v>
      </c>
      <c r="L1197">
        <f t="shared" si="37"/>
        <v>8418</v>
      </c>
      <c r="M1197">
        <v>26</v>
      </c>
      <c r="N1197">
        <f t="shared" si="36"/>
        <v>6229.32</v>
      </c>
      <c r="O1197">
        <v>2</v>
      </c>
      <c r="P1197" t="str">
        <f>VLOOKUP(O1197,dFornecedor!A:B,2,0)</f>
        <v>Minerva</v>
      </c>
    </row>
    <row r="1198" spans="1:16" x14ac:dyDescent="0.25">
      <c r="A1198">
        <v>1197</v>
      </c>
      <c r="B1198" s="1">
        <v>43688</v>
      </c>
      <c r="C1198" s="1">
        <v>43689</v>
      </c>
      <c r="D1198" s="1">
        <v>43718</v>
      </c>
      <c r="E1198" s="1">
        <v>43718</v>
      </c>
      <c r="F1198">
        <v>1</v>
      </c>
      <c r="G1198" t="str">
        <f>VLOOKUP(F1198,dComprador!A:B,2,0)</f>
        <v>Alon</v>
      </c>
      <c r="H1198">
        <v>9</v>
      </c>
      <c r="I1198" t="str">
        <f>VLOOKUP(H1198,dMateriaPrima!A:B,2,0)</f>
        <v>Couro</v>
      </c>
      <c r="J1198">
        <f>VLOOKUP(H1198,dMateriaPrima!A:C,3,0)</f>
        <v>4.4000000000000004</v>
      </c>
      <c r="K1198">
        <v>131</v>
      </c>
      <c r="L1198">
        <f t="shared" si="37"/>
        <v>576.40000000000009</v>
      </c>
      <c r="M1198">
        <v>32</v>
      </c>
      <c r="N1198">
        <f t="shared" si="36"/>
        <v>391.95200000000006</v>
      </c>
      <c r="O1198">
        <v>5</v>
      </c>
      <c r="P1198" t="str">
        <f>VLOOKUP(O1198,dFornecedor!A:B,2,0)</f>
        <v>Atlas</v>
      </c>
    </row>
    <row r="1199" spans="1:16" x14ac:dyDescent="0.25">
      <c r="A1199">
        <v>1198</v>
      </c>
      <c r="B1199" s="1">
        <v>43689</v>
      </c>
      <c r="C1199" s="1">
        <v>43689</v>
      </c>
      <c r="D1199" s="1">
        <v>43696</v>
      </c>
      <c r="E1199" s="1">
        <v>43697</v>
      </c>
      <c r="F1199">
        <v>4</v>
      </c>
      <c r="G1199" t="str">
        <f>VLOOKUP(F1199,dComprador!A:B,2,0)</f>
        <v>Lira</v>
      </c>
      <c r="H1199">
        <v>11</v>
      </c>
      <c r="I1199" t="str">
        <f>VLOOKUP(H1199,dMateriaPrima!A:B,2,0)</f>
        <v>Papel</v>
      </c>
      <c r="J1199">
        <f>VLOOKUP(H1199,dMateriaPrima!A:C,3,0)</f>
        <v>9</v>
      </c>
      <c r="K1199">
        <v>171</v>
      </c>
      <c r="L1199">
        <f t="shared" si="37"/>
        <v>1539</v>
      </c>
      <c r="M1199">
        <v>0</v>
      </c>
      <c r="N1199">
        <f t="shared" si="36"/>
        <v>1539</v>
      </c>
      <c r="O1199">
        <v>2</v>
      </c>
      <c r="P1199" t="str">
        <f>VLOOKUP(O1199,dFornecedor!A:B,2,0)</f>
        <v>Minerva</v>
      </c>
    </row>
    <row r="1200" spans="1:16" x14ac:dyDescent="0.25">
      <c r="A1200">
        <v>1199</v>
      </c>
      <c r="B1200" s="1">
        <v>43689</v>
      </c>
      <c r="C1200" s="1">
        <v>43690</v>
      </c>
      <c r="D1200" s="1">
        <v>43694</v>
      </c>
      <c r="E1200" s="1">
        <v>43697</v>
      </c>
      <c r="F1200">
        <v>4</v>
      </c>
      <c r="G1200" t="str">
        <f>VLOOKUP(F1200,dComprador!A:B,2,0)</f>
        <v>Lira</v>
      </c>
      <c r="H1200">
        <v>5</v>
      </c>
      <c r="I1200" t="str">
        <f>VLOOKUP(H1200,dMateriaPrima!A:B,2,0)</f>
        <v>Areia</v>
      </c>
      <c r="J1200">
        <f>VLOOKUP(H1200,dMateriaPrima!A:C,3,0)</f>
        <v>3.59</v>
      </c>
      <c r="K1200">
        <v>468</v>
      </c>
      <c r="L1200">
        <f t="shared" si="37"/>
        <v>1680.12</v>
      </c>
      <c r="M1200">
        <v>0</v>
      </c>
      <c r="N1200">
        <f t="shared" si="36"/>
        <v>1680.12</v>
      </c>
      <c r="O1200">
        <v>3</v>
      </c>
      <c r="P1200" t="str">
        <f>VLOOKUP(O1200,dFornecedor!A:B,2,0)</f>
        <v>StepUp</v>
      </c>
    </row>
    <row r="1201" spans="1:16" x14ac:dyDescent="0.25">
      <c r="A1201">
        <v>1200</v>
      </c>
      <c r="B1201" s="1">
        <v>43689</v>
      </c>
      <c r="C1201" s="1">
        <v>43690</v>
      </c>
      <c r="D1201" s="1">
        <v>43695</v>
      </c>
      <c r="E1201" s="1">
        <v>43696</v>
      </c>
      <c r="F1201">
        <v>4</v>
      </c>
      <c r="G1201" t="str">
        <f>VLOOKUP(F1201,dComprador!A:B,2,0)</f>
        <v>Lira</v>
      </c>
      <c r="H1201">
        <v>7</v>
      </c>
      <c r="I1201" t="str">
        <f>VLOOKUP(H1201,dMateriaPrima!A:B,2,0)</f>
        <v>Poliéster</v>
      </c>
      <c r="J1201">
        <f>VLOOKUP(H1201,dMateriaPrima!A:C,3,0)</f>
        <v>8</v>
      </c>
      <c r="K1201">
        <v>4</v>
      </c>
      <c r="L1201">
        <f t="shared" si="37"/>
        <v>32</v>
      </c>
      <c r="M1201">
        <v>0</v>
      </c>
      <c r="N1201">
        <f t="shared" si="36"/>
        <v>32</v>
      </c>
      <c r="O1201">
        <v>2</v>
      </c>
      <c r="P1201" t="str">
        <f>VLOOKUP(O1201,dFornecedor!A:B,2,0)</f>
        <v>Minerva</v>
      </c>
    </row>
    <row r="1202" spans="1:16" x14ac:dyDescent="0.25">
      <c r="A1202">
        <v>1201</v>
      </c>
      <c r="B1202" s="1">
        <v>43689</v>
      </c>
      <c r="C1202" s="1">
        <v>43691</v>
      </c>
      <c r="D1202" s="1">
        <v>43697</v>
      </c>
      <c r="E1202" s="1">
        <v>43698</v>
      </c>
      <c r="F1202">
        <v>4</v>
      </c>
      <c r="G1202" t="str">
        <f>VLOOKUP(F1202,dComprador!A:B,2,0)</f>
        <v>Lira</v>
      </c>
      <c r="H1202">
        <v>3</v>
      </c>
      <c r="I1202" t="str">
        <f>VLOOKUP(H1202,dMateriaPrima!A:B,2,0)</f>
        <v>Barra Metal</v>
      </c>
      <c r="J1202">
        <f>VLOOKUP(H1202,dMateriaPrima!A:C,3,0)</f>
        <v>565</v>
      </c>
      <c r="K1202">
        <v>263</v>
      </c>
      <c r="L1202">
        <f t="shared" si="37"/>
        <v>148595</v>
      </c>
      <c r="M1202">
        <v>0</v>
      </c>
      <c r="N1202">
        <f t="shared" si="36"/>
        <v>148595</v>
      </c>
      <c r="O1202">
        <v>5</v>
      </c>
      <c r="P1202" t="str">
        <f>VLOOKUP(O1202,dFornecedor!A:B,2,0)</f>
        <v>Atlas</v>
      </c>
    </row>
    <row r="1203" spans="1:16" x14ac:dyDescent="0.25">
      <c r="A1203">
        <v>1202</v>
      </c>
      <c r="B1203" s="1">
        <v>43689</v>
      </c>
      <c r="C1203" s="1">
        <v>43697</v>
      </c>
      <c r="D1203" s="1">
        <v>43701</v>
      </c>
      <c r="E1203" s="1">
        <v>43704</v>
      </c>
      <c r="F1203">
        <v>4</v>
      </c>
      <c r="G1203" t="str">
        <f>VLOOKUP(F1203,dComprador!A:B,2,0)</f>
        <v>Lira</v>
      </c>
      <c r="H1203">
        <v>9</v>
      </c>
      <c r="I1203" t="str">
        <f>VLOOKUP(H1203,dMateriaPrima!A:B,2,0)</f>
        <v>Couro</v>
      </c>
      <c r="J1203">
        <f>VLOOKUP(H1203,dMateriaPrima!A:C,3,0)</f>
        <v>4.4000000000000004</v>
      </c>
      <c r="K1203">
        <v>312</v>
      </c>
      <c r="L1203">
        <f t="shared" si="37"/>
        <v>1372.8000000000002</v>
      </c>
      <c r="M1203">
        <v>0</v>
      </c>
      <c r="N1203">
        <f t="shared" si="36"/>
        <v>1372.8000000000002</v>
      </c>
      <c r="O1203">
        <v>2</v>
      </c>
      <c r="P1203" t="str">
        <f>VLOOKUP(O1203,dFornecedor!A:B,2,0)</f>
        <v>Minerva</v>
      </c>
    </row>
    <row r="1204" spans="1:16" x14ac:dyDescent="0.25">
      <c r="A1204">
        <v>1203</v>
      </c>
      <c r="B1204" s="1">
        <v>43689</v>
      </c>
      <c r="C1204" s="1">
        <v>43692</v>
      </c>
      <c r="D1204" s="1">
        <v>43703</v>
      </c>
      <c r="E1204" s="1">
        <v>43707</v>
      </c>
      <c r="F1204">
        <v>1</v>
      </c>
      <c r="G1204" t="str">
        <f>VLOOKUP(F1204,dComprador!A:B,2,0)</f>
        <v>Alon</v>
      </c>
      <c r="H1204">
        <v>4</v>
      </c>
      <c r="I1204" t="str">
        <f>VLOOKUP(H1204,dMateriaPrima!A:B,2,0)</f>
        <v>Madeira</v>
      </c>
      <c r="J1204">
        <f>VLOOKUP(H1204,dMateriaPrima!A:C,3,0)</f>
        <v>168</v>
      </c>
      <c r="K1204">
        <v>17</v>
      </c>
      <c r="L1204">
        <f t="shared" si="37"/>
        <v>2856</v>
      </c>
      <c r="M1204">
        <v>0</v>
      </c>
      <c r="N1204">
        <f t="shared" si="36"/>
        <v>2856</v>
      </c>
      <c r="O1204">
        <v>3</v>
      </c>
      <c r="P1204" t="str">
        <f>VLOOKUP(O1204,dFornecedor!A:B,2,0)</f>
        <v>StepUp</v>
      </c>
    </row>
    <row r="1205" spans="1:16" x14ac:dyDescent="0.25">
      <c r="A1205">
        <v>1204</v>
      </c>
      <c r="B1205" s="1">
        <v>43689</v>
      </c>
      <c r="C1205" s="1">
        <v>43690</v>
      </c>
      <c r="D1205" s="1">
        <v>43705</v>
      </c>
      <c r="E1205" s="1">
        <v>43708</v>
      </c>
      <c r="F1205">
        <v>2</v>
      </c>
      <c r="G1205" t="str">
        <f>VLOOKUP(F1205,dComprador!A:B,2,0)</f>
        <v>João</v>
      </c>
      <c r="H1205">
        <v>7</v>
      </c>
      <c r="I1205" t="str">
        <f>VLOOKUP(H1205,dMateriaPrima!A:B,2,0)</f>
        <v>Poliéster</v>
      </c>
      <c r="J1205">
        <f>VLOOKUP(H1205,dMateriaPrima!A:C,3,0)</f>
        <v>8</v>
      </c>
      <c r="K1205">
        <v>66</v>
      </c>
      <c r="L1205">
        <f t="shared" si="37"/>
        <v>528</v>
      </c>
      <c r="M1205">
        <v>0</v>
      </c>
      <c r="N1205">
        <f t="shared" si="36"/>
        <v>528</v>
      </c>
      <c r="O1205">
        <v>3</v>
      </c>
      <c r="P1205" t="str">
        <f>VLOOKUP(O1205,dFornecedor!A:B,2,0)</f>
        <v>StepUp</v>
      </c>
    </row>
    <row r="1206" spans="1:16" x14ac:dyDescent="0.25">
      <c r="A1206">
        <v>1205</v>
      </c>
      <c r="B1206" s="1">
        <v>43689</v>
      </c>
      <c r="C1206" s="1">
        <v>43689</v>
      </c>
      <c r="D1206" s="1">
        <v>43713</v>
      </c>
      <c r="E1206" s="1">
        <v>43717</v>
      </c>
      <c r="F1206">
        <v>2</v>
      </c>
      <c r="G1206" t="str">
        <f>VLOOKUP(F1206,dComprador!A:B,2,0)</f>
        <v>João</v>
      </c>
      <c r="H1206">
        <v>10</v>
      </c>
      <c r="I1206" t="str">
        <f>VLOOKUP(H1206,dMateriaPrima!A:B,2,0)</f>
        <v>Pedra Britada</v>
      </c>
      <c r="J1206">
        <f>VLOOKUP(H1206,dMateriaPrima!A:C,3,0)</f>
        <v>56</v>
      </c>
      <c r="K1206">
        <v>118</v>
      </c>
      <c r="L1206">
        <f t="shared" si="37"/>
        <v>6608</v>
      </c>
      <c r="M1206">
        <v>0</v>
      </c>
      <c r="N1206">
        <f t="shared" si="36"/>
        <v>6608</v>
      </c>
      <c r="O1206">
        <v>2</v>
      </c>
      <c r="P1206" t="str">
        <f>VLOOKUP(O1206,dFornecedor!A:B,2,0)</f>
        <v>Minerva</v>
      </c>
    </row>
    <row r="1207" spans="1:16" x14ac:dyDescent="0.25">
      <c r="A1207">
        <v>1206</v>
      </c>
      <c r="B1207" s="1">
        <v>43689</v>
      </c>
      <c r="C1207" s="1">
        <v>43698</v>
      </c>
      <c r="D1207" s="1">
        <v>43721</v>
      </c>
      <c r="E1207" s="1">
        <v>43723</v>
      </c>
      <c r="F1207">
        <v>1</v>
      </c>
      <c r="G1207" t="str">
        <f>VLOOKUP(F1207,dComprador!A:B,2,0)</f>
        <v>Alon</v>
      </c>
      <c r="H1207">
        <v>9</v>
      </c>
      <c r="I1207" t="str">
        <f>VLOOKUP(H1207,dMateriaPrima!A:B,2,0)</f>
        <v>Couro</v>
      </c>
      <c r="J1207">
        <f>VLOOKUP(H1207,dMateriaPrima!A:C,3,0)</f>
        <v>4.4000000000000004</v>
      </c>
      <c r="K1207">
        <v>29</v>
      </c>
      <c r="L1207">
        <f t="shared" si="37"/>
        <v>127.60000000000001</v>
      </c>
      <c r="M1207">
        <v>0</v>
      </c>
      <c r="N1207">
        <f t="shared" si="36"/>
        <v>127.60000000000001</v>
      </c>
      <c r="O1207">
        <v>2</v>
      </c>
      <c r="P1207" t="str">
        <f>VLOOKUP(O1207,dFornecedor!A:B,2,0)</f>
        <v>Minerva</v>
      </c>
    </row>
    <row r="1208" spans="1:16" x14ac:dyDescent="0.25">
      <c r="A1208">
        <v>1207</v>
      </c>
      <c r="B1208" s="1">
        <v>43689</v>
      </c>
      <c r="C1208" s="1">
        <v>43690</v>
      </c>
      <c r="D1208" s="1">
        <v>43712</v>
      </c>
      <c r="E1208" s="1">
        <v>43713</v>
      </c>
      <c r="F1208">
        <v>1</v>
      </c>
      <c r="G1208" t="str">
        <f>VLOOKUP(F1208,dComprador!A:B,2,0)</f>
        <v>Alon</v>
      </c>
      <c r="H1208">
        <v>6</v>
      </c>
      <c r="I1208" t="str">
        <f>VLOOKUP(H1208,dMateriaPrima!A:B,2,0)</f>
        <v>Fio Algodão</v>
      </c>
      <c r="J1208">
        <f>VLOOKUP(H1208,dMateriaPrima!A:C,3,0)</f>
        <v>55.9</v>
      </c>
      <c r="K1208">
        <v>430</v>
      </c>
      <c r="L1208">
        <f t="shared" si="37"/>
        <v>24037</v>
      </c>
      <c r="M1208">
        <v>0</v>
      </c>
      <c r="N1208">
        <f t="shared" si="36"/>
        <v>24037</v>
      </c>
      <c r="O1208">
        <v>3</v>
      </c>
      <c r="P1208" t="str">
        <f>VLOOKUP(O1208,dFornecedor!A:B,2,0)</f>
        <v>StepUp</v>
      </c>
    </row>
    <row r="1209" spans="1:16" x14ac:dyDescent="0.25">
      <c r="A1209">
        <v>1208</v>
      </c>
      <c r="B1209" s="1">
        <v>43690</v>
      </c>
      <c r="C1209" s="1">
        <v>43695</v>
      </c>
      <c r="D1209" s="1">
        <v>43697</v>
      </c>
      <c r="E1209" s="1">
        <v>43700</v>
      </c>
      <c r="F1209">
        <v>4</v>
      </c>
      <c r="G1209" t="str">
        <f>VLOOKUP(F1209,dComprador!A:B,2,0)</f>
        <v>Lira</v>
      </c>
      <c r="H1209">
        <v>9</v>
      </c>
      <c r="I1209" t="str">
        <f>VLOOKUP(H1209,dMateriaPrima!A:B,2,0)</f>
        <v>Couro</v>
      </c>
      <c r="J1209">
        <f>VLOOKUP(H1209,dMateriaPrima!A:C,3,0)</f>
        <v>4.4000000000000004</v>
      </c>
      <c r="K1209">
        <v>25</v>
      </c>
      <c r="L1209">
        <f t="shared" si="37"/>
        <v>110.00000000000001</v>
      </c>
      <c r="M1209">
        <v>0</v>
      </c>
      <c r="N1209">
        <f t="shared" si="36"/>
        <v>110.00000000000001</v>
      </c>
      <c r="O1209">
        <v>2</v>
      </c>
      <c r="P1209" t="str">
        <f>VLOOKUP(O1209,dFornecedor!A:B,2,0)</f>
        <v>Minerva</v>
      </c>
    </row>
    <row r="1210" spans="1:16" x14ac:dyDescent="0.25">
      <c r="A1210">
        <v>1209</v>
      </c>
      <c r="B1210" s="1">
        <v>43690</v>
      </c>
      <c r="C1210" s="1">
        <v>43693</v>
      </c>
      <c r="D1210" s="1">
        <v>43697</v>
      </c>
      <c r="E1210" s="1">
        <v>43699</v>
      </c>
      <c r="F1210">
        <v>4</v>
      </c>
      <c r="G1210" t="str">
        <f>VLOOKUP(F1210,dComprador!A:B,2,0)</f>
        <v>Lira</v>
      </c>
      <c r="H1210">
        <v>5</v>
      </c>
      <c r="I1210" t="str">
        <f>VLOOKUP(H1210,dMateriaPrima!A:B,2,0)</f>
        <v>Areia</v>
      </c>
      <c r="J1210">
        <f>VLOOKUP(H1210,dMateriaPrima!A:C,3,0)</f>
        <v>3.59</v>
      </c>
      <c r="K1210">
        <v>323</v>
      </c>
      <c r="L1210">
        <f t="shared" si="37"/>
        <v>1159.57</v>
      </c>
      <c r="M1210">
        <v>0</v>
      </c>
      <c r="N1210">
        <f t="shared" si="36"/>
        <v>1159.57</v>
      </c>
      <c r="O1210">
        <v>2</v>
      </c>
      <c r="P1210" t="str">
        <f>VLOOKUP(O1210,dFornecedor!A:B,2,0)</f>
        <v>Minerva</v>
      </c>
    </row>
    <row r="1211" spans="1:16" x14ac:dyDescent="0.25">
      <c r="A1211">
        <v>1210</v>
      </c>
      <c r="B1211" s="1">
        <v>43690</v>
      </c>
      <c r="C1211" s="1">
        <v>43690</v>
      </c>
      <c r="D1211" s="1">
        <v>43699</v>
      </c>
      <c r="E1211" s="1">
        <v>43701</v>
      </c>
      <c r="F1211">
        <v>4</v>
      </c>
      <c r="G1211" t="str">
        <f>VLOOKUP(F1211,dComprador!A:B,2,0)</f>
        <v>Lira</v>
      </c>
      <c r="H1211">
        <v>1</v>
      </c>
      <c r="I1211" t="str">
        <f>VLOOKUP(H1211,dMateriaPrima!A:B,2,0)</f>
        <v>Tecido</v>
      </c>
      <c r="J1211">
        <f>VLOOKUP(H1211,dMateriaPrima!A:C,3,0)</f>
        <v>18</v>
      </c>
      <c r="K1211">
        <v>80</v>
      </c>
      <c r="L1211">
        <f t="shared" si="37"/>
        <v>1440</v>
      </c>
      <c r="M1211">
        <v>0</v>
      </c>
      <c r="N1211">
        <f t="shared" si="36"/>
        <v>1440</v>
      </c>
      <c r="O1211">
        <v>2</v>
      </c>
      <c r="P1211" t="str">
        <f>VLOOKUP(O1211,dFornecedor!A:B,2,0)</f>
        <v>Minerva</v>
      </c>
    </row>
    <row r="1212" spans="1:16" x14ac:dyDescent="0.25">
      <c r="A1212">
        <v>1211</v>
      </c>
      <c r="B1212" s="1">
        <v>43690</v>
      </c>
      <c r="C1212" s="1">
        <v>43702</v>
      </c>
      <c r="D1212" s="1">
        <v>43702</v>
      </c>
      <c r="E1212" s="1">
        <v>43708</v>
      </c>
      <c r="F1212">
        <v>4</v>
      </c>
      <c r="G1212" t="str">
        <f>VLOOKUP(F1212,dComprador!A:B,2,0)</f>
        <v>Lira</v>
      </c>
      <c r="H1212">
        <v>9</v>
      </c>
      <c r="I1212" t="str">
        <f>VLOOKUP(H1212,dMateriaPrima!A:B,2,0)</f>
        <v>Couro</v>
      </c>
      <c r="J1212">
        <f>VLOOKUP(H1212,dMateriaPrima!A:C,3,0)</f>
        <v>4.4000000000000004</v>
      </c>
      <c r="K1212">
        <v>20</v>
      </c>
      <c r="L1212">
        <f t="shared" si="37"/>
        <v>88</v>
      </c>
      <c r="M1212">
        <v>0</v>
      </c>
      <c r="N1212">
        <f t="shared" si="36"/>
        <v>88</v>
      </c>
      <c r="O1212">
        <v>1</v>
      </c>
      <c r="P1212" t="str">
        <f>VLOOKUP(O1212,dFornecedor!A:B,2,0)</f>
        <v>NorthShore</v>
      </c>
    </row>
    <row r="1213" spans="1:16" x14ac:dyDescent="0.25">
      <c r="A1213">
        <v>1212</v>
      </c>
      <c r="B1213" s="1">
        <v>43690</v>
      </c>
      <c r="C1213" s="1">
        <v>43691</v>
      </c>
      <c r="D1213" s="1">
        <v>43697</v>
      </c>
      <c r="E1213" s="1">
        <v>43700</v>
      </c>
      <c r="F1213">
        <v>4</v>
      </c>
      <c r="G1213" t="str">
        <f>VLOOKUP(F1213,dComprador!A:B,2,0)</f>
        <v>Lira</v>
      </c>
      <c r="H1213">
        <v>11</v>
      </c>
      <c r="I1213" t="str">
        <f>VLOOKUP(H1213,dMateriaPrima!A:B,2,0)</f>
        <v>Papel</v>
      </c>
      <c r="J1213">
        <f>VLOOKUP(H1213,dMateriaPrima!A:C,3,0)</f>
        <v>9</v>
      </c>
      <c r="K1213">
        <v>151</v>
      </c>
      <c r="L1213">
        <f t="shared" si="37"/>
        <v>1359</v>
      </c>
      <c r="M1213">
        <v>0</v>
      </c>
      <c r="N1213">
        <f t="shared" si="36"/>
        <v>1359</v>
      </c>
      <c r="O1213">
        <v>3</v>
      </c>
      <c r="P1213" t="str">
        <f>VLOOKUP(O1213,dFornecedor!A:B,2,0)</f>
        <v>StepUp</v>
      </c>
    </row>
    <row r="1214" spans="1:16" x14ac:dyDescent="0.25">
      <c r="A1214">
        <v>1213</v>
      </c>
      <c r="B1214" s="1">
        <v>43690</v>
      </c>
      <c r="C1214" s="1">
        <v>43693</v>
      </c>
      <c r="D1214" s="1">
        <v>43699</v>
      </c>
      <c r="E1214" s="1">
        <v>43700</v>
      </c>
      <c r="F1214">
        <v>4</v>
      </c>
      <c r="G1214" t="str">
        <f>VLOOKUP(F1214,dComprador!A:B,2,0)</f>
        <v>Lira</v>
      </c>
      <c r="H1214">
        <v>5</v>
      </c>
      <c r="I1214" t="str">
        <f>VLOOKUP(H1214,dMateriaPrima!A:B,2,0)</f>
        <v>Areia</v>
      </c>
      <c r="J1214">
        <f>VLOOKUP(H1214,dMateriaPrima!A:C,3,0)</f>
        <v>3.59</v>
      </c>
      <c r="K1214">
        <v>294</v>
      </c>
      <c r="L1214">
        <f t="shared" si="37"/>
        <v>1055.46</v>
      </c>
      <c r="M1214">
        <v>0</v>
      </c>
      <c r="N1214">
        <f t="shared" si="36"/>
        <v>1055.46</v>
      </c>
      <c r="O1214">
        <v>1</v>
      </c>
      <c r="P1214" t="str">
        <f>VLOOKUP(O1214,dFornecedor!A:B,2,0)</f>
        <v>NorthShore</v>
      </c>
    </row>
    <row r="1215" spans="1:16" x14ac:dyDescent="0.25">
      <c r="A1215">
        <v>1214</v>
      </c>
      <c r="B1215" s="1">
        <v>43690</v>
      </c>
      <c r="C1215" s="1">
        <v>43690</v>
      </c>
      <c r="D1215" s="1">
        <v>43698</v>
      </c>
      <c r="E1215" s="1">
        <v>43700</v>
      </c>
      <c r="F1215">
        <v>4</v>
      </c>
      <c r="G1215" t="str">
        <f>VLOOKUP(F1215,dComprador!A:B,2,0)</f>
        <v>Lira</v>
      </c>
      <c r="H1215">
        <v>11</v>
      </c>
      <c r="I1215" t="str">
        <f>VLOOKUP(H1215,dMateriaPrima!A:B,2,0)</f>
        <v>Papel</v>
      </c>
      <c r="J1215">
        <f>VLOOKUP(H1215,dMateriaPrima!A:C,3,0)</f>
        <v>9</v>
      </c>
      <c r="K1215">
        <v>46</v>
      </c>
      <c r="L1215">
        <f t="shared" si="37"/>
        <v>414</v>
      </c>
      <c r="M1215">
        <v>0</v>
      </c>
      <c r="N1215">
        <f t="shared" si="36"/>
        <v>414</v>
      </c>
      <c r="O1215">
        <v>4</v>
      </c>
      <c r="P1215" t="str">
        <f>VLOOKUP(O1215,dFornecedor!A:B,2,0)</f>
        <v>AlphaOmega</v>
      </c>
    </row>
    <row r="1216" spans="1:16" x14ac:dyDescent="0.25">
      <c r="A1216">
        <v>1215</v>
      </c>
      <c r="B1216" s="1">
        <v>43690</v>
      </c>
      <c r="C1216" s="1">
        <v>43700</v>
      </c>
      <c r="D1216" s="1">
        <v>43705</v>
      </c>
      <c r="E1216" s="1">
        <v>43709</v>
      </c>
      <c r="F1216">
        <v>1</v>
      </c>
      <c r="G1216" t="str">
        <f>VLOOKUP(F1216,dComprador!A:B,2,0)</f>
        <v>Alon</v>
      </c>
      <c r="H1216">
        <v>9</v>
      </c>
      <c r="I1216" t="str">
        <f>VLOOKUP(H1216,dMateriaPrima!A:B,2,0)</f>
        <v>Couro</v>
      </c>
      <c r="J1216">
        <f>VLOOKUP(H1216,dMateriaPrima!A:C,3,0)</f>
        <v>4.4000000000000004</v>
      </c>
      <c r="K1216">
        <v>478</v>
      </c>
      <c r="L1216">
        <f t="shared" si="37"/>
        <v>2103.2000000000003</v>
      </c>
      <c r="M1216">
        <v>0</v>
      </c>
      <c r="N1216">
        <f t="shared" si="36"/>
        <v>2103.2000000000003</v>
      </c>
      <c r="O1216">
        <v>1</v>
      </c>
      <c r="P1216" t="str">
        <f>VLOOKUP(O1216,dFornecedor!A:B,2,0)</f>
        <v>NorthShore</v>
      </c>
    </row>
    <row r="1217" spans="1:16" x14ac:dyDescent="0.25">
      <c r="A1217">
        <v>1216</v>
      </c>
      <c r="B1217" s="1">
        <v>43690</v>
      </c>
      <c r="C1217" s="1">
        <v>43702</v>
      </c>
      <c r="D1217" s="1">
        <v>43708</v>
      </c>
      <c r="E1217" s="1">
        <v>43711</v>
      </c>
      <c r="F1217">
        <v>1</v>
      </c>
      <c r="G1217" t="str">
        <f>VLOOKUP(F1217,dComprador!A:B,2,0)</f>
        <v>Alon</v>
      </c>
      <c r="H1217">
        <v>1</v>
      </c>
      <c r="I1217" t="str">
        <f>VLOOKUP(H1217,dMateriaPrima!A:B,2,0)</f>
        <v>Tecido</v>
      </c>
      <c r="J1217">
        <f>VLOOKUP(H1217,dMateriaPrima!A:C,3,0)</f>
        <v>18</v>
      </c>
      <c r="K1217">
        <v>498</v>
      </c>
      <c r="L1217">
        <f t="shared" si="37"/>
        <v>8964</v>
      </c>
      <c r="M1217">
        <v>0</v>
      </c>
      <c r="N1217">
        <f t="shared" si="36"/>
        <v>8964</v>
      </c>
      <c r="O1217">
        <v>1</v>
      </c>
      <c r="P1217" t="str">
        <f>VLOOKUP(O1217,dFornecedor!A:B,2,0)</f>
        <v>NorthShore</v>
      </c>
    </row>
    <row r="1218" spans="1:16" x14ac:dyDescent="0.25">
      <c r="A1218">
        <v>1217</v>
      </c>
      <c r="B1218" s="1">
        <v>43690</v>
      </c>
      <c r="C1218" s="1">
        <v>43698</v>
      </c>
      <c r="D1218" s="1">
        <v>43709</v>
      </c>
      <c r="E1218" s="1">
        <v>43711</v>
      </c>
      <c r="F1218">
        <v>1</v>
      </c>
      <c r="G1218" t="str">
        <f>VLOOKUP(F1218,dComprador!A:B,2,0)</f>
        <v>Alon</v>
      </c>
      <c r="H1218">
        <v>7</v>
      </c>
      <c r="I1218" t="str">
        <f>VLOOKUP(H1218,dMateriaPrima!A:B,2,0)</f>
        <v>Poliéster</v>
      </c>
      <c r="J1218">
        <f>VLOOKUP(H1218,dMateriaPrima!A:C,3,0)</f>
        <v>8</v>
      </c>
      <c r="K1218">
        <v>19</v>
      </c>
      <c r="L1218">
        <f t="shared" si="37"/>
        <v>152</v>
      </c>
      <c r="M1218">
        <v>0</v>
      </c>
      <c r="N1218">
        <f t="shared" ref="N1218:N1281" si="38">SUM(L1218-((L1218*M1218)/100))</f>
        <v>152</v>
      </c>
      <c r="O1218">
        <v>1</v>
      </c>
      <c r="P1218" t="str">
        <f>VLOOKUP(O1218,dFornecedor!A:B,2,0)</f>
        <v>NorthShore</v>
      </c>
    </row>
    <row r="1219" spans="1:16" x14ac:dyDescent="0.25">
      <c r="A1219">
        <v>1218</v>
      </c>
      <c r="B1219" s="1">
        <v>43690</v>
      </c>
      <c r="C1219" s="1">
        <v>43690</v>
      </c>
      <c r="D1219" s="1">
        <v>43699</v>
      </c>
      <c r="E1219" s="1">
        <v>43701</v>
      </c>
      <c r="F1219">
        <v>2</v>
      </c>
      <c r="G1219" t="str">
        <f>VLOOKUP(F1219,dComprador!A:B,2,0)</f>
        <v>João</v>
      </c>
      <c r="H1219">
        <v>5</v>
      </c>
      <c r="I1219" t="str">
        <f>VLOOKUP(H1219,dMateriaPrima!A:B,2,0)</f>
        <v>Areia</v>
      </c>
      <c r="J1219">
        <f>VLOOKUP(H1219,dMateriaPrima!A:C,3,0)</f>
        <v>3.59</v>
      </c>
      <c r="K1219">
        <v>122</v>
      </c>
      <c r="L1219">
        <f t="shared" ref="L1219:L1282" si="39">J1219*K1219</f>
        <v>437.97999999999996</v>
      </c>
      <c r="M1219">
        <v>0</v>
      </c>
      <c r="N1219">
        <f t="shared" si="38"/>
        <v>437.97999999999996</v>
      </c>
      <c r="O1219">
        <v>2</v>
      </c>
      <c r="P1219" t="str">
        <f>VLOOKUP(O1219,dFornecedor!A:B,2,0)</f>
        <v>Minerva</v>
      </c>
    </row>
    <row r="1220" spans="1:16" x14ac:dyDescent="0.25">
      <c r="A1220">
        <v>1219</v>
      </c>
      <c r="B1220" s="1">
        <v>43690</v>
      </c>
      <c r="C1220" s="1">
        <v>43699</v>
      </c>
      <c r="D1220" s="1">
        <v>43705</v>
      </c>
      <c r="E1220" s="1">
        <v>43706</v>
      </c>
      <c r="F1220">
        <v>1</v>
      </c>
      <c r="G1220" t="str">
        <f>VLOOKUP(F1220,dComprador!A:B,2,0)</f>
        <v>Alon</v>
      </c>
      <c r="H1220">
        <v>4</v>
      </c>
      <c r="I1220" t="str">
        <f>VLOOKUP(H1220,dMateriaPrima!A:B,2,0)</f>
        <v>Madeira</v>
      </c>
      <c r="J1220">
        <f>VLOOKUP(H1220,dMateriaPrima!A:C,3,0)</f>
        <v>168</v>
      </c>
      <c r="K1220">
        <v>76</v>
      </c>
      <c r="L1220">
        <f t="shared" si="39"/>
        <v>12768</v>
      </c>
      <c r="M1220">
        <v>0</v>
      </c>
      <c r="N1220">
        <f t="shared" si="38"/>
        <v>12768</v>
      </c>
      <c r="O1220">
        <v>3</v>
      </c>
      <c r="P1220" t="str">
        <f>VLOOKUP(O1220,dFornecedor!A:B,2,0)</f>
        <v>StepUp</v>
      </c>
    </row>
    <row r="1221" spans="1:16" x14ac:dyDescent="0.25">
      <c r="A1221">
        <v>1220</v>
      </c>
      <c r="B1221" s="1">
        <v>43690</v>
      </c>
      <c r="C1221" s="1">
        <v>43696</v>
      </c>
      <c r="D1221" s="1">
        <v>43705</v>
      </c>
      <c r="E1221" s="1">
        <v>43706</v>
      </c>
      <c r="F1221">
        <v>2</v>
      </c>
      <c r="G1221" t="str">
        <f>VLOOKUP(F1221,dComprador!A:B,2,0)</f>
        <v>João</v>
      </c>
      <c r="H1221">
        <v>11</v>
      </c>
      <c r="I1221" t="str">
        <f>VLOOKUP(H1221,dMateriaPrima!A:B,2,0)</f>
        <v>Papel</v>
      </c>
      <c r="J1221">
        <f>VLOOKUP(H1221,dMateriaPrima!A:C,3,0)</f>
        <v>9</v>
      </c>
      <c r="K1221">
        <v>53</v>
      </c>
      <c r="L1221">
        <f t="shared" si="39"/>
        <v>477</v>
      </c>
      <c r="M1221">
        <v>0</v>
      </c>
      <c r="N1221">
        <f t="shared" si="38"/>
        <v>477</v>
      </c>
      <c r="O1221">
        <v>1</v>
      </c>
      <c r="P1221" t="str">
        <f>VLOOKUP(O1221,dFornecedor!A:B,2,0)</f>
        <v>NorthShore</v>
      </c>
    </row>
    <row r="1222" spans="1:16" x14ac:dyDescent="0.25">
      <c r="A1222">
        <v>1221</v>
      </c>
      <c r="B1222" s="1">
        <v>43690</v>
      </c>
      <c r="C1222" s="1">
        <v>43699</v>
      </c>
      <c r="D1222" s="1">
        <v>43719</v>
      </c>
      <c r="E1222" s="1">
        <v>43720</v>
      </c>
      <c r="F1222">
        <v>1</v>
      </c>
      <c r="G1222" t="str">
        <f>VLOOKUP(F1222,dComprador!A:B,2,0)</f>
        <v>Alon</v>
      </c>
      <c r="H1222">
        <v>1</v>
      </c>
      <c r="I1222" t="str">
        <f>VLOOKUP(H1222,dMateriaPrima!A:B,2,0)</f>
        <v>Tecido</v>
      </c>
      <c r="J1222">
        <f>VLOOKUP(H1222,dMateriaPrima!A:C,3,0)</f>
        <v>18</v>
      </c>
      <c r="K1222">
        <v>553</v>
      </c>
      <c r="L1222">
        <f t="shared" si="39"/>
        <v>9954</v>
      </c>
      <c r="M1222">
        <v>0</v>
      </c>
      <c r="N1222">
        <f t="shared" si="38"/>
        <v>9954</v>
      </c>
      <c r="O1222">
        <v>2</v>
      </c>
      <c r="P1222" t="str">
        <f>VLOOKUP(O1222,dFornecedor!A:B,2,0)</f>
        <v>Minerva</v>
      </c>
    </row>
    <row r="1223" spans="1:16" x14ac:dyDescent="0.25">
      <c r="A1223">
        <v>1222</v>
      </c>
      <c r="B1223" s="1">
        <v>43690</v>
      </c>
      <c r="C1223" s="1">
        <v>43690</v>
      </c>
      <c r="D1223" s="1">
        <v>43722</v>
      </c>
      <c r="E1223" s="1">
        <v>43722</v>
      </c>
      <c r="F1223">
        <v>1</v>
      </c>
      <c r="G1223" t="str">
        <f>VLOOKUP(F1223,dComprador!A:B,2,0)</f>
        <v>Alon</v>
      </c>
      <c r="H1223">
        <v>11</v>
      </c>
      <c r="I1223" t="str">
        <f>VLOOKUP(H1223,dMateriaPrima!A:B,2,0)</f>
        <v>Papel</v>
      </c>
      <c r="J1223">
        <f>VLOOKUP(H1223,dMateriaPrima!A:C,3,0)</f>
        <v>9</v>
      </c>
      <c r="K1223">
        <v>140</v>
      </c>
      <c r="L1223">
        <f t="shared" si="39"/>
        <v>1260</v>
      </c>
      <c r="M1223">
        <v>0</v>
      </c>
      <c r="N1223">
        <f t="shared" si="38"/>
        <v>1260</v>
      </c>
      <c r="O1223">
        <v>2</v>
      </c>
      <c r="P1223" t="str">
        <f>VLOOKUP(O1223,dFornecedor!A:B,2,0)</f>
        <v>Minerva</v>
      </c>
    </row>
    <row r="1224" spans="1:16" x14ac:dyDescent="0.25">
      <c r="A1224">
        <v>1223</v>
      </c>
      <c r="B1224" s="1">
        <v>43690</v>
      </c>
      <c r="C1224" s="1">
        <v>43690</v>
      </c>
      <c r="D1224" s="1">
        <v>43712</v>
      </c>
      <c r="E1224" s="1">
        <v>43713</v>
      </c>
      <c r="F1224">
        <v>1</v>
      </c>
      <c r="G1224" t="str">
        <f>VLOOKUP(F1224,dComprador!A:B,2,0)</f>
        <v>Alon</v>
      </c>
      <c r="H1224">
        <v>11</v>
      </c>
      <c r="I1224" t="str">
        <f>VLOOKUP(H1224,dMateriaPrima!A:B,2,0)</f>
        <v>Papel</v>
      </c>
      <c r="J1224">
        <f>VLOOKUP(H1224,dMateriaPrima!A:C,3,0)</f>
        <v>9</v>
      </c>
      <c r="K1224">
        <v>143</v>
      </c>
      <c r="L1224">
        <f t="shared" si="39"/>
        <v>1287</v>
      </c>
      <c r="M1224">
        <v>0</v>
      </c>
      <c r="N1224">
        <f t="shared" si="38"/>
        <v>1287</v>
      </c>
      <c r="O1224">
        <v>5</v>
      </c>
      <c r="P1224" t="str">
        <f>VLOOKUP(O1224,dFornecedor!A:B,2,0)</f>
        <v>Atlas</v>
      </c>
    </row>
    <row r="1225" spans="1:16" x14ac:dyDescent="0.25">
      <c r="A1225">
        <v>1224</v>
      </c>
      <c r="B1225" s="1">
        <v>43691</v>
      </c>
      <c r="C1225" s="1">
        <v>43691</v>
      </c>
      <c r="D1225" s="1">
        <v>43698</v>
      </c>
      <c r="E1225" s="1">
        <v>43696</v>
      </c>
      <c r="F1225">
        <v>4</v>
      </c>
      <c r="G1225" t="str">
        <f>VLOOKUP(F1225,dComprador!A:B,2,0)</f>
        <v>Lira</v>
      </c>
      <c r="H1225">
        <v>1</v>
      </c>
      <c r="I1225" t="str">
        <f>VLOOKUP(H1225,dMateriaPrima!A:B,2,0)</f>
        <v>Tecido</v>
      </c>
      <c r="J1225">
        <f>VLOOKUP(H1225,dMateriaPrima!A:C,3,0)</f>
        <v>18</v>
      </c>
      <c r="K1225">
        <v>295</v>
      </c>
      <c r="L1225">
        <f t="shared" si="39"/>
        <v>5310</v>
      </c>
      <c r="M1225">
        <v>0</v>
      </c>
      <c r="N1225">
        <f t="shared" si="38"/>
        <v>5310</v>
      </c>
      <c r="O1225">
        <v>2</v>
      </c>
      <c r="P1225" t="str">
        <f>VLOOKUP(O1225,dFornecedor!A:B,2,0)</f>
        <v>Minerva</v>
      </c>
    </row>
    <row r="1226" spans="1:16" x14ac:dyDescent="0.25">
      <c r="A1226">
        <v>1225</v>
      </c>
      <c r="B1226" s="1">
        <v>43691</v>
      </c>
      <c r="C1226" s="1">
        <v>43697</v>
      </c>
      <c r="D1226" s="1">
        <v>43700</v>
      </c>
      <c r="E1226" s="1">
        <v>43700</v>
      </c>
      <c r="F1226">
        <v>4</v>
      </c>
      <c r="G1226" t="str">
        <f>VLOOKUP(F1226,dComprador!A:B,2,0)</f>
        <v>Lira</v>
      </c>
      <c r="H1226">
        <v>8</v>
      </c>
      <c r="I1226" t="str">
        <f>VLOOKUP(H1226,dMateriaPrima!A:B,2,0)</f>
        <v>Cimento</v>
      </c>
      <c r="J1226">
        <f>VLOOKUP(H1226,dMateriaPrima!A:C,3,0)</f>
        <v>23</v>
      </c>
      <c r="K1226">
        <v>87</v>
      </c>
      <c r="L1226">
        <f t="shared" si="39"/>
        <v>2001</v>
      </c>
      <c r="M1226">
        <v>0</v>
      </c>
      <c r="N1226">
        <f t="shared" si="38"/>
        <v>2001</v>
      </c>
      <c r="O1226">
        <v>2</v>
      </c>
      <c r="P1226" t="str">
        <f>VLOOKUP(O1226,dFornecedor!A:B,2,0)</f>
        <v>Minerva</v>
      </c>
    </row>
    <row r="1227" spans="1:16" x14ac:dyDescent="0.25">
      <c r="A1227">
        <v>1226</v>
      </c>
      <c r="B1227" s="1">
        <v>43691</v>
      </c>
      <c r="C1227" s="1">
        <v>43692</v>
      </c>
      <c r="D1227" s="1">
        <v>43709</v>
      </c>
      <c r="E1227" s="1">
        <v>43710</v>
      </c>
      <c r="F1227">
        <v>1</v>
      </c>
      <c r="G1227" t="str">
        <f>VLOOKUP(F1227,dComprador!A:B,2,0)</f>
        <v>Alon</v>
      </c>
      <c r="H1227">
        <v>11</v>
      </c>
      <c r="I1227" t="str">
        <f>VLOOKUP(H1227,dMateriaPrima!A:B,2,0)</f>
        <v>Papel</v>
      </c>
      <c r="J1227">
        <f>VLOOKUP(H1227,dMateriaPrima!A:C,3,0)</f>
        <v>9</v>
      </c>
      <c r="K1227">
        <v>62</v>
      </c>
      <c r="L1227">
        <f t="shared" si="39"/>
        <v>558</v>
      </c>
      <c r="M1227">
        <v>0</v>
      </c>
      <c r="N1227">
        <f t="shared" si="38"/>
        <v>558</v>
      </c>
      <c r="O1227">
        <v>3</v>
      </c>
      <c r="P1227" t="str">
        <f>VLOOKUP(O1227,dFornecedor!A:B,2,0)</f>
        <v>StepUp</v>
      </c>
    </row>
    <row r="1228" spans="1:16" x14ac:dyDescent="0.25">
      <c r="A1228">
        <v>1227</v>
      </c>
      <c r="B1228" s="1">
        <v>43691</v>
      </c>
      <c r="C1228" s="1">
        <v>43692</v>
      </c>
      <c r="D1228" s="1">
        <v>43711</v>
      </c>
      <c r="E1228" s="1">
        <v>43714</v>
      </c>
      <c r="F1228">
        <v>1</v>
      </c>
      <c r="G1228" t="str">
        <f>VLOOKUP(F1228,dComprador!A:B,2,0)</f>
        <v>Alon</v>
      </c>
      <c r="H1228">
        <v>10</v>
      </c>
      <c r="I1228" t="str">
        <f>VLOOKUP(H1228,dMateriaPrima!A:B,2,0)</f>
        <v>Pedra Britada</v>
      </c>
      <c r="J1228">
        <f>VLOOKUP(H1228,dMateriaPrima!A:C,3,0)</f>
        <v>56</v>
      </c>
      <c r="K1228">
        <v>169</v>
      </c>
      <c r="L1228">
        <f t="shared" si="39"/>
        <v>9464</v>
      </c>
      <c r="M1228">
        <v>0</v>
      </c>
      <c r="N1228">
        <f t="shared" si="38"/>
        <v>9464</v>
      </c>
      <c r="O1228">
        <v>1</v>
      </c>
      <c r="P1228" t="str">
        <f>VLOOKUP(O1228,dFornecedor!A:B,2,0)</f>
        <v>NorthShore</v>
      </c>
    </row>
    <row r="1229" spans="1:16" x14ac:dyDescent="0.25">
      <c r="A1229">
        <v>1228</v>
      </c>
      <c r="B1229" s="1">
        <v>43691</v>
      </c>
      <c r="C1229" s="1">
        <v>43698</v>
      </c>
      <c r="D1229" s="1">
        <v>43704</v>
      </c>
      <c r="E1229" s="1">
        <v>43708</v>
      </c>
      <c r="F1229">
        <v>2</v>
      </c>
      <c r="G1229" t="str">
        <f>VLOOKUP(F1229,dComprador!A:B,2,0)</f>
        <v>João</v>
      </c>
      <c r="H1229">
        <v>7</v>
      </c>
      <c r="I1229" t="str">
        <f>VLOOKUP(H1229,dMateriaPrima!A:B,2,0)</f>
        <v>Poliéster</v>
      </c>
      <c r="J1229">
        <f>VLOOKUP(H1229,dMateriaPrima!A:C,3,0)</f>
        <v>8</v>
      </c>
      <c r="K1229">
        <v>65</v>
      </c>
      <c r="L1229">
        <f t="shared" si="39"/>
        <v>520</v>
      </c>
      <c r="M1229">
        <v>0</v>
      </c>
      <c r="N1229">
        <f t="shared" si="38"/>
        <v>520</v>
      </c>
      <c r="O1229">
        <v>5</v>
      </c>
      <c r="P1229" t="str">
        <f>VLOOKUP(O1229,dFornecedor!A:B,2,0)</f>
        <v>Atlas</v>
      </c>
    </row>
    <row r="1230" spans="1:16" x14ac:dyDescent="0.25">
      <c r="A1230">
        <v>1229</v>
      </c>
      <c r="B1230" s="1">
        <v>43692</v>
      </c>
      <c r="C1230" s="1">
        <v>43699</v>
      </c>
      <c r="D1230" s="1">
        <v>43701</v>
      </c>
      <c r="E1230" s="1">
        <v>43704</v>
      </c>
      <c r="F1230">
        <v>4</v>
      </c>
      <c r="G1230" t="str">
        <f>VLOOKUP(F1230,dComprador!A:B,2,0)</f>
        <v>Lira</v>
      </c>
      <c r="H1230">
        <v>1</v>
      </c>
      <c r="I1230" t="str">
        <f>VLOOKUP(H1230,dMateriaPrima!A:B,2,0)</f>
        <v>Tecido</v>
      </c>
      <c r="J1230">
        <f>VLOOKUP(H1230,dMateriaPrima!A:C,3,0)</f>
        <v>18</v>
      </c>
      <c r="K1230">
        <v>326</v>
      </c>
      <c r="L1230">
        <f t="shared" si="39"/>
        <v>5868</v>
      </c>
      <c r="M1230">
        <v>0</v>
      </c>
      <c r="N1230">
        <f t="shared" si="38"/>
        <v>5868</v>
      </c>
      <c r="O1230">
        <v>2</v>
      </c>
      <c r="P1230" t="str">
        <f>VLOOKUP(O1230,dFornecedor!A:B,2,0)</f>
        <v>Minerva</v>
      </c>
    </row>
    <row r="1231" spans="1:16" x14ac:dyDescent="0.25">
      <c r="A1231">
        <v>1230</v>
      </c>
      <c r="B1231" s="1">
        <v>43692</v>
      </c>
      <c r="C1231" s="1">
        <v>43692</v>
      </c>
      <c r="D1231" s="1">
        <v>43698</v>
      </c>
      <c r="E1231" s="1">
        <v>43701</v>
      </c>
      <c r="F1231">
        <v>4</v>
      </c>
      <c r="G1231" t="str">
        <f>VLOOKUP(F1231,dComprador!A:B,2,0)</f>
        <v>Lira</v>
      </c>
      <c r="H1231">
        <v>7</v>
      </c>
      <c r="I1231" t="str">
        <f>VLOOKUP(H1231,dMateriaPrima!A:B,2,0)</f>
        <v>Poliéster</v>
      </c>
      <c r="J1231">
        <f>VLOOKUP(H1231,dMateriaPrima!A:C,3,0)</f>
        <v>8</v>
      </c>
      <c r="K1231">
        <v>56</v>
      </c>
      <c r="L1231">
        <f t="shared" si="39"/>
        <v>448</v>
      </c>
      <c r="M1231">
        <v>0</v>
      </c>
      <c r="N1231">
        <f t="shared" si="38"/>
        <v>448</v>
      </c>
      <c r="O1231">
        <v>2</v>
      </c>
      <c r="P1231" t="str">
        <f>VLOOKUP(O1231,dFornecedor!A:B,2,0)</f>
        <v>Minerva</v>
      </c>
    </row>
    <row r="1232" spans="1:16" x14ac:dyDescent="0.25">
      <c r="A1232">
        <v>1231</v>
      </c>
      <c r="B1232" s="1">
        <v>43692</v>
      </c>
      <c r="C1232" s="1">
        <v>43702</v>
      </c>
      <c r="D1232" s="1">
        <v>43702</v>
      </c>
      <c r="E1232" s="1">
        <v>43707</v>
      </c>
      <c r="F1232">
        <v>4</v>
      </c>
      <c r="G1232" t="str">
        <f>VLOOKUP(F1232,dComprador!A:B,2,0)</f>
        <v>Lira</v>
      </c>
      <c r="H1232">
        <v>10</v>
      </c>
      <c r="I1232" t="str">
        <f>VLOOKUP(H1232,dMateriaPrima!A:B,2,0)</f>
        <v>Pedra Britada</v>
      </c>
      <c r="J1232">
        <f>VLOOKUP(H1232,dMateriaPrima!A:C,3,0)</f>
        <v>56</v>
      </c>
      <c r="K1232">
        <v>264</v>
      </c>
      <c r="L1232">
        <f t="shared" si="39"/>
        <v>14784</v>
      </c>
      <c r="M1232">
        <v>0</v>
      </c>
      <c r="N1232">
        <f t="shared" si="38"/>
        <v>14784</v>
      </c>
      <c r="O1232">
        <v>1</v>
      </c>
      <c r="P1232" t="str">
        <f>VLOOKUP(O1232,dFornecedor!A:B,2,0)</f>
        <v>NorthShore</v>
      </c>
    </row>
    <row r="1233" spans="1:16" x14ac:dyDescent="0.25">
      <c r="A1233">
        <v>1232</v>
      </c>
      <c r="B1233" s="1">
        <v>43692</v>
      </c>
      <c r="C1233" s="1">
        <v>43692</v>
      </c>
      <c r="D1233" s="1">
        <v>43700</v>
      </c>
      <c r="E1233" s="1">
        <v>43701</v>
      </c>
      <c r="F1233">
        <v>4</v>
      </c>
      <c r="G1233" t="str">
        <f>VLOOKUP(F1233,dComprador!A:B,2,0)</f>
        <v>Lira</v>
      </c>
      <c r="H1233">
        <v>1</v>
      </c>
      <c r="I1233" t="str">
        <f>VLOOKUP(H1233,dMateriaPrima!A:B,2,0)</f>
        <v>Tecido</v>
      </c>
      <c r="J1233">
        <f>VLOOKUP(H1233,dMateriaPrima!A:C,3,0)</f>
        <v>18</v>
      </c>
      <c r="K1233">
        <v>27</v>
      </c>
      <c r="L1233">
        <f t="shared" si="39"/>
        <v>486</v>
      </c>
      <c r="M1233">
        <v>0</v>
      </c>
      <c r="N1233">
        <f t="shared" si="38"/>
        <v>486</v>
      </c>
      <c r="O1233">
        <v>2</v>
      </c>
      <c r="P1233" t="str">
        <f>VLOOKUP(O1233,dFornecedor!A:B,2,0)</f>
        <v>Minerva</v>
      </c>
    </row>
    <row r="1234" spans="1:16" x14ac:dyDescent="0.25">
      <c r="A1234">
        <v>1233</v>
      </c>
      <c r="B1234" s="1">
        <v>43692</v>
      </c>
      <c r="C1234" s="1">
        <v>43692</v>
      </c>
      <c r="D1234" s="1">
        <v>43704</v>
      </c>
      <c r="E1234" s="1">
        <v>43710</v>
      </c>
      <c r="F1234">
        <v>4</v>
      </c>
      <c r="G1234" t="str">
        <f>VLOOKUP(F1234,dComprador!A:B,2,0)</f>
        <v>Lira</v>
      </c>
      <c r="H1234">
        <v>8</v>
      </c>
      <c r="I1234" t="str">
        <f>VLOOKUP(H1234,dMateriaPrima!A:B,2,0)</f>
        <v>Cimento</v>
      </c>
      <c r="J1234">
        <f>VLOOKUP(H1234,dMateriaPrima!A:C,3,0)</f>
        <v>23</v>
      </c>
      <c r="K1234">
        <v>234</v>
      </c>
      <c r="L1234">
        <f t="shared" si="39"/>
        <v>5382</v>
      </c>
      <c r="M1234">
        <v>0</v>
      </c>
      <c r="N1234">
        <f t="shared" si="38"/>
        <v>5382</v>
      </c>
      <c r="O1234">
        <v>4</v>
      </c>
      <c r="P1234" t="str">
        <f>VLOOKUP(O1234,dFornecedor!A:B,2,0)</f>
        <v>AlphaOmega</v>
      </c>
    </row>
    <row r="1235" spans="1:16" x14ac:dyDescent="0.25">
      <c r="A1235">
        <v>1234</v>
      </c>
      <c r="B1235" s="1">
        <v>43692</v>
      </c>
      <c r="C1235" s="1">
        <v>43701</v>
      </c>
      <c r="D1235" s="1">
        <v>43705</v>
      </c>
      <c r="E1235" s="1">
        <v>43707</v>
      </c>
      <c r="F1235">
        <v>4</v>
      </c>
      <c r="G1235" t="str">
        <f>VLOOKUP(F1235,dComprador!A:B,2,0)</f>
        <v>Lira</v>
      </c>
      <c r="H1235">
        <v>1</v>
      </c>
      <c r="I1235" t="str">
        <f>VLOOKUP(H1235,dMateriaPrima!A:B,2,0)</f>
        <v>Tecido</v>
      </c>
      <c r="J1235">
        <f>VLOOKUP(H1235,dMateriaPrima!A:C,3,0)</f>
        <v>18</v>
      </c>
      <c r="K1235">
        <v>108</v>
      </c>
      <c r="L1235">
        <f t="shared" si="39"/>
        <v>1944</v>
      </c>
      <c r="M1235">
        <v>0</v>
      </c>
      <c r="N1235">
        <f t="shared" si="38"/>
        <v>1944</v>
      </c>
      <c r="O1235">
        <v>2</v>
      </c>
      <c r="P1235" t="str">
        <f>VLOOKUP(O1235,dFornecedor!A:B,2,0)</f>
        <v>Minerva</v>
      </c>
    </row>
    <row r="1236" spans="1:16" x14ac:dyDescent="0.25">
      <c r="A1236">
        <v>1235</v>
      </c>
      <c r="B1236" s="1">
        <v>43692</v>
      </c>
      <c r="C1236" s="1">
        <v>43693</v>
      </c>
      <c r="D1236" s="1">
        <v>43700</v>
      </c>
      <c r="E1236" s="1">
        <v>43701</v>
      </c>
      <c r="F1236">
        <v>4</v>
      </c>
      <c r="G1236" t="str">
        <f>VLOOKUP(F1236,dComprador!A:B,2,0)</f>
        <v>Lira</v>
      </c>
      <c r="H1236">
        <v>7</v>
      </c>
      <c r="I1236" t="str">
        <f>VLOOKUP(H1236,dMateriaPrima!A:B,2,0)</f>
        <v>Poliéster</v>
      </c>
      <c r="J1236">
        <f>VLOOKUP(H1236,dMateriaPrima!A:C,3,0)</f>
        <v>8</v>
      </c>
      <c r="K1236">
        <v>143</v>
      </c>
      <c r="L1236">
        <f t="shared" si="39"/>
        <v>1144</v>
      </c>
      <c r="M1236">
        <v>0</v>
      </c>
      <c r="N1236">
        <f t="shared" si="38"/>
        <v>1144</v>
      </c>
      <c r="O1236">
        <v>3</v>
      </c>
      <c r="P1236" t="str">
        <f>VLOOKUP(O1236,dFornecedor!A:B,2,0)</f>
        <v>StepUp</v>
      </c>
    </row>
    <row r="1237" spans="1:16" x14ac:dyDescent="0.25">
      <c r="A1237">
        <v>1236</v>
      </c>
      <c r="B1237" s="1">
        <v>43692</v>
      </c>
      <c r="C1237" s="1">
        <v>43700</v>
      </c>
      <c r="D1237" s="1">
        <v>43704</v>
      </c>
      <c r="E1237" s="1">
        <v>43708</v>
      </c>
      <c r="F1237">
        <v>1</v>
      </c>
      <c r="G1237" t="str">
        <f>VLOOKUP(F1237,dComprador!A:B,2,0)</f>
        <v>Alon</v>
      </c>
      <c r="H1237">
        <v>6</v>
      </c>
      <c r="I1237" t="str">
        <f>VLOOKUP(H1237,dMateriaPrima!A:B,2,0)</f>
        <v>Fio Algodão</v>
      </c>
      <c r="J1237">
        <f>VLOOKUP(H1237,dMateriaPrima!A:C,3,0)</f>
        <v>55.9</v>
      </c>
      <c r="K1237">
        <v>257</v>
      </c>
      <c r="L1237">
        <f t="shared" si="39"/>
        <v>14366.3</v>
      </c>
      <c r="M1237">
        <v>0</v>
      </c>
      <c r="N1237">
        <f t="shared" si="38"/>
        <v>14366.3</v>
      </c>
      <c r="O1237">
        <v>2</v>
      </c>
      <c r="P1237" t="str">
        <f>VLOOKUP(O1237,dFornecedor!A:B,2,0)</f>
        <v>Minerva</v>
      </c>
    </row>
    <row r="1238" spans="1:16" x14ac:dyDescent="0.25">
      <c r="A1238">
        <v>1237</v>
      </c>
      <c r="B1238" s="1">
        <v>43692</v>
      </c>
      <c r="C1238" s="1">
        <v>43696</v>
      </c>
      <c r="D1238" s="1">
        <v>43718</v>
      </c>
      <c r="E1238" s="1">
        <v>43720</v>
      </c>
      <c r="F1238">
        <v>2</v>
      </c>
      <c r="G1238" t="str">
        <f>VLOOKUP(F1238,dComprador!A:B,2,0)</f>
        <v>João</v>
      </c>
      <c r="H1238">
        <v>11</v>
      </c>
      <c r="I1238" t="str">
        <f>VLOOKUP(H1238,dMateriaPrima!A:B,2,0)</f>
        <v>Papel</v>
      </c>
      <c r="J1238">
        <f>VLOOKUP(H1238,dMateriaPrima!A:C,3,0)</f>
        <v>9</v>
      </c>
      <c r="K1238">
        <v>58</v>
      </c>
      <c r="L1238">
        <f t="shared" si="39"/>
        <v>522</v>
      </c>
      <c r="M1238">
        <v>0</v>
      </c>
      <c r="N1238">
        <f t="shared" si="38"/>
        <v>522</v>
      </c>
      <c r="O1238">
        <v>2</v>
      </c>
      <c r="P1238" t="str">
        <f>VLOOKUP(O1238,dFornecedor!A:B,2,0)</f>
        <v>Minerva</v>
      </c>
    </row>
    <row r="1239" spans="1:16" x14ac:dyDescent="0.25">
      <c r="A1239">
        <v>1238</v>
      </c>
      <c r="B1239" s="1">
        <v>43692</v>
      </c>
      <c r="C1239" s="1">
        <v>43702</v>
      </c>
      <c r="D1239" s="1">
        <v>43724</v>
      </c>
      <c r="E1239" s="1">
        <v>43727</v>
      </c>
      <c r="F1239">
        <v>1</v>
      </c>
      <c r="G1239" t="str">
        <f>VLOOKUP(F1239,dComprador!A:B,2,0)</f>
        <v>Alon</v>
      </c>
      <c r="H1239">
        <v>3</v>
      </c>
      <c r="I1239" t="str">
        <f>VLOOKUP(H1239,dMateriaPrima!A:B,2,0)</f>
        <v>Barra Metal</v>
      </c>
      <c r="J1239">
        <f>VLOOKUP(H1239,dMateriaPrima!A:C,3,0)</f>
        <v>565</v>
      </c>
      <c r="K1239">
        <v>153</v>
      </c>
      <c r="L1239">
        <f t="shared" si="39"/>
        <v>86445</v>
      </c>
      <c r="M1239">
        <v>0</v>
      </c>
      <c r="N1239">
        <f t="shared" si="38"/>
        <v>86445</v>
      </c>
      <c r="O1239">
        <v>1</v>
      </c>
      <c r="P1239" t="str">
        <f>VLOOKUP(O1239,dFornecedor!A:B,2,0)</f>
        <v>NorthShore</v>
      </c>
    </row>
    <row r="1240" spans="1:16" x14ac:dyDescent="0.25">
      <c r="A1240">
        <v>1239</v>
      </c>
      <c r="B1240" s="1">
        <v>43693</v>
      </c>
      <c r="C1240" s="1">
        <v>43693</v>
      </c>
      <c r="D1240" s="1">
        <v>43700</v>
      </c>
      <c r="E1240" s="1">
        <v>43699</v>
      </c>
      <c r="F1240">
        <v>4</v>
      </c>
      <c r="G1240" t="str">
        <f>VLOOKUP(F1240,dComprador!A:B,2,0)</f>
        <v>Lira</v>
      </c>
      <c r="H1240">
        <v>11</v>
      </c>
      <c r="I1240" t="str">
        <f>VLOOKUP(H1240,dMateriaPrima!A:B,2,0)</f>
        <v>Papel</v>
      </c>
      <c r="J1240">
        <f>VLOOKUP(H1240,dMateriaPrima!A:C,3,0)</f>
        <v>9</v>
      </c>
      <c r="K1240">
        <v>493</v>
      </c>
      <c r="L1240">
        <f t="shared" si="39"/>
        <v>4437</v>
      </c>
      <c r="M1240">
        <v>0</v>
      </c>
      <c r="N1240">
        <f t="shared" si="38"/>
        <v>4437</v>
      </c>
      <c r="O1240">
        <v>2</v>
      </c>
      <c r="P1240" t="str">
        <f>VLOOKUP(O1240,dFornecedor!A:B,2,0)</f>
        <v>Minerva</v>
      </c>
    </row>
    <row r="1241" spans="1:16" x14ac:dyDescent="0.25">
      <c r="A1241">
        <v>1240</v>
      </c>
      <c r="B1241" s="1">
        <v>43693</v>
      </c>
      <c r="C1241" s="1">
        <v>43694</v>
      </c>
      <c r="D1241" s="1">
        <v>43700</v>
      </c>
      <c r="E1241" s="1">
        <v>43700</v>
      </c>
      <c r="F1241">
        <v>4</v>
      </c>
      <c r="G1241" t="str">
        <f>VLOOKUP(F1241,dComprador!A:B,2,0)</f>
        <v>Lira</v>
      </c>
      <c r="H1241">
        <v>5</v>
      </c>
      <c r="I1241" t="str">
        <f>VLOOKUP(H1241,dMateriaPrima!A:B,2,0)</f>
        <v>Areia</v>
      </c>
      <c r="J1241">
        <f>VLOOKUP(H1241,dMateriaPrima!A:C,3,0)</f>
        <v>3.59</v>
      </c>
      <c r="K1241">
        <v>68</v>
      </c>
      <c r="L1241">
        <f t="shared" si="39"/>
        <v>244.12</v>
      </c>
      <c r="M1241">
        <v>12</v>
      </c>
      <c r="N1241">
        <f t="shared" si="38"/>
        <v>214.82560000000001</v>
      </c>
      <c r="O1241">
        <v>3</v>
      </c>
      <c r="P1241" t="str">
        <f>VLOOKUP(O1241,dFornecedor!A:B,2,0)</f>
        <v>StepUp</v>
      </c>
    </row>
    <row r="1242" spans="1:16" x14ac:dyDescent="0.25">
      <c r="A1242">
        <v>1241</v>
      </c>
      <c r="B1242" s="1">
        <v>43693</v>
      </c>
      <c r="C1242" s="1">
        <v>43693</v>
      </c>
      <c r="D1242" s="1">
        <v>43699</v>
      </c>
      <c r="E1242" s="1">
        <v>43701</v>
      </c>
      <c r="F1242">
        <v>4</v>
      </c>
      <c r="G1242" t="str">
        <f>VLOOKUP(F1242,dComprador!A:B,2,0)</f>
        <v>Lira</v>
      </c>
      <c r="H1242">
        <v>7</v>
      </c>
      <c r="I1242" t="str">
        <f>VLOOKUP(H1242,dMateriaPrima!A:B,2,0)</f>
        <v>Poliéster</v>
      </c>
      <c r="J1242">
        <f>VLOOKUP(H1242,dMateriaPrima!A:C,3,0)</f>
        <v>8</v>
      </c>
      <c r="K1242">
        <v>39</v>
      </c>
      <c r="L1242">
        <f t="shared" si="39"/>
        <v>312</v>
      </c>
      <c r="M1242">
        <v>0</v>
      </c>
      <c r="N1242">
        <f t="shared" si="38"/>
        <v>312</v>
      </c>
      <c r="O1242">
        <v>2</v>
      </c>
      <c r="P1242" t="str">
        <f>VLOOKUP(O1242,dFornecedor!A:B,2,0)</f>
        <v>Minerva</v>
      </c>
    </row>
    <row r="1243" spans="1:16" x14ac:dyDescent="0.25">
      <c r="A1243">
        <v>1242</v>
      </c>
      <c r="B1243" s="1">
        <v>43693</v>
      </c>
      <c r="C1243" s="1">
        <v>43694</v>
      </c>
      <c r="D1243" s="1">
        <v>43705</v>
      </c>
      <c r="E1243" s="1">
        <v>43708</v>
      </c>
      <c r="F1243">
        <v>1</v>
      </c>
      <c r="G1243" t="str">
        <f>VLOOKUP(F1243,dComprador!A:B,2,0)</f>
        <v>Alon</v>
      </c>
      <c r="H1243">
        <v>6</v>
      </c>
      <c r="I1243" t="str">
        <f>VLOOKUP(H1243,dMateriaPrima!A:B,2,0)</f>
        <v>Fio Algodão</v>
      </c>
      <c r="J1243">
        <f>VLOOKUP(H1243,dMateriaPrima!A:C,3,0)</f>
        <v>55.9</v>
      </c>
      <c r="K1243">
        <v>198</v>
      </c>
      <c r="L1243">
        <f t="shared" si="39"/>
        <v>11068.199999999999</v>
      </c>
      <c r="M1243">
        <v>0</v>
      </c>
      <c r="N1243">
        <f t="shared" si="38"/>
        <v>11068.199999999999</v>
      </c>
      <c r="O1243">
        <v>3</v>
      </c>
      <c r="P1243" t="str">
        <f>VLOOKUP(O1243,dFornecedor!A:B,2,0)</f>
        <v>StepUp</v>
      </c>
    </row>
    <row r="1244" spans="1:16" x14ac:dyDescent="0.25">
      <c r="A1244">
        <v>1243</v>
      </c>
      <c r="B1244" s="1">
        <v>43693</v>
      </c>
      <c r="C1244" s="1">
        <v>43702</v>
      </c>
      <c r="D1244" s="1">
        <v>43703</v>
      </c>
      <c r="E1244" s="1">
        <v>43705</v>
      </c>
      <c r="F1244">
        <v>2</v>
      </c>
      <c r="G1244" t="str">
        <f>VLOOKUP(F1244,dComprador!A:B,2,0)</f>
        <v>João</v>
      </c>
      <c r="H1244">
        <v>9</v>
      </c>
      <c r="I1244" t="str">
        <f>VLOOKUP(H1244,dMateriaPrima!A:B,2,0)</f>
        <v>Couro</v>
      </c>
      <c r="J1244">
        <f>VLOOKUP(H1244,dMateriaPrima!A:C,3,0)</f>
        <v>4.4000000000000004</v>
      </c>
      <c r="K1244">
        <v>313</v>
      </c>
      <c r="L1244">
        <f t="shared" si="39"/>
        <v>1377.2</v>
      </c>
      <c r="M1244">
        <v>0</v>
      </c>
      <c r="N1244">
        <f t="shared" si="38"/>
        <v>1377.2</v>
      </c>
      <c r="O1244">
        <v>3</v>
      </c>
      <c r="P1244" t="str">
        <f>VLOOKUP(O1244,dFornecedor!A:B,2,0)</f>
        <v>StepUp</v>
      </c>
    </row>
    <row r="1245" spans="1:16" x14ac:dyDescent="0.25">
      <c r="A1245">
        <v>1244</v>
      </c>
      <c r="B1245" s="1">
        <v>43693</v>
      </c>
      <c r="C1245" s="1">
        <v>43704</v>
      </c>
      <c r="D1245" s="1">
        <v>43720</v>
      </c>
      <c r="E1245" s="1">
        <v>43722</v>
      </c>
      <c r="F1245">
        <v>2</v>
      </c>
      <c r="G1245" t="str">
        <f>VLOOKUP(F1245,dComprador!A:B,2,0)</f>
        <v>João</v>
      </c>
      <c r="H1245">
        <v>2</v>
      </c>
      <c r="I1245" t="str">
        <f>VLOOKUP(H1245,dMateriaPrima!A:B,2,0)</f>
        <v>Chapa Metal</v>
      </c>
      <c r="J1245">
        <f>VLOOKUP(H1245,dMateriaPrima!A:C,3,0)</f>
        <v>299.89999999999998</v>
      </c>
      <c r="K1245">
        <v>161</v>
      </c>
      <c r="L1245">
        <f t="shared" si="39"/>
        <v>48283.899999999994</v>
      </c>
      <c r="M1245">
        <v>0</v>
      </c>
      <c r="N1245">
        <f t="shared" si="38"/>
        <v>48283.899999999994</v>
      </c>
      <c r="O1245">
        <v>1</v>
      </c>
      <c r="P1245" t="str">
        <f>VLOOKUP(O1245,dFornecedor!A:B,2,0)</f>
        <v>NorthShore</v>
      </c>
    </row>
    <row r="1246" spans="1:16" x14ac:dyDescent="0.25">
      <c r="A1246">
        <v>1245</v>
      </c>
      <c r="B1246" s="1">
        <v>43693</v>
      </c>
      <c r="C1246" s="1">
        <v>43701</v>
      </c>
      <c r="D1246" s="1">
        <v>43724</v>
      </c>
      <c r="E1246" s="1">
        <v>43724</v>
      </c>
      <c r="F1246">
        <v>1</v>
      </c>
      <c r="G1246" t="str">
        <f>VLOOKUP(F1246,dComprador!A:B,2,0)</f>
        <v>Alon</v>
      </c>
      <c r="H1246">
        <v>9</v>
      </c>
      <c r="I1246" t="str">
        <f>VLOOKUP(H1246,dMateriaPrima!A:B,2,0)</f>
        <v>Couro</v>
      </c>
      <c r="J1246">
        <f>VLOOKUP(H1246,dMateriaPrima!A:C,3,0)</f>
        <v>4.4000000000000004</v>
      </c>
      <c r="K1246">
        <v>29</v>
      </c>
      <c r="L1246">
        <f t="shared" si="39"/>
        <v>127.60000000000001</v>
      </c>
      <c r="M1246">
        <v>26</v>
      </c>
      <c r="N1246">
        <f t="shared" si="38"/>
        <v>94.424000000000007</v>
      </c>
      <c r="O1246">
        <v>2</v>
      </c>
      <c r="P1246" t="str">
        <f>VLOOKUP(O1246,dFornecedor!A:B,2,0)</f>
        <v>Minerva</v>
      </c>
    </row>
    <row r="1247" spans="1:16" x14ac:dyDescent="0.25">
      <c r="A1247">
        <v>1246</v>
      </c>
      <c r="B1247" s="1">
        <v>43693</v>
      </c>
      <c r="C1247" s="1">
        <v>43703</v>
      </c>
      <c r="D1247" s="1">
        <v>43716</v>
      </c>
      <c r="E1247" s="1">
        <v>43715</v>
      </c>
      <c r="F1247">
        <v>1</v>
      </c>
      <c r="G1247" t="str">
        <f>VLOOKUP(F1247,dComprador!A:B,2,0)</f>
        <v>Alon</v>
      </c>
      <c r="H1247">
        <v>8</v>
      </c>
      <c r="I1247" t="str">
        <f>VLOOKUP(H1247,dMateriaPrima!A:B,2,0)</f>
        <v>Cimento</v>
      </c>
      <c r="J1247">
        <f>VLOOKUP(H1247,dMateriaPrima!A:C,3,0)</f>
        <v>23</v>
      </c>
      <c r="K1247">
        <v>51</v>
      </c>
      <c r="L1247">
        <f t="shared" si="39"/>
        <v>1173</v>
      </c>
      <c r="M1247">
        <v>0</v>
      </c>
      <c r="N1247">
        <f t="shared" si="38"/>
        <v>1173</v>
      </c>
      <c r="O1247">
        <v>3</v>
      </c>
      <c r="P1247" t="str">
        <f>VLOOKUP(O1247,dFornecedor!A:B,2,0)</f>
        <v>StepUp</v>
      </c>
    </row>
    <row r="1248" spans="1:16" x14ac:dyDescent="0.25">
      <c r="A1248">
        <v>1247</v>
      </c>
      <c r="B1248" s="1">
        <v>43693</v>
      </c>
      <c r="C1248" s="1">
        <v>43700</v>
      </c>
      <c r="D1248" s="1">
        <v>43714</v>
      </c>
      <c r="E1248" s="1">
        <v>43715</v>
      </c>
      <c r="F1248">
        <v>1</v>
      </c>
      <c r="G1248" t="str">
        <f>VLOOKUP(F1248,dComprador!A:B,2,0)</f>
        <v>Alon</v>
      </c>
      <c r="H1248">
        <v>7</v>
      </c>
      <c r="I1248" t="str">
        <f>VLOOKUP(H1248,dMateriaPrima!A:B,2,0)</f>
        <v>Poliéster</v>
      </c>
      <c r="J1248">
        <f>VLOOKUP(H1248,dMateriaPrima!A:C,3,0)</f>
        <v>8</v>
      </c>
      <c r="K1248">
        <v>387</v>
      </c>
      <c r="L1248">
        <f t="shared" si="39"/>
        <v>3096</v>
      </c>
      <c r="M1248">
        <v>0</v>
      </c>
      <c r="N1248">
        <f t="shared" si="38"/>
        <v>3096</v>
      </c>
      <c r="O1248">
        <v>2</v>
      </c>
      <c r="P1248" t="str">
        <f>VLOOKUP(O1248,dFornecedor!A:B,2,0)</f>
        <v>Minerva</v>
      </c>
    </row>
    <row r="1249" spans="1:16" x14ac:dyDescent="0.25">
      <c r="A1249">
        <v>1248</v>
      </c>
      <c r="B1249" s="1">
        <v>43693</v>
      </c>
      <c r="C1249" s="1">
        <v>43694</v>
      </c>
      <c r="D1249" s="1">
        <v>43714</v>
      </c>
      <c r="E1249" s="1">
        <v>43718</v>
      </c>
      <c r="F1249">
        <v>1</v>
      </c>
      <c r="G1249" t="str">
        <f>VLOOKUP(F1249,dComprador!A:B,2,0)</f>
        <v>Alon</v>
      </c>
      <c r="H1249">
        <v>8</v>
      </c>
      <c r="I1249" t="str">
        <f>VLOOKUP(H1249,dMateriaPrima!A:B,2,0)</f>
        <v>Cimento</v>
      </c>
      <c r="J1249">
        <f>VLOOKUP(H1249,dMateriaPrima!A:C,3,0)</f>
        <v>23</v>
      </c>
      <c r="K1249">
        <v>192</v>
      </c>
      <c r="L1249">
        <f t="shared" si="39"/>
        <v>4416</v>
      </c>
      <c r="M1249">
        <v>0</v>
      </c>
      <c r="N1249">
        <f t="shared" si="38"/>
        <v>4416</v>
      </c>
      <c r="O1249">
        <v>3</v>
      </c>
      <c r="P1249" t="str">
        <f>VLOOKUP(O1249,dFornecedor!A:B,2,0)</f>
        <v>StepUp</v>
      </c>
    </row>
    <row r="1250" spans="1:16" x14ac:dyDescent="0.25">
      <c r="A1250">
        <v>1249</v>
      </c>
      <c r="B1250" s="1">
        <v>43694</v>
      </c>
      <c r="C1250" s="1">
        <v>43694</v>
      </c>
      <c r="D1250" s="1">
        <v>43721</v>
      </c>
      <c r="E1250" s="1">
        <v>43724</v>
      </c>
      <c r="F1250">
        <v>1</v>
      </c>
      <c r="G1250" t="str">
        <f>VLOOKUP(F1250,dComprador!A:B,2,0)</f>
        <v>Alon</v>
      </c>
      <c r="H1250">
        <v>1</v>
      </c>
      <c r="I1250" t="str">
        <f>VLOOKUP(H1250,dMateriaPrima!A:B,2,0)</f>
        <v>Tecido</v>
      </c>
      <c r="J1250">
        <f>VLOOKUP(H1250,dMateriaPrima!A:C,3,0)</f>
        <v>18</v>
      </c>
      <c r="K1250">
        <v>60</v>
      </c>
      <c r="L1250">
        <f t="shared" si="39"/>
        <v>1080</v>
      </c>
      <c r="M1250">
        <v>0</v>
      </c>
      <c r="N1250">
        <f t="shared" si="38"/>
        <v>1080</v>
      </c>
      <c r="O1250">
        <v>2</v>
      </c>
      <c r="P1250" t="str">
        <f>VLOOKUP(O1250,dFornecedor!A:B,2,0)</f>
        <v>Minerva</v>
      </c>
    </row>
    <row r="1251" spans="1:16" x14ac:dyDescent="0.25">
      <c r="A1251">
        <v>1250</v>
      </c>
      <c r="B1251" s="1">
        <v>43694</v>
      </c>
      <c r="C1251" s="1">
        <v>43694</v>
      </c>
      <c r="D1251" s="1">
        <v>43701</v>
      </c>
      <c r="E1251" s="1">
        <v>43704</v>
      </c>
      <c r="F1251">
        <v>4</v>
      </c>
      <c r="G1251" t="str">
        <f>VLOOKUP(F1251,dComprador!A:B,2,0)</f>
        <v>Lira</v>
      </c>
      <c r="H1251">
        <v>5</v>
      </c>
      <c r="I1251" t="str">
        <f>VLOOKUP(H1251,dMateriaPrima!A:B,2,0)</f>
        <v>Areia</v>
      </c>
      <c r="J1251">
        <f>VLOOKUP(H1251,dMateriaPrima!A:C,3,0)</f>
        <v>3.59</v>
      </c>
      <c r="K1251">
        <v>172</v>
      </c>
      <c r="L1251">
        <f t="shared" si="39"/>
        <v>617.48</v>
      </c>
      <c r="M1251">
        <v>0</v>
      </c>
      <c r="N1251">
        <f t="shared" si="38"/>
        <v>617.48</v>
      </c>
      <c r="O1251">
        <v>4</v>
      </c>
      <c r="P1251" t="str">
        <f>VLOOKUP(O1251,dFornecedor!A:B,2,0)</f>
        <v>AlphaOmega</v>
      </c>
    </row>
    <row r="1252" spans="1:16" x14ac:dyDescent="0.25">
      <c r="A1252">
        <v>1251</v>
      </c>
      <c r="B1252" s="1">
        <v>43694</v>
      </c>
      <c r="C1252" s="1">
        <v>43706</v>
      </c>
      <c r="D1252" s="1">
        <v>43706</v>
      </c>
      <c r="E1252" s="1">
        <v>43707</v>
      </c>
      <c r="F1252">
        <v>2</v>
      </c>
      <c r="G1252" t="str">
        <f>VLOOKUP(F1252,dComprador!A:B,2,0)</f>
        <v>João</v>
      </c>
      <c r="H1252">
        <v>9</v>
      </c>
      <c r="I1252" t="str">
        <f>VLOOKUP(H1252,dMateriaPrima!A:B,2,0)</f>
        <v>Couro</v>
      </c>
      <c r="J1252">
        <f>VLOOKUP(H1252,dMateriaPrima!A:C,3,0)</f>
        <v>4.4000000000000004</v>
      </c>
      <c r="K1252">
        <v>389</v>
      </c>
      <c r="L1252">
        <f t="shared" si="39"/>
        <v>1711.6000000000001</v>
      </c>
      <c r="M1252">
        <v>0</v>
      </c>
      <c r="N1252">
        <f t="shared" si="38"/>
        <v>1711.6000000000001</v>
      </c>
      <c r="O1252">
        <v>1</v>
      </c>
      <c r="P1252" t="str">
        <f>VLOOKUP(O1252,dFornecedor!A:B,2,0)</f>
        <v>NorthShore</v>
      </c>
    </row>
    <row r="1253" spans="1:16" x14ac:dyDescent="0.25">
      <c r="A1253">
        <v>1252</v>
      </c>
      <c r="B1253" s="1">
        <v>43694</v>
      </c>
      <c r="C1253" s="1">
        <v>43694</v>
      </c>
      <c r="D1253" s="1">
        <v>43713</v>
      </c>
      <c r="E1253" s="1">
        <v>43714</v>
      </c>
      <c r="F1253">
        <v>1</v>
      </c>
      <c r="G1253" t="str">
        <f>VLOOKUP(F1253,dComprador!A:B,2,0)</f>
        <v>Alon</v>
      </c>
      <c r="H1253">
        <v>11</v>
      </c>
      <c r="I1253" t="str">
        <f>VLOOKUP(H1253,dMateriaPrima!A:B,2,0)</f>
        <v>Papel</v>
      </c>
      <c r="J1253">
        <f>VLOOKUP(H1253,dMateriaPrima!A:C,3,0)</f>
        <v>9</v>
      </c>
      <c r="K1253">
        <v>209</v>
      </c>
      <c r="L1253">
        <f t="shared" si="39"/>
        <v>1881</v>
      </c>
      <c r="M1253">
        <v>0</v>
      </c>
      <c r="N1253">
        <f t="shared" si="38"/>
        <v>1881</v>
      </c>
      <c r="O1253">
        <v>5</v>
      </c>
      <c r="P1253" t="str">
        <f>VLOOKUP(O1253,dFornecedor!A:B,2,0)</f>
        <v>Atlas</v>
      </c>
    </row>
    <row r="1254" spans="1:16" x14ac:dyDescent="0.25">
      <c r="A1254">
        <v>1253</v>
      </c>
      <c r="B1254" s="1">
        <v>43694</v>
      </c>
      <c r="C1254" s="1">
        <v>43702</v>
      </c>
      <c r="D1254" s="1">
        <v>43712</v>
      </c>
      <c r="E1254" s="1">
        <v>43709</v>
      </c>
      <c r="F1254">
        <v>2</v>
      </c>
      <c r="G1254" t="str">
        <f>VLOOKUP(F1254,dComprador!A:B,2,0)</f>
        <v>João</v>
      </c>
      <c r="H1254">
        <v>9</v>
      </c>
      <c r="I1254" t="str">
        <f>VLOOKUP(H1254,dMateriaPrima!A:B,2,0)</f>
        <v>Couro</v>
      </c>
      <c r="J1254">
        <f>VLOOKUP(H1254,dMateriaPrima!A:C,3,0)</f>
        <v>4.4000000000000004</v>
      </c>
      <c r="K1254">
        <v>41</v>
      </c>
      <c r="L1254">
        <f t="shared" si="39"/>
        <v>180.4</v>
      </c>
      <c r="M1254">
        <v>0</v>
      </c>
      <c r="N1254">
        <f t="shared" si="38"/>
        <v>180.4</v>
      </c>
      <c r="O1254">
        <v>2</v>
      </c>
      <c r="P1254" t="str">
        <f>VLOOKUP(O1254,dFornecedor!A:B,2,0)</f>
        <v>Minerva</v>
      </c>
    </row>
    <row r="1255" spans="1:16" x14ac:dyDescent="0.25">
      <c r="A1255">
        <v>1254</v>
      </c>
      <c r="B1255" s="1">
        <v>43694</v>
      </c>
      <c r="C1255" s="1">
        <v>43702</v>
      </c>
      <c r="D1255" s="1">
        <v>43718</v>
      </c>
      <c r="E1255" s="1">
        <v>43719</v>
      </c>
      <c r="F1255">
        <v>2</v>
      </c>
      <c r="G1255" t="str">
        <f>VLOOKUP(F1255,dComprador!A:B,2,0)</f>
        <v>João</v>
      </c>
      <c r="H1255">
        <v>9</v>
      </c>
      <c r="I1255" t="str">
        <f>VLOOKUP(H1255,dMateriaPrima!A:B,2,0)</f>
        <v>Couro</v>
      </c>
      <c r="J1255">
        <f>VLOOKUP(H1255,dMateriaPrima!A:C,3,0)</f>
        <v>4.4000000000000004</v>
      </c>
      <c r="K1255">
        <v>46</v>
      </c>
      <c r="L1255">
        <f t="shared" si="39"/>
        <v>202.4</v>
      </c>
      <c r="M1255">
        <v>0</v>
      </c>
      <c r="N1255">
        <f t="shared" si="38"/>
        <v>202.4</v>
      </c>
      <c r="O1255">
        <v>1</v>
      </c>
      <c r="P1255" t="str">
        <f>VLOOKUP(O1255,dFornecedor!A:B,2,0)</f>
        <v>NorthShore</v>
      </c>
    </row>
    <row r="1256" spans="1:16" x14ac:dyDescent="0.25">
      <c r="A1256">
        <v>1255</v>
      </c>
      <c r="B1256" s="1">
        <v>43695</v>
      </c>
      <c r="C1256" s="1">
        <v>43699</v>
      </c>
      <c r="D1256" s="1">
        <v>43702</v>
      </c>
      <c r="E1256" s="1">
        <v>43703</v>
      </c>
      <c r="F1256">
        <v>4</v>
      </c>
      <c r="G1256" t="str">
        <f>VLOOKUP(F1256,dComprador!A:B,2,0)</f>
        <v>Lira</v>
      </c>
      <c r="H1256">
        <v>10</v>
      </c>
      <c r="I1256" t="str">
        <f>VLOOKUP(H1256,dMateriaPrima!A:B,2,0)</f>
        <v>Pedra Britada</v>
      </c>
      <c r="J1256">
        <f>VLOOKUP(H1256,dMateriaPrima!A:C,3,0)</f>
        <v>56</v>
      </c>
      <c r="K1256">
        <v>66</v>
      </c>
      <c r="L1256">
        <f t="shared" si="39"/>
        <v>3696</v>
      </c>
      <c r="M1256">
        <v>0</v>
      </c>
      <c r="N1256">
        <f t="shared" si="38"/>
        <v>3696</v>
      </c>
      <c r="O1256">
        <v>1</v>
      </c>
      <c r="P1256" t="str">
        <f>VLOOKUP(O1256,dFornecedor!A:B,2,0)</f>
        <v>NorthShore</v>
      </c>
    </row>
    <row r="1257" spans="1:16" x14ac:dyDescent="0.25">
      <c r="A1257">
        <v>1256</v>
      </c>
      <c r="B1257" s="1">
        <v>43695</v>
      </c>
      <c r="C1257" s="1">
        <v>43700</v>
      </c>
      <c r="D1257" s="1">
        <v>43702</v>
      </c>
      <c r="E1257" s="1">
        <v>43706</v>
      </c>
      <c r="F1257">
        <v>4</v>
      </c>
      <c r="G1257" t="str">
        <f>VLOOKUP(F1257,dComprador!A:B,2,0)</f>
        <v>Lira</v>
      </c>
      <c r="H1257">
        <v>9</v>
      </c>
      <c r="I1257" t="str">
        <f>VLOOKUP(H1257,dMateriaPrima!A:B,2,0)</f>
        <v>Couro</v>
      </c>
      <c r="J1257">
        <f>VLOOKUP(H1257,dMateriaPrima!A:C,3,0)</f>
        <v>4.4000000000000004</v>
      </c>
      <c r="K1257">
        <v>23</v>
      </c>
      <c r="L1257">
        <f t="shared" si="39"/>
        <v>101.2</v>
      </c>
      <c r="M1257">
        <v>0</v>
      </c>
      <c r="N1257">
        <f t="shared" si="38"/>
        <v>101.2</v>
      </c>
      <c r="O1257">
        <v>2</v>
      </c>
      <c r="P1257" t="str">
        <f>VLOOKUP(O1257,dFornecedor!A:B,2,0)</f>
        <v>Minerva</v>
      </c>
    </row>
    <row r="1258" spans="1:16" x14ac:dyDescent="0.25">
      <c r="A1258">
        <v>1257</v>
      </c>
      <c r="B1258" s="1">
        <v>43695</v>
      </c>
      <c r="C1258" s="1">
        <v>43703</v>
      </c>
      <c r="D1258" s="1">
        <v>43711</v>
      </c>
      <c r="E1258" s="1">
        <v>43713</v>
      </c>
      <c r="F1258">
        <v>1</v>
      </c>
      <c r="G1258" t="str">
        <f>VLOOKUP(F1258,dComprador!A:B,2,0)</f>
        <v>Alon</v>
      </c>
      <c r="H1258">
        <v>8</v>
      </c>
      <c r="I1258" t="str">
        <f>VLOOKUP(H1258,dMateriaPrima!A:B,2,0)</f>
        <v>Cimento</v>
      </c>
      <c r="J1258">
        <f>VLOOKUP(H1258,dMateriaPrima!A:C,3,0)</f>
        <v>23</v>
      </c>
      <c r="K1258">
        <v>5</v>
      </c>
      <c r="L1258">
        <f t="shared" si="39"/>
        <v>115</v>
      </c>
      <c r="M1258">
        <v>0</v>
      </c>
      <c r="N1258">
        <f t="shared" si="38"/>
        <v>115</v>
      </c>
      <c r="O1258">
        <v>2</v>
      </c>
      <c r="P1258" t="str">
        <f>VLOOKUP(O1258,dFornecedor!A:B,2,0)</f>
        <v>Minerva</v>
      </c>
    </row>
    <row r="1259" spans="1:16" x14ac:dyDescent="0.25">
      <c r="A1259">
        <v>1258</v>
      </c>
      <c r="B1259" s="1">
        <v>43695</v>
      </c>
      <c r="C1259" s="1">
        <v>43696</v>
      </c>
      <c r="D1259" s="1">
        <v>43715</v>
      </c>
      <c r="E1259" s="1">
        <v>43716</v>
      </c>
      <c r="F1259">
        <v>1</v>
      </c>
      <c r="G1259" t="str">
        <f>VLOOKUP(F1259,dComprador!A:B,2,0)</f>
        <v>Alon</v>
      </c>
      <c r="H1259">
        <v>5</v>
      </c>
      <c r="I1259" t="str">
        <f>VLOOKUP(H1259,dMateriaPrima!A:B,2,0)</f>
        <v>Areia</v>
      </c>
      <c r="J1259">
        <f>VLOOKUP(H1259,dMateriaPrima!A:C,3,0)</f>
        <v>3.59</v>
      </c>
      <c r="K1259">
        <v>514</v>
      </c>
      <c r="L1259">
        <f t="shared" si="39"/>
        <v>1845.26</v>
      </c>
      <c r="M1259">
        <v>0</v>
      </c>
      <c r="N1259">
        <f t="shared" si="38"/>
        <v>1845.26</v>
      </c>
      <c r="O1259">
        <v>4</v>
      </c>
      <c r="P1259" t="str">
        <f>VLOOKUP(O1259,dFornecedor!A:B,2,0)</f>
        <v>AlphaOmega</v>
      </c>
    </row>
    <row r="1260" spans="1:16" x14ac:dyDescent="0.25">
      <c r="A1260">
        <v>1259</v>
      </c>
      <c r="B1260" s="1">
        <v>43695</v>
      </c>
      <c r="C1260" s="1">
        <v>43696</v>
      </c>
      <c r="D1260" s="1">
        <v>43709</v>
      </c>
      <c r="E1260" s="1">
        <v>43713</v>
      </c>
      <c r="F1260">
        <v>2</v>
      </c>
      <c r="G1260" t="str">
        <f>VLOOKUP(F1260,dComprador!A:B,2,0)</f>
        <v>João</v>
      </c>
      <c r="H1260">
        <v>6</v>
      </c>
      <c r="I1260" t="str">
        <f>VLOOKUP(H1260,dMateriaPrima!A:B,2,0)</f>
        <v>Fio Algodão</v>
      </c>
      <c r="J1260">
        <f>VLOOKUP(H1260,dMateriaPrima!A:C,3,0)</f>
        <v>55.9</v>
      </c>
      <c r="K1260">
        <v>162</v>
      </c>
      <c r="L1260">
        <f t="shared" si="39"/>
        <v>9055.7999999999993</v>
      </c>
      <c r="M1260">
        <v>0</v>
      </c>
      <c r="N1260">
        <f t="shared" si="38"/>
        <v>9055.7999999999993</v>
      </c>
      <c r="O1260">
        <v>3</v>
      </c>
      <c r="P1260" t="str">
        <f>VLOOKUP(O1260,dFornecedor!A:B,2,0)</f>
        <v>StepUp</v>
      </c>
    </row>
    <row r="1261" spans="1:16" x14ac:dyDescent="0.25">
      <c r="A1261">
        <v>1260</v>
      </c>
      <c r="B1261" s="1">
        <v>43695</v>
      </c>
      <c r="C1261" s="1">
        <v>43702</v>
      </c>
      <c r="D1261" s="1">
        <v>43721</v>
      </c>
      <c r="E1261" s="1">
        <v>43719</v>
      </c>
      <c r="F1261">
        <v>2</v>
      </c>
      <c r="G1261" t="str">
        <f>VLOOKUP(F1261,dComprador!A:B,2,0)</f>
        <v>João</v>
      </c>
      <c r="H1261">
        <v>7</v>
      </c>
      <c r="I1261" t="str">
        <f>VLOOKUP(H1261,dMateriaPrima!A:B,2,0)</f>
        <v>Poliéster</v>
      </c>
      <c r="J1261">
        <f>VLOOKUP(H1261,dMateriaPrima!A:C,3,0)</f>
        <v>8</v>
      </c>
      <c r="K1261">
        <v>105</v>
      </c>
      <c r="L1261">
        <f t="shared" si="39"/>
        <v>840</v>
      </c>
      <c r="M1261">
        <v>0</v>
      </c>
      <c r="N1261">
        <f t="shared" si="38"/>
        <v>840</v>
      </c>
      <c r="O1261">
        <v>2</v>
      </c>
      <c r="P1261" t="str">
        <f>VLOOKUP(O1261,dFornecedor!A:B,2,0)</f>
        <v>Minerva</v>
      </c>
    </row>
    <row r="1262" spans="1:16" x14ac:dyDescent="0.25">
      <c r="A1262">
        <v>1261</v>
      </c>
      <c r="B1262" s="1">
        <v>43696</v>
      </c>
      <c r="C1262" s="1">
        <v>43699</v>
      </c>
      <c r="D1262" s="1">
        <v>43705</v>
      </c>
      <c r="E1262" s="1">
        <v>43704</v>
      </c>
      <c r="F1262">
        <v>4</v>
      </c>
      <c r="G1262" t="str">
        <f>VLOOKUP(F1262,dComprador!A:B,2,0)</f>
        <v>Lira</v>
      </c>
      <c r="H1262">
        <v>8</v>
      </c>
      <c r="I1262" t="str">
        <f>VLOOKUP(H1262,dMateriaPrima!A:B,2,0)</f>
        <v>Cimento</v>
      </c>
      <c r="J1262">
        <f>VLOOKUP(H1262,dMateriaPrima!A:C,3,0)</f>
        <v>23</v>
      </c>
      <c r="K1262">
        <v>530</v>
      </c>
      <c r="L1262">
        <f t="shared" si="39"/>
        <v>12190</v>
      </c>
      <c r="M1262">
        <v>0</v>
      </c>
      <c r="N1262">
        <f t="shared" si="38"/>
        <v>12190</v>
      </c>
      <c r="O1262">
        <v>2</v>
      </c>
      <c r="P1262" t="str">
        <f>VLOOKUP(O1262,dFornecedor!A:B,2,0)</f>
        <v>Minerva</v>
      </c>
    </row>
    <row r="1263" spans="1:16" x14ac:dyDescent="0.25">
      <c r="A1263">
        <v>1262</v>
      </c>
      <c r="B1263" s="1">
        <v>43696</v>
      </c>
      <c r="C1263" s="1">
        <v>43698</v>
      </c>
      <c r="D1263" s="1">
        <v>43705</v>
      </c>
      <c r="E1263" s="1">
        <v>43703</v>
      </c>
      <c r="F1263">
        <v>4</v>
      </c>
      <c r="G1263" t="str">
        <f>VLOOKUP(F1263,dComprador!A:B,2,0)</f>
        <v>Lira</v>
      </c>
      <c r="H1263">
        <v>1</v>
      </c>
      <c r="I1263" t="str">
        <f>VLOOKUP(H1263,dMateriaPrima!A:B,2,0)</f>
        <v>Tecido</v>
      </c>
      <c r="J1263">
        <f>VLOOKUP(H1263,dMateriaPrima!A:C,3,0)</f>
        <v>18</v>
      </c>
      <c r="K1263">
        <v>142</v>
      </c>
      <c r="L1263">
        <f t="shared" si="39"/>
        <v>2556</v>
      </c>
      <c r="M1263">
        <v>0</v>
      </c>
      <c r="N1263">
        <f t="shared" si="38"/>
        <v>2556</v>
      </c>
      <c r="O1263">
        <v>2</v>
      </c>
      <c r="P1263" t="str">
        <f>VLOOKUP(O1263,dFornecedor!A:B,2,0)</f>
        <v>Minerva</v>
      </c>
    </row>
    <row r="1264" spans="1:16" x14ac:dyDescent="0.25">
      <c r="A1264">
        <v>1263</v>
      </c>
      <c r="B1264" s="1">
        <v>43696</v>
      </c>
      <c r="C1264" s="1">
        <v>43697</v>
      </c>
      <c r="D1264" s="1">
        <v>43702</v>
      </c>
      <c r="E1264" s="1">
        <v>43707</v>
      </c>
      <c r="F1264">
        <v>4</v>
      </c>
      <c r="G1264" t="str">
        <f>VLOOKUP(F1264,dComprador!A:B,2,0)</f>
        <v>Lira</v>
      </c>
      <c r="H1264">
        <v>9</v>
      </c>
      <c r="I1264" t="str">
        <f>VLOOKUP(H1264,dMateriaPrima!A:B,2,0)</f>
        <v>Couro</v>
      </c>
      <c r="J1264">
        <f>VLOOKUP(H1264,dMateriaPrima!A:C,3,0)</f>
        <v>4.4000000000000004</v>
      </c>
      <c r="K1264">
        <v>274</v>
      </c>
      <c r="L1264">
        <f t="shared" si="39"/>
        <v>1205.6000000000001</v>
      </c>
      <c r="M1264">
        <v>0</v>
      </c>
      <c r="N1264">
        <f t="shared" si="38"/>
        <v>1205.6000000000001</v>
      </c>
      <c r="O1264">
        <v>3</v>
      </c>
      <c r="P1264" t="str">
        <f>VLOOKUP(O1264,dFornecedor!A:B,2,0)</f>
        <v>StepUp</v>
      </c>
    </row>
    <row r="1265" spans="1:16" x14ac:dyDescent="0.25">
      <c r="A1265">
        <v>1264</v>
      </c>
      <c r="B1265" s="1">
        <v>43696</v>
      </c>
      <c r="C1265" s="1">
        <v>43705</v>
      </c>
      <c r="D1265" s="1">
        <v>43713</v>
      </c>
      <c r="E1265" s="1">
        <v>43717</v>
      </c>
      <c r="F1265">
        <v>1</v>
      </c>
      <c r="G1265" t="str">
        <f>VLOOKUP(F1265,dComprador!A:B,2,0)</f>
        <v>Alon</v>
      </c>
      <c r="H1265">
        <v>10</v>
      </c>
      <c r="I1265" t="str">
        <f>VLOOKUP(H1265,dMateriaPrima!A:B,2,0)</f>
        <v>Pedra Britada</v>
      </c>
      <c r="J1265">
        <f>VLOOKUP(H1265,dMateriaPrima!A:C,3,0)</f>
        <v>56</v>
      </c>
      <c r="K1265">
        <v>318</v>
      </c>
      <c r="L1265">
        <f t="shared" si="39"/>
        <v>17808</v>
      </c>
      <c r="M1265">
        <v>0</v>
      </c>
      <c r="N1265">
        <f t="shared" si="38"/>
        <v>17808</v>
      </c>
      <c r="O1265">
        <v>2</v>
      </c>
      <c r="P1265" t="str">
        <f>VLOOKUP(O1265,dFornecedor!A:B,2,0)</f>
        <v>Minerva</v>
      </c>
    </row>
    <row r="1266" spans="1:16" x14ac:dyDescent="0.25">
      <c r="A1266">
        <v>1265</v>
      </c>
      <c r="B1266" s="1">
        <v>43696</v>
      </c>
      <c r="C1266" s="1">
        <v>43703</v>
      </c>
      <c r="D1266" s="1">
        <v>43716</v>
      </c>
      <c r="E1266" s="1">
        <v>43720</v>
      </c>
      <c r="F1266">
        <v>1</v>
      </c>
      <c r="G1266" t="str">
        <f>VLOOKUP(F1266,dComprador!A:B,2,0)</f>
        <v>Alon</v>
      </c>
      <c r="H1266">
        <v>9</v>
      </c>
      <c r="I1266" t="str">
        <f>VLOOKUP(H1266,dMateriaPrima!A:B,2,0)</f>
        <v>Couro</v>
      </c>
      <c r="J1266">
        <f>VLOOKUP(H1266,dMateriaPrima!A:C,3,0)</f>
        <v>4.4000000000000004</v>
      </c>
      <c r="K1266">
        <v>145</v>
      </c>
      <c r="L1266">
        <f t="shared" si="39"/>
        <v>638</v>
      </c>
      <c r="M1266">
        <v>0</v>
      </c>
      <c r="N1266">
        <f t="shared" si="38"/>
        <v>638</v>
      </c>
      <c r="O1266">
        <v>5</v>
      </c>
      <c r="P1266" t="str">
        <f>VLOOKUP(O1266,dFornecedor!A:B,2,0)</f>
        <v>Atlas</v>
      </c>
    </row>
    <row r="1267" spans="1:16" x14ac:dyDescent="0.25">
      <c r="A1267">
        <v>1266</v>
      </c>
      <c r="B1267" s="1">
        <v>43696</v>
      </c>
      <c r="C1267" s="1">
        <v>43706</v>
      </c>
      <c r="D1267" s="1">
        <v>43707</v>
      </c>
      <c r="E1267" s="1">
        <v>43708</v>
      </c>
      <c r="F1267">
        <v>1</v>
      </c>
      <c r="G1267" t="str">
        <f>VLOOKUP(F1267,dComprador!A:B,2,0)</f>
        <v>Alon</v>
      </c>
      <c r="H1267">
        <v>8</v>
      </c>
      <c r="I1267" t="str">
        <f>VLOOKUP(H1267,dMateriaPrima!A:B,2,0)</f>
        <v>Cimento</v>
      </c>
      <c r="J1267">
        <f>VLOOKUP(H1267,dMateriaPrima!A:C,3,0)</f>
        <v>23</v>
      </c>
      <c r="K1267">
        <v>159</v>
      </c>
      <c r="L1267">
        <f t="shared" si="39"/>
        <v>3657</v>
      </c>
      <c r="M1267">
        <v>0</v>
      </c>
      <c r="N1267">
        <f t="shared" si="38"/>
        <v>3657</v>
      </c>
      <c r="O1267">
        <v>3</v>
      </c>
      <c r="P1267" t="str">
        <f>VLOOKUP(O1267,dFornecedor!A:B,2,0)</f>
        <v>StepUp</v>
      </c>
    </row>
    <row r="1268" spans="1:16" x14ac:dyDescent="0.25">
      <c r="A1268">
        <v>1267</v>
      </c>
      <c r="B1268" s="1">
        <v>43696</v>
      </c>
      <c r="C1268" s="1">
        <v>43696</v>
      </c>
      <c r="D1268" s="1">
        <v>43713</v>
      </c>
      <c r="E1268" s="1">
        <v>43712</v>
      </c>
      <c r="F1268">
        <v>2</v>
      </c>
      <c r="G1268" t="str">
        <f>VLOOKUP(F1268,dComprador!A:B,2,0)</f>
        <v>João</v>
      </c>
      <c r="H1268">
        <v>6</v>
      </c>
      <c r="I1268" t="str">
        <f>VLOOKUP(H1268,dMateriaPrima!A:B,2,0)</f>
        <v>Fio Algodão</v>
      </c>
      <c r="J1268">
        <f>VLOOKUP(H1268,dMateriaPrima!A:C,3,0)</f>
        <v>55.9</v>
      </c>
      <c r="K1268">
        <v>376</v>
      </c>
      <c r="L1268">
        <f t="shared" si="39"/>
        <v>21018.399999999998</v>
      </c>
      <c r="M1268">
        <v>0</v>
      </c>
      <c r="N1268">
        <f t="shared" si="38"/>
        <v>21018.399999999998</v>
      </c>
      <c r="O1268">
        <v>5</v>
      </c>
      <c r="P1268" t="str">
        <f>VLOOKUP(O1268,dFornecedor!A:B,2,0)</f>
        <v>Atlas</v>
      </c>
    </row>
    <row r="1269" spans="1:16" x14ac:dyDescent="0.25">
      <c r="A1269">
        <v>1268</v>
      </c>
      <c r="B1269" s="1">
        <v>43696</v>
      </c>
      <c r="C1269" s="1">
        <v>43696</v>
      </c>
      <c r="D1269" s="1">
        <v>43712</v>
      </c>
      <c r="E1269" s="1">
        <v>43716</v>
      </c>
      <c r="F1269">
        <v>2</v>
      </c>
      <c r="G1269" t="str">
        <f>VLOOKUP(F1269,dComprador!A:B,2,0)</f>
        <v>João</v>
      </c>
      <c r="H1269">
        <v>8</v>
      </c>
      <c r="I1269" t="str">
        <f>VLOOKUP(H1269,dMateriaPrima!A:B,2,0)</f>
        <v>Cimento</v>
      </c>
      <c r="J1269">
        <f>VLOOKUP(H1269,dMateriaPrima!A:C,3,0)</f>
        <v>23</v>
      </c>
      <c r="K1269">
        <v>173</v>
      </c>
      <c r="L1269">
        <f t="shared" si="39"/>
        <v>3979</v>
      </c>
      <c r="M1269">
        <v>0</v>
      </c>
      <c r="N1269">
        <f t="shared" si="38"/>
        <v>3979</v>
      </c>
      <c r="O1269">
        <v>4</v>
      </c>
      <c r="P1269" t="str">
        <f>VLOOKUP(O1269,dFornecedor!A:B,2,0)</f>
        <v>AlphaOmega</v>
      </c>
    </row>
    <row r="1270" spans="1:16" x14ac:dyDescent="0.25">
      <c r="A1270">
        <v>1269</v>
      </c>
      <c r="B1270" s="1">
        <v>43696</v>
      </c>
      <c r="C1270" s="1">
        <v>43705</v>
      </c>
      <c r="D1270" s="1">
        <v>43725</v>
      </c>
      <c r="E1270" s="1">
        <v>43727</v>
      </c>
      <c r="F1270">
        <v>1</v>
      </c>
      <c r="G1270" t="str">
        <f>VLOOKUP(F1270,dComprador!A:B,2,0)</f>
        <v>Alon</v>
      </c>
      <c r="H1270">
        <v>9</v>
      </c>
      <c r="I1270" t="str">
        <f>VLOOKUP(H1270,dMateriaPrima!A:B,2,0)</f>
        <v>Couro</v>
      </c>
      <c r="J1270">
        <f>VLOOKUP(H1270,dMateriaPrima!A:C,3,0)</f>
        <v>4.4000000000000004</v>
      </c>
      <c r="K1270">
        <v>114</v>
      </c>
      <c r="L1270">
        <f t="shared" si="39"/>
        <v>501.6</v>
      </c>
      <c r="M1270">
        <v>0</v>
      </c>
      <c r="N1270">
        <f t="shared" si="38"/>
        <v>501.6</v>
      </c>
      <c r="O1270">
        <v>2</v>
      </c>
      <c r="P1270" t="str">
        <f>VLOOKUP(O1270,dFornecedor!A:B,2,0)</f>
        <v>Minerva</v>
      </c>
    </row>
    <row r="1271" spans="1:16" x14ac:dyDescent="0.25">
      <c r="A1271">
        <v>1270</v>
      </c>
      <c r="B1271" s="1">
        <v>43697</v>
      </c>
      <c r="C1271" s="1">
        <v>43701</v>
      </c>
      <c r="D1271" s="1">
        <v>43729</v>
      </c>
      <c r="E1271" s="1">
        <v>43732</v>
      </c>
      <c r="F1271">
        <v>1</v>
      </c>
      <c r="G1271" t="str">
        <f>VLOOKUP(F1271,dComprador!A:B,2,0)</f>
        <v>Alon</v>
      </c>
      <c r="H1271">
        <v>4</v>
      </c>
      <c r="I1271" t="str">
        <f>VLOOKUP(H1271,dMateriaPrima!A:B,2,0)</f>
        <v>Madeira</v>
      </c>
      <c r="J1271">
        <f>VLOOKUP(H1271,dMateriaPrima!A:C,3,0)</f>
        <v>168</v>
      </c>
      <c r="K1271">
        <v>49</v>
      </c>
      <c r="L1271">
        <f t="shared" si="39"/>
        <v>8232</v>
      </c>
      <c r="M1271">
        <v>0</v>
      </c>
      <c r="N1271">
        <f t="shared" si="38"/>
        <v>8232</v>
      </c>
      <c r="O1271">
        <v>2</v>
      </c>
      <c r="P1271" t="str">
        <f>VLOOKUP(O1271,dFornecedor!A:B,2,0)</f>
        <v>Minerva</v>
      </c>
    </row>
    <row r="1272" spans="1:16" x14ac:dyDescent="0.25">
      <c r="A1272">
        <v>1271</v>
      </c>
      <c r="B1272" s="1">
        <v>43697</v>
      </c>
      <c r="C1272" s="1">
        <v>43705</v>
      </c>
      <c r="D1272" s="1">
        <v>43708</v>
      </c>
      <c r="E1272" s="1">
        <v>43710</v>
      </c>
      <c r="F1272">
        <v>4</v>
      </c>
      <c r="G1272" t="str">
        <f>VLOOKUP(F1272,dComprador!A:B,2,0)</f>
        <v>Lira</v>
      </c>
      <c r="H1272">
        <v>5</v>
      </c>
      <c r="I1272" t="str">
        <f>VLOOKUP(H1272,dMateriaPrima!A:B,2,0)</f>
        <v>Areia</v>
      </c>
      <c r="J1272">
        <f>VLOOKUP(H1272,dMateriaPrima!A:C,3,0)</f>
        <v>3.59</v>
      </c>
      <c r="K1272">
        <v>389</v>
      </c>
      <c r="L1272">
        <f t="shared" si="39"/>
        <v>1396.51</v>
      </c>
      <c r="M1272">
        <v>0</v>
      </c>
      <c r="N1272">
        <f t="shared" si="38"/>
        <v>1396.51</v>
      </c>
      <c r="O1272">
        <v>3</v>
      </c>
      <c r="P1272" t="str">
        <f>VLOOKUP(O1272,dFornecedor!A:B,2,0)</f>
        <v>StepUp</v>
      </c>
    </row>
    <row r="1273" spans="1:16" x14ac:dyDescent="0.25">
      <c r="A1273">
        <v>1272</v>
      </c>
      <c r="B1273" s="1">
        <v>43697</v>
      </c>
      <c r="C1273" s="1">
        <v>43704</v>
      </c>
      <c r="D1273" s="1">
        <v>43708</v>
      </c>
      <c r="E1273" s="1">
        <v>43709</v>
      </c>
      <c r="F1273">
        <v>4</v>
      </c>
      <c r="G1273" t="str">
        <f>VLOOKUP(F1273,dComprador!A:B,2,0)</f>
        <v>Lira</v>
      </c>
      <c r="H1273">
        <v>7</v>
      </c>
      <c r="I1273" t="str">
        <f>VLOOKUP(H1273,dMateriaPrima!A:B,2,0)</f>
        <v>Poliéster</v>
      </c>
      <c r="J1273">
        <f>VLOOKUP(H1273,dMateriaPrima!A:C,3,0)</f>
        <v>8</v>
      </c>
      <c r="K1273">
        <v>144</v>
      </c>
      <c r="L1273">
        <f t="shared" si="39"/>
        <v>1152</v>
      </c>
      <c r="M1273">
        <v>0</v>
      </c>
      <c r="N1273">
        <f t="shared" si="38"/>
        <v>1152</v>
      </c>
      <c r="O1273">
        <v>2</v>
      </c>
      <c r="P1273" t="str">
        <f>VLOOKUP(O1273,dFornecedor!A:B,2,0)</f>
        <v>Minerva</v>
      </c>
    </row>
    <row r="1274" spans="1:16" x14ac:dyDescent="0.25">
      <c r="A1274">
        <v>1273</v>
      </c>
      <c r="B1274" s="1">
        <v>43697</v>
      </c>
      <c r="C1274" s="1">
        <v>43709</v>
      </c>
      <c r="D1274" s="1">
        <v>43716</v>
      </c>
      <c r="E1274" s="1">
        <v>43717</v>
      </c>
      <c r="F1274">
        <v>1</v>
      </c>
      <c r="G1274" t="str">
        <f>VLOOKUP(F1274,dComprador!A:B,2,0)</f>
        <v>Alon</v>
      </c>
      <c r="H1274">
        <v>8</v>
      </c>
      <c r="I1274" t="str">
        <f>VLOOKUP(H1274,dMateriaPrima!A:B,2,0)</f>
        <v>Cimento</v>
      </c>
      <c r="J1274">
        <f>VLOOKUP(H1274,dMateriaPrima!A:C,3,0)</f>
        <v>23</v>
      </c>
      <c r="K1274">
        <v>322</v>
      </c>
      <c r="L1274">
        <f t="shared" si="39"/>
        <v>7406</v>
      </c>
      <c r="M1274">
        <v>0</v>
      </c>
      <c r="N1274">
        <f t="shared" si="38"/>
        <v>7406</v>
      </c>
      <c r="O1274">
        <v>1</v>
      </c>
      <c r="P1274" t="str">
        <f>VLOOKUP(O1274,dFornecedor!A:B,2,0)</f>
        <v>NorthShore</v>
      </c>
    </row>
    <row r="1275" spans="1:16" x14ac:dyDescent="0.25">
      <c r="A1275">
        <v>1274</v>
      </c>
      <c r="B1275" s="1">
        <v>43697</v>
      </c>
      <c r="C1275" s="1">
        <v>43697</v>
      </c>
      <c r="D1275" s="1">
        <v>43710</v>
      </c>
      <c r="E1275" s="1">
        <v>43713</v>
      </c>
      <c r="F1275">
        <v>2</v>
      </c>
      <c r="G1275" t="str">
        <f>VLOOKUP(F1275,dComprador!A:B,2,0)</f>
        <v>João</v>
      </c>
      <c r="H1275">
        <v>4</v>
      </c>
      <c r="I1275" t="str">
        <f>VLOOKUP(H1275,dMateriaPrima!A:B,2,0)</f>
        <v>Madeira</v>
      </c>
      <c r="J1275">
        <f>VLOOKUP(H1275,dMateriaPrima!A:C,3,0)</f>
        <v>168</v>
      </c>
      <c r="K1275">
        <v>295</v>
      </c>
      <c r="L1275">
        <f t="shared" si="39"/>
        <v>49560</v>
      </c>
      <c r="M1275">
        <v>0</v>
      </c>
      <c r="N1275">
        <f t="shared" si="38"/>
        <v>49560</v>
      </c>
      <c r="O1275">
        <v>2</v>
      </c>
      <c r="P1275" t="str">
        <f>VLOOKUP(O1275,dFornecedor!A:B,2,0)</f>
        <v>Minerva</v>
      </c>
    </row>
    <row r="1276" spans="1:16" x14ac:dyDescent="0.25">
      <c r="A1276">
        <v>1275</v>
      </c>
      <c r="B1276" s="1">
        <v>43697</v>
      </c>
      <c r="C1276" s="1">
        <v>43697</v>
      </c>
      <c r="D1276" s="1">
        <v>43710</v>
      </c>
      <c r="E1276" s="1">
        <v>43710</v>
      </c>
      <c r="F1276">
        <v>3</v>
      </c>
      <c r="G1276" t="str">
        <f>VLOOKUP(F1276,dComprador!A:B,2,0)</f>
        <v>Diego</v>
      </c>
      <c r="H1276">
        <v>7</v>
      </c>
      <c r="I1276" t="str">
        <f>VLOOKUP(H1276,dMateriaPrima!A:B,2,0)</f>
        <v>Poliéster</v>
      </c>
      <c r="J1276">
        <f>VLOOKUP(H1276,dMateriaPrima!A:C,3,0)</f>
        <v>8</v>
      </c>
      <c r="K1276">
        <v>157</v>
      </c>
      <c r="L1276">
        <f t="shared" si="39"/>
        <v>1256</v>
      </c>
      <c r="M1276">
        <v>0</v>
      </c>
      <c r="N1276">
        <f t="shared" si="38"/>
        <v>1256</v>
      </c>
      <c r="O1276">
        <v>2</v>
      </c>
      <c r="P1276" t="str">
        <f>VLOOKUP(O1276,dFornecedor!A:B,2,0)</f>
        <v>Minerva</v>
      </c>
    </row>
    <row r="1277" spans="1:16" x14ac:dyDescent="0.25">
      <c r="A1277">
        <v>1276</v>
      </c>
      <c r="B1277" s="1">
        <v>43697</v>
      </c>
      <c r="C1277" s="1">
        <v>43697</v>
      </c>
      <c r="D1277" s="1">
        <v>43713</v>
      </c>
      <c r="E1277" s="1">
        <v>43718</v>
      </c>
      <c r="F1277">
        <v>1</v>
      </c>
      <c r="G1277" t="str">
        <f>VLOOKUP(F1277,dComprador!A:B,2,0)</f>
        <v>Alon</v>
      </c>
      <c r="H1277">
        <v>1</v>
      </c>
      <c r="I1277" t="str">
        <f>VLOOKUP(H1277,dMateriaPrima!A:B,2,0)</f>
        <v>Tecido</v>
      </c>
      <c r="J1277">
        <f>VLOOKUP(H1277,dMateriaPrima!A:C,3,0)</f>
        <v>18</v>
      </c>
      <c r="K1277">
        <v>644</v>
      </c>
      <c r="L1277">
        <f t="shared" si="39"/>
        <v>11592</v>
      </c>
      <c r="M1277">
        <v>0</v>
      </c>
      <c r="N1277">
        <f t="shared" si="38"/>
        <v>11592</v>
      </c>
      <c r="O1277">
        <v>2</v>
      </c>
      <c r="P1277" t="str">
        <f>VLOOKUP(O1277,dFornecedor!A:B,2,0)</f>
        <v>Minerva</v>
      </c>
    </row>
    <row r="1278" spans="1:16" x14ac:dyDescent="0.25">
      <c r="A1278">
        <v>1277</v>
      </c>
      <c r="B1278" s="1">
        <v>43697</v>
      </c>
      <c r="C1278" s="1">
        <v>43697</v>
      </c>
      <c r="D1278" s="1">
        <v>43716</v>
      </c>
      <c r="E1278" s="1">
        <v>43719</v>
      </c>
      <c r="F1278">
        <v>1</v>
      </c>
      <c r="G1278" t="str">
        <f>VLOOKUP(F1278,dComprador!A:B,2,0)</f>
        <v>Alon</v>
      </c>
      <c r="H1278">
        <v>9</v>
      </c>
      <c r="I1278" t="str">
        <f>VLOOKUP(H1278,dMateriaPrima!A:B,2,0)</f>
        <v>Couro</v>
      </c>
      <c r="J1278">
        <f>VLOOKUP(H1278,dMateriaPrima!A:C,3,0)</f>
        <v>4.4000000000000004</v>
      </c>
      <c r="K1278">
        <v>84</v>
      </c>
      <c r="L1278">
        <f t="shared" si="39"/>
        <v>369.6</v>
      </c>
      <c r="M1278">
        <v>0</v>
      </c>
      <c r="N1278">
        <f t="shared" si="38"/>
        <v>369.6</v>
      </c>
      <c r="O1278">
        <v>2</v>
      </c>
      <c r="P1278" t="str">
        <f>VLOOKUP(O1278,dFornecedor!A:B,2,0)</f>
        <v>Minerva</v>
      </c>
    </row>
    <row r="1279" spans="1:16" x14ac:dyDescent="0.25">
      <c r="A1279">
        <v>1278</v>
      </c>
      <c r="B1279" s="1">
        <v>43698</v>
      </c>
      <c r="C1279" s="1">
        <v>43698</v>
      </c>
      <c r="D1279" s="1">
        <v>43705</v>
      </c>
      <c r="E1279" s="1">
        <v>43708</v>
      </c>
      <c r="F1279">
        <v>4</v>
      </c>
      <c r="G1279" t="str">
        <f>VLOOKUP(F1279,dComprador!A:B,2,0)</f>
        <v>Lira</v>
      </c>
      <c r="H1279">
        <v>6</v>
      </c>
      <c r="I1279" t="str">
        <f>VLOOKUP(H1279,dMateriaPrima!A:B,2,0)</f>
        <v>Fio Algodão</v>
      </c>
      <c r="J1279">
        <f>VLOOKUP(H1279,dMateriaPrima!A:C,3,0)</f>
        <v>55.9</v>
      </c>
      <c r="K1279">
        <v>101</v>
      </c>
      <c r="L1279">
        <f t="shared" si="39"/>
        <v>5645.9</v>
      </c>
      <c r="M1279">
        <v>0</v>
      </c>
      <c r="N1279">
        <f t="shared" si="38"/>
        <v>5645.9</v>
      </c>
      <c r="O1279">
        <v>2</v>
      </c>
      <c r="P1279" t="str">
        <f>VLOOKUP(O1279,dFornecedor!A:B,2,0)</f>
        <v>Minerva</v>
      </c>
    </row>
    <row r="1280" spans="1:16" x14ac:dyDescent="0.25">
      <c r="A1280">
        <v>1279</v>
      </c>
      <c r="B1280" s="1">
        <v>43698</v>
      </c>
      <c r="C1280" s="1">
        <v>43708</v>
      </c>
      <c r="D1280" s="1">
        <v>43708</v>
      </c>
      <c r="E1280" s="1">
        <v>43714</v>
      </c>
      <c r="F1280">
        <v>4</v>
      </c>
      <c r="G1280" t="str">
        <f>VLOOKUP(F1280,dComprador!A:B,2,0)</f>
        <v>Lira</v>
      </c>
      <c r="H1280">
        <v>7</v>
      </c>
      <c r="I1280" t="str">
        <f>VLOOKUP(H1280,dMateriaPrima!A:B,2,0)</f>
        <v>Poliéster</v>
      </c>
      <c r="J1280">
        <f>VLOOKUP(H1280,dMateriaPrima!A:C,3,0)</f>
        <v>8</v>
      </c>
      <c r="K1280">
        <v>52</v>
      </c>
      <c r="L1280">
        <f t="shared" si="39"/>
        <v>416</v>
      </c>
      <c r="M1280">
        <v>0</v>
      </c>
      <c r="N1280">
        <f t="shared" si="38"/>
        <v>416</v>
      </c>
      <c r="O1280">
        <v>1</v>
      </c>
      <c r="P1280" t="str">
        <f>VLOOKUP(O1280,dFornecedor!A:B,2,0)</f>
        <v>NorthShore</v>
      </c>
    </row>
    <row r="1281" spans="1:16" x14ac:dyDescent="0.25">
      <c r="A1281">
        <v>1280</v>
      </c>
      <c r="B1281" s="1">
        <v>43698</v>
      </c>
      <c r="C1281" s="1">
        <v>43698</v>
      </c>
      <c r="D1281" s="1">
        <v>43705</v>
      </c>
      <c r="E1281" s="1">
        <v>43706</v>
      </c>
      <c r="F1281">
        <v>4</v>
      </c>
      <c r="G1281" t="str">
        <f>VLOOKUP(F1281,dComprador!A:B,2,0)</f>
        <v>Lira</v>
      </c>
      <c r="H1281">
        <v>2</v>
      </c>
      <c r="I1281" t="str">
        <f>VLOOKUP(H1281,dMateriaPrima!A:B,2,0)</f>
        <v>Chapa Metal</v>
      </c>
      <c r="J1281">
        <f>VLOOKUP(H1281,dMateriaPrima!A:C,3,0)</f>
        <v>299.89999999999998</v>
      </c>
      <c r="K1281">
        <v>62</v>
      </c>
      <c r="L1281">
        <f t="shared" si="39"/>
        <v>18593.8</v>
      </c>
      <c r="M1281">
        <v>0</v>
      </c>
      <c r="N1281">
        <f t="shared" si="38"/>
        <v>18593.8</v>
      </c>
      <c r="O1281">
        <v>2</v>
      </c>
      <c r="P1281" t="str">
        <f>VLOOKUP(O1281,dFornecedor!A:B,2,0)</f>
        <v>Minerva</v>
      </c>
    </row>
    <row r="1282" spans="1:16" x14ac:dyDescent="0.25">
      <c r="A1282">
        <v>1281</v>
      </c>
      <c r="B1282" s="1">
        <v>43698</v>
      </c>
      <c r="C1282" s="1">
        <v>43700</v>
      </c>
      <c r="D1282" s="1">
        <v>43705</v>
      </c>
      <c r="E1282" s="1">
        <v>43707</v>
      </c>
      <c r="F1282">
        <v>4</v>
      </c>
      <c r="G1282" t="str">
        <f>VLOOKUP(F1282,dComprador!A:B,2,0)</f>
        <v>Lira</v>
      </c>
      <c r="H1282">
        <v>8</v>
      </c>
      <c r="I1282" t="str">
        <f>VLOOKUP(H1282,dMateriaPrima!A:B,2,0)</f>
        <v>Cimento</v>
      </c>
      <c r="J1282">
        <f>VLOOKUP(H1282,dMateriaPrima!A:C,3,0)</f>
        <v>23</v>
      </c>
      <c r="K1282">
        <v>34</v>
      </c>
      <c r="L1282">
        <f t="shared" si="39"/>
        <v>782</v>
      </c>
      <c r="M1282">
        <v>0</v>
      </c>
      <c r="N1282">
        <f t="shared" ref="N1282:N1345" si="40">SUM(L1282-((L1282*M1282)/100))</f>
        <v>782</v>
      </c>
      <c r="O1282">
        <v>4</v>
      </c>
      <c r="P1282" t="str">
        <f>VLOOKUP(O1282,dFornecedor!A:B,2,0)</f>
        <v>AlphaOmega</v>
      </c>
    </row>
    <row r="1283" spans="1:16" x14ac:dyDescent="0.25">
      <c r="A1283">
        <v>1282</v>
      </c>
      <c r="B1283" s="1">
        <v>43698</v>
      </c>
      <c r="C1283" s="1">
        <v>43699</v>
      </c>
      <c r="D1283" s="1">
        <v>43708</v>
      </c>
      <c r="E1283" s="1">
        <v>43715</v>
      </c>
      <c r="F1283">
        <v>4</v>
      </c>
      <c r="G1283" t="str">
        <f>VLOOKUP(F1283,dComprador!A:B,2,0)</f>
        <v>Lira</v>
      </c>
      <c r="H1283">
        <v>7</v>
      </c>
      <c r="I1283" t="str">
        <f>VLOOKUP(H1283,dMateriaPrima!A:B,2,0)</f>
        <v>Poliéster</v>
      </c>
      <c r="J1283">
        <f>VLOOKUP(H1283,dMateriaPrima!A:C,3,0)</f>
        <v>8</v>
      </c>
      <c r="K1283">
        <v>286</v>
      </c>
      <c r="L1283">
        <f t="shared" ref="L1283:L1346" si="41">J1283*K1283</f>
        <v>2288</v>
      </c>
      <c r="M1283">
        <v>0</v>
      </c>
      <c r="N1283">
        <f t="shared" si="40"/>
        <v>2288</v>
      </c>
      <c r="O1283">
        <v>4</v>
      </c>
      <c r="P1283" t="str">
        <f>VLOOKUP(O1283,dFornecedor!A:B,2,0)</f>
        <v>AlphaOmega</v>
      </c>
    </row>
    <row r="1284" spans="1:16" x14ac:dyDescent="0.25">
      <c r="A1284">
        <v>1283</v>
      </c>
      <c r="B1284" s="1">
        <v>43698</v>
      </c>
      <c r="C1284" s="1">
        <v>43703</v>
      </c>
      <c r="D1284" s="1">
        <v>43710</v>
      </c>
      <c r="E1284" s="1">
        <v>43710</v>
      </c>
      <c r="F1284">
        <v>2</v>
      </c>
      <c r="G1284" t="str">
        <f>VLOOKUP(F1284,dComprador!A:B,2,0)</f>
        <v>João</v>
      </c>
      <c r="H1284">
        <v>9</v>
      </c>
      <c r="I1284" t="str">
        <f>VLOOKUP(H1284,dMateriaPrima!A:B,2,0)</f>
        <v>Couro</v>
      </c>
      <c r="J1284">
        <f>VLOOKUP(H1284,dMateriaPrima!A:C,3,0)</f>
        <v>4.4000000000000004</v>
      </c>
      <c r="K1284">
        <v>93</v>
      </c>
      <c r="L1284">
        <f t="shared" si="41"/>
        <v>409.20000000000005</v>
      </c>
      <c r="M1284">
        <v>0</v>
      </c>
      <c r="N1284">
        <f t="shared" si="40"/>
        <v>409.20000000000005</v>
      </c>
      <c r="O1284">
        <v>4</v>
      </c>
      <c r="P1284" t="str">
        <f>VLOOKUP(O1284,dFornecedor!A:B,2,0)</f>
        <v>AlphaOmega</v>
      </c>
    </row>
    <row r="1285" spans="1:16" x14ac:dyDescent="0.25">
      <c r="A1285">
        <v>1284</v>
      </c>
      <c r="B1285" s="1">
        <v>43698</v>
      </c>
      <c r="C1285" s="1">
        <v>43698</v>
      </c>
      <c r="D1285" s="1">
        <v>43714</v>
      </c>
      <c r="E1285" s="1">
        <v>43715</v>
      </c>
      <c r="F1285">
        <v>2</v>
      </c>
      <c r="G1285" t="str">
        <f>VLOOKUP(F1285,dComprador!A:B,2,0)</f>
        <v>João</v>
      </c>
      <c r="H1285">
        <v>1</v>
      </c>
      <c r="I1285" t="str">
        <f>VLOOKUP(H1285,dMateriaPrima!A:B,2,0)</f>
        <v>Tecido</v>
      </c>
      <c r="J1285">
        <f>VLOOKUP(H1285,dMateriaPrima!A:C,3,0)</f>
        <v>18</v>
      </c>
      <c r="K1285">
        <v>13</v>
      </c>
      <c r="L1285">
        <f t="shared" si="41"/>
        <v>234</v>
      </c>
      <c r="M1285">
        <v>0</v>
      </c>
      <c r="N1285">
        <f t="shared" si="40"/>
        <v>234</v>
      </c>
      <c r="O1285">
        <v>4</v>
      </c>
      <c r="P1285" t="str">
        <f>VLOOKUP(O1285,dFornecedor!A:B,2,0)</f>
        <v>AlphaOmega</v>
      </c>
    </row>
    <row r="1286" spans="1:16" x14ac:dyDescent="0.25">
      <c r="A1286">
        <v>1285</v>
      </c>
      <c r="B1286" s="1">
        <v>43698</v>
      </c>
      <c r="C1286" s="1">
        <v>43709</v>
      </c>
      <c r="D1286" s="1">
        <v>43726</v>
      </c>
      <c r="E1286" s="1">
        <v>43727</v>
      </c>
      <c r="F1286">
        <v>1</v>
      </c>
      <c r="G1286" t="str">
        <f>VLOOKUP(F1286,dComprador!A:B,2,0)</f>
        <v>Alon</v>
      </c>
      <c r="H1286">
        <v>7</v>
      </c>
      <c r="I1286" t="str">
        <f>VLOOKUP(H1286,dMateriaPrima!A:B,2,0)</f>
        <v>Poliéster</v>
      </c>
      <c r="J1286">
        <f>VLOOKUP(H1286,dMateriaPrima!A:C,3,0)</f>
        <v>8</v>
      </c>
      <c r="K1286">
        <v>279</v>
      </c>
      <c r="L1286">
        <f t="shared" si="41"/>
        <v>2232</v>
      </c>
      <c r="M1286">
        <v>0</v>
      </c>
      <c r="N1286">
        <f t="shared" si="40"/>
        <v>2232</v>
      </c>
      <c r="O1286">
        <v>1</v>
      </c>
      <c r="P1286" t="str">
        <f>VLOOKUP(O1286,dFornecedor!A:B,2,0)</f>
        <v>NorthShore</v>
      </c>
    </row>
    <row r="1287" spans="1:16" x14ac:dyDescent="0.25">
      <c r="A1287">
        <v>1286</v>
      </c>
      <c r="B1287" s="1">
        <v>43698</v>
      </c>
      <c r="C1287" s="1">
        <v>43706</v>
      </c>
      <c r="D1287" s="1">
        <v>43727</v>
      </c>
      <c r="E1287" s="1">
        <v>43729</v>
      </c>
      <c r="F1287">
        <v>1</v>
      </c>
      <c r="G1287" t="str">
        <f>VLOOKUP(F1287,dComprador!A:B,2,0)</f>
        <v>Alon</v>
      </c>
      <c r="H1287">
        <v>8</v>
      </c>
      <c r="I1287" t="str">
        <f>VLOOKUP(H1287,dMateriaPrima!A:B,2,0)</f>
        <v>Cimento</v>
      </c>
      <c r="J1287">
        <f>VLOOKUP(H1287,dMateriaPrima!A:C,3,0)</f>
        <v>23</v>
      </c>
      <c r="K1287">
        <v>120</v>
      </c>
      <c r="L1287">
        <f t="shared" si="41"/>
        <v>2760</v>
      </c>
      <c r="M1287">
        <v>0</v>
      </c>
      <c r="N1287">
        <f t="shared" si="40"/>
        <v>2760</v>
      </c>
      <c r="O1287">
        <v>2</v>
      </c>
      <c r="P1287" t="str">
        <f>VLOOKUP(O1287,dFornecedor!A:B,2,0)</f>
        <v>Minerva</v>
      </c>
    </row>
    <row r="1288" spans="1:16" x14ac:dyDescent="0.25">
      <c r="A1288">
        <v>1287</v>
      </c>
      <c r="B1288" s="1">
        <v>43698</v>
      </c>
      <c r="C1288" s="1">
        <v>43699</v>
      </c>
      <c r="D1288" s="1">
        <v>43730</v>
      </c>
      <c r="E1288" s="1">
        <v>43730</v>
      </c>
      <c r="F1288">
        <v>1</v>
      </c>
      <c r="G1288" t="str">
        <f>VLOOKUP(F1288,dComprador!A:B,2,0)</f>
        <v>Alon</v>
      </c>
      <c r="H1288">
        <v>6</v>
      </c>
      <c r="I1288" t="str">
        <f>VLOOKUP(H1288,dMateriaPrima!A:B,2,0)</f>
        <v>Fio Algodão</v>
      </c>
      <c r="J1288">
        <f>VLOOKUP(H1288,dMateriaPrima!A:C,3,0)</f>
        <v>55.9</v>
      </c>
      <c r="K1288">
        <v>179</v>
      </c>
      <c r="L1288">
        <f t="shared" si="41"/>
        <v>10006.1</v>
      </c>
      <c r="M1288">
        <v>0</v>
      </c>
      <c r="N1288">
        <f t="shared" si="40"/>
        <v>10006.1</v>
      </c>
      <c r="O1288">
        <v>1</v>
      </c>
      <c r="P1288" t="str">
        <f>VLOOKUP(O1288,dFornecedor!A:B,2,0)</f>
        <v>NorthShore</v>
      </c>
    </row>
    <row r="1289" spans="1:16" x14ac:dyDescent="0.25">
      <c r="A1289">
        <v>1288</v>
      </c>
      <c r="B1289" s="1">
        <v>43698</v>
      </c>
      <c r="C1289" s="1">
        <v>43699</v>
      </c>
      <c r="D1289" s="1">
        <v>43720</v>
      </c>
      <c r="E1289" s="1">
        <v>43721</v>
      </c>
      <c r="F1289">
        <v>1</v>
      </c>
      <c r="G1289" t="str">
        <f>VLOOKUP(F1289,dComprador!A:B,2,0)</f>
        <v>Alon</v>
      </c>
      <c r="H1289">
        <v>10</v>
      </c>
      <c r="I1289" t="str">
        <f>VLOOKUP(H1289,dMateriaPrima!A:B,2,0)</f>
        <v>Pedra Britada</v>
      </c>
      <c r="J1289">
        <f>VLOOKUP(H1289,dMateriaPrima!A:C,3,0)</f>
        <v>56</v>
      </c>
      <c r="K1289">
        <v>38</v>
      </c>
      <c r="L1289">
        <f t="shared" si="41"/>
        <v>2128</v>
      </c>
      <c r="M1289">
        <v>0</v>
      </c>
      <c r="N1289">
        <f t="shared" si="40"/>
        <v>2128</v>
      </c>
      <c r="O1289">
        <v>3</v>
      </c>
      <c r="P1289" t="str">
        <f>VLOOKUP(O1289,dFornecedor!A:B,2,0)</f>
        <v>StepUp</v>
      </c>
    </row>
    <row r="1290" spans="1:16" x14ac:dyDescent="0.25">
      <c r="A1290">
        <v>1289</v>
      </c>
      <c r="B1290" s="1">
        <v>43698</v>
      </c>
      <c r="C1290" s="1">
        <v>43707</v>
      </c>
      <c r="D1290" s="1">
        <v>43721</v>
      </c>
      <c r="E1290" s="1">
        <v>43722</v>
      </c>
      <c r="F1290">
        <v>1</v>
      </c>
      <c r="G1290" t="str">
        <f>VLOOKUP(F1290,dComprador!A:B,2,0)</f>
        <v>Alon</v>
      </c>
      <c r="H1290">
        <v>9</v>
      </c>
      <c r="I1290" t="str">
        <f>VLOOKUP(H1290,dMateriaPrima!A:B,2,0)</f>
        <v>Couro</v>
      </c>
      <c r="J1290">
        <f>VLOOKUP(H1290,dMateriaPrima!A:C,3,0)</f>
        <v>4.4000000000000004</v>
      </c>
      <c r="K1290">
        <v>246</v>
      </c>
      <c r="L1290">
        <f t="shared" si="41"/>
        <v>1082.4000000000001</v>
      </c>
      <c r="M1290">
        <v>0</v>
      </c>
      <c r="N1290">
        <f t="shared" si="40"/>
        <v>1082.4000000000001</v>
      </c>
      <c r="O1290">
        <v>3</v>
      </c>
      <c r="P1290" t="str">
        <f>VLOOKUP(O1290,dFornecedor!A:B,2,0)</f>
        <v>StepUp</v>
      </c>
    </row>
    <row r="1291" spans="1:16" x14ac:dyDescent="0.25">
      <c r="A1291">
        <v>1290</v>
      </c>
      <c r="B1291" s="1">
        <v>43699</v>
      </c>
      <c r="C1291" s="1">
        <v>43699</v>
      </c>
      <c r="D1291" s="1">
        <v>43729</v>
      </c>
      <c r="E1291" s="1">
        <v>43733</v>
      </c>
      <c r="F1291">
        <v>1</v>
      </c>
      <c r="G1291" t="str">
        <f>VLOOKUP(F1291,dComprador!A:B,2,0)</f>
        <v>Alon</v>
      </c>
      <c r="H1291">
        <v>7</v>
      </c>
      <c r="I1291" t="str">
        <f>VLOOKUP(H1291,dMateriaPrima!A:B,2,0)</f>
        <v>Poliéster</v>
      </c>
      <c r="J1291">
        <f>VLOOKUP(H1291,dMateriaPrima!A:C,3,0)</f>
        <v>8</v>
      </c>
      <c r="K1291">
        <v>225</v>
      </c>
      <c r="L1291">
        <f t="shared" si="41"/>
        <v>1800</v>
      </c>
      <c r="M1291">
        <v>0</v>
      </c>
      <c r="N1291">
        <f t="shared" si="40"/>
        <v>1800</v>
      </c>
      <c r="O1291">
        <v>4</v>
      </c>
      <c r="P1291" t="str">
        <f>VLOOKUP(O1291,dFornecedor!A:B,2,0)</f>
        <v>AlphaOmega</v>
      </c>
    </row>
    <row r="1292" spans="1:16" x14ac:dyDescent="0.25">
      <c r="A1292">
        <v>1291</v>
      </c>
      <c r="B1292" s="1">
        <v>43699</v>
      </c>
      <c r="C1292" s="1">
        <v>43708</v>
      </c>
      <c r="D1292" s="1">
        <v>43709</v>
      </c>
      <c r="E1292" s="1">
        <v>43712</v>
      </c>
      <c r="F1292">
        <v>4</v>
      </c>
      <c r="G1292" t="str">
        <f>VLOOKUP(F1292,dComprador!A:B,2,0)</f>
        <v>Lira</v>
      </c>
      <c r="H1292">
        <v>5</v>
      </c>
      <c r="I1292" t="str">
        <f>VLOOKUP(H1292,dMateriaPrima!A:B,2,0)</f>
        <v>Areia</v>
      </c>
      <c r="J1292">
        <f>VLOOKUP(H1292,dMateriaPrima!A:C,3,0)</f>
        <v>3.59</v>
      </c>
      <c r="K1292">
        <v>246</v>
      </c>
      <c r="L1292">
        <f t="shared" si="41"/>
        <v>883.14</v>
      </c>
      <c r="M1292">
        <v>0</v>
      </c>
      <c r="N1292">
        <f t="shared" si="40"/>
        <v>883.14</v>
      </c>
      <c r="O1292">
        <v>3</v>
      </c>
      <c r="P1292" t="str">
        <f>VLOOKUP(O1292,dFornecedor!A:B,2,0)</f>
        <v>StepUp</v>
      </c>
    </row>
    <row r="1293" spans="1:16" x14ac:dyDescent="0.25">
      <c r="A1293">
        <v>1292</v>
      </c>
      <c r="B1293" s="1">
        <v>43699</v>
      </c>
      <c r="C1293" s="1">
        <v>43699</v>
      </c>
      <c r="D1293" s="1">
        <v>43707</v>
      </c>
      <c r="E1293" s="1">
        <v>43707</v>
      </c>
      <c r="F1293">
        <v>4</v>
      </c>
      <c r="G1293" t="str">
        <f>VLOOKUP(F1293,dComprador!A:B,2,0)</f>
        <v>Lira</v>
      </c>
      <c r="H1293">
        <v>5</v>
      </c>
      <c r="I1293" t="str">
        <f>VLOOKUP(H1293,dMateriaPrima!A:B,2,0)</f>
        <v>Areia</v>
      </c>
      <c r="J1293">
        <f>VLOOKUP(H1293,dMateriaPrima!A:C,3,0)</f>
        <v>3.59</v>
      </c>
      <c r="K1293">
        <v>58</v>
      </c>
      <c r="L1293">
        <f t="shared" si="41"/>
        <v>208.22</v>
      </c>
      <c r="M1293">
        <v>14</v>
      </c>
      <c r="N1293">
        <f t="shared" si="40"/>
        <v>179.0692</v>
      </c>
      <c r="O1293">
        <v>2</v>
      </c>
      <c r="P1293" t="str">
        <f>VLOOKUP(O1293,dFornecedor!A:B,2,0)</f>
        <v>Minerva</v>
      </c>
    </row>
    <row r="1294" spans="1:16" x14ac:dyDescent="0.25">
      <c r="A1294">
        <v>1293</v>
      </c>
      <c r="B1294" s="1">
        <v>43699</v>
      </c>
      <c r="C1294" s="1">
        <v>43699</v>
      </c>
      <c r="D1294" s="1">
        <v>43711</v>
      </c>
      <c r="E1294" s="1">
        <v>43710</v>
      </c>
      <c r="F1294">
        <v>4</v>
      </c>
      <c r="G1294" t="str">
        <f>VLOOKUP(F1294,dComprador!A:B,2,0)</f>
        <v>Lira</v>
      </c>
      <c r="H1294">
        <v>9</v>
      </c>
      <c r="I1294" t="str">
        <f>VLOOKUP(H1294,dMateriaPrima!A:B,2,0)</f>
        <v>Couro</v>
      </c>
      <c r="J1294">
        <f>VLOOKUP(H1294,dMateriaPrima!A:C,3,0)</f>
        <v>4.4000000000000004</v>
      </c>
      <c r="K1294">
        <v>514</v>
      </c>
      <c r="L1294">
        <f t="shared" si="41"/>
        <v>2261.6000000000004</v>
      </c>
      <c r="M1294">
        <v>0</v>
      </c>
      <c r="N1294">
        <f t="shared" si="40"/>
        <v>2261.6000000000004</v>
      </c>
      <c r="O1294">
        <v>4</v>
      </c>
      <c r="P1294" t="str">
        <f>VLOOKUP(O1294,dFornecedor!A:B,2,0)</f>
        <v>AlphaOmega</v>
      </c>
    </row>
    <row r="1295" spans="1:16" x14ac:dyDescent="0.25">
      <c r="A1295">
        <v>1294</v>
      </c>
      <c r="B1295" s="1">
        <v>43699</v>
      </c>
      <c r="C1295" s="1">
        <v>43700</v>
      </c>
      <c r="D1295" s="1">
        <v>43721</v>
      </c>
      <c r="E1295" s="1">
        <v>43722</v>
      </c>
      <c r="F1295">
        <v>1</v>
      </c>
      <c r="G1295" t="str">
        <f>VLOOKUP(F1295,dComprador!A:B,2,0)</f>
        <v>Alon</v>
      </c>
      <c r="H1295">
        <v>2</v>
      </c>
      <c r="I1295" t="str">
        <f>VLOOKUP(H1295,dMateriaPrima!A:B,2,0)</f>
        <v>Chapa Metal</v>
      </c>
      <c r="J1295">
        <f>VLOOKUP(H1295,dMateriaPrima!A:C,3,0)</f>
        <v>299.89999999999998</v>
      </c>
      <c r="K1295">
        <v>57</v>
      </c>
      <c r="L1295">
        <f t="shared" si="41"/>
        <v>17094.3</v>
      </c>
      <c r="M1295">
        <v>0</v>
      </c>
      <c r="N1295">
        <f t="shared" si="40"/>
        <v>17094.3</v>
      </c>
      <c r="O1295">
        <v>3</v>
      </c>
      <c r="P1295" t="str">
        <f>VLOOKUP(O1295,dFornecedor!A:B,2,0)</f>
        <v>StepUp</v>
      </c>
    </row>
    <row r="1296" spans="1:16" x14ac:dyDescent="0.25">
      <c r="A1296">
        <v>1295</v>
      </c>
      <c r="B1296" s="1">
        <v>43699</v>
      </c>
      <c r="C1296" s="1">
        <v>43710</v>
      </c>
      <c r="D1296" s="1">
        <v>43714</v>
      </c>
      <c r="E1296" s="1">
        <v>43716</v>
      </c>
      <c r="F1296">
        <v>1</v>
      </c>
      <c r="G1296" t="str">
        <f>VLOOKUP(F1296,dComprador!A:B,2,0)</f>
        <v>Alon</v>
      </c>
      <c r="H1296">
        <v>5</v>
      </c>
      <c r="I1296" t="str">
        <f>VLOOKUP(H1296,dMateriaPrima!A:B,2,0)</f>
        <v>Areia</v>
      </c>
      <c r="J1296">
        <f>VLOOKUP(H1296,dMateriaPrima!A:C,3,0)</f>
        <v>3.59</v>
      </c>
      <c r="K1296">
        <v>138</v>
      </c>
      <c r="L1296">
        <f t="shared" si="41"/>
        <v>495.41999999999996</v>
      </c>
      <c r="M1296">
        <v>0</v>
      </c>
      <c r="N1296">
        <f t="shared" si="40"/>
        <v>495.41999999999996</v>
      </c>
      <c r="O1296">
        <v>1</v>
      </c>
      <c r="P1296" t="str">
        <f>VLOOKUP(O1296,dFornecedor!A:B,2,0)</f>
        <v>NorthShore</v>
      </c>
    </row>
    <row r="1297" spans="1:16" x14ac:dyDescent="0.25">
      <c r="A1297">
        <v>1296</v>
      </c>
      <c r="B1297" s="1">
        <v>43699</v>
      </c>
      <c r="C1297" s="1">
        <v>43705</v>
      </c>
      <c r="D1297" s="1">
        <v>43712</v>
      </c>
      <c r="E1297" s="1">
        <v>43714</v>
      </c>
      <c r="F1297">
        <v>2</v>
      </c>
      <c r="G1297" t="str">
        <f>VLOOKUP(F1297,dComprador!A:B,2,0)</f>
        <v>João</v>
      </c>
      <c r="H1297">
        <v>5</v>
      </c>
      <c r="I1297" t="str">
        <f>VLOOKUP(H1297,dMateriaPrima!A:B,2,0)</f>
        <v>Areia</v>
      </c>
      <c r="J1297">
        <f>VLOOKUP(H1297,dMateriaPrima!A:C,3,0)</f>
        <v>3.59</v>
      </c>
      <c r="K1297">
        <v>76</v>
      </c>
      <c r="L1297">
        <f t="shared" si="41"/>
        <v>272.83999999999997</v>
      </c>
      <c r="M1297">
        <v>0</v>
      </c>
      <c r="N1297">
        <f t="shared" si="40"/>
        <v>272.83999999999997</v>
      </c>
      <c r="O1297">
        <v>2</v>
      </c>
      <c r="P1297" t="str">
        <f>VLOOKUP(O1297,dFornecedor!A:B,2,0)</f>
        <v>Minerva</v>
      </c>
    </row>
    <row r="1298" spans="1:16" x14ac:dyDescent="0.25">
      <c r="A1298">
        <v>1297</v>
      </c>
      <c r="B1298" s="1">
        <v>43699</v>
      </c>
      <c r="C1298" s="1">
        <v>43699</v>
      </c>
      <c r="D1298" s="1">
        <v>43719</v>
      </c>
      <c r="E1298" s="1">
        <v>43722</v>
      </c>
      <c r="F1298">
        <v>1</v>
      </c>
      <c r="G1298" t="str">
        <f>VLOOKUP(F1298,dComprador!A:B,2,0)</f>
        <v>Alon</v>
      </c>
      <c r="H1298">
        <v>5</v>
      </c>
      <c r="I1298" t="str">
        <f>VLOOKUP(H1298,dMateriaPrima!A:B,2,0)</f>
        <v>Areia</v>
      </c>
      <c r="J1298">
        <f>VLOOKUP(H1298,dMateriaPrima!A:C,3,0)</f>
        <v>3.59</v>
      </c>
      <c r="K1298">
        <v>61</v>
      </c>
      <c r="L1298">
        <f t="shared" si="41"/>
        <v>218.98999999999998</v>
      </c>
      <c r="M1298">
        <v>0</v>
      </c>
      <c r="N1298">
        <f t="shared" si="40"/>
        <v>218.98999999999998</v>
      </c>
      <c r="O1298">
        <v>2</v>
      </c>
      <c r="P1298" t="str">
        <f>VLOOKUP(O1298,dFornecedor!A:B,2,0)</f>
        <v>Minerva</v>
      </c>
    </row>
    <row r="1299" spans="1:16" x14ac:dyDescent="0.25">
      <c r="A1299">
        <v>1298</v>
      </c>
      <c r="B1299" s="1">
        <v>43699</v>
      </c>
      <c r="C1299" s="1">
        <v>43711</v>
      </c>
      <c r="D1299" s="1">
        <v>43714</v>
      </c>
      <c r="E1299" s="1">
        <v>43717</v>
      </c>
      <c r="F1299">
        <v>2</v>
      </c>
      <c r="G1299" t="str">
        <f>VLOOKUP(F1299,dComprador!A:B,2,0)</f>
        <v>João</v>
      </c>
      <c r="H1299">
        <v>7</v>
      </c>
      <c r="I1299" t="str">
        <f>VLOOKUP(H1299,dMateriaPrima!A:B,2,0)</f>
        <v>Poliéster</v>
      </c>
      <c r="J1299">
        <f>VLOOKUP(H1299,dMateriaPrima!A:C,3,0)</f>
        <v>8</v>
      </c>
      <c r="K1299">
        <v>64</v>
      </c>
      <c r="L1299">
        <f t="shared" si="41"/>
        <v>512</v>
      </c>
      <c r="M1299">
        <v>0</v>
      </c>
      <c r="N1299">
        <f t="shared" si="40"/>
        <v>512</v>
      </c>
      <c r="O1299">
        <v>1</v>
      </c>
      <c r="P1299" t="str">
        <f>VLOOKUP(O1299,dFornecedor!A:B,2,0)</f>
        <v>NorthShore</v>
      </c>
    </row>
    <row r="1300" spans="1:16" x14ac:dyDescent="0.25">
      <c r="A1300">
        <v>1299</v>
      </c>
      <c r="B1300" s="1">
        <v>43699</v>
      </c>
      <c r="C1300" s="1">
        <v>43700</v>
      </c>
      <c r="D1300" s="1">
        <v>43730</v>
      </c>
      <c r="E1300" s="1">
        <v>43733</v>
      </c>
      <c r="F1300">
        <v>1</v>
      </c>
      <c r="G1300" t="str">
        <f>VLOOKUP(F1300,dComprador!A:B,2,0)</f>
        <v>Alon</v>
      </c>
      <c r="H1300">
        <v>3</v>
      </c>
      <c r="I1300" t="str">
        <f>VLOOKUP(H1300,dMateriaPrima!A:B,2,0)</f>
        <v>Barra Metal</v>
      </c>
      <c r="J1300">
        <f>VLOOKUP(H1300,dMateriaPrima!A:C,3,0)</f>
        <v>565</v>
      </c>
      <c r="K1300">
        <v>292</v>
      </c>
      <c r="L1300">
        <f t="shared" si="41"/>
        <v>164980</v>
      </c>
      <c r="M1300">
        <v>0</v>
      </c>
      <c r="N1300">
        <f t="shared" si="40"/>
        <v>164980</v>
      </c>
      <c r="O1300">
        <v>3</v>
      </c>
      <c r="P1300" t="str">
        <f>VLOOKUP(O1300,dFornecedor!A:B,2,0)</f>
        <v>StepUp</v>
      </c>
    </row>
    <row r="1301" spans="1:16" x14ac:dyDescent="0.25">
      <c r="A1301">
        <v>1300</v>
      </c>
      <c r="B1301" s="1">
        <v>43699</v>
      </c>
      <c r="C1301" s="1">
        <v>43708</v>
      </c>
      <c r="D1301" s="1">
        <v>43722</v>
      </c>
      <c r="E1301" s="1">
        <v>43723</v>
      </c>
      <c r="F1301">
        <v>1</v>
      </c>
      <c r="G1301" t="str">
        <f>VLOOKUP(F1301,dComprador!A:B,2,0)</f>
        <v>Alon</v>
      </c>
      <c r="H1301">
        <v>5</v>
      </c>
      <c r="I1301" t="str">
        <f>VLOOKUP(H1301,dMateriaPrima!A:B,2,0)</f>
        <v>Areia</v>
      </c>
      <c r="J1301">
        <f>VLOOKUP(H1301,dMateriaPrima!A:C,3,0)</f>
        <v>3.59</v>
      </c>
      <c r="K1301">
        <v>124</v>
      </c>
      <c r="L1301">
        <f t="shared" si="41"/>
        <v>445.15999999999997</v>
      </c>
      <c r="M1301">
        <v>15</v>
      </c>
      <c r="N1301">
        <f t="shared" si="40"/>
        <v>378.38599999999997</v>
      </c>
      <c r="O1301">
        <v>3</v>
      </c>
      <c r="P1301" t="str">
        <f>VLOOKUP(O1301,dFornecedor!A:B,2,0)</f>
        <v>StepUp</v>
      </c>
    </row>
    <row r="1302" spans="1:16" x14ac:dyDescent="0.25">
      <c r="A1302">
        <v>1301</v>
      </c>
      <c r="B1302" s="1">
        <v>43700</v>
      </c>
      <c r="C1302" s="1">
        <v>43710</v>
      </c>
      <c r="D1302" s="1">
        <v>43710</v>
      </c>
      <c r="E1302" s="1">
        <v>43711</v>
      </c>
      <c r="F1302">
        <v>4</v>
      </c>
      <c r="G1302" t="str">
        <f>VLOOKUP(F1302,dComprador!A:B,2,0)</f>
        <v>Lira</v>
      </c>
      <c r="H1302">
        <v>11</v>
      </c>
      <c r="I1302" t="str">
        <f>VLOOKUP(H1302,dMateriaPrima!A:B,2,0)</f>
        <v>Papel</v>
      </c>
      <c r="J1302">
        <f>VLOOKUP(H1302,dMateriaPrima!A:C,3,0)</f>
        <v>9</v>
      </c>
      <c r="K1302">
        <v>9</v>
      </c>
      <c r="L1302">
        <f t="shared" si="41"/>
        <v>81</v>
      </c>
      <c r="M1302">
        <v>0</v>
      </c>
      <c r="N1302">
        <f t="shared" si="40"/>
        <v>81</v>
      </c>
      <c r="O1302">
        <v>1</v>
      </c>
      <c r="P1302" t="str">
        <f>VLOOKUP(O1302,dFornecedor!A:B,2,0)</f>
        <v>NorthShore</v>
      </c>
    </row>
    <row r="1303" spans="1:16" x14ac:dyDescent="0.25">
      <c r="A1303">
        <v>1302</v>
      </c>
      <c r="B1303" s="1">
        <v>43700</v>
      </c>
      <c r="C1303" s="1">
        <v>43708</v>
      </c>
      <c r="D1303" s="1">
        <v>43710</v>
      </c>
      <c r="E1303" s="1">
        <v>43714</v>
      </c>
      <c r="F1303">
        <v>4</v>
      </c>
      <c r="G1303" t="str">
        <f>VLOOKUP(F1303,dComprador!A:B,2,0)</f>
        <v>Lira</v>
      </c>
      <c r="H1303">
        <v>1</v>
      </c>
      <c r="I1303" t="str">
        <f>VLOOKUP(H1303,dMateriaPrima!A:B,2,0)</f>
        <v>Tecido</v>
      </c>
      <c r="J1303">
        <f>VLOOKUP(H1303,dMateriaPrima!A:C,3,0)</f>
        <v>18</v>
      </c>
      <c r="K1303">
        <v>43</v>
      </c>
      <c r="L1303">
        <f t="shared" si="41"/>
        <v>774</v>
      </c>
      <c r="M1303">
        <v>0</v>
      </c>
      <c r="N1303">
        <f t="shared" si="40"/>
        <v>774</v>
      </c>
      <c r="O1303">
        <v>2</v>
      </c>
      <c r="P1303" t="str">
        <f>VLOOKUP(O1303,dFornecedor!A:B,2,0)</f>
        <v>Minerva</v>
      </c>
    </row>
    <row r="1304" spans="1:16" x14ac:dyDescent="0.25">
      <c r="A1304">
        <v>1303</v>
      </c>
      <c r="B1304" s="1">
        <v>43700</v>
      </c>
      <c r="C1304" s="1">
        <v>43700</v>
      </c>
      <c r="D1304" s="1">
        <v>43709</v>
      </c>
      <c r="E1304" s="1">
        <v>43709</v>
      </c>
      <c r="F1304">
        <v>4</v>
      </c>
      <c r="G1304" t="str">
        <f>VLOOKUP(F1304,dComprador!A:B,2,0)</f>
        <v>Lira</v>
      </c>
      <c r="H1304">
        <v>5</v>
      </c>
      <c r="I1304" t="str">
        <f>VLOOKUP(H1304,dMateriaPrima!A:B,2,0)</f>
        <v>Areia</v>
      </c>
      <c r="J1304">
        <f>VLOOKUP(H1304,dMateriaPrima!A:C,3,0)</f>
        <v>3.59</v>
      </c>
      <c r="K1304">
        <v>395</v>
      </c>
      <c r="L1304">
        <f t="shared" si="41"/>
        <v>1418.05</v>
      </c>
      <c r="M1304">
        <v>0</v>
      </c>
      <c r="N1304">
        <f t="shared" si="40"/>
        <v>1418.05</v>
      </c>
      <c r="O1304">
        <v>5</v>
      </c>
      <c r="P1304" t="str">
        <f>VLOOKUP(O1304,dFornecedor!A:B,2,0)</f>
        <v>Atlas</v>
      </c>
    </row>
    <row r="1305" spans="1:16" x14ac:dyDescent="0.25">
      <c r="A1305">
        <v>1304</v>
      </c>
      <c r="B1305" s="1">
        <v>43700</v>
      </c>
      <c r="C1305" s="1">
        <v>43708</v>
      </c>
      <c r="D1305" s="1">
        <v>43710</v>
      </c>
      <c r="E1305" s="1">
        <v>43714</v>
      </c>
      <c r="F1305">
        <v>4</v>
      </c>
      <c r="G1305" t="str">
        <f>VLOOKUP(F1305,dComprador!A:B,2,0)</f>
        <v>Lira</v>
      </c>
      <c r="H1305">
        <v>8</v>
      </c>
      <c r="I1305" t="str">
        <f>VLOOKUP(H1305,dMateriaPrima!A:B,2,0)</f>
        <v>Cimento</v>
      </c>
      <c r="J1305">
        <f>VLOOKUP(H1305,dMateriaPrima!A:C,3,0)</f>
        <v>23</v>
      </c>
      <c r="K1305">
        <v>194</v>
      </c>
      <c r="L1305">
        <f t="shared" si="41"/>
        <v>4462</v>
      </c>
      <c r="M1305">
        <v>0</v>
      </c>
      <c r="N1305">
        <f t="shared" si="40"/>
        <v>4462</v>
      </c>
      <c r="O1305">
        <v>2</v>
      </c>
      <c r="P1305" t="str">
        <f>VLOOKUP(O1305,dFornecedor!A:B,2,0)</f>
        <v>Minerva</v>
      </c>
    </row>
    <row r="1306" spans="1:16" x14ac:dyDescent="0.25">
      <c r="A1306">
        <v>1305</v>
      </c>
      <c r="B1306" s="1">
        <v>43700</v>
      </c>
      <c r="C1306" s="1">
        <v>43702</v>
      </c>
      <c r="D1306" s="1">
        <v>43705</v>
      </c>
      <c r="E1306" s="1">
        <v>43708</v>
      </c>
      <c r="F1306">
        <v>4</v>
      </c>
      <c r="G1306" t="str">
        <f>VLOOKUP(F1306,dComprador!A:B,2,0)</f>
        <v>Lira</v>
      </c>
      <c r="H1306">
        <v>8</v>
      </c>
      <c r="I1306" t="str">
        <f>VLOOKUP(H1306,dMateriaPrima!A:B,2,0)</f>
        <v>Cimento</v>
      </c>
      <c r="J1306">
        <f>VLOOKUP(H1306,dMateriaPrima!A:C,3,0)</f>
        <v>23</v>
      </c>
      <c r="K1306">
        <v>141</v>
      </c>
      <c r="L1306">
        <f t="shared" si="41"/>
        <v>3243</v>
      </c>
      <c r="M1306">
        <v>0</v>
      </c>
      <c r="N1306">
        <f t="shared" si="40"/>
        <v>3243</v>
      </c>
      <c r="O1306">
        <v>3</v>
      </c>
      <c r="P1306" t="str">
        <f>VLOOKUP(O1306,dFornecedor!A:B,2,0)</f>
        <v>StepUp</v>
      </c>
    </row>
    <row r="1307" spans="1:16" x14ac:dyDescent="0.25">
      <c r="A1307">
        <v>1306</v>
      </c>
      <c r="B1307" s="1">
        <v>43700</v>
      </c>
      <c r="C1307" s="1">
        <v>43710</v>
      </c>
      <c r="D1307" s="1">
        <v>43713</v>
      </c>
      <c r="E1307" s="1">
        <v>43713</v>
      </c>
      <c r="F1307">
        <v>4</v>
      </c>
      <c r="G1307" t="str">
        <f>VLOOKUP(F1307,dComprador!A:B,2,0)</f>
        <v>Lira</v>
      </c>
      <c r="H1307">
        <v>5</v>
      </c>
      <c r="I1307" t="str">
        <f>VLOOKUP(H1307,dMateriaPrima!A:B,2,0)</f>
        <v>Areia</v>
      </c>
      <c r="J1307">
        <f>VLOOKUP(H1307,dMateriaPrima!A:C,3,0)</f>
        <v>3.59</v>
      </c>
      <c r="K1307">
        <v>5</v>
      </c>
      <c r="L1307">
        <f t="shared" si="41"/>
        <v>17.95</v>
      </c>
      <c r="M1307">
        <v>0</v>
      </c>
      <c r="N1307">
        <f t="shared" si="40"/>
        <v>17.95</v>
      </c>
      <c r="O1307">
        <v>3</v>
      </c>
      <c r="P1307" t="str">
        <f>VLOOKUP(O1307,dFornecedor!A:B,2,0)</f>
        <v>StepUp</v>
      </c>
    </row>
    <row r="1308" spans="1:16" x14ac:dyDescent="0.25">
      <c r="A1308">
        <v>1307</v>
      </c>
      <c r="B1308" s="1">
        <v>43700</v>
      </c>
      <c r="C1308" s="1">
        <v>43700</v>
      </c>
      <c r="D1308" s="1">
        <v>43714</v>
      </c>
      <c r="E1308" s="1">
        <v>43715</v>
      </c>
      <c r="F1308">
        <v>3</v>
      </c>
      <c r="G1308" t="str">
        <f>VLOOKUP(F1308,dComprador!A:B,2,0)</f>
        <v>Diego</v>
      </c>
      <c r="H1308">
        <v>5</v>
      </c>
      <c r="I1308" t="str">
        <f>VLOOKUP(H1308,dMateriaPrima!A:B,2,0)</f>
        <v>Areia</v>
      </c>
      <c r="J1308">
        <f>VLOOKUP(H1308,dMateriaPrima!A:C,3,0)</f>
        <v>3.59</v>
      </c>
      <c r="K1308">
        <v>92</v>
      </c>
      <c r="L1308">
        <f t="shared" si="41"/>
        <v>330.28</v>
      </c>
      <c r="M1308">
        <v>0</v>
      </c>
      <c r="N1308">
        <f t="shared" si="40"/>
        <v>330.28</v>
      </c>
      <c r="O1308">
        <v>2</v>
      </c>
      <c r="P1308" t="str">
        <f>VLOOKUP(O1308,dFornecedor!A:B,2,0)</f>
        <v>Minerva</v>
      </c>
    </row>
    <row r="1309" spans="1:16" x14ac:dyDescent="0.25">
      <c r="A1309">
        <v>1308</v>
      </c>
      <c r="B1309" s="1">
        <v>43700</v>
      </c>
      <c r="C1309" s="1">
        <v>43709</v>
      </c>
      <c r="D1309" s="1">
        <v>43711</v>
      </c>
      <c r="E1309" s="1">
        <v>43714</v>
      </c>
      <c r="F1309">
        <v>3</v>
      </c>
      <c r="G1309" t="str">
        <f>VLOOKUP(F1309,dComprador!A:B,2,0)</f>
        <v>Diego</v>
      </c>
      <c r="H1309">
        <v>5</v>
      </c>
      <c r="I1309" t="str">
        <f>VLOOKUP(H1309,dMateriaPrima!A:B,2,0)</f>
        <v>Areia</v>
      </c>
      <c r="J1309">
        <f>VLOOKUP(H1309,dMateriaPrima!A:C,3,0)</f>
        <v>3.59</v>
      </c>
      <c r="K1309">
        <v>7</v>
      </c>
      <c r="L1309">
        <f t="shared" si="41"/>
        <v>25.13</v>
      </c>
      <c r="M1309">
        <v>0</v>
      </c>
      <c r="N1309">
        <f t="shared" si="40"/>
        <v>25.13</v>
      </c>
      <c r="O1309">
        <v>3</v>
      </c>
      <c r="P1309" t="str">
        <f>VLOOKUP(O1309,dFornecedor!A:B,2,0)</f>
        <v>StepUp</v>
      </c>
    </row>
    <row r="1310" spans="1:16" x14ac:dyDescent="0.25">
      <c r="A1310">
        <v>1309</v>
      </c>
      <c r="B1310" s="1">
        <v>43700</v>
      </c>
      <c r="C1310" s="1">
        <v>43702</v>
      </c>
      <c r="D1310" s="1">
        <v>43710</v>
      </c>
      <c r="E1310" s="1">
        <v>43714</v>
      </c>
      <c r="F1310">
        <v>3</v>
      </c>
      <c r="G1310" t="str">
        <f>VLOOKUP(F1310,dComprador!A:B,2,0)</f>
        <v>Diego</v>
      </c>
      <c r="H1310">
        <v>5</v>
      </c>
      <c r="I1310" t="str">
        <f>VLOOKUP(H1310,dMateriaPrima!A:B,2,0)</f>
        <v>Areia</v>
      </c>
      <c r="J1310">
        <f>VLOOKUP(H1310,dMateriaPrima!A:C,3,0)</f>
        <v>3.59</v>
      </c>
      <c r="K1310">
        <v>41</v>
      </c>
      <c r="L1310">
        <f t="shared" si="41"/>
        <v>147.19</v>
      </c>
      <c r="M1310">
        <v>0</v>
      </c>
      <c r="N1310">
        <f t="shared" si="40"/>
        <v>147.19</v>
      </c>
      <c r="O1310">
        <v>2</v>
      </c>
      <c r="P1310" t="str">
        <f>VLOOKUP(O1310,dFornecedor!A:B,2,0)</f>
        <v>Minerva</v>
      </c>
    </row>
    <row r="1311" spans="1:16" x14ac:dyDescent="0.25">
      <c r="A1311">
        <v>1310</v>
      </c>
      <c r="B1311" s="1">
        <v>43700</v>
      </c>
      <c r="C1311" s="1">
        <v>43700</v>
      </c>
      <c r="D1311" s="1">
        <v>43712</v>
      </c>
      <c r="E1311" s="1">
        <v>43717</v>
      </c>
      <c r="F1311">
        <v>1</v>
      </c>
      <c r="G1311" t="str">
        <f>VLOOKUP(F1311,dComprador!A:B,2,0)</f>
        <v>Alon</v>
      </c>
      <c r="H1311">
        <v>8</v>
      </c>
      <c r="I1311" t="str">
        <f>VLOOKUP(H1311,dMateriaPrima!A:B,2,0)</f>
        <v>Cimento</v>
      </c>
      <c r="J1311">
        <f>VLOOKUP(H1311,dMateriaPrima!A:C,3,0)</f>
        <v>23</v>
      </c>
      <c r="K1311">
        <v>48</v>
      </c>
      <c r="L1311">
        <f t="shared" si="41"/>
        <v>1104</v>
      </c>
      <c r="M1311">
        <v>0</v>
      </c>
      <c r="N1311">
        <f t="shared" si="40"/>
        <v>1104</v>
      </c>
      <c r="O1311">
        <v>2</v>
      </c>
      <c r="P1311" t="str">
        <f>VLOOKUP(O1311,dFornecedor!A:B,2,0)</f>
        <v>Minerva</v>
      </c>
    </row>
    <row r="1312" spans="1:16" x14ac:dyDescent="0.25">
      <c r="A1312">
        <v>1311</v>
      </c>
      <c r="B1312" s="1">
        <v>43700</v>
      </c>
      <c r="C1312" s="1">
        <v>43711</v>
      </c>
      <c r="D1312" s="1">
        <v>43726</v>
      </c>
      <c r="E1312" s="1">
        <v>43728</v>
      </c>
      <c r="F1312">
        <v>2</v>
      </c>
      <c r="G1312" t="str">
        <f>VLOOKUP(F1312,dComprador!A:B,2,0)</f>
        <v>João</v>
      </c>
      <c r="H1312">
        <v>11</v>
      </c>
      <c r="I1312" t="str">
        <f>VLOOKUP(H1312,dMateriaPrima!A:B,2,0)</f>
        <v>Papel</v>
      </c>
      <c r="J1312">
        <f>VLOOKUP(H1312,dMateriaPrima!A:C,3,0)</f>
        <v>9</v>
      </c>
      <c r="K1312">
        <v>3</v>
      </c>
      <c r="L1312">
        <f t="shared" si="41"/>
        <v>27</v>
      </c>
      <c r="M1312">
        <v>0</v>
      </c>
      <c r="N1312">
        <f t="shared" si="40"/>
        <v>27</v>
      </c>
      <c r="O1312">
        <v>1</v>
      </c>
      <c r="P1312" t="str">
        <f>VLOOKUP(O1312,dFornecedor!A:B,2,0)</f>
        <v>NorthShore</v>
      </c>
    </row>
    <row r="1313" spans="1:16" x14ac:dyDescent="0.25">
      <c r="A1313">
        <v>1312</v>
      </c>
      <c r="B1313" s="1">
        <v>43700</v>
      </c>
      <c r="C1313" s="1">
        <v>43703</v>
      </c>
      <c r="D1313" s="1">
        <v>43726</v>
      </c>
      <c r="E1313" s="1">
        <v>43728</v>
      </c>
      <c r="F1313">
        <v>1</v>
      </c>
      <c r="G1313" t="str">
        <f>VLOOKUP(F1313,dComprador!A:B,2,0)</f>
        <v>Alon</v>
      </c>
      <c r="H1313">
        <v>8</v>
      </c>
      <c r="I1313" t="str">
        <f>VLOOKUP(H1313,dMateriaPrima!A:B,2,0)</f>
        <v>Cimento</v>
      </c>
      <c r="J1313">
        <f>VLOOKUP(H1313,dMateriaPrima!A:C,3,0)</f>
        <v>23</v>
      </c>
      <c r="K1313">
        <v>46</v>
      </c>
      <c r="L1313">
        <f t="shared" si="41"/>
        <v>1058</v>
      </c>
      <c r="M1313">
        <v>0</v>
      </c>
      <c r="N1313">
        <f t="shared" si="40"/>
        <v>1058</v>
      </c>
      <c r="O1313">
        <v>4</v>
      </c>
      <c r="P1313" t="str">
        <f>VLOOKUP(O1313,dFornecedor!A:B,2,0)</f>
        <v>AlphaOmega</v>
      </c>
    </row>
    <row r="1314" spans="1:16" x14ac:dyDescent="0.25">
      <c r="A1314">
        <v>1313</v>
      </c>
      <c r="B1314" s="1">
        <v>43700</v>
      </c>
      <c r="C1314" s="1">
        <v>43709</v>
      </c>
      <c r="D1314" s="1">
        <v>43733</v>
      </c>
      <c r="E1314" s="1">
        <v>43733</v>
      </c>
      <c r="F1314">
        <v>1</v>
      </c>
      <c r="G1314" t="str">
        <f>VLOOKUP(F1314,dComprador!A:B,2,0)</f>
        <v>Alon</v>
      </c>
      <c r="H1314">
        <v>9</v>
      </c>
      <c r="I1314" t="str">
        <f>VLOOKUP(H1314,dMateriaPrima!A:B,2,0)</f>
        <v>Couro</v>
      </c>
      <c r="J1314">
        <f>VLOOKUP(H1314,dMateriaPrima!A:C,3,0)</f>
        <v>4.4000000000000004</v>
      </c>
      <c r="K1314">
        <v>167</v>
      </c>
      <c r="L1314">
        <f t="shared" si="41"/>
        <v>734.80000000000007</v>
      </c>
      <c r="M1314">
        <v>0</v>
      </c>
      <c r="N1314">
        <f t="shared" si="40"/>
        <v>734.80000000000007</v>
      </c>
      <c r="O1314">
        <v>2</v>
      </c>
      <c r="P1314" t="str">
        <f>VLOOKUP(O1314,dFornecedor!A:B,2,0)</f>
        <v>Minerva</v>
      </c>
    </row>
    <row r="1315" spans="1:16" x14ac:dyDescent="0.25">
      <c r="A1315">
        <v>1314</v>
      </c>
      <c r="B1315" s="1">
        <v>43701</v>
      </c>
      <c r="C1315" s="1">
        <v>43709</v>
      </c>
      <c r="D1315" s="1">
        <v>43710</v>
      </c>
      <c r="E1315" s="1">
        <v>43710</v>
      </c>
      <c r="F1315">
        <v>4</v>
      </c>
      <c r="G1315" t="str">
        <f>VLOOKUP(F1315,dComprador!A:B,2,0)</f>
        <v>Lira</v>
      </c>
      <c r="H1315">
        <v>5</v>
      </c>
      <c r="I1315" t="str">
        <f>VLOOKUP(H1315,dMateriaPrima!A:B,2,0)</f>
        <v>Areia</v>
      </c>
      <c r="J1315">
        <f>VLOOKUP(H1315,dMateriaPrima!A:C,3,0)</f>
        <v>3.59</v>
      </c>
      <c r="K1315">
        <v>194</v>
      </c>
      <c r="L1315">
        <f t="shared" si="41"/>
        <v>696.45999999999992</v>
      </c>
      <c r="M1315">
        <v>0</v>
      </c>
      <c r="N1315">
        <f t="shared" si="40"/>
        <v>696.45999999999992</v>
      </c>
      <c r="O1315">
        <v>1</v>
      </c>
      <c r="P1315" t="str">
        <f>VLOOKUP(O1315,dFornecedor!A:B,2,0)</f>
        <v>NorthShore</v>
      </c>
    </row>
    <row r="1316" spans="1:16" x14ac:dyDescent="0.25">
      <c r="A1316">
        <v>1315</v>
      </c>
      <c r="B1316" s="1">
        <v>43701</v>
      </c>
      <c r="C1316" s="1">
        <v>43707</v>
      </c>
      <c r="D1316" s="1">
        <v>43709</v>
      </c>
      <c r="E1316" s="1">
        <v>43711</v>
      </c>
      <c r="F1316">
        <v>4</v>
      </c>
      <c r="G1316" t="str">
        <f>VLOOKUP(F1316,dComprador!A:B,2,0)</f>
        <v>Lira</v>
      </c>
      <c r="H1316">
        <v>9</v>
      </c>
      <c r="I1316" t="str">
        <f>VLOOKUP(H1316,dMateriaPrima!A:B,2,0)</f>
        <v>Couro</v>
      </c>
      <c r="J1316">
        <f>VLOOKUP(H1316,dMateriaPrima!A:C,3,0)</f>
        <v>4.4000000000000004</v>
      </c>
      <c r="K1316">
        <v>88</v>
      </c>
      <c r="L1316">
        <f t="shared" si="41"/>
        <v>387.20000000000005</v>
      </c>
      <c r="M1316">
        <v>0</v>
      </c>
      <c r="N1316">
        <f t="shared" si="40"/>
        <v>387.20000000000005</v>
      </c>
      <c r="O1316">
        <v>2</v>
      </c>
      <c r="P1316" t="str">
        <f>VLOOKUP(O1316,dFornecedor!A:B,2,0)</f>
        <v>Minerva</v>
      </c>
    </row>
    <row r="1317" spans="1:16" x14ac:dyDescent="0.25">
      <c r="A1317">
        <v>1316</v>
      </c>
      <c r="B1317" s="1">
        <v>43701</v>
      </c>
      <c r="C1317" s="1">
        <v>43709</v>
      </c>
      <c r="D1317" s="1">
        <v>43712</v>
      </c>
      <c r="E1317" s="1">
        <v>43712</v>
      </c>
      <c r="F1317">
        <v>4</v>
      </c>
      <c r="G1317" t="str">
        <f>VLOOKUP(F1317,dComprador!A:B,2,0)</f>
        <v>Lira</v>
      </c>
      <c r="H1317">
        <v>9</v>
      </c>
      <c r="I1317" t="str">
        <f>VLOOKUP(H1317,dMateriaPrima!A:B,2,0)</f>
        <v>Couro</v>
      </c>
      <c r="J1317">
        <f>VLOOKUP(H1317,dMateriaPrima!A:C,3,0)</f>
        <v>4.4000000000000004</v>
      </c>
      <c r="K1317">
        <v>72</v>
      </c>
      <c r="L1317">
        <f t="shared" si="41"/>
        <v>316.8</v>
      </c>
      <c r="M1317">
        <v>0</v>
      </c>
      <c r="N1317">
        <f t="shared" si="40"/>
        <v>316.8</v>
      </c>
      <c r="O1317">
        <v>2</v>
      </c>
      <c r="P1317" t="str">
        <f>VLOOKUP(O1317,dFornecedor!A:B,2,0)</f>
        <v>Minerva</v>
      </c>
    </row>
    <row r="1318" spans="1:16" x14ac:dyDescent="0.25">
      <c r="A1318">
        <v>1317</v>
      </c>
      <c r="B1318" s="1">
        <v>43701</v>
      </c>
      <c r="C1318" s="1">
        <v>43710</v>
      </c>
      <c r="D1318" s="1">
        <v>43712</v>
      </c>
      <c r="E1318" s="1">
        <v>43716</v>
      </c>
      <c r="F1318">
        <v>4</v>
      </c>
      <c r="G1318" t="str">
        <f>VLOOKUP(F1318,dComprador!A:B,2,0)</f>
        <v>Lira</v>
      </c>
      <c r="H1318">
        <v>11</v>
      </c>
      <c r="I1318" t="str">
        <f>VLOOKUP(H1318,dMateriaPrima!A:B,2,0)</f>
        <v>Papel</v>
      </c>
      <c r="J1318">
        <f>VLOOKUP(H1318,dMateriaPrima!A:C,3,0)</f>
        <v>9</v>
      </c>
      <c r="K1318">
        <v>362</v>
      </c>
      <c r="L1318">
        <f t="shared" si="41"/>
        <v>3258</v>
      </c>
      <c r="M1318">
        <v>0</v>
      </c>
      <c r="N1318">
        <f t="shared" si="40"/>
        <v>3258</v>
      </c>
      <c r="O1318">
        <v>2</v>
      </c>
      <c r="P1318" t="str">
        <f>VLOOKUP(O1318,dFornecedor!A:B,2,0)</f>
        <v>Minerva</v>
      </c>
    </row>
    <row r="1319" spans="1:16" x14ac:dyDescent="0.25">
      <c r="A1319">
        <v>1318</v>
      </c>
      <c r="B1319" s="1">
        <v>43701</v>
      </c>
      <c r="C1319" s="1">
        <v>43708</v>
      </c>
      <c r="D1319" s="1">
        <v>43709</v>
      </c>
      <c r="E1319" s="1">
        <v>43713</v>
      </c>
      <c r="F1319">
        <v>4</v>
      </c>
      <c r="G1319" t="str">
        <f>VLOOKUP(F1319,dComprador!A:B,2,0)</f>
        <v>Lira</v>
      </c>
      <c r="H1319">
        <v>10</v>
      </c>
      <c r="I1319" t="str">
        <f>VLOOKUP(H1319,dMateriaPrima!A:B,2,0)</f>
        <v>Pedra Britada</v>
      </c>
      <c r="J1319">
        <f>VLOOKUP(H1319,dMateriaPrima!A:C,3,0)</f>
        <v>56</v>
      </c>
      <c r="K1319">
        <v>34</v>
      </c>
      <c r="L1319">
        <f t="shared" si="41"/>
        <v>1904</v>
      </c>
      <c r="M1319">
        <v>0</v>
      </c>
      <c r="N1319">
        <f t="shared" si="40"/>
        <v>1904</v>
      </c>
      <c r="O1319">
        <v>2</v>
      </c>
      <c r="P1319" t="str">
        <f>VLOOKUP(O1319,dFornecedor!A:B,2,0)</f>
        <v>Minerva</v>
      </c>
    </row>
    <row r="1320" spans="1:16" x14ac:dyDescent="0.25">
      <c r="A1320">
        <v>1319</v>
      </c>
      <c r="B1320" s="1">
        <v>43701</v>
      </c>
      <c r="C1320" s="1">
        <v>43701</v>
      </c>
      <c r="D1320" s="1">
        <v>43712</v>
      </c>
      <c r="E1320" s="1">
        <v>43719</v>
      </c>
      <c r="F1320">
        <v>4</v>
      </c>
      <c r="G1320" t="str">
        <f>VLOOKUP(F1320,dComprador!A:B,2,0)</f>
        <v>Lira</v>
      </c>
      <c r="H1320">
        <v>5</v>
      </c>
      <c r="I1320" t="str">
        <f>VLOOKUP(H1320,dMateriaPrima!A:B,2,0)</f>
        <v>Areia</v>
      </c>
      <c r="J1320">
        <f>VLOOKUP(H1320,dMateriaPrima!A:C,3,0)</f>
        <v>3.59</v>
      </c>
      <c r="K1320">
        <v>94</v>
      </c>
      <c r="L1320">
        <f t="shared" si="41"/>
        <v>337.46</v>
      </c>
      <c r="M1320">
        <v>0</v>
      </c>
      <c r="N1320">
        <f t="shared" si="40"/>
        <v>337.46</v>
      </c>
      <c r="O1320">
        <v>4</v>
      </c>
      <c r="P1320" t="str">
        <f>VLOOKUP(O1320,dFornecedor!A:B,2,0)</f>
        <v>AlphaOmega</v>
      </c>
    </row>
    <row r="1321" spans="1:16" x14ac:dyDescent="0.25">
      <c r="A1321">
        <v>1320</v>
      </c>
      <c r="B1321" s="1">
        <v>43701</v>
      </c>
      <c r="C1321" s="1">
        <v>43701</v>
      </c>
      <c r="D1321" s="1">
        <v>43718</v>
      </c>
      <c r="E1321" s="1">
        <v>43723</v>
      </c>
      <c r="F1321">
        <v>1</v>
      </c>
      <c r="G1321" t="str">
        <f>VLOOKUP(F1321,dComprador!A:B,2,0)</f>
        <v>Alon</v>
      </c>
      <c r="H1321">
        <v>9</v>
      </c>
      <c r="I1321" t="str">
        <f>VLOOKUP(H1321,dMateriaPrima!A:B,2,0)</f>
        <v>Couro</v>
      </c>
      <c r="J1321">
        <f>VLOOKUP(H1321,dMateriaPrima!A:C,3,0)</f>
        <v>4.4000000000000004</v>
      </c>
      <c r="K1321">
        <v>171</v>
      </c>
      <c r="L1321">
        <f t="shared" si="41"/>
        <v>752.40000000000009</v>
      </c>
      <c r="M1321">
        <v>0</v>
      </c>
      <c r="N1321">
        <f t="shared" si="40"/>
        <v>752.40000000000009</v>
      </c>
      <c r="O1321">
        <v>4</v>
      </c>
      <c r="P1321" t="str">
        <f>VLOOKUP(O1321,dFornecedor!A:B,2,0)</f>
        <v>AlphaOmega</v>
      </c>
    </row>
    <row r="1322" spans="1:16" x14ac:dyDescent="0.25">
      <c r="A1322">
        <v>1321</v>
      </c>
      <c r="B1322" s="1">
        <v>43701</v>
      </c>
      <c r="C1322" s="1">
        <v>43701</v>
      </c>
      <c r="D1322" s="1">
        <v>43715</v>
      </c>
      <c r="E1322" s="1">
        <v>43716</v>
      </c>
      <c r="F1322">
        <v>3</v>
      </c>
      <c r="G1322" t="str">
        <f>VLOOKUP(F1322,dComprador!A:B,2,0)</f>
        <v>Diego</v>
      </c>
      <c r="H1322">
        <v>1</v>
      </c>
      <c r="I1322" t="str">
        <f>VLOOKUP(H1322,dMateriaPrima!A:B,2,0)</f>
        <v>Tecido</v>
      </c>
      <c r="J1322">
        <f>VLOOKUP(H1322,dMateriaPrima!A:C,3,0)</f>
        <v>18</v>
      </c>
      <c r="K1322">
        <v>269</v>
      </c>
      <c r="L1322">
        <f t="shared" si="41"/>
        <v>4842</v>
      </c>
      <c r="M1322">
        <v>0</v>
      </c>
      <c r="N1322">
        <f t="shared" si="40"/>
        <v>4842</v>
      </c>
      <c r="O1322">
        <v>2</v>
      </c>
      <c r="P1322" t="str">
        <f>VLOOKUP(O1322,dFornecedor!A:B,2,0)</f>
        <v>Minerva</v>
      </c>
    </row>
    <row r="1323" spans="1:16" x14ac:dyDescent="0.25">
      <c r="A1323">
        <v>1322</v>
      </c>
      <c r="B1323" s="1">
        <v>43701</v>
      </c>
      <c r="C1323" s="1">
        <v>43709</v>
      </c>
      <c r="D1323" s="1">
        <v>43724</v>
      </c>
      <c r="E1323" s="1">
        <v>43727</v>
      </c>
      <c r="F1323">
        <v>1</v>
      </c>
      <c r="G1323" t="str">
        <f>VLOOKUP(F1323,dComprador!A:B,2,0)</f>
        <v>Alon</v>
      </c>
      <c r="H1323">
        <v>5</v>
      </c>
      <c r="I1323" t="str">
        <f>VLOOKUP(H1323,dMateriaPrima!A:B,2,0)</f>
        <v>Areia</v>
      </c>
      <c r="J1323">
        <f>VLOOKUP(H1323,dMateriaPrima!A:C,3,0)</f>
        <v>3.59</v>
      </c>
      <c r="K1323">
        <v>28</v>
      </c>
      <c r="L1323">
        <f t="shared" si="41"/>
        <v>100.52</v>
      </c>
      <c r="M1323">
        <v>0</v>
      </c>
      <c r="N1323">
        <f t="shared" si="40"/>
        <v>100.52</v>
      </c>
      <c r="O1323">
        <v>2</v>
      </c>
      <c r="P1323" t="str">
        <f>VLOOKUP(O1323,dFornecedor!A:B,2,0)</f>
        <v>Minerva</v>
      </c>
    </row>
    <row r="1324" spans="1:16" x14ac:dyDescent="0.25">
      <c r="A1324">
        <v>1323</v>
      </c>
      <c r="B1324" s="1">
        <v>43702</v>
      </c>
      <c r="C1324" s="1">
        <v>43714</v>
      </c>
      <c r="D1324" s="1">
        <v>43728</v>
      </c>
      <c r="E1324" s="1">
        <v>43731</v>
      </c>
      <c r="F1324">
        <v>1</v>
      </c>
      <c r="G1324" t="str">
        <f>VLOOKUP(F1324,dComprador!A:B,2,0)</f>
        <v>Alon</v>
      </c>
      <c r="H1324">
        <v>5</v>
      </c>
      <c r="I1324" t="str">
        <f>VLOOKUP(H1324,dMateriaPrima!A:B,2,0)</f>
        <v>Areia</v>
      </c>
      <c r="J1324">
        <f>VLOOKUP(H1324,dMateriaPrima!A:C,3,0)</f>
        <v>3.59</v>
      </c>
      <c r="K1324">
        <v>45</v>
      </c>
      <c r="L1324">
        <f t="shared" si="41"/>
        <v>161.54999999999998</v>
      </c>
      <c r="M1324">
        <v>0</v>
      </c>
      <c r="N1324">
        <f t="shared" si="40"/>
        <v>161.54999999999998</v>
      </c>
      <c r="O1324">
        <v>1</v>
      </c>
      <c r="P1324" t="str">
        <f>VLOOKUP(O1324,dFornecedor!A:B,2,0)</f>
        <v>NorthShore</v>
      </c>
    </row>
    <row r="1325" spans="1:16" x14ac:dyDescent="0.25">
      <c r="A1325">
        <v>1324</v>
      </c>
      <c r="B1325" s="1">
        <v>43702</v>
      </c>
      <c r="C1325" s="1">
        <v>43708</v>
      </c>
      <c r="D1325" s="1">
        <v>43709</v>
      </c>
      <c r="E1325" s="1">
        <v>43710</v>
      </c>
      <c r="F1325">
        <v>4</v>
      </c>
      <c r="G1325" t="str">
        <f>VLOOKUP(F1325,dComprador!A:B,2,0)</f>
        <v>Lira</v>
      </c>
      <c r="H1325">
        <v>9</v>
      </c>
      <c r="I1325" t="str">
        <f>VLOOKUP(H1325,dMateriaPrima!A:B,2,0)</f>
        <v>Couro</v>
      </c>
      <c r="J1325">
        <f>VLOOKUP(H1325,dMateriaPrima!A:C,3,0)</f>
        <v>4.4000000000000004</v>
      </c>
      <c r="K1325">
        <v>279</v>
      </c>
      <c r="L1325">
        <f t="shared" si="41"/>
        <v>1227.6000000000001</v>
      </c>
      <c r="M1325">
        <v>0</v>
      </c>
      <c r="N1325">
        <f t="shared" si="40"/>
        <v>1227.6000000000001</v>
      </c>
      <c r="O1325">
        <v>2</v>
      </c>
      <c r="P1325" t="str">
        <f>VLOOKUP(O1325,dFornecedor!A:B,2,0)</f>
        <v>Minerva</v>
      </c>
    </row>
    <row r="1326" spans="1:16" x14ac:dyDescent="0.25">
      <c r="A1326">
        <v>1325</v>
      </c>
      <c r="B1326" s="1">
        <v>43702</v>
      </c>
      <c r="C1326" s="1">
        <v>43710</v>
      </c>
      <c r="D1326" s="1">
        <v>43712</v>
      </c>
      <c r="E1326" s="1">
        <v>43719</v>
      </c>
      <c r="F1326">
        <v>4</v>
      </c>
      <c r="G1326" t="str">
        <f>VLOOKUP(F1326,dComprador!A:B,2,0)</f>
        <v>Lira</v>
      </c>
      <c r="H1326">
        <v>10</v>
      </c>
      <c r="I1326" t="str">
        <f>VLOOKUP(H1326,dMateriaPrima!A:B,2,0)</f>
        <v>Pedra Britada</v>
      </c>
      <c r="J1326">
        <f>VLOOKUP(H1326,dMateriaPrima!A:C,3,0)</f>
        <v>56</v>
      </c>
      <c r="K1326">
        <v>235</v>
      </c>
      <c r="L1326">
        <f t="shared" si="41"/>
        <v>13160</v>
      </c>
      <c r="M1326">
        <v>0</v>
      </c>
      <c r="N1326">
        <f t="shared" si="40"/>
        <v>13160</v>
      </c>
      <c r="O1326">
        <v>2</v>
      </c>
      <c r="P1326" t="str">
        <f>VLOOKUP(O1326,dFornecedor!A:B,2,0)</f>
        <v>Minerva</v>
      </c>
    </row>
    <row r="1327" spans="1:16" x14ac:dyDescent="0.25">
      <c r="A1327">
        <v>1326</v>
      </c>
      <c r="B1327" s="1">
        <v>43702</v>
      </c>
      <c r="C1327" s="1">
        <v>43711</v>
      </c>
      <c r="D1327" s="1">
        <v>43713</v>
      </c>
      <c r="E1327" s="1">
        <v>43715</v>
      </c>
      <c r="F1327">
        <v>4</v>
      </c>
      <c r="G1327" t="str">
        <f>VLOOKUP(F1327,dComprador!A:B,2,0)</f>
        <v>Lira</v>
      </c>
      <c r="H1327">
        <v>3</v>
      </c>
      <c r="I1327" t="str">
        <f>VLOOKUP(H1327,dMateriaPrima!A:B,2,0)</f>
        <v>Barra Metal</v>
      </c>
      <c r="J1327">
        <f>VLOOKUP(H1327,dMateriaPrima!A:C,3,0)</f>
        <v>565</v>
      </c>
      <c r="K1327">
        <v>26</v>
      </c>
      <c r="L1327">
        <f t="shared" si="41"/>
        <v>14690</v>
      </c>
      <c r="M1327">
        <v>0</v>
      </c>
      <c r="N1327">
        <f t="shared" si="40"/>
        <v>14690</v>
      </c>
      <c r="O1327">
        <v>3</v>
      </c>
      <c r="P1327" t="str">
        <f>VLOOKUP(O1327,dFornecedor!A:B,2,0)</f>
        <v>StepUp</v>
      </c>
    </row>
    <row r="1328" spans="1:16" x14ac:dyDescent="0.25">
      <c r="A1328">
        <v>1327</v>
      </c>
      <c r="B1328" s="1">
        <v>43702</v>
      </c>
      <c r="C1328" s="1">
        <v>43710</v>
      </c>
      <c r="D1328" s="1">
        <v>43720</v>
      </c>
      <c r="E1328" s="1">
        <v>43718</v>
      </c>
      <c r="F1328">
        <v>1</v>
      </c>
      <c r="G1328" t="str">
        <f>VLOOKUP(F1328,dComprador!A:B,2,0)</f>
        <v>Alon</v>
      </c>
      <c r="H1328">
        <v>8</v>
      </c>
      <c r="I1328" t="str">
        <f>VLOOKUP(H1328,dMateriaPrima!A:B,2,0)</f>
        <v>Cimento</v>
      </c>
      <c r="J1328">
        <f>VLOOKUP(H1328,dMateriaPrima!A:C,3,0)</f>
        <v>23</v>
      </c>
      <c r="K1328">
        <v>294</v>
      </c>
      <c r="L1328">
        <f t="shared" si="41"/>
        <v>6762</v>
      </c>
      <c r="M1328">
        <v>0</v>
      </c>
      <c r="N1328">
        <f t="shared" si="40"/>
        <v>6762</v>
      </c>
      <c r="O1328">
        <v>2</v>
      </c>
      <c r="P1328" t="str">
        <f>VLOOKUP(O1328,dFornecedor!A:B,2,0)</f>
        <v>Minerva</v>
      </c>
    </row>
    <row r="1329" spans="1:16" x14ac:dyDescent="0.25">
      <c r="A1329">
        <v>1328</v>
      </c>
      <c r="B1329" s="1">
        <v>43702</v>
      </c>
      <c r="C1329" s="1">
        <v>43703</v>
      </c>
      <c r="D1329" s="1">
        <v>43721</v>
      </c>
      <c r="E1329" s="1">
        <v>43721</v>
      </c>
      <c r="F1329">
        <v>1</v>
      </c>
      <c r="G1329" t="str">
        <f>VLOOKUP(F1329,dComprador!A:B,2,0)</f>
        <v>Alon</v>
      </c>
      <c r="H1329">
        <v>8</v>
      </c>
      <c r="I1329" t="str">
        <f>VLOOKUP(H1329,dMateriaPrima!A:B,2,0)</f>
        <v>Cimento</v>
      </c>
      <c r="J1329">
        <f>VLOOKUP(H1329,dMateriaPrima!A:C,3,0)</f>
        <v>23</v>
      </c>
      <c r="K1329">
        <v>15</v>
      </c>
      <c r="L1329">
        <f t="shared" si="41"/>
        <v>345</v>
      </c>
      <c r="M1329">
        <v>0</v>
      </c>
      <c r="N1329">
        <f t="shared" si="40"/>
        <v>345</v>
      </c>
      <c r="O1329">
        <v>3</v>
      </c>
      <c r="P1329" t="str">
        <f>VLOOKUP(O1329,dFornecedor!A:B,2,0)</f>
        <v>StepUp</v>
      </c>
    </row>
    <row r="1330" spans="1:16" x14ac:dyDescent="0.25">
      <c r="A1330">
        <v>1329</v>
      </c>
      <c r="B1330" s="1">
        <v>43702</v>
      </c>
      <c r="C1330" s="1">
        <v>43710</v>
      </c>
      <c r="D1330" s="1">
        <v>43715</v>
      </c>
      <c r="E1330" s="1">
        <v>43717</v>
      </c>
      <c r="F1330">
        <v>2</v>
      </c>
      <c r="G1330" t="str">
        <f>VLOOKUP(F1330,dComprador!A:B,2,0)</f>
        <v>João</v>
      </c>
      <c r="H1330">
        <v>9</v>
      </c>
      <c r="I1330" t="str">
        <f>VLOOKUP(H1330,dMateriaPrima!A:B,2,0)</f>
        <v>Couro</v>
      </c>
      <c r="J1330">
        <f>VLOOKUP(H1330,dMateriaPrima!A:C,3,0)</f>
        <v>4.4000000000000004</v>
      </c>
      <c r="K1330">
        <v>130</v>
      </c>
      <c r="L1330">
        <f t="shared" si="41"/>
        <v>572</v>
      </c>
      <c r="M1330">
        <v>0</v>
      </c>
      <c r="N1330">
        <f t="shared" si="40"/>
        <v>572</v>
      </c>
      <c r="O1330">
        <v>2</v>
      </c>
      <c r="P1330" t="str">
        <f>VLOOKUP(O1330,dFornecedor!A:B,2,0)</f>
        <v>Minerva</v>
      </c>
    </row>
    <row r="1331" spans="1:16" x14ac:dyDescent="0.25">
      <c r="A1331">
        <v>1330</v>
      </c>
      <c r="B1331" s="1">
        <v>43702</v>
      </c>
      <c r="C1331" s="1">
        <v>43711</v>
      </c>
      <c r="D1331" s="1">
        <v>43716</v>
      </c>
      <c r="E1331" s="1">
        <v>43720</v>
      </c>
      <c r="F1331">
        <v>2</v>
      </c>
      <c r="G1331" t="str">
        <f>VLOOKUP(F1331,dComprador!A:B,2,0)</f>
        <v>João</v>
      </c>
      <c r="H1331">
        <v>5</v>
      </c>
      <c r="I1331" t="str">
        <f>VLOOKUP(H1331,dMateriaPrima!A:B,2,0)</f>
        <v>Areia</v>
      </c>
      <c r="J1331">
        <f>VLOOKUP(H1331,dMateriaPrima!A:C,3,0)</f>
        <v>3.59</v>
      </c>
      <c r="K1331">
        <v>80</v>
      </c>
      <c r="L1331">
        <f t="shared" si="41"/>
        <v>287.2</v>
      </c>
      <c r="M1331">
        <v>0</v>
      </c>
      <c r="N1331">
        <f t="shared" si="40"/>
        <v>287.2</v>
      </c>
      <c r="O1331">
        <v>2</v>
      </c>
      <c r="P1331" t="str">
        <f>VLOOKUP(O1331,dFornecedor!A:B,2,0)</f>
        <v>Minerva</v>
      </c>
    </row>
    <row r="1332" spans="1:16" x14ac:dyDescent="0.25">
      <c r="A1332">
        <v>1331</v>
      </c>
      <c r="B1332" s="1">
        <v>43702</v>
      </c>
      <c r="C1332" s="1">
        <v>43702</v>
      </c>
      <c r="D1332" s="1">
        <v>43722</v>
      </c>
      <c r="E1332" s="1">
        <v>43725</v>
      </c>
      <c r="F1332">
        <v>1</v>
      </c>
      <c r="G1332" t="str">
        <f>VLOOKUP(F1332,dComprador!A:B,2,0)</f>
        <v>Alon</v>
      </c>
      <c r="H1332">
        <v>7</v>
      </c>
      <c r="I1332" t="str">
        <f>VLOOKUP(H1332,dMateriaPrima!A:B,2,0)</f>
        <v>Poliéster</v>
      </c>
      <c r="J1332">
        <f>VLOOKUP(H1332,dMateriaPrima!A:C,3,0)</f>
        <v>8</v>
      </c>
      <c r="K1332">
        <v>46</v>
      </c>
      <c r="L1332">
        <f t="shared" si="41"/>
        <v>368</v>
      </c>
      <c r="M1332">
        <v>0</v>
      </c>
      <c r="N1332">
        <f t="shared" si="40"/>
        <v>368</v>
      </c>
      <c r="O1332">
        <v>2</v>
      </c>
      <c r="P1332" t="str">
        <f>VLOOKUP(O1332,dFornecedor!A:B,2,0)</f>
        <v>Minerva</v>
      </c>
    </row>
    <row r="1333" spans="1:16" x14ac:dyDescent="0.25">
      <c r="A1333">
        <v>1332</v>
      </c>
      <c r="B1333" s="1">
        <v>43703</v>
      </c>
      <c r="C1333" s="1">
        <v>43712</v>
      </c>
      <c r="D1333" s="1">
        <v>43715</v>
      </c>
      <c r="E1333" s="1">
        <v>43716</v>
      </c>
      <c r="F1333">
        <v>4</v>
      </c>
      <c r="G1333" t="str">
        <f>VLOOKUP(F1333,dComprador!A:B,2,0)</f>
        <v>Lira</v>
      </c>
      <c r="H1333">
        <v>6</v>
      </c>
      <c r="I1333" t="str">
        <f>VLOOKUP(H1333,dMateriaPrima!A:B,2,0)</f>
        <v>Fio Algodão</v>
      </c>
      <c r="J1333">
        <f>VLOOKUP(H1333,dMateriaPrima!A:C,3,0)</f>
        <v>55.9</v>
      </c>
      <c r="K1333">
        <v>519</v>
      </c>
      <c r="L1333">
        <f t="shared" si="41"/>
        <v>29012.1</v>
      </c>
      <c r="M1333">
        <v>0</v>
      </c>
      <c r="N1333">
        <f t="shared" si="40"/>
        <v>29012.1</v>
      </c>
      <c r="O1333">
        <v>2</v>
      </c>
      <c r="P1333" t="str">
        <f>VLOOKUP(O1333,dFornecedor!A:B,2,0)</f>
        <v>Minerva</v>
      </c>
    </row>
    <row r="1334" spans="1:16" x14ac:dyDescent="0.25">
      <c r="A1334">
        <v>1333</v>
      </c>
      <c r="B1334" s="1">
        <v>43703</v>
      </c>
      <c r="C1334" s="1">
        <v>43708</v>
      </c>
      <c r="D1334" s="1">
        <v>43709</v>
      </c>
      <c r="E1334" s="1">
        <v>43714</v>
      </c>
      <c r="F1334">
        <v>4</v>
      </c>
      <c r="G1334" t="str">
        <f>VLOOKUP(F1334,dComprador!A:B,2,0)</f>
        <v>Lira</v>
      </c>
      <c r="H1334">
        <v>11</v>
      </c>
      <c r="I1334" t="str">
        <f>VLOOKUP(H1334,dMateriaPrima!A:B,2,0)</f>
        <v>Papel</v>
      </c>
      <c r="J1334">
        <f>VLOOKUP(H1334,dMateriaPrima!A:C,3,0)</f>
        <v>9</v>
      </c>
      <c r="K1334">
        <v>207</v>
      </c>
      <c r="L1334">
        <f t="shared" si="41"/>
        <v>1863</v>
      </c>
      <c r="M1334">
        <v>0</v>
      </c>
      <c r="N1334">
        <f t="shared" si="40"/>
        <v>1863</v>
      </c>
      <c r="O1334">
        <v>2</v>
      </c>
      <c r="P1334" t="str">
        <f>VLOOKUP(O1334,dFornecedor!A:B,2,0)</f>
        <v>Minerva</v>
      </c>
    </row>
    <row r="1335" spans="1:16" x14ac:dyDescent="0.25">
      <c r="A1335">
        <v>1334</v>
      </c>
      <c r="B1335" s="1">
        <v>43703</v>
      </c>
      <c r="C1335" s="1">
        <v>43704</v>
      </c>
      <c r="D1335" s="1">
        <v>43723</v>
      </c>
      <c r="E1335" s="1">
        <v>43723</v>
      </c>
      <c r="F1335">
        <v>1</v>
      </c>
      <c r="G1335" t="str">
        <f>VLOOKUP(F1335,dComprador!A:B,2,0)</f>
        <v>Alon</v>
      </c>
      <c r="H1335">
        <v>11</v>
      </c>
      <c r="I1335" t="str">
        <f>VLOOKUP(H1335,dMateriaPrima!A:B,2,0)</f>
        <v>Papel</v>
      </c>
      <c r="J1335">
        <f>VLOOKUP(H1335,dMateriaPrima!A:C,3,0)</f>
        <v>9</v>
      </c>
      <c r="K1335">
        <v>339</v>
      </c>
      <c r="L1335">
        <f t="shared" si="41"/>
        <v>3051</v>
      </c>
      <c r="M1335">
        <v>0</v>
      </c>
      <c r="N1335">
        <f t="shared" si="40"/>
        <v>3051</v>
      </c>
      <c r="O1335">
        <v>3</v>
      </c>
      <c r="P1335" t="str">
        <f>VLOOKUP(O1335,dFornecedor!A:B,2,0)</f>
        <v>StepUp</v>
      </c>
    </row>
    <row r="1336" spans="1:16" x14ac:dyDescent="0.25">
      <c r="A1336">
        <v>1335</v>
      </c>
      <c r="B1336" s="1">
        <v>43703</v>
      </c>
      <c r="C1336" s="1">
        <v>43705</v>
      </c>
      <c r="D1336" s="1">
        <v>43717</v>
      </c>
      <c r="E1336" s="1">
        <v>43718</v>
      </c>
      <c r="F1336">
        <v>1</v>
      </c>
      <c r="G1336" t="str">
        <f>VLOOKUP(F1336,dComprador!A:B,2,0)</f>
        <v>Alon</v>
      </c>
      <c r="H1336">
        <v>1</v>
      </c>
      <c r="I1336" t="str">
        <f>VLOOKUP(H1336,dMateriaPrima!A:B,2,0)</f>
        <v>Tecido</v>
      </c>
      <c r="J1336">
        <f>VLOOKUP(H1336,dMateriaPrima!A:C,3,0)</f>
        <v>18</v>
      </c>
      <c r="K1336">
        <v>66</v>
      </c>
      <c r="L1336">
        <f t="shared" si="41"/>
        <v>1188</v>
      </c>
      <c r="M1336">
        <v>0</v>
      </c>
      <c r="N1336">
        <f t="shared" si="40"/>
        <v>1188</v>
      </c>
      <c r="O1336">
        <v>2</v>
      </c>
      <c r="P1336" t="str">
        <f>VLOOKUP(O1336,dFornecedor!A:B,2,0)</f>
        <v>Minerva</v>
      </c>
    </row>
    <row r="1337" spans="1:16" x14ac:dyDescent="0.25">
      <c r="A1337">
        <v>1336</v>
      </c>
      <c r="B1337" s="1">
        <v>43703</v>
      </c>
      <c r="C1337" s="1">
        <v>43705</v>
      </c>
      <c r="D1337" s="1">
        <v>43719</v>
      </c>
      <c r="E1337" s="1">
        <v>43719</v>
      </c>
      <c r="F1337">
        <v>3</v>
      </c>
      <c r="G1337" t="str">
        <f>VLOOKUP(F1337,dComprador!A:B,2,0)</f>
        <v>Diego</v>
      </c>
      <c r="H1337">
        <v>9</v>
      </c>
      <c r="I1337" t="str">
        <f>VLOOKUP(H1337,dMateriaPrima!A:B,2,0)</f>
        <v>Couro</v>
      </c>
      <c r="J1337">
        <f>VLOOKUP(H1337,dMateriaPrima!A:C,3,0)</f>
        <v>4.4000000000000004</v>
      </c>
      <c r="K1337">
        <v>375</v>
      </c>
      <c r="L1337">
        <f t="shared" si="41"/>
        <v>1650.0000000000002</v>
      </c>
      <c r="M1337">
        <v>0</v>
      </c>
      <c r="N1337">
        <f t="shared" si="40"/>
        <v>1650.0000000000002</v>
      </c>
      <c r="O1337">
        <v>2</v>
      </c>
      <c r="P1337" t="str">
        <f>VLOOKUP(O1337,dFornecedor!A:B,2,0)</f>
        <v>Minerva</v>
      </c>
    </row>
    <row r="1338" spans="1:16" x14ac:dyDescent="0.25">
      <c r="A1338">
        <v>1337</v>
      </c>
      <c r="B1338" s="1">
        <v>43703</v>
      </c>
      <c r="C1338" s="1">
        <v>43711</v>
      </c>
      <c r="D1338" s="1">
        <v>43734</v>
      </c>
      <c r="E1338" s="1">
        <v>43733</v>
      </c>
      <c r="F1338">
        <v>1</v>
      </c>
      <c r="G1338" t="str">
        <f>VLOOKUP(F1338,dComprador!A:B,2,0)</f>
        <v>Alon</v>
      </c>
      <c r="H1338">
        <v>7</v>
      </c>
      <c r="I1338" t="str">
        <f>VLOOKUP(H1338,dMateriaPrima!A:B,2,0)</f>
        <v>Poliéster</v>
      </c>
      <c r="J1338">
        <f>VLOOKUP(H1338,dMateriaPrima!A:C,3,0)</f>
        <v>8</v>
      </c>
      <c r="K1338">
        <v>454</v>
      </c>
      <c r="L1338">
        <f t="shared" si="41"/>
        <v>3632</v>
      </c>
      <c r="M1338">
        <v>0</v>
      </c>
      <c r="N1338">
        <f t="shared" si="40"/>
        <v>3632</v>
      </c>
      <c r="O1338">
        <v>2</v>
      </c>
      <c r="P1338" t="str">
        <f>VLOOKUP(O1338,dFornecedor!A:B,2,0)</f>
        <v>Minerva</v>
      </c>
    </row>
    <row r="1339" spans="1:16" x14ac:dyDescent="0.25">
      <c r="A1339">
        <v>1338</v>
      </c>
      <c r="B1339" s="1">
        <v>43704</v>
      </c>
      <c r="C1339" s="1">
        <v>43713</v>
      </c>
      <c r="D1339" s="1">
        <v>43714</v>
      </c>
      <c r="E1339" s="1">
        <v>43714</v>
      </c>
      <c r="F1339">
        <v>4</v>
      </c>
      <c r="G1339" t="str">
        <f>VLOOKUP(F1339,dComprador!A:B,2,0)</f>
        <v>Lira</v>
      </c>
      <c r="H1339">
        <v>2</v>
      </c>
      <c r="I1339" t="str">
        <f>VLOOKUP(H1339,dMateriaPrima!A:B,2,0)</f>
        <v>Chapa Metal</v>
      </c>
      <c r="J1339">
        <f>VLOOKUP(H1339,dMateriaPrima!A:C,3,0)</f>
        <v>299.89999999999998</v>
      </c>
      <c r="K1339">
        <v>57</v>
      </c>
      <c r="L1339">
        <f t="shared" si="41"/>
        <v>17094.3</v>
      </c>
      <c r="M1339">
        <v>0</v>
      </c>
      <c r="N1339">
        <f t="shared" si="40"/>
        <v>17094.3</v>
      </c>
      <c r="O1339">
        <v>3</v>
      </c>
      <c r="P1339" t="str">
        <f>VLOOKUP(O1339,dFornecedor!A:B,2,0)</f>
        <v>StepUp</v>
      </c>
    </row>
    <row r="1340" spans="1:16" x14ac:dyDescent="0.25">
      <c r="A1340">
        <v>1339</v>
      </c>
      <c r="B1340" s="1">
        <v>43704</v>
      </c>
      <c r="C1340" s="1">
        <v>43706</v>
      </c>
      <c r="D1340" s="1">
        <v>43712</v>
      </c>
      <c r="E1340" s="1">
        <v>43712</v>
      </c>
      <c r="F1340">
        <v>4</v>
      </c>
      <c r="G1340" t="str">
        <f>VLOOKUP(F1340,dComprador!A:B,2,0)</f>
        <v>Lira</v>
      </c>
      <c r="H1340">
        <v>11</v>
      </c>
      <c r="I1340" t="str">
        <f>VLOOKUP(H1340,dMateriaPrima!A:B,2,0)</f>
        <v>Papel</v>
      </c>
      <c r="J1340">
        <f>VLOOKUP(H1340,dMateriaPrima!A:C,3,0)</f>
        <v>9</v>
      </c>
      <c r="K1340">
        <v>3</v>
      </c>
      <c r="L1340">
        <f t="shared" si="41"/>
        <v>27</v>
      </c>
      <c r="M1340">
        <v>0</v>
      </c>
      <c r="N1340">
        <f t="shared" si="40"/>
        <v>27</v>
      </c>
      <c r="O1340">
        <v>4</v>
      </c>
      <c r="P1340" t="str">
        <f>VLOOKUP(O1340,dFornecedor!A:B,2,0)</f>
        <v>AlphaOmega</v>
      </c>
    </row>
    <row r="1341" spans="1:16" x14ac:dyDescent="0.25">
      <c r="A1341">
        <v>1340</v>
      </c>
      <c r="B1341" s="1">
        <v>43704</v>
      </c>
      <c r="C1341" s="1">
        <v>43711</v>
      </c>
      <c r="D1341" s="1">
        <v>43712</v>
      </c>
      <c r="E1341" s="1">
        <v>43714</v>
      </c>
      <c r="F1341">
        <v>4</v>
      </c>
      <c r="G1341" t="str">
        <f>VLOOKUP(F1341,dComprador!A:B,2,0)</f>
        <v>Lira</v>
      </c>
      <c r="H1341">
        <v>7</v>
      </c>
      <c r="I1341" t="str">
        <f>VLOOKUP(H1341,dMateriaPrima!A:B,2,0)</f>
        <v>Poliéster</v>
      </c>
      <c r="J1341">
        <f>VLOOKUP(H1341,dMateriaPrima!A:C,3,0)</f>
        <v>8</v>
      </c>
      <c r="K1341">
        <v>120</v>
      </c>
      <c r="L1341">
        <f t="shared" si="41"/>
        <v>960</v>
      </c>
      <c r="M1341">
        <v>0</v>
      </c>
      <c r="N1341">
        <f t="shared" si="40"/>
        <v>960</v>
      </c>
      <c r="O1341">
        <v>2</v>
      </c>
      <c r="P1341" t="str">
        <f>VLOOKUP(O1341,dFornecedor!A:B,2,0)</f>
        <v>Minerva</v>
      </c>
    </row>
    <row r="1342" spans="1:16" x14ac:dyDescent="0.25">
      <c r="A1342">
        <v>1341</v>
      </c>
      <c r="B1342" s="1">
        <v>43704</v>
      </c>
      <c r="C1342" s="1">
        <v>43705</v>
      </c>
      <c r="D1342" s="1">
        <v>43710</v>
      </c>
      <c r="E1342" s="1">
        <v>43713</v>
      </c>
      <c r="F1342">
        <v>4</v>
      </c>
      <c r="G1342" t="str">
        <f>VLOOKUP(F1342,dComprador!A:B,2,0)</f>
        <v>Lira</v>
      </c>
      <c r="H1342">
        <v>11</v>
      </c>
      <c r="I1342" t="str">
        <f>VLOOKUP(H1342,dMateriaPrima!A:B,2,0)</f>
        <v>Papel</v>
      </c>
      <c r="J1342">
        <f>VLOOKUP(H1342,dMateriaPrima!A:C,3,0)</f>
        <v>9</v>
      </c>
      <c r="K1342">
        <v>148</v>
      </c>
      <c r="L1342">
        <f t="shared" si="41"/>
        <v>1332</v>
      </c>
      <c r="M1342">
        <v>0</v>
      </c>
      <c r="N1342">
        <f t="shared" si="40"/>
        <v>1332</v>
      </c>
      <c r="O1342">
        <v>3</v>
      </c>
      <c r="P1342" t="str">
        <f>VLOOKUP(O1342,dFornecedor!A:B,2,0)</f>
        <v>StepUp</v>
      </c>
    </row>
    <row r="1343" spans="1:16" x14ac:dyDescent="0.25">
      <c r="A1343">
        <v>1342</v>
      </c>
      <c r="B1343" s="1">
        <v>43704</v>
      </c>
      <c r="C1343" s="1">
        <v>43704</v>
      </c>
      <c r="D1343" s="1">
        <v>43724</v>
      </c>
      <c r="E1343" s="1">
        <v>43726</v>
      </c>
      <c r="F1343">
        <v>1</v>
      </c>
      <c r="G1343" t="str">
        <f>VLOOKUP(F1343,dComprador!A:B,2,0)</f>
        <v>Alon</v>
      </c>
      <c r="H1343">
        <v>6</v>
      </c>
      <c r="I1343" t="str">
        <f>VLOOKUP(H1343,dMateriaPrima!A:B,2,0)</f>
        <v>Fio Algodão</v>
      </c>
      <c r="J1343">
        <f>VLOOKUP(H1343,dMateriaPrima!A:C,3,0)</f>
        <v>55.9</v>
      </c>
      <c r="K1343">
        <v>412</v>
      </c>
      <c r="L1343">
        <f t="shared" si="41"/>
        <v>23030.799999999999</v>
      </c>
      <c r="M1343">
        <v>0</v>
      </c>
      <c r="N1343">
        <f t="shared" si="40"/>
        <v>23030.799999999999</v>
      </c>
      <c r="O1343">
        <v>5</v>
      </c>
      <c r="P1343" t="str">
        <f>VLOOKUP(O1343,dFornecedor!A:B,2,0)</f>
        <v>Atlas</v>
      </c>
    </row>
    <row r="1344" spans="1:16" x14ac:dyDescent="0.25">
      <c r="A1344">
        <v>1343</v>
      </c>
      <c r="B1344" s="1">
        <v>43704</v>
      </c>
      <c r="C1344" s="1">
        <v>43709</v>
      </c>
      <c r="D1344" s="1">
        <v>43717</v>
      </c>
      <c r="E1344" s="1">
        <v>43717</v>
      </c>
      <c r="F1344">
        <v>1</v>
      </c>
      <c r="G1344" t="str">
        <f>VLOOKUP(F1344,dComprador!A:B,2,0)</f>
        <v>Alon</v>
      </c>
      <c r="H1344">
        <v>10</v>
      </c>
      <c r="I1344" t="str">
        <f>VLOOKUP(H1344,dMateriaPrima!A:B,2,0)</f>
        <v>Pedra Britada</v>
      </c>
      <c r="J1344">
        <f>VLOOKUP(H1344,dMateriaPrima!A:C,3,0)</f>
        <v>56</v>
      </c>
      <c r="K1344">
        <v>176</v>
      </c>
      <c r="L1344">
        <f t="shared" si="41"/>
        <v>9856</v>
      </c>
      <c r="M1344">
        <v>0</v>
      </c>
      <c r="N1344">
        <f t="shared" si="40"/>
        <v>9856</v>
      </c>
      <c r="O1344">
        <v>2</v>
      </c>
      <c r="P1344" t="str">
        <f>VLOOKUP(O1344,dFornecedor!A:B,2,0)</f>
        <v>Minerva</v>
      </c>
    </row>
    <row r="1345" spans="1:16" x14ac:dyDescent="0.25">
      <c r="A1345">
        <v>1344</v>
      </c>
      <c r="B1345" s="1">
        <v>43704</v>
      </c>
      <c r="C1345" s="1">
        <v>43704</v>
      </c>
      <c r="D1345" s="1">
        <v>43719</v>
      </c>
      <c r="E1345" s="1">
        <v>43723</v>
      </c>
      <c r="F1345">
        <v>1</v>
      </c>
      <c r="G1345" t="str">
        <f>VLOOKUP(F1345,dComprador!A:B,2,0)</f>
        <v>Alon</v>
      </c>
      <c r="H1345">
        <v>1</v>
      </c>
      <c r="I1345" t="str">
        <f>VLOOKUP(H1345,dMateriaPrima!A:B,2,0)</f>
        <v>Tecido</v>
      </c>
      <c r="J1345">
        <f>VLOOKUP(H1345,dMateriaPrima!A:C,3,0)</f>
        <v>18</v>
      </c>
      <c r="K1345">
        <v>303</v>
      </c>
      <c r="L1345">
        <f t="shared" si="41"/>
        <v>5454</v>
      </c>
      <c r="M1345">
        <v>0</v>
      </c>
      <c r="N1345">
        <f t="shared" si="40"/>
        <v>5454</v>
      </c>
      <c r="O1345">
        <v>2</v>
      </c>
      <c r="P1345" t="str">
        <f>VLOOKUP(O1345,dFornecedor!A:B,2,0)</f>
        <v>Minerva</v>
      </c>
    </row>
    <row r="1346" spans="1:16" x14ac:dyDescent="0.25">
      <c r="A1346">
        <v>1345</v>
      </c>
      <c r="B1346" s="1">
        <v>43704</v>
      </c>
      <c r="C1346" s="1">
        <v>43706</v>
      </c>
      <c r="D1346" s="1">
        <v>43727</v>
      </c>
      <c r="E1346" s="1">
        <v>43728</v>
      </c>
      <c r="F1346">
        <v>1</v>
      </c>
      <c r="G1346" t="str">
        <f>VLOOKUP(F1346,dComprador!A:B,2,0)</f>
        <v>Alon</v>
      </c>
      <c r="H1346">
        <v>5</v>
      </c>
      <c r="I1346" t="str">
        <f>VLOOKUP(H1346,dMateriaPrima!A:B,2,0)</f>
        <v>Areia</v>
      </c>
      <c r="J1346">
        <f>VLOOKUP(H1346,dMateriaPrima!A:C,3,0)</f>
        <v>3.59</v>
      </c>
      <c r="K1346">
        <v>259</v>
      </c>
      <c r="L1346">
        <f t="shared" si="41"/>
        <v>929.81</v>
      </c>
      <c r="M1346">
        <v>0</v>
      </c>
      <c r="N1346">
        <f t="shared" ref="N1346:N1409" si="42">SUM(L1346-((L1346*M1346)/100))</f>
        <v>929.81</v>
      </c>
      <c r="O1346">
        <v>3</v>
      </c>
      <c r="P1346" t="str">
        <f>VLOOKUP(O1346,dFornecedor!A:B,2,0)</f>
        <v>StepUp</v>
      </c>
    </row>
    <row r="1347" spans="1:16" x14ac:dyDescent="0.25">
      <c r="A1347">
        <v>1346</v>
      </c>
      <c r="B1347" s="1">
        <v>43705</v>
      </c>
      <c r="C1347" s="1">
        <v>43713</v>
      </c>
      <c r="D1347" s="1">
        <v>43713</v>
      </c>
      <c r="E1347" s="1">
        <v>43718</v>
      </c>
      <c r="F1347">
        <v>4</v>
      </c>
      <c r="G1347" t="str">
        <f>VLOOKUP(F1347,dComprador!A:B,2,0)</f>
        <v>Lira</v>
      </c>
      <c r="H1347">
        <v>5</v>
      </c>
      <c r="I1347" t="str">
        <f>VLOOKUP(H1347,dMateriaPrima!A:B,2,0)</f>
        <v>Areia</v>
      </c>
      <c r="J1347">
        <f>VLOOKUP(H1347,dMateriaPrima!A:C,3,0)</f>
        <v>3.59</v>
      </c>
      <c r="K1347">
        <v>29</v>
      </c>
      <c r="L1347">
        <f t="shared" ref="L1347:L1410" si="43">J1347*K1347</f>
        <v>104.11</v>
      </c>
      <c r="M1347">
        <v>21</v>
      </c>
      <c r="N1347">
        <f t="shared" si="42"/>
        <v>82.246899999999997</v>
      </c>
      <c r="O1347">
        <v>3</v>
      </c>
      <c r="P1347" t="str">
        <f>VLOOKUP(O1347,dFornecedor!A:B,2,0)</f>
        <v>StepUp</v>
      </c>
    </row>
    <row r="1348" spans="1:16" x14ac:dyDescent="0.25">
      <c r="A1348">
        <v>1347</v>
      </c>
      <c r="B1348" s="1">
        <v>43705</v>
      </c>
      <c r="C1348" s="1">
        <v>43707</v>
      </c>
      <c r="D1348" s="1">
        <v>43711</v>
      </c>
      <c r="E1348" s="1">
        <v>43712</v>
      </c>
      <c r="F1348">
        <v>4</v>
      </c>
      <c r="G1348" t="str">
        <f>VLOOKUP(F1348,dComprador!A:B,2,0)</f>
        <v>Lira</v>
      </c>
      <c r="H1348">
        <v>7</v>
      </c>
      <c r="I1348" t="str">
        <f>VLOOKUP(H1348,dMateriaPrima!A:B,2,0)</f>
        <v>Poliéster</v>
      </c>
      <c r="J1348">
        <f>VLOOKUP(H1348,dMateriaPrima!A:C,3,0)</f>
        <v>8</v>
      </c>
      <c r="K1348">
        <v>13</v>
      </c>
      <c r="L1348">
        <f t="shared" si="43"/>
        <v>104</v>
      </c>
      <c r="M1348">
        <v>0</v>
      </c>
      <c r="N1348">
        <f t="shared" si="42"/>
        <v>104</v>
      </c>
      <c r="O1348">
        <v>2</v>
      </c>
      <c r="P1348" t="str">
        <f>VLOOKUP(O1348,dFornecedor!A:B,2,0)</f>
        <v>Minerva</v>
      </c>
    </row>
    <row r="1349" spans="1:16" x14ac:dyDescent="0.25">
      <c r="A1349">
        <v>1348</v>
      </c>
      <c r="B1349" s="1">
        <v>43705</v>
      </c>
      <c r="C1349" s="1">
        <v>43705</v>
      </c>
      <c r="D1349" s="1">
        <v>43716</v>
      </c>
      <c r="E1349" s="1">
        <v>43718</v>
      </c>
      <c r="F1349">
        <v>1</v>
      </c>
      <c r="G1349" t="str">
        <f>VLOOKUP(F1349,dComprador!A:B,2,0)</f>
        <v>Alon</v>
      </c>
      <c r="H1349">
        <v>9</v>
      </c>
      <c r="I1349" t="str">
        <f>VLOOKUP(H1349,dMateriaPrima!A:B,2,0)</f>
        <v>Couro</v>
      </c>
      <c r="J1349">
        <f>VLOOKUP(H1349,dMateriaPrima!A:C,3,0)</f>
        <v>4.4000000000000004</v>
      </c>
      <c r="K1349">
        <v>119</v>
      </c>
      <c r="L1349">
        <f t="shared" si="43"/>
        <v>523.6</v>
      </c>
      <c r="M1349">
        <v>0</v>
      </c>
      <c r="N1349">
        <f t="shared" si="42"/>
        <v>523.6</v>
      </c>
      <c r="O1349">
        <v>2</v>
      </c>
      <c r="P1349" t="str">
        <f>VLOOKUP(O1349,dFornecedor!A:B,2,0)</f>
        <v>Minerva</v>
      </c>
    </row>
    <row r="1350" spans="1:16" x14ac:dyDescent="0.25">
      <c r="A1350">
        <v>1349</v>
      </c>
      <c r="B1350" s="1">
        <v>43705</v>
      </c>
      <c r="C1350" s="1">
        <v>43716</v>
      </c>
      <c r="D1350" s="1">
        <v>43716</v>
      </c>
      <c r="E1350" s="1">
        <v>43717</v>
      </c>
      <c r="F1350">
        <v>2</v>
      </c>
      <c r="G1350" t="str">
        <f>VLOOKUP(F1350,dComprador!A:B,2,0)</f>
        <v>João</v>
      </c>
      <c r="H1350">
        <v>4</v>
      </c>
      <c r="I1350" t="str">
        <f>VLOOKUP(H1350,dMateriaPrima!A:B,2,0)</f>
        <v>Madeira</v>
      </c>
      <c r="J1350">
        <f>VLOOKUP(H1350,dMateriaPrima!A:C,3,0)</f>
        <v>168</v>
      </c>
      <c r="K1350">
        <v>24</v>
      </c>
      <c r="L1350">
        <f t="shared" si="43"/>
        <v>4032</v>
      </c>
      <c r="M1350">
        <v>0</v>
      </c>
      <c r="N1350">
        <f t="shared" si="42"/>
        <v>4032</v>
      </c>
      <c r="O1350">
        <v>1</v>
      </c>
      <c r="P1350" t="str">
        <f>VLOOKUP(O1350,dFornecedor!A:B,2,0)</f>
        <v>NorthShore</v>
      </c>
    </row>
    <row r="1351" spans="1:16" x14ac:dyDescent="0.25">
      <c r="A1351">
        <v>1350</v>
      </c>
      <c r="B1351" s="1">
        <v>43705</v>
      </c>
      <c r="C1351" s="1">
        <v>43706</v>
      </c>
      <c r="D1351" s="1">
        <v>43724</v>
      </c>
      <c r="E1351" s="1">
        <v>43725</v>
      </c>
      <c r="F1351">
        <v>1</v>
      </c>
      <c r="G1351" t="str">
        <f>VLOOKUP(F1351,dComprador!A:B,2,0)</f>
        <v>Alon</v>
      </c>
      <c r="H1351">
        <v>11</v>
      </c>
      <c r="I1351" t="str">
        <f>VLOOKUP(H1351,dMateriaPrima!A:B,2,0)</f>
        <v>Papel</v>
      </c>
      <c r="J1351">
        <f>VLOOKUP(H1351,dMateriaPrima!A:C,3,0)</f>
        <v>9</v>
      </c>
      <c r="K1351">
        <v>74</v>
      </c>
      <c r="L1351">
        <f t="shared" si="43"/>
        <v>666</v>
      </c>
      <c r="M1351">
        <v>0</v>
      </c>
      <c r="N1351">
        <f t="shared" si="42"/>
        <v>666</v>
      </c>
      <c r="O1351">
        <v>4</v>
      </c>
      <c r="P1351" t="str">
        <f>VLOOKUP(O1351,dFornecedor!A:B,2,0)</f>
        <v>AlphaOmega</v>
      </c>
    </row>
    <row r="1352" spans="1:16" x14ac:dyDescent="0.25">
      <c r="A1352">
        <v>1351</v>
      </c>
      <c r="B1352" s="1">
        <v>43705</v>
      </c>
      <c r="C1352" s="1">
        <v>43705</v>
      </c>
      <c r="D1352" s="1">
        <v>43736</v>
      </c>
      <c r="E1352" s="1">
        <v>43739</v>
      </c>
      <c r="F1352">
        <v>1</v>
      </c>
      <c r="G1352" t="str">
        <f>VLOOKUP(F1352,dComprador!A:B,2,0)</f>
        <v>Alon</v>
      </c>
      <c r="H1352">
        <v>10</v>
      </c>
      <c r="I1352" t="str">
        <f>VLOOKUP(H1352,dMateriaPrima!A:B,2,0)</f>
        <v>Pedra Britada</v>
      </c>
      <c r="J1352">
        <f>VLOOKUP(H1352,dMateriaPrima!A:C,3,0)</f>
        <v>56</v>
      </c>
      <c r="K1352">
        <v>576</v>
      </c>
      <c r="L1352">
        <f t="shared" si="43"/>
        <v>32256</v>
      </c>
      <c r="M1352">
        <v>0</v>
      </c>
      <c r="N1352">
        <f t="shared" si="42"/>
        <v>32256</v>
      </c>
      <c r="O1352">
        <v>2</v>
      </c>
      <c r="P1352" t="str">
        <f>VLOOKUP(O1352,dFornecedor!A:B,2,0)</f>
        <v>Minerva</v>
      </c>
    </row>
    <row r="1353" spans="1:16" x14ac:dyDescent="0.25">
      <c r="A1353">
        <v>1352</v>
      </c>
      <c r="B1353" s="1">
        <v>43706</v>
      </c>
      <c r="C1353" s="1">
        <v>43706</v>
      </c>
      <c r="D1353" s="1">
        <v>43736</v>
      </c>
      <c r="E1353" s="1">
        <v>43739</v>
      </c>
      <c r="F1353">
        <v>1</v>
      </c>
      <c r="G1353" t="str">
        <f>VLOOKUP(F1353,dComprador!A:B,2,0)</f>
        <v>Alon</v>
      </c>
      <c r="H1353">
        <v>7</v>
      </c>
      <c r="I1353" t="str">
        <f>VLOOKUP(H1353,dMateriaPrima!A:B,2,0)</f>
        <v>Poliéster</v>
      </c>
      <c r="J1353">
        <f>VLOOKUP(H1353,dMateriaPrima!A:C,3,0)</f>
        <v>8</v>
      </c>
      <c r="K1353">
        <v>226</v>
      </c>
      <c r="L1353">
        <f t="shared" si="43"/>
        <v>1808</v>
      </c>
      <c r="M1353">
        <v>0</v>
      </c>
      <c r="N1353">
        <f t="shared" si="42"/>
        <v>1808</v>
      </c>
      <c r="O1353">
        <v>2</v>
      </c>
      <c r="P1353" t="str">
        <f>VLOOKUP(O1353,dFornecedor!A:B,2,0)</f>
        <v>Minerva</v>
      </c>
    </row>
    <row r="1354" spans="1:16" x14ac:dyDescent="0.25">
      <c r="A1354">
        <v>1353</v>
      </c>
      <c r="B1354" s="1">
        <v>43706</v>
      </c>
      <c r="C1354" s="1">
        <v>43706</v>
      </c>
      <c r="D1354" s="1">
        <v>43713</v>
      </c>
      <c r="E1354" s="1">
        <v>43716</v>
      </c>
      <c r="F1354">
        <v>4</v>
      </c>
      <c r="G1354" t="str">
        <f>VLOOKUP(F1354,dComprador!A:B,2,0)</f>
        <v>Lira</v>
      </c>
      <c r="H1354">
        <v>4</v>
      </c>
      <c r="I1354" t="str">
        <f>VLOOKUP(H1354,dMateriaPrima!A:B,2,0)</f>
        <v>Madeira</v>
      </c>
      <c r="J1354">
        <f>VLOOKUP(H1354,dMateriaPrima!A:C,3,0)</f>
        <v>168</v>
      </c>
      <c r="K1354">
        <v>225</v>
      </c>
      <c r="L1354">
        <f t="shared" si="43"/>
        <v>37800</v>
      </c>
      <c r="M1354">
        <v>0</v>
      </c>
      <c r="N1354">
        <f t="shared" si="42"/>
        <v>37800</v>
      </c>
      <c r="O1354">
        <v>2</v>
      </c>
      <c r="P1354" t="str">
        <f>VLOOKUP(O1354,dFornecedor!A:B,2,0)</f>
        <v>Minerva</v>
      </c>
    </row>
    <row r="1355" spans="1:16" x14ac:dyDescent="0.25">
      <c r="A1355">
        <v>1354</v>
      </c>
      <c r="B1355" s="1">
        <v>43706</v>
      </c>
      <c r="C1355" s="1">
        <v>43706</v>
      </c>
      <c r="D1355" s="1">
        <v>43713</v>
      </c>
      <c r="E1355" s="1">
        <v>43714</v>
      </c>
      <c r="F1355">
        <v>4</v>
      </c>
      <c r="G1355" t="str">
        <f>VLOOKUP(F1355,dComprador!A:B,2,0)</f>
        <v>Lira</v>
      </c>
      <c r="H1355">
        <v>5</v>
      </c>
      <c r="I1355" t="str">
        <f>VLOOKUP(H1355,dMateriaPrima!A:B,2,0)</f>
        <v>Areia</v>
      </c>
      <c r="J1355">
        <f>VLOOKUP(H1355,dMateriaPrima!A:C,3,0)</f>
        <v>3.59</v>
      </c>
      <c r="K1355">
        <v>23</v>
      </c>
      <c r="L1355">
        <f t="shared" si="43"/>
        <v>82.57</v>
      </c>
      <c r="M1355">
        <v>0</v>
      </c>
      <c r="N1355">
        <f t="shared" si="42"/>
        <v>82.57</v>
      </c>
      <c r="O1355">
        <v>2</v>
      </c>
      <c r="P1355" t="str">
        <f>VLOOKUP(O1355,dFornecedor!A:B,2,0)</f>
        <v>Minerva</v>
      </c>
    </row>
    <row r="1356" spans="1:16" x14ac:dyDescent="0.25">
      <c r="A1356">
        <v>1355</v>
      </c>
      <c r="B1356" s="1">
        <v>43706</v>
      </c>
      <c r="C1356" s="1">
        <v>43707</v>
      </c>
      <c r="D1356" s="1">
        <v>43712</v>
      </c>
      <c r="E1356" s="1">
        <v>43717</v>
      </c>
      <c r="F1356">
        <v>4</v>
      </c>
      <c r="G1356" t="str">
        <f>VLOOKUP(F1356,dComprador!A:B,2,0)</f>
        <v>Lira</v>
      </c>
      <c r="H1356">
        <v>4</v>
      </c>
      <c r="I1356" t="str">
        <f>VLOOKUP(H1356,dMateriaPrima!A:B,2,0)</f>
        <v>Madeira</v>
      </c>
      <c r="J1356">
        <f>VLOOKUP(H1356,dMateriaPrima!A:C,3,0)</f>
        <v>168</v>
      </c>
      <c r="K1356">
        <v>77</v>
      </c>
      <c r="L1356">
        <f t="shared" si="43"/>
        <v>12936</v>
      </c>
      <c r="M1356">
        <v>0</v>
      </c>
      <c r="N1356">
        <f t="shared" si="42"/>
        <v>12936</v>
      </c>
      <c r="O1356">
        <v>3</v>
      </c>
      <c r="P1356" t="str">
        <f>VLOOKUP(O1356,dFornecedor!A:B,2,0)</f>
        <v>StepUp</v>
      </c>
    </row>
    <row r="1357" spans="1:16" x14ac:dyDescent="0.25">
      <c r="A1357">
        <v>1356</v>
      </c>
      <c r="B1357" s="1">
        <v>43706</v>
      </c>
      <c r="C1357" s="1">
        <v>43715</v>
      </c>
      <c r="D1357" s="1">
        <v>43733</v>
      </c>
      <c r="E1357" s="1">
        <v>43733</v>
      </c>
      <c r="F1357">
        <v>1</v>
      </c>
      <c r="G1357" t="str">
        <f>VLOOKUP(F1357,dComprador!A:B,2,0)</f>
        <v>Alon</v>
      </c>
      <c r="H1357">
        <v>11</v>
      </c>
      <c r="I1357" t="str">
        <f>VLOOKUP(H1357,dMateriaPrima!A:B,2,0)</f>
        <v>Papel</v>
      </c>
      <c r="J1357">
        <f>VLOOKUP(H1357,dMateriaPrima!A:C,3,0)</f>
        <v>9</v>
      </c>
      <c r="K1357">
        <v>582</v>
      </c>
      <c r="L1357">
        <f t="shared" si="43"/>
        <v>5238</v>
      </c>
      <c r="M1357">
        <v>14</v>
      </c>
      <c r="N1357">
        <f t="shared" si="42"/>
        <v>4504.68</v>
      </c>
      <c r="O1357">
        <v>2</v>
      </c>
      <c r="P1357" t="str">
        <f>VLOOKUP(O1357,dFornecedor!A:B,2,0)</f>
        <v>Minerva</v>
      </c>
    </row>
    <row r="1358" spans="1:16" x14ac:dyDescent="0.25">
      <c r="A1358">
        <v>1357</v>
      </c>
      <c r="B1358" s="1">
        <v>43707</v>
      </c>
      <c r="C1358" s="1">
        <v>43711</v>
      </c>
      <c r="D1358" s="1">
        <v>43739</v>
      </c>
      <c r="E1358" s="1">
        <v>43741</v>
      </c>
      <c r="F1358">
        <v>1</v>
      </c>
      <c r="G1358" t="str">
        <f>VLOOKUP(F1358,dComprador!A:B,2,0)</f>
        <v>Alon</v>
      </c>
      <c r="H1358">
        <v>1</v>
      </c>
      <c r="I1358" t="str">
        <f>VLOOKUP(H1358,dMateriaPrima!A:B,2,0)</f>
        <v>Tecido</v>
      </c>
      <c r="J1358">
        <f>VLOOKUP(H1358,dMateriaPrima!A:C,3,0)</f>
        <v>18</v>
      </c>
      <c r="K1358">
        <v>24</v>
      </c>
      <c r="L1358">
        <f t="shared" si="43"/>
        <v>432</v>
      </c>
      <c r="M1358">
        <v>0</v>
      </c>
      <c r="N1358">
        <f t="shared" si="42"/>
        <v>432</v>
      </c>
      <c r="O1358">
        <v>1</v>
      </c>
      <c r="P1358" t="str">
        <f>VLOOKUP(O1358,dFornecedor!A:B,2,0)</f>
        <v>NorthShore</v>
      </c>
    </row>
    <row r="1359" spans="1:16" x14ac:dyDescent="0.25">
      <c r="A1359">
        <v>1358</v>
      </c>
      <c r="B1359" s="1">
        <v>43707</v>
      </c>
      <c r="C1359" s="1">
        <v>43708</v>
      </c>
      <c r="D1359" s="1">
        <v>43716</v>
      </c>
      <c r="E1359" s="1">
        <v>43716</v>
      </c>
      <c r="F1359">
        <v>4</v>
      </c>
      <c r="G1359" t="str">
        <f>VLOOKUP(F1359,dComprador!A:B,2,0)</f>
        <v>Lira</v>
      </c>
      <c r="H1359">
        <v>11</v>
      </c>
      <c r="I1359" t="str">
        <f>VLOOKUP(H1359,dMateriaPrima!A:B,2,0)</f>
        <v>Papel</v>
      </c>
      <c r="J1359">
        <f>VLOOKUP(H1359,dMateriaPrima!A:C,3,0)</f>
        <v>9</v>
      </c>
      <c r="K1359">
        <v>123</v>
      </c>
      <c r="L1359">
        <f t="shared" si="43"/>
        <v>1107</v>
      </c>
      <c r="M1359">
        <v>0</v>
      </c>
      <c r="N1359">
        <f t="shared" si="42"/>
        <v>1107</v>
      </c>
      <c r="O1359">
        <v>3</v>
      </c>
      <c r="P1359" t="str">
        <f>VLOOKUP(O1359,dFornecedor!A:B,2,0)</f>
        <v>StepUp</v>
      </c>
    </row>
    <row r="1360" spans="1:16" x14ac:dyDescent="0.25">
      <c r="A1360">
        <v>1359</v>
      </c>
      <c r="B1360" s="1">
        <v>43707</v>
      </c>
      <c r="C1360" s="1">
        <v>43714</v>
      </c>
      <c r="D1360" s="1">
        <v>43718</v>
      </c>
      <c r="E1360" s="1">
        <v>43722</v>
      </c>
      <c r="F1360">
        <v>2</v>
      </c>
      <c r="G1360" t="str">
        <f>VLOOKUP(F1360,dComprador!A:B,2,0)</f>
        <v>João</v>
      </c>
      <c r="H1360">
        <v>5</v>
      </c>
      <c r="I1360" t="str">
        <f>VLOOKUP(H1360,dMateriaPrima!A:B,2,0)</f>
        <v>Areia</v>
      </c>
      <c r="J1360">
        <f>VLOOKUP(H1360,dMateriaPrima!A:C,3,0)</f>
        <v>3.59</v>
      </c>
      <c r="K1360">
        <v>137</v>
      </c>
      <c r="L1360">
        <f t="shared" si="43"/>
        <v>491.83</v>
      </c>
      <c r="M1360">
        <v>0</v>
      </c>
      <c r="N1360">
        <f t="shared" si="42"/>
        <v>491.83</v>
      </c>
      <c r="O1360">
        <v>2</v>
      </c>
      <c r="P1360" t="str">
        <f>VLOOKUP(O1360,dFornecedor!A:B,2,0)</f>
        <v>Minerva</v>
      </c>
    </row>
    <row r="1361" spans="1:16" x14ac:dyDescent="0.25">
      <c r="A1361">
        <v>1360</v>
      </c>
      <c r="B1361" s="1">
        <v>43707</v>
      </c>
      <c r="C1361" s="1">
        <v>43707</v>
      </c>
      <c r="D1361" s="1">
        <v>43721</v>
      </c>
      <c r="E1361" s="1">
        <v>43721</v>
      </c>
      <c r="F1361">
        <v>2</v>
      </c>
      <c r="G1361" t="str">
        <f>VLOOKUP(F1361,dComprador!A:B,2,0)</f>
        <v>João</v>
      </c>
      <c r="H1361">
        <v>11</v>
      </c>
      <c r="I1361" t="str">
        <f>VLOOKUP(H1361,dMateriaPrima!A:B,2,0)</f>
        <v>Papel</v>
      </c>
      <c r="J1361">
        <f>VLOOKUP(H1361,dMateriaPrima!A:C,3,0)</f>
        <v>9</v>
      </c>
      <c r="K1361">
        <v>316</v>
      </c>
      <c r="L1361">
        <f t="shared" si="43"/>
        <v>2844</v>
      </c>
      <c r="M1361">
        <v>0</v>
      </c>
      <c r="N1361">
        <f t="shared" si="42"/>
        <v>2844</v>
      </c>
      <c r="O1361">
        <v>4</v>
      </c>
      <c r="P1361" t="str">
        <f>VLOOKUP(O1361,dFornecedor!A:B,2,0)</f>
        <v>AlphaOmega</v>
      </c>
    </row>
    <row r="1362" spans="1:16" x14ac:dyDescent="0.25">
      <c r="A1362">
        <v>1361</v>
      </c>
      <c r="B1362" s="1">
        <v>43707</v>
      </c>
      <c r="C1362" s="1">
        <v>43708</v>
      </c>
      <c r="D1362" s="1">
        <v>43721</v>
      </c>
      <c r="E1362" s="1">
        <v>43723</v>
      </c>
      <c r="F1362">
        <v>1</v>
      </c>
      <c r="G1362" t="str">
        <f>VLOOKUP(F1362,dComprador!A:B,2,0)</f>
        <v>Alon</v>
      </c>
      <c r="H1362">
        <v>1</v>
      </c>
      <c r="I1362" t="str">
        <f>VLOOKUP(H1362,dMateriaPrima!A:B,2,0)</f>
        <v>Tecido</v>
      </c>
      <c r="J1362">
        <f>VLOOKUP(H1362,dMateriaPrima!A:C,3,0)</f>
        <v>18</v>
      </c>
      <c r="K1362">
        <v>295</v>
      </c>
      <c r="L1362">
        <f t="shared" si="43"/>
        <v>5310</v>
      </c>
      <c r="M1362">
        <v>0</v>
      </c>
      <c r="N1362">
        <f t="shared" si="42"/>
        <v>5310</v>
      </c>
      <c r="O1362">
        <v>4</v>
      </c>
      <c r="P1362" t="str">
        <f>VLOOKUP(O1362,dFornecedor!A:B,2,0)</f>
        <v>AlphaOmega</v>
      </c>
    </row>
    <row r="1363" spans="1:16" x14ac:dyDescent="0.25">
      <c r="A1363">
        <v>1362</v>
      </c>
      <c r="B1363" s="1">
        <v>43707</v>
      </c>
      <c r="C1363" s="1">
        <v>43711</v>
      </c>
      <c r="D1363" s="1">
        <v>43722</v>
      </c>
      <c r="E1363" s="1">
        <v>43721</v>
      </c>
      <c r="F1363">
        <v>1</v>
      </c>
      <c r="G1363" t="str">
        <f>VLOOKUP(F1363,dComprador!A:B,2,0)</f>
        <v>Alon</v>
      </c>
      <c r="H1363">
        <v>5</v>
      </c>
      <c r="I1363" t="str">
        <f>VLOOKUP(H1363,dMateriaPrima!A:B,2,0)</f>
        <v>Areia</v>
      </c>
      <c r="J1363">
        <f>VLOOKUP(H1363,dMateriaPrima!A:C,3,0)</f>
        <v>3.59</v>
      </c>
      <c r="K1363">
        <v>324</v>
      </c>
      <c r="L1363">
        <f t="shared" si="43"/>
        <v>1163.1599999999999</v>
      </c>
      <c r="M1363">
        <v>0</v>
      </c>
      <c r="N1363">
        <f t="shared" si="42"/>
        <v>1163.1599999999999</v>
      </c>
      <c r="O1363">
        <v>1</v>
      </c>
      <c r="P1363" t="str">
        <f>VLOOKUP(O1363,dFornecedor!A:B,2,0)</f>
        <v>NorthShore</v>
      </c>
    </row>
    <row r="1364" spans="1:16" x14ac:dyDescent="0.25">
      <c r="A1364">
        <v>1363</v>
      </c>
      <c r="B1364" s="1">
        <v>43707</v>
      </c>
      <c r="C1364" s="1">
        <v>43709</v>
      </c>
      <c r="D1364" s="1">
        <v>43732</v>
      </c>
      <c r="E1364" s="1">
        <v>43734</v>
      </c>
      <c r="F1364">
        <v>1</v>
      </c>
      <c r="G1364" t="str">
        <f>VLOOKUP(F1364,dComprador!A:B,2,0)</f>
        <v>Alon</v>
      </c>
      <c r="H1364">
        <v>11</v>
      </c>
      <c r="I1364" t="str">
        <f>VLOOKUP(H1364,dMateriaPrima!A:B,2,0)</f>
        <v>Papel</v>
      </c>
      <c r="J1364">
        <f>VLOOKUP(H1364,dMateriaPrima!A:C,3,0)</f>
        <v>9</v>
      </c>
      <c r="K1364">
        <v>329</v>
      </c>
      <c r="L1364">
        <f t="shared" si="43"/>
        <v>2961</v>
      </c>
      <c r="M1364">
        <v>0</v>
      </c>
      <c r="N1364">
        <f t="shared" si="42"/>
        <v>2961</v>
      </c>
      <c r="O1364">
        <v>2</v>
      </c>
      <c r="P1364" t="str">
        <f>VLOOKUP(O1364,dFornecedor!A:B,2,0)</f>
        <v>Minerva</v>
      </c>
    </row>
    <row r="1365" spans="1:16" x14ac:dyDescent="0.25">
      <c r="A1365">
        <v>1364</v>
      </c>
      <c r="B1365" s="1">
        <v>43707</v>
      </c>
      <c r="C1365" s="1">
        <v>43715</v>
      </c>
      <c r="D1365" s="1">
        <v>43735</v>
      </c>
      <c r="E1365" s="1">
        <v>43738</v>
      </c>
      <c r="F1365">
        <v>1</v>
      </c>
      <c r="G1365" t="str">
        <f>VLOOKUP(F1365,dComprador!A:B,2,0)</f>
        <v>Alon</v>
      </c>
      <c r="H1365">
        <v>1</v>
      </c>
      <c r="I1365" t="str">
        <f>VLOOKUP(H1365,dMateriaPrima!A:B,2,0)</f>
        <v>Tecido</v>
      </c>
      <c r="J1365">
        <f>VLOOKUP(H1365,dMateriaPrima!A:C,3,0)</f>
        <v>18</v>
      </c>
      <c r="K1365">
        <v>1</v>
      </c>
      <c r="L1365">
        <f t="shared" si="43"/>
        <v>18</v>
      </c>
      <c r="M1365">
        <v>0</v>
      </c>
      <c r="N1365">
        <f t="shared" si="42"/>
        <v>18</v>
      </c>
      <c r="O1365">
        <v>2</v>
      </c>
      <c r="P1365" t="str">
        <f>VLOOKUP(O1365,dFornecedor!A:B,2,0)</f>
        <v>Minerva</v>
      </c>
    </row>
    <row r="1366" spans="1:16" x14ac:dyDescent="0.25">
      <c r="A1366">
        <v>1365</v>
      </c>
      <c r="B1366" s="1">
        <v>43707</v>
      </c>
      <c r="C1366" s="1">
        <v>43710</v>
      </c>
      <c r="D1366" s="1">
        <v>43730</v>
      </c>
      <c r="E1366" s="1">
        <v>43734</v>
      </c>
      <c r="F1366">
        <v>1</v>
      </c>
      <c r="G1366" t="str">
        <f>VLOOKUP(F1366,dComprador!A:B,2,0)</f>
        <v>Alon</v>
      </c>
      <c r="H1366">
        <v>1</v>
      </c>
      <c r="I1366" t="str">
        <f>VLOOKUP(H1366,dMateriaPrima!A:B,2,0)</f>
        <v>Tecido</v>
      </c>
      <c r="J1366">
        <f>VLOOKUP(H1366,dMateriaPrima!A:C,3,0)</f>
        <v>18</v>
      </c>
      <c r="K1366">
        <v>32</v>
      </c>
      <c r="L1366">
        <f t="shared" si="43"/>
        <v>576</v>
      </c>
      <c r="M1366">
        <v>0</v>
      </c>
      <c r="N1366">
        <f t="shared" si="42"/>
        <v>576</v>
      </c>
      <c r="O1366">
        <v>1</v>
      </c>
      <c r="P1366" t="str">
        <f>VLOOKUP(O1366,dFornecedor!A:B,2,0)</f>
        <v>NorthShore</v>
      </c>
    </row>
    <row r="1367" spans="1:16" x14ac:dyDescent="0.25">
      <c r="A1367">
        <v>1366</v>
      </c>
      <c r="B1367" s="1">
        <v>43708</v>
      </c>
      <c r="C1367" s="1">
        <v>43717</v>
      </c>
      <c r="D1367" s="1">
        <v>43720</v>
      </c>
      <c r="E1367" s="1">
        <v>43723</v>
      </c>
      <c r="F1367">
        <v>4</v>
      </c>
      <c r="G1367" t="str">
        <f>VLOOKUP(F1367,dComprador!A:B,2,0)</f>
        <v>Lira</v>
      </c>
      <c r="H1367">
        <v>7</v>
      </c>
      <c r="I1367" t="str">
        <f>VLOOKUP(H1367,dMateriaPrima!A:B,2,0)</f>
        <v>Poliéster</v>
      </c>
      <c r="J1367">
        <f>VLOOKUP(H1367,dMateriaPrima!A:C,3,0)</f>
        <v>8</v>
      </c>
      <c r="K1367">
        <v>59</v>
      </c>
      <c r="L1367">
        <f t="shared" si="43"/>
        <v>472</v>
      </c>
      <c r="M1367">
        <v>0</v>
      </c>
      <c r="N1367">
        <f t="shared" si="42"/>
        <v>472</v>
      </c>
      <c r="O1367">
        <v>2</v>
      </c>
      <c r="P1367" t="str">
        <f>VLOOKUP(O1367,dFornecedor!A:B,2,0)</f>
        <v>Minerva</v>
      </c>
    </row>
    <row r="1368" spans="1:16" x14ac:dyDescent="0.25">
      <c r="A1368">
        <v>1367</v>
      </c>
      <c r="B1368" s="1">
        <v>43708</v>
      </c>
      <c r="C1368" s="1">
        <v>43719</v>
      </c>
      <c r="D1368" s="1">
        <v>43720</v>
      </c>
      <c r="E1368" s="1">
        <v>43725</v>
      </c>
      <c r="F1368">
        <v>4</v>
      </c>
      <c r="G1368" t="str">
        <f>VLOOKUP(F1368,dComprador!A:B,2,0)</f>
        <v>Lira</v>
      </c>
      <c r="H1368">
        <v>3</v>
      </c>
      <c r="I1368" t="str">
        <f>VLOOKUP(H1368,dMateriaPrima!A:B,2,0)</f>
        <v>Barra Metal</v>
      </c>
      <c r="J1368">
        <f>VLOOKUP(H1368,dMateriaPrima!A:C,3,0)</f>
        <v>565</v>
      </c>
      <c r="K1368">
        <v>581</v>
      </c>
      <c r="L1368">
        <f t="shared" si="43"/>
        <v>328265</v>
      </c>
      <c r="M1368">
        <v>0</v>
      </c>
      <c r="N1368">
        <f t="shared" si="42"/>
        <v>328265</v>
      </c>
      <c r="O1368">
        <v>1</v>
      </c>
      <c r="P1368" t="str">
        <f>VLOOKUP(O1368,dFornecedor!A:B,2,0)</f>
        <v>NorthShore</v>
      </c>
    </row>
    <row r="1369" spans="1:16" x14ac:dyDescent="0.25">
      <c r="A1369">
        <v>1368</v>
      </c>
      <c r="B1369" s="1">
        <v>43708</v>
      </c>
      <c r="C1369" s="1">
        <v>43708</v>
      </c>
      <c r="D1369" s="1">
        <v>43715</v>
      </c>
      <c r="E1369" s="1">
        <v>43717</v>
      </c>
      <c r="F1369">
        <v>4</v>
      </c>
      <c r="G1369" t="str">
        <f>VLOOKUP(F1369,dComprador!A:B,2,0)</f>
        <v>Lira</v>
      </c>
      <c r="H1369">
        <v>5</v>
      </c>
      <c r="I1369" t="str">
        <f>VLOOKUP(H1369,dMateriaPrima!A:B,2,0)</f>
        <v>Areia</v>
      </c>
      <c r="J1369">
        <f>VLOOKUP(H1369,dMateriaPrima!A:C,3,0)</f>
        <v>3.59</v>
      </c>
      <c r="K1369">
        <v>428</v>
      </c>
      <c r="L1369">
        <f t="shared" si="43"/>
        <v>1536.52</v>
      </c>
      <c r="M1369">
        <v>0</v>
      </c>
      <c r="N1369">
        <f t="shared" si="42"/>
        <v>1536.52</v>
      </c>
      <c r="O1369">
        <v>4</v>
      </c>
      <c r="P1369" t="str">
        <f>VLOOKUP(O1369,dFornecedor!A:B,2,0)</f>
        <v>AlphaOmega</v>
      </c>
    </row>
    <row r="1370" spans="1:16" x14ac:dyDescent="0.25">
      <c r="A1370">
        <v>1369</v>
      </c>
      <c r="B1370" s="1">
        <v>43708</v>
      </c>
      <c r="C1370" s="1">
        <v>43715</v>
      </c>
      <c r="D1370" s="1">
        <v>43719</v>
      </c>
      <c r="E1370" s="1">
        <v>43723</v>
      </c>
      <c r="F1370">
        <v>4</v>
      </c>
      <c r="G1370" t="str">
        <f>VLOOKUP(F1370,dComprador!A:B,2,0)</f>
        <v>Lira</v>
      </c>
      <c r="H1370">
        <v>6</v>
      </c>
      <c r="I1370" t="str">
        <f>VLOOKUP(H1370,dMateriaPrima!A:B,2,0)</f>
        <v>Fio Algodão</v>
      </c>
      <c r="J1370">
        <f>VLOOKUP(H1370,dMateriaPrima!A:C,3,0)</f>
        <v>55.9</v>
      </c>
      <c r="K1370">
        <v>1</v>
      </c>
      <c r="L1370">
        <f t="shared" si="43"/>
        <v>55.9</v>
      </c>
      <c r="M1370">
        <v>0</v>
      </c>
      <c r="N1370">
        <f t="shared" si="42"/>
        <v>55.9</v>
      </c>
      <c r="O1370">
        <v>5</v>
      </c>
      <c r="P1370" t="str">
        <f>VLOOKUP(O1370,dFornecedor!A:B,2,0)</f>
        <v>Atlas</v>
      </c>
    </row>
    <row r="1371" spans="1:16" x14ac:dyDescent="0.25">
      <c r="A1371">
        <v>1370</v>
      </c>
      <c r="B1371" s="1">
        <v>43708</v>
      </c>
      <c r="C1371" s="1">
        <v>43717</v>
      </c>
      <c r="D1371" s="1">
        <v>43718</v>
      </c>
      <c r="E1371" s="1">
        <v>43725</v>
      </c>
      <c r="F1371">
        <v>4</v>
      </c>
      <c r="G1371" t="str">
        <f>VLOOKUP(F1371,dComprador!A:B,2,0)</f>
        <v>Lira</v>
      </c>
      <c r="H1371">
        <v>1</v>
      </c>
      <c r="I1371" t="str">
        <f>VLOOKUP(H1371,dMateriaPrima!A:B,2,0)</f>
        <v>Tecido</v>
      </c>
      <c r="J1371">
        <f>VLOOKUP(H1371,dMateriaPrima!A:C,3,0)</f>
        <v>18</v>
      </c>
      <c r="K1371">
        <v>98</v>
      </c>
      <c r="L1371">
        <f t="shared" si="43"/>
        <v>1764</v>
      </c>
      <c r="M1371">
        <v>0</v>
      </c>
      <c r="N1371">
        <f t="shared" si="42"/>
        <v>1764</v>
      </c>
      <c r="O1371">
        <v>3</v>
      </c>
      <c r="P1371" t="str">
        <f>VLOOKUP(O1371,dFornecedor!A:B,2,0)</f>
        <v>StepUp</v>
      </c>
    </row>
    <row r="1372" spans="1:16" x14ac:dyDescent="0.25">
      <c r="A1372">
        <v>1371</v>
      </c>
      <c r="B1372" s="1">
        <v>43708</v>
      </c>
      <c r="C1372" s="1">
        <v>43718</v>
      </c>
      <c r="D1372" s="1">
        <v>43718</v>
      </c>
      <c r="E1372" s="1">
        <v>43721</v>
      </c>
      <c r="F1372">
        <v>4</v>
      </c>
      <c r="G1372" t="str">
        <f>VLOOKUP(F1372,dComprador!A:B,2,0)</f>
        <v>Lira</v>
      </c>
      <c r="H1372">
        <v>1</v>
      </c>
      <c r="I1372" t="str">
        <f>VLOOKUP(H1372,dMateriaPrima!A:B,2,0)</f>
        <v>Tecido</v>
      </c>
      <c r="J1372">
        <f>VLOOKUP(H1372,dMateriaPrima!A:C,3,0)</f>
        <v>18</v>
      </c>
      <c r="K1372">
        <v>95</v>
      </c>
      <c r="L1372">
        <f t="shared" si="43"/>
        <v>1710</v>
      </c>
      <c r="M1372">
        <v>0</v>
      </c>
      <c r="N1372">
        <f t="shared" si="42"/>
        <v>1710</v>
      </c>
      <c r="O1372">
        <v>1</v>
      </c>
      <c r="P1372" t="str">
        <f>VLOOKUP(O1372,dFornecedor!A:B,2,0)</f>
        <v>NorthShore</v>
      </c>
    </row>
    <row r="1373" spans="1:16" x14ac:dyDescent="0.25">
      <c r="A1373">
        <v>1372</v>
      </c>
      <c r="B1373" s="1">
        <v>43708</v>
      </c>
      <c r="C1373" s="1">
        <v>43712</v>
      </c>
      <c r="D1373" s="1">
        <v>43715</v>
      </c>
      <c r="E1373" s="1">
        <v>43716</v>
      </c>
      <c r="F1373">
        <v>4</v>
      </c>
      <c r="G1373" t="str">
        <f>VLOOKUP(F1373,dComprador!A:B,2,0)</f>
        <v>Lira</v>
      </c>
      <c r="H1373">
        <v>10</v>
      </c>
      <c r="I1373" t="str">
        <f>VLOOKUP(H1373,dMateriaPrima!A:B,2,0)</f>
        <v>Pedra Britada</v>
      </c>
      <c r="J1373">
        <f>VLOOKUP(H1373,dMateriaPrima!A:C,3,0)</f>
        <v>56</v>
      </c>
      <c r="K1373">
        <v>507</v>
      </c>
      <c r="L1373">
        <f t="shared" si="43"/>
        <v>28392</v>
      </c>
      <c r="M1373">
        <v>0</v>
      </c>
      <c r="N1373">
        <f t="shared" si="42"/>
        <v>28392</v>
      </c>
      <c r="O1373">
        <v>1</v>
      </c>
      <c r="P1373" t="str">
        <f>VLOOKUP(O1373,dFornecedor!A:B,2,0)</f>
        <v>NorthShore</v>
      </c>
    </row>
    <row r="1374" spans="1:16" x14ac:dyDescent="0.25">
      <c r="A1374">
        <v>1373</v>
      </c>
      <c r="B1374" s="1">
        <v>43708</v>
      </c>
      <c r="C1374" s="1">
        <v>43716</v>
      </c>
      <c r="D1374" s="1">
        <v>43718</v>
      </c>
      <c r="E1374" s="1">
        <v>43722</v>
      </c>
      <c r="F1374">
        <v>4</v>
      </c>
      <c r="G1374" t="str">
        <f>VLOOKUP(F1374,dComprador!A:B,2,0)</f>
        <v>Lira</v>
      </c>
      <c r="H1374">
        <v>7</v>
      </c>
      <c r="I1374" t="str">
        <f>VLOOKUP(H1374,dMateriaPrima!A:B,2,0)</f>
        <v>Poliéster</v>
      </c>
      <c r="J1374">
        <f>VLOOKUP(H1374,dMateriaPrima!A:C,3,0)</f>
        <v>8</v>
      </c>
      <c r="K1374">
        <v>103</v>
      </c>
      <c r="L1374">
        <f t="shared" si="43"/>
        <v>824</v>
      </c>
      <c r="M1374">
        <v>0</v>
      </c>
      <c r="N1374">
        <f t="shared" si="42"/>
        <v>824</v>
      </c>
      <c r="O1374">
        <v>3</v>
      </c>
      <c r="P1374" t="str">
        <f>VLOOKUP(O1374,dFornecedor!A:B,2,0)</f>
        <v>StepUp</v>
      </c>
    </row>
    <row r="1375" spans="1:16" x14ac:dyDescent="0.25">
      <c r="A1375">
        <v>1374</v>
      </c>
      <c r="B1375" s="1">
        <v>43708</v>
      </c>
      <c r="C1375" s="1">
        <v>43714</v>
      </c>
      <c r="D1375" s="1">
        <v>43726</v>
      </c>
      <c r="E1375" s="1">
        <v>43725</v>
      </c>
      <c r="F1375">
        <v>1</v>
      </c>
      <c r="G1375" t="str">
        <f>VLOOKUP(F1375,dComprador!A:B,2,0)</f>
        <v>Alon</v>
      </c>
      <c r="H1375">
        <v>5</v>
      </c>
      <c r="I1375" t="str">
        <f>VLOOKUP(H1375,dMateriaPrima!A:B,2,0)</f>
        <v>Areia</v>
      </c>
      <c r="J1375">
        <f>VLOOKUP(H1375,dMateriaPrima!A:C,3,0)</f>
        <v>3.59</v>
      </c>
      <c r="K1375">
        <v>97</v>
      </c>
      <c r="L1375">
        <f t="shared" si="43"/>
        <v>348.22999999999996</v>
      </c>
      <c r="M1375">
        <v>0</v>
      </c>
      <c r="N1375">
        <f t="shared" si="42"/>
        <v>348.22999999999996</v>
      </c>
      <c r="O1375">
        <v>3</v>
      </c>
      <c r="P1375" t="str">
        <f>VLOOKUP(O1375,dFornecedor!A:B,2,0)</f>
        <v>StepUp</v>
      </c>
    </row>
    <row r="1376" spans="1:16" x14ac:dyDescent="0.25">
      <c r="A1376">
        <v>1375</v>
      </c>
      <c r="B1376" s="1">
        <v>43708</v>
      </c>
      <c r="C1376" s="1">
        <v>43714</v>
      </c>
      <c r="D1376" s="1">
        <v>43722</v>
      </c>
      <c r="E1376" s="1">
        <v>43727</v>
      </c>
      <c r="F1376">
        <v>3</v>
      </c>
      <c r="G1376" t="str">
        <f>VLOOKUP(F1376,dComprador!A:B,2,0)</f>
        <v>Diego</v>
      </c>
      <c r="H1376">
        <v>7</v>
      </c>
      <c r="I1376" t="str">
        <f>VLOOKUP(H1376,dMateriaPrima!A:B,2,0)</f>
        <v>Poliéster</v>
      </c>
      <c r="J1376">
        <f>VLOOKUP(H1376,dMateriaPrima!A:C,3,0)</f>
        <v>8</v>
      </c>
      <c r="K1376">
        <v>412</v>
      </c>
      <c r="L1376">
        <f t="shared" si="43"/>
        <v>3296</v>
      </c>
      <c r="M1376">
        <v>0</v>
      </c>
      <c r="N1376">
        <f t="shared" si="42"/>
        <v>3296</v>
      </c>
      <c r="O1376">
        <v>2</v>
      </c>
      <c r="P1376" t="str">
        <f>VLOOKUP(O1376,dFornecedor!A:B,2,0)</f>
        <v>Minerva</v>
      </c>
    </row>
    <row r="1377" spans="1:16" x14ac:dyDescent="0.25">
      <c r="A1377">
        <v>1376</v>
      </c>
      <c r="B1377" s="1">
        <v>43709</v>
      </c>
      <c r="C1377" s="1">
        <v>43712</v>
      </c>
      <c r="D1377" s="1">
        <v>43734</v>
      </c>
      <c r="E1377" s="1">
        <v>43737</v>
      </c>
      <c r="F1377">
        <v>1</v>
      </c>
      <c r="G1377" t="str">
        <f>VLOOKUP(F1377,dComprador!A:B,2,0)</f>
        <v>Alon</v>
      </c>
      <c r="H1377">
        <v>4</v>
      </c>
      <c r="I1377" t="str">
        <f>VLOOKUP(H1377,dMateriaPrima!A:B,2,0)</f>
        <v>Madeira</v>
      </c>
      <c r="J1377">
        <f>VLOOKUP(H1377,dMateriaPrima!A:C,3,0)</f>
        <v>168</v>
      </c>
      <c r="K1377">
        <v>213</v>
      </c>
      <c r="L1377">
        <f t="shared" si="43"/>
        <v>35784</v>
      </c>
      <c r="M1377">
        <v>0</v>
      </c>
      <c r="N1377">
        <f t="shared" si="42"/>
        <v>35784</v>
      </c>
      <c r="O1377">
        <v>4</v>
      </c>
      <c r="P1377" t="str">
        <f>VLOOKUP(O1377,dFornecedor!A:B,2,0)</f>
        <v>AlphaOmega</v>
      </c>
    </row>
    <row r="1378" spans="1:16" x14ac:dyDescent="0.25">
      <c r="A1378">
        <v>1377</v>
      </c>
      <c r="B1378" s="1">
        <v>43709</v>
      </c>
      <c r="C1378" s="1">
        <v>43716</v>
      </c>
      <c r="D1378" s="1">
        <v>43718</v>
      </c>
      <c r="E1378" s="1">
        <v>43725</v>
      </c>
      <c r="F1378">
        <v>4</v>
      </c>
      <c r="G1378" t="str">
        <f>VLOOKUP(F1378,dComprador!A:B,2,0)</f>
        <v>Lira</v>
      </c>
      <c r="H1378">
        <v>9</v>
      </c>
      <c r="I1378" t="str">
        <f>VLOOKUP(H1378,dMateriaPrima!A:B,2,0)</f>
        <v>Couro</v>
      </c>
      <c r="J1378">
        <f>VLOOKUP(H1378,dMateriaPrima!A:C,3,0)</f>
        <v>4.4000000000000004</v>
      </c>
      <c r="K1378">
        <v>193</v>
      </c>
      <c r="L1378">
        <f t="shared" si="43"/>
        <v>849.2</v>
      </c>
      <c r="M1378">
        <v>0</v>
      </c>
      <c r="N1378">
        <f t="shared" si="42"/>
        <v>849.2</v>
      </c>
      <c r="O1378">
        <v>2</v>
      </c>
      <c r="P1378" t="str">
        <f>VLOOKUP(O1378,dFornecedor!A:B,2,0)</f>
        <v>Minerva</v>
      </c>
    </row>
    <row r="1379" spans="1:16" x14ac:dyDescent="0.25">
      <c r="A1379">
        <v>1378</v>
      </c>
      <c r="B1379" s="1">
        <v>43709</v>
      </c>
      <c r="C1379" s="1">
        <v>43713</v>
      </c>
      <c r="D1379" s="1">
        <v>43716</v>
      </c>
      <c r="E1379" s="1">
        <v>43719</v>
      </c>
      <c r="F1379">
        <v>4</v>
      </c>
      <c r="G1379" t="str">
        <f>VLOOKUP(F1379,dComprador!A:B,2,0)</f>
        <v>Lira</v>
      </c>
      <c r="H1379">
        <v>7</v>
      </c>
      <c r="I1379" t="str">
        <f>VLOOKUP(H1379,dMateriaPrima!A:B,2,0)</f>
        <v>Poliéster</v>
      </c>
      <c r="J1379">
        <f>VLOOKUP(H1379,dMateriaPrima!A:C,3,0)</f>
        <v>8</v>
      </c>
      <c r="K1379">
        <v>334</v>
      </c>
      <c r="L1379">
        <f t="shared" si="43"/>
        <v>2672</v>
      </c>
      <c r="M1379">
        <v>0</v>
      </c>
      <c r="N1379">
        <f t="shared" si="42"/>
        <v>2672</v>
      </c>
      <c r="O1379">
        <v>2</v>
      </c>
      <c r="P1379" t="str">
        <f>VLOOKUP(O1379,dFornecedor!A:B,2,0)</f>
        <v>Minerva</v>
      </c>
    </row>
    <row r="1380" spans="1:16" x14ac:dyDescent="0.25">
      <c r="A1380">
        <v>1379</v>
      </c>
      <c r="B1380" s="1">
        <v>43709</v>
      </c>
      <c r="C1380" s="1">
        <v>43709</v>
      </c>
      <c r="D1380" s="1">
        <v>43715</v>
      </c>
      <c r="E1380" s="1">
        <v>43719</v>
      </c>
      <c r="F1380">
        <v>4</v>
      </c>
      <c r="G1380" t="str">
        <f>VLOOKUP(F1380,dComprador!A:B,2,0)</f>
        <v>Lira</v>
      </c>
      <c r="H1380">
        <v>7</v>
      </c>
      <c r="I1380" t="str">
        <f>VLOOKUP(H1380,dMateriaPrima!A:B,2,0)</f>
        <v>Poliéster</v>
      </c>
      <c r="J1380">
        <f>VLOOKUP(H1380,dMateriaPrima!A:C,3,0)</f>
        <v>8</v>
      </c>
      <c r="K1380">
        <v>465</v>
      </c>
      <c r="L1380">
        <f t="shared" si="43"/>
        <v>3720</v>
      </c>
      <c r="M1380">
        <v>0</v>
      </c>
      <c r="N1380">
        <f t="shared" si="42"/>
        <v>3720</v>
      </c>
      <c r="O1380">
        <v>5</v>
      </c>
      <c r="P1380" t="str">
        <f>VLOOKUP(O1380,dFornecedor!A:B,2,0)</f>
        <v>Atlas</v>
      </c>
    </row>
    <row r="1381" spans="1:16" x14ac:dyDescent="0.25">
      <c r="A1381">
        <v>1380</v>
      </c>
      <c r="B1381" s="1">
        <v>43709</v>
      </c>
      <c r="C1381" s="1">
        <v>43709</v>
      </c>
      <c r="D1381" s="1">
        <v>43715</v>
      </c>
      <c r="E1381" s="1">
        <v>43720</v>
      </c>
      <c r="F1381">
        <v>4</v>
      </c>
      <c r="G1381" t="str">
        <f>VLOOKUP(F1381,dComprador!A:B,2,0)</f>
        <v>Lira</v>
      </c>
      <c r="H1381">
        <v>9</v>
      </c>
      <c r="I1381" t="str">
        <f>VLOOKUP(H1381,dMateriaPrima!A:B,2,0)</f>
        <v>Couro</v>
      </c>
      <c r="J1381">
        <f>VLOOKUP(H1381,dMateriaPrima!A:C,3,0)</f>
        <v>4.4000000000000004</v>
      </c>
      <c r="K1381">
        <v>41</v>
      </c>
      <c r="L1381">
        <f t="shared" si="43"/>
        <v>180.4</v>
      </c>
      <c r="M1381">
        <v>0</v>
      </c>
      <c r="N1381">
        <f t="shared" si="42"/>
        <v>180.4</v>
      </c>
      <c r="O1381">
        <v>2</v>
      </c>
      <c r="P1381" t="str">
        <f>VLOOKUP(O1381,dFornecedor!A:B,2,0)</f>
        <v>Minerva</v>
      </c>
    </row>
    <row r="1382" spans="1:16" x14ac:dyDescent="0.25">
      <c r="A1382">
        <v>1381</v>
      </c>
      <c r="B1382" s="1">
        <v>43709</v>
      </c>
      <c r="C1382" s="1">
        <v>43710</v>
      </c>
      <c r="D1382" s="1">
        <v>43719</v>
      </c>
      <c r="E1382" s="1">
        <v>43723</v>
      </c>
      <c r="F1382">
        <v>1</v>
      </c>
      <c r="G1382" t="str">
        <f>VLOOKUP(F1382,dComprador!A:B,2,0)</f>
        <v>Alon</v>
      </c>
      <c r="H1382">
        <v>8</v>
      </c>
      <c r="I1382" t="str">
        <f>VLOOKUP(H1382,dMateriaPrima!A:B,2,0)</f>
        <v>Cimento</v>
      </c>
      <c r="J1382">
        <f>VLOOKUP(H1382,dMateriaPrima!A:C,3,0)</f>
        <v>23</v>
      </c>
      <c r="K1382">
        <v>7</v>
      </c>
      <c r="L1382">
        <f t="shared" si="43"/>
        <v>161</v>
      </c>
      <c r="M1382">
        <v>0</v>
      </c>
      <c r="N1382">
        <f t="shared" si="42"/>
        <v>161</v>
      </c>
      <c r="O1382">
        <v>2</v>
      </c>
      <c r="P1382" t="str">
        <f>VLOOKUP(O1382,dFornecedor!A:B,2,0)</f>
        <v>Minerva</v>
      </c>
    </row>
    <row r="1383" spans="1:16" x14ac:dyDescent="0.25">
      <c r="A1383">
        <v>1382</v>
      </c>
      <c r="B1383" s="1">
        <v>43709</v>
      </c>
      <c r="C1383" s="1">
        <v>43712</v>
      </c>
      <c r="D1383" s="1">
        <v>43724</v>
      </c>
      <c r="E1383" s="1">
        <v>43725</v>
      </c>
      <c r="F1383">
        <v>1</v>
      </c>
      <c r="G1383" t="str">
        <f>VLOOKUP(F1383,dComprador!A:B,2,0)</f>
        <v>Alon</v>
      </c>
      <c r="H1383">
        <v>9</v>
      </c>
      <c r="I1383" t="str">
        <f>VLOOKUP(H1383,dMateriaPrima!A:B,2,0)</f>
        <v>Couro</v>
      </c>
      <c r="J1383">
        <f>VLOOKUP(H1383,dMateriaPrima!A:C,3,0)</f>
        <v>4.4000000000000004</v>
      </c>
      <c r="K1383">
        <v>58</v>
      </c>
      <c r="L1383">
        <f t="shared" si="43"/>
        <v>255.20000000000002</v>
      </c>
      <c r="M1383">
        <v>0</v>
      </c>
      <c r="N1383">
        <f t="shared" si="42"/>
        <v>255.20000000000002</v>
      </c>
      <c r="O1383">
        <v>3</v>
      </c>
      <c r="P1383" t="str">
        <f>VLOOKUP(O1383,dFornecedor!A:B,2,0)</f>
        <v>StepUp</v>
      </c>
    </row>
    <row r="1384" spans="1:16" x14ac:dyDescent="0.25">
      <c r="A1384">
        <v>1383</v>
      </c>
      <c r="B1384" s="1">
        <v>43709</v>
      </c>
      <c r="C1384" s="1">
        <v>43709</v>
      </c>
      <c r="D1384" s="1">
        <v>43724</v>
      </c>
      <c r="E1384" s="1">
        <v>43728</v>
      </c>
      <c r="F1384">
        <v>1</v>
      </c>
      <c r="G1384" t="str">
        <f>VLOOKUP(F1384,dComprador!A:B,2,0)</f>
        <v>Alon</v>
      </c>
      <c r="H1384">
        <v>2</v>
      </c>
      <c r="I1384" t="str">
        <f>VLOOKUP(H1384,dMateriaPrima!A:B,2,0)</f>
        <v>Chapa Metal</v>
      </c>
      <c r="J1384">
        <f>VLOOKUP(H1384,dMateriaPrima!A:C,3,0)</f>
        <v>299.89999999999998</v>
      </c>
      <c r="K1384">
        <v>106</v>
      </c>
      <c r="L1384">
        <f t="shared" si="43"/>
        <v>31789.399999999998</v>
      </c>
      <c r="M1384">
        <v>0</v>
      </c>
      <c r="N1384">
        <f t="shared" si="42"/>
        <v>31789.399999999998</v>
      </c>
      <c r="O1384">
        <v>2</v>
      </c>
      <c r="P1384" t="str">
        <f>VLOOKUP(O1384,dFornecedor!A:B,2,0)</f>
        <v>Minerva</v>
      </c>
    </row>
    <row r="1385" spans="1:16" x14ac:dyDescent="0.25">
      <c r="A1385">
        <v>1384</v>
      </c>
      <c r="B1385" s="1">
        <v>43709</v>
      </c>
      <c r="C1385" s="1">
        <v>43709</v>
      </c>
      <c r="D1385" s="1">
        <v>43723</v>
      </c>
      <c r="E1385" s="1">
        <v>43725</v>
      </c>
      <c r="F1385">
        <v>1</v>
      </c>
      <c r="G1385" t="str">
        <f>VLOOKUP(F1385,dComprador!A:B,2,0)</f>
        <v>Alon</v>
      </c>
      <c r="H1385">
        <v>5</v>
      </c>
      <c r="I1385" t="str">
        <f>VLOOKUP(H1385,dMateriaPrima!A:B,2,0)</f>
        <v>Areia</v>
      </c>
      <c r="J1385">
        <f>VLOOKUP(H1385,dMateriaPrima!A:C,3,0)</f>
        <v>3.59</v>
      </c>
      <c r="K1385">
        <v>79</v>
      </c>
      <c r="L1385">
        <f t="shared" si="43"/>
        <v>283.61</v>
      </c>
      <c r="M1385">
        <v>0</v>
      </c>
      <c r="N1385">
        <f t="shared" si="42"/>
        <v>283.61</v>
      </c>
      <c r="O1385">
        <v>2</v>
      </c>
      <c r="P1385" t="str">
        <f>VLOOKUP(O1385,dFornecedor!A:B,2,0)</f>
        <v>Minerva</v>
      </c>
    </row>
    <row r="1386" spans="1:16" x14ac:dyDescent="0.25">
      <c r="A1386">
        <v>1385</v>
      </c>
      <c r="B1386" s="1">
        <v>43709</v>
      </c>
      <c r="C1386" s="1">
        <v>43717</v>
      </c>
      <c r="D1386" s="1">
        <v>43725</v>
      </c>
      <c r="E1386" s="1">
        <v>43727</v>
      </c>
      <c r="F1386">
        <v>1</v>
      </c>
      <c r="G1386" t="str">
        <f>VLOOKUP(F1386,dComprador!A:B,2,0)</f>
        <v>Alon</v>
      </c>
      <c r="H1386">
        <v>4</v>
      </c>
      <c r="I1386" t="str">
        <f>VLOOKUP(H1386,dMateriaPrima!A:B,2,0)</f>
        <v>Madeira</v>
      </c>
      <c r="J1386">
        <f>VLOOKUP(H1386,dMateriaPrima!A:C,3,0)</f>
        <v>168</v>
      </c>
      <c r="K1386">
        <v>446</v>
      </c>
      <c r="L1386">
        <f t="shared" si="43"/>
        <v>74928</v>
      </c>
      <c r="M1386">
        <v>0</v>
      </c>
      <c r="N1386">
        <f t="shared" si="42"/>
        <v>74928</v>
      </c>
      <c r="O1386">
        <v>3</v>
      </c>
      <c r="P1386" t="str">
        <f>VLOOKUP(O1386,dFornecedor!A:B,2,0)</f>
        <v>StepUp</v>
      </c>
    </row>
    <row r="1387" spans="1:16" x14ac:dyDescent="0.25">
      <c r="A1387">
        <v>1386</v>
      </c>
      <c r="B1387" s="1">
        <v>43709</v>
      </c>
      <c r="C1387" s="1">
        <v>43720</v>
      </c>
      <c r="D1387" s="1">
        <v>43723</v>
      </c>
      <c r="E1387" s="1">
        <v>43725</v>
      </c>
      <c r="F1387">
        <v>3</v>
      </c>
      <c r="G1387" t="str">
        <f>VLOOKUP(F1387,dComprador!A:B,2,0)</f>
        <v>Diego</v>
      </c>
      <c r="H1387">
        <v>7</v>
      </c>
      <c r="I1387" t="str">
        <f>VLOOKUP(H1387,dMateriaPrima!A:B,2,0)</f>
        <v>Poliéster</v>
      </c>
      <c r="J1387">
        <f>VLOOKUP(H1387,dMateriaPrima!A:C,3,0)</f>
        <v>8</v>
      </c>
      <c r="K1387">
        <v>644</v>
      </c>
      <c r="L1387">
        <f t="shared" si="43"/>
        <v>5152</v>
      </c>
      <c r="M1387">
        <v>0</v>
      </c>
      <c r="N1387">
        <f t="shared" si="42"/>
        <v>5152</v>
      </c>
      <c r="O1387">
        <v>1</v>
      </c>
      <c r="P1387" t="str">
        <f>VLOOKUP(O1387,dFornecedor!A:B,2,0)</f>
        <v>NorthShore</v>
      </c>
    </row>
    <row r="1388" spans="1:16" x14ac:dyDescent="0.25">
      <c r="A1388">
        <v>1387</v>
      </c>
      <c r="B1388" s="1">
        <v>43709</v>
      </c>
      <c r="C1388" s="1">
        <v>43717</v>
      </c>
      <c r="D1388" s="1">
        <v>43727</v>
      </c>
      <c r="E1388" s="1">
        <v>43725</v>
      </c>
      <c r="F1388">
        <v>3</v>
      </c>
      <c r="G1388" t="str">
        <f>VLOOKUP(F1388,dComprador!A:B,2,0)</f>
        <v>Diego</v>
      </c>
      <c r="H1388">
        <v>7</v>
      </c>
      <c r="I1388" t="str">
        <f>VLOOKUP(H1388,dMateriaPrima!A:B,2,0)</f>
        <v>Poliéster</v>
      </c>
      <c r="J1388">
        <f>VLOOKUP(H1388,dMateriaPrima!A:C,3,0)</f>
        <v>8</v>
      </c>
      <c r="K1388">
        <v>407</v>
      </c>
      <c r="L1388">
        <f t="shared" si="43"/>
        <v>3256</v>
      </c>
      <c r="M1388">
        <v>0</v>
      </c>
      <c r="N1388">
        <f t="shared" si="42"/>
        <v>3256</v>
      </c>
      <c r="O1388">
        <v>1</v>
      </c>
      <c r="P1388" t="str">
        <f>VLOOKUP(O1388,dFornecedor!A:B,2,0)</f>
        <v>NorthShore</v>
      </c>
    </row>
    <row r="1389" spans="1:16" x14ac:dyDescent="0.25">
      <c r="A1389">
        <v>1388</v>
      </c>
      <c r="B1389" s="1">
        <v>43709</v>
      </c>
      <c r="C1389" s="1">
        <v>43721</v>
      </c>
      <c r="D1389" s="1">
        <v>43730</v>
      </c>
      <c r="E1389" s="1">
        <v>43733</v>
      </c>
      <c r="F1389">
        <v>1</v>
      </c>
      <c r="G1389" t="str">
        <f>VLOOKUP(F1389,dComprador!A:B,2,0)</f>
        <v>Alon</v>
      </c>
      <c r="H1389">
        <v>8</v>
      </c>
      <c r="I1389" t="str">
        <f>VLOOKUP(H1389,dMateriaPrima!A:B,2,0)</f>
        <v>Cimento</v>
      </c>
      <c r="J1389">
        <f>VLOOKUP(H1389,dMateriaPrima!A:C,3,0)</f>
        <v>23</v>
      </c>
      <c r="K1389">
        <v>48</v>
      </c>
      <c r="L1389">
        <f t="shared" si="43"/>
        <v>1104</v>
      </c>
      <c r="M1389">
        <v>0</v>
      </c>
      <c r="N1389">
        <f t="shared" si="42"/>
        <v>1104</v>
      </c>
      <c r="O1389">
        <v>1</v>
      </c>
      <c r="P1389" t="str">
        <f>VLOOKUP(O1389,dFornecedor!A:B,2,0)</f>
        <v>NorthShore</v>
      </c>
    </row>
    <row r="1390" spans="1:16" x14ac:dyDescent="0.25">
      <c r="A1390">
        <v>1389</v>
      </c>
      <c r="B1390" s="1">
        <v>43710</v>
      </c>
      <c r="C1390" s="1">
        <v>43710</v>
      </c>
      <c r="D1390" s="1">
        <v>43717</v>
      </c>
      <c r="E1390" s="1">
        <v>43722</v>
      </c>
      <c r="F1390">
        <v>4</v>
      </c>
      <c r="G1390" t="str">
        <f>VLOOKUP(F1390,dComprador!A:B,2,0)</f>
        <v>Lira</v>
      </c>
      <c r="H1390">
        <v>6</v>
      </c>
      <c r="I1390" t="str">
        <f>VLOOKUP(H1390,dMateriaPrima!A:B,2,0)</f>
        <v>Fio Algodão</v>
      </c>
      <c r="J1390">
        <f>VLOOKUP(H1390,dMateriaPrima!A:C,3,0)</f>
        <v>55.9</v>
      </c>
      <c r="K1390">
        <v>272</v>
      </c>
      <c r="L1390">
        <f t="shared" si="43"/>
        <v>15204.8</v>
      </c>
      <c r="M1390">
        <v>0</v>
      </c>
      <c r="N1390">
        <f t="shared" si="42"/>
        <v>15204.8</v>
      </c>
      <c r="O1390">
        <v>5</v>
      </c>
      <c r="P1390" t="str">
        <f>VLOOKUP(O1390,dFornecedor!A:B,2,0)</f>
        <v>Atlas</v>
      </c>
    </row>
    <row r="1391" spans="1:16" x14ac:dyDescent="0.25">
      <c r="A1391">
        <v>1390</v>
      </c>
      <c r="B1391" s="1">
        <v>43710</v>
      </c>
      <c r="C1391" s="1">
        <v>43720</v>
      </c>
      <c r="D1391" s="1">
        <v>43721</v>
      </c>
      <c r="E1391" s="1">
        <v>43727</v>
      </c>
      <c r="F1391">
        <v>4</v>
      </c>
      <c r="G1391" t="str">
        <f>VLOOKUP(F1391,dComprador!A:B,2,0)</f>
        <v>Lira</v>
      </c>
      <c r="H1391">
        <v>5</v>
      </c>
      <c r="I1391" t="str">
        <f>VLOOKUP(H1391,dMateriaPrima!A:B,2,0)</f>
        <v>Areia</v>
      </c>
      <c r="J1391">
        <f>VLOOKUP(H1391,dMateriaPrima!A:C,3,0)</f>
        <v>3.59</v>
      </c>
      <c r="K1391">
        <v>276</v>
      </c>
      <c r="L1391">
        <f t="shared" si="43"/>
        <v>990.83999999999992</v>
      </c>
      <c r="M1391">
        <v>36</v>
      </c>
      <c r="N1391">
        <f t="shared" si="42"/>
        <v>634.13760000000002</v>
      </c>
      <c r="O1391">
        <v>3</v>
      </c>
      <c r="P1391" t="str">
        <f>VLOOKUP(O1391,dFornecedor!A:B,2,0)</f>
        <v>StepUp</v>
      </c>
    </row>
    <row r="1392" spans="1:16" x14ac:dyDescent="0.25">
      <c r="A1392">
        <v>1391</v>
      </c>
      <c r="B1392" s="1">
        <v>43710</v>
      </c>
      <c r="C1392" s="1">
        <v>43710</v>
      </c>
      <c r="D1392" s="1">
        <v>43716</v>
      </c>
      <c r="E1392" s="1">
        <v>43718</v>
      </c>
      <c r="F1392">
        <v>4</v>
      </c>
      <c r="G1392" t="str">
        <f>VLOOKUP(F1392,dComprador!A:B,2,0)</f>
        <v>Lira</v>
      </c>
      <c r="H1392">
        <v>5</v>
      </c>
      <c r="I1392" t="str">
        <f>VLOOKUP(H1392,dMateriaPrima!A:B,2,0)</f>
        <v>Areia</v>
      </c>
      <c r="J1392">
        <f>VLOOKUP(H1392,dMateriaPrima!A:C,3,0)</f>
        <v>3.59</v>
      </c>
      <c r="K1392">
        <v>5</v>
      </c>
      <c r="L1392">
        <f t="shared" si="43"/>
        <v>17.95</v>
      </c>
      <c r="M1392">
        <v>0</v>
      </c>
      <c r="N1392">
        <f t="shared" si="42"/>
        <v>17.95</v>
      </c>
      <c r="O1392">
        <v>5</v>
      </c>
      <c r="P1392" t="str">
        <f>VLOOKUP(O1392,dFornecedor!A:B,2,0)</f>
        <v>Atlas</v>
      </c>
    </row>
    <row r="1393" spans="1:16" x14ac:dyDescent="0.25">
      <c r="A1393">
        <v>1392</v>
      </c>
      <c r="B1393" s="1">
        <v>43710</v>
      </c>
      <c r="C1393" s="1">
        <v>43710</v>
      </c>
      <c r="D1393" s="1">
        <v>43717</v>
      </c>
      <c r="E1393" s="1">
        <v>43719</v>
      </c>
      <c r="F1393">
        <v>4</v>
      </c>
      <c r="G1393" t="str">
        <f>VLOOKUP(F1393,dComprador!A:B,2,0)</f>
        <v>Lira</v>
      </c>
      <c r="H1393">
        <v>9</v>
      </c>
      <c r="I1393" t="str">
        <f>VLOOKUP(H1393,dMateriaPrima!A:B,2,0)</f>
        <v>Couro</v>
      </c>
      <c r="J1393">
        <f>VLOOKUP(H1393,dMateriaPrima!A:C,3,0)</f>
        <v>4.4000000000000004</v>
      </c>
      <c r="K1393">
        <v>74</v>
      </c>
      <c r="L1393">
        <f t="shared" si="43"/>
        <v>325.60000000000002</v>
      </c>
      <c r="M1393">
        <v>0</v>
      </c>
      <c r="N1393">
        <f t="shared" si="42"/>
        <v>325.60000000000002</v>
      </c>
      <c r="O1393">
        <v>5</v>
      </c>
      <c r="P1393" t="str">
        <f>VLOOKUP(O1393,dFornecedor!A:B,2,0)</f>
        <v>Atlas</v>
      </c>
    </row>
    <row r="1394" spans="1:16" x14ac:dyDescent="0.25">
      <c r="A1394">
        <v>1393</v>
      </c>
      <c r="B1394" s="1">
        <v>43710</v>
      </c>
      <c r="C1394" s="1">
        <v>43710</v>
      </c>
      <c r="D1394" s="1">
        <v>43729</v>
      </c>
      <c r="E1394" s="1">
        <v>43732</v>
      </c>
      <c r="F1394">
        <v>1</v>
      </c>
      <c r="G1394" t="str">
        <f>VLOOKUP(F1394,dComprador!A:B,2,0)</f>
        <v>Alon</v>
      </c>
      <c r="H1394">
        <v>9</v>
      </c>
      <c r="I1394" t="str">
        <f>VLOOKUP(H1394,dMateriaPrima!A:B,2,0)</f>
        <v>Couro</v>
      </c>
      <c r="J1394">
        <f>VLOOKUP(H1394,dMateriaPrima!A:C,3,0)</f>
        <v>4.4000000000000004</v>
      </c>
      <c r="K1394">
        <v>206</v>
      </c>
      <c r="L1394">
        <f t="shared" si="43"/>
        <v>906.40000000000009</v>
      </c>
      <c r="M1394">
        <v>0</v>
      </c>
      <c r="N1394">
        <f t="shared" si="42"/>
        <v>906.40000000000009</v>
      </c>
      <c r="O1394">
        <v>4</v>
      </c>
      <c r="P1394" t="str">
        <f>VLOOKUP(O1394,dFornecedor!A:B,2,0)</f>
        <v>AlphaOmega</v>
      </c>
    </row>
    <row r="1395" spans="1:16" x14ac:dyDescent="0.25">
      <c r="A1395">
        <v>1394</v>
      </c>
      <c r="B1395" s="1">
        <v>43710</v>
      </c>
      <c r="C1395" s="1">
        <v>43711</v>
      </c>
      <c r="D1395" s="1">
        <v>43736</v>
      </c>
      <c r="E1395" s="1">
        <v>43738</v>
      </c>
      <c r="F1395">
        <v>3</v>
      </c>
      <c r="G1395" t="str">
        <f>VLOOKUP(F1395,dComprador!A:B,2,0)</f>
        <v>Diego</v>
      </c>
      <c r="H1395">
        <v>7</v>
      </c>
      <c r="I1395" t="str">
        <f>VLOOKUP(H1395,dMateriaPrima!A:B,2,0)</f>
        <v>Poliéster</v>
      </c>
      <c r="J1395">
        <f>VLOOKUP(H1395,dMateriaPrima!A:C,3,0)</f>
        <v>8</v>
      </c>
      <c r="K1395">
        <v>15</v>
      </c>
      <c r="L1395">
        <f t="shared" si="43"/>
        <v>120</v>
      </c>
      <c r="M1395">
        <v>0</v>
      </c>
      <c r="N1395">
        <f t="shared" si="42"/>
        <v>120</v>
      </c>
      <c r="O1395">
        <v>3</v>
      </c>
      <c r="P1395" t="str">
        <f>VLOOKUP(O1395,dFornecedor!A:B,2,0)</f>
        <v>StepUp</v>
      </c>
    </row>
    <row r="1396" spans="1:16" x14ac:dyDescent="0.25">
      <c r="A1396">
        <v>1395</v>
      </c>
      <c r="B1396" s="1">
        <v>43710</v>
      </c>
      <c r="C1396" s="1">
        <v>43711</v>
      </c>
      <c r="D1396" s="1">
        <v>43726</v>
      </c>
      <c r="E1396" s="1">
        <v>43730</v>
      </c>
      <c r="F1396">
        <v>2</v>
      </c>
      <c r="G1396" t="str">
        <f>VLOOKUP(F1396,dComprador!A:B,2,0)</f>
        <v>João</v>
      </c>
      <c r="H1396">
        <v>10</v>
      </c>
      <c r="I1396" t="str">
        <f>VLOOKUP(H1396,dMateriaPrima!A:B,2,0)</f>
        <v>Pedra Britada</v>
      </c>
      <c r="J1396">
        <f>VLOOKUP(H1396,dMateriaPrima!A:C,3,0)</f>
        <v>56</v>
      </c>
      <c r="K1396">
        <v>2</v>
      </c>
      <c r="L1396">
        <f t="shared" si="43"/>
        <v>112</v>
      </c>
      <c r="M1396">
        <v>0</v>
      </c>
      <c r="N1396">
        <f t="shared" si="42"/>
        <v>112</v>
      </c>
      <c r="O1396">
        <v>3</v>
      </c>
      <c r="P1396" t="str">
        <f>VLOOKUP(O1396,dFornecedor!A:B,2,0)</f>
        <v>StepUp</v>
      </c>
    </row>
    <row r="1397" spans="1:16" x14ac:dyDescent="0.25">
      <c r="A1397">
        <v>1396</v>
      </c>
      <c r="B1397" s="1">
        <v>43711</v>
      </c>
      <c r="C1397" s="1">
        <v>43711</v>
      </c>
      <c r="D1397" s="1">
        <v>43718</v>
      </c>
      <c r="E1397" s="1">
        <v>43717</v>
      </c>
      <c r="F1397">
        <v>4</v>
      </c>
      <c r="G1397" t="str">
        <f>VLOOKUP(F1397,dComprador!A:B,2,0)</f>
        <v>Lira</v>
      </c>
      <c r="H1397">
        <v>7</v>
      </c>
      <c r="I1397" t="str">
        <f>VLOOKUP(H1397,dMateriaPrima!A:B,2,0)</f>
        <v>Poliéster</v>
      </c>
      <c r="J1397">
        <f>VLOOKUP(H1397,dMateriaPrima!A:C,3,0)</f>
        <v>8</v>
      </c>
      <c r="K1397">
        <v>170</v>
      </c>
      <c r="L1397">
        <f t="shared" si="43"/>
        <v>1360</v>
      </c>
      <c r="M1397">
        <v>0</v>
      </c>
      <c r="N1397">
        <f t="shared" si="42"/>
        <v>1360</v>
      </c>
      <c r="O1397">
        <v>5</v>
      </c>
      <c r="P1397" t="str">
        <f>VLOOKUP(O1397,dFornecedor!A:B,2,0)</f>
        <v>Atlas</v>
      </c>
    </row>
    <row r="1398" spans="1:16" x14ac:dyDescent="0.25">
      <c r="A1398">
        <v>1397</v>
      </c>
      <c r="B1398" s="1">
        <v>43711</v>
      </c>
      <c r="C1398" s="1">
        <v>43712</v>
      </c>
      <c r="D1398" s="1">
        <v>43718</v>
      </c>
      <c r="E1398" s="1">
        <v>43721</v>
      </c>
      <c r="F1398">
        <v>4</v>
      </c>
      <c r="G1398" t="str">
        <f>VLOOKUP(F1398,dComprador!A:B,2,0)</f>
        <v>Lira</v>
      </c>
      <c r="H1398">
        <v>1</v>
      </c>
      <c r="I1398" t="str">
        <f>VLOOKUP(H1398,dMateriaPrima!A:B,2,0)</f>
        <v>Tecido</v>
      </c>
      <c r="J1398">
        <f>VLOOKUP(H1398,dMateriaPrima!A:C,3,0)</f>
        <v>18</v>
      </c>
      <c r="K1398">
        <v>67</v>
      </c>
      <c r="L1398">
        <f t="shared" si="43"/>
        <v>1206</v>
      </c>
      <c r="M1398">
        <v>0</v>
      </c>
      <c r="N1398">
        <f t="shared" si="42"/>
        <v>1206</v>
      </c>
      <c r="O1398">
        <v>4</v>
      </c>
      <c r="P1398" t="str">
        <f>VLOOKUP(O1398,dFornecedor!A:B,2,0)</f>
        <v>AlphaOmega</v>
      </c>
    </row>
    <row r="1399" spans="1:16" x14ac:dyDescent="0.25">
      <c r="A1399">
        <v>1398</v>
      </c>
      <c r="B1399" s="1">
        <v>43711</v>
      </c>
      <c r="C1399" s="1">
        <v>43716</v>
      </c>
      <c r="D1399" s="1">
        <v>43719</v>
      </c>
      <c r="E1399" s="1">
        <v>43721</v>
      </c>
      <c r="F1399">
        <v>4</v>
      </c>
      <c r="G1399" t="str">
        <f>VLOOKUP(F1399,dComprador!A:B,2,0)</f>
        <v>Lira</v>
      </c>
      <c r="H1399">
        <v>10</v>
      </c>
      <c r="I1399" t="str">
        <f>VLOOKUP(H1399,dMateriaPrima!A:B,2,0)</f>
        <v>Pedra Britada</v>
      </c>
      <c r="J1399">
        <f>VLOOKUP(H1399,dMateriaPrima!A:C,3,0)</f>
        <v>56</v>
      </c>
      <c r="K1399">
        <v>9</v>
      </c>
      <c r="L1399">
        <f t="shared" si="43"/>
        <v>504</v>
      </c>
      <c r="M1399">
        <v>0</v>
      </c>
      <c r="N1399">
        <f t="shared" si="42"/>
        <v>504</v>
      </c>
      <c r="O1399">
        <v>4</v>
      </c>
      <c r="P1399" t="str">
        <f>VLOOKUP(O1399,dFornecedor!A:B,2,0)</f>
        <v>AlphaOmega</v>
      </c>
    </row>
    <row r="1400" spans="1:16" x14ac:dyDescent="0.25">
      <c r="A1400">
        <v>1399</v>
      </c>
      <c r="B1400" s="1">
        <v>43711</v>
      </c>
      <c r="C1400" s="1">
        <v>43711</v>
      </c>
      <c r="D1400" s="1">
        <v>43718</v>
      </c>
      <c r="E1400" s="1">
        <v>43718</v>
      </c>
      <c r="F1400">
        <v>4</v>
      </c>
      <c r="G1400" t="str">
        <f>VLOOKUP(F1400,dComprador!A:B,2,0)</f>
        <v>Lira</v>
      </c>
      <c r="H1400">
        <v>5</v>
      </c>
      <c r="I1400" t="str">
        <f>VLOOKUP(H1400,dMateriaPrima!A:B,2,0)</f>
        <v>Areia</v>
      </c>
      <c r="J1400">
        <f>VLOOKUP(H1400,dMateriaPrima!A:C,3,0)</f>
        <v>3.59</v>
      </c>
      <c r="K1400">
        <v>314</v>
      </c>
      <c r="L1400">
        <f t="shared" si="43"/>
        <v>1127.26</v>
      </c>
      <c r="M1400">
        <v>0</v>
      </c>
      <c r="N1400">
        <f t="shared" si="42"/>
        <v>1127.26</v>
      </c>
      <c r="O1400">
        <v>4</v>
      </c>
      <c r="P1400" t="str">
        <f>VLOOKUP(O1400,dFornecedor!A:B,2,0)</f>
        <v>AlphaOmega</v>
      </c>
    </row>
    <row r="1401" spans="1:16" x14ac:dyDescent="0.25">
      <c r="A1401">
        <v>1400</v>
      </c>
      <c r="B1401" s="1">
        <v>43711</v>
      </c>
      <c r="C1401" s="1">
        <v>43712</v>
      </c>
      <c r="D1401" s="1">
        <v>43719</v>
      </c>
      <c r="E1401" s="1">
        <v>43719</v>
      </c>
      <c r="F1401">
        <v>4</v>
      </c>
      <c r="G1401" t="str">
        <f>VLOOKUP(F1401,dComprador!A:B,2,0)</f>
        <v>Lira</v>
      </c>
      <c r="H1401">
        <v>9</v>
      </c>
      <c r="I1401" t="str">
        <f>VLOOKUP(H1401,dMateriaPrima!A:B,2,0)</f>
        <v>Couro</v>
      </c>
      <c r="J1401">
        <f>VLOOKUP(H1401,dMateriaPrima!A:C,3,0)</f>
        <v>4.4000000000000004</v>
      </c>
      <c r="K1401">
        <v>179</v>
      </c>
      <c r="L1401">
        <f t="shared" si="43"/>
        <v>787.6</v>
      </c>
      <c r="M1401">
        <v>0</v>
      </c>
      <c r="N1401">
        <f t="shared" si="42"/>
        <v>787.6</v>
      </c>
      <c r="O1401">
        <v>3</v>
      </c>
      <c r="P1401" t="str">
        <f>VLOOKUP(O1401,dFornecedor!A:B,2,0)</f>
        <v>StepUp</v>
      </c>
    </row>
    <row r="1402" spans="1:16" x14ac:dyDescent="0.25">
      <c r="A1402">
        <v>1401</v>
      </c>
      <c r="B1402" s="1">
        <v>43711</v>
      </c>
      <c r="C1402" s="1">
        <v>43711</v>
      </c>
      <c r="D1402" s="1">
        <v>43727</v>
      </c>
      <c r="E1402" s="1">
        <v>43729</v>
      </c>
      <c r="F1402">
        <v>2</v>
      </c>
      <c r="G1402" t="str">
        <f>VLOOKUP(F1402,dComprador!A:B,2,0)</f>
        <v>João</v>
      </c>
      <c r="H1402">
        <v>6</v>
      </c>
      <c r="I1402" t="str">
        <f>VLOOKUP(H1402,dMateriaPrima!A:B,2,0)</f>
        <v>Fio Algodão</v>
      </c>
      <c r="J1402">
        <f>VLOOKUP(H1402,dMateriaPrima!A:C,3,0)</f>
        <v>55.9</v>
      </c>
      <c r="K1402">
        <v>53</v>
      </c>
      <c r="L1402">
        <f t="shared" si="43"/>
        <v>2962.7</v>
      </c>
      <c r="M1402">
        <v>0</v>
      </c>
      <c r="N1402">
        <f t="shared" si="42"/>
        <v>2962.7</v>
      </c>
      <c r="O1402">
        <v>2</v>
      </c>
      <c r="P1402" t="str">
        <f>VLOOKUP(O1402,dFornecedor!A:B,2,0)</f>
        <v>Minerva</v>
      </c>
    </row>
    <row r="1403" spans="1:16" x14ac:dyDescent="0.25">
      <c r="A1403">
        <v>1402</v>
      </c>
      <c r="B1403" s="1">
        <v>43711</v>
      </c>
      <c r="C1403" s="1">
        <v>43712</v>
      </c>
      <c r="D1403" s="1">
        <v>43738</v>
      </c>
      <c r="E1403" s="1">
        <v>43740</v>
      </c>
      <c r="F1403">
        <v>1</v>
      </c>
      <c r="G1403" t="str">
        <f>VLOOKUP(F1403,dComprador!A:B,2,0)</f>
        <v>Alon</v>
      </c>
      <c r="H1403">
        <v>7</v>
      </c>
      <c r="I1403" t="str">
        <f>VLOOKUP(H1403,dMateriaPrima!A:B,2,0)</f>
        <v>Poliéster</v>
      </c>
      <c r="J1403">
        <f>VLOOKUP(H1403,dMateriaPrima!A:C,3,0)</f>
        <v>8</v>
      </c>
      <c r="K1403">
        <v>3</v>
      </c>
      <c r="L1403">
        <f t="shared" si="43"/>
        <v>24</v>
      </c>
      <c r="M1403">
        <v>0</v>
      </c>
      <c r="N1403">
        <f t="shared" si="42"/>
        <v>24</v>
      </c>
      <c r="O1403">
        <v>3</v>
      </c>
      <c r="P1403" t="str">
        <f>VLOOKUP(O1403,dFornecedor!A:B,2,0)</f>
        <v>StepUp</v>
      </c>
    </row>
    <row r="1404" spans="1:16" x14ac:dyDescent="0.25">
      <c r="A1404">
        <v>1403</v>
      </c>
      <c r="B1404" s="1">
        <v>43711</v>
      </c>
      <c r="C1404" s="1">
        <v>43712</v>
      </c>
      <c r="D1404" s="1">
        <v>43729</v>
      </c>
      <c r="E1404" s="1">
        <v>43729</v>
      </c>
      <c r="F1404">
        <v>1</v>
      </c>
      <c r="G1404" t="str">
        <f>VLOOKUP(F1404,dComprador!A:B,2,0)</f>
        <v>Alon</v>
      </c>
      <c r="H1404">
        <v>4</v>
      </c>
      <c r="I1404" t="str">
        <f>VLOOKUP(H1404,dMateriaPrima!A:B,2,0)</f>
        <v>Madeira</v>
      </c>
      <c r="J1404">
        <f>VLOOKUP(H1404,dMateriaPrima!A:C,3,0)</f>
        <v>168</v>
      </c>
      <c r="K1404">
        <v>84</v>
      </c>
      <c r="L1404">
        <f t="shared" si="43"/>
        <v>14112</v>
      </c>
      <c r="M1404">
        <v>0</v>
      </c>
      <c r="N1404">
        <f t="shared" si="42"/>
        <v>14112</v>
      </c>
      <c r="O1404">
        <v>3</v>
      </c>
      <c r="P1404" t="str">
        <f>VLOOKUP(O1404,dFornecedor!A:B,2,0)</f>
        <v>StepUp</v>
      </c>
    </row>
    <row r="1405" spans="1:16" x14ac:dyDescent="0.25">
      <c r="A1405">
        <v>1404</v>
      </c>
      <c r="B1405" s="1">
        <v>43711</v>
      </c>
      <c r="C1405" s="1">
        <v>43715</v>
      </c>
      <c r="D1405" s="1">
        <v>43735</v>
      </c>
      <c r="E1405" s="1">
        <v>43736</v>
      </c>
      <c r="F1405">
        <v>1</v>
      </c>
      <c r="G1405" t="str">
        <f>VLOOKUP(F1405,dComprador!A:B,2,0)</f>
        <v>Alon</v>
      </c>
      <c r="H1405">
        <v>5</v>
      </c>
      <c r="I1405" t="str">
        <f>VLOOKUP(H1405,dMateriaPrima!A:B,2,0)</f>
        <v>Areia</v>
      </c>
      <c r="J1405">
        <f>VLOOKUP(H1405,dMateriaPrima!A:C,3,0)</f>
        <v>3.59</v>
      </c>
      <c r="K1405">
        <v>187</v>
      </c>
      <c r="L1405">
        <f t="shared" si="43"/>
        <v>671.32999999999993</v>
      </c>
      <c r="M1405">
        <v>0</v>
      </c>
      <c r="N1405">
        <f t="shared" si="42"/>
        <v>671.32999999999993</v>
      </c>
      <c r="O1405">
        <v>1</v>
      </c>
      <c r="P1405" t="str">
        <f>VLOOKUP(O1405,dFornecedor!A:B,2,0)</f>
        <v>NorthShore</v>
      </c>
    </row>
    <row r="1406" spans="1:16" x14ac:dyDescent="0.25">
      <c r="A1406">
        <v>1405</v>
      </c>
      <c r="B1406" s="1">
        <v>43712</v>
      </c>
      <c r="C1406" s="1">
        <v>43715</v>
      </c>
      <c r="D1406" s="1">
        <v>43719</v>
      </c>
      <c r="E1406" s="1">
        <v>43720</v>
      </c>
      <c r="F1406">
        <v>4</v>
      </c>
      <c r="G1406" t="str">
        <f>VLOOKUP(F1406,dComprador!A:B,2,0)</f>
        <v>Lira</v>
      </c>
      <c r="H1406">
        <v>7</v>
      </c>
      <c r="I1406" t="str">
        <f>VLOOKUP(H1406,dMateriaPrima!A:B,2,0)</f>
        <v>Poliéster</v>
      </c>
      <c r="J1406">
        <f>VLOOKUP(H1406,dMateriaPrima!A:C,3,0)</f>
        <v>8</v>
      </c>
      <c r="K1406">
        <v>22</v>
      </c>
      <c r="L1406">
        <f t="shared" si="43"/>
        <v>176</v>
      </c>
      <c r="M1406">
        <v>0</v>
      </c>
      <c r="N1406">
        <f t="shared" si="42"/>
        <v>176</v>
      </c>
      <c r="O1406">
        <v>1</v>
      </c>
      <c r="P1406" t="str">
        <f>VLOOKUP(O1406,dFornecedor!A:B,2,0)</f>
        <v>NorthShore</v>
      </c>
    </row>
    <row r="1407" spans="1:16" x14ac:dyDescent="0.25">
      <c r="A1407">
        <v>1406</v>
      </c>
      <c r="B1407" s="1">
        <v>43712</v>
      </c>
      <c r="C1407" s="1">
        <v>43715</v>
      </c>
      <c r="D1407" s="1">
        <v>43717</v>
      </c>
      <c r="E1407" s="1">
        <v>43721</v>
      </c>
      <c r="F1407">
        <v>4</v>
      </c>
      <c r="G1407" t="str">
        <f>VLOOKUP(F1407,dComprador!A:B,2,0)</f>
        <v>Lira</v>
      </c>
      <c r="H1407">
        <v>8</v>
      </c>
      <c r="I1407" t="str">
        <f>VLOOKUP(H1407,dMateriaPrima!A:B,2,0)</f>
        <v>Cimento</v>
      </c>
      <c r="J1407">
        <f>VLOOKUP(H1407,dMateriaPrima!A:C,3,0)</f>
        <v>23</v>
      </c>
      <c r="K1407">
        <v>249</v>
      </c>
      <c r="L1407">
        <f t="shared" si="43"/>
        <v>5727</v>
      </c>
      <c r="M1407">
        <v>0</v>
      </c>
      <c r="N1407">
        <f t="shared" si="42"/>
        <v>5727</v>
      </c>
      <c r="O1407">
        <v>3</v>
      </c>
      <c r="P1407" t="str">
        <f>VLOOKUP(O1407,dFornecedor!A:B,2,0)</f>
        <v>StepUp</v>
      </c>
    </row>
    <row r="1408" spans="1:16" x14ac:dyDescent="0.25">
      <c r="A1408">
        <v>1407</v>
      </c>
      <c r="B1408" s="1">
        <v>43712</v>
      </c>
      <c r="C1408" s="1">
        <v>43712</v>
      </c>
      <c r="D1408" s="1">
        <v>43725</v>
      </c>
      <c r="E1408" s="1">
        <v>43727</v>
      </c>
      <c r="F1408">
        <v>4</v>
      </c>
      <c r="G1408" t="str">
        <f>VLOOKUP(F1408,dComprador!A:B,2,0)</f>
        <v>Lira</v>
      </c>
      <c r="H1408">
        <v>6</v>
      </c>
      <c r="I1408" t="str">
        <f>VLOOKUP(H1408,dMateriaPrima!A:B,2,0)</f>
        <v>Fio Algodão</v>
      </c>
      <c r="J1408">
        <f>VLOOKUP(H1408,dMateriaPrima!A:C,3,0)</f>
        <v>55.9</v>
      </c>
      <c r="K1408">
        <v>113</v>
      </c>
      <c r="L1408">
        <f t="shared" si="43"/>
        <v>6316.7</v>
      </c>
      <c r="M1408">
        <v>0</v>
      </c>
      <c r="N1408">
        <f t="shared" si="42"/>
        <v>6316.7</v>
      </c>
      <c r="O1408">
        <v>4</v>
      </c>
      <c r="P1408" t="str">
        <f>VLOOKUP(O1408,dFornecedor!A:B,2,0)</f>
        <v>AlphaOmega</v>
      </c>
    </row>
    <row r="1409" spans="1:16" x14ac:dyDescent="0.25">
      <c r="A1409">
        <v>1408</v>
      </c>
      <c r="B1409" s="1">
        <v>43712</v>
      </c>
      <c r="C1409" s="1">
        <v>43721</v>
      </c>
      <c r="D1409" s="1">
        <v>43733</v>
      </c>
      <c r="E1409" s="1">
        <v>43734</v>
      </c>
      <c r="F1409">
        <v>1</v>
      </c>
      <c r="G1409" t="str">
        <f>VLOOKUP(F1409,dComprador!A:B,2,0)</f>
        <v>Alon</v>
      </c>
      <c r="H1409">
        <v>9</v>
      </c>
      <c r="I1409" t="str">
        <f>VLOOKUP(H1409,dMateriaPrima!A:B,2,0)</f>
        <v>Couro</v>
      </c>
      <c r="J1409">
        <f>VLOOKUP(H1409,dMateriaPrima!A:C,3,0)</f>
        <v>4.4000000000000004</v>
      </c>
      <c r="K1409">
        <v>529</v>
      </c>
      <c r="L1409">
        <f t="shared" si="43"/>
        <v>2327.6000000000004</v>
      </c>
      <c r="M1409">
        <v>0</v>
      </c>
      <c r="N1409">
        <f t="shared" si="42"/>
        <v>2327.6000000000004</v>
      </c>
      <c r="O1409">
        <v>2</v>
      </c>
      <c r="P1409" t="str">
        <f>VLOOKUP(O1409,dFornecedor!A:B,2,0)</f>
        <v>Minerva</v>
      </c>
    </row>
    <row r="1410" spans="1:16" x14ac:dyDescent="0.25">
      <c r="A1410">
        <v>1409</v>
      </c>
      <c r="B1410" s="1">
        <v>43712</v>
      </c>
      <c r="C1410" s="1">
        <v>43720</v>
      </c>
      <c r="D1410" s="1">
        <v>43731</v>
      </c>
      <c r="E1410" s="1">
        <v>43733</v>
      </c>
      <c r="F1410">
        <v>1</v>
      </c>
      <c r="G1410" t="str">
        <f>VLOOKUP(F1410,dComprador!A:B,2,0)</f>
        <v>Alon</v>
      </c>
      <c r="H1410">
        <v>4</v>
      </c>
      <c r="I1410" t="str">
        <f>VLOOKUP(H1410,dMateriaPrima!A:B,2,0)</f>
        <v>Madeira</v>
      </c>
      <c r="J1410">
        <f>VLOOKUP(H1410,dMateriaPrima!A:C,3,0)</f>
        <v>168</v>
      </c>
      <c r="K1410">
        <v>75</v>
      </c>
      <c r="L1410">
        <f t="shared" si="43"/>
        <v>12600</v>
      </c>
      <c r="M1410">
        <v>0</v>
      </c>
      <c r="N1410">
        <f t="shared" ref="N1410:N1473" si="44">SUM(L1410-((L1410*M1410)/100))</f>
        <v>12600</v>
      </c>
      <c r="O1410">
        <v>2</v>
      </c>
      <c r="P1410" t="str">
        <f>VLOOKUP(O1410,dFornecedor!A:B,2,0)</f>
        <v>Minerva</v>
      </c>
    </row>
    <row r="1411" spans="1:16" x14ac:dyDescent="0.25">
      <c r="A1411">
        <v>1410</v>
      </c>
      <c r="B1411" s="1">
        <v>43712</v>
      </c>
      <c r="C1411" s="1">
        <v>43720</v>
      </c>
      <c r="D1411" s="1">
        <v>43737</v>
      </c>
      <c r="E1411" s="1">
        <v>43739</v>
      </c>
      <c r="F1411">
        <v>1</v>
      </c>
      <c r="G1411" t="str">
        <f>VLOOKUP(F1411,dComprador!A:B,2,0)</f>
        <v>Alon</v>
      </c>
      <c r="H1411">
        <v>4</v>
      </c>
      <c r="I1411" t="str">
        <f>VLOOKUP(H1411,dMateriaPrima!A:B,2,0)</f>
        <v>Madeira</v>
      </c>
      <c r="J1411">
        <f>VLOOKUP(H1411,dMateriaPrima!A:C,3,0)</f>
        <v>168</v>
      </c>
      <c r="K1411">
        <v>24</v>
      </c>
      <c r="L1411">
        <f t="shared" ref="L1411:L1474" si="45">J1411*K1411</f>
        <v>4032</v>
      </c>
      <c r="M1411">
        <v>0</v>
      </c>
      <c r="N1411">
        <f t="shared" si="44"/>
        <v>4032</v>
      </c>
      <c r="O1411">
        <v>3</v>
      </c>
      <c r="P1411" t="str">
        <f>VLOOKUP(O1411,dFornecedor!A:B,2,0)</f>
        <v>StepUp</v>
      </c>
    </row>
    <row r="1412" spans="1:16" x14ac:dyDescent="0.25">
      <c r="A1412">
        <v>1411</v>
      </c>
      <c r="B1412" s="1">
        <v>43712</v>
      </c>
      <c r="C1412" s="1">
        <v>43712</v>
      </c>
      <c r="D1412" s="1">
        <v>43741</v>
      </c>
      <c r="E1412" s="1">
        <v>43743</v>
      </c>
      <c r="F1412">
        <v>1</v>
      </c>
      <c r="G1412" t="str">
        <f>VLOOKUP(F1412,dComprador!A:B,2,0)</f>
        <v>Alon</v>
      </c>
      <c r="H1412">
        <v>9</v>
      </c>
      <c r="I1412" t="str">
        <f>VLOOKUP(H1412,dMateriaPrima!A:B,2,0)</f>
        <v>Couro</v>
      </c>
      <c r="J1412">
        <f>VLOOKUP(H1412,dMateriaPrima!A:C,3,0)</f>
        <v>4.4000000000000004</v>
      </c>
      <c r="K1412">
        <v>327</v>
      </c>
      <c r="L1412">
        <f t="shared" si="45"/>
        <v>1438.8000000000002</v>
      </c>
      <c r="M1412">
        <v>0</v>
      </c>
      <c r="N1412">
        <f t="shared" si="44"/>
        <v>1438.8000000000002</v>
      </c>
      <c r="O1412">
        <v>2</v>
      </c>
      <c r="P1412" t="str">
        <f>VLOOKUP(O1412,dFornecedor!A:B,2,0)</f>
        <v>Minerva</v>
      </c>
    </row>
    <row r="1413" spans="1:16" x14ac:dyDescent="0.25">
      <c r="A1413">
        <v>1412</v>
      </c>
      <c r="B1413" s="1">
        <v>43713</v>
      </c>
      <c r="C1413" s="1">
        <v>43713</v>
      </c>
      <c r="D1413" s="1">
        <v>43744</v>
      </c>
      <c r="E1413" s="1">
        <v>43748</v>
      </c>
      <c r="F1413">
        <v>1</v>
      </c>
      <c r="G1413" t="str">
        <f>VLOOKUP(F1413,dComprador!A:B,2,0)</f>
        <v>Alon</v>
      </c>
      <c r="H1413">
        <v>5</v>
      </c>
      <c r="I1413" t="str">
        <f>VLOOKUP(H1413,dMateriaPrima!A:B,2,0)</f>
        <v>Areia</v>
      </c>
      <c r="J1413">
        <f>VLOOKUP(H1413,dMateriaPrima!A:C,3,0)</f>
        <v>3.59</v>
      </c>
      <c r="K1413">
        <v>407</v>
      </c>
      <c r="L1413">
        <f t="shared" si="45"/>
        <v>1461.1299999999999</v>
      </c>
      <c r="M1413">
        <v>0</v>
      </c>
      <c r="N1413">
        <f t="shared" si="44"/>
        <v>1461.1299999999999</v>
      </c>
      <c r="O1413">
        <v>2</v>
      </c>
      <c r="P1413" t="str">
        <f>VLOOKUP(O1413,dFornecedor!A:B,2,0)</f>
        <v>Minerva</v>
      </c>
    </row>
    <row r="1414" spans="1:16" x14ac:dyDescent="0.25">
      <c r="A1414">
        <v>1413</v>
      </c>
      <c r="B1414" s="1">
        <v>43713</v>
      </c>
      <c r="C1414" s="1">
        <v>43722</v>
      </c>
      <c r="D1414" s="1">
        <v>43725</v>
      </c>
      <c r="E1414" s="1">
        <v>43731</v>
      </c>
      <c r="F1414">
        <v>4</v>
      </c>
      <c r="G1414" t="str">
        <f>VLOOKUP(F1414,dComprador!A:B,2,0)</f>
        <v>Lira</v>
      </c>
      <c r="H1414">
        <v>11</v>
      </c>
      <c r="I1414" t="str">
        <f>VLOOKUP(H1414,dMateriaPrima!A:B,2,0)</f>
        <v>Papel</v>
      </c>
      <c r="J1414">
        <f>VLOOKUP(H1414,dMateriaPrima!A:C,3,0)</f>
        <v>9</v>
      </c>
      <c r="K1414">
        <v>313</v>
      </c>
      <c r="L1414">
        <f t="shared" si="45"/>
        <v>2817</v>
      </c>
      <c r="M1414">
        <v>0</v>
      </c>
      <c r="N1414">
        <f t="shared" si="44"/>
        <v>2817</v>
      </c>
      <c r="O1414">
        <v>2</v>
      </c>
      <c r="P1414" t="str">
        <f>VLOOKUP(O1414,dFornecedor!A:B,2,0)</f>
        <v>Minerva</v>
      </c>
    </row>
    <row r="1415" spans="1:16" x14ac:dyDescent="0.25">
      <c r="A1415">
        <v>1414</v>
      </c>
      <c r="B1415" s="1">
        <v>43713</v>
      </c>
      <c r="C1415" s="1">
        <v>43720</v>
      </c>
      <c r="D1415" s="1">
        <v>43722</v>
      </c>
      <c r="E1415" s="1">
        <v>43727</v>
      </c>
      <c r="F1415">
        <v>4</v>
      </c>
      <c r="G1415" t="str">
        <f>VLOOKUP(F1415,dComprador!A:B,2,0)</f>
        <v>Lira</v>
      </c>
      <c r="H1415">
        <v>4</v>
      </c>
      <c r="I1415" t="str">
        <f>VLOOKUP(H1415,dMateriaPrima!A:B,2,0)</f>
        <v>Madeira</v>
      </c>
      <c r="J1415">
        <f>VLOOKUP(H1415,dMateriaPrima!A:C,3,0)</f>
        <v>168</v>
      </c>
      <c r="K1415">
        <v>36</v>
      </c>
      <c r="L1415">
        <f t="shared" si="45"/>
        <v>6048</v>
      </c>
      <c r="M1415">
        <v>0</v>
      </c>
      <c r="N1415">
        <f t="shared" si="44"/>
        <v>6048</v>
      </c>
      <c r="O1415">
        <v>2</v>
      </c>
      <c r="P1415" t="str">
        <f>VLOOKUP(O1415,dFornecedor!A:B,2,0)</f>
        <v>Minerva</v>
      </c>
    </row>
    <row r="1416" spans="1:16" x14ac:dyDescent="0.25">
      <c r="A1416">
        <v>1415</v>
      </c>
      <c r="B1416" s="1">
        <v>43713</v>
      </c>
      <c r="C1416" s="1">
        <v>43714</v>
      </c>
      <c r="D1416" s="1">
        <v>43719</v>
      </c>
      <c r="E1416" s="1">
        <v>43723</v>
      </c>
      <c r="F1416">
        <v>4</v>
      </c>
      <c r="G1416" t="str">
        <f>VLOOKUP(F1416,dComprador!A:B,2,0)</f>
        <v>Lira</v>
      </c>
      <c r="H1416">
        <v>2</v>
      </c>
      <c r="I1416" t="str">
        <f>VLOOKUP(H1416,dMateriaPrima!A:B,2,0)</f>
        <v>Chapa Metal</v>
      </c>
      <c r="J1416">
        <f>VLOOKUP(H1416,dMateriaPrima!A:C,3,0)</f>
        <v>299.89999999999998</v>
      </c>
      <c r="K1416">
        <v>55</v>
      </c>
      <c r="L1416">
        <f t="shared" si="45"/>
        <v>16494.5</v>
      </c>
      <c r="M1416">
        <v>0</v>
      </c>
      <c r="N1416">
        <f t="shared" si="44"/>
        <v>16494.5</v>
      </c>
      <c r="O1416">
        <v>3</v>
      </c>
      <c r="P1416" t="str">
        <f>VLOOKUP(O1416,dFornecedor!A:B,2,0)</f>
        <v>StepUp</v>
      </c>
    </row>
    <row r="1417" spans="1:16" x14ac:dyDescent="0.25">
      <c r="A1417">
        <v>1416</v>
      </c>
      <c r="B1417" s="1">
        <v>43713</v>
      </c>
      <c r="C1417" s="1">
        <v>43721</v>
      </c>
      <c r="D1417" s="1">
        <v>43733</v>
      </c>
      <c r="E1417" s="1">
        <v>43737</v>
      </c>
      <c r="F1417">
        <v>1</v>
      </c>
      <c r="G1417" t="str">
        <f>VLOOKUP(F1417,dComprador!A:B,2,0)</f>
        <v>Alon</v>
      </c>
      <c r="H1417">
        <v>7</v>
      </c>
      <c r="I1417" t="str">
        <f>VLOOKUP(H1417,dMateriaPrima!A:B,2,0)</f>
        <v>Poliéster</v>
      </c>
      <c r="J1417">
        <f>VLOOKUP(H1417,dMateriaPrima!A:C,3,0)</f>
        <v>8</v>
      </c>
      <c r="K1417">
        <v>3</v>
      </c>
      <c r="L1417">
        <f t="shared" si="45"/>
        <v>24</v>
      </c>
      <c r="M1417">
        <v>0</v>
      </c>
      <c r="N1417">
        <f t="shared" si="44"/>
        <v>24</v>
      </c>
      <c r="O1417">
        <v>2</v>
      </c>
      <c r="P1417" t="str">
        <f>VLOOKUP(O1417,dFornecedor!A:B,2,0)</f>
        <v>Minerva</v>
      </c>
    </row>
    <row r="1418" spans="1:16" x14ac:dyDescent="0.25">
      <c r="A1418">
        <v>1417</v>
      </c>
      <c r="B1418" s="1">
        <v>43713</v>
      </c>
      <c r="C1418" s="1">
        <v>43713</v>
      </c>
      <c r="D1418" s="1">
        <v>43726</v>
      </c>
      <c r="E1418" s="1">
        <v>43727</v>
      </c>
      <c r="F1418">
        <v>3</v>
      </c>
      <c r="G1418" t="str">
        <f>VLOOKUP(F1418,dComprador!A:B,2,0)</f>
        <v>Diego</v>
      </c>
      <c r="H1418">
        <v>6</v>
      </c>
      <c r="I1418" t="str">
        <f>VLOOKUP(H1418,dMateriaPrima!A:B,2,0)</f>
        <v>Fio Algodão</v>
      </c>
      <c r="J1418">
        <f>VLOOKUP(H1418,dMateriaPrima!A:C,3,0)</f>
        <v>55.9</v>
      </c>
      <c r="K1418">
        <v>85</v>
      </c>
      <c r="L1418">
        <f t="shared" si="45"/>
        <v>4751.5</v>
      </c>
      <c r="M1418">
        <v>0</v>
      </c>
      <c r="N1418">
        <f t="shared" si="44"/>
        <v>4751.5</v>
      </c>
      <c r="O1418">
        <v>2</v>
      </c>
      <c r="P1418" t="str">
        <f>VLOOKUP(O1418,dFornecedor!A:B,2,0)</f>
        <v>Minerva</v>
      </c>
    </row>
    <row r="1419" spans="1:16" x14ac:dyDescent="0.25">
      <c r="A1419">
        <v>1418</v>
      </c>
      <c r="B1419" s="1">
        <v>43713</v>
      </c>
      <c r="C1419" s="1">
        <v>43721</v>
      </c>
      <c r="D1419" s="1">
        <v>43729</v>
      </c>
      <c r="E1419" s="1">
        <v>43730</v>
      </c>
      <c r="F1419">
        <v>3</v>
      </c>
      <c r="G1419" t="str">
        <f>VLOOKUP(F1419,dComprador!A:B,2,0)</f>
        <v>Diego</v>
      </c>
      <c r="H1419">
        <v>11</v>
      </c>
      <c r="I1419" t="str">
        <f>VLOOKUP(H1419,dMateriaPrima!A:B,2,0)</f>
        <v>Papel</v>
      </c>
      <c r="J1419">
        <f>VLOOKUP(H1419,dMateriaPrima!A:C,3,0)</f>
        <v>9</v>
      </c>
      <c r="K1419">
        <v>150</v>
      </c>
      <c r="L1419">
        <f t="shared" si="45"/>
        <v>1350</v>
      </c>
      <c r="M1419">
        <v>0</v>
      </c>
      <c r="N1419">
        <f t="shared" si="44"/>
        <v>1350</v>
      </c>
      <c r="O1419">
        <v>5</v>
      </c>
      <c r="P1419" t="str">
        <f>VLOOKUP(O1419,dFornecedor!A:B,2,0)</f>
        <v>Atlas</v>
      </c>
    </row>
    <row r="1420" spans="1:16" x14ac:dyDescent="0.25">
      <c r="A1420">
        <v>1419</v>
      </c>
      <c r="B1420" s="1">
        <v>43713</v>
      </c>
      <c r="C1420" s="1">
        <v>43718</v>
      </c>
      <c r="D1420" s="1">
        <v>43730</v>
      </c>
      <c r="E1420" s="1">
        <v>43732</v>
      </c>
      <c r="F1420">
        <v>2</v>
      </c>
      <c r="G1420" t="str">
        <f>VLOOKUP(F1420,dComprador!A:B,2,0)</f>
        <v>João</v>
      </c>
      <c r="H1420">
        <v>9</v>
      </c>
      <c r="I1420" t="str">
        <f>VLOOKUP(H1420,dMateriaPrima!A:B,2,0)</f>
        <v>Couro</v>
      </c>
      <c r="J1420">
        <f>VLOOKUP(H1420,dMateriaPrima!A:C,3,0)</f>
        <v>4.4000000000000004</v>
      </c>
      <c r="K1420">
        <v>193</v>
      </c>
      <c r="L1420">
        <f t="shared" si="45"/>
        <v>849.2</v>
      </c>
      <c r="M1420">
        <v>0</v>
      </c>
      <c r="N1420">
        <f t="shared" si="44"/>
        <v>849.2</v>
      </c>
      <c r="O1420">
        <v>5</v>
      </c>
      <c r="P1420" t="str">
        <f>VLOOKUP(O1420,dFornecedor!A:B,2,0)</f>
        <v>Atlas</v>
      </c>
    </row>
    <row r="1421" spans="1:16" x14ac:dyDescent="0.25">
      <c r="A1421">
        <v>1420</v>
      </c>
      <c r="B1421" s="1">
        <v>43713</v>
      </c>
      <c r="C1421" s="1">
        <v>43725</v>
      </c>
      <c r="D1421" s="1">
        <v>43726</v>
      </c>
      <c r="E1421" s="1">
        <v>43727</v>
      </c>
      <c r="F1421">
        <v>2</v>
      </c>
      <c r="G1421" t="str">
        <f>VLOOKUP(F1421,dComprador!A:B,2,0)</f>
        <v>João</v>
      </c>
      <c r="H1421">
        <v>5</v>
      </c>
      <c r="I1421" t="str">
        <f>VLOOKUP(H1421,dMateriaPrima!A:B,2,0)</f>
        <v>Areia</v>
      </c>
      <c r="J1421">
        <f>VLOOKUP(H1421,dMateriaPrima!A:C,3,0)</f>
        <v>3.59</v>
      </c>
      <c r="K1421">
        <v>81</v>
      </c>
      <c r="L1421">
        <f t="shared" si="45"/>
        <v>290.78999999999996</v>
      </c>
      <c r="M1421">
        <v>17</v>
      </c>
      <c r="N1421">
        <f t="shared" si="44"/>
        <v>241.35569999999996</v>
      </c>
      <c r="O1421">
        <v>1</v>
      </c>
      <c r="P1421" t="str">
        <f>VLOOKUP(O1421,dFornecedor!A:B,2,0)</f>
        <v>NorthShore</v>
      </c>
    </row>
    <row r="1422" spans="1:16" x14ac:dyDescent="0.25">
      <c r="A1422">
        <v>1421</v>
      </c>
      <c r="B1422" s="1">
        <v>43713</v>
      </c>
      <c r="C1422" s="1">
        <v>43726</v>
      </c>
      <c r="D1422" s="1">
        <v>43732</v>
      </c>
      <c r="E1422" s="1">
        <v>43732</v>
      </c>
      <c r="F1422">
        <v>1</v>
      </c>
      <c r="G1422" t="str">
        <f>VLOOKUP(F1422,dComprador!A:B,2,0)</f>
        <v>Alon</v>
      </c>
      <c r="H1422">
        <v>9</v>
      </c>
      <c r="I1422" t="str">
        <f>VLOOKUP(H1422,dMateriaPrima!A:B,2,0)</f>
        <v>Couro</v>
      </c>
      <c r="J1422">
        <f>VLOOKUP(H1422,dMateriaPrima!A:C,3,0)</f>
        <v>4.4000000000000004</v>
      </c>
      <c r="K1422">
        <v>23</v>
      </c>
      <c r="L1422">
        <f t="shared" si="45"/>
        <v>101.2</v>
      </c>
      <c r="M1422">
        <v>0</v>
      </c>
      <c r="N1422">
        <f t="shared" si="44"/>
        <v>101.2</v>
      </c>
      <c r="O1422">
        <v>1</v>
      </c>
      <c r="P1422" t="str">
        <f>VLOOKUP(O1422,dFornecedor!A:B,2,0)</f>
        <v>NorthShore</v>
      </c>
    </row>
    <row r="1423" spans="1:16" x14ac:dyDescent="0.25">
      <c r="A1423">
        <v>1422</v>
      </c>
      <c r="B1423" s="1">
        <v>43713</v>
      </c>
      <c r="C1423" s="1">
        <v>43716</v>
      </c>
      <c r="D1423" s="1">
        <v>43746</v>
      </c>
      <c r="E1423" s="1">
        <v>43747</v>
      </c>
      <c r="F1423">
        <v>1</v>
      </c>
      <c r="G1423" t="str">
        <f>VLOOKUP(F1423,dComprador!A:B,2,0)</f>
        <v>Alon</v>
      </c>
      <c r="H1423">
        <v>9</v>
      </c>
      <c r="I1423" t="str">
        <f>VLOOKUP(H1423,dMateriaPrima!A:B,2,0)</f>
        <v>Couro</v>
      </c>
      <c r="J1423">
        <f>VLOOKUP(H1423,dMateriaPrima!A:C,3,0)</f>
        <v>4.4000000000000004</v>
      </c>
      <c r="K1423">
        <v>219</v>
      </c>
      <c r="L1423">
        <f t="shared" si="45"/>
        <v>963.6</v>
      </c>
      <c r="M1423">
        <v>0</v>
      </c>
      <c r="N1423">
        <f t="shared" si="44"/>
        <v>963.6</v>
      </c>
      <c r="O1423">
        <v>2</v>
      </c>
      <c r="P1423" t="str">
        <f>VLOOKUP(O1423,dFornecedor!A:B,2,0)</f>
        <v>Minerva</v>
      </c>
    </row>
    <row r="1424" spans="1:16" x14ac:dyDescent="0.25">
      <c r="A1424">
        <v>1423</v>
      </c>
      <c r="B1424" s="1">
        <v>43713</v>
      </c>
      <c r="C1424" s="1">
        <v>43713</v>
      </c>
      <c r="D1424" s="1">
        <v>43730</v>
      </c>
      <c r="E1424" s="1">
        <v>43732</v>
      </c>
      <c r="F1424">
        <v>1</v>
      </c>
      <c r="G1424" t="str">
        <f>VLOOKUP(F1424,dComprador!A:B,2,0)</f>
        <v>Alon</v>
      </c>
      <c r="H1424">
        <v>1</v>
      </c>
      <c r="I1424" t="str">
        <f>VLOOKUP(H1424,dMateriaPrima!A:B,2,0)</f>
        <v>Tecido</v>
      </c>
      <c r="J1424">
        <f>VLOOKUP(H1424,dMateriaPrima!A:C,3,0)</f>
        <v>18</v>
      </c>
      <c r="K1424">
        <v>89</v>
      </c>
      <c r="L1424">
        <f t="shared" si="45"/>
        <v>1602</v>
      </c>
      <c r="M1424">
        <v>0</v>
      </c>
      <c r="N1424">
        <f t="shared" si="44"/>
        <v>1602</v>
      </c>
      <c r="O1424">
        <v>2</v>
      </c>
      <c r="P1424" t="str">
        <f>VLOOKUP(O1424,dFornecedor!A:B,2,0)</f>
        <v>Minerva</v>
      </c>
    </row>
    <row r="1425" spans="1:16" x14ac:dyDescent="0.25">
      <c r="A1425">
        <v>1424</v>
      </c>
      <c r="B1425" s="1">
        <v>43714</v>
      </c>
      <c r="C1425" s="1">
        <v>43717</v>
      </c>
      <c r="D1425" s="1">
        <v>43721</v>
      </c>
      <c r="E1425" s="1">
        <v>43724</v>
      </c>
      <c r="F1425">
        <v>4</v>
      </c>
      <c r="G1425" t="str">
        <f>VLOOKUP(F1425,dComprador!A:B,2,0)</f>
        <v>Lira</v>
      </c>
      <c r="H1425">
        <v>7</v>
      </c>
      <c r="I1425" t="str">
        <f>VLOOKUP(H1425,dMateriaPrima!A:B,2,0)</f>
        <v>Poliéster</v>
      </c>
      <c r="J1425">
        <f>VLOOKUP(H1425,dMateriaPrima!A:C,3,0)</f>
        <v>8</v>
      </c>
      <c r="K1425">
        <v>111</v>
      </c>
      <c r="L1425">
        <f t="shared" si="45"/>
        <v>888</v>
      </c>
      <c r="M1425">
        <v>0</v>
      </c>
      <c r="N1425">
        <f t="shared" si="44"/>
        <v>888</v>
      </c>
      <c r="O1425">
        <v>3</v>
      </c>
      <c r="P1425" t="str">
        <f>VLOOKUP(O1425,dFornecedor!A:B,2,0)</f>
        <v>StepUp</v>
      </c>
    </row>
    <row r="1426" spans="1:16" x14ac:dyDescent="0.25">
      <c r="A1426">
        <v>1425</v>
      </c>
      <c r="B1426" s="1">
        <v>43714</v>
      </c>
      <c r="C1426" s="1">
        <v>43718</v>
      </c>
      <c r="D1426" s="1">
        <v>43721</v>
      </c>
      <c r="E1426" s="1">
        <v>43720</v>
      </c>
      <c r="F1426">
        <v>4</v>
      </c>
      <c r="G1426" t="str">
        <f>VLOOKUP(F1426,dComprador!A:B,2,0)</f>
        <v>Lira</v>
      </c>
      <c r="H1426">
        <v>8</v>
      </c>
      <c r="I1426" t="str">
        <f>VLOOKUP(H1426,dMateriaPrima!A:B,2,0)</f>
        <v>Cimento</v>
      </c>
      <c r="J1426">
        <f>VLOOKUP(H1426,dMateriaPrima!A:C,3,0)</f>
        <v>23</v>
      </c>
      <c r="K1426">
        <v>59</v>
      </c>
      <c r="L1426">
        <f t="shared" si="45"/>
        <v>1357</v>
      </c>
      <c r="M1426">
        <v>0</v>
      </c>
      <c r="N1426">
        <f t="shared" si="44"/>
        <v>1357</v>
      </c>
      <c r="O1426">
        <v>1</v>
      </c>
      <c r="P1426" t="str">
        <f>VLOOKUP(O1426,dFornecedor!A:B,2,0)</f>
        <v>NorthShore</v>
      </c>
    </row>
    <row r="1427" spans="1:16" x14ac:dyDescent="0.25">
      <c r="A1427">
        <v>1426</v>
      </c>
      <c r="B1427" s="1">
        <v>43714</v>
      </c>
      <c r="C1427" s="1">
        <v>43714</v>
      </c>
      <c r="D1427" s="1">
        <v>43721</v>
      </c>
      <c r="E1427" s="1">
        <v>43721</v>
      </c>
      <c r="F1427">
        <v>4</v>
      </c>
      <c r="G1427" t="str">
        <f>VLOOKUP(F1427,dComprador!A:B,2,0)</f>
        <v>Lira</v>
      </c>
      <c r="H1427">
        <v>10</v>
      </c>
      <c r="I1427" t="str">
        <f>VLOOKUP(H1427,dMateriaPrima!A:B,2,0)</f>
        <v>Pedra Britada</v>
      </c>
      <c r="J1427">
        <f>VLOOKUP(H1427,dMateriaPrima!A:C,3,0)</f>
        <v>56</v>
      </c>
      <c r="K1427">
        <v>190</v>
      </c>
      <c r="L1427">
        <f t="shared" si="45"/>
        <v>10640</v>
      </c>
      <c r="M1427">
        <v>0</v>
      </c>
      <c r="N1427">
        <f t="shared" si="44"/>
        <v>10640</v>
      </c>
      <c r="O1427">
        <v>2</v>
      </c>
      <c r="P1427" t="str">
        <f>VLOOKUP(O1427,dFornecedor!A:B,2,0)</f>
        <v>Minerva</v>
      </c>
    </row>
    <row r="1428" spans="1:16" x14ac:dyDescent="0.25">
      <c r="A1428">
        <v>1427</v>
      </c>
      <c r="B1428" s="1">
        <v>43714</v>
      </c>
      <c r="C1428" s="1">
        <v>43715</v>
      </c>
      <c r="D1428" s="1">
        <v>43722</v>
      </c>
      <c r="E1428" s="1">
        <v>43721</v>
      </c>
      <c r="F1428">
        <v>4</v>
      </c>
      <c r="G1428" t="str">
        <f>VLOOKUP(F1428,dComprador!A:B,2,0)</f>
        <v>Lira</v>
      </c>
      <c r="H1428">
        <v>5</v>
      </c>
      <c r="I1428" t="str">
        <f>VLOOKUP(H1428,dMateriaPrima!A:B,2,0)</f>
        <v>Areia</v>
      </c>
      <c r="J1428">
        <f>VLOOKUP(H1428,dMateriaPrima!A:C,3,0)</f>
        <v>3.59</v>
      </c>
      <c r="K1428">
        <v>16</v>
      </c>
      <c r="L1428">
        <f t="shared" si="45"/>
        <v>57.44</v>
      </c>
      <c r="M1428">
        <v>0</v>
      </c>
      <c r="N1428">
        <f t="shared" si="44"/>
        <v>57.44</v>
      </c>
      <c r="O1428">
        <v>3</v>
      </c>
      <c r="P1428" t="str">
        <f>VLOOKUP(O1428,dFornecedor!A:B,2,0)</f>
        <v>StepUp</v>
      </c>
    </row>
    <row r="1429" spans="1:16" x14ac:dyDescent="0.25">
      <c r="A1429">
        <v>1428</v>
      </c>
      <c r="B1429" s="1">
        <v>43714</v>
      </c>
      <c r="C1429" s="1">
        <v>43717</v>
      </c>
      <c r="D1429" s="1">
        <v>43743</v>
      </c>
      <c r="E1429" s="1">
        <v>43745</v>
      </c>
      <c r="F1429">
        <v>1</v>
      </c>
      <c r="G1429" t="str">
        <f>VLOOKUP(F1429,dComprador!A:B,2,0)</f>
        <v>Alon</v>
      </c>
      <c r="H1429">
        <v>5</v>
      </c>
      <c r="I1429" t="str">
        <f>VLOOKUP(H1429,dMateriaPrima!A:B,2,0)</f>
        <v>Areia</v>
      </c>
      <c r="J1429">
        <f>VLOOKUP(H1429,dMateriaPrima!A:C,3,0)</f>
        <v>3.59</v>
      </c>
      <c r="K1429">
        <v>29</v>
      </c>
      <c r="L1429">
        <f t="shared" si="45"/>
        <v>104.11</v>
      </c>
      <c r="M1429">
        <v>0</v>
      </c>
      <c r="N1429">
        <f t="shared" si="44"/>
        <v>104.11</v>
      </c>
      <c r="O1429">
        <v>4</v>
      </c>
      <c r="P1429" t="str">
        <f>VLOOKUP(O1429,dFornecedor!A:B,2,0)</f>
        <v>AlphaOmega</v>
      </c>
    </row>
    <row r="1430" spans="1:16" x14ac:dyDescent="0.25">
      <c r="A1430">
        <v>1429</v>
      </c>
      <c r="B1430" s="1">
        <v>43715</v>
      </c>
      <c r="C1430" s="1">
        <v>43724</v>
      </c>
      <c r="D1430" s="1">
        <v>43727</v>
      </c>
      <c r="E1430" s="1">
        <v>43731</v>
      </c>
      <c r="F1430">
        <v>4</v>
      </c>
      <c r="G1430" t="str">
        <f>VLOOKUP(F1430,dComprador!A:B,2,0)</f>
        <v>Lira</v>
      </c>
      <c r="H1430">
        <v>1</v>
      </c>
      <c r="I1430" t="str">
        <f>VLOOKUP(H1430,dMateriaPrima!A:B,2,0)</f>
        <v>Tecido</v>
      </c>
      <c r="J1430">
        <f>VLOOKUP(H1430,dMateriaPrima!A:C,3,0)</f>
        <v>18</v>
      </c>
      <c r="K1430">
        <v>147</v>
      </c>
      <c r="L1430">
        <f t="shared" si="45"/>
        <v>2646</v>
      </c>
      <c r="M1430">
        <v>0</v>
      </c>
      <c r="N1430">
        <f t="shared" si="44"/>
        <v>2646</v>
      </c>
      <c r="O1430">
        <v>3</v>
      </c>
      <c r="P1430" t="str">
        <f>VLOOKUP(O1430,dFornecedor!A:B,2,0)</f>
        <v>StepUp</v>
      </c>
    </row>
    <row r="1431" spans="1:16" x14ac:dyDescent="0.25">
      <c r="A1431">
        <v>1430</v>
      </c>
      <c r="B1431" s="1">
        <v>43715</v>
      </c>
      <c r="C1431" s="1">
        <v>43720</v>
      </c>
      <c r="D1431" s="1">
        <v>43721</v>
      </c>
      <c r="E1431" s="1">
        <v>43722</v>
      </c>
      <c r="F1431">
        <v>4</v>
      </c>
      <c r="G1431" t="str">
        <f>VLOOKUP(F1431,dComprador!A:B,2,0)</f>
        <v>Lira</v>
      </c>
      <c r="H1431">
        <v>11</v>
      </c>
      <c r="I1431" t="str">
        <f>VLOOKUP(H1431,dMateriaPrima!A:B,2,0)</f>
        <v>Papel</v>
      </c>
      <c r="J1431">
        <f>VLOOKUP(H1431,dMateriaPrima!A:C,3,0)</f>
        <v>9</v>
      </c>
      <c r="K1431">
        <v>52</v>
      </c>
      <c r="L1431">
        <f t="shared" si="45"/>
        <v>468</v>
      </c>
      <c r="M1431">
        <v>0</v>
      </c>
      <c r="N1431">
        <f t="shared" si="44"/>
        <v>468</v>
      </c>
      <c r="O1431">
        <v>2</v>
      </c>
      <c r="P1431" t="str">
        <f>VLOOKUP(O1431,dFornecedor!A:B,2,0)</f>
        <v>Minerva</v>
      </c>
    </row>
    <row r="1432" spans="1:16" x14ac:dyDescent="0.25">
      <c r="A1432">
        <v>1431</v>
      </c>
      <c r="B1432" s="1">
        <v>43715</v>
      </c>
      <c r="C1432" s="1">
        <v>43724</v>
      </c>
      <c r="D1432" s="1">
        <v>43733</v>
      </c>
      <c r="E1432" s="1">
        <v>43735</v>
      </c>
      <c r="F1432">
        <v>1</v>
      </c>
      <c r="G1432" t="str">
        <f>VLOOKUP(F1432,dComprador!A:B,2,0)</f>
        <v>Alon</v>
      </c>
      <c r="H1432">
        <v>10</v>
      </c>
      <c r="I1432" t="str">
        <f>VLOOKUP(H1432,dMateriaPrima!A:B,2,0)</f>
        <v>Pedra Britada</v>
      </c>
      <c r="J1432">
        <f>VLOOKUP(H1432,dMateriaPrima!A:C,3,0)</f>
        <v>56</v>
      </c>
      <c r="K1432">
        <v>121</v>
      </c>
      <c r="L1432">
        <f t="shared" si="45"/>
        <v>6776</v>
      </c>
      <c r="M1432">
        <v>0</v>
      </c>
      <c r="N1432">
        <f t="shared" si="44"/>
        <v>6776</v>
      </c>
      <c r="O1432">
        <v>2</v>
      </c>
      <c r="P1432" t="str">
        <f>VLOOKUP(O1432,dFornecedor!A:B,2,0)</f>
        <v>Minerva</v>
      </c>
    </row>
    <row r="1433" spans="1:16" x14ac:dyDescent="0.25">
      <c r="A1433">
        <v>1432</v>
      </c>
      <c r="B1433" s="1">
        <v>43715</v>
      </c>
      <c r="C1433" s="1">
        <v>43725</v>
      </c>
      <c r="D1433" s="1">
        <v>43735</v>
      </c>
      <c r="E1433" s="1">
        <v>43736</v>
      </c>
      <c r="F1433">
        <v>1</v>
      </c>
      <c r="G1433" t="str">
        <f>VLOOKUP(F1433,dComprador!A:B,2,0)</f>
        <v>Alon</v>
      </c>
      <c r="H1433">
        <v>5</v>
      </c>
      <c r="I1433" t="str">
        <f>VLOOKUP(H1433,dMateriaPrima!A:B,2,0)</f>
        <v>Areia</v>
      </c>
      <c r="J1433">
        <f>VLOOKUP(H1433,dMateriaPrima!A:C,3,0)</f>
        <v>3.59</v>
      </c>
      <c r="K1433">
        <v>49</v>
      </c>
      <c r="L1433">
        <f t="shared" si="45"/>
        <v>175.91</v>
      </c>
      <c r="M1433">
        <v>0</v>
      </c>
      <c r="N1433">
        <f t="shared" si="44"/>
        <v>175.91</v>
      </c>
      <c r="O1433">
        <v>1</v>
      </c>
      <c r="P1433" t="str">
        <f>VLOOKUP(O1433,dFornecedor!A:B,2,0)</f>
        <v>NorthShore</v>
      </c>
    </row>
    <row r="1434" spans="1:16" x14ac:dyDescent="0.25">
      <c r="A1434">
        <v>1433</v>
      </c>
      <c r="B1434" s="1">
        <v>43715</v>
      </c>
      <c r="C1434" s="1">
        <v>43724</v>
      </c>
      <c r="D1434" s="1">
        <v>43734</v>
      </c>
      <c r="E1434" s="1">
        <v>43737</v>
      </c>
      <c r="F1434">
        <v>1</v>
      </c>
      <c r="G1434" t="str">
        <f>VLOOKUP(F1434,dComprador!A:B,2,0)</f>
        <v>Alon</v>
      </c>
      <c r="H1434">
        <v>6</v>
      </c>
      <c r="I1434" t="str">
        <f>VLOOKUP(H1434,dMateriaPrima!A:B,2,0)</f>
        <v>Fio Algodão</v>
      </c>
      <c r="J1434">
        <f>VLOOKUP(H1434,dMateriaPrima!A:C,3,0)</f>
        <v>55.9</v>
      </c>
      <c r="K1434">
        <v>84</v>
      </c>
      <c r="L1434">
        <f t="shared" si="45"/>
        <v>4695.5999999999995</v>
      </c>
      <c r="M1434">
        <v>0</v>
      </c>
      <c r="N1434">
        <f t="shared" si="44"/>
        <v>4695.5999999999995</v>
      </c>
      <c r="O1434">
        <v>1</v>
      </c>
      <c r="P1434" t="str">
        <f>VLOOKUP(O1434,dFornecedor!A:B,2,0)</f>
        <v>NorthShore</v>
      </c>
    </row>
    <row r="1435" spans="1:16" x14ac:dyDescent="0.25">
      <c r="A1435">
        <v>1434</v>
      </c>
      <c r="B1435" s="1">
        <v>43715</v>
      </c>
      <c r="C1435" s="1">
        <v>43726</v>
      </c>
      <c r="D1435" s="1">
        <v>43732</v>
      </c>
      <c r="E1435" s="1">
        <v>43732</v>
      </c>
      <c r="F1435">
        <v>2</v>
      </c>
      <c r="G1435" t="str">
        <f>VLOOKUP(F1435,dComprador!A:B,2,0)</f>
        <v>João</v>
      </c>
      <c r="H1435">
        <v>11</v>
      </c>
      <c r="I1435" t="str">
        <f>VLOOKUP(H1435,dMateriaPrima!A:B,2,0)</f>
        <v>Papel</v>
      </c>
      <c r="J1435">
        <f>VLOOKUP(H1435,dMateriaPrima!A:C,3,0)</f>
        <v>9</v>
      </c>
      <c r="K1435">
        <v>40</v>
      </c>
      <c r="L1435">
        <f t="shared" si="45"/>
        <v>360</v>
      </c>
      <c r="M1435">
        <v>0</v>
      </c>
      <c r="N1435">
        <f t="shared" si="44"/>
        <v>360</v>
      </c>
      <c r="O1435">
        <v>1</v>
      </c>
      <c r="P1435" t="str">
        <f>VLOOKUP(O1435,dFornecedor!A:B,2,0)</f>
        <v>NorthShore</v>
      </c>
    </row>
    <row r="1436" spans="1:16" x14ac:dyDescent="0.25">
      <c r="A1436">
        <v>1435</v>
      </c>
      <c r="B1436" s="1">
        <v>43715</v>
      </c>
      <c r="C1436" s="1">
        <v>43718</v>
      </c>
      <c r="D1436" s="1">
        <v>43746</v>
      </c>
      <c r="E1436" s="1">
        <v>43751</v>
      </c>
      <c r="F1436">
        <v>1</v>
      </c>
      <c r="G1436" t="str">
        <f>VLOOKUP(F1436,dComprador!A:B,2,0)</f>
        <v>Alon</v>
      </c>
      <c r="H1436">
        <v>6</v>
      </c>
      <c r="I1436" t="str">
        <f>VLOOKUP(H1436,dMateriaPrima!A:B,2,0)</f>
        <v>Fio Algodão</v>
      </c>
      <c r="J1436">
        <f>VLOOKUP(H1436,dMateriaPrima!A:C,3,0)</f>
        <v>55.9</v>
      </c>
      <c r="K1436">
        <v>244</v>
      </c>
      <c r="L1436">
        <f t="shared" si="45"/>
        <v>13639.6</v>
      </c>
      <c r="M1436">
        <v>0</v>
      </c>
      <c r="N1436">
        <f t="shared" si="44"/>
        <v>13639.6</v>
      </c>
      <c r="O1436">
        <v>3</v>
      </c>
      <c r="P1436" t="str">
        <f>VLOOKUP(O1436,dFornecedor!A:B,2,0)</f>
        <v>StepUp</v>
      </c>
    </row>
    <row r="1437" spans="1:16" x14ac:dyDescent="0.25">
      <c r="A1437">
        <v>1436</v>
      </c>
      <c r="B1437" s="1">
        <v>43715</v>
      </c>
      <c r="C1437" s="1">
        <v>43715</v>
      </c>
      <c r="D1437" s="1">
        <v>43736</v>
      </c>
      <c r="E1437" s="1">
        <v>43737</v>
      </c>
      <c r="F1437">
        <v>1</v>
      </c>
      <c r="G1437" t="str">
        <f>VLOOKUP(F1437,dComprador!A:B,2,0)</f>
        <v>Alon</v>
      </c>
      <c r="H1437">
        <v>8</v>
      </c>
      <c r="I1437" t="str">
        <f>VLOOKUP(H1437,dMateriaPrima!A:B,2,0)</f>
        <v>Cimento</v>
      </c>
      <c r="J1437">
        <f>VLOOKUP(H1437,dMateriaPrima!A:C,3,0)</f>
        <v>23</v>
      </c>
      <c r="K1437">
        <v>326</v>
      </c>
      <c r="L1437">
        <f t="shared" si="45"/>
        <v>7498</v>
      </c>
      <c r="M1437">
        <v>0</v>
      </c>
      <c r="N1437">
        <f t="shared" si="44"/>
        <v>7498</v>
      </c>
      <c r="O1437">
        <v>5</v>
      </c>
      <c r="P1437" t="str">
        <f>VLOOKUP(O1437,dFornecedor!A:B,2,0)</f>
        <v>Atlas</v>
      </c>
    </row>
    <row r="1438" spans="1:16" x14ac:dyDescent="0.25">
      <c r="A1438">
        <v>1437</v>
      </c>
      <c r="B1438" s="1">
        <v>43715</v>
      </c>
      <c r="C1438" s="1">
        <v>43725</v>
      </c>
      <c r="D1438" s="1">
        <v>43737</v>
      </c>
      <c r="E1438" s="1">
        <v>43738</v>
      </c>
      <c r="F1438">
        <v>1</v>
      </c>
      <c r="G1438" t="str">
        <f>VLOOKUP(F1438,dComprador!A:B,2,0)</f>
        <v>Alon</v>
      </c>
      <c r="H1438">
        <v>8</v>
      </c>
      <c r="I1438" t="str">
        <f>VLOOKUP(H1438,dMateriaPrima!A:B,2,0)</f>
        <v>Cimento</v>
      </c>
      <c r="J1438">
        <f>VLOOKUP(H1438,dMateriaPrima!A:C,3,0)</f>
        <v>23</v>
      </c>
      <c r="K1438">
        <v>246</v>
      </c>
      <c r="L1438">
        <f t="shared" si="45"/>
        <v>5658</v>
      </c>
      <c r="M1438">
        <v>0</v>
      </c>
      <c r="N1438">
        <f t="shared" si="44"/>
        <v>5658</v>
      </c>
      <c r="O1438">
        <v>3</v>
      </c>
      <c r="P1438" t="str">
        <f>VLOOKUP(O1438,dFornecedor!A:B,2,0)</f>
        <v>StepUp</v>
      </c>
    </row>
    <row r="1439" spans="1:16" x14ac:dyDescent="0.25">
      <c r="A1439">
        <v>1438</v>
      </c>
      <c r="B1439" s="1">
        <v>43716</v>
      </c>
      <c r="C1439" s="1">
        <v>43716</v>
      </c>
      <c r="D1439" s="1">
        <v>43744</v>
      </c>
      <c r="E1439" s="1">
        <v>43746</v>
      </c>
      <c r="F1439">
        <v>1</v>
      </c>
      <c r="G1439" t="str">
        <f>VLOOKUP(F1439,dComprador!A:B,2,0)</f>
        <v>Alon</v>
      </c>
      <c r="H1439">
        <v>8</v>
      </c>
      <c r="I1439" t="str">
        <f>VLOOKUP(H1439,dMateriaPrima!A:B,2,0)</f>
        <v>Cimento</v>
      </c>
      <c r="J1439">
        <f>VLOOKUP(H1439,dMateriaPrima!A:C,3,0)</f>
        <v>23</v>
      </c>
      <c r="K1439">
        <v>107</v>
      </c>
      <c r="L1439">
        <f t="shared" si="45"/>
        <v>2461</v>
      </c>
      <c r="M1439">
        <v>0</v>
      </c>
      <c r="N1439">
        <f t="shared" si="44"/>
        <v>2461</v>
      </c>
      <c r="O1439">
        <v>2</v>
      </c>
      <c r="P1439" t="str">
        <f>VLOOKUP(O1439,dFornecedor!A:B,2,0)</f>
        <v>Minerva</v>
      </c>
    </row>
    <row r="1440" spans="1:16" x14ac:dyDescent="0.25">
      <c r="A1440">
        <v>1439</v>
      </c>
      <c r="B1440" s="1">
        <v>43716</v>
      </c>
      <c r="C1440" s="1">
        <v>43724</v>
      </c>
      <c r="D1440" s="1">
        <v>43728</v>
      </c>
      <c r="E1440" s="1">
        <v>43728</v>
      </c>
      <c r="F1440">
        <v>4</v>
      </c>
      <c r="G1440" t="str">
        <f>VLOOKUP(F1440,dComprador!A:B,2,0)</f>
        <v>Lira</v>
      </c>
      <c r="H1440">
        <v>8</v>
      </c>
      <c r="I1440" t="str">
        <f>VLOOKUP(H1440,dMateriaPrima!A:B,2,0)</f>
        <v>Cimento</v>
      </c>
      <c r="J1440">
        <f>VLOOKUP(H1440,dMateriaPrima!A:C,3,0)</f>
        <v>23</v>
      </c>
      <c r="K1440">
        <v>114</v>
      </c>
      <c r="L1440">
        <f t="shared" si="45"/>
        <v>2622</v>
      </c>
      <c r="M1440">
        <v>0</v>
      </c>
      <c r="N1440">
        <f t="shared" si="44"/>
        <v>2622</v>
      </c>
      <c r="O1440">
        <v>2</v>
      </c>
      <c r="P1440" t="str">
        <f>VLOOKUP(O1440,dFornecedor!A:B,2,0)</f>
        <v>Minerva</v>
      </c>
    </row>
    <row r="1441" spans="1:16" x14ac:dyDescent="0.25">
      <c r="A1441">
        <v>1440</v>
      </c>
      <c r="B1441" s="1">
        <v>43716</v>
      </c>
      <c r="C1441" s="1">
        <v>43716</v>
      </c>
      <c r="D1441" s="1">
        <v>43722</v>
      </c>
      <c r="E1441" s="1">
        <v>43724</v>
      </c>
      <c r="F1441">
        <v>4</v>
      </c>
      <c r="G1441" t="str">
        <f>VLOOKUP(F1441,dComprador!A:B,2,0)</f>
        <v>Lira</v>
      </c>
      <c r="H1441">
        <v>7</v>
      </c>
      <c r="I1441" t="str">
        <f>VLOOKUP(H1441,dMateriaPrima!A:B,2,0)</f>
        <v>Poliéster</v>
      </c>
      <c r="J1441">
        <f>VLOOKUP(H1441,dMateriaPrima!A:C,3,0)</f>
        <v>8</v>
      </c>
      <c r="K1441">
        <v>528</v>
      </c>
      <c r="L1441">
        <f t="shared" si="45"/>
        <v>4224</v>
      </c>
      <c r="M1441">
        <v>0</v>
      </c>
      <c r="N1441">
        <f t="shared" si="44"/>
        <v>4224</v>
      </c>
      <c r="O1441">
        <v>2</v>
      </c>
      <c r="P1441" t="str">
        <f>VLOOKUP(O1441,dFornecedor!A:B,2,0)</f>
        <v>Minerva</v>
      </c>
    </row>
    <row r="1442" spans="1:16" x14ac:dyDescent="0.25">
      <c r="A1442">
        <v>1441</v>
      </c>
      <c r="B1442" s="1">
        <v>43716</v>
      </c>
      <c r="C1442" s="1">
        <v>43719</v>
      </c>
      <c r="D1442" s="1">
        <v>43721</v>
      </c>
      <c r="E1442" s="1">
        <v>43725</v>
      </c>
      <c r="F1442">
        <v>4</v>
      </c>
      <c r="G1442" t="str">
        <f>VLOOKUP(F1442,dComprador!A:B,2,0)</f>
        <v>Lira</v>
      </c>
      <c r="H1442">
        <v>5</v>
      </c>
      <c r="I1442" t="str">
        <f>VLOOKUP(H1442,dMateriaPrima!A:B,2,0)</f>
        <v>Areia</v>
      </c>
      <c r="J1442">
        <f>VLOOKUP(H1442,dMateriaPrima!A:C,3,0)</f>
        <v>3.59</v>
      </c>
      <c r="K1442">
        <v>28</v>
      </c>
      <c r="L1442">
        <f t="shared" si="45"/>
        <v>100.52</v>
      </c>
      <c r="M1442">
        <v>0</v>
      </c>
      <c r="N1442">
        <f t="shared" si="44"/>
        <v>100.52</v>
      </c>
      <c r="O1442">
        <v>4</v>
      </c>
      <c r="P1442" t="str">
        <f>VLOOKUP(O1442,dFornecedor!A:B,2,0)</f>
        <v>AlphaOmega</v>
      </c>
    </row>
    <row r="1443" spans="1:16" x14ac:dyDescent="0.25">
      <c r="A1443">
        <v>1442</v>
      </c>
      <c r="B1443" s="1">
        <v>43716</v>
      </c>
      <c r="C1443" s="1">
        <v>43720</v>
      </c>
      <c r="D1443" s="1">
        <v>43731</v>
      </c>
      <c r="E1443" s="1">
        <v>43734</v>
      </c>
      <c r="F1443">
        <v>1</v>
      </c>
      <c r="G1443" t="str">
        <f>VLOOKUP(F1443,dComprador!A:B,2,0)</f>
        <v>Alon</v>
      </c>
      <c r="H1443">
        <v>3</v>
      </c>
      <c r="I1443" t="str">
        <f>VLOOKUP(H1443,dMateriaPrima!A:B,2,0)</f>
        <v>Barra Metal</v>
      </c>
      <c r="J1443">
        <f>VLOOKUP(H1443,dMateriaPrima!A:C,3,0)</f>
        <v>565</v>
      </c>
      <c r="K1443">
        <v>12</v>
      </c>
      <c r="L1443">
        <f t="shared" si="45"/>
        <v>6780</v>
      </c>
      <c r="M1443">
        <v>0</v>
      </c>
      <c r="N1443">
        <f t="shared" si="44"/>
        <v>6780</v>
      </c>
      <c r="O1443">
        <v>4</v>
      </c>
      <c r="P1443" t="str">
        <f>VLOOKUP(O1443,dFornecedor!A:B,2,0)</f>
        <v>AlphaOmega</v>
      </c>
    </row>
    <row r="1444" spans="1:16" x14ac:dyDescent="0.25">
      <c r="A1444">
        <v>1443</v>
      </c>
      <c r="B1444" s="1">
        <v>43716</v>
      </c>
      <c r="C1444" s="1">
        <v>43718</v>
      </c>
      <c r="D1444" s="1">
        <v>43731</v>
      </c>
      <c r="E1444" s="1">
        <v>43733</v>
      </c>
      <c r="F1444">
        <v>3</v>
      </c>
      <c r="G1444" t="str">
        <f>VLOOKUP(F1444,dComprador!A:B,2,0)</f>
        <v>Diego</v>
      </c>
      <c r="H1444">
        <v>11</v>
      </c>
      <c r="I1444" t="str">
        <f>VLOOKUP(H1444,dMateriaPrima!A:B,2,0)</f>
        <v>Papel</v>
      </c>
      <c r="J1444">
        <f>VLOOKUP(H1444,dMateriaPrima!A:C,3,0)</f>
        <v>9</v>
      </c>
      <c r="K1444">
        <v>45</v>
      </c>
      <c r="L1444">
        <f t="shared" si="45"/>
        <v>405</v>
      </c>
      <c r="M1444">
        <v>0</v>
      </c>
      <c r="N1444">
        <f t="shared" si="44"/>
        <v>405</v>
      </c>
      <c r="O1444">
        <v>2</v>
      </c>
      <c r="P1444" t="str">
        <f>VLOOKUP(O1444,dFornecedor!A:B,2,0)</f>
        <v>Minerva</v>
      </c>
    </row>
    <row r="1445" spans="1:16" x14ac:dyDescent="0.25">
      <c r="A1445">
        <v>1444</v>
      </c>
      <c r="B1445" s="1">
        <v>43717</v>
      </c>
      <c r="C1445" s="1">
        <v>43725</v>
      </c>
      <c r="D1445" s="1">
        <v>43744</v>
      </c>
      <c r="E1445" s="1">
        <v>43743</v>
      </c>
      <c r="F1445">
        <v>1</v>
      </c>
      <c r="G1445" t="str">
        <f>VLOOKUP(F1445,dComprador!A:B,2,0)</f>
        <v>Alon</v>
      </c>
      <c r="H1445">
        <v>9</v>
      </c>
      <c r="I1445" t="str">
        <f>VLOOKUP(H1445,dMateriaPrima!A:B,2,0)</f>
        <v>Couro</v>
      </c>
      <c r="J1445">
        <f>VLOOKUP(H1445,dMateriaPrima!A:C,3,0)</f>
        <v>4.4000000000000004</v>
      </c>
      <c r="K1445">
        <v>83</v>
      </c>
      <c r="L1445">
        <f t="shared" si="45"/>
        <v>365.20000000000005</v>
      </c>
      <c r="M1445">
        <v>0</v>
      </c>
      <c r="N1445">
        <f t="shared" si="44"/>
        <v>365.20000000000005</v>
      </c>
      <c r="O1445">
        <v>2</v>
      </c>
      <c r="P1445" t="str">
        <f>VLOOKUP(O1445,dFornecedor!A:B,2,0)</f>
        <v>Minerva</v>
      </c>
    </row>
    <row r="1446" spans="1:16" x14ac:dyDescent="0.25">
      <c r="A1446">
        <v>1445</v>
      </c>
      <c r="B1446" s="1">
        <v>43717</v>
      </c>
      <c r="C1446" s="1">
        <v>43719</v>
      </c>
      <c r="D1446" s="1">
        <v>43732</v>
      </c>
      <c r="E1446" s="1">
        <v>43735</v>
      </c>
      <c r="F1446">
        <v>2</v>
      </c>
      <c r="G1446" t="str">
        <f>VLOOKUP(F1446,dComprador!A:B,2,0)</f>
        <v>João</v>
      </c>
      <c r="H1446">
        <v>5</v>
      </c>
      <c r="I1446" t="str">
        <f>VLOOKUP(H1446,dMateriaPrima!A:B,2,0)</f>
        <v>Areia</v>
      </c>
      <c r="J1446">
        <f>VLOOKUP(H1446,dMateriaPrima!A:C,3,0)</f>
        <v>3.59</v>
      </c>
      <c r="K1446">
        <v>156</v>
      </c>
      <c r="L1446">
        <f t="shared" si="45"/>
        <v>560.04</v>
      </c>
      <c r="M1446">
        <v>0</v>
      </c>
      <c r="N1446">
        <f t="shared" si="44"/>
        <v>560.04</v>
      </c>
      <c r="O1446">
        <v>2</v>
      </c>
      <c r="P1446" t="str">
        <f>VLOOKUP(O1446,dFornecedor!A:B,2,0)</f>
        <v>Minerva</v>
      </c>
    </row>
    <row r="1447" spans="1:16" x14ac:dyDescent="0.25">
      <c r="A1447">
        <v>1446</v>
      </c>
      <c r="B1447" s="1">
        <v>43717</v>
      </c>
      <c r="C1447" s="1">
        <v>43718</v>
      </c>
      <c r="D1447" s="1">
        <v>43741</v>
      </c>
      <c r="E1447" s="1">
        <v>43742</v>
      </c>
      <c r="F1447">
        <v>3</v>
      </c>
      <c r="G1447" t="str">
        <f>VLOOKUP(F1447,dComprador!A:B,2,0)</f>
        <v>Diego</v>
      </c>
      <c r="H1447">
        <v>9</v>
      </c>
      <c r="I1447" t="str">
        <f>VLOOKUP(H1447,dMateriaPrima!A:B,2,0)</f>
        <v>Couro</v>
      </c>
      <c r="J1447">
        <f>VLOOKUP(H1447,dMateriaPrima!A:C,3,0)</f>
        <v>4.4000000000000004</v>
      </c>
      <c r="K1447">
        <v>437</v>
      </c>
      <c r="L1447">
        <f t="shared" si="45"/>
        <v>1922.8000000000002</v>
      </c>
      <c r="M1447">
        <v>11</v>
      </c>
      <c r="N1447">
        <f t="shared" si="44"/>
        <v>1711.2920000000001</v>
      </c>
      <c r="O1447">
        <v>3</v>
      </c>
      <c r="P1447" t="str">
        <f>VLOOKUP(O1447,dFornecedor!A:B,2,0)</f>
        <v>StepUp</v>
      </c>
    </row>
    <row r="1448" spans="1:16" x14ac:dyDescent="0.25">
      <c r="A1448">
        <v>1447</v>
      </c>
      <c r="B1448" s="1">
        <v>43717</v>
      </c>
      <c r="C1448" s="1">
        <v>43717</v>
      </c>
      <c r="D1448" s="1">
        <v>43740</v>
      </c>
      <c r="E1448" s="1">
        <v>43745</v>
      </c>
      <c r="F1448">
        <v>2</v>
      </c>
      <c r="G1448" t="str">
        <f>VLOOKUP(F1448,dComprador!A:B,2,0)</f>
        <v>João</v>
      </c>
      <c r="H1448">
        <v>5</v>
      </c>
      <c r="I1448" t="str">
        <f>VLOOKUP(H1448,dMateriaPrima!A:B,2,0)</f>
        <v>Areia</v>
      </c>
      <c r="J1448">
        <f>VLOOKUP(H1448,dMateriaPrima!A:C,3,0)</f>
        <v>3.59</v>
      </c>
      <c r="K1448">
        <v>159</v>
      </c>
      <c r="L1448">
        <f t="shared" si="45"/>
        <v>570.80999999999995</v>
      </c>
      <c r="M1448">
        <v>0</v>
      </c>
      <c r="N1448">
        <f t="shared" si="44"/>
        <v>570.80999999999995</v>
      </c>
      <c r="O1448">
        <v>2</v>
      </c>
      <c r="P1448" t="str">
        <f>VLOOKUP(O1448,dFornecedor!A:B,2,0)</f>
        <v>Minerva</v>
      </c>
    </row>
    <row r="1449" spans="1:16" x14ac:dyDescent="0.25">
      <c r="A1449">
        <v>1448</v>
      </c>
      <c r="B1449" s="1">
        <v>43717</v>
      </c>
      <c r="C1449" s="1">
        <v>43724</v>
      </c>
      <c r="D1449" s="1">
        <v>43746</v>
      </c>
      <c r="E1449" s="1">
        <v>43749</v>
      </c>
      <c r="F1449">
        <v>1</v>
      </c>
      <c r="G1449" t="str">
        <f>VLOOKUP(F1449,dComprador!A:B,2,0)</f>
        <v>Alon</v>
      </c>
      <c r="H1449">
        <v>11</v>
      </c>
      <c r="I1449" t="str">
        <f>VLOOKUP(H1449,dMateriaPrima!A:B,2,0)</f>
        <v>Papel</v>
      </c>
      <c r="J1449">
        <f>VLOOKUP(H1449,dMateriaPrima!A:C,3,0)</f>
        <v>9</v>
      </c>
      <c r="K1449">
        <v>468</v>
      </c>
      <c r="L1449">
        <f t="shared" si="45"/>
        <v>4212</v>
      </c>
      <c r="M1449">
        <v>0</v>
      </c>
      <c r="N1449">
        <f t="shared" si="44"/>
        <v>4212</v>
      </c>
      <c r="O1449">
        <v>2</v>
      </c>
      <c r="P1449" t="str">
        <f>VLOOKUP(O1449,dFornecedor!A:B,2,0)</f>
        <v>Minerva</v>
      </c>
    </row>
    <row r="1450" spans="1:16" x14ac:dyDescent="0.25">
      <c r="A1450">
        <v>1449</v>
      </c>
      <c r="B1450" s="1">
        <v>43717</v>
      </c>
      <c r="C1450" s="1">
        <v>43717</v>
      </c>
      <c r="D1450" s="1">
        <v>43740</v>
      </c>
      <c r="E1450" s="1">
        <v>43744</v>
      </c>
      <c r="F1450">
        <v>1</v>
      </c>
      <c r="G1450" t="str">
        <f>VLOOKUP(F1450,dComprador!A:B,2,0)</f>
        <v>Alon</v>
      </c>
      <c r="H1450">
        <v>11</v>
      </c>
      <c r="I1450" t="str">
        <f>VLOOKUP(H1450,dMateriaPrima!A:B,2,0)</f>
        <v>Papel</v>
      </c>
      <c r="J1450">
        <f>VLOOKUP(H1450,dMateriaPrima!A:C,3,0)</f>
        <v>9</v>
      </c>
      <c r="K1450">
        <v>7</v>
      </c>
      <c r="L1450">
        <f t="shared" si="45"/>
        <v>63</v>
      </c>
      <c r="M1450">
        <v>0</v>
      </c>
      <c r="N1450">
        <f t="shared" si="44"/>
        <v>63</v>
      </c>
      <c r="O1450">
        <v>2</v>
      </c>
      <c r="P1450" t="str">
        <f>VLOOKUP(O1450,dFornecedor!A:B,2,0)</f>
        <v>Minerva</v>
      </c>
    </row>
    <row r="1451" spans="1:16" x14ac:dyDescent="0.25">
      <c r="A1451">
        <v>1450</v>
      </c>
      <c r="B1451" s="1">
        <v>43718</v>
      </c>
      <c r="C1451" s="1">
        <v>43718</v>
      </c>
      <c r="D1451" s="1">
        <v>43725</v>
      </c>
      <c r="E1451" s="1">
        <v>43720</v>
      </c>
      <c r="F1451">
        <v>4</v>
      </c>
      <c r="G1451" t="str">
        <f>VLOOKUP(F1451,dComprador!A:B,2,0)</f>
        <v>Lira</v>
      </c>
      <c r="H1451">
        <v>8</v>
      </c>
      <c r="I1451" t="str">
        <f>VLOOKUP(H1451,dMateriaPrima!A:B,2,0)</f>
        <v>Cimento</v>
      </c>
      <c r="J1451">
        <f>VLOOKUP(H1451,dMateriaPrima!A:C,3,0)</f>
        <v>23</v>
      </c>
      <c r="K1451">
        <v>85</v>
      </c>
      <c r="L1451">
        <f t="shared" si="45"/>
        <v>1955</v>
      </c>
      <c r="M1451">
        <v>0</v>
      </c>
      <c r="N1451">
        <f t="shared" si="44"/>
        <v>1955</v>
      </c>
      <c r="O1451">
        <v>4</v>
      </c>
      <c r="P1451" t="str">
        <f>VLOOKUP(O1451,dFornecedor!A:B,2,0)</f>
        <v>AlphaOmega</v>
      </c>
    </row>
    <row r="1452" spans="1:16" x14ac:dyDescent="0.25">
      <c r="A1452">
        <v>1451</v>
      </c>
      <c r="B1452" s="1">
        <v>43718</v>
      </c>
      <c r="C1452" s="1">
        <v>43727</v>
      </c>
      <c r="D1452" s="1">
        <v>43748</v>
      </c>
      <c r="E1452" s="1">
        <v>43749</v>
      </c>
      <c r="F1452">
        <v>1</v>
      </c>
      <c r="G1452" t="str">
        <f>VLOOKUP(F1452,dComprador!A:B,2,0)</f>
        <v>Alon</v>
      </c>
      <c r="H1452">
        <v>9</v>
      </c>
      <c r="I1452" t="str">
        <f>VLOOKUP(H1452,dMateriaPrima!A:B,2,0)</f>
        <v>Couro</v>
      </c>
      <c r="J1452">
        <f>VLOOKUP(H1452,dMateriaPrima!A:C,3,0)</f>
        <v>4.4000000000000004</v>
      </c>
      <c r="K1452">
        <v>373</v>
      </c>
      <c r="L1452">
        <f t="shared" si="45"/>
        <v>1641.2</v>
      </c>
      <c r="M1452">
        <v>0</v>
      </c>
      <c r="N1452">
        <f t="shared" si="44"/>
        <v>1641.2</v>
      </c>
      <c r="O1452">
        <v>3</v>
      </c>
      <c r="P1452" t="str">
        <f>VLOOKUP(O1452,dFornecedor!A:B,2,0)</f>
        <v>StepUp</v>
      </c>
    </row>
    <row r="1453" spans="1:16" x14ac:dyDescent="0.25">
      <c r="A1453">
        <v>1452</v>
      </c>
      <c r="B1453" s="1">
        <v>43718</v>
      </c>
      <c r="C1453" s="1">
        <v>43727</v>
      </c>
      <c r="D1453" s="1">
        <v>43728</v>
      </c>
      <c r="E1453" s="1">
        <v>43732</v>
      </c>
      <c r="F1453">
        <v>4</v>
      </c>
      <c r="G1453" t="str">
        <f>VLOOKUP(F1453,dComprador!A:B,2,0)</f>
        <v>Lira</v>
      </c>
      <c r="H1453">
        <v>9</v>
      </c>
      <c r="I1453" t="str">
        <f>VLOOKUP(H1453,dMateriaPrima!A:B,2,0)</f>
        <v>Couro</v>
      </c>
      <c r="J1453">
        <f>VLOOKUP(H1453,dMateriaPrima!A:C,3,0)</f>
        <v>4.4000000000000004</v>
      </c>
      <c r="K1453">
        <v>498</v>
      </c>
      <c r="L1453">
        <f t="shared" si="45"/>
        <v>2191.2000000000003</v>
      </c>
      <c r="M1453">
        <v>0</v>
      </c>
      <c r="N1453">
        <f t="shared" si="44"/>
        <v>2191.2000000000003</v>
      </c>
      <c r="O1453">
        <v>3</v>
      </c>
      <c r="P1453" t="str">
        <f>VLOOKUP(O1453,dFornecedor!A:B,2,0)</f>
        <v>StepUp</v>
      </c>
    </row>
    <row r="1454" spans="1:16" x14ac:dyDescent="0.25">
      <c r="A1454">
        <v>1453</v>
      </c>
      <c r="B1454" s="1">
        <v>43718</v>
      </c>
      <c r="C1454" s="1">
        <v>43718</v>
      </c>
      <c r="D1454" s="1">
        <v>43727</v>
      </c>
      <c r="E1454" s="1">
        <v>43727</v>
      </c>
      <c r="F1454">
        <v>4</v>
      </c>
      <c r="G1454" t="str">
        <f>VLOOKUP(F1454,dComprador!A:B,2,0)</f>
        <v>Lira</v>
      </c>
      <c r="H1454">
        <v>5</v>
      </c>
      <c r="I1454" t="str">
        <f>VLOOKUP(H1454,dMateriaPrima!A:B,2,0)</f>
        <v>Areia</v>
      </c>
      <c r="J1454">
        <f>VLOOKUP(H1454,dMateriaPrima!A:C,3,0)</f>
        <v>3.59</v>
      </c>
      <c r="K1454">
        <v>23</v>
      </c>
      <c r="L1454">
        <f t="shared" si="45"/>
        <v>82.57</v>
      </c>
      <c r="M1454">
        <v>0</v>
      </c>
      <c r="N1454">
        <f t="shared" si="44"/>
        <v>82.57</v>
      </c>
      <c r="O1454">
        <v>4</v>
      </c>
      <c r="P1454" t="str">
        <f>VLOOKUP(O1454,dFornecedor!A:B,2,0)</f>
        <v>AlphaOmega</v>
      </c>
    </row>
    <row r="1455" spans="1:16" x14ac:dyDescent="0.25">
      <c r="A1455">
        <v>1454</v>
      </c>
      <c r="B1455" s="1">
        <v>43718</v>
      </c>
      <c r="C1455" s="1">
        <v>43728</v>
      </c>
      <c r="D1455" s="1">
        <v>43737</v>
      </c>
      <c r="E1455" s="1">
        <v>43739</v>
      </c>
      <c r="F1455">
        <v>1</v>
      </c>
      <c r="G1455" t="str">
        <f>VLOOKUP(F1455,dComprador!A:B,2,0)</f>
        <v>Alon</v>
      </c>
      <c r="H1455">
        <v>7</v>
      </c>
      <c r="I1455" t="str">
        <f>VLOOKUP(H1455,dMateriaPrima!A:B,2,0)</f>
        <v>Poliéster</v>
      </c>
      <c r="J1455">
        <f>VLOOKUP(H1455,dMateriaPrima!A:C,3,0)</f>
        <v>8</v>
      </c>
      <c r="K1455">
        <v>90</v>
      </c>
      <c r="L1455">
        <f t="shared" si="45"/>
        <v>720</v>
      </c>
      <c r="M1455">
        <v>0</v>
      </c>
      <c r="N1455">
        <f t="shared" si="44"/>
        <v>720</v>
      </c>
      <c r="O1455">
        <v>1</v>
      </c>
      <c r="P1455" t="str">
        <f>VLOOKUP(O1455,dFornecedor!A:B,2,0)</f>
        <v>NorthShore</v>
      </c>
    </row>
    <row r="1456" spans="1:16" x14ac:dyDescent="0.25">
      <c r="A1456">
        <v>1455</v>
      </c>
      <c r="B1456" s="1">
        <v>43718</v>
      </c>
      <c r="C1456" s="1">
        <v>43728</v>
      </c>
      <c r="D1456" s="1">
        <v>43741</v>
      </c>
      <c r="E1456" s="1">
        <v>43742</v>
      </c>
      <c r="F1456">
        <v>1</v>
      </c>
      <c r="G1456" t="str">
        <f>VLOOKUP(F1456,dComprador!A:B,2,0)</f>
        <v>Alon</v>
      </c>
      <c r="H1456">
        <v>7</v>
      </c>
      <c r="I1456" t="str">
        <f>VLOOKUP(H1456,dMateriaPrima!A:B,2,0)</f>
        <v>Poliéster</v>
      </c>
      <c r="J1456">
        <f>VLOOKUP(H1456,dMateriaPrima!A:C,3,0)</f>
        <v>8</v>
      </c>
      <c r="K1456">
        <v>512</v>
      </c>
      <c r="L1456">
        <f t="shared" si="45"/>
        <v>4096</v>
      </c>
      <c r="M1456">
        <v>0</v>
      </c>
      <c r="N1456">
        <f t="shared" si="44"/>
        <v>4096</v>
      </c>
      <c r="O1456">
        <v>3</v>
      </c>
      <c r="P1456" t="str">
        <f>VLOOKUP(O1456,dFornecedor!A:B,2,0)</f>
        <v>StepUp</v>
      </c>
    </row>
    <row r="1457" spans="1:16" x14ac:dyDescent="0.25">
      <c r="A1457">
        <v>1456</v>
      </c>
      <c r="B1457" s="1">
        <v>43719</v>
      </c>
      <c r="C1457" s="1">
        <v>43719</v>
      </c>
      <c r="D1457" s="1">
        <v>43748</v>
      </c>
      <c r="E1457" s="1">
        <v>43747</v>
      </c>
      <c r="F1457">
        <v>1</v>
      </c>
      <c r="G1457" t="str">
        <f>VLOOKUP(F1457,dComprador!A:B,2,0)</f>
        <v>Alon</v>
      </c>
      <c r="H1457">
        <v>7</v>
      </c>
      <c r="I1457" t="str">
        <f>VLOOKUP(H1457,dMateriaPrima!A:B,2,0)</f>
        <v>Poliéster</v>
      </c>
      <c r="J1457">
        <f>VLOOKUP(H1457,dMateriaPrima!A:C,3,0)</f>
        <v>8</v>
      </c>
      <c r="K1457">
        <v>328</v>
      </c>
      <c r="L1457">
        <f t="shared" si="45"/>
        <v>2624</v>
      </c>
      <c r="M1457">
        <v>0</v>
      </c>
      <c r="N1457">
        <f t="shared" si="44"/>
        <v>2624</v>
      </c>
      <c r="O1457">
        <v>2</v>
      </c>
      <c r="P1457" t="str">
        <f>VLOOKUP(O1457,dFornecedor!A:B,2,0)</f>
        <v>Minerva</v>
      </c>
    </row>
    <row r="1458" spans="1:16" x14ac:dyDescent="0.25">
      <c r="A1458">
        <v>1457</v>
      </c>
      <c r="B1458" s="1">
        <v>43719</v>
      </c>
      <c r="C1458" s="1">
        <v>43724</v>
      </c>
      <c r="D1458" s="1">
        <v>43730</v>
      </c>
      <c r="E1458" s="1">
        <v>43731</v>
      </c>
      <c r="F1458">
        <v>4</v>
      </c>
      <c r="G1458" t="str">
        <f>VLOOKUP(F1458,dComprador!A:B,2,0)</f>
        <v>Lira</v>
      </c>
      <c r="H1458">
        <v>6</v>
      </c>
      <c r="I1458" t="str">
        <f>VLOOKUP(H1458,dMateriaPrima!A:B,2,0)</f>
        <v>Fio Algodão</v>
      </c>
      <c r="J1458">
        <f>VLOOKUP(H1458,dMateriaPrima!A:C,3,0)</f>
        <v>55.9</v>
      </c>
      <c r="K1458">
        <v>290</v>
      </c>
      <c r="L1458">
        <f t="shared" si="45"/>
        <v>16211</v>
      </c>
      <c r="M1458">
        <v>0</v>
      </c>
      <c r="N1458">
        <f t="shared" si="44"/>
        <v>16211</v>
      </c>
      <c r="O1458">
        <v>5</v>
      </c>
      <c r="P1458" t="str">
        <f>VLOOKUP(O1458,dFornecedor!A:B,2,0)</f>
        <v>Atlas</v>
      </c>
    </row>
    <row r="1459" spans="1:16" x14ac:dyDescent="0.25">
      <c r="A1459">
        <v>1458</v>
      </c>
      <c r="B1459" s="1">
        <v>43719</v>
      </c>
      <c r="C1459" s="1">
        <v>43731</v>
      </c>
      <c r="D1459" s="1">
        <v>43733</v>
      </c>
      <c r="E1459" s="1">
        <v>43737</v>
      </c>
      <c r="F1459">
        <v>1</v>
      </c>
      <c r="G1459" t="str">
        <f>VLOOKUP(F1459,dComprador!A:B,2,0)</f>
        <v>Alon</v>
      </c>
      <c r="H1459">
        <v>8</v>
      </c>
      <c r="I1459" t="str">
        <f>VLOOKUP(H1459,dMateriaPrima!A:B,2,0)</f>
        <v>Cimento</v>
      </c>
      <c r="J1459">
        <f>VLOOKUP(H1459,dMateriaPrima!A:C,3,0)</f>
        <v>23</v>
      </c>
      <c r="K1459">
        <v>263</v>
      </c>
      <c r="L1459">
        <f t="shared" si="45"/>
        <v>6049</v>
      </c>
      <c r="M1459">
        <v>0</v>
      </c>
      <c r="N1459">
        <f t="shared" si="44"/>
        <v>6049</v>
      </c>
      <c r="O1459">
        <v>1</v>
      </c>
      <c r="P1459" t="str">
        <f>VLOOKUP(O1459,dFornecedor!A:B,2,0)</f>
        <v>NorthShore</v>
      </c>
    </row>
    <row r="1460" spans="1:16" x14ac:dyDescent="0.25">
      <c r="A1460">
        <v>1459</v>
      </c>
      <c r="B1460" s="1">
        <v>43719</v>
      </c>
      <c r="C1460" s="1">
        <v>43728</v>
      </c>
      <c r="D1460" s="1">
        <v>43731</v>
      </c>
      <c r="E1460" s="1">
        <v>43729</v>
      </c>
      <c r="F1460">
        <v>2</v>
      </c>
      <c r="G1460" t="str">
        <f>VLOOKUP(F1460,dComprador!A:B,2,0)</f>
        <v>João</v>
      </c>
      <c r="H1460">
        <v>5</v>
      </c>
      <c r="I1460" t="str">
        <f>VLOOKUP(H1460,dMateriaPrima!A:B,2,0)</f>
        <v>Areia</v>
      </c>
      <c r="J1460">
        <f>VLOOKUP(H1460,dMateriaPrima!A:C,3,0)</f>
        <v>3.59</v>
      </c>
      <c r="K1460">
        <v>434</v>
      </c>
      <c r="L1460">
        <f t="shared" si="45"/>
        <v>1558.06</v>
      </c>
      <c r="M1460">
        <v>0</v>
      </c>
      <c r="N1460">
        <f t="shared" si="44"/>
        <v>1558.06</v>
      </c>
      <c r="O1460">
        <v>2</v>
      </c>
      <c r="P1460" t="str">
        <f>VLOOKUP(O1460,dFornecedor!A:B,2,0)</f>
        <v>Minerva</v>
      </c>
    </row>
    <row r="1461" spans="1:16" x14ac:dyDescent="0.25">
      <c r="A1461">
        <v>1460</v>
      </c>
      <c r="B1461" s="1">
        <v>43719</v>
      </c>
      <c r="C1461" s="1">
        <v>43728</v>
      </c>
      <c r="D1461" s="1">
        <v>43734</v>
      </c>
      <c r="E1461" s="1">
        <v>43737</v>
      </c>
      <c r="F1461">
        <v>3</v>
      </c>
      <c r="G1461" t="str">
        <f>VLOOKUP(F1461,dComprador!A:B,2,0)</f>
        <v>Diego</v>
      </c>
      <c r="H1461">
        <v>3</v>
      </c>
      <c r="I1461" t="str">
        <f>VLOOKUP(H1461,dMateriaPrima!A:B,2,0)</f>
        <v>Barra Metal</v>
      </c>
      <c r="J1461">
        <f>VLOOKUP(H1461,dMateriaPrima!A:C,3,0)</f>
        <v>565</v>
      </c>
      <c r="K1461">
        <v>17</v>
      </c>
      <c r="L1461">
        <f t="shared" si="45"/>
        <v>9605</v>
      </c>
      <c r="M1461">
        <v>0</v>
      </c>
      <c r="N1461">
        <f t="shared" si="44"/>
        <v>9605</v>
      </c>
      <c r="O1461">
        <v>1</v>
      </c>
      <c r="P1461" t="str">
        <f>VLOOKUP(O1461,dFornecedor!A:B,2,0)</f>
        <v>NorthShore</v>
      </c>
    </row>
    <row r="1462" spans="1:16" x14ac:dyDescent="0.25">
      <c r="A1462">
        <v>1461</v>
      </c>
      <c r="B1462" s="1">
        <v>43720</v>
      </c>
      <c r="C1462" s="1">
        <v>43720</v>
      </c>
      <c r="D1462" s="1">
        <v>43752</v>
      </c>
      <c r="E1462" s="1">
        <v>43757</v>
      </c>
      <c r="F1462">
        <v>1</v>
      </c>
      <c r="G1462" t="str">
        <f>VLOOKUP(F1462,dComprador!A:B,2,0)</f>
        <v>Alon</v>
      </c>
      <c r="H1462">
        <v>7</v>
      </c>
      <c r="I1462" t="str">
        <f>VLOOKUP(H1462,dMateriaPrima!A:B,2,0)</f>
        <v>Poliéster</v>
      </c>
      <c r="J1462">
        <f>VLOOKUP(H1462,dMateriaPrima!A:C,3,0)</f>
        <v>8</v>
      </c>
      <c r="K1462">
        <v>177</v>
      </c>
      <c r="L1462">
        <f t="shared" si="45"/>
        <v>1416</v>
      </c>
      <c r="M1462">
        <v>0</v>
      </c>
      <c r="N1462">
        <f t="shared" si="44"/>
        <v>1416</v>
      </c>
      <c r="O1462">
        <v>2</v>
      </c>
      <c r="P1462" t="str">
        <f>VLOOKUP(O1462,dFornecedor!A:B,2,0)</f>
        <v>Minerva</v>
      </c>
    </row>
    <row r="1463" spans="1:16" x14ac:dyDescent="0.25">
      <c r="A1463">
        <v>1462</v>
      </c>
      <c r="B1463" s="1">
        <v>43720</v>
      </c>
      <c r="C1463" s="1">
        <v>43721</v>
      </c>
      <c r="D1463" s="1">
        <v>43751</v>
      </c>
      <c r="E1463" s="1">
        <v>43756</v>
      </c>
      <c r="F1463">
        <v>1</v>
      </c>
      <c r="G1463" t="str">
        <f>VLOOKUP(F1463,dComprador!A:B,2,0)</f>
        <v>Alon</v>
      </c>
      <c r="H1463">
        <v>9</v>
      </c>
      <c r="I1463" t="str">
        <f>VLOOKUP(H1463,dMateriaPrima!A:B,2,0)</f>
        <v>Couro</v>
      </c>
      <c r="J1463">
        <f>VLOOKUP(H1463,dMateriaPrima!A:C,3,0)</f>
        <v>4.4000000000000004</v>
      </c>
      <c r="K1463">
        <v>46</v>
      </c>
      <c r="L1463">
        <f t="shared" si="45"/>
        <v>202.4</v>
      </c>
      <c r="M1463">
        <v>0</v>
      </c>
      <c r="N1463">
        <f t="shared" si="44"/>
        <v>202.4</v>
      </c>
      <c r="O1463">
        <v>4</v>
      </c>
      <c r="P1463" t="str">
        <f>VLOOKUP(O1463,dFornecedor!A:B,2,0)</f>
        <v>AlphaOmega</v>
      </c>
    </row>
    <row r="1464" spans="1:16" x14ac:dyDescent="0.25">
      <c r="A1464">
        <v>1463</v>
      </c>
      <c r="B1464" s="1">
        <v>43720</v>
      </c>
      <c r="C1464" s="1">
        <v>43729</v>
      </c>
      <c r="D1464" s="1">
        <v>43732</v>
      </c>
      <c r="E1464" s="1">
        <v>43731</v>
      </c>
      <c r="F1464">
        <v>4</v>
      </c>
      <c r="G1464" t="str">
        <f>VLOOKUP(F1464,dComprador!A:B,2,0)</f>
        <v>Lira</v>
      </c>
      <c r="H1464">
        <v>7</v>
      </c>
      <c r="I1464" t="str">
        <f>VLOOKUP(H1464,dMateriaPrima!A:B,2,0)</f>
        <v>Poliéster</v>
      </c>
      <c r="J1464">
        <f>VLOOKUP(H1464,dMateriaPrima!A:C,3,0)</f>
        <v>8</v>
      </c>
      <c r="K1464">
        <v>108</v>
      </c>
      <c r="L1464">
        <f t="shared" si="45"/>
        <v>864</v>
      </c>
      <c r="M1464">
        <v>0</v>
      </c>
      <c r="N1464">
        <f t="shared" si="44"/>
        <v>864</v>
      </c>
      <c r="O1464">
        <v>3</v>
      </c>
      <c r="P1464" t="str">
        <f>VLOOKUP(O1464,dFornecedor!A:B,2,0)</f>
        <v>StepUp</v>
      </c>
    </row>
    <row r="1465" spans="1:16" x14ac:dyDescent="0.25">
      <c r="A1465">
        <v>1464</v>
      </c>
      <c r="B1465" s="1">
        <v>43720</v>
      </c>
      <c r="C1465" s="1">
        <v>43728</v>
      </c>
      <c r="D1465" s="1">
        <v>43729</v>
      </c>
      <c r="E1465" s="1">
        <v>43735</v>
      </c>
      <c r="F1465">
        <v>4</v>
      </c>
      <c r="G1465" t="str">
        <f>VLOOKUP(F1465,dComprador!A:B,2,0)</f>
        <v>Lira</v>
      </c>
      <c r="H1465">
        <v>10</v>
      </c>
      <c r="I1465" t="str">
        <f>VLOOKUP(H1465,dMateriaPrima!A:B,2,0)</f>
        <v>Pedra Britada</v>
      </c>
      <c r="J1465">
        <f>VLOOKUP(H1465,dMateriaPrima!A:C,3,0)</f>
        <v>56</v>
      </c>
      <c r="K1465">
        <v>110</v>
      </c>
      <c r="L1465">
        <f t="shared" si="45"/>
        <v>6160</v>
      </c>
      <c r="M1465">
        <v>0</v>
      </c>
      <c r="N1465">
        <f t="shared" si="44"/>
        <v>6160</v>
      </c>
      <c r="O1465">
        <v>3</v>
      </c>
      <c r="P1465" t="str">
        <f>VLOOKUP(O1465,dFornecedor!A:B,2,0)</f>
        <v>StepUp</v>
      </c>
    </row>
    <row r="1466" spans="1:16" x14ac:dyDescent="0.25">
      <c r="A1466">
        <v>1465</v>
      </c>
      <c r="B1466" s="1">
        <v>43720</v>
      </c>
      <c r="C1466" s="1">
        <v>43720</v>
      </c>
      <c r="D1466" s="1">
        <v>43726</v>
      </c>
      <c r="E1466" s="1">
        <v>43728</v>
      </c>
      <c r="F1466">
        <v>4</v>
      </c>
      <c r="G1466" t="str">
        <f>VLOOKUP(F1466,dComprador!A:B,2,0)</f>
        <v>Lira</v>
      </c>
      <c r="H1466">
        <v>8</v>
      </c>
      <c r="I1466" t="str">
        <f>VLOOKUP(H1466,dMateriaPrima!A:B,2,0)</f>
        <v>Cimento</v>
      </c>
      <c r="J1466">
        <f>VLOOKUP(H1466,dMateriaPrima!A:C,3,0)</f>
        <v>23</v>
      </c>
      <c r="K1466">
        <v>91</v>
      </c>
      <c r="L1466">
        <f t="shared" si="45"/>
        <v>2093</v>
      </c>
      <c r="M1466">
        <v>0</v>
      </c>
      <c r="N1466">
        <f t="shared" si="44"/>
        <v>2093</v>
      </c>
      <c r="O1466">
        <v>2</v>
      </c>
      <c r="P1466" t="str">
        <f>VLOOKUP(O1466,dFornecedor!A:B,2,0)</f>
        <v>Minerva</v>
      </c>
    </row>
    <row r="1467" spans="1:16" x14ac:dyDescent="0.25">
      <c r="A1467">
        <v>1466</v>
      </c>
      <c r="B1467" s="1">
        <v>43720</v>
      </c>
      <c r="C1467" s="1">
        <v>43721</v>
      </c>
      <c r="D1467" s="1">
        <v>43725</v>
      </c>
      <c r="E1467" s="1">
        <v>43729</v>
      </c>
      <c r="F1467">
        <v>4</v>
      </c>
      <c r="G1467" t="str">
        <f>VLOOKUP(F1467,dComprador!A:B,2,0)</f>
        <v>Lira</v>
      </c>
      <c r="H1467">
        <v>5</v>
      </c>
      <c r="I1467" t="str">
        <f>VLOOKUP(H1467,dMateriaPrima!A:B,2,0)</f>
        <v>Areia</v>
      </c>
      <c r="J1467">
        <f>VLOOKUP(H1467,dMateriaPrima!A:C,3,0)</f>
        <v>3.59</v>
      </c>
      <c r="K1467">
        <v>580</v>
      </c>
      <c r="L1467">
        <f t="shared" si="45"/>
        <v>2082.1999999999998</v>
      </c>
      <c r="M1467">
        <v>31</v>
      </c>
      <c r="N1467">
        <f t="shared" si="44"/>
        <v>1436.7179999999998</v>
      </c>
      <c r="O1467">
        <v>3</v>
      </c>
      <c r="P1467" t="str">
        <f>VLOOKUP(O1467,dFornecedor!A:B,2,0)</f>
        <v>StepUp</v>
      </c>
    </row>
    <row r="1468" spans="1:16" x14ac:dyDescent="0.25">
      <c r="A1468">
        <v>1467</v>
      </c>
      <c r="B1468" s="1">
        <v>43720</v>
      </c>
      <c r="C1468" s="1">
        <v>43729</v>
      </c>
      <c r="D1468" s="1">
        <v>43730</v>
      </c>
      <c r="E1468" s="1">
        <v>43736</v>
      </c>
      <c r="F1468">
        <v>4</v>
      </c>
      <c r="G1468" t="str">
        <f>VLOOKUP(F1468,dComprador!A:B,2,0)</f>
        <v>Lira</v>
      </c>
      <c r="H1468">
        <v>10</v>
      </c>
      <c r="I1468" t="str">
        <f>VLOOKUP(H1468,dMateriaPrima!A:B,2,0)</f>
        <v>Pedra Britada</v>
      </c>
      <c r="J1468">
        <f>VLOOKUP(H1468,dMateriaPrima!A:C,3,0)</f>
        <v>56</v>
      </c>
      <c r="K1468">
        <v>71</v>
      </c>
      <c r="L1468">
        <f t="shared" si="45"/>
        <v>3976</v>
      </c>
      <c r="M1468">
        <v>0</v>
      </c>
      <c r="N1468">
        <f t="shared" si="44"/>
        <v>3976</v>
      </c>
      <c r="O1468">
        <v>3</v>
      </c>
      <c r="P1468" t="str">
        <f>VLOOKUP(O1468,dFornecedor!A:B,2,0)</f>
        <v>StepUp</v>
      </c>
    </row>
    <row r="1469" spans="1:16" x14ac:dyDescent="0.25">
      <c r="A1469">
        <v>1468</v>
      </c>
      <c r="B1469" s="1">
        <v>43720</v>
      </c>
      <c r="C1469" s="1">
        <v>43721</v>
      </c>
      <c r="D1469" s="1">
        <v>43731</v>
      </c>
      <c r="E1469" s="1">
        <v>43733</v>
      </c>
      <c r="F1469">
        <v>1</v>
      </c>
      <c r="G1469" t="str">
        <f>VLOOKUP(F1469,dComprador!A:B,2,0)</f>
        <v>Alon</v>
      </c>
      <c r="H1469">
        <v>7</v>
      </c>
      <c r="I1469" t="str">
        <f>VLOOKUP(H1469,dMateriaPrima!A:B,2,0)</f>
        <v>Poliéster</v>
      </c>
      <c r="J1469">
        <f>VLOOKUP(H1469,dMateriaPrima!A:C,3,0)</f>
        <v>8</v>
      </c>
      <c r="K1469">
        <v>7</v>
      </c>
      <c r="L1469">
        <f t="shared" si="45"/>
        <v>56</v>
      </c>
      <c r="M1469">
        <v>0</v>
      </c>
      <c r="N1469">
        <f t="shared" si="44"/>
        <v>56</v>
      </c>
      <c r="O1469">
        <v>3</v>
      </c>
      <c r="P1469" t="str">
        <f>VLOOKUP(O1469,dFornecedor!A:B,2,0)</f>
        <v>StepUp</v>
      </c>
    </row>
    <row r="1470" spans="1:16" x14ac:dyDescent="0.25">
      <c r="A1470">
        <v>1469</v>
      </c>
      <c r="B1470" s="1">
        <v>43720</v>
      </c>
      <c r="C1470" s="1">
        <v>43722</v>
      </c>
      <c r="D1470" s="1">
        <v>43737</v>
      </c>
      <c r="E1470" s="1">
        <v>43738</v>
      </c>
      <c r="F1470">
        <v>1</v>
      </c>
      <c r="G1470" t="str">
        <f>VLOOKUP(F1470,dComprador!A:B,2,0)</f>
        <v>Alon</v>
      </c>
      <c r="H1470">
        <v>7</v>
      </c>
      <c r="I1470" t="str">
        <f>VLOOKUP(H1470,dMateriaPrima!A:B,2,0)</f>
        <v>Poliéster</v>
      </c>
      <c r="J1470">
        <f>VLOOKUP(H1470,dMateriaPrima!A:C,3,0)</f>
        <v>8</v>
      </c>
      <c r="K1470">
        <v>419</v>
      </c>
      <c r="L1470">
        <f t="shared" si="45"/>
        <v>3352</v>
      </c>
      <c r="M1470">
        <v>0</v>
      </c>
      <c r="N1470">
        <f t="shared" si="44"/>
        <v>3352</v>
      </c>
      <c r="O1470">
        <v>2</v>
      </c>
      <c r="P1470" t="str">
        <f>VLOOKUP(O1470,dFornecedor!A:B,2,0)</f>
        <v>Minerva</v>
      </c>
    </row>
    <row r="1471" spans="1:16" x14ac:dyDescent="0.25">
      <c r="A1471">
        <v>1470</v>
      </c>
      <c r="B1471" s="1">
        <v>43720</v>
      </c>
      <c r="C1471" s="1">
        <v>43726</v>
      </c>
      <c r="D1471" s="1">
        <v>43736</v>
      </c>
      <c r="E1471" s="1">
        <v>43738</v>
      </c>
      <c r="F1471">
        <v>2</v>
      </c>
      <c r="G1471" t="str">
        <f>VLOOKUP(F1471,dComprador!A:B,2,0)</f>
        <v>João</v>
      </c>
      <c r="H1471">
        <v>1</v>
      </c>
      <c r="I1471" t="str">
        <f>VLOOKUP(H1471,dMateriaPrima!A:B,2,0)</f>
        <v>Tecido</v>
      </c>
      <c r="J1471">
        <f>VLOOKUP(H1471,dMateriaPrima!A:C,3,0)</f>
        <v>18</v>
      </c>
      <c r="K1471">
        <v>205</v>
      </c>
      <c r="L1471">
        <f t="shared" si="45"/>
        <v>3690</v>
      </c>
      <c r="M1471">
        <v>0</v>
      </c>
      <c r="N1471">
        <f t="shared" si="44"/>
        <v>3690</v>
      </c>
      <c r="O1471">
        <v>2</v>
      </c>
      <c r="P1471" t="str">
        <f>VLOOKUP(O1471,dFornecedor!A:B,2,0)</f>
        <v>Minerva</v>
      </c>
    </row>
    <row r="1472" spans="1:16" x14ac:dyDescent="0.25">
      <c r="A1472">
        <v>1471</v>
      </c>
      <c r="B1472" s="1">
        <v>43720</v>
      </c>
      <c r="C1472" s="1">
        <v>43725</v>
      </c>
      <c r="D1472" s="1">
        <v>43746</v>
      </c>
      <c r="E1472" s="1">
        <v>43748</v>
      </c>
      <c r="F1472">
        <v>2</v>
      </c>
      <c r="G1472" t="str">
        <f>VLOOKUP(F1472,dComprador!A:B,2,0)</f>
        <v>João</v>
      </c>
      <c r="H1472">
        <v>8</v>
      </c>
      <c r="I1472" t="str">
        <f>VLOOKUP(H1472,dMateriaPrima!A:B,2,0)</f>
        <v>Cimento</v>
      </c>
      <c r="J1472">
        <f>VLOOKUP(H1472,dMateriaPrima!A:C,3,0)</f>
        <v>23</v>
      </c>
      <c r="K1472">
        <v>77</v>
      </c>
      <c r="L1472">
        <f t="shared" si="45"/>
        <v>1771</v>
      </c>
      <c r="M1472">
        <v>0</v>
      </c>
      <c r="N1472">
        <f t="shared" si="44"/>
        <v>1771</v>
      </c>
      <c r="O1472">
        <v>1</v>
      </c>
      <c r="P1472" t="str">
        <f>VLOOKUP(O1472,dFornecedor!A:B,2,0)</f>
        <v>NorthShore</v>
      </c>
    </row>
    <row r="1473" spans="1:16" x14ac:dyDescent="0.25">
      <c r="A1473">
        <v>1472</v>
      </c>
      <c r="B1473" s="1">
        <v>43720</v>
      </c>
      <c r="C1473" s="1">
        <v>43720</v>
      </c>
      <c r="D1473" s="1">
        <v>43752</v>
      </c>
      <c r="E1473" s="1">
        <v>43752</v>
      </c>
      <c r="F1473">
        <v>1</v>
      </c>
      <c r="G1473" t="str">
        <f>VLOOKUP(F1473,dComprador!A:B,2,0)</f>
        <v>Alon</v>
      </c>
      <c r="H1473">
        <v>5</v>
      </c>
      <c r="I1473" t="str">
        <f>VLOOKUP(H1473,dMateriaPrima!A:B,2,0)</f>
        <v>Areia</v>
      </c>
      <c r="J1473">
        <f>VLOOKUP(H1473,dMateriaPrima!A:C,3,0)</f>
        <v>3.59</v>
      </c>
      <c r="K1473">
        <v>40</v>
      </c>
      <c r="L1473">
        <f t="shared" si="45"/>
        <v>143.6</v>
      </c>
      <c r="M1473">
        <v>0</v>
      </c>
      <c r="N1473">
        <f t="shared" si="44"/>
        <v>143.6</v>
      </c>
      <c r="O1473">
        <v>2</v>
      </c>
      <c r="P1473" t="str">
        <f>VLOOKUP(O1473,dFornecedor!A:B,2,0)</f>
        <v>Minerva</v>
      </c>
    </row>
    <row r="1474" spans="1:16" x14ac:dyDescent="0.25">
      <c r="A1474">
        <v>1473</v>
      </c>
      <c r="B1474" s="1">
        <v>43721</v>
      </c>
      <c r="C1474" s="1">
        <v>43729</v>
      </c>
      <c r="D1474" s="1">
        <v>43752</v>
      </c>
      <c r="E1474" s="1">
        <v>43749</v>
      </c>
      <c r="F1474">
        <v>1</v>
      </c>
      <c r="G1474" t="str">
        <f>VLOOKUP(F1474,dComprador!A:B,2,0)</f>
        <v>Alon</v>
      </c>
      <c r="H1474">
        <v>5</v>
      </c>
      <c r="I1474" t="str">
        <f>VLOOKUP(H1474,dMateriaPrima!A:B,2,0)</f>
        <v>Areia</v>
      </c>
      <c r="J1474">
        <f>VLOOKUP(H1474,dMateriaPrima!A:C,3,0)</f>
        <v>3.59</v>
      </c>
      <c r="K1474">
        <v>26</v>
      </c>
      <c r="L1474">
        <f t="shared" si="45"/>
        <v>93.34</v>
      </c>
      <c r="M1474">
        <v>34</v>
      </c>
      <c r="N1474">
        <f t="shared" ref="N1474:N1537" si="46">SUM(L1474-((L1474*M1474)/100))</f>
        <v>61.604400000000005</v>
      </c>
      <c r="O1474">
        <v>3</v>
      </c>
      <c r="P1474" t="str">
        <f>VLOOKUP(O1474,dFornecedor!A:B,2,0)</f>
        <v>StepUp</v>
      </c>
    </row>
    <row r="1475" spans="1:16" x14ac:dyDescent="0.25">
      <c r="A1475">
        <v>1474</v>
      </c>
      <c r="B1475" s="1">
        <v>43721</v>
      </c>
      <c r="C1475" s="1">
        <v>43732</v>
      </c>
      <c r="D1475" s="1">
        <v>43732</v>
      </c>
      <c r="E1475" s="1">
        <v>43733</v>
      </c>
      <c r="F1475">
        <v>4</v>
      </c>
      <c r="G1475" t="str">
        <f>VLOOKUP(F1475,dComprador!A:B,2,0)</f>
        <v>Lira</v>
      </c>
      <c r="H1475">
        <v>8</v>
      </c>
      <c r="I1475" t="str">
        <f>VLOOKUP(H1475,dMateriaPrima!A:B,2,0)</f>
        <v>Cimento</v>
      </c>
      <c r="J1475">
        <f>VLOOKUP(H1475,dMateriaPrima!A:C,3,0)</f>
        <v>23</v>
      </c>
      <c r="K1475">
        <v>14</v>
      </c>
      <c r="L1475">
        <f t="shared" ref="L1475:L1538" si="47">J1475*K1475</f>
        <v>322</v>
      </c>
      <c r="M1475">
        <v>0</v>
      </c>
      <c r="N1475">
        <f t="shared" si="46"/>
        <v>322</v>
      </c>
      <c r="O1475">
        <v>1</v>
      </c>
      <c r="P1475" t="str">
        <f>VLOOKUP(O1475,dFornecedor!A:B,2,0)</f>
        <v>NorthShore</v>
      </c>
    </row>
    <row r="1476" spans="1:16" x14ac:dyDescent="0.25">
      <c r="A1476">
        <v>1475</v>
      </c>
      <c r="B1476" s="1">
        <v>43721</v>
      </c>
      <c r="C1476" s="1">
        <v>43730</v>
      </c>
      <c r="D1476" s="1">
        <v>43731</v>
      </c>
      <c r="E1476" s="1">
        <v>43737</v>
      </c>
      <c r="F1476">
        <v>4</v>
      </c>
      <c r="G1476" t="str">
        <f>VLOOKUP(F1476,dComprador!A:B,2,0)</f>
        <v>Lira</v>
      </c>
      <c r="H1476">
        <v>5</v>
      </c>
      <c r="I1476" t="str">
        <f>VLOOKUP(H1476,dMateriaPrima!A:B,2,0)</f>
        <v>Areia</v>
      </c>
      <c r="J1476">
        <f>VLOOKUP(H1476,dMateriaPrima!A:C,3,0)</f>
        <v>3.59</v>
      </c>
      <c r="K1476">
        <v>60</v>
      </c>
      <c r="L1476">
        <f t="shared" si="47"/>
        <v>215.39999999999998</v>
      </c>
      <c r="M1476">
        <v>0</v>
      </c>
      <c r="N1476">
        <f t="shared" si="46"/>
        <v>215.39999999999998</v>
      </c>
      <c r="O1476">
        <v>3</v>
      </c>
      <c r="P1476" t="str">
        <f>VLOOKUP(O1476,dFornecedor!A:B,2,0)</f>
        <v>StepUp</v>
      </c>
    </row>
    <row r="1477" spans="1:16" x14ac:dyDescent="0.25">
      <c r="A1477">
        <v>1476</v>
      </c>
      <c r="B1477" s="1">
        <v>43721</v>
      </c>
      <c r="C1477" s="1">
        <v>43730</v>
      </c>
      <c r="D1477" s="1">
        <v>43733</v>
      </c>
      <c r="E1477" s="1">
        <v>43733</v>
      </c>
      <c r="F1477">
        <v>4</v>
      </c>
      <c r="G1477" t="str">
        <f>VLOOKUP(F1477,dComprador!A:B,2,0)</f>
        <v>Lira</v>
      </c>
      <c r="H1477">
        <v>5</v>
      </c>
      <c r="I1477" t="str">
        <f>VLOOKUP(H1477,dMateriaPrima!A:B,2,0)</f>
        <v>Areia</v>
      </c>
      <c r="J1477">
        <f>VLOOKUP(H1477,dMateriaPrima!A:C,3,0)</f>
        <v>3.59</v>
      </c>
      <c r="K1477">
        <v>69</v>
      </c>
      <c r="L1477">
        <f t="shared" si="47"/>
        <v>247.70999999999998</v>
      </c>
      <c r="M1477">
        <v>0</v>
      </c>
      <c r="N1477">
        <f t="shared" si="46"/>
        <v>247.70999999999998</v>
      </c>
      <c r="O1477">
        <v>2</v>
      </c>
      <c r="P1477" t="str">
        <f>VLOOKUP(O1477,dFornecedor!A:B,2,0)</f>
        <v>Minerva</v>
      </c>
    </row>
    <row r="1478" spans="1:16" x14ac:dyDescent="0.25">
      <c r="A1478">
        <v>1477</v>
      </c>
      <c r="B1478" s="1">
        <v>43721</v>
      </c>
      <c r="C1478" s="1">
        <v>43723</v>
      </c>
      <c r="D1478" s="1">
        <v>43735</v>
      </c>
      <c r="E1478" s="1">
        <v>43737</v>
      </c>
      <c r="F1478">
        <v>2</v>
      </c>
      <c r="G1478" t="str">
        <f>VLOOKUP(F1478,dComprador!A:B,2,0)</f>
        <v>João</v>
      </c>
      <c r="H1478">
        <v>11</v>
      </c>
      <c r="I1478" t="str">
        <f>VLOOKUP(H1478,dMateriaPrima!A:B,2,0)</f>
        <v>Papel</v>
      </c>
      <c r="J1478">
        <f>VLOOKUP(H1478,dMateriaPrima!A:C,3,0)</f>
        <v>9</v>
      </c>
      <c r="K1478">
        <v>32</v>
      </c>
      <c r="L1478">
        <f t="shared" si="47"/>
        <v>288</v>
      </c>
      <c r="M1478">
        <v>0</v>
      </c>
      <c r="N1478">
        <f t="shared" si="46"/>
        <v>288</v>
      </c>
      <c r="O1478">
        <v>1</v>
      </c>
      <c r="P1478" t="str">
        <f>VLOOKUP(O1478,dFornecedor!A:B,2,0)</f>
        <v>NorthShore</v>
      </c>
    </row>
    <row r="1479" spans="1:16" x14ac:dyDescent="0.25">
      <c r="A1479">
        <v>1478</v>
      </c>
      <c r="B1479" s="1">
        <v>43721</v>
      </c>
      <c r="C1479" s="1">
        <v>43726</v>
      </c>
      <c r="D1479" s="1">
        <v>43744</v>
      </c>
      <c r="E1479" s="1">
        <v>43746</v>
      </c>
      <c r="F1479">
        <v>1</v>
      </c>
      <c r="G1479" t="str">
        <f>VLOOKUP(F1479,dComprador!A:B,2,0)</f>
        <v>Alon</v>
      </c>
      <c r="H1479">
        <v>8</v>
      </c>
      <c r="I1479" t="str">
        <f>VLOOKUP(H1479,dMateriaPrima!A:B,2,0)</f>
        <v>Cimento</v>
      </c>
      <c r="J1479">
        <f>VLOOKUP(H1479,dMateriaPrima!A:C,3,0)</f>
        <v>23</v>
      </c>
      <c r="K1479">
        <v>415</v>
      </c>
      <c r="L1479">
        <f t="shared" si="47"/>
        <v>9545</v>
      </c>
      <c r="M1479">
        <v>0</v>
      </c>
      <c r="N1479">
        <f t="shared" si="46"/>
        <v>9545</v>
      </c>
      <c r="O1479">
        <v>2</v>
      </c>
      <c r="P1479" t="str">
        <f>VLOOKUP(O1479,dFornecedor!A:B,2,0)</f>
        <v>Minerva</v>
      </c>
    </row>
    <row r="1480" spans="1:16" x14ac:dyDescent="0.25">
      <c r="A1480">
        <v>1479</v>
      </c>
      <c r="B1480" s="1">
        <v>43722</v>
      </c>
      <c r="C1480" s="1">
        <v>43722</v>
      </c>
      <c r="D1480" s="1">
        <v>43728</v>
      </c>
      <c r="E1480" s="1">
        <v>43730</v>
      </c>
      <c r="F1480">
        <v>4</v>
      </c>
      <c r="G1480" t="str">
        <f>VLOOKUP(F1480,dComprador!A:B,2,0)</f>
        <v>Lira</v>
      </c>
      <c r="H1480">
        <v>4</v>
      </c>
      <c r="I1480" t="str">
        <f>VLOOKUP(H1480,dMateriaPrima!A:B,2,0)</f>
        <v>Madeira</v>
      </c>
      <c r="J1480">
        <f>VLOOKUP(H1480,dMateriaPrima!A:C,3,0)</f>
        <v>168</v>
      </c>
      <c r="K1480">
        <v>381</v>
      </c>
      <c r="L1480">
        <f t="shared" si="47"/>
        <v>64008</v>
      </c>
      <c r="M1480">
        <v>0</v>
      </c>
      <c r="N1480">
        <f t="shared" si="46"/>
        <v>64008</v>
      </c>
      <c r="O1480">
        <v>5</v>
      </c>
      <c r="P1480" t="str">
        <f>VLOOKUP(O1480,dFornecedor!A:B,2,0)</f>
        <v>Atlas</v>
      </c>
    </row>
    <row r="1481" spans="1:16" x14ac:dyDescent="0.25">
      <c r="A1481">
        <v>1480</v>
      </c>
      <c r="B1481" s="1">
        <v>43722</v>
      </c>
      <c r="C1481" s="1">
        <v>43730</v>
      </c>
      <c r="D1481" s="1">
        <v>43731</v>
      </c>
      <c r="E1481" s="1">
        <v>43738</v>
      </c>
      <c r="F1481">
        <v>4</v>
      </c>
      <c r="G1481" t="str">
        <f>VLOOKUP(F1481,dComprador!A:B,2,0)</f>
        <v>Lira</v>
      </c>
      <c r="H1481">
        <v>9</v>
      </c>
      <c r="I1481" t="str">
        <f>VLOOKUP(H1481,dMateriaPrima!A:B,2,0)</f>
        <v>Couro</v>
      </c>
      <c r="J1481">
        <f>VLOOKUP(H1481,dMateriaPrima!A:C,3,0)</f>
        <v>4.4000000000000004</v>
      </c>
      <c r="K1481">
        <v>70</v>
      </c>
      <c r="L1481">
        <f t="shared" si="47"/>
        <v>308</v>
      </c>
      <c r="M1481">
        <v>0</v>
      </c>
      <c r="N1481">
        <f t="shared" si="46"/>
        <v>308</v>
      </c>
      <c r="O1481">
        <v>2</v>
      </c>
      <c r="P1481" t="str">
        <f>VLOOKUP(O1481,dFornecedor!A:B,2,0)</f>
        <v>Minerva</v>
      </c>
    </row>
    <row r="1482" spans="1:16" x14ac:dyDescent="0.25">
      <c r="A1482">
        <v>1481</v>
      </c>
      <c r="B1482" s="1">
        <v>43722</v>
      </c>
      <c r="C1482" s="1">
        <v>43728</v>
      </c>
      <c r="D1482" s="1">
        <v>43730</v>
      </c>
      <c r="E1482" s="1">
        <v>43730</v>
      </c>
      <c r="F1482">
        <v>4</v>
      </c>
      <c r="G1482" t="str">
        <f>VLOOKUP(F1482,dComprador!A:B,2,0)</f>
        <v>Lira</v>
      </c>
      <c r="H1482">
        <v>5</v>
      </c>
      <c r="I1482" t="str">
        <f>VLOOKUP(H1482,dMateriaPrima!A:B,2,0)</f>
        <v>Areia</v>
      </c>
      <c r="J1482">
        <f>VLOOKUP(H1482,dMateriaPrima!A:C,3,0)</f>
        <v>3.59</v>
      </c>
      <c r="K1482">
        <v>427</v>
      </c>
      <c r="L1482">
        <f t="shared" si="47"/>
        <v>1532.9299999999998</v>
      </c>
      <c r="M1482">
        <v>0</v>
      </c>
      <c r="N1482">
        <f t="shared" si="46"/>
        <v>1532.9299999999998</v>
      </c>
      <c r="O1482">
        <v>2</v>
      </c>
      <c r="P1482" t="str">
        <f>VLOOKUP(O1482,dFornecedor!A:B,2,0)</f>
        <v>Minerva</v>
      </c>
    </row>
    <row r="1483" spans="1:16" x14ac:dyDescent="0.25">
      <c r="A1483">
        <v>1482</v>
      </c>
      <c r="B1483" s="1">
        <v>43722</v>
      </c>
      <c r="C1483" s="1">
        <v>43727</v>
      </c>
      <c r="D1483" s="1">
        <v>43729</v>
      </c>
      <c r="E1483" s="1">
        <v>43730</v>
      </c>
      <c r="F1483">
        <v>4</v>
      </c>
      <c r="G1483" t="str">
        <f>VLOOKUP(F1483,dComprador!A:B,2,0)</f>
        <v>Lira</v>
      </c>
      <c r="H1483">
        <v>9</v>
      </c>
      <c r="I1483" t="str">
        <f>VLOOKUP(H1483,dMateriaPrima!A:B,2,0)</f>
        <v>Couro</v>
      </c>
      <c r="J1483">
        <f>VLOOKUP(H1483,dMateriaPrima!A:C,3,0)</f>
        <v>4.4000000000000004</v>
      </c>
      <c r="K1483">
        <v>72</v>
      </c>
      <c r="L1483">
        <f t="shared" si="47"/>
        <v>316.8</v>
      </c>
      <c r="M1483">
        <v>0</v>
      </c>
      <c r="N1483">
        <f t="shared" si="46"/>
        <v>316.8</v>
      </c>
      <c r="O1483">
        <v>1</v>
      </c>
      <c r="P1483" t="str">
        <f>VLOOKUP(O1483,dFornecedor!A:B,2,0)</f>
        <v>NorthShore</v>
      </c>
    </row>
    <row r="1484" spans="1:16" x14ac:dyDescent="0.25">
      <c r="A1484">
        <v>1483</v>
      </c>
      <c r="B1484" s="1">
        <v>43722</v>
      </c>
      <c r="C1484" s="1">
        <v>43728</v>
      </c>
      <c r="D1484" s="1">
        <v>43738</v>
      </c>
      <c r="E1484" s="1">
        <v>43739</v>
      </c>
      <c r="F1484">
        <v>1</v>
      </c>
      <c r="G1484" t="str">
        <f>VLOOKUP(F1484,dComprador!A:B,2,0)</f>
        <v>Alon</v>
      </c>
      <c r="H1484">
        <v>4</v>
      </c>
      <c r="I1484" t="str">
        <f>VLOOKUP(H1484,dMateriaPrima!A:B,2,0)</f>
        <v>Madeira</v>
      </c>
      <c r="J1484">
        <f>VLOOKUP(H1484,dMateriaPrima!A:C,3,0)</f>
        <v>168</v>
      </c>
      <c r="K1484">
        <v>99</v>
      </c>
      <c r="L1484">
        <f t="shared" si="47"/>
        <v>16632</v>
      </c>
      <c r="M1484">
        <v>0</v>
      </c>
      <c r="N1484">
        <f t="shared" si="46"/>
        <v>16632</v>
      </c>
      <c r="O1484">
        <v>2</v>
      </c>
      <c r="P1484" t="str">
        <f>VLOOKUP(O1484,dFornecedor!A:B,2,0)</f>
        <v>Minerva</v>
      </c>
    </row>
    <row r="1485" spans="1:16" x14ac:dyDescent="0.25">
      <c r="A1485">
        <v>1484</v>
      </c>
      <c r="B1485" s="1">
        <v>43722</v>
      </c>
      <c r="C1485" s="1">
        <v>43732</v>
      </c>
      <c r="D1485" s="1">
        <v>43740</v>
      </c>
      <c r="E1485" s="1">
        <v>43741</v>
      </c>
      <c r="F1485">
        <v>1</v>
      </c>
      <c r="G1485" t="str">
        <f>VLOOKUP(F1485,dComprador!A:B,2,0)</f>
        <v>Alon</v>
      </c>
      <c r="H1485">
        <v>11</v>
      </c>
      <c r="I1485" t="str">
        <f>VLOOKUP(H1485,dMateriaPrima!A:B,2,0)</f>
        <v>Papel</v>
      </c>
      <c r="J1485">
        <f>VLOOKUP(H1485,dMateriaPrima!A:C,3,0)</f>
        <v>9</v>
      </c>
      <c r="K1485">
        <v>194</v>
      </c>
      <c r="L1485">
        <f t="shared" si="47"/>
        <v>1746</v>
      </c>
      <c r="M1485">
        <v>0</v>
      </c>
      <c r="N1485">
        <f t="shared" si="46"/>
        <v>1746</v>
      </c>
      <c r="O1485">
        <v>3</v>
      </c>
      <c r="P1485" t="str">
        <f>VLOOKUP(O1485,dFornecedor!A:B,2,0)</f>
        <v>StepUp</v>
      </c>
    </row>
    <row r="1486" spans="1:16" x14ac:dyDescent="0.25">
      <c r="A1486">
        <v>1485</v>
      </c>
      <c r="B1486" s="1">
        <v>43722</v>
      </c>
      <c r="C1486" s="1">
        <v>43729</v>
      </c>
      <c r="D1486" s="1">
        <v>43740</v>
      </c>
      <c r="E1486" s="1">
        <v>43742</v>
      </c>
      <c r="F1486">
        <v>1</v>
      </c>
      <c r="G1486" t="str">
        <f>VLOOKUP(F1486,dComprador!A:B,2,0)</f>
        <v>Alon</v>
      </c>
      <c r="H1486">
        <v>7</v>
      </c>
      <c r="I1486" t="str">
        <f>VLOOKUP(H1486,dMateriaPrima!A:B,2,0)</f>
        <v>Poliéster</v>
      </c>
      <c r="J1486">
        <f>VLOOKUP(H1486,dMateriaPrima!A:C,3,0)</f>
        <v>8</v>
      </c>
      <c r="K1486">
        <v>30</v>
      </c>
      <c r="L1486">
        <f t="shared" si="47"/>
        <v>240</v>
      </c>
      <c r="M1486">
        <v>0</v>
      </c>
      <c r="N1486">
        <f t="shared" si="46"/>
        <v>240</v>
      </c>
      <c r="O1486">
        <v>1</v>
      </c>
      <c r="P1486" t="str">
        <f>VLOOKUP(O1486,dFornecedor!A:B,2,0)</f>
        <v>NorthShore</v>
      </c>
    </row>
    <row r="1487" spans="1:16" x14ac:dyDescent="0.25">
      <c r="A1487">
        <v>1486</v>
      </c>
      <c r="B1487" s="1">
        <v>43722</v>
      </c>
      <c r="C1487" s="1">
        <v>43730</v>
      </c>
      <c r="D1487" s="1">
        <v>43751</v>
      </c>
      <c r="E1487" s="1">
        <v>43755</v>
      </c>
      <c r="F1487">
        <v>1</v>
      </c>
      <c r="G1487" t="str">
        <f>VLOOKUP(F1487,dComprador!A:B,2,0)</f>
        <v>Alon</v>
      </c>
      <c r="H1487">
        <v>1</v>
      </c>
      <c r="I1487" t="str">
        <f>VLOOKUP(H1487,dMateriaPrima!A:B,2,0)</f>
        <v>Tecido</v>
      </c>
      <c r="J1487">
        <f>VLOOKUP(H1487,dMateriaPrima!A:C,3,0)</f>
        <v>18</v>
      </c>
      <c r="K1487">
        <v>66</v>
      </c>
      <c r="L1487">
        <f t="shared" si="47"/>
        <v>1188</v>
      </c>
      <c r="M1487">
        <v>0</v>
      </c>
      <c r="N1487">
        <f t="shared" si="46"/>
        <v>1188</v>
      </c>
      <c r="O1487">
        <v>3</v>
      </c>
      <c r="P1487" t="str">
        <f>VLOOKUP(O1487,dFornecedor!A:B,2,0)</f>
        <v>StepUp</v>
      </c>
    </row>
    <row r="1488" spans="1:16" x14ac:dyDescent="0.25">
      <c r="A1488">
        <v>1487</v>
      </c>
      <c r="B1488" s="1">
        <v>43722</v>
      </c>
      <c r="C1488" s="1">
        <v>43722</v>
      </c>
      <c r="D1488" s="1">
        <v>43741</v>
      </c>
      <c r="E1488" s="1">
        <v>43742</v>
      </c>
      <c r="F1488">
        <v>1</v>
      </c>
      <c r="G1488" t="str">
        <f>VLOOKUP(F1488,dComprador!A:B,2,0)</f>
        <v>Alon</v>
      </c>
      <c r="H1488">
        <v>9</v>
      </c>
      <c r="I1488" t="str">
        <f>VLOOKUP(H1488,dMateriaPrima!A:B,2,0)</f>
        <v>Couro</v>
      </c>
      <c r="J1488">
        <f>VLOOKUP(H1488,dMateriaPrima!A:C,3,0)</f>
        <v>4.4000000000000004</v>
      </c>
      <c r="K1488">
        <v>138</v>
      </c>
      <c r="L1488">
        <f t="shared" si="47"/>
        <v>607.20000000000005</v>
      </c>
      <c r="M1488">
        <v>0</v>
      </c>
      <c r="N1488">
        <f t="shared" si="46"/>
        <v>607.20000000000005</v>
      </c>
      <c r="O1488">
        <v>2</v>
      </c>
      <c r="P1488" t="str">
        <f>VLOOKUP(O1488,dFornecedor!A:B,2,0)</f>
        <v>Minerva</v>
      </c>
    </row>
    <row r="1489" spans="1:16" x14ac:dyDescent="0.25">
      <c r="A1489">
        <v>1488</v>
      </c>
      <c r="B1489" s="1">
        <v>43722</v>
      </c>
      <c r="C1489" s="1">
        <v>43723</v>
      </c>
      <c r="D1489" s="1">
        <v>43743</v>
      </c>
      <c r="E1489" s="1">
        <v>43744</v>
      </c>
      <c r="F1489">
        <v>1</v>
      </c>
      <c r="G1489" t="str">
        <f>VLOOKUP(F1489,dComprador!A:B,2,0)</f>
        <v>Alon</v>
      </c>
      <c r="H1489">
        <v>11</v>
      </c>
      <c r="I1489" t="str">
        <f>VLOOKUP(H1489,dMateriaPrima!A:B,2,0)</f>
        <v>Papel</v>
      </c>
      <c r="J1489">
        <f>VLOOKUP(H1489,dMateriaPrima!A:C,3,0)</f>
        <v>9</v>
      </c>
      <c r="K1489">
        <v>313</v>
      </c>
      <c r="L1489">
        <f t="shared" si="47"/>
        <v>2817</v>
      </c>
      <c r="M1489">
        <v>0</v>
      </c>
      <c r="N1489">
        <f t="shared" si="46"/>
        <v>2817</v>
      </c>
      <c r="O1489">
        <v>3</v>
      </c>
      <c r="P1489" t="str">
        <f>VLOOKUP(O1489,dFornecedor!A:B,2,0)</f>
        <v>StepUp</v>
      </c>
    </row>
    <row r="1490" spans="1:16" x14ac:dyDescent="0.25">
      <c r="A1490">
        <v>1489</v>
      </c>
      <c r="B1490" s="1">
        <v>43723</v>
      </c>
      <c r="C1490" s="1">
        <v>43723</v>
      </c>
      <c r="D1490" s="1">
        <v>43730</v>
      </c>
      <c r="E1490" s="1">
        <v>43728</v>
      </c>
      <c r="F1490">
        <v>4</v>
      </c>
      <c r="G1490" t="str">
        <f>VLOOKUP(F1490,dComprador!A:B,2,0)</f>
        <v>Lira</v>
      </c>
      <c r="H1490">
        <v>5</v>
      </c>
      <c r="I1490" t="str">
        <f>VLOOKUP(H1490,dMateriaPrima!A:B,2,0)</f>
        <v>Areia</v>
      </c>
      <c r="J1490">
        <f>VLOOKUP(H1490,dMateriaPrima!A:C,3,0)</f>
        <v>3.59</v>
      </c>
      <c r="K1490">
        <v>34</v>
      </c>
      <c r="L1490">
        <f t="shared" si="47"/>
        <v>122.06</v>
      </c>
      <c r="M1490">
        <v>0</v>
      </c>
      <c r="N1490">
        <f t="shared" si="46"/>
        <v>122.06</v>
      </c>
      <c r="O1490">
        <v>2</v>
      </c>
      <c r="P1490" t="str">
        <f>VLOOKUP(O1490,dFornecedor!A:B,2,0)</f>
        <v>Minerva</v>
      </c>
    </row>
    <row r="1491" spans="1:16" x14ac:dyDescent="0.25">
      <c r="A1491">
        <v>1490</v>
      </c>
      <c r="B1491" s="1">
        <v>43723</v>
      </c>
      <c r="C1491" s="1">
        <v>43725</v>
      </c>
      <c r="D1491" s="1">
        <v>43730</v>
      </c>
      <c r="E1491" s="1">
        <v>43731</v>
      </c>
      <c r="F1491">
        <v>4</v>
      </c>
      <c r="G1491" t="str">
        <f>VLOOKUP(F1491,dComprador!A:B,2,0)</f>
        <v>Lira</v>
      </c>
      <c r="H1491">
        <v>8</v>
      </c>
      <c r="I1491" t="str">
        <f>VLOOKUP(H1491,dMateriaPrima!A:B,2,0)</f>
        <v>Cimento</v>
      </c>
      <c r="J1491">
        <f>VLOOKUP(H1491,dMateriaPrima!A:C,3,0)</f>
        <v>23</v>
      </c>
      <c r="K1491">
        <v>224</v>
      </c>
      <c r="L1491">
        <f t="shared" si="47"/>
        <v>5152</v>
      </c>
      <c r="M1491">
        <v>0</v>
      </c>
      <c r="N1491">
        <f t="shared" si="46"/>
        <v>5152</v>
      </c>
      <c r="O1491">
        <v>1</v>
      </c>
      <c r="P1491" t="str">
        <f>VLOOKUP(O1491,dFornecedor!A:B,2,0)</f>
        <v>NorthShore</v>
      </c>
    </row>
    <row r="1492" spans="1:16" x14ac:dyDescent="0.25">
      <c r="A1492">
        <v>1491</v>
      </c>
      <c r="B1492" s="1">
        <v>43723</v>
      </c>
      <c r="C1492" s="1">
        <v>43728</v>
      </c>
      <c r="D1492" s="1">
        <v>43728</v>
      </c>
      <c r="E1492" s="1">
        <v>43732</v>
      </c>
      <c r="F1492">
        <v>4</v>
      </c>
      <c r="G1492" t="str">
        <f>VLOOKUP(F1492,dComprador!A:B,2,0)</f>
        <v>Lira</v>
      </c>
      <c r="H1492">
        <v>8</v>
      </c>
      <c r="I1492" t="str">
        <f>VLOOKUP(H1492,dMateriaPrima!A:B,2,0)</f>
        <v>Cimento</v>
      </c>
      <c r="J1492">
        <f>VLOOKUP(H1492,dMateriaPrima!A:C,3,0)</f>
        <v>23</v>
      </c>
      <c r="K1492">
        <v>66</v>
      </c>
      <c r="L1492">
        <f t="shared" si="47"/>
        <v>1518</v>
      </c>
      <c r="M1492">
        <v>0</v>
      </c>
      <c r="N1492">
        <f t="shared" si="46"/>
        <v>1518</v>
      </c>
      <c r="O1492">
        <v>1</v>
      </c>
      <c r="P1492" t="str">
        <f>VLOOKUP(O1492,dFornecedor!A:B,2,0)</f>
        <v>NorthShore</v>
      </c>
    </row>
    <row r="1493" spans="1:16" x14ac:dyDescent="0.25">
      <c r="A1493">
        <v>1492</v>
      </c>
      <c r="B1493" s="1">
        <v>43723</v>
      </c>
      <c r="C1493" s="1">
        <v>43727</v>
      </c>
      <c r="D1493" s="1">
        <v>43730</v>
      </c>
      <c r="E1493" s="1">
        <v>43731</v>
      </c>
      <c r="F1493">
        <v>4</v>
      </c>
      <c r="G1493" t="str">
        <f>VLOOKUP(F1493,dComprador!A:B,2,0)</f>
        <v>Lira</v>
      </c>
      <c r="H1493">
        <v>6</v>
      </c>
      <c r="I1493" t="str">
        <f>VLOOKUP(H1493,dMateriaPrima!A:B,2,0)</f>
        <v>Fio Algodão</v>
      </c>
      <c r="J1493">
        <f>VLOOKUP(H1493,dMateriaPrima!A:C,3,0)</f>
        <v>55.9</v>
      </c>
      <c r="K1493">
        <v>377</v>
      </c>
      <c r="L1493">
        <f t="shared" si="47"/>
        <v>21074.3</v>
      </c>
      <c r="M1493">
        <v>0</v>
      </c>
      <c r="N1493">
        <f t="shared" si="46"/>
        <v>21074.3</v>
      </c>
      <c r="O1493">
        <v>1</v>
      </c>
      <c r="P1493" t="str">
        <f>VLOOKUP(O1493,dFornecedor!A:B,2,0)</f>
        <v>NorthShore</v>
      </c>
    </row>
    <row r="1494" spans="1:16" x14ac:dyDescent="0.25">
      <c r="A1494">
        <v>1493</v>
      </c>
      <c r="B1494" s="1">
        <v>43723</v>
      </c>
      <c r="C1494" s="1">
        <v>43724</v>
      </c>
      <c r="D1494" s="1">
        <v>43728</v>
      </c>
      <c r="E1494" s="1">
        <v>43731</v>
      </c>
      <c r="F1494">
        <v>4</v>
      </c>
      <c r="G1494" t="str">
        <f>VLOOKUP(F1494,dComprador!A:B,2,0)</f>
        <v>Lira</v>
      </c>
      <c r="H1494">
        <v>6</v>
      </c>
      <c r="I1494" t="str">
        <f>VLOOKUP(H1494,dMateriaPrima!A:B,2,0)</f>
        <v>Fio Algodão</v>
      </c>
      <c r="J1494">
        <f>VLOOKUP(H1494,dMateriaPrima!A:C,3,0)</f>
        <v>55.9</v>
      </c>
      <c r="K1494">
        <v>90</v>
      </c>
      <c r="L1494">
        <f t="shared" si="47"/>
        <v>5031</v>
      </c>
      <c r="M1494">
        <v>0</v>
      </c>
      <c r="N1494">
        <f t="shared" si="46"/>
        <v>5031</v>
      </c>
      <c r="O1494">
        <v>3</v>
      </c>
      <c r="P1494" t="str">
        <f>VLOOKUP(O1494,dFornecedor!A:B,2,0)</f>
        <v>StepUp</v>
      </c>
    </row>
    <row r="1495" spans="1:16" x14ac:dyDescent="0.25">
      <c r="A1495">
        <v>1494</v>
      </c>
      <c r="B1495" s="1">
        <v>43723</v>
      </c>
      <c r="C1495" s="1">
        <v>43727</v>
      </c>
      <c r="D1495" s="1">
        <v>43730</v>
      </c>
      <c r="E1495" s="1">
        <v>43733</v>
      </c>
      <c r="F1495">
        <v>4</v>
      </c>
      <c r="G1495" t="str">
        <f>VLOOKUP(F1495,dComprador!A:B,2,0)</f>
        <v>Lira</v>
      </c>
      <c r="H1495">
        <v>9</v>
      </c>
      <c r="I1495" t="str">
        <f>VLOOKUP(H1495,dMateriaPrima!A:B,2,0)</f>
        <v>Couro</v>
      </c>
      <c r="J1495">
        <f>VLOOKUP(H1495,dMateriaPrima!A:C,3,0)</f>
        <v>4.4000000000000004</v>
      </c>
      <c r="K1495">
        <v>297</v>
      </c>
      <c r="L1495">
        <f t="shared" si="47"/>
        <v>1306.8000000000002</v>
      </c>
      <c r="M1495">
        <v>0</v>
      </c>
      <c r="N1495">
        <f t="shared" si="46"/>
        <v>1306.8000000000002</v>
      </c>
      <c r="O1495">
        <v>1</v>
      </c>
      <c r="P1495" t="str">
        <f>VLOOKUP(O1495,dFornecedor!A:B,2,0)</f>
        <v>NorthShore</v>
      </c>
    </row>
    <row r="1496" spans="1:16" x14ac:dyDescent="0.25">
      <c r="A1496">
        <v>1495</v>
      </c>
      <c r="B1496" s="1">
        <v>43723</v>
      </c>
      <c r="C1496" s="1">
        <v>43731</v>
      </c>
      <c r="D1496" s="1">
        <v>43740</v>
      </c>
      <c r="E1496" s="1">
        <v>43741</v>
      </c>
      <c r="F1496">
        <v>1</v>
      </c>
      <c r="G1496" t="str">
        <f>VLOOKUP(F1496,dComprador!A:B,2,0)</f>
        <v>Alon</v>
      </c>
      <c r="H1496">
        <v>1</v>
      </c>
      <c r="I1496" t="str">
        <f>VLOOKUP(H1496,dMateriaPrima!A:B,2,0)</f>
        <v>Tecido</v>
      </c>
      <c r="J1496">
        <f>VLOOKUP(H1496,dMateriaPrima!A:C,3,0)</f>
        <v>18</v>
      </c>
      <c r="K1496">
        <v>444</v>
      </c>
      <c r="L1496">
        <f t="shared" si="47"/>
        <v>7992</v>
      </c>
      <c r="M1496">
        <v>0</v>
      </c>
      <c r="N1496">
        <f t="shared" si="46"/>
        <v>7992</v>
      </c>
      <c r="O1496">
        <v>2</v>
      </c>
      <c r="P1496" t="str">
        <f>VLOOKUP(O1496,dFornecedor!A:B,2,0)</f>
        <v>Minerva</v>
      </c>
    </row>
    <row r="1497" spans="1:16" x14ac:dyDescent="0.25">
      <c r="A1497">
        <v>1496</v>
      </c>
      <c r="B1497" s="1">
        <v>43723</v>
      </c>
      <c r="C1497" s="1">
        <v>43731</v>
      </c>
      <c r="D1497" s="1">
        <v>43736</v>
      </c>
      <c r="E1497" s="1">
        <v>43739</v>
      </c>
      <c r="F1497">
        <v>2</v>
      </c>
      <c r="G1497" t="str">
        <f>VLOOKUP(F1497,dComprador!A:B,2,0)</f>
        <v>João</v>
      </c>
      <c r="H1497">
        <v>7</v>
      </c>
      <c r="I1497" t="str">
        <f>VLOOKUP(H1497,dMateriaPrima!A:B,2,0)</f>
        <v>Poliéster</v>
      </c>
      <c r="J1497">
        <f>VLOOKUP(H1497,dMateriaPrima!A:C,3,0)</f>
        <v>8</v>
      </c>
      <c r="K1497">
        <v>137</v>
      </c>
      <c r="L1497">
        <f t="shared" si="47"/>
        <v>1096</v>
      </c>
      <c r="M1497">
        <v>0</v>
      </c>
      <c r="N1497">
        <f t="shared" si="46"/>
        <v>1096</v>
      </c>
      <c r="O1497">
        <v>3</v>
      </c>
      <c r="P1497" t="str">
        <f>VLOOKUP(O1497,dFornecedor!A:B,2,0)</f>
        <v>StepUp</v>
      </c>
    </row>
    <row r="1498" spans="1:16" x14ac:dyDescent="0.25">
      <c r="A1498">
        <v>1497</v>
      </c>
      <c r="B1498" s="1">
        <v>43723</v>
      </c>
      <c r="C1498" s="1">
        <v>43730</v>
      </c>
      <c r="D1498" s="1">
        <v>43748</v>
      </c>
      <c r="E1498" s="1">
        <v>43748</v>
      </c>
      <c r="F1498">
        <v>2</v>
      </c>
      <c r="G1498" t="str">
        <f>VLOOKUP(F1498,dComprador!A:B,2,0)</f>
        <v>João</v>
      </c>
      <c r="H1498">
        <v>7</v>
      </c>
      <c r="I1498" t="str">
        <f>VLOOKUP(H1498,dMateriaPrima!A:B,2,0)</f>
        <v>Poliéster</v>
      </c>
      <c r="J1498">
        <f>VLOOKUP(H1498,dMateriaPrima!A:C,3,0)</f>
        <v>8</v>
      </c>
      <c r="K1498">
        <v>468</v>
      </c>
      <c r="L1498">
        <f t="shared" si="47"/>
        <v>3744</v>
      </c>
      <c r="M1498">
        <v>0</v>
      </c>
      <c r="N1498">
        <f t="shared" si="46"/>
        <v>3744</v>
      </c>
      <c r="O1498">
        <v>2</v>
      </c>
      <c r="P1498" t="str">
        <f>VLOOKUP(O1498,dFornecedor!A:B,2,0)</f>
        <v>Minerva</v>
      </c>
    </row>
    <row r="1499" spans="1:16" x14ac:dyDescent="0.25">
      <c r="A1499">
        <v>1498</v>
      </c>
      <c r="B1499" s="1">
        <v>43723</v>
      </c>
      <c r="C1499" s="1">
        <v>43723</v>
      </c>
      <c r="D1499" s="1">
        <v>43742</v>
      </c>
      <c r="E1499" s="1">
        <v>43743</v>
      </c>
      <c r="F1499">
        <v>1</v>
      </c>
      <c r="G1499" t="str">
        <f>VLOOKUP(F1499,dComprador!A:B,2,0)</f>
        <v>Alon</v>
      </c>
      <c r="H1499">
        <v>7</v>
      </c>
      <c r="I1499" t="str">
        <f>VLOOKUP(H1499,dMateriaPrima!A:B,2,0)</f>
        <v>Poliéster</v>
      </c>
      <c r="J1499">
        <f>VLOOKUP(H1499,dMateriaPrima!A:C,3,0)</f>
        <v>8</v>
      </c>
      <c r="K1499">
        <v>258</v>
      </c>
      <c r="L1499">
        <f t="shared" si="47"/>
        <v>2064</v>
      </c>
      <c r="M1499">
        <v>0</v>
      </c>
      <c r="N1499">
        <f t="shared" si="46"/>
        <v>2064</v>
      </c>
      <c r="O1499">
        <v>2</v>
      </c>
      <c r="P1499" t="str">
        <f>VLOOKUP(O1499,dFornecedor!A:B,2,0)</f>
        <v>Minerva</v>
      </c>
    </row>
    <row r="1500" spans="1:16" x14ac:dyDescent="0.25">
      <c r="A1500">
        <v>1499</v>
      </c>
      <c r="B1500" s="1">
        <v>43723</v>
      </c>
      <c r="C1500" s="1">
        <v>43732</v>
      </c>
      <c r="D1500" s="1">
        <v>43754</v>
      </c>
      <c r="E1500" s="1">
        <v>43756</v>
      </c>
      <c r="F1500">
        <v>1</v>
      </c>
      <c r="G1500" t="str">
        <f>VLOOKUP(F1500,dComprador!A:B,2,0)</f>
        <v>Alon</v>
      </c>
      <c r="H1500">
        <v>7</v>
      </c>
      <c r="I1500" t="str">
        <f>VLOOKUP(H1500,dMateriaPrima!A:B,2,0)</f>
        <v>Poliéster</v>
      </c>
      <c r="J1500">
        <f>VLOOKUP(H1500,dMateriaPrima!A:C,3,0)</f>
        <v>8</v>
      </c>
      <c r="K1500">
        <v>47</v>
      </c>
      <c r="L1500">
        <f t="shared" si="47"/>
        <v>376</v>
      </c>
      <c r="M1500">
        <v>0</v>
      </c>
      <c r="N1500">
        <f t="shared" si="46"/>
        <v>376</v>
      </c>
      <c r="O1500">
        <v>2</v>
      </c>
      <c r="P1500" t="str">
        <f>VLOOKUP(O1500,dFornecedor!A:B,2,0)</f>
        <v>Minerva</v>
      </c>
    </row>
    <row r="1501" spans="1:16" x14ac:dyDescent="0.25">
      <c r="A1501">
        <v>1500</v>
      </c>
      <c r="B1501" s="1">
        <v>43723</v>
      </c>
      <c r="C1501" s="1">
        <v>43725</v>
      </c>
      <c r="D1501" s="1">
        <v>43749</v>
      </c>
      <c r="E1501" s="1">
        <v>43750</v>
      </c>
      <c r="F1501">
        <v>1</v>
      </c>
      <c r="G1501" t="str">
        <f>VLOOKUP(F1501,dComprador!A:B,2,0)</f>
        <v>Alon</v>
      </c>
      <c r="H1501">
        <v>11</v>
      </c>
      <c r="I1501" t="str">
        <f>VLOOKUP(H1501,dMateriaPrima!A:B,2,0)</f>
        <v>Papel</v>
      </c>
      <c r="J1501">
        <f>VLOOKUP(H1501,dMateriaPrima!A:C,3,0)</f>
        <v>9</v>
      </c>
      <c r="K1501">
        <v>129</v>
      </c>
      <c r="L1501">
        <f t="shared" si="47"/>
        <v>1161</v>
      </c>
      <c r="M1501">
        <v>0</v>
      </c>
      <c r="N1501">
        <f t="shared" si="46"/>
        <v>1161</v>
      </c>
      <c r="O1501">
        <v>2</v>
      </c>
      <c r="P1501" t="str">
        <f>VLOOKUP(O1501,dFornecedor!A:B,2,0)</f>
        <v>Minerva</v>
      </c>
    </row>
    <row r="1502" spans="1:16" x14ac:dyDescent="0.25">
      <c r="A1502">
        <v>1501</v>
      </c>
      <c r="B1502" s="1">
        <v>43723</v>
      </c>
      <c r="C1502" s="1">
        <v>43727</v>
      </c>
      <c r="D1502" s="1">
        <v>43744</v>
      </c>
      <c r="E1502" s="1">
        <v>43747</v>
      </c>
      <c r="F1502">
        <v>1</v>
      </c>
      <c r="G1502" t="str">
        <f>VLOOKUP(F1502,dComprador!A:B,2,0)</f>
        <v>Alon</v>
      </c>
      <c r="H1502">
        <v>11</v>
      </c>
      <c r="I1502" t="str">
        <f>VLOOKUP(H1502,dMateriaPrima!A:B,2,0)</f>
        <v>Papel</v>
      </c>
      <c r="J1502">
        <f>VLOOKUP(H1502,dMateriaPrima!A:C,3,0)</f>
        <v>9</v>
      </c>
      <c r="K1502">
        <v>210</v>
      </c>
      <c r="L1502">
        <f t="shared" si="47"/>
        <v>1890</v>
      </c>
      <c r="M1502">
        <v>0</v>
      </c>
      <c r="N1502">
        <f t="shared" si="46"/>
        <v>1890</v>
      </c>
      <c r="O1502">
        <v>1</v>
      </c>
      <c r="P1502" t="str">
        <f>VLOOKUP(O1502,dFornecedor!A:B,2,0)</f>
        <v>NorthShore</v>
      </c>
    </row>
    <row r="1503" spans="1:16" x14ac:dyDescent="0.25">
      <c r="A1503">
        <v>1502</v>
      </c>
      <c r="B1503" s="1">
        <v>43724</v>
      </c>
      <c r="C1503" s="1">
        <v>43732</v>
      </c>
      <c r="D1503" s="1">
        <v>43736</v>
      </c>
      <c r="E1503" s="1">
        <v>43735</v>
      </c>
      <c r="F1503">
        <v>4</v>
      </c>
      <c r="G1503" t="str">
        <f>VLOOKUP(F1503,dComprador!A:B,2,0)</f>
        <v>Lira</v>
      </c>
      <c r="H1503">
        <v>8</v>
      </c>
      <c r="I1503" t="str">
        <f>VLOOKUP(H1503,dMateriaPrima!A:B,2,0)</f>
        <v>Cimento</v>
      </c>
      <c r="J1503">
        <f>VLOOKUP(H1503,dMateriaPrima!A:C,3,0)</f>
        <v>23</v>
      </c>
      <c r="K1503">
        <v>309</v>
      </c>
      <c r="L1503">
        <f t="shared" si="47"/>
        <v>7107</v>
      </c>
      <c r="M1503">
        <v>0</v>
      </c>
      <c r="N1503">
        <f t="shared" si="46"/>
        <v>7107</v>
      </c>
      <c r="O1503">
        <v>2</v>
      </c>
      <c r="P1503" t="str">
        <f>VLOOKUP(O1503,dFornecedor!A:B,2,0)</f>
        <v>Minerva</v>
      </c>
    </row>
    <row r="1504" spans="1:16" x14ac:dyDescent="0.25">
      <c r="A1504">
        <v>1503</v>
      </c>
      <c r="B1504" s="1">
        <v>43724</v>
      </c>
      <c r="C1504" s="1">
        <v>43732</v>
      </c>
      <c r="D1504" s="1">
        <v>43734</v>
      </c>
      <c r="E1504" s="1">
        <v>43736</v>
      </c>
      <c r="F1504">
        <v>4</v>
      </c>
      <c r="G1504" t="str">
        <f>VLOOKUP(F1504,dComprador!A:B,2,0)</f>
        <v>Lira</v>
      </c>
      <c r="H1504">
        <v>6</v>
      </c>
      <c r="I1504" t="str">
        <f>VLOOKUP(H1504,dMateriaPrima!A:B,2,0)</f>
        <v>Fio Algodão</v>
      </c>
      <c r="J1504">
        <f>VLOOKUP(H1504,dMateriaPrima!A:C,3,0)</f>
        <v>55.9</v>
      </c>
      <c r="K1504">
        <v>406</v>
      </c>
      <c r="L1504">
        <f t="shared" si="47"/>
        <v>22695.399999999998</v>
      </c>
      <c r="M1504">
        <v>0</v>
      </c>
      <c r="N1504">
        <f t="shared" si="46"/>
        <v>22695.399999999998</v>
      </c>
      <c r="O1504">
        <v>2</v>
      </c>
      <c r="P1504" t="str">
        <f>VLOOKUP(O1504,dFornecedor!A:B,2,0)</f>
        <v>Minerva</v>
      </c>
    </row>
    <row r="1505" spans="1:16" x14ac:dyDescent="0.25">
      <c r="A1505">
        <v>1504</v>
      </c>
      <c r="B1505" s="1">
        <v>43724</v>
      </c>
      <c r="C1505" s="1">
        <v>43725</v>
      </c>
      <c r="D1505" s="1">
        <v>43733</v>
      </c>
      <c r="E1505" s="1">
        <v>43731</v>
      </c>
      <c r="F1505">
        <v>4</v>
      </c>
      <c r="G1505" t="str">
        <f>VLOOKUP(F1505,dComprador!A:B,2,0)</f>
        <v>Lira</v>
      </c>
      <c r="H1505">
        <v>1</v>
      </c>
      <c r="I1505" t="str">
        <f>VLOOKUP(H1505,dMateriaPrima!A:B,2,0)</f>
        <v>Tecido</v>
      </c>
      <c r="J1505">
        <f>VLOOKUP(H1505,dMateriaPrima!A:C,3,0)</f>
        <v>18</v>
      </c>
      <c r="K1505">
        <v>2</v>
      </c>
      <c r="L1505">
        <f t="shared" si="47"/>
        <v>36</v>
      </c>
      <c r="M1505">
        <v>0</v>
      </c>
      <c r="N1505">
        <f t="shared" si="46"/>
        <v>36</v>
      </c>
      <c r="O1505">
        <v>2</v>
      </c>
      <c r="P1505" t="str">
        <f>VLOOKUP(O1505,dFornecedor!A:B,2,0)</f>
        <v>Minerva</v>
      </c>
    </row>
    <row r="1506" spans="1:16" x14ac:dyDescent="0.25">
      <c r="A1506">
        <v>1505</v>
      </c>
      <c r="B1506" s="1">
        <v>43724</v>
      </c>
      <c r="C1506" s="1">
        <v>43727</v>
      </c>
      <c r="D1506" s="1">
        <v>43730</v>
      </c>
      <c r="E1506" s="1">
        <v>43732</v>
      </c>
      <c r="F1506">
        <v>4</v>
      </c>
      <c r="G1506" t="str">
        <f>VLOOKUP(F1506,dComprador!A:B,2,0)</f>
        <v>Lira</v>
      </c>
      <c r="H1506">
        <v>9</v>
      </c>
      <c r="I1506" t="str">
        <f>VLOOKUP(H1506,dMateriaPrima!A:B,2,0)</f>
        <v>Couro</v>
      </c>
      <c r="J1506">
        <f>VLOOKUP(H1506,dMateriaPrima!A:C,3,0)</f>
        <v>4.4000000000000004</v>
      </c>
      <c r="K1506">
        <v>117</v>
      </c>
      <c r="L1506">
        <f t="shared" si="47"/>
        <v>514.80000000000007</v>
      </c>
      <c r="M1506">
        <v>0</v>
      </c>
      <c r="N1506">
        <f t="shared" si="46"/>
        <v>514.80000000000007</v>
      </c>
      <c r="O1506">
        <v>3</v>
      </c>
      <c r="P1506" t="str">
        <f>VLOOKUP(O1506,dFornecedor!A:B,2,0)</f>
        <v>StepUp</v>
      </c>
    </row>
    <row r="1507" spans="1:16" x14ac:dyDescent="0.25">
      <c r="A1507">
        <v>1506</v>
      </c>
      <c r="B1507" s="1">
        <v>43724</v>
      </c>
      <c r="C1507" s="1">
        <v>43724</v>
      </c>
      <c r="D1507" s="1">
        <v>43731</v>
      </c>
      <c r="E1507" s="1">
        <v>43734</v>
      </c>
      <c r="F1507">
        <v>4</v>
      </c>
      <c r="G1507" t="str">
        <f>VLOOKUP(F1507,dComprador!A:B,2,0)</f>
        <v>Lira</v>
      </c>
      <c r="H1507">
        <v>9</v>
      </c>
      <c r="I1507" t="str">
        <f>VLOOKUP(H1507,dMateriaPrima!A:B,2,0)</f>
        <v>Couro</v>
      </c>
      <c r="J1507">
        <f>VLOOKUP(H1507,dMateriaPrima!A:C,3,0)</f>
        <v>4.4000000000000004</v>
      </c>
      <c r="K1507">
        <v>4</v>
      </c>
      <c r="L1507">
        <f t="shared" si="47"/>
        <v>17.600000000000001</v>
      </c>
      <c r="M1507">
        <v>0</v>
      </c>
      <c r="N1507">
        <f t="shared" si="46"/>
        <v>17.600000000000001</v>
      </c>
      <c r="O1507">
        <v>2</v>
      </c>
      <c r="P1507" t="str">
        <f>VLOOKUP(O1507,dFornecedor!A:B,2,0)</f>
        <v>Minerva</v>
      </c>
    </row>
    <row r="1508" spans="1:16" x14ac:dyDescent="0.25">
      <c r="A1508">
        <v>1507</v>
      </c>
      <c r="B1508" s="1">
        <v>43724</v>
      </c>
      <c r="C1508" s="1">
        <v>43724</v>
      </c>
      <c r="D1508" s="1">
        <v>43730</v>
      </c>
      <c r="E1508" s="1">
        <v>43734</v>
      </c>
      <c r="F1508">
        <v>4</v>
      </c>
      <c r="G1508" t="str">
        <f>VLOOKUP(F1508,dComprador!A:B,2,0)</f>
        <v>Lira</v>
      </c>
      <c r="H1508">
        <v>5</v>
      </c>
      <c r="I1508" t="str">
        <f>VLOOKUP(H1508,dMateriaPrima!A:B,2,0)</f>
        <v>Areia</v>
      </c>
      <c r="J1508">
        <f>VLOOKUP(H1508,dMateriaPrima!A:C,3,0)</f>
        <v>3.59</v>
      </c>
      <c r="K1508">
        <v>72</v>
      </c>
      <c r="L1508">
        <f t="shared" si="47"/>
        <v>258.48</v>
      </c>
      <c r="M1508">
        <v>34</v>
      </c>
      <c r="N1508">
        <f t="shared" si="46"/>
        <v>170.59680000000003</v>
      </c>
      <c r="O1508">
        <v>2</v>
      </c>
      <c r="P1508" t="str">
        <f>VLOOKUP(O1508,dFornecedor!A:B,2,0)</f>
        <v>Minerva</v>
      </c>
    </row>
    <row r="1509" spans="1:16" x14ac:dyDescent="0.25">
      <c r="A1509">
        <v>1508</v>
      </c>
      <c r="B1509" s="1">
        <v>43724</v>
      </c>
      <c r="C1509" s="1">
        <v>43728</v>
      </c>
      <c r="D1509" s="1">
        <v>43738</v>
      </c>
      <c r="E1509" s="1">
        <v>43738</v>
      </c>
      <c r="F1509">
        <v>2</v>
      </c>
      <c r="G1509" t="str">
        <f>VLOOKUP(F1509,dComprador!A:B,2,0)</f>
        <v>João</v>
      </c>
      <c r="H1509">
        <v>9</v>
      </c>
      <c r="I1509" t="str">
        <f>VLOOKUP(H1509,dMateriaPrima!A:B,2,0)</f>
        <v>Couro</v>
      </c>
      <c r="J1509">
        <f>VLOOKUP(H1509,dMateriaPrima!A:C,3,0)</f>
        <v>4.4000000000000004</v>
      </c>
      <c r="K1509">
        <v>4</v>
      </c>
      <c r="L1509">
        <f t="shared" si="47"/>
        <v>17.600000000000001</v>
      </c>
      <c r="M1509">
        <v>0</v>
      </c>
      <c r="N1509">
        <f t="shared" si="46"/>
        <v>17.600000000000001</v>
      </c>
      <c r="O1509">
        <v>1</v>
      </c>
      <c r="P1509" t="str">
        <f>VLOOKUP(O1509,dFornecedor!A:B,2,0)</f>
        <v>NorthShore</v>
      </c>
    </row>
    <row r="1510" spans="1:16" x14ac:dyDescent="0.25">
      <c r="A1510">
        <v>1509</v>
      </c>
      <c r="B1510" s="1">
        <v>43724</v>
      </c>
      <c r="C1510" s="1">
        <v>43732</v>
      </c>
      <c r="D1510" s="1">
        <v>43739</v>
      </c>
      <c r="E1510" s="1">
        <v>43742</v>
      </c>
      <c r="F1510">
        <v>1</v>
      </c>
      <c r="G1510" t="str">
        <f>VLOOKUP(F1510,dComprador!A:B,2,0)</f>
        <v>Alon</v>
      </c>
      <c r="H1510">
        <v>1</v>
      </c>
      <c r="I1510" t="str">
        <f>VLOOKUP(H1510,dMateriaPrima!A:B,2,0)</f>
        <v>Tecido</v>
      </c>
      <c r="J1510">
        <f>VLOOKUP(H1510,dMateriaPrima!A:C,3,0)</f>
        <v>18</v>
      </c>
      <c r="K1510">
        <v>13</v>
      </c>
      <c r="L1510">
        <f t="shared" si="47"/>
        <v>234</v>
      </c>
      <c r="M1510">
        <v>0</v>
      </c>
      <c r="N1510">
        <f t="shared" si="46"/>
        <v>234</v>
      </c>
      <c r="O1510">
        <v>2</v>
      </c>
      <c r="P1510" t="str">
        <f>VLOOKUP(O1510,dFornecedor!A:B,2,0)</f>
        <v>Minerva</v>
      </c>
    </row>
    <row r="1511" spans="1:16" x14ac:dyDescent="0.25">
      <c r="A1511">
        <v>1510</v>
      </c>
      <c r="B1511" s="1">
        <v>43724</v>
      </c>
      <c r="C1511" s="1">
        <v>43733</v>
      </c>
      <c r="D1511" s="1">
        <v>43747</v>
      </c>
      <c r="E1511" s="1">
        <v>43748</v>
      </c>
      <c r="F1511">
        <v>1</v>
      </c>
      <c r="G1511" t="str">
        <f>VLOOKUP(F1511,dComprador!A:B,2,0)</f>
        <v>Alon</v>
      </c>
      <c r="H1511">
        <v>2</v>
      </c>
      <c r="I1511" t="str">
        <f>VLOOKUP(H1511,dMateriaPrima!A:B,2,0)</f>
        <v>Chapa Metal</v>
      </c>
      <c r="J1511">
        <f>VLOOKUP(H1511,dMateriaPrima!A:C,3,0)</f>
        <v>299.89999999999998</v>
      </c>
      <c r="K1511">
        <v>320</v>
      </c>
      <c r="L1511">
        <f t="shared" si="47"/>
        <v>95968</v>
      </c>
      <c r="M1511">
        <v>0</v>
      </c>
      <c r="N1511">
        <f t="shared" si="46"/>
        <v>95968</v>
      </c>
      <c r="O1511">
        <v>3</v>
      </c>
      <c r="P1511" t="str">
        <f>VLOOKUP(O1511,dFornecedor!A:B,2,0)</f>
        <v>StepUp</v>
      </c>
    </row>
    <row r="1512" spans="1:16" x14ac:dyDescent="0.25">
      <c r="A1512">
        <v>1511</v>
      </c>
      <c r="B1512" s="1">
        <v>43725</v>
      </c>
      <c r="C1512" s="1">
        <v>43725</v>
      </c>
      <c r="D1512" s="1">
        <v>43732</v>
      </c>
      <c r="E1512" s="1">
        <v>43731</v>
      </c>
      <c r="F1512">
        <v>4</v>
      </c>
      <c r="G1512" t="str">
        <f>VLOOKUP(F1512,dComprador!A:B,2,0)</f>
        <v>Lira</v>
      </c>
      <c r="H1512">
        <v>9</v>
      </c>
      <c r="I1512" t="str">
        <f>VLOOKUP(H1512,dMateriaPrima!A:B,2,0)</f>
        <v>Couro</v>
      </c>
      <c r="J1512">
        <f>VLOOKUP(H1512,dMateriaPrima!A:C,3,0)</f>
        <v>4.4000000000000004</v>
      </c>
      <c r="K1512">
        <v>247</v>
      </c>
      <c r="L1512">
        <f t="shared" si="47"/>
        <v>1086.8000000000002</v>
      </c>
      <c r="M1512">
        <v>0</v>
      </c>
      <c r="N1512">
        <f t="shared" si="46"/>
        <v>1086.8000000000002</v>
      </c>
      <c r="O1512">
        <v>4</v>
      </c>
      <c r="P1512" t="str">
        <f>VLOOKUP(O1512,dFornecedor!A:B,2,0)</f>
        <v>AlphaOmega</v>
      </c>
    </row>
    <row r="1513" spans="1:16" x14ac:dyDescent="0.25">
      <c r="A1513">
        <v>1512</v>
      </c>
      <c r="B1513" s="1">
        <v>43725</v>
      </c>
      <c r="C1513" s="1">
        <v>43727</v>
      </c>
      <c r="D1513" s="1">
        <v>43754</v>
      </c>
      <c r="E1513" s="1">
        <v>43755</v>
      </c>
      <c r="F1513">
        <v>1</v>
      </c>
      <c r="G1513" t="str">
        <f>VLOOKUP(F1513,dComprador!A:B,2,0)</f>
        <v>Alon</v>
      </c>
      <c r="H1513">
        <v>5</v>
      </c>
      <c r="I1513" t="str">
        <f>VLOOKUP(H1513,dMateriaPrima!A:B,2,0)</f>
        <v>Areia</v>
      </c>
      <c r="J1513">
        <f>VLOOKUP(H1513,dMateriaPrima!A:C,3,0)</f>
        <v>3.59</v>
      </c>
      <c r="K1513">
        <v>340</v>
      </c>
      <c r="L1513">
        <f t="shared" si="47"/>
        <v>1220.5999999999999</v>
      </c>
      <c r="M1513">
        <v>0</v>
      </c>
      <c r="N1513">
        <f t="shared" si="46"/>
        <v>1220.5999999999999</v>
      </c>
      <c r="O1513">
        <v>4</v>
      </c>
      <c r="P1513" t="str">
        <f>VLOOKUP(O1513,dFornecedor!A:B,2,0)</f>
        <v>AlphaOmega</v>
      </c>
    </row>
    <row r="1514" spans="1:16" x14ac:dyDescent="0.25">
      <c r="A1514">
        <v>1513</v>
      </c>
      <c r="B1514" s="1">
        <v>43725</v>
      </c>
      <c r="C1514" s="1">
        <v>43732</v>
      </c>
      <c r="D1514" s="1">
        <v>43756</v>
      </c>
      <c r="E1514" s="1">
        <v>43756</v>
      </c>
      <c r="F1514">
        <v>1</v>
      </c>
      <c r="G1514" t="str">
        <f>VLOOKUP(F1514,dComprador!A:B,2,0)</f>
        <v>Alon</v>
      </c>
      <c r="H1514">
        <v>4</v>
      </c>
      <c r="I1514" t="str">
        <f>VLOOKUP(H1514,dMateriaPrima!A:B,2,0)</f>
        <v>Madeira</v>
      </c>
      <c r="J1514">
        <f>VLOOKUP(H1514,dMateriaPrima!A:C,3,0)</f>
        <v>168</v>
      </c>
      <c r="K1514">
        <v>53</v>
      </c>
      <c r="L1514">
        <f t="shared" si="47"/>
        <v>8904</v>
      </c>
      <c r="M1514">
        <v>0</v>
      </c>
      <c r="N1514">
        <f t="shared" si="46"/>
        <v>8904</v>
      </c>
      <c r="O1514">
        <v>2</v>
      </c>
      <c r="P1514" t="str">
        <f>VLOOKUP(O1514,dFornecedor!A:B,2,0)</f>
        <v>Minerva</v>
      </c>
    </row>
    <row r="1515" spans="1:16" x14ac:dyDescent="0.25">
      <c r="A1515">
        <v>1514</v>
      </c>
      <c r="B1515" s="1">
        <v>43725</v>
      </c>
      <c r="C1515" s="1">
        <v>43726</v>
      </c>
      <c r="D1515" s="1">
        <v>43732</v>
      </c>
      <c r="E1515" s="1">
        <v>43734</v>
      </c>
      <c r="F1515">
        <v>4</v>
      </c>
      <c r="G1515" t="str">
        <f>VLOOKUP(F1515,dComprador!A:B,2,0)</f>
        <v>Lira</v>
      </c>
      <c r="H1515">
        <v>5</v>
      </c>
      <c r="I1515" t="str">
        <f>VLOOKUP(H1515,dMateriaPrima!A:B,2,0)</f>
        <v>Areia</v>
      </c>
      <c r="J1515">
        <f>VLOOKUP(H1515,dMateriaPrima!A:C,3,0)</f>
        <v>3.59</v>
      </c>
      <c r="K1515">
        <v>269</v>
      </c>
      <c r="L1515">
        <f t="shared" si="47"/>
        <v>965.70999999999992</v>
      </c>
      <c r="M1515">
        <v>0</v>
      </c>
      <c r="N1515">
        <f t="shared" si="46"/>
        <v>965.70999999999992</v>
      </c>
      <c r="O1515">
        <v>3</v>
      </c>
      <c r="P1515" t="str">
        <f>VLOOKUP(O1515,dFornecedor!A:B,2,0)</f>
        <v>StepUp</v>
      </c>
    </row>
    <row r="1516" spans="1:16" x14ac:dyDescent="0.25">
      <c r="A1516">
        <v>1515</v>
      </c>
      <c r="B1516" s="1">
        <v>43725</v>
      </c>
      <c r="C1516" s="1">
        <v>43728</v>
      </c>
      <c r="D1516" s="1">
        <v>43730</v>
      </c>
      <c r="E1516" s="1">
        <v>43731</v>
      </c>
      <c r="F1516">
        <v>4</v>
      </c>
      <c r="G1516" t="str">
        <f>VLOOKUP(F1516,dComprador!A:B,2,0)</f>
        <v>Lira</v>
      </c>
      <c r="H1516">
        <v>6</v>
      </c>
      <c r="I1516" t="str">
        <f>VLOOKUP(H1516,dMateriaPrima!A:B,2,0)</f>
        <v>Fio Algodão</v>
      </c>
      <c r="J1516">
        <f>VLOOKUP(H1516,dMateriaPrima!A:C,3,0)</f>
        <v>55.9</v>
      </c>
      <c r="K1516">
        <v>454</v>
      </c>
      <c r="L1516">
        <f t="shared" si="47"/>
        <v>25378.6</v>
      </c>
      <c r="M1516">
        <v>0</v>
      </c>
      <c r="N1516">
        <f t="shared" si="46"/>
        <v>25378.6</v>
      </c>
      <c r="O1516">
        <v>2</v>
      </c>
      <c r="P1516" t="str">
        <f>VLOOKUP(O1516,dFornecedor!A:B,2,0)</f>
        <v>Minerva</v>
      </c>
    </row>
    <row r="1517" spans="1:16" x14ac:dyDescent="0.25">
      <c r="A1517">
        <v>1516</v>
      </c>
      <c r="B1517" s="1">
        <v>43725</v>
      </c>
      <c r="C1517" s="1">
        <v>43739</v>
      </c>
      <c r="D1517" s="1">
        <v>43744</v>
      </c>
      <c r="E1517" s="1">
        <v>43746</v>
      </c>
      <c r="F1517">
        <v>1</v>
      </c>
      <c r="G1517" t="str">
        <f>VLOOKUP(F1517,dComprador!A:B,2,0)</f>
        <v>Alon</v>
      </c>
      <c r="H1517">
        <v>7</v>
      </c>
      <c r="I1517" t="str">
        <f>VLOOKUP(H1517,dMateriaPrima!A:B,2,0)</f>
        <v>Poliéster</v>
      </c>
      <c r="J1517">
        <f>VLOOKUP(H1517,dMateriaPrima!A:C,3,0)</f>
        <v>8</v>
      </c>
      <c r="K1517">
        <v>210</v>
      </c>
      <c r="L1517">
        <f t="shared" si="47"/>
        <v>1680</v>
      </c>
      <c r="M1517">
        <v>29</v>
      </c>
      <c r="N1517">
        <f t="shared" si="46"/>
        <v>1192.8</v>
      </c>
      <c r="O1517">
        <v>1</v>
      </c>
      <c r="P1517" t="str">
        <f>VLOOKUP(O1517,dFornecedor!A:B,2,0)</f>
        <v>NorthShore</v>
      </c>
    </row>
    <row r="1518" spans="1:16" x14ac:dyDescent="0.25">
      <c r="A1518">
        <v>1517</v>
      </c>
      <c r="B1518" s="1">
        <v>43725</v>
      </c>
      <c r="C1518" s="1">
        <v>43732</v>
      </c>
      <c r="D1518" s="1">
        <v>43738</v>
      </c>
      <c r="E1518" s="1">
        <v>43741</v>
      </c>
      <c r="F1518">
        <v>3</v>
      </c>
      <c r="G1518" t="str">
        <f>VLOOKUP(F1518,dComprador!A:B,2,0)</f>
        <v>Diego</v>
      </c>
      <c r="H1518">
        <v>9</v>
      </c>
      <c r="I1518" t="str">
        <f>VLOOKUP(H1518,dMateriaPrima!A:B,2,0)</f>
        <v>Couro</v>
      </c>
      <c r="J1518">
        <f>VLOOKUP(H1518,dMateriaPrima!A:C,3,0)</f>
        <v>4.4000000000000004</v>
      </c>
      <c r="K1518">
        <v>186</v>
      </c>
      <c r="L1518">
        <f t="shared" si="47"/>
        <v>818.40000000000009</v>
      </c>
      <c r="M1518">
        <v>0</v>
      </c>
      <c r="N1518">
        <f t="shared" si="46"/>
        <v>818.40000000000009</v>
      </c>
      <c r="O1518">
        <v>5</v>
      </c>
      <c r="P1518" t="str">
        <f>VLOOKUP(O1518,dFornecedor!A:B,2,0)</f>
        <v>Atlas</v>
      </c>
    </row>
    <row r="1519" spans="1:16" x14ac:dyDescent="0.25">
      <c r="A1519">
        <v>1518</v>
      </c>
      <c r="B1519" s="1">
        <v>43726</v>
      </c>
      <c r="C1519" s="1">
        <v>43734</v>
      </c>
      <c r="D1519" s="1">
        <v>43736</v>
      </c>
      <c r="E1519" s="1">
        <v>43740</v>
      </c>
      <c r="F1519">
        <v>4</v>
      </c>
      <c r="G1519" t="str">
        <f>VLOOKUP(F1519,dComprador!A:B,2,0)</f>
        <v>Lira</v>
      </c>
      <c r="H1519">
        <v>1</v>
      </c>
      <c r="I1519" t="str">
        <f>VLOOKUP(H1519,dMateriaPrima!A:B,2,0)</f>
        <v>Tecido</v>
      </c>
      <c r="J1519">
        <f>VLOOKUP(H1519,dMateriaPrima!A:C,3,0)</f>
        <v>18</v>
      </c>
      <c r="K1519">
        <v>115</v>
      </c>
      <c r="L1519">
        <f t="shared" si="47"/>
        <v>2070</v>
      </c>
      <c r="M1519">
        <v>0</v>
      </c>
      <c r="N1519">
        <f t="shared" si="46"/>
        <v>2070</v>
      </c>
      <c r="O1519">
        <v>3</v>
      </c>
      <c r="P1519" t="str">
        <f>VLOOKUP(O1519,dFornecedor!A:B,2,0)</f>
        <v>StepUp</v>
      </c>
    </row>
    <row r="1520" spans="1:16" x14ac:dyDescent="0.25">
      <c r="A1520">
        <v>1519</v>
      </c>
      <c r="B1520" s="1">
        <v>43726</v>
      </c>
      <c r="C1520" s="1">
        <v>43728</v>
      </c>
      <c r="D1520" s="1">
        <v>43759</v>
      </c>
      <c r="E1520" s="1">
        <v>43759</v>
      </c>
      <c r="F1520">
        <v>1</v>
      </c>
      <c r="G1520" t="str">
        <f>VLOOKUP(F1520,dComprador!A:B,2,0)</f>
        <v>Alon</v>
      </c>
      <c r="H1520">
        <v>5</v>
      </c>
      <c r="I1520" t="str">
        <f>VLOOKUP(H1520,dMateriaPrima!A:B,2,0)</f>
        <v>Areia</v>
      </c>
      <c r="J1520">
        <f>VLOOKUP(H1520,dMateriaPrima!A:C,3,0)</f>
        <v>3.59</v>
      </c>
      <c r="K1520">
        <v>38</v>
      </c>
      <c r="L1520">
        <f t="shared" si="47"/>
        <v>136.41999999999999</v>
      </c>
      <c r="M1520">
        <v>0</v>
      </c>
      <c r="N1520">
        <f t="shared" si="46"/>
        <v>136.41999999999999</v>
      </c>
      <c r="O1520">
        <v>4</v>
      </c>
      <c r="P1520" t="str">
        <f>VLOOKUP(O1520,dFornecedor!A:B,2,0)</f>
        <v>AlphaOmega</v>
      </c>
    </row>
    <row r="1521" spans="1:16" x14ac:dyDescent="0.25">
      <c r="A1521">
        <v>1520</v>
      </c>
      <c r="B1521" s="1">
        <v>43726</v>
      </c>
      <c r="C1521" s="1">
        <v>43729</v>
      </c>
      <c r="D1521" s="1">
        <v>43732</v>
      </c>
      <c r="E1521" s="1">
        <v>43733</v>
      </c>
      <c r="F1521">
        <v>4</v>
      </c>
      <c r="G1521" t="str">
        <f>VLOOKUP(F1521,dComprador!A:B,2,0)</f>
        <v>Lira</v>
      </c>
      <c r="H1521">
        <v>1</v>
      </c>
      <c r="I1521" t="str">
        <f>VLOOKUP(H1521,dMateriaPrima!A:B,2,0)</f>
        <v>Tecido</v>
      </c>
      <c r="J1521">
        <f>VLOOKUP(H1521,dMateriaPrima!A:C,3,0)</f>
        <v>18</v>
      </c>
      <c r="K1521">
        <v>208</v>
      </c>
      <c r="L1521">
        <f t="shared" si="47"/>
        <v>3744</v>
      </c>
      <c r="M1521">
        <v>0</v>
      </c>
      <c r="N1521">
        <f t="shared" si="46"/>
        <v>3744</v>
      </c>
      <c r="O1521">
        <v>1</v>
      </c>
      <c r="P1521" t="str">
        <f>VLOOKUP(O1521,dFornecedor!A:B,2,0)</f>
        <v>NorthShore</v>
      </c>
    </row>
    <row r="1522" spans="1:16" x14ac:dyDescent="0.25">
      <c r="A1522">
        <v>1521</v>
      </c>
      <c r="B1522" s="1">
        <v>43726</v>
      </c>
      <c r="C1522" s="1">
        <v>43726</v>
      </c>
      <c r="D1522" s="1">
        <v>43734</v>
      </c>
      <c r="E1522" s="1">
        <v>43734</v>
      </c>
      <c r="F1522">
        <v>4</v>
      </c>
      <c r="G1522" t="str">
        <f>VLOOKUP(F1522,dComprador!A:B,2,0)</f>
        <v>Lira</v>
      </c>
      <c r="H1522">
        <v>1</v>
      </c>
      <c r="I1522" t="str">
        <f>VLOOKUP(H1522,dMateriaPrima!A:B,2,0)</f>
        <v>Tecido</v>
      </c>
      <c r="J1522">
        <f>VLOOKUP(H1522,dMateriaPrima!A:C,3,0)</f>
        <v>18</v>
      </c>
      <c r="K1522">
        <v>59</v>
      </c>
      <c r="L1522">
        <f t="shared" si="47"/>
        <v>1062</v>
      </c>
      <c r="M1522">
        <v>0</v>
      </c>
      <c r="N1522">
        <f t="shared" si="46"/>
        <v>1062</v>
      </c>
      <c r="O1522">
        <v>2</v>
      </c>
      <c r="P1522" t="str">
        <f>VLOOKUP(O1522,dFornecedor!A:B,2,0)</f>
        <v>Minerva</v>
      </c>
    </row>
    <row r="1523" spans="1:16" x14ac:dyDescent="0.25">
      <c r="A1523">
        <v>1522</v>
      </c>
      <c r="B1523" s="1">
        <v>43726</v>
      </c>
      <c r="C1523" s="1">
        <v>43735</v>
      </c>
      <c r="D1523" s="1">
        <v>43745</v>
      </c>
      <c r="E1523" s="1">
        <v>43746</v>
      </c>
      <c r="F1523">
        <v>1</v>
      </c>
      <c r="G1523" t="str">
        <f>VLOOKUP(F1523,dComprador!A:B,2,0)</f>
        <v>Alon</v>
      </c>
      <c r="H1523">
        <v>5</v>
      </c>
      <c r="I1523" t="str">
        <f>VLOOKUP(H1523,dMateriaPrima!A:B,2,0)</f>
        <v>Areia</v>
      </c>
      <c r="J1523">
        <f>VLOOKUP(H1523,dMateriaPrima!A:C,3,0)</f>
        <v>3.59</v>
      </c>
      <c r="K1523">
        <v>231</v>
      </c>
      <c r="L1523">
        <f t="shared" si="47"/>
        <v>829.29</v>
      </c>
      <c r="M1523">
        <v>0</v>
      </c>
      <c r="N1523">
        <f t="shared" si="46"/>
        <v>829.29</v>
      </c>
      <c r="O1523">
        <v>3</v>
      </c>
      <c r="P1523" t="str">
        <f>VLOOKUP(O1523,dFornecedor!A:B,2,0)</f>
        <v>StepUp</v>
      </c>
    </row>
    <row r="1524" spans="1:16" x14ac:dyDescent="0.25">
      <c r="A1524">
        <v>1523</v>
      </c>
      <c r="B1524" s="1">
        <v>43726</v>
      </c>
      <c r="C1524" s="1">
        <v>43727</v>
      </c>
      <c r="D1524" s="1">
        <v>43746</v>
      </c>
      <c r="E1524" s="1">
        <v>43750</v>
      </c>
      <c r="F1524">
        <v>1</v>
      </c>
      <c r="G1524" t="str">
        <f>VLOOKUP(F1524,dComprador!A:B,2,0)</f>
        <v>Alon</v>
      </c>
      <c r="H1524">
        <v>7</v>
      </c>
      <c r="I1524" t="str">
        <f>VLOOKUP(H1524,dMateriaPrima!A:B,2,0)</f>
        <v>Poliéster</v>
      </c>
      <c r="J1524">
        <f>VLOOKUP(H1524,dMateriaPrima!A:C,3,0)</f>
        <v>8</v>
      </c>
      <c r="K1524">
        <v>73</v>
      </c>
      <c r="L1524">
        <f t="shared" si="47"/>
        <v>584</v>
      </c>
      <c r="M1524">
        <v>0</v>
      </c>
      <c r="N1524">
        <f t="shared" si="46"/>
        <v>584</v>
      </c>
      <c r="O1524">
        <v>3</v>
      </c>
      <c r="P1524" t="str">
        <f>VLOOKUP(O1524,dFornecedor!A:B,2,0)</f>
        <v>StepUp</v>
      </c>
    </row>
    <row r="1525" spans="1:16" x14ac:dyDescent="0.25">
      <c r="A1525">
        <v>1524</v>
      </c>
      <c r="B1525" s="1">
        <v>43726</v>
      </c>
      <c r="C1525" s="1">
        <v>43735</v>
      </c>
      <c r="D1525" s="1">
        <v>43746</v>
      </c>
      <c r="E1525" s="1">
        <v>43746</v>
      </c>
      <c r="F1525">
        <v>1</v>
      </c>
      <c r="G1525" t="str">
        <f>VLOOKUP(F1525,dComprador!A:B,2,0)</f>
        <v>Alon</v>
      </c>
      <c r="H1525">
        <v>9</v>
      </c>
      <c r="I1525" t="str">
        <f>VLOOKUP(H1525,dMateriaPrima!A:B,2,0)</f>
        <v>Couro</v>
      </c>
      <c r="J1525">
        <f>VLOOKUP(H1525,dMateriaPrima!A:C,3,0)</f>
        <v>4.4000000000000004</v>
      </c>
      <c r="K1525">
        <v>313</v>
      </c>
      <c r="L1525">
        <f t="shared" si="47"/>
        <v>1377.2</v>
      </c>
      <c r="M1525">
        <v>0</v>
      </c>
      <c r="N1525">
        <f t="shared" si="46"/>
        <v>1377.2</v>
      </c>
      <c r="O1525">
        <v>3</v>
      </c>
      <c r="P1525" t="str">
        <f>VLOOKUP(O1525,dFornecedor!A:B,2,0)</f>
        <v>StepUp</v>
      </c>
    </row>
    <row r="1526" spans="1:16" x14ac:dyDescent="0.25">
      <c r="A1526">
        <v>1525</v>
      </c>
      <c r="B1526" s="1">
        <v>43726</v>
      </c>
      <c r="C1526" s="1">
        <v>43735</v>
      </c>
      <c r="D1526" s="1">
        <v>43742</v>
      </c>
      <c r="E1526" s="1">
        <v>43743</v>
      </c>
      <c r="F1526">
        <v>1</v>
      </c>
      <c r="G1526" t="str">
        <f>VLOOKUP(F1526,dComprador!A:B,2,0)</f>
        <v>Alon</v>
      </c>
      <c r="H1526">
        <v>9</v>
      </c>
      <c r="I1526" t="str">
        <f>VLOOKUP(H1526,dMateriaPrima!A:B,2,0)</f>
        <v>Couro</v>
      </c>
      <c r="J1526">
        <f>VLOOKUP(H1526,dMateriaPrima!A:C,3,0)</f>
        <v>4.4000000000000004</v>
      </c>
      <c r="K1526">
        <v>402</v>
      </c>
      <c r="L1526">
        <f t="shared" si="47"/>
        <v>1768.8000000000002</v>
      </c>
      <c r="M1526">
        <v>0</v>
      </c>
      <c r="N1526">
        <f t="shared" si="46"/>
        <v>1768.8000000000002</v>
      </c>
      <c r="O1526">
        <v>3</v>
      </c>
      <c r="P1526" t="str">
        <f>VLOOKUP(O1526,dFornecedor!A:B,2,0)</f>
        <v>StepUp</v>
      </c>
    </row>
    <row r="1527" spans="1:16" x14ac:dyDescent="0.25">
      <c r="A1527">
        <v>1526</v>
      </c>
      <c r="B1527" s="1">
        <v>43726</v>
      </c>
      <c r="C1527" s="1">
        <v>43734</v>
      </c>
      <c r="D1527" s="1">
        <v>43752</v>
      </c>
      <c r="E1527" s="1">
        <v>43755</v>
      </c>
      <c r="F1527">
        <v>2</v>
      </c>
      <c r="G1527" t="str">
        <f>VLOOKUP(F1527,dComprador!A:B,2,0)</f>
        <v>João</v>
      </c>
      <c r="H1527">
        <v>3</v>
      </c>
      <c r="I1527" t="str">
        <f>VLOOKUP(H1527,dMateriaPrima!A:B,2,0)</f>
        <v>Barra Metal</v>
      </c>
      <c r="J1527">
        <f>VLOOKUP(H1527,dMateriaPrima!A:C,3,0)</f>
        <v>565</v>
      </c>
      <c r="K1527">
        <v>121</v>
      </c>
      <c r="L1527">
        <f t="shared" si="47"/>
        <v>68365</v>
      </c>
      <c r="M1527">
        <v>0</v>
      </c>
      <c r="N1527">
        <f t="shared" si="46"/>
        <v>68365</v>
      </c>
      <c r="O1527">
        <v>2</v>
      </c>
      <c r="P1527" t="str">
        <f>VLOOKUP(O1527,dFornecedor!A:B,2,0)</f>
        <v>Minerva</v>
      </c>
    </row>
    <row r="1528" spans="1:16" x14ac:dyDescent="0.25">
      <c r="A1528">
        <v>1527</v>
      </c>
      <c r="B1528" s="1">
        <v>43727</v>
      </c>
      <c r="C1528" s="1">
        <v>43736</v>
      </c>
      <c r="D1528" s="1">
        <v>43738</v>
      </c>
      <c r="E1528" s="1">
        <v>43740</v>
      </c>
      <c r="F1528">
        <v>4</v>
      </c>
      <c r="G1528" t="str">
        <f>VLOOKUP(F1528,dComprador!A:B,2,0)</f>
        <v>Lira</v>
      </c>
      <c r="H1528">
        <v>7</v>
      </c>
      <c r="I1528" t="str">
        <f>VLOOKUP(H1528,dMateriaPrima!A:B,2,0)</f>
        <v>Poliéster</v>
      </c>
      <c r="J1528">
        <f>VLOOKUP(H1528,dMateriaPrima!A:C,3,0)</f>
        <v>8</v>
      </c>
      <c r="K1528">
        <v>186</v>
      </c>
      <c r="L1528">
        <f t="shared" si="47"/>
        <v>1488</v>
      </c>
      <c r="M1528">
        <v>0</v>
      </c>
      <c r="N1528">
        <f t="shared" si="46"/>
        <v>1488</v>
      </c>
      <c r="O1528">
        <v>2</v>
      </c>
      <c r="P1528" t="str">
        <f>VLOOKUP(O1528,dFornecedor!A:B,2,0)</f>
        <v>Minerva</v>
      </c>
    </row>
    <row r="1529" spans="1:16" x14ac:dyDescent="0.25">
      <c r="A1529">
        <v>1528</v>
      </c>
      <c r="B1529" s="1">
        <v>43727</v>
      </c>
      <c r="C1529" s="1">
        <v>43731</v>
      </c>
      <c r="D1529" s="1">
        <v>43734</v>
      </c>
      <c r="E1529" s="1">
        <v>43737</v>
      </c>
      <c r="F1529">
        <v>4</v>
      </c>
      <c r="G1529" t="str">
        <f>VLOOKUP(F1529,dComprador!A:B,2,0)</f>
        <v>Lira</v>
      </c>
      <c r="H1529">
        <v>4</v>
      </c>
      <c r="I1529" t="str">
        <f>VLOOKUP(H1529,dMateriaPrima!A:B,2,0)</f>
        <v>Madeira</v>
      </c>
      <c r="J1529">
        <f>VLOOKUP(H1529,dMateriaPrima!A:C,3,0)</f>
        <v>168</v>
      </c>
      <c r="K1529">
        <v>247</v>
      </c>
      <c r="L1529">
        <f t="shared" si="47"/>
        <v>41496</v>
      </c>
      <c r="M1529">
        <v>0</v>
      </c>
      <c r="N1529">
        <f t="shared" si="46"/>
        <v>41496</v>
      </c>
      <c r="O1529">
        <v>2</v>
      </c>
      <c r="P1529" t="str">
        <f>VLOOKUP(O1529,dFornecedor!A:B,2,0)</f>
        <v>Minerva</v>
      </c>
    </row>
    <row r="1530" spans="1:16" x14ac:dyDescent="0.25">
      <c r="A1530">
        <v>1529</v>
      </c>
      <c r="B1530" s="1">
        <v>43727</v>
      </c>
      <c r="C1530" s="1">
        <v>43736</v>
      </c>
      <c r="D1530" s="1">
        <v>43738</v>
      </c>
      <c r="E1530" s="1">
        <v>43741</v>
      </c>
      <c r="F1530">
        <v>4</v>
      </c>
      <c r="G1530" t="str">
        <f>VLOOKUP(F1530,dComprador!A:B,2,0)</f>
        <v>Lira</v>
      </c>
      <c r="H1530">
        <v>7</v>
      </c>
      <c r="I1530" t="str">
        <f>VLOOKUP(H1530,dMateriaPrima!A:B,2,0)</f>
        <v>Poliéster</v>
      </c>
      <c r="J1530">
        <f>VLOOKUP(H1530,dMateriaPrima!A:C,3,0)</f>
        <v>8</v>
      </c>
      <c r="K1530">
        <v>47</v>
      </c>
      <c r="L1530">
        <f t="shared" si="47"/>
        <v>376</v>
      </c>
      <c r="M1530">
        <v>0</v>
      </c>
      <c r="N1530">
        <f t="shared" si="46"/>
        <v>376</v>
      </c>
      <c r="O1530">
        <v>3</v>
      </c>
      <c r="P1530" t="str">
        <f>VLOOKUP(O1530,dFornecedor!A:B,2,0)</f>
        <v>StepUp</v>
      </c>
    </row>
    <row r="1531" spans="1:16" x14ac:dyDescent="0.25">
      <c r="A1531">
        <v>1530</v>
      </c>
      <c r="B1531" s="1">
        <v>43727</v>
      </c>
      <c r="C1531" s="1">
        <v>43736</v>
      </c>
      <c r="D1531" s="1">
        <v>43740</v>
      </c>
      <c r="E1531" s="1">
        <v>43744</v>
      </c>
      <c r="F1531">
        <v>4</v>
      </c>
      <c r="G1531" t="str">
        <f>VLOOKUP(F1531,dComprador!A:B,2,0)</f>
        <v>Lira</v>
      </c>
      <c r="H1531">
        <v>7</v>
      </c>
      <c r="I1531" t="str">
        <f>VLOOKUP(H1531,dMateriaPrima!A:B,2,0)</f>
        <v>Poliéster</v>
      </c>
      <c r="J1531">
        <f>VLOOKUP(H1531,dMateriaPrima!A:C,3,0)</f>
        <v>8</v>
      </c>
      <c r="K1531">
        <v>66</v>
      </c>
      <c r="L1531">
        <f t="shared" si="47"/>
        <v>528</v>
      </c>
      <c r="M1531">
        <v>0</v>
      </c>
      <c r="N1531">
        <f t="shared" si="46"/>
        <v>528</v>
      </c>
      <c r="O1531">
        <v>2</v>
      </c>
      <c r="P1531" t="str">
        <f>VLOOKUP(O1531,dFornecedor!A:B,2,0)</f>
        <v>Minerva</v>
      </c>
    </row>
    <row r="1532" spans="1:16" x14ac:dyDescent="0.25">
      <c r="A1532">
        <v>1531</v>
      </c>
      <c r="B1532" s="1">
        <v>43727</v>
      </c>
      <c r="C1532" s="1">
        <v>43728</v>
      </c>
      <c r="D1532" s="1">
        <v>43740</v>
      </c>
      <c r="E1532" s="1">
        <v>43740</v>
      </c>
      <c r="F1532">
        <v>3</v>
      </c>
      <c r="G1532" t="str">
        <f>VLOOKUP(F1532,dComprador!A:B,2,0)</f>
        <v>Diego</v>
      </c>
      <c r="H1532">
        <v>7</v>
      </c>
      <c r="I1532" t="str">
        <f>VLOOKUP(H1532,dMateriaPrima!A:B,2,0)</f>
        <v>Poliéster</v>
      </c>
      <c r="J1532">
        <f>VLOOKUP(H1532,dMateriaPrima!A:C,3,0)</f>
        <v>8</v>
      </c>
      <c r="K1532">
        <v>281</v>
      </c>
      <c r="L1532">
        <f t="shared" si="47"/>
        <v>2248</v>
      </c>
      <c r="M1532">
        <v>0</v>
      </c>
      <c r="N1532">
        <f t="shared" si="46"/>
        <v>2248</v>
      </c>
      <c r="O1532">
        <v>3</v>
      </c>
      <c r="P1532" t="str">
        <f>VLOOKUP(O1532,dFornecedor!A:B,2,0)</f>
        <v>StepUp</v>
      </c>
    </row>
    <row r="1533" spans="1:16" x14ac:dyDescent="0.25">
      <c r="A1533">
        <v>1532</v>
      </c>
      <c r="B1533" s="1">
        <v>43727</v>
      </c>
      <c r="C1533" s="1">
        <v>43728</v>
      </c>
      <c r="D1533" s="1">
        <v>43740</v>
      </c>
      <c r="E1533" s="1">
        <v>43743</v>
      </c>
      <c r="F1533">
        <v>2</v>
      </c>
      <c r="G1533" t="str">
        <f>VLOOKUP(F1533,dComprador!A:B,2,0)</f>
        <v>João</v>
      </c>
      <c r="H1533">
        <v>5</v>
      </c>
      <c r="I1533" t="str">
        <f>VLOOKUP(H1533,dMateriaPrima!A:B,2,0)</f>
        <v>Areia</v>
      </c>
      <c r="J1533">
        <f>VLOOKUP(H1533,dMateriaPrima!A:C,3,0)</f>
        <v>3.59</v>
      </c>
      <c r="K1533">
        <v>200</v>
      </c>
      <c r="L1533">
        <f t="shared" si="47"/>
        <v>718</v>
      </c>
      <c r="M1533">
        <v>0</v>
      </c>
      <c r="N1533">
        <f t="shared" si="46"/>
        <v>718</v>
      </c>
      <c r="O1533">
        <v>3</v>
      </c>
      <c r="P1533" t="str">
        <f>VLOOKUP(O1533,dFornecedor!A:B,2,0)</f>
        <v>StepUp</v>
      </c>
    </row>
    <row r="1534" spans="1:16" x14ac:dyDescent="0.25">
      <c r="A1534">
        <v>1533</v>
      </c>
      <c r="B1534" s="1">
        <v>43727</v>
      </c>
      <c r="C1534" s="1">
        <v>43737</v>
      </c>
      <c r="D1534" s="1">
        <v>43758</v>
      </c>
      <c r="E1534" s="1">
        <v>43759</v>
      </c>
      <c r="F1534">
        <v>1</v>
      </c>
      <c r="G1534" t="str">
        <f>VLOOKUP(F1534,dComprador!A:B,2,0)</f>
        <v>Alon</v>
      </c>
      <c r="H1534">
        <v>1</v>
      </c>
      <c r="I1534" t="str">
        <f>VLOOKUP(H1534,dMateriaPrima!A:B,2,0)</f>
        <v>Tecido</v>
      </c>
      <c r="J1534">
        <f>VLOOKUP(H1534,dMateriaPrima!A:C,3,0)</f>
        <v>18</v>
      </c>
      <c r="K1534">
        <v>99</v>
      </c>
      <c r="L1534">
        <f t="shared" si="47"/>
        <v>1782</v>
      </c>
      <c r="M1534">
        <v>0</v>
      </c>
      <c r="N1534">
        <f t="shared" si="46"/>
        <v>1782</v>
      </c>
      <c r="O1534">
        <v>3</v>
      </c>
      <c r="P1534" t="str">
        <f>VLOOKUP(O1534,dFornecedor!A:B,2,0)</f>
        <v>StepUp</v>
      </c>
    </row>
    <row r="1535" spans="1:16" x14ac:dyDescent="0.25">
      <c r="A1535">
        <v>1534</v>
      </c>
      <c r="B1535" s="1">
        <v>43727</v>
      </c>
      <c r="C1535" s="1">
        <v>43736</v>
      </c>
      <c r="D1535" s="1">
        <v>43758</v>
      </c>
      <c r="E1535" s="1">
        <v>43762</v>
      </c>
      <c r="F1535">
        <v>1</v>
      </c>
      <c r="G1535" t="str">
        <f>VLOOKUP(F1535,dComprador!A:B,2,0)</f>
        <v>Alon</v>
      </c>
      <c r="H1535">
        <v>11</v>
      </c>
      <c r="I1535" t="str">
        <f>VLOOKUP(H1535,dMateriaPrima!A:B,2,0)</f>
        <v>Papel</v>
      </c>
      <c r="J1535">
        <f>VLOOKUP(H1535,dMateriaPrima!A:C,3,0)</f>
        <v>9</v>
      </c>
      <c r="K1535">
        <v>26</v>
      </c>
      <c r="L1535">
        <f t="shared" si="47"/>
        <v>234</v>
      </c>
      <c r="M1535">
        <v>0</v>
      </c>
      <c r="N1535">
        <f t="shared" si="46"/>
        <v>234</v>
      </c>
      <c r="O1535">
        <v>3</v>
      </c>
      <c r="P1535" t="str">
        <f>VLOOKUP(O1535,dFornecedor!A:B,2,0)</f>
        <v>StepUp</v>
      </c>
    </row>
    <row r="1536" spans="1:16" x14ac:dyDescent="0.25">
      <c r="A1536">
        <v>1535</v>
      </c>
      <c r="B1536" s="1">
        <v>43727</v>
      </c>
      <c r="C1536" s="1">
        <v>43729</v>
      </c>
      <c r="D1536" s="1">
        <v>43745</v>
      </c>
      <c r="E1536" s="1">
        <v>43747</v>
      </c>
      <c r="F1536">
        <v>1</v>
      </c>
      <c r="G1536" t="str">
        <f>VLOOKUP(F1536,dComprador!A:B,2,0)</f>
        <v>Alon</v>
      </c>
      <c r="H1536">
        <v>8</v>
      </c>
      <c r="I1536" t="str">
        <f>VLOOKUP(H1536,dMateriaPrima!A:B,2,0)</f>
        <v>Cimento</v>
      </c>
      <c r="J1536">
        <f>VLOOKUP(H1536,dMateriaPrima!A:C,3,0)</f>
        <v>23</v>
      </c>
      <c r="K1536">
        <v>25</v>
      </c>
      <c r="L1536">
        <f t="shared" si="47"/>
        <v>575</v>
      </c>
      <c r="M1536">
        <v>0</v>
      </c>
      <c r="N1536">
        <f t="shared" si="46"/>
        <v>575</v>
      </c>
      <c r="O1536">
        <v>4</v>
      </c>
      <c r="P1536" t="str">
        <f>VLOOKUP(O1536,dFornecedor!A:B,2,0)</f>
        <v>AlphaOmega</v>
      </c>
    </row>
    <row r="1537" spans="1:16" x14ac:dyDescent="0.25">
      <c r="A1537">
        <v>1536</v>
      </c>
      <c r="B1537" s="1">
        <v>43727</v>
      </c>
      <c r="C1537" s="1">
        <v>43736</v>
      </c>
      <c r="D1537" s="1">
        <v>43749</v>
      </c>
      <c r="E1537" s="1">
        <v>43750</v>
      </c>
      <c r="F1537">
        <v>1</v>
      </c>
      <c r="G1537" t="str">
        <f>VLOOKUP(F1537,dComprador!A:B,2,0)</f>
        <v>Alon</v>
      </c>
      <c r="H1537">
        <v>7</v>
      </c>
      <c r="I1537" t="str">
        <f>VLOOKUP(H1537,dMateriaPrima!A:B,2,0)</f>
        <v>Poliéster</v>
      </c>
      <c r="J1537">
        <f>VLOOKUP(H1537,dMateriaPrima!A:C,3,0)</f>
        <v>8</v>
      </c>
      <c r="K1537">
        <v>303</v>
      </c>
      <c r="L1537">
        <f t="shared" si="47"/>
        <v>2424</v>
      </c>
      <c r="M1537">
        <v>0</v>
      </c>
      <c r="N1537">
        <f t="shared" si="46"/>
        <v>2424</v>
      </c>
      <c r="O1537">
        <v>2</v>
      </c>
      <c r="P1537" t="str">
        <f>VLOOKUP(O1537,dFornecedor!A:B,2,0)</f>
        <v>Minerva</v>
      </c>
    </row>
    <row r="1538" spans="1:16" x14ac:dyDescent="0.25">
      <c r="A1538">
        <v>1537</v>
      </c>
      <c r="B1538" s="1">
        <v>43728</v>
      </c>
      <c r="C1538" s="1">
        <v>43728</v>
      </c>
      <c r="D1538" s="1">
        <v>43737</v>
      </c>
      <c r="E1538" s="1">
        <v>43738</v>
      </c>
      <c r="F1538">
        <v>4</v>
      </c>
      <c r="G1538" t="str">
        <f>VLOOKUP(F1538,dComprador!A:B,2,0)</f>
        <v>Lira</v>
      </c>
      <c r="H1538">
        <v>1</v>
      </c>
      <c r="I1538" t="str">
        <f>VLOOKUP(H1538,dMateriaPrima!A:B,2,0)</f>
        <v>Tecido</v>
      </c>
      <c r="J1538">
        <f>VLOOKUP(H1538,dMateriaPrima!A:C,3,0)</f>
        <v>18</v>
      </c>
      <c r="K1538">
        <v>246</v>
      </c>
      <c r="L1538">
        <f t="shared" si="47"/>
        <v>4428</v>
      </c>
      <c r="M1538">
        <v>14</v>
      </c>
      <c r="N1538">
        <f t="shared" ref="N1538:N1601" si="48">SUM(L1538-((L1538*M1538)/100))</f>
        <v>3808.08</v>
      </c>
      <c r="O1538">
        <v>2</v>
      </c>
      <c r="P1538" t="str">
        <f>VLOOKUP(O1538,dFornecedor!A:B,2,0)</f>
        <v>Minerva</v>
      </c>
    </row>
    <row r="1539" spans="1:16" x14ac:dyDescent="0.25">
      <c r="A1539">
        <v>1538</v>
      </c>
      <c r="B1539" s="1">
        <v>43728</v>
      </c>
      <c r="C1539" s="1">
        <v>43730</v>
      </c>
      <c r="D1539" s="1">
        <v>43735</v>
      </c>
      <c r="E1539" s="1">
        <v>43735</v>
      </c>
      <c r="F1539">
        <v>4</v>
      </c>
      <c r="G1539" t="str">
        <f>VLOOKUP(F1539,dComprador!A:B,2,0)</f>
        <v>Lira</v>
      </c>
      <c r="H1539">
        <v>2</v>
      </c>
      <c r="I1539" t="str">
        <f>VLOOKUP(H1539,dMateriaPrima!A:B,2,0)</f>
        <v>Chapa Metal</v>
      </c>
      <c r="J1539">
        <f>VLOOKUP(H1539,dMateriaPrima!A:C,3,0)</f>
        <v>299.89999999999998</v>
      </c>
      <c r="K1539">
        <v>341</v>
      </c>
      <c r="L1539">
        <f t="shared" ref="L1539:L1602" si="49">J1539*K1539</f>
        <v>102265.9</v>
      </c>
      <c r="M1539">
        <v>0</v>
      </c>
      <c r="N1539">
        <f t="shared" si="48"/>
        <v>102265.9</v>
      </c>
      <c r="O1539">
        <v>2</v>
      </c>
      <c r="P1539" t="str">
        <f>VLOOKUP(O1539,dFornecedor!A:B,2,0)</f>
        <v>Minerva</v>
      </c>
    </row>
    <row r="1540" spans="1:16" x14ac:dyDescent="0.25">
      <c r="A1540">
        <v>1539</v>
      </c>
      <c r="B1540" s="1">
        <v>43728</v>
      </c>
      <c r="C1540" s="1">
        <v>43728</v>
      </c>
      <c r="D1540" s="1">
        <v>43735</v>
      </c>
      <c r="E1540" s="1">
        <v>43737</v>
      </c>
      <c r="F1540">
        <v>4</v>
      </c>
      <c r="G1540" t="str">
        <f>VLOOKUP(F1540,dComprador!A:B,2,0)</f>
        <v>Lira</v>
      </c>
      <c r="H1540">
        <v>5</v>
      </c>
      <c r="I1540" t="str">
        <f>VLOOKUP(H1540,dMateriaPrima!A:B,2,0)</f>
        <v>Areia</v>
      </c>
      <c r="J1540">
        <f>VLOOKUP(H1540,dMateriaPrima!A:C,3,0)</f>
        <v>3.59</v>
      </c>
      <c r="K1540">
        <v>187</v>
      </c>
      <c r="L1540">
        <f t="shared" si="49"/>
        <v>671.32999999999993</v>
      </c>
      <c r="M1540">
        <v>0</v>
      </c>
      <c r="N1540">
        <f t="shared" si="48"/>
        <v>671.32999999999993</v>
      </c>
      <c r="O1540">
        <v>2</v>
      </c>
      <c r="P1540" t="str">
        <f>VLOOKUP(O1540,dFornecedor!A:B,2,0)</f>
        <v>Minerva</v>
      </c>
    </row>
    <row r="1541" spans="1:16" x14ac:dyDescent="0.25">
      <c r="A1541">
        <v>1540</v>
      </c>
      <c r="B1541" s="1">
        <v>43728</v>
      </c>
      <c r="C1541" s="1">
        <v>43728</v>
      </c>
      <c r="D1541" s="1">
        <v>43734</v>
      </c>
      <c r="E1541" s="1">
        <v>43736</v>
      </c>
      <c r="F1541">
        <v>4</v>
      </c>
      <c r="G1541" t="str">
        <f>VLOOKUP(F1541,dComprador!A:B,2,0)</f>
        <v>Lira</v>
      </c>
      <c r="H1541">
        <v>4</v>
      </c>
      <c r="I1541" t="str">
        <f>VLOOKUP(H1541,dMateriaPrima!A:B,2,0)</f>
        <v>Madeira</v>
      </c>
      <c r="J1541">
        <f>VLOOKUP(H1541,dMateriaPrima!A:C,3,0)</f>
        <v>168</v>
      </c>
      <c r="K1541">
        <v>6</v>
      </c>
      <c r="L1541">
        <f t="shared" si="49"/>
        <v>1008</v>
      </c>
      <c r="M1541">
        <v>0</v>
      </c>
      <c r="N1541">
        <f t="shared" si="48"/>
        <v>1008</v>
      </c>
      <c r="O1541">
        <v>2</v>
      </c>
      <c r="P1541" t="str">
        <f>VLOOKUP(O1541,dFornecedor!A:B,2,0)</f>
        <v>Minerva</v>
      </c>
    </row>
    <row r="1542" spans="1:16" x14ac:dyDescent="0.25">
      <c r="A1542">
        <v>1541</v>
      </c>
      <c r="B1542" s="1">
        <v>43728</v>
      </c>
      <c r="C1542" s="1">
        <v>43737</v>
      </c>
      <c r="D1542" s="1">
        <v>43740</v>
      </c>
      <c r="E1542" s="1">
        <v>43739</v>
      </c>
      <c r="F1542">
        <v>4</v>
      </c>
      <c r="G1542" t="str">
        <f>VLOOKUP(F1542,dComprador!A:B,2,0)</f>
        <v>Lira</v>
      </c>
      <c r="H1542">
        <v>8</v>
      </c>
      <c r="I1542" t="str">
        <f>VLOOKUP(H1542,dMateriaPrima!A:B,2,0)</f>
        <v>Cimento</v>
      </c>
      <c r="J1542">
        <f>VLOOKUP(H1542,dMateriaPrima!A:C,3,0)</f>
        <v>23</v>
      </c>
      <c r="K1542">
        <v>48</v>
      </c>
      <c r="L1542">
        <f t="shared" si="49"/>
        <v>1104</v>
      </c>
      <c r="M1542">
        <v>0</v>
      </c>
      <c r="N1542">
        <f t="shared" si="48"/>
        <v>1104</v>
      </c>
      <c r="O1542">
        <v>3</v>
      </c>
      <c r="P1542" t="str">
        <f>VLOOKUP(O1542,dFornecedor!A:B,2,0)</f>
        <v>StepUp</v>
      </c>
    </row>
    <row r="1543" spans="1:16" x14ac:dyDescent="0.25">
      <c r="A1543">
        <v>1542</v>
      </c>
      <c r="B1543" s="1">
        <v>43728</v>
      </c>
      <c r="C1543" s="1">
        <v>43736</v>
      </c>
      <c r="D1543" s="1">
        <v>43738</v>
      </c>
      <c r="E1543" s="1">
        <v>43742</v>
      </c>
      <c r="F1543">
        <v>4</v>
      </c>
      <c r="G1543" t="str">
        <f>VLOOKUP(F1543,dComprador!A:B,2,0)</f>
        <v>Lira</v>
      </c>
      <c r="H1543">
        <v>5</v>
      </c>
      <c r="I1543" t="str">
        <f>VLOOKUP(H1543,dMateriaPrima!A:B,2,0)</f>
        <v>Areia</v>
      </c>
      <c r="J1543">
        <f>VLOOKUP(H1543,dMateriaPrima!A:C,3,0)</f>
        <v>3.59</v>
      </c>
      <c r="K1543">
        <v>235</v>
      </c>
      <c r="L1543">
        <f t="shared" si="49"/>
        <v>843.65</v>
      </c>
      <c r="M1543">
        <v>0</v>
      </c>
      <c r="N1543">
        <f t="shared" si="48"/>
        <v>843.65</v>
      </c>
      <c r="O1543">
        <v>2</v>
      </c>
      <c r="P1543" t="str">
        <f>VLOOKUP(O1543,dFornecedor!A:B,2,0)</f>
        <v>Minerva</v>
      </c>
    </row>
    <row r="1544" spans="1:16" x14ac:dyDescent="0.25">
      <c r="A1544">
        <v>1543</v>
      </c>
      <c r="B1544" s="1">
        <v>43728</v>
      </c>
      <c r="C1544" s="1">
        <v>43732</v>
      </c>
      <c r="D1544" s="1">
        <v>43735</v>
      </c>
      <c r="E1544" s="1">
        <v>43736</v>
      </c>
      <c r="F1544">
        <v>4</v>
      </c>
      <c r="G1544" t="str">
        <f>VLOOKUP(F1544,dComprador!A:B,2,0)</f>
        <v>Lira</v>
      </c>
      <c r="H1544">
        <v>10</v>
      </c>
      <c r="I1544" t="str">
        <f>VLOOKUP(H1544,dMateriaPrima!A:B,2,0)</f>
        <v>Pedra Britada</v>
      </c>
      <c r="J1544">
        <f>VLOOKUP(H1544,dMateriaPrima!A:C,3,0)</f>
        <v>56</v>
      </c>
      <c r="K1544">
        <v>167</v>
      </c>
      <c r="L1544">
        <f t="shared" si="49"/>
        <v>9352</v>
      </c>
      <c r="M1544">
        <v>0</v>
      </c>
      <c r="N1544">
        <f t="shared" si="48"/>
        <v>9352</v>
      </c>
      <c r="O1544">
        <v>4</v>
      </c>
      <c r="P1544" t="str">
        <f>VLOOKUP(O1544,dFornecedor!A:B,2,0)</f>
        <v>AlphaOmega</v>
      </c>
    </row>
    <row r="1545" spans="1:16" x14ac:dyDescent="0.25">
      <c r="A1545">
        <v>1544</v>
      </c>
      <c r="B1545" s="1">
        <v>43728</v>
      </c>
      <c r="C1545" s="1">
        <v>43730</v>
      </c>
      <c r="D1545" s="1">
        <v>43740</v>
      </c>
      <c r="E1545" s="1">
        <v>43741</v>
      </c>
      <c r="F1545">
        <v>2</v>
      </c>
      <c r="G1545" t="str">
        <f>VLOOKUP(F1545,dComprador!A:B,2,0)</f>
        <v>João</v>
      </c>
      <c r="H1545">
        <v>6</v>
      </c>
      <c r="I1545" t="str">
        <f>VLOOKUP(H1545,dMateriaPrima!A:B,2,0)</f>
        <v>Fio Algodão</v>
      </c>
      <c r="J1545">
        <f>VLOOKUP(H1545,dMateriaPrima!A:C,3,0)</f>
        <v>55.9</v>
      </c>
      <c r="K1545">
        <v>188</v>
      </c>
      <c r="L1545">
        <f t="shared" si="49"/>
        <v>10509.199999999999</v>
      </c>
      <c r="M1545">
        <v>0</v>
      </c>
      <c r="N1545">
        <f t="shared" si="48"/>
        <v>10509.199999999999</v>
      </c>
      <c r="O1545">
        <v>2</v>
      </c>
      <c r="P1545" t="str">
        <f>VLOOKUP(O1545,dFornecedor!A:B,2,0)</f>
        <v>Minerva</v>
      </c>
    </row>
    <row r="1546" spans="1:16" x14ac:dyDescent="0.25">
      <c r="A1546">
        <v>1545</v>
      </c>
      <c r="B1546" s="1">
        <v>43728</v>
      </c>
      <c r="C1546" s="1">
        <v>43729</v>
      </c>
      <c r="D1546" s="1">
        <v>43744</v>
      </c>
      <c r="E1546" s="1">
        <v>43745</v>
      </c>
      <c r="F1546">
        <v>1</v>
      </c>
      <c r="G1546" t="str">
        <f>VLOOKUP(F1546,dComprador!A:B,2,0)</f>
        <v>Alon</v>
      </c>
      <c r="H1546">
        <v>5</v>
      </c>
      <c r="I1546" t="str">
        <f>VLOOKUP(H1546,dMateriaPrima!A:B,2,0)</f>
        <v>Areia</v>
      </c>
      <c r="J1546">
        <f>VLOOKUP(H1546,dMateriaPrima!A:C,3,0)</f>
        <v>3.59</v>
      </c>
      <c r="K1546">
        <v>77</v>
      </c>
      <c r="L1546">
        <f t="shared" si="49"/>
        <v>276.43</v>
      </c>
      <c r="M1546">
        <v>0</v>
      </c>
      <c r="N1546">
        <f t="shared" si="48"/>
        <v>276.43</v>
      </c>
      <c r="O1546">
        <v>4</v>
      </c>
      <c r="P1546" t="str">
        <f>VLOOKUP(O1546,dFornecedor!A:B,2,0)</f>
        <v>AlphaOmega</v>
      </c>
    </row>
    <row r="1547" spans="1:16" x14ac:dyDescent="0.25">
      <c r="A1547">
        <v>1546</v>
      </c>
      <c r="B1547" s="1">
        <v>43728</v>
      </c>
      <c r="C1547" s="1">
        <v>43729</v>
      </c>
      <c r="D1547" s="1">
        <v>43747</v>
      </c>
      <c r="E1547" s="1">
        <v>43749</v>
      </c>
      <c r="F1547">
        <v>1</v>
      </c>
      <c r="G1547" t="str">
        <f>VLOOKUP(F1547,dComprador!A:B,2,0)</f>
        <v>Alon</v>
      </c>
      <c r="H1547">
        <v>3</v>
      </c>
      <c r="I1547" t="str">
        <f>VLOOKUP(H1547,dMateriaPrima!A:B,2,0)</f>
        <v>Barra Metal</v>
      </c>
      <c r="J1547">
        <f>VLOOKUP(H1547,dMateriaPrima!A:C,3,0)</f>
        <v>565</v>
      </c>
      <c r="K1547">
        <v>68</v>
      </c>
      <c r="L1547">
        <f t="shared" si="49"/>
        <v>38420</v>
      </c>
      <c r="M1547">
        <v>0</v>
      </c>
      <c r="N1547">
        <f t="shared" si="48"/>
        <v>38420</v>
      </c>
      <c r="O1547">
        <v>3</v>
      </c>
      <c r="P1547" t="str">
        <f>VLOOKUP(O1547,dFornecedor!A:B,2,0)</f>
        <v>StepUp</v>
      </c>
    </row>
    <row r="1548" spans="1:16" x14ac:dyDescent="0.25">
      <c r="A1548">
        <v>1547</v>
      </c>
      <c r="B1548" s="1">
        <v>43728</v>
      </c>
      <c r="C1548" s="1">
        <v>43732</v>
      </c>
      <c r="D1548" s="1">
        <v>43752</v>
      </c>
      <c r="E1548" s="1">
        <v>43756</v>
      </c>
      <c r="F1548">
        <v>3</v>
      </c>
      <c r="G1548" t="str">
        <f>VLOOKUP(F1548,dComprador!A:B,2,0)</f>
        <v>Diego</v>
      </c>
      <c r="H1548">
        <v>9</v>
      </c>
      <c r="I1548" t="str">
        <f>VLOOKUP(H1548,dMateriaPrima!A:B,2,0)</f>
        <v>Couro</v>
      </c>
      <c r="J1548">
        <f>VLOOKUP(H1548,dMateriaPrima!A:C,3,0)</f>
        <v>4.4000000000000004</v>
      </c>
      <c r="K1548">
        <v>70</v>
      </c>
      <c r="L1548">
        <f t="shared" si="49"/>
        <v>308</v>
      </c>
      <c r="M1548">
        <v>0</v>
      </c>
      <c r="N1548">
        <f t="shared" si="48"/>
        <v>308</v>
      </c>
      <c r="O1548">
        <v>5</v>
      </c>
      <c r="P1548" t="str">
        <f>VLOOKUP(O1548,dFornecedor!A:B,2,0)</f>
        <v>Atlas</v>
      </c>
    </row>
    <row r="1549" spans="1:16" x14ac:dyDescent="0.25">
      <c r="A1549">
        <v>1548</v>
      </c>
      <c r="B1549" s="1">
        <v>43728</v>
      </c>
      <c r="C1549" s="1">
        <v>43732</v>
      </c>
      <c r="D1549" s="1">
        <v>43758</v>
      </c>
      <c r="E1549" s="1">
        <v>43758</v>
      </c>
      <c r="F1549">
        <v>1</v>
      </c>
      <c r="G1549" t="str">
        <f>VLOOKUP(F1549,dComprador!A:B,2,0)</f>
        <v>Alon</v>
      </c>
      <c r="H1549">
        <v>1</v>
      </c>
      <c r="I1549" t="str">
        <f>VLOOKUP(H1549,dMateriaPrima!A:B,2,0)</f>
        <v>Tecido</v>
      </c>
      <c r="J1549">
        <f>VLOOKUP(H1549,dMateriaPrima!A:C,3,0)</f>
        <v>18</v>
      </c>
      <c r="K1549">
        <v>496</v>
      </c>
      <c r="L1549">
        <f t="shared" si="49"/>
        <v>8928</v>
      </c>
      <c r="M1549">
        <v>0</v>
      </c>
      <c r="N1549">
        <f t="shared" si="48"/>
        <v>8928</v>
      </c>
      <c r="O1549">
        <v>5</v>
      </c>
      <c r="P1549" t="str">
        <f>VLOOKUP(O1549,dFornecedor!A:B,2,0)</f>
        <v>Atlas</v>
      </c>
    </row>
    <row r="1550" spans="1:16" x14ac:dyDescent="0.25">
      <c r="A1550">
        <v>1549</v>
      </c>
      <c r="B1550" s="1">
        <v>43728</v>
      </c>
      <c r="C1550" s="1">
        <v>43729</v>
      </c>
      <c r="D1550" s="1">
        <v>43760</v>
      </c>
      <c r="E1550" s="1">
        <v>43762</v>
      </c>
      <c r="F1550">
        <v>1</v>
      </c>
      <c r="G1550" t="str">
        <f>VLOOKUP(F1550,dComprador!A:B,2,0)</f>
        <v>Alon</v>
      </c>
      <c r="H1550">
        <v>11</v>
      </c>
      <c r="I1550" t="str">
        <f>VLOOKUP(H1550,dMateriaPrima!A:B,2,0)</f>
        <v>Papel</v>
      </c>
      <c r="J1550">
        <f>VLOOKUP(H1550,dMateriaPrima!A:C,3,0)</f>
        <v>9</v>
      </c>
      <c r="K1550">
        <v>302</v>
      </c>
      <c r="L1550">
        <f t="shared" si="49"/>
        <v>2718</v>
      </c>
      <c r="M1550">
        <v>0</v>
      </c>
      <c r="N1550">
        <f t="shared" si="48"/>
        <v>2718</v>
      </c>
      <c r="O1550">
        <v>3</v>
      </c>
      <c r="P1550" t="str">
        <f>VLOOKUP(O1550,dFornecedor!A:B,2,0)</f>
        <v>StepUp</v>
      </c>
    </row>
    <row r="1551" spans="1:16" x14ac:dyDescent="0.25">
      <c r="A1551">
        <v>1550</v>
      </c>
      <c r="B1551" s="1">
        <v>43728</v>
      </c>
      <c r="C1551" s="1">
        <v>43732</v>
      </c>
      <c r="D1551" s="1">
        <v>43749</v>
      </c>
      <c r="E1551" s="1">
        <v>43751</v>
      </c>
      <c r="F1551">
        <v>1</v>
      </c>
      <c r="G1551" t="str">
        <f>VLOOKUP(F1551,dComprador!A:B,2,0)</f>
        <v>Alon</v>
      </c>
      <c r="H1551">
        <v>9</v>
      </c>
      <c r="I1551" t="str">
        <f>VLOOKUP(H1551,dMateriaPrima!A:B,2,0)</f>
        <v>Couro</v>
      </c>
      <c r="J1551">
        <f>VLOOKUP(H1551,dMateriaPrima!A:C,3,0)</f>
        <v>4.4000000000000004</v>
      </c>
      <c r="K1551">
        <v>117</v>
      </c>
      <c r="L1551">
        <f t="shared" si="49"/>
        <v>514.80000000000007</v>
      </c>
      <c r="M1551">
        <v>0</v>
      </c>
      <c r="N1551">
        <f t="shared" si="48"/>
        <v>514.80000000000007</v>
      </c>
      <c r="O1551">
        <v>2</v>
      </c>
      <c r="P1551" t="str">
        <f>VLOOKUP(O1551,dFornecedor!A:B,2,0)</f>
        <v>Minerva</v>
      </c>
    </row>
    <row r="1552" spans="1:16" x14ac:dyDescent="0.25">
      <c r="A1552">
        <v>1551</v>
      </c>
      <c r="B1552" s="1">
        <v>43729</v>
      </c>
      <c r="C1552" s="1">
        <v>43742</v>
      </c>
      <c r="D1552" s="1">
        <v>43742</v>
      </c>
      <c r="E1552" s="1">
        <v>43744</v>
      </c>
      <c r="F1552">
        <v>4</v>
      </c>
      <c r="G1552" t="str">
        <f>VLOOKUP(F1552,dComprador!A:B,2,0)</f>
        <v>Lira</v>
      </c>
      <c r="H1552">
        <v>11</v>
      </c>
      <c r="I1552" t="str">
        <f>VLOOKUP(H1552,dMateriaPrima!A:B,2,0)</f>
        <v>Papel</v>
      </c>
      <c r="J1552">
        <f>VLOOKUP(H1552,dMateriaPrima!A:C,3,0)</f>
        <v>9</v>
      </c>
      <c r="K1552">
        <v>314</v>
      </c>
      <c r="L1552">
        <f t="shared" si="49"/>
        <v>2826</v>
      </c>
      <c r="M1552">
        <v>0</v>
      </c>
      <c r="N1552">
        <f t="shared" si="48"/>
        <v>2826</v>
      </c>
      <c r="O1552">
        <v>1</v>
      </c>
      <c r="P1552" t="str">
        <f>VLOOKUP(O1552,dFornecedor!A:B,2,0)</f>
        <v>NorthShore</v>
      </c>
    </row>
    <row r="1553" spans="1:16" x14ac:dyDescent="0.25">
      <c r="A1553">
        <v>1552</v>
      </c>
      <c r="B1553" s="1">
        <v>43729</v>
      </c>
      <c r="C1553" s="1">
        <v>43729</v>
      </c>
      <c r="D1553" s="1">
        <v>43736</v>
      </c>
      <c r="E1553" s="1">
        <v>43738</v>
      </c>
      <c r="F1553">
        <v>4</v>
      </c>
      <c r="G1553" t="str">
        <f>VLOOKUP(F1553,dComprador!A:B,2,0)</f>
        <v>Lira</v>
      </c>
      <c r="H1553">
        <v>8</v>
      </c>
      <c r="I1553" t="str">
        <f>VLOOKUP(H1553,dMateriaPrima!A:B,2,0)</f>
        <v>Cimento</v>
      </c>
      <c r="J1553">
        <f>VLOOKUP(H1553,dMateriaPrima!A:C,3,0)</f>
        <v>23</v>
      </c>
      <c r="K1553">
        <v>55</v>
      </c>
      <c r="L1553">
        <f t="shared" si="49"/>
        <v>1265</v>
      </c>
      <c r="M1553">
        <v>0</v>
      </c>
      <c r="N1553">
        <f t="shared" si="48"/>
        <v>1265</v>
      </c>
      <c r="O1553">
        <v>2</v>
      </c>
      <c r="P1553" t="str">
        <f>VLOOKUP(O1553,dFornecedor!A:B,2,0)</f>
        <v>Minerva</v>
      </c>
    </row>
    <row r="1554" spans="1:16" x14ac:dyDescent="0.25">
      <c r="A1554">
        <v>1553</v>
      </c>
      <c r="B1554" s="1">
        <v>43729</v>
      </c>
      <c r="C1554" s="1">
        <v>43737</v>
      </c>
      <c r="D1554" s="1">
        <v>43738</v>
      </c>
      <c r="E1554" s="1">
        <v>43744</v>
      </c>
      <c r="F1554">
        <v>4</v>
      </c>
      <c r="G1554" t="str">
        <f>VLOOKUP(F1554,dComprador!A:B,2,0)</f>
        <v>Lira</v>
      </c>
      <c r="H1554">
        <v>10</v>
      </c>
      <c r="I1554" t="str">
        <f>VLOOKUP(H1554,dMateriaPrima!A:B,2,0)</f>
        <v>Pedra Britada</v>
      </c>
      <c r="J1554">
        <f>VLOOKUP(H1554,dMateriaPrima!A:C,3,0)</f>
        <v>56</v>
      </c>
      <c r="K1554">
        <v>390</v>
      </c>
      <c r="L1554">
        <f t="shared" si="49"/>
        <v>21840</v>
      </c>
      <c r="M1554">
        <v>0</v>
      </c>
      <c r="N1554">
        <f t="shared" si="48"/>
        <v>21840</v>
      </c>
      <c r="O1554">
        <v>3</v>
      </c>
      <c r="P1554" t="str">
        <f>VLOOKUP(O1554,dFornecedor!A:B,2,0)</f>
        <v>StepUp</v>
      </c>
    </row>
    <row r="1555" spans="1:16" x14ac:dyDescent="0.25">
      <c r="A1555">
        <v>1554</v>
      </c>
      <c r="B1555" s="1">
        <v>43729</v>
      </c>
      <c r="C1555" s="1">
        <v>43730</v>
      </c>
      <c r="D1555" s="1">
        <v>43737</v>
      </c>
      <c r="E1555" s="1">
        <v>43736</v>
      </c>
      <c r="F1555">
        <v>4</v>
      </c>
      <c r="G1555" t="str">
        <f>VLOOKUP(F1555,dComprador!A:B,2,0)</f>
        <v>Lira</v>
      </c>
      <c r="H1555">
        <v>11</v>
      </c>
      <c r="I1555" t="str">
        <f>VLOOKUP(H1555,dMateriaPrima!A:B,2,0)</f>
        <v>Papel</v>
      </c>
      <c r="J1555">
        <f>VLOOKUP(H1555,dMateriaPrima!A:C,3,0)</f>
        <v>9</v>
      </c>
      <c r="K1555">
        <v>45</v>
      </c>
      <c r="L1555">
        <f t="shared" si="49"/>
        <v>405</v>
      </c>
      <c r="M1555">
        <v>0</v>
      </c>
      <c r="N1555">
        <f t="shared" si="48"/>
        <v>405</v>
      </c>
      <c r="O1555">
        <v>5</v>
      </c>
      <c r="P1555" t="str">
        <f>VLOOKUP(O1555,dFornecedor!A:B,2,0)</f>
        <v>Atlas</v>
      </c>
    </row>
    <row r="1556" spans="1:16" x14ac:dyDescent="0.25">
      <c r="A1556">
        <v>1555</v>
      </c>
      <c r="B1556" s="1">
        <v>43729</v>
      </c>
      <c r="C1556" s="1">
        <v>43737</v>
      </c>
      <c r="D1556" s="1">
        <v>43738</v>
      </c>
      <c r="E1556" s="1">
        <v>43745</v>
      </c>
      <c r="F1556">
        <v>4</v>
      </c>
      <c r="G1556" t="str">
        <f>VLOOKUP(F1556,dComprador!A:B,2,0)</f>
        <v>Lira</v>
      </c>
      <c r="H1556">
        <v>7</v>
      </c>
      <c r="I1556" t="str">
        <f>VLOOKUP(H1556,dMateriaPrima!A:B,2,0)</f>
        <v>Poliéster</v>
      </c>
      <c r="J1556">
        <f>VLOOKUP(H1556,dMateriaPrima!A:C,3,0)</f>
        <v>8</v>
      </c>
      <c r="K1556">
        <v>2</v>
      </c>
      <c r="L1556">
        <f t="shared" si="49"/>
        <v>16</v>
      </c>
      <c r="M1556">
        <v>0</v>
      </c>
      <c r="N1556">
        <f t="shared" si="48"/>
        <v>16</v>
      </c>
      <c r="O1556">
        <v>3</v>
      </c>
      <c r="P1556" t="str">
        <f>VLOOKUP(O1556,dFornecedor!A:B,2,0)</f>
        <v>StepUp</v>
      </c>
    </row>
    <row r="1557" spans="1:16" x14ac:dyDescent="0.25">
      <c r="A1557">
        <v>1556</v>
      </c>
      <c r="B1557" s="1">
        <v>43729</v>
      </c>
      <c r="C1557" s="1">
        <v>43729</v>
      </c>
      <c r="D1557" s="1">
        <v>43736</v>
      </c>
      <c r="E1557" s="1">
        <v>43737</v>
      </c>
      <c r="F1557">
        <v>4</v>
      </c>
      <c r="G1557" t="str">
        <f>VLOOKUP(F1557,dComprador!A:B,2,0)</f>
        <v>Lira</v>
      </c>
      <c r="H1557">
        <v>6</v>
      </c>
      <c r="I1557" t="str">
        <f>VLOOKUP(H1557,dMateriaPrima!A:B,2,0)</f>
        <v>Fio Algodão</v>
      </c>
      <c r="J1557">
        <f>VLOOKUP(H1557,dMateriaPrima!A:C,3,0)</f>
        <v>55.9</v>
      </c>
      <c r="K1557">
        <v>495</v>
      </c>
      <c r="L1557">
        <f t="shared" si="49"/>
        <v>27670.5</v>
      </c>
      <c r="M1557">
        <v>0</v>
      </c>
      <c r="N1557">
        <f t="shared" si="48"/>
        <v>27670.5</v>
      </c>
      <c r="O1557">
        <v>2</v>
      </c>
      <c r="P1557" t="str">
        <f>VLOOKUP(O1557,dFornecedor!A:B,2,0)</f>
        <v>Minerva</v>
      </c>
    </row>
    <row r="1558" spans="1:16" x14ac:dyDescent="0.25">
      <c r="A1558">
        <v>1557</v>
      </c>
      <c r="B1558" s="1">
        <v>43729</v>
      </c>
      <c r="C1558" s="1">
        <v>43740</v>
      </c>
      <c r="D1558" s="1">
        <v>43740</v>
      </c>
      <c r="E1558" s="1">
        <v>43743</v>
      </c>
      <c r="F1558">
        <v>4</v>
      </c>
      <c r="G1558" t="str">
        <f>VLOOKUP(F1558,dComprador!A:B,2,0)</f>
        <v>Lira</v>
      </c>
      <c r="H1558">
        <v>8</v>
      </c>
      <c r="I1558" t="str">
        <f>VLOOKUP(H1558,dMateriaPrima!A:B,2,0)</f>
        <v>Cimento</v>
      </c>
      <c r="J1558">
        <f>VLOOKUP(H1558,dMateriaPrima!A:C,3,0)</f>
        <v>23</v>
      </c>
      <c r="K1558">
        <v>161</v>
      </c>
      <c r="L1558">
        <f t="shared" si="49"/>
        <v>3703</v>
      </c>
      <c r="M1558">
        <v>0</v>
      </c>
      <c r="N1558">
        <f t="shared" si="48"/>
        <v>3703</v>
      </c>
      <c r="O1558">
        <v>1</v>
      </c>
      <c r="P1558" t="str">
        <f>VLOOKUP(O1558,dFornecedor!A:B,2,0)</f>
        <v>NorthShore</v>
      </c>
    </row>
    <row r="1559" spans="1:16" x14ac:dyDescent="0.25">
      <c r="A1559">
        <v>1558</v>
      </c>
      <c r="B1559" s="1">
        <v>43729</v>
      </c>
      <c r="C1559" s="1">
        <v>43731</v>
      </c>
      <c r="D1559" s="1">
        <v>43737</v>
      </c>
      <c r="E1559" s="1">
        <v>43738</v>
      </c>
      <c r="F1559">
        <v>4</v>
      </c>
      <c r="G1559" t="str">
        <f>VLOOKUP(F1559,dComprador!A:B,2,0)</f>
        <v>Lira</v>
      </c>
      <c r="H1559">
        <v>7</v>
      </c>
      <c r="I1559" t="str">
        <f>VLOOKUP(H1559,dMateriaPrima!A:B,2,0)</f>
        <v>Poliéster</v>
      </c>
      <c r="J1559">
        <f>VLOOKUP(H1559,dMateriaPrima!A:C,3,0)</f>
        <v>8</v>
      </c>
      <c r="K1559">
        <v>68</v>
      </c>
      <c r="L1559">
        <f t="shared" si="49"/>
        <v>544</v>
      </c>
      <c r="M1559">
        <v>0</v>
      </c>
      <c r="N1559">
        <f t="shared" si="48"/>
        <v>544</v>
      </c>
      <c r="O1559">
        <v>1</v>
      </c>
      <c r="P1559" t="str">
        <f>VLOOKUP(O1559,dFornecedor!A:B,2,0)</f>
        <v>NorthShore</v>
      </c>
    </row>
    <row r="1560" spans="1:16" x14ac:dyDescent="0.25">
      <c r="A1560">
        <v>1559</v>
      </c>
      <c r="B1560" s="1">
        <v>43729</v>
      </c>
      <c r="C1560" s="1">
        <v>43739</v>
      </c>
      <c r="D1560" s="1">
        <v>43746</v>
      </c>
      <c r="E1560" s="1">
        <v>43752</v>
      </c>
      <c r="F1560">
        <v>1</v>
      </c>
      <c r="G1560" t="str">
        <f>VLOOKUP(F1560,dComprador!A:B,2,0)</f>
        <v>Alon</v>
      </c>
      <c r="H1560">
        <v>5</v>
      </c>
      <c r="I1560" t="str">
        <f>VLOOKUP(H1560,dMateriaPrima!A:B,2,0)</f>
        <v>Areia</v>
      </c>
      <c r="J1560">
        <f>VLOOKUP(H1560,dMateriaPrima!A:C,3,0)</f>
        <v>3.59</v>
      </c>
      <c r="K1560">
        <v>69</v>
      </c>
      <c r="L1560">
        <f t="shared" si="49"/>
        <v>247.70999999999998</v>
      </c>
      <c r="M1560">
        <v>0</v>
      </c>
      <c r="N1560">
        <f t="shared" si="48"/>
        <v>247.70999999999998</v>
      </c>
      <c r="O1560">
        <v>3</v>
      </c>
      <c r="P1560" t="str">
        <f>VLOOKUP(O1560,dFornecedor!A:B,2,0)</f>
        <v>StepUp</v>
      </c>
    </row>
    <row r="1561" spans="1:16" x14ac:dyDescent="0.25">
      <c r="A1561">
        <v>1560</v>
      </c>
      <c r="B1561" s="1">
        <v>43729</v>
      </c>
      <c r="C1561" s="1">
        <v>43729</v>
      </c>
      <c r="D1561" s="1">
        <v>43749</v>
      </c>
      <c r="E1561" s="1">
        <v>43750</v>
      </c>
      <c r="F1561">
        <v>1</v>
      </c>
      <c r="G1561" t="str">
        <f>VLOOKUP(F1561,dComprador!A:B,2,0)</f>
        <v>Alon</v>
      </c>
      <c r="H1561">
        <v>11</v>
      </c>
      <c r="I1561" t="str">
        <f>VLOOKUP(H1561,dMateriaPrima!A:B,2,0)</f>
        <v>Papel</v>
      </c>
      <c r="J1561">
        <f>VLOOKUP(H1561,dMateriaPrima!A:C,3,0)</f>
        <v>9</v>
      </c>
      <c r="K1561">
        <v>314</v>
      </c>
      <c r="L1561">
        <f t="shared" si="49"/>
        <v>2826</v>
      </c>
      <c r="M1561">
        <v>0</v>
      </c>
      <c r="N1561">
        <f t="shared" si="48"/>
        <v>2826</v>
      </c>
      <c r="O1561">
        <v>2</v>
      </c>
      <c r="P1561" t="str">
        <f>VLOOKUP(O1561,dFornecedor!A:B,2,0)</f>
        <v>Minerva</v>
      </c>
    </row>
    <row r="1562" spans="1:16" x14ac:dyDescent="0.25">
      <c r="A1562">
        <v>1561</v>
      </c>
      <c r="B1562" s="1">
        <v>43729</v>
      </c>
      <c r="C1562" s="1">
        <v>43740</v>
      </c>
      <c r="D1562" s="1">
        <v>43740</v>
      </c>
      <c r="E1562" s="1">
        <v>43742</v>
      </c>
      <c r="F1562">
        <v>3</v>
      </c>
      <c r="G1562" t="str">
        <f>VLOOKUP(F1562,dComprador!A:B,2,0)</f>
        <v>Diego</v>
      </c>
      <c r="H1562">
        <v>8</v>
      </c>
      <c r="I1562" t="str">
        <f>VLOOKUP(H1562,dMateriaPrima!A:B,2,0)</f>
        <v>Cimento</v>
      </c>
      <c r="J1562">
        <f>VLOOKUP(H1562,dMateriaPrima!A:C,3,0)</f>
        <v>23</v>
      </c>
      <c r="K1562">
        <v>203</v>
      </c>
      <c r="L1562">
        <f t="shared" si="49"/>
        <v>4669</v>
      </c>
      <c r="M1562">
        <v>0</v>
      </c>
      <c r="N1562">
        <f t="shared" si="48"/>
        <v>4669</v>
      </c>
      <c r="O1562">
        <v>1</v>
      </c>
      <c r="P1562" t="str">
        <f>VLOOKUP(O1562,dFornecedor!A:B,2,0)</f>
        <v>NorthShore</v>
      </c>
    </row>
    <row r="1563" spans="1:16" x14ac:dyDescent="0.25">
      <c r="A1563">
        <v>1562</v>
      </c>
      <c r="B1563" s="1">
        <v>43729</v>
      </c>
      <c r="C1563" s="1">
        <v>43735</v>
      </c>
      <c r="D1563" s="1">
        <v>43752</v>
      </c>
      <c r="E1563" s="1">
        <v>43757</v>
      </c>
      <c r="F1563">
        <v>2</v>
      </c>
      <c r="G1563" t="str">
        <f>VLOOKUP(F1563,dComprador!A:B,2,0)</f>
        <v>João</v>
      </c>
      <c r="H1563">
        <v>6</v>
      </c>
      <c r="I1563" t="str">
        <f>VLOOKUP(H1563,dMateriaPrima!A:B,2,0)</f>
        <v>Fio Algodão</v>
      </c>
      <c r="J1563">
        <f>VLOOKUP(H1563,dMateriaPrima!A:C,3,0)</f>
        <v>55.9</v>
      </c>
      <c r="K1563">
        <v>21</v>
      </c>
      <c r="L1563">
        <f t="shared" si="49"/>
        <v>1173.8999999999999</v>
      </c>
      <c r="M1563">
        <v>0</v>
      </c>
      <c r="N1563">
        <f t="shared" si="48"/>
        <v>1173.8999999999999</v>
      </c>
      <c r="O1563">
        <v>3</v>
      </c>
      <c r="P1563" t="str">
        <f>VLOOKUP(O1563,dFornecedor!A:B,2,0)</f>
        <v>StepUp</v>
      </c>
    </row>
    <row r="1564" spans="1:16" x14ac:dyDescent="0.25">
      <c r="A1564">
        <v>1563</v>
      </c>
      <c r="B1564" s="1">
        <v>43729</v>
      </c>
      <c r="C1564" s="1">
        <v>43729</v>
      </c>
      <c r="D1564" s="1">
        <v>43750</v>
      </c>
      <c r="E1564" s="1">
        <v>43749</v>
      </c>
      <c r="F1564">
        <v>1</v>
      </c>
      <c r="G1564" t="str">
        <f>VLOOKUP(F1564,dComprador!A:B,2,0)</f>
        <v>Alon</v>
      </c>
      <c r="H1564">
        <v>11</v>
      </c>
      <c r="I1564" t="str">
        <f>VLOOKUP(H1564,dMateriaPrima!A:B,2,0)</f>
        <v>Papel</v>
      </c>
      <c r="J1564">
        <f>VLOOKUP(H1564,dMateriaPrima!A:C,3,0)</f>
        <v>9</v>
      </c>
      <c r="K1564">
        <v>222</v>
      </c>
      <c r="L1564">
        <f t="shared" si="49"/>
        <v>1998</v>
      </c>
      <c r="M1564">
        <v>0</v>
      </c>
      <c r="N1564">
        <f t="shared" si="48"/>
        <v>1998</v>
      </c>
      <c r="O1564">
        <v>5</v>
      </c>
      <c r="P1564" t="str">
        <f>VLOOKUP(O1564,dFornecedor!A:B,2,0)</f>
        <v>Atlas</v>
      </c>
    </row>
    <row r="1565" spans="1:16" x14ac:dyDescent="0.25">
      <c r="A1565">
        <v>1564</v>
      </c>
      <c r="B1565" s="1">
        <v>43730</v>
      </c>
      <c r="C1565" s="1">
        <v>43730</v>
      </c>
      <c r="D1565" s="1">
        <v>43761</v>
      </c>
      <c r="E1565" s="1">
        <v>43765</v>
      </c>
      <c r="F1565">
        <v>1</v>
      </c>
      <c r="G1565" t="str">
        <f>VLOOKUP(F1565,dComprador!A:B,2,0)</f>
        <v>Alon</v>
      </c>
      <c r="H1565">
        <v>11</v>
      </c>
      <c r="I1565" t="str">
        <f>VLOOKUP(H1565,dMateriaPrima!A:B,2,0)</f>
        <v>Papel</v>
      </c>
      <c r="J1565">
        <f>VLOOKUP(H1565,dMateriaPrima!A:C,3,0)</f>
        <v>9</v>
      </c>
      <c r="K1565">
        <v>280</v>
      </c>
      <c r="L1565">
        <f t="shared" si="49"/>
        <v>2520</v>
      </c>
      <c r="M1565">
        <v>0</v>
      </c>
      <c r="N1565">
        <f t="shared" si="48"/>
        <v>2520</v>
      </c>
      <c r="O1565">
        <v>2</v>
      </c>
      <c r="P1565" t="str">
        <f>VLOOKUP(O1565,dFornecedor!A:B,2,0)</f>
        <v>Minerva</v>
      </c>
    </row>
    <row r="1566" spans="1:16" x14ac:dyDescent="0.25">
      <c r="A1566">
        <v>1565</v>
      </c>
      <c r="B1566" s="1">
        <v>43730</v>
      </c>
      <c r="C1566" s="1">
        <v>43738</v>
      </c>
      <c r="D1566" s="1">
        <v>43742</v>
      </c>
      <c r="E1566" s="1">
        <v>43743</v>
      </c>
      <c r="F1566">
        <v>4</v>
      </c>
      <c r="G1566" t="str">
        <f>VLOOKUP(F1566,dComprador!A:B,2,0)</f>
        <v>Lira</v>
      </c>
      <c r="H1566">
        <v>5</v>
      </c>
      <c r="I1566" t="str">
        <f>VLOOKUP(H1566,dMateriaPrima!A:B,2,0)</f>
        <v>Areia</v>
      </c>
      <c r="J1566">
        <f>VLOOKUP(H1566,dMateriaPrima!A:C,3,0)</f>
        <v>3.59</v>
      </c>
      <c r="K1566">
        <v>45</v>
      </c>
      <c r="L1566">
        <f t="shared" si="49"/>
        <v>161.54999999999998</v>
      </c>
      <c r="M1566">
        <v>0</v>
      </c>
      <c r="N1566">
        <f t="shared" si="48"/>
        <v>161.54999999999998</v>
      </c>
      <c r="O1566">
        <v>2</v>
      </c>
      <c r="P1566" t="str">
        <f>VLOOKUP(O1566,dFornecedor!A:B,2,0)</f>
        <v>Minerva</v>
      </c>
    </row>
    <row r="1567" spans="1:16" x14ac:dyDescent="0.25">
      <c r="A1567">
        <v>1566</v>
      </c>
      <c r="B1567" s="1">
        <v>43730</v>
      </c>
      <c r="C1567" s="1">
        <v>43731</v>
      </c>
      <c r="D1567" s="1">
        <v>43736</v>
      </c>
      <c r="E1567" s="1">
        <v>43739</v>
      </c>
      <c r="F1567">
        <v>4</v>
      </c>
      <c r="G1567" t="str">
        <f>VLOOKUP(F1567,dComprador!A:B,2,0)</f>
        <v>Lira</v>
      </c>
      <c r="H1567">
        <v>7</v>
      </c>
      <c r="I1567" t="str">
        <f>VLOOKUP(H1567,dMateriaPrima!A:B,2,0)</f>
        <v>Poliéster</v>
      </c>
      <c r="J1567">
        <f>VLOOKUP(H1567,dMateriaPrima!A:C,3,0)</f>
        <v>8</v>
      </c>
      <c r="K1567">
        <v>158</v>
      </c>
      <c r="L1567">
        <f t="shared" si="49"/>
        <v>1264</v>
      </c>
      <c r="M1567">
        <v>0</v>
      </c>
      <c r="N1567">
        <f t="shared" si="48"/>
        <v>1264</v>
      </c>
      <c r="O1567">
        <v>4</v>
      </c>
      <c r="P1567" t="str">
        <f>VLOOKUP(O1567,dFornecedor!A:B,2,0)</f>
        <v>AlphaOmega</v>
      </c>
    </row>
    <row r="1568" spans="1:16" x14ac:dyDescent="0.25">
      <c r="A1568">
        <v>1567</v>
      </c>
      <c r="B1568" s="1">
        <v>43730</v>
      </c>
      <c r="C1568" s="1">
        <v>43740</v>
      </c>
      <c r="D1568" s="1">
        <v>43741</v>
      </c>
      <c r="E1568" s="1">
        <v>43747</v>
      </c>
      <c r="F1568">
        <v>4</v>
      </c>
      <c r="G1568" t="str">
        <f>VLOOKUP(F1568,dComprador!A:B,2,0)</f>
        <v>Lira</v>
      </c>
      <c r="H1568">
        <v>5</v>
      </c>
      <c r="I1568" t="str">
        <f>VLOOKUP(H1568,dMateriaPrima!A:B,2,0)</f>
        <v>Areia</v>
      </c>
      <c r="J1568">
        <f>VLOOKUP(H1568,dMateriaPrima!A:C,3,0)</f>
        <v>3.59</v>
      </c>
      <c r="K1568">
        <v>475</v>
      </c>
      <c r="L1568">
        <f t="shared" si="49"/>
        <v>1705.25</v>
      </c>
      <c r="M1568">
        <v>0</v>
      </c>
      <c r="N1568">
        <f t="shared" si="48"/>
        <v>1705.25</v>
      </c>
      <c r="O1568">
        <v>3</v>
      </c>
      <c r="P1568" t="str">
        <f>VLOOKUP(O1568,dFornecedor!A:B,2,0)</f>
        <v>StepUp</v>
      </c>
    </row>
    <row r="1569" spans="1:16" x14ac:dyDescent="0.25">
      <c r="A1569">
        <v>1568</v>
      </c>
      <c r="B1569" s="1">
        <v>43730</v>
      </c>
      <c r="C1569" s="1">
        <v>43730</v>
      </c>
      <c r="D1569" s="1">
        <v>43737</v>
      </c>
      <c r="E1569" s="1">
        <v>43739</v>
      </c>
      <c r="F1569">
        <v>4</v>
      </c>
      <c r="G1569" t="str">
        <f>VLOOKUP(F1569,dComprador!A:B,2,0)</f>
        <v>Lira</v>
      </c>
      <c r="H1569">
        <v>9</v>
      </c>
      <c r="I1569" t="str">
        <f>VLOOKUP(H1569,dMateriaPrima!A:B,2,0)</f>
        <v>Couro</v>
      </c>
      <c r="J1569">
        <f>VLOOKUP(H1569,dMateriaPrima!A:C,3,0)</f>
        <v>4.4000000000000004</v>
      </c>
      <c r="K1569">
        <v>89</v>
      </c>
      <c r="L1569">
        <f t="shared" si="49"/>
        <v>391.6</v>
      </c>
      <c r="M1569">
        <v>0</v>
      </c>
      <c r="N1569">
        <f t="shared" si="48"/>
        <v>391.6</v>
      </c>
      <c r="O1569">
        <v>5</v>
      </c>
      <c r="P1569" t="str">
        <f>VLOOKUP(O1569,dFornecedor!A:B,2,0)</f>
        <v>Atlas</v>
      </c>
    </row>
    <row r="1570" spans="1:16" x14ac:dyDescent="0.25">
      <c r="A1570">
        <v>1569</v>
      </c>
      <c r="B1570" s="1">
        <v>43730</v>
      </c>
      <c r="C1570" s="1">
        <v>43734</v>
      </c>
      <c r="D1570" s="1">
        <v>43735</v>
      </c>
      <c r="E1570" s="1">
        <v>43740</v>
      </c>
      <c r="F1570">
        <v>4</v>
      </c>
      <c r="G1570" t="str">
        <f>VLOOKUP(F1570,dComprador!A:B,2,0)</f>
        <v>Lira</v>
      </c>
      <c r="H1570">
        <v>7</v>
      </c>
      <c r="I1570" t="str">
        <f>VLOOKUP(H1570,dMateriaPrima!A:B,2,0)</f>
        <v>Poliéster</v>
      </c>
      <c r="J1570">
        <f>VLOOKUP(H1570,dMateriaPrima!A:C,3,0)</f>
        <v>8</v>
      </c>
      <c r="K1570">
        <v>244</v>
      </c>
      <c r="L1570">
        <f t="shared" si="49"/>
        <v>1952</v>
      </c>
      <c r="M1570">
        <v>0</v>
      </c>
      <c r="N1570">
        <f t="shared" si="48"/>
        <v>1952</v>
      </c>
      <c r="O1570">
        <v>4</v>
      </c>
      <c r="P1570" t="str">
        <f>VLOOKUP(O1570,dFornecedor!A:B,2,0)</f>
        <v>AlphaOmega</v>
      </c>
    </row>
    <row r="1571" spans="1:16" x14ac:dyDescent="0.25">
      <c r="A1571">
        <v>1570</v>
      </c>
      <c r="B1571" s="1">
        <v>43730</v>
      </c>
      <c r="C1571" s="1">
        <v>43739</v>
      </c>
      <c r="D1571" s="1">
        <v>43739</v>
      </c>
      <c r="E1571" s="1">
        <v>43745</v>
      </c>
      <c r="F1571">
        <v>4</v>
      </c>
      <c r="G1571" t="str">
        <f>VLOOKUP(F1571,dComprador!A:B,2,0)</f>
        <v>Lira</v>
      </c>
      <c r="H1571">
        <v>10</v>
      </c>
      <c r="I1571" t="str">
        <f>VLOOKUP(H1571,dMateriaPrima!A:B,2,0)</f>
        <v>Pedra Britada</v>
      </c>
      <c r="J1571">
        <f>VLOOKUP(H1571,dMateriaPrima!A:C,3,0)</f>
        <v>56</v>
      </c>
      <c r="K1571">
        <v>20</v>
      </c>
      <c r="L1571">
        <f t="shared" si="49"/>
        <v>1120</v>
      </c>
      <c r="M1571">
        <v>0</v>
      </c>
      <c r="N1571">
        <f t="shared" si="48"/>
        <v>1120</v>
      </c>
      <c r="O1571">
        <v>1</v>
      </c>
      <c r="P1571" t="str">
        <f>VLOOKUP(O1571,dFornecedor!A:B,2,0)</f>
        <v>NorthShore</v>
      </c>
    </row>
    <row r="1572" spans="1:16" x14ac:dyDescent="0.25">
      <c r="A1572">
        <v>1571</v>
      </c>
      <c r="B1572" s="1">
        <v>43730</v>
      </c>
      <c r="C1572" s="1">
        <v>43731</v>
      </c>
      <c r="D1572" s="1">
        <v>43748</v>
      </c>
      <c r="E1572" s="1">
        <v>43751</v>
      </c>
      <c r="F1572">
        <v>1</v>
      </c>
      <c r="G1572" t="str">
        <f>VLOOKUP(F1572,dComprador!A:B,2,0)</f>
        <v>Alon</v>
      </c>
      <c r="H1572">
        <v>1</v>
      </c>
      <c r="I1572" t="str">
        <f>VLOOKUP(H1572,dMateriaPrima!A:B,2,0)</f>
        <v>Tecido</v>
      </c>
      <c r="J1572">
        <f>VLOOKUP(H1572,dMateriaPrima!A:C,3,0)</f>
        <v>18</v>
      </c>
      <c r="K1572">
        <v>380</v>
      </c>
      <c r="L1572">
        <f t="shared" si="49"/>
        <v>6840</v>
      </c>
      <c r="M1572">
        <v>0</v>
      </c>
      <c r="N1572">
        <f t="shared" si="48"/>
        <v>6840</v>
      </c>
      <c r="O1572">
        <v>3</v>
      </c>
      <c r="P1572" t="str">
        <f>VLOOKUP(O1572,dFornecedor!A:B,2,0)</f>
        <v>StepUp</v>
      </c>
    </row>
    <row r="1573" spans="1:16" x14ac:dyDescent="0.25">
      <c r="A1573">
        <v>1572</v>
      </c>
      <c r="B1573" s="1">
        <v>43730</v>
      </c>
      <c r="C1573" s="1">
        <v>43739</v>
      </c>
      <c r="D1573" s="1">
        <v>43756</v>
      </c>
      <c r="E1573" s="1">
        <v>43759</v>
      </c>
      <c r="F1573">
        <v>3</v>
      </c>
      <c r="G1573" t="str">
        <f>VLOOKUP(F1573,dComprador!A:B,2,0)</f>
        <v>Diego</v>
      </c>
      <c r="H1573">
        <v>9</v>
      </c>
      <c r="I1573" t="str">
        <f>VLOOKUP(H1573,dMateriaPrima!A:B,2,0)</f>
        <v>Couro</v>
      </c>
      <c r="J1573">
        <f>VLOOKUP(H1573,dMateriaPrima!A:C,3,0)</f>
        <v>4.4000000000000004</v>
      </c>
      <c r="K1573">
        <v>58</v>
      </c>
      <c r="L1573">
        <f t="shared" si="49"/>
        <v>255.20000000000002</v>
      </c>
      <c r="M1573">
        <v>0</v>
      </c>
      <c r="N1573">
        <f t="shared" si="48"/>
        <v>255.20000000000002</v>
      </c>
      <c r="O1573">
        <v>3</v>
      </c>
      <c r="P1573" t="str">
        <f>VLOOKUP(O1573,dFornecedor!A:B,2,0)</f>
        <v>StepUp</v>
      </c>
    </row>
    <row r="1574" spans="1:16" x14ac:dyDescent="0.25">
      <c r="A1574">
        <v>1573</v>
      </c>
      <c r="B1574" s="1">
        <v>43730</v>
      </c>
      <c r="C1574" s="1">
        <v>43731</v>
      </c>
      <c r="D1574" s="1">
        <v>43752</v>
      </c>
      <c r="E1574" s="1">
        <v>43752</v>
      </c>
      <c r="F1574">
        <v>1</v>
      </c>
      <c r="G1574" t="str">
        <f>VLOOKUP(F1574,dComprador!A:B,2,0)</f>
        <v>Alon</v>
      </c>
      <c r="H1574">
        <v>9</v>
      </c>
      <c r="I1574" t="str">
        <f>VLOOKUP(H1574,dMateriaPrima!A:B,2,0)</f>
        <v>Couro</v>
      </c>
      <c r="J1574">
        <f>VLOOKUP(H1574,dMateriaPrima!A:C,3,0)</f>
        <v>4.4000000000000004</v>
      </c>
      <c r="K1574">
        <v>404</v>
      </c>
      <c r="L1574">
        <f t="shared" si="49"/>
        <v>1777.6000000000001</v>
      </c>
      <c r="M1574">
        <v>0</v>
      </c>
      <c r="N1574">
        <f t="shared" si="48"/>
        <v>1777.6000000000001</v>
      </c>
      <c r="O1574">
        <v>3</v>
      </c>
      <c r="P1574" t="str">
        <f>VLOOKUP(O1574,dFornecedor!A:B,2,0)</f>
        <v>StepUp</v>
      </c>
    </row>
    <row r="1575" spans="1:16" x14ac:dyDescent="0.25">
      <c r="A1575">
        <v>1574</v>
      </c>
      <c r="B1575" s="1">
        <v>43731</v>
      </c>
      <c r="C1575" s="1">
        <v>43739</v>
      </c>
      <c r="D1575" s="1">
        <v>43760</v>
      </c>
      <c r="E1575" s="1">
        <v>43762</v>
      </c>
      <c r="F1575">
        <v>1</v>
      </c>
      <c r="G1575" t="str">
        <f>VLOOKUP(F1575,dComprador!A:B,2,0)</f>
        <v>Alon</v>
      </c>
      <c r="H1575">
        <v>11</v>
      </c>
      <c r="I1575" t="str">
        <f>VLOOKUP(H1575,dMateriaPrima!A:B,2,0)</f>
        <v>Papel</v>
      </c>
      <c r="J1575">
        <f>VLOOKUP(H1575,dMateriaPrima!A:C,3,0)</f>
        <v>9</v>
      </c>
      <c r="K1575">
        <v>196</v>
      </c>
      <c r="L1575">
        <f t="shared" si="49"/>
        <v>1764</v>
      </c>
      <c r="M1575">
        <v>0</v>
      </c>
      <c r="N1575">
        <f t="shared" si="48"/>
        <v>1764</v>
      </c>
      <c r="O1575">
        <v>2</v>
      </c>
      <c r="P1575" t="str">
        <f>VLOOKUP(O1575,dFornecedor!A:B,2,0)</f>
        <v>Minerva</v>
      </c>
    </row>
    <row r="1576" spans="1:16" x14ac:dyDescent="0.25">
      <c r="A1576">
        <v>1575</v>
      </c>
      <c r="B1576" s="1">
        <v>43731</v>
      </c>
      <c r="C1576" s="1">
        <v>43731</v>
      </c>
      <c r="D1576" s="1">
        <v>43737</v>
      </c>
      <c r="E1576" s="1">
        <v>43740</v>
      </c>
      <c r="F1576">
        <v>4</v>
      </c>
      <c r="G1576" t="str">
        <f>VLOOKUP(F1576,dComprador!A:B,2,0)</f>
        <v>Lira</v>
      </c>
      <c r="H1576">
        <v>4</v>
      </c>
      <c r="I1576" t="str">
        <f>VLOOKUP(H1576,dMateriaPrima!A:B,2,0)</f>
        <v>Madeira</v>
      </c>
      <c r="J1576">
        <f>VLOOKUP(H1576,dMateriaPrima!A:C,3,0)</f>
        <v>168</v>
      </c>
      <c r="K1576">
        <v>231</v>
      </c>
      <c r="L1576">
        <f t="shared" si="49"/>
        <v>38808</v>
      </c>
      <c r="M1576">
        <v>0</v>
      </c>
      <c r="N1576">
        <f t="shared" si="48"/>
        <v>38808</v>
      </c>
      <c r="O1576">
        <v>2</v>
      </c>
      <c r="P1576" t="str">
        <f>VLOOKUP(O1576,dFornecedor!A:B,2,0)</f>
        <v>Minerva</v>
      </c>
    </row>
    <row r="1577" spans="1:16" x14ac:dyDescent="0.25">
      <c r="A1577">
        <v>1576</v>
      </c>
      <c r="B1577" s="1">
        <v>43731</v>
      </c>
      <c r="C1577" s="1">
        <v>43731</v>
      </c>
      <c r="D1577" s="1">
        <v>43740</v>
      </c>
      <c r="E1577" s="1">
        <v>43744</v>
      </c>
      <c r="F1577">
        <v>1</v>
      </c>
      <c r="G1577" t="str">
        <f>VLOOKUP(F1577,dComprador!A:B,2,0)</f>
        <v>Alon</v>
      </c>
      <c r="H1577">
        <v>11</v>
      </c>
      <c r="I1577" t="str">
        <f>VLOOKUP(H1577,dMateriaPrima!A:B,2,0)</f>
        <v>Papel</v>
      </c>
      <c r="J1577">
        <f>VLOOKUP(H1577,dMateriaPrima!A:C,3,0)</f>
        <v>9</v>
      </c>
      <c r="K1577">
        <v>28</v>
      </c>
      <c r="L1577">
        <f t="shared" si="49"/>
        <v>252</v>
      </c>
      <c r="M1577">
        <v>0</v>
      </c>
      <c r="N1577">
        <f t="shared" si="48"/>
        <v>252</v>
      </c>
      <c r="O1577">
        <v>2</v>
      </c>
      <c r="P1577" t="str">
        <f>VLOOKUP(O1577,dFornecedor!A:B,2,0)</f>
        <v>Minerva</v>
      </c>
    </row>
    <row r="1578" spans="1:16" x14ac:dyDescent="0.25">
      <c r="A1578">
        <v>1577</v>
      </c>
      <c r="B1578" s="1">
        <v>43731</v>
      </c>
      <c r="C1578" s="1">
        <v>43741</v>
      </c>
      <c r="D1578" s="1">
        <v>43748</v>
      </c>
      <c r="E1578" s="1">
        <v>43749</v>
      </c>
      <c r="F1578">
        <v>1</v>
      </c>
      <c r="G1578" t="str">
        <f>VLOOKUP(F1578,dComprador!A:B,2,0)</f>
        <v>Alon</v>
      </c>
      <c r="H1578">
        <v>11</v>
      </c>
      <c r="I1578" t="str">
        <f>VLOOKUP(H1578,dMateriaPrima!A:B,2,0)</f>
        <v>Papel</v>
      </c>
      <c r="J1578">
        <f>VLOOKUP(H1578,dMateriaPrima!A:C,3,0)</f>
        <v>9</v>
      </c>
      <c r="K1578">
        <v>64</v>
      </c>
      <c r="L1578">
        <f t="shared" si="49"/>
        <v>576</v>
      </c>
      <c r="M1578">
        <v>35</v>
      </c>
      <c r="N1578">
        <f t="shared" si="48"/>
        <v>374.4</v>
      </c>
      <c r="O1578">
        <v>3</v>
      </c>
      <c r="P1578" t="str">
        <f>VLOOKUP(O1578,dFornecedor!A:B,2,0)</f>
        <v>StepUp</v>
      </c>
    </row>
    <row r="1579" spans="1:16" x14ac:dyDescent="0.25">
      <c r="A1579">
        <v>1578</v>
      </c>
      <c r="B1579" s="1">
        <v>43731</v>
      </c>
      <c r="C1579" s="1">
        <v>43733</v>
      </c>
      <c r="D1579" s="1">
        <v>43743</v>
      </c>
      <c r="E1579" s="1">
        <v>43744</v>
      </c>
      <c r="F1579">
        <v>3</v>
      </c>
      <c r="G1579" t="str">
        <f>VLOOKUP(F1579,dComprador!A:B,2,0)</f>
        <v>Diego</v>
      </c>
      <c r="H1579">
        <v>7</v>
      </c>
      <c r="I1579" t="str">
        <f>VLOOKUP(H1579,dMateriaPrima!A:B,2,0)</f>
        <v>Poliéster</v>
      </c>
      <c r="J1579">
        <f>VLOOKUP(H1579,dMateriaPrima!A:C,3,0)</f>
        <v>8</v>
      </c>
      <c r="K1579">
        <v>140</v>
      </c>
      <c r="L1579">
        <f t="shared" si="49"/>
        <v>1120</v>
      </c>
      <c r="M1579">
        <v>0</v>
      </c>
      <c r="N1579">
        <f t="shared" si="48"/>
        <v>1120</v>
      </c>
      <c r="O1579">
        <v>5</v>
      </c>
      <c r="P1579" t="str">
        <f>VLOOKUP(O1579,dFornecedor!A:B,2,0)</f>
        <v>Atlas</v>
      </c>
    </row>
    <row r="1580" spans="1:16" x14ac:dyDescent="0.25">
      <c r="A1580">
        <v>1579</v>
      </c>
      <c r="B1580" s="1">
        <v>43731</v>
      </c>
      <c r="C1580" s="1">
        <v>43739</v>
      </c>
      <c r="D1580" s="1">
        <v>43761</v>
      </c>
      <c r="E1580" s="1">
        <v>43763</v>
      </c>
      <c r="F1580">
        <v>1</v>
      </c>
      <c r="G1580" t="str">
        <f>VLOOKUP(F1580,dComprador!A:B,2,0)</f>
        <v>Alon</v>
      </c>
      <c r="H1580">
        <v>6</v>
      </c>
      <c r="I1580" t="str">
        <f>VLOOKUP(H1580,dMateriaPrima!A:B,2,0)</f>
        <v>Fio Algodão</v>
      </c>
      <c r="J1580">
        <f>VLOOKUP(H1580,dMateriaPrima!A:C,3,0)</f>
        <v>55.9</v>
      </c>
      <c r="K1580">
        <v>98</v>
      </c>
      <c r="L1580">
        <f t="shared" si="49"/>
        <v>5478.2</v>
      </c>
      <c r="M1580">
        <v>0</v>
      </c>
      <c r="N1580">
        <f t="shared" si="48"/>
        <v>5478.2</v>
      </c>
      <c r="O1580">
        <v>2</v>
      </c>
      <c r="P1580" t="str">
        <f>VLOOKUP(O1580,dFornecedor!A:B,2,0)</f>
        <v>Minerva</v>
      </c>
    </row>
    <row r="1581" spans="1:16" x14ac:dyDescent="0.25">
      <c r="A1581">
        <v>1580</v>
      </c>
      <c r="B1581" s="1">
        <v>43732</v>
      </c>
      <c r="C1581" s="1">
        <v>43732</v>
      </c>
      <c r="D1581" s="1">
        <v>43739</v>
      </c>
      <c r="E1581" s="1">
        <v>43742</v>
      </c>
      <c r="F1581">
        <v>4</v>
      </c>
      <c r="G1581" t="str">
        <f>VLOOKUP(F1581,dComprador!A:B,2,0)</f>
        <v>Lira</v>
      </c>
      <c r="H1581">
        <v>1</v>
      </c>
      <c r="I1581" t="str">
        <f>VLOOKUP(H1581,dMateriaPrima!A:B,2,0)</f>
        <v>Tecido</v>
      </c>
      <c r="J1581">
        <f>VLOOKUP(H1581,dMateriaPrima!A:C,3,0)</f>
        <v>18</v>
      </c>
      <c r="K1581">
        <v>241</v>
      </c>
      <c r="L1581">
        <f t="shared" si="49"/>
        <v>4338</v>
      </c>
      <c r="M1581">
        <v>0</v>
      </c>
      <c r="N1581">
        <f t="shared" si="48"/>
        <v>4338</v>
      </c>
      <c r="O1581">
        <v>2</v>
      </c>
      <c r="P1581" t="str">
        <f>VLOOKUP(O1581,dFornecedor!A:B,2,0)</f>
        <v>Minerva</v>
      </c>
    </row>
    <row r="1582" spans="1:16" x14ac:dyDescent="0.25">
      <c r="A1582">
        <v>1581</v>
      </c>
      <c r="B1582" s="1">
        <v>43732</v>
      </c>
      <c r="C1582" s="1">
        <v>43740</v>
      </c>
      <c r="D1582" s="1">
        <v>43744</v>
      </c>
      <c r="E1582" s="1">
        <v>43749</v>
      </c>
      <c r="F1582">
        <v>4</v>
      </c>
      <c r="G1582" t="str">
        <f>VLOOKUP(F1582,dComprador!A:B,2,0)</f>
        <v>Lira</v>
      </c>
      <c r="H1582">
        <v>1</v>
      </c>
      <c r="I1582" t="str">
        <f>VLOOKUP(H1582,dMateriaPrima!A:B,2,0)</f>
        <v>Tecido</v>
      </c>
      <c r="J1582">
        <f>VLOOKUP(H1582,dMateriaPrima!A:C,3,0)</f>
        <v>18</v>
      </c>
      <c r="K1582">
        <v>133</v>
      </c>
      <c r="L1582">
        <f t="shared" si="49"/>
        <v>2394</v>
      </c>
      <c r="M1582">
        <v>0</v>
      </c>
      <c r="N1582">
        <f t="shared" si="48"/>
        <v>2394</v>
      </c>
      <c r="O1582">
        <v>2</v>
      </c>
      <c r="P1582" t="str">
        <f>VLOOKUP(O1582,dFornecedor!A:B,2,0)</f>
        <v>Minerva</v>
      </c>
    </row>
    <row r="1583" spans="1:16" x14ac:dyDescent="0.25">
      <c r="A1583">
        <v>1582</v>
      </c>
      <c r="B1583" s="1">
        <v>43732</v>
      </c>
      <c r="C1583" s="1">
        <v>43733</v>
      </c>
      <c r="D1583" s="1">
        <v>43740</v>
      </c>
      <c r="E1583" s="1">
        <v>43741</v>
      </c>
      <c r="F1583">
        <v>4</v>
      </c>
      <c r="G1583" t="str">
        <f>VLOOKUP(F1583,dComprador!A:B,2,0)</f>
        <v>Lira</v>
      </c>
      <c r="H1583">
        <v>9</v>
      </c>
      <c r="I1583" t="str">
        <f>VLOOKUP(H1583,dMateriaPrima!A:B,2,0)</f>
        <v>Couro</v>
      </c>
      <c r="J1583">
        <f>VLOOKUP(H1583,dMateriaPrima!A:C,3,0)</f>
        <v>4.4000000000000004</v>
      </c>
      <c r="K1583">
        <v>227</v>
      </c>
      <c r="L1583">
        <f t="shared" si="49"/>
        <v>998.80000000000007</v>
      </c>
      <c r="M1583">
        <v>0</v>
      </c>
      <c r="N1583">
        <f t="shared" si="48"/>
        <v>998.80000000000007</v>
      </c>
      <c r="O1583">
        <v>3</v>
      </c>
      <c r="P1583" t="str">
        <f>VLOOKUP(O1583,dFornecedor!A:B,2,0)</f>
        <v>StepUp</v>
      </c>
    </row>
    <row r="1584" spans="1:16" x14ac:dyDescent="0.25">
      <c r="A1584">
        <v>1583</v>
      </c>
      <c r="B1584" s="1">
        <v>43732</v>
      </c>
      <c r="C1584" s="1">
        <v>43734</v>
      </c>
      <c r="D1584" s="1">
        <v>43738</v>
      </c>
      <c r="E1584" s="1">
        <v>43743</v>
      </c>
      <c r="F1584">
        <v>4</v>
      </c>
      <c r="G1584" t="str">
        <f>VLOOKUP(F1584,dComprador!A:B,2,0)</f>
        <v>Lira</v>
      </c>
      <c r="H1584">
        <v>10</v>
      </c>
      <c r="I1584" t="str">
        <f>VLOOKUP(H1584,dMateriaPrima!A:B,2,0)</f>
        <v>Pedra Britada</v>
      </c>
      <c r="J1584">
        <f>VLOOKUP(H1584,dMateriaPrima!A:C,3,0)</f>
        <v>56</v>
      </c>
      <c r="K1584">
        <v>21</v>
      </c>
      <c r="L1584">
        <f t="shared" si="49"/>
        <v>1176</v>
      </c>
      <c r="M1584">
        <v>0</v>
      </c>
      <c r="N1584">
        <f t="shared" si="48"/>
        <v>1176</v>
      </c>
      <c r="O1584">
        <v>3</v>
      </c>
      <c r="P1584" t="str">
        <f>VLOOKUP(O1584,dFornecedor!A:B,2,0)</f>
        <v>StepUp</v>
      </c>
    </row>
    <row r="1585" spans="1:16" x14ac:dyDescent="0.25">
      <c r="A1585">
        <v>1584</v>
      </c>
      <c r="B1585" s="1">
        <v>43732</v>
      </c>
      <c r="C1585" s="1">
        <v>43740</v>
      </c>
      <c r="D1585" s="1">
        <v>43741</v>
      </c>
      <c r="E1585" s="1">
        <v>43744</v>
      </c>
      <c r="F1585">
        <v>4</v>
      </c>
      <c r="G1585" t="str">
        <f>VLOOKUP(F1585,dComprador!A:B,2,0)</f>
        <v>Lira</v>
      </c>
      <c r="H1585">
        <v>4</v>
      </c>
      <c r="I1585" t="str">
        <f>VLOOKUP(H1585,dMateriaPrima!A:B,2,0)</f>
        <v>Madeira</v>
      </c>
      <c r="J1585">
        <f>VLOOKUP(H1585,dMateriaPrima!A:C,3,0)</f>
        <v>168</v>
      </c>
      <c r="K1585">
        <v>91</v>
      </c>
      <c r="L1585">
        <f t="shared" si="49"/>
        <v>15288</v>
      </c>
      <c r="M1585">
        <v>0</v>
      </c>
      <c r="N1585">
        <f t="shared" si="48"/>
        <v>15288</v>
      </c>
      <c r="O1585">
        <v>2</v>
      </c>
      <c r="P1585" t="str">
        <f>VLOOKUP(O1585,dFornecedor!A:B,2,0)</f>
        <v>Minerva</v>
      </c>
    </row>
    <row r="1586" spans="1:16" x14ac:dyDescent="0.25">
      <c r="A1586">
        <v>1585</v>
      </c>
      <c r="B1586" s="1">
        <v>43732</v>
      </c>
      <c r="C1586" s="1">
        <v>43740</v>
      </c>
      <c r="D1586" s="1">
        <v>43741</v>
      </c>
      <c r="E1586" s="1">
        <v>43747</v>
      </c>
      <c r="F1586">
        <v>4</v>
      </c>
      <c r="G1586" t="str">
        <f>VLOOKUP(F1586,dComprador!A:B,2,0)</f>
        <v>Lira</v>
      </c>
      <c r="H1586">
        <v>11</v>
      </c>
      <c r="I1586" t="str">
        <f>VLOOKUP(H1586,dMateriaPrima!A:B,2,0)</f>
        <v>Papel</v>
      </c>
      <c r="J1586">
        <f>VLOOKUP(H1586,dMateriaPrima!A:C,3,0)</f>
        <v>9</v>
      </c>
      <c r="K1586">
        <v>110</v>
      </c>
      <c r="L1586">
        <f t="shared" si="49"/>
        <v>990</v>
      </c>
      <c r="M1586">
        <v>0</v>
      </c>
      <c r="N1586">
        <f t="shared" si="48"/>
        <v>990</v>
      </c>
      <c r="O1586">
        <v>2</v>
      </c>
      <c r="P1586" t="str">
        <f>VLOOKUP(O1586,dFornecedor!A:B,2,0)</f>
        <v>Minerva</v>
      </c>
    </row>
    <row r="1587" spans="1:16" x14ac:dyDescent="0.25">
      <c r="A1587">
        <v>1586</v>
      </c>
      <c r="B1587" s="1">
        <v>43732</v>
      </c>
      <c r="C1587" s="1">
        <v>43734</v>
      </c>
      <c r="D1587" s="1">
        <v>43747</v>
      </c>
      <c r="E1587" s="1">
        <v>43749</v>
      </c>
      <c r="F1587">
        <v>1</v>
      </c>
      <c r="G1587" t="str">
        <f>VLOOKUP(F1587,dComprador!A:B,2,0)</f>
        <v>Alon</v>
      </c>
      <c r="H1587">
        <v>4</v>
      </c>
      <c r="I1587" t="str">
        <f>VLOOKUP(H1587,dMateriaPrima!A:B,2,0)</f>
        <v>Madeira</v>
      </c>
      <c r="J1587">
        <f>VLOOKUP(H1587,dMateriaPrima!A:C,3,0)</f>
        <v>168</v>
      </c>
      <c r="K1587">
        <v>336</v>
      </c>
      <c r="L1587">
        <f t="shared" si="49"/>
        <v>56448</v>
      </c>
      <c r="M1587">
        <v>0</v>
      </c>
      <c r="N1587">
        <f t="shared" si="48"/>
        <v>56448</v>
      </c>
      <c r="O1587">
        <v>1</v>
      </c>
      <c r="P1587" t="str">
        <f>VLOOKUP(O1587,dFornecedor!A:B,2,0)</f>
        <v>NorthShore</v>
      </c>
    </row>
    <row r="1588" spans="1:16" x14ac:dyDescent="0.25">
      <c r="A1588">
        <v>1587</v>
      </c>
      <c r="B1588" s="1">
        <v>43732</v>
      </c>
      <c r="C1588" s="1">
        <v>43735</v>
      </c>
      <c r="D1588" s="1">
        <v>43749</v>
      </c>
      <c r="E1588" s="1">
        <v>43751</v>
      </c>
      <c r="F1588">
        <v>1</v>
      </c>
      <c r="G1588" t="str">
        <f>VLOOKUP(F1588,dComprador!A:B,2,0)</f>
        <v>Alon</v>
      </c>
      <c r="H1588">
        <v>11</v>
      </c>
      <c r="I1588" t="str">
        <f>VLOOKUP(H1588,dMateriaPrima!A:B,2,0)</f>
        <v>Papel</v>
      </c>
      <c r="J1588">
        <f>VLOOKUP(H1588,dMateriaPrima!A:C,3,0)</f>
        <v>9</v>
      </c>
      <c r="K1588">
        <v>97</v>
      </c>
      <c r="L1588">
        <f t="shared" si="49"/>
        <v>873</v>
      </c>
      <c r="M1588">
        <v>0</v>
      </c>
      <c r="N1588">
        <f t="shared" si="48"/>
        <v>873</v>
      </c>
      <c r="O1588">
        <v>3</v>
      </c>
      <c r="P1588" t="str">
        <f>VLOOKUP(O1588,dFornecedor!A:B,2,0)</f>
        <v>StepUp</v>
      </c>
    </row>
    <row r="1589" spans="1:16" x14ac:dyDescent="0.25">
      <c r="A1589">
        <v>1588</v>
      </c>
      <c r="B1589" s="1">
        <v>43732</v>
      </c>
      <c r="C1589" s="1">
        <v>43739</v>
      </c>
      <c r="D1589" s="1">
        <v>43749</v>
      </c>
      <c r="E1589" s="1">
        <v>43755</v>
      </c>
      <c r="F1589">
        <v>1</v>
      </c>
      <c r="G1589" t="str">
        <f>VLOOKUP(F1589,dComprador!A:B,2,0)</f>
        <v>Alon</v>
      </c>
      <c r="H1589">
        <v>8</v>
      </c>
      <c r="I1589" t="str">
        <f>VLOOKUP(H1589,dMateriaPrima!A:B,2,0)</f>
        <v>Cimento</v>
      </c>
      <c r="J1589">
        <f>VLOOKUP(H1589,dMateriaPrima!A:C,3,0)</f>
        <v>23</v>
      </c>
      <c r="K1589">
        <v>488</v>
      </c>
      <c r="L1589">
        <f t="shared" si="49"/>
        <v>11224</v>
      </c>
      <c r="M1589">
        <v>0</v>
      </c>
      <c r="N1589">
        <f t="shared" si="48"/>
        <v>11224</v>
      </c>
      <c r="O1589">
        <v>2</v>
      </c>
      <c r="P1589" t="str">
        <f>VLOOKUP(O1589,dFornecedor!A:B,2,0)</f>
        <v>Minerva</v>
      </c>
    </row>
    <row r="1590" spans="1:16" x14ac:dyDescent="0.25">
      <c r="A1590">
        <v>1589</v>
      </c>
      <c r="B1590" s="1">
        <v>43732</v>
      </c>
      <c r="C1590" s="1">
        <v>43740</v>
      </c>
      <c r="D1590" s="1">
        <v>43745</v>
      </c>
      <c r="E1590" s="1">
        <v>43746</v>
      </c>
      <c r="F1590">
        <v>1</v>
      </c>
      <c r="G1590" t="str">
        <f>VLOOKUP(F1590,dComprador!A:B,2,0)</f>
        <v>Alon</v>
      </c>
      <c r="H1590">
        <v>9</v>
      </c>
      <c r="I1590" t="str">
        <f>VLOOKUP(H1590,dMateriaPrima!A:B,2,0)</f>
        <v>Couro</v>
      </c>
      <c r="J1590">
        <f>VLOOKUP(H1590,dMateriaPrima!A:C,3,0)</f>
        <v>4.4000000000000004</v>
      </c>
      <c r="K1590">
        <v>10</v>
      </c>
      <c r="L1590">
        <f t="shared" si="49"/>
        <v>44</v>
      </c>
      <c r="M1590">
        <v>0</v>
      </c>
      <c r="N1590">
        <f t="shared" si="48"/>
        <v>44</v>
      </c>
      <c r="O1590">
        <v>2</v>
      </c>
      <c r="P1590" t="str">
        <f>VLOOKUP(O1590,dFornecedor!A:B,2,0)</f>
        <v>Minerva</v>
      </c>
    </row>
    <row r="1591" spans="1:16" x14ac:dyDescent="0.25">
      <c r="A1591">
        <v>1590</v>
      </c>
      <c r="B1591" s="1">
        <v>43732</v>
      </c>
      <c r="C1591" s="1">
        <v>43735</v>
      </c>
      <c r="D1591" s="1">
        <v>43743</v>
      </c>
      <c r="E1591" s="1">
        <v>43746</v>
      </c>
      <c r="F1591">
        <v>3</v>
      </c>
      <c r="G1591" t="str">
        <f>VLOOKUP(F1591,dComprador!A:B,2,0)</f>
        <v>Diego</v>
      </c>
      <c r="H1591">
        <v>11</v>
      </c>
      <c r="I1591" t="str">
        <f>VLOOKUP(H1591,dMateriaPrima!A:B,2,0)</f>
        <v>Papel</v>
      </c>
      <c r="J1591">
        <f>VLOOKUP(H1591,dMateriaPrima!A:C,3,0)</f>
        <v>9</v>
      </c>
      <c r="K1591">
        <v>90</v>
      </c>
      <c r="L1591">
        <f t="shared" si="49"/>
        <v>810</v>
      </c>
      <c r="M1591">
        <v>0</v>
      </c>
      <c r="N1591">
        <f t="shared" si="48"/>
        <v>810</v>
      </c>
      <c r="O1591">
        <v>1</v>
      </c>
      <c r="P1591" t="str">
        <f>VLOOKUP(O1591,dFornecedor!A:B,2,0)</f>
        <v>NorthShore</v>
      </c>
    </row>
    <row r="1592" spans="1:16" x14ac:dyDescent="0.25">
      <c r="A1592">
        <v>1591</v>
      </c>
      <c r="B1592" s="1">
        <v>43732</v>
      </c>
      <c r="C1592" s="1">
        <v>43740</v>
      </c>
      <c r="D1592" s="1">
        <v>43744</v>
      </c>
      <c r="E1592" s="1">
        <v>43743</v>
      </c>
      <c r="F1592">
        <v>2</v>
      </c>
      <c r="G1592" t="str">
        <f>VLOOKUP(F1592,dComprador!A:B,2,0)</f>
        <v>João</v>
      </c>
      <c r="H1592">
        <v>5</v>
      </c>
      <c r="I1592" t="str">
        <f>VLOOKUP(H1592,dMateriaPrima!A:B,2,0)</f>
        <v>Areia</v>
      </c>
      <c r="J1592">
        <f>VLOOKUP(H1592,dMateriaPrima!A:C,3,0)</f>
        <v>3.59</v>
      </c>
      <c r="K1592">
        <v>231</v>
      </c>
      <c r="L1592">
        <f t="shared" si="49"/>
        <v>829.29</v>
      </c>
      <c r="M1592">
        <v>0</v>
      </c>
      <c r="N1592">
        <f t="shared" si="48"/>
        <v>829.29</v>
      </c>
      <c r="O1592">
        <v>3</v>
      </c>
      <c r="P1592" t="str">
        <f>VLOOKUP(O1592,dFornecedor!A:B,2,0)</f>
        <v>StepUp</v>
      </c>
    </row>
    <row r="1593" spans="1:16" x14ac:dyDescent="0.25">
      <c r="A1593">
        <v>1592</v>
      </c>
      <c r="B1593" s="1">
        <v>43732</v>
      </c>
      <c r="C1593" s="1">
        <v>43732</v>
      </c>
      <c r="D1593" s="1">
        <v>43757</v>
      </c>
      <c r="E1593" s="1">
        <v>43759</v>
      </c>
      <c r="F1593">
        <v>2</v>
      </c>
      <c r="G1593" t="str">
        <f>VLOOKUP(F1593,dComprador!A:B,2,0)</f>
        <v>João</v>
      </c>
      <c r="H1593">
        <v>5</v>
      </c>
      <c r="I1593" t="str">
        <f>VLOOKUP(H1593,dMateriaPrima!A:B,2,0)</f>
        <v>Areia</v>
      </c>
      <c r="J1593">
        <f>VLOOKUP(H1593,dMateriaPrima!A:C,3,0)</f>
        <v>3.59</v>
      </c>
      <c r="K1593">
        <v>485</v>
      </c>
      <c r="L1593">
        <f t="shared" si="49"/>
        <v>1741.1499999999999</v>
      </c>
      <c r="M1593">
        <v>0</v>
      </c>
      <c r="N1593">
        <f t="shared" si="48"/>
        <v>1741.1499999999999</v>
      </c>
      <c r="O1593">
        <v>4</v>
      </c>
      <c r="P1593" t="str">
        <f>VLOOKUP(O1593,dFornecedor!A:B,2,0)</f>
        <v>AlphaOmega</v>
      </c>
    </row>
    <row r="1594" spans="1:16" x14ac:dyDescent="0.25">
      <c r="A1594">
        <v>1593</v>
      </c>
      <c r="B1594" s="1">
        <v>43732</v>
      </c>
      <c r="C1594" s="1">
        <v>43742</v>
      </c>
      <c r="D1594" s="1">
        <v>43765</v>
      </c>
      <c r="E1594" s="1">
        <v>43763</v>
      </c>
      <c r="F1594">
        <v>1</v>
      </c>
      <c r="G1594" t="str">
        <f>VLOOKUP(F1594,dComprador!A:B,2,0)</f>
        <v>Alon</v>
      </c>
      <c r="H1594">
        <v>5</v>
      </c>
      <c r="I1594" t="str">
        <f>VLOOKUP(H1594,dMateriaPrima!A:B,2,0)</f>
        <v>Areia</v>
      </c>
      <c r="J1594">
        <f>VLOOKUP(H1594,dMateriaPrima!A:C,3,0)</f>
        <v>3.59</v>
      </c>
      <c r="K1594">
        <v>65</v>
      </c>
      <c r="L1594">
        <f t="shared" si="49"/>
        <v>233.35</v>
      </c>
      <c r="M1594">
        <v>0</v>
      </c>
      <c r="N1594">
        <f t="shared" si="48"/>
        <v>233.35</v>
      </c>
      <c r="O1594">
        <v>1</v>
      </c>
      <c r="P1594" t="str">
        <f>VLOOKUP(O1594,dFornecedor!A:B,2,0)</f>
        <v>NorthShore</v>
      </c>
    </row>
    <row r="1595" spans="1:16" x14ac:dyDescent="0.25">
      <c r="A1595">
        <v>1594</v>
      </c>
      <c r="B1595" s="1">
        <v>43732</v>
      </c>
      <c r="C1595" s="1">
        <v>43732</v>
      </c>
      <c r="D1595" s="1">
        <v>43754</v>
      </c>
      <c r="E1595" s="1">
        <v>43756</v>
      </c>
      <c r="F1595">
        <v>1</v>
      </c>
      <c r="G1595" t="str">
        <f>VLOOKUP(F1595,dComprador!A:B,2,0)</f>
        <v>Alon</v>
      </c>
      <c r="H1595">
        <v>1</v>
      </c>
      <c r="I1595" t="str">
        <f>VLOOKUP(H1595,dMateriaPrima!A:B,2,0)</f>
        <v>Tecido</v>
      </c>
      <c r="J1595">
        <f>VLOOKUP(H1595,dMateriaPrima!A:C,3,0)</f>
        <v>18</v>
      </c>
      <c r="K1595">
        <v>86</v>
      </c>
      <c r="L1595">
        <f t="shared" si="49"/>
        <v>1548</v>
      </c>
      <c r="M1595">
        <v>0</v>
      </c>
      <c r="N1595">
        <f t="shared" si="48"/>
        <v>1548</v>
      </c>
      <c r="O1595">
        <v>2</v>
      </c>
      <c r="P1595" t="str">
        <f>VLOOKUP(O1595,dFornecedor!A:B,2,0)</f>
        <v>Minerva</v>
      </c>
    </row>
    <row r="1596" spans="1:16" x14ac:dyDescent="0.25">
      <c r="A1596">
        <v>1595</v>
      </c>
      <c r="B1596" s="1">
        <v>43733</v>
      </c>
      <c r="C1596" s="1">
        <v>43741</v>
      </c>
      <c r="D1596" s="1">
        <v>43743</v>
      </c>
      <c r="E1596" s="1">
        <v>43747</v>
      </c>
      <c r="F1596">
        <v>4</v>
      </c>
      <c r="G1596" t="str">
        <f>VLOOKUP(F1596,dComprador!A:B,2,0)</f>
        <v>Lira</v>
      </c>
      <c r="H1596">
        <v>8</v>
      </c>
      <c r="I1596" t="str">
        <f>VLOOKUP(H1596,dMateriaPrima!A:B,2,0)</f>
        <v>Cimento</v>
      </c>
      <c r="J1596">
        <f>VLOOKUP(H1596,dMateriaPrima!A:C,3,0)</f>
        <v>23</v>
      </c>
      <c r="K1596">
        <v>76</v>
      </c>
      <c r="L1596">
        <f t="shared" si="49"/>
        <v>1748</v>
      </c>
      <c r="M1596">
        <v>0</v>
      </c>
      <c r="N1596">
        <f t="shared" si="48"/>
        <v>1748</v>
      </c>
      <c r="O1596">
        <v>2</v>
      </c>
      <c r="P1596" t="str">
        <f>VLOOKUP(O1596,dFornecedor!A:B,2,0)</f>
        <v>Minerva</v>
      </c>
    </row>
    <row r="1597" spans="1:16" x14ac:dyDescent="0.25">
      <c r="A1597">
        <v>1596</v>
      </c>
      <c r="B1597" s="1">
        <v>43733</v>
      </c>
      <c r="C1597" s="1">
        <v>43737</v>
      </c>
      <c r="D1597" s="1">
        <v>43741</v>
      </c>
      <c r="E1597" s="1">
        <v>43741</v>
      </c>
      <c r="F1597">
        <v>4</v>
      </c>
      <c r="G1597" t="str">
        <f>VLOOKUP(F1597,dComprador!A:B,2,0)</f>
        <v>Lira</v>
      </c>
      <c r="H1597">
        <v>11</v>
      </c>
      <c r="I1597" t="str">
        <f>VLOOKUP(H1597,dMateriaPrima!A:B,2,0)</f>
        <v>Papel</v>
      </c>
      <c r="J1597">
        <f>VLOOKUP(H1597,dMateriaPrima!A:C,3,0)</f>
        <v>9</v>
      </c>
      <c r="K1597">
        <v>254</v>
      </c>
      <c r="L1597">
        <f t="shared" si="49"/>
        <v>2286</v>
      </c>
      <c r="M1597">
        <v>0</v>
      </c>
      <c r="N1597">
        <f t="shared" si="48"/>
        <v>2286</v>
      </c>
      <c r="O1597">
        <v>3</v>
      </c>
      <c r="P1597" t="str">
        <f>VLOOKUP(O1597,dFornecedor!A:B,2,0)</f>
        <v>StepUp</v>
      </c>
    </row>
    <row r="1598" spans="1:16" x14ac:dyDescent="0.25">
      <c r="A1598">
        <v>1597</v>
      </c>
      <c r="B1598" s="1">
        <v>43733</v>
      </c>
      <c r="C1598" s="1">
        <v>43743</v>
      </c>
      <c r="D1598" s="1">
        <v>43743</v>
      </c>
      <c r="E1598" s="1">
        <v>43749</v>
      </c>
      <c r="F1598">
        <v>4</v>
      </c>
      <c r="G1598" t="str">
        <f>VLOOKUP(F1598,dComprador!A:B,2,0)</f>
        <v>Lira</v>
      </c>
      <c r="H1598">
        <v>9</v>
      </c>
      <c r="I1598" t="str">
        <f>VLOOKUP(H1598,dMateriaPrima!A:B,2,0)</f>
        <v>Couro</v>
      </c>
      <c r="J1598">
        <f>VLOOKUP(H1598,dMateriaPrima!A:C,3,0)</f>
        <v>4.4000000000000004</v>
      </c>
      <c r="K1598">
        <v>79</v>
      </c>
      <c r="L1598">
        <f t="shared" si="49"/>
        <v>347.6</v>
      </c>
      <c r="M1598">
        <v>0</v>
      </c>
      <c r="N1598">
        <f t="shared" si="48"/>
        <v>347.6</v>
      </c>
      <c r="O1598">
        <v>1</v>
      </c>
      <c r="P1598" t="str">
        <f>VLOOKUP(O1598,dFornecedor!A:B,2,0)</f>
        <v>NorthShore</v>
      </c>
    </row>
    <row r="1599" spans="1:16" x14ac:dyDescent="0.25">
      <c r="A1599">
        <v>1598</v>
      </c>
      <c r="B1599" s="1">
        <v>43733</v>
      </c>
      <c r="C1599" s="1">
        <v>43741</v>
      </c>
      <c r="D1599" s="1">
        <v>43750</v>
      </c>
      <c r="E1599" s="1">
        <v>43752</v>
      </c>
      <c r="F1599">
        <v>1</v>
      </c>
      <c r="G1599" t="str">
        <f>VLOOKUP(F1599,dComprador!A:B,2,0)</f>
        <v>Alon</v>
      </c>
      <c r="H1599">
        <v>1</v>
      </c>
      <c r="I1599" t="str">
        <f>VLOOKUP(H1599,dMateriaPrima!A:B,2,0)</f>
        <v>Tecido</v>
      </c>
      <c r="J1599">
        <f>VLOOKUP(H1599,dMateriaPrima!A:C,3,0)</f>
        <v>18</v>
      </c>
      <c r="K1599">
        <v>41</v>
      </c>
      <c r="L1599">
        <f t="shared" si="49"/>
        <v>738</v>
      </c>
      <c r="M1599">
        <v>0</v>
      </c>
      <c r="N1599">
        <f t="shared" si="48"/>
        <v>738</v>
      </c>
      <c r="O1599">
        <v>3</v>
      </c>
      <c r="P1599" t="str">
        <f>VLOOKUP(O1599,dFornecedor!A:B,2,0)</f>
        <v>StepUp</v>
      </c>
    </row>
    <row r="1600" spans="1:16" x14ac:dyDescent="0.25">
      <c r="A1600">
        <v>1599</v>
      </c>
      <c r="B1600" s="1">
        <v>43733</v>
      </c>
      <c r="C1600" s="1">
        <v>43735</v>
      </c>
      <c r="D1600" s="1">
        <v>43744</v>
      </c>
      <c r="E1600" s="1">
        <v>43746</v>
      </c>
      <c r="F1600">
        <v>3</v>
      </c>
      <c r="G1600" t="str">
        <f>VLOOKUP(F1600,dComprador!A:B,2,0)</f>
        <v>Diego</v>
      </c>
      <c r="H1600">
        <v>1</v>
      </c>
      <c r="I1600" t="str">
        <f>VLOOKUP(H1600,dMateriaPrima!A:B,2,0)</f>
        <v>Tecido</v>
      </c>
      <c r="J1600">
        <f>VLOOKUP(H1600,dMateriaPrima!A:C,3,0)</f>
        <v>18</v>
      </c>
      <c r="K1600">
        <v>53</v>
      </c>
      <c r="L1600">
        <f t="shared" si="49"/>
        <v>954</v>
      </c>
      <c r="M1600">
        <v>0</v>
      </c>
      <c r="N1600">
        <f t="shared" si="48"/>
        <v>954</v>
      </c>
      <c r="O1600">
        <v>2</v>
      </c>
      <c r="P1600" t="str">
        <f>VLOOKUP(O1600,dFornecedor!A:B,2,0)</f>
        <v>Minerva</v>
      </c>
    </row>
    <row r="1601" spans="1:16" x14ac:dyDescent="0.25">
      <c r="A1601">
        <v>1600</v>
      </c>
      <c r="B1601" s="1">
        <v>43733</v>
      </c>
      <c r="C1601" s="1">
        <v>43733</v>
      </c>
      <c r="D1601" s="1">
        <v>43747</v>
      </c>
      <c r="E1601" s="1">
        <v>43748</v>
      </c>
      <c r="F1601">
        <v>2</v>
      </c>
      <c r="G1601" t="str">
        <f>VLOOKUP(F1601,dComprador!A:B,2,0)</f>
        <v>João</v>
      </c>
      <c r="H1601">
        <v>11</v>
      </c>
      <c r="I1601" t="str">
        <f>VLOOKUP(H1601,dMateriaPrima!A:B,2,0)</f>
        <v>Papel</v>
      </c>
      <c r="J1601">
        <f>VLOOKUP(H1601,dMateriaPrima!A:C,3,0)</f>
        <v>9</v>
      </c>
      <c r="K1601">
        <v>382</v>
      </c>
      <c r="L1601">
        <f t="shared" si="49"/>
        <v>3438</v>
      </c>
      <c r="M1601">
        <v>0</v>
      </c>
      <c r="N1601">
        <f t="shared" si="48"/>
        <v>3438</v>
      </c>
      <c r="O1601">
        <v>4</v>
      </c>
      <c r="P1601" t="str">
        <f>VLOOKUP(O1601,dFornecedor!A:B,2,0)</f>
        <v>AlphaOmega</v>
      </c>
    </row>
    <row r="1602" spans="1:16" x14ac:dyDescent="0.25">
      <c r="A1602">
        <v>1601</v>
      </c>
      <c r="B1602" s="1">
        <v>43733</v>
      </c>
      <c r="C1602" s="1">
        <v>43733</v>
      </c>
      <c r="D1602" s="1">
        <v>43762</v>
      </c>
      <c r="E1602" s="1">
        <v>43764</v>
      </c>
      <c r="F1602">
        <v>1</v>
      </c>
      <c r="G1602" t="str">
        <f>VLOOKUP(F1602,dComprador!A:B,2,0)</f>
        <v>Alon</v>
      </c>
      <c r="H1602">
        <v>8</v>
      </c>
      <c r="I1602" t="str">
        <f>VLOOKUP(H1602,dMateriaPrima!A:B,2,0)</f>
        <v>Cimento</v>
      </c>
      <c r="J1602">
        <f>VLOOKUP(H1602,dMateriaPrima!A:C,3,0)</f>
        <v>23</v>
      </c>
      <c r="K1602">
        <v>523</v>
      </c>
      <c r="L1602">
        <f t="shared" si="49"/>
        <v>12029</v>
      </c>
      <c r="M1602">
        <v>0</v>
      </c>
      <c r="N1602">
        <f t="shared" ref="N1602:N1665" si="50">SUM(L1602-((L1602*M1602)/100))</f>
        <v>12029</v>
      </c>
      <c r="O1602">
        <v>2</v>
      </c>
      <c r="P1602" t="str">
        <f>VLOOKUP(O1602,dFornecedor!A:B,2,0)</f>
        <v>Minerva</v>
      </c>
    </row>
    <row r="1603" spans="1:16" x14ac:dyDescent="0.25">
      <c r="A1603">
        <v>1602</v>
      </c>
      <c r="B1603" s="1">
        <v>43734</v>
      </c>
      <c r="C1603" s="1">
        <v>43739</v>
      </c>
      <c r="D1603" s="1">
        <v>43764</v>
      </c>
      <c r="E1603" s="1">
        <v>43765</v>
      </c>
      <c r="F1603">
        <v>1</v>
      </c>
      <c r="G1603" t="str">
        <f>VLOOKUP(F1603,dComprador!A:B,2,0)</f>
        <v>Alon</v>
      </c>
      <c r="H1603">
        <v>9</v>
      </c>
      <c r="I1603" t="str">
        <f>VLOOKUP(H1603,dMateriaPrima!A:B,2,0)</f>
        <v>Couro</v>
      </c>
      <c r="J1603">
        <f>VLOOKUP(H1603,dMateriaPrima!A:C,3,0)</f>
        <v>4.4000000000000004</v>
      </c>
      <c r="K1603">
        <v>16</v>
      </c>
      <c r="L1603">
        <f t="shared" ref="L1603:L1666" si="51">J1603*K1603</f>
        <v>70.400000000000006</v>
      </c>
      <c r="M1603">
        <v>0</v>
      </c>
      <c r="N1603">
        <f t="shared" si="50"/>
        <v>70.400000000000006</v>
      </c>
      <c r="O1603">
        <v>1</v>
      </c>
      <c r="P1603" t="str">
        <f>VLOOKUP(O1603,dFornecedor!A:B,2,0)</f>
        <v>NorthShore</v>
      </c>
    </row>
    <row r="1604" spans="1:16" x14ac:dyDescent="0.25">
      <c r="A1604">
        <v>1603</v>
      </c>
      <c r="B1604" s="1">
        <v>43734</v>
      </c>
      <c r="C1604" s="1">
        <v>43734</v>
      </c>
      <c r="D1604" s="1">
        <v>43739</v>
      </c>
      <c r="E1604" s="1">
        <v>43742</v>
      </c>
      <c r="F1604">
        <v>4</v>
      </c>
      <c r="G1604" t="str">
        <f>VLOOKUP(F1604,dComprador!A:B,2,0)</f>
        <v>Lira</v>
      </c>
      <c r="H1604">
        <v>5</v>
      </c>
      <c r="I1604" t="str">
        <f>VLOOKUP(H1604,dMateriaPrima!A:B,2,0)</f>
        <v>Areia</v>
      </c>
      <c r="J1604">
        <f>VLOOKUP(H1604,dMateriaPrima!A:C,3,0)</f>
        <v>3.59</v>
      </c>
      <c r="K1604">
        <v>241</v>
      </c>
      <c r="L1604">
        <f t="shared" si="51"/>
        <v>865.18999999999994</v>
      </c>
      <c r="M1604">
        <v>0</v>
      </c>
      <c r="N1604">
        <f t="shared" si="50"/>
        <v>865.18999999999994</v>
      </c>
      <c r="O1604">
        <v>2</v>
      </c>
      <c r="P1604" t="str">
        <f>VLOOKUP(O1604,dFornecedor!A:B,2,0)</f>
        <v>Minerva</v>
      </c>
    </row>
    <row r="1605" spans="1:16" x14ac:dyDescent="0.25">
      <c r="A1605">
        <v>1604</v>
      </c>
      <c r="B1605" s="1">
        <v>43734</v>
      </c>
      <c r="C1605" s="1">
        <v>43742</v>
      </c>
      <c r="D1605" s="1">
        <v>43753</v>
      </c>
      <c r="E1605" s="1">
        <v>43755</v>
      </c>
      <c r="F1605">
        <v>1</v>
      </c>
      <c r="G1605" t="str">
        <f>VLOOKUP(F1605,dComprador!A:B,2,0)</f>
        <v>Alon</v>
      </c>
      <c r="H1605">
        <v>2</v>
      </c>
      <c r="I1605" t="str">
        <f>VLOOKUP(H1605,dMateriaPrima!A:B,2,0)</f>
        <v>Chapa Metal</v>
      </c>
      <c r="J1605">
        <f>VLOOKUP(H1605,dMateriaPrima!A:C,3,0)</f>
        <v>299.89999999999998</v>
      </c>
      <c r="K1605">
        <v>141</v>
      </c>
      <c r="L1605">
        <f t="shared" si="51"/>
        <v>42285.899999999994</v>
      </c>
      <c r="M1605">
        <v>0</v>
      </c>
      <c r="N1605">
        <f t="shared" si="50"/>
        <v>42285.899999999994</v>
      </c>
      <c r="O1605">
        <v>2</v>
      </c>
      <c r="P1605" t="str">
        <f>VLOOKUP(O1605,dFornecedor!A:B,2,0)</f>
        <v>Minerva</v>
      </c>
    </row>
    <row r="1606" spans="1:16" x14ac:dyDescent="0.25">
      <c r="A1606">
        <v>1605</v>
      </c>
      <c r="B1606" s="1">
        <v>43734</v>
      </c>
      <c r="C1606" s="1">
        <v>43734</v>
      </c>
      <c r="D1606" s="1">
        <v>43753</v>
      </c>
      <c r="E1606" s="1">
        <v>43756</v>
      </c>
      <c r="F1606">
        <v>1</v>
      </c>
      <c r="G1606" t="str">
        <f>VLOOKUP(F1606,dComprador!A:B,2,0)</f>
        <v>Alon</v>
      </c>
      <c r="H1606">
        <v>1</v>
      </c>
      <c r="I1606" t="str">
        <f>VLOOKUP(H1606,dMateriaPrima!A:B,2,0)</f>
        <v>Tecido</v>
      </c>
      <c r="J1606">
        <f>VLOOKUP(H1606,dMateriaPrima!A:C,3,0)</f>
        <v>18</v>
      </c>
      <c r="K1606">
        <v>106</v>
      </c>
      <c r="L1606">
        <f t="shared" si="51"/>
        <v>1908</v>
      </c>
      <c r="M1606">
        <v>0</v>
      </c>
      <c r="N1606">
        <f t="shared" si="50"/>
        <v>1908</v>
      </c>
      <c r="O1606">
        <v>5</v>
      </c>
      <c r="P1606" t="str">
        <f>VLOOKUP(O1606,dFornecedor!A:B,2,0)</f>
        <v>Atlas</v>
      </c>
    </row>
    <row r="1607" spans="1:16" x14ac:dyDescent="0.25">
      <c r="A1607">
        <v>1606</v>
      </c>
      <c r="B1607" s="1">
        <v>43734</v>
      </c>
      <c r="C1607" s="1">
        <v>43735</v>
      </c>
      <c r="D1607" s="1">
        <v>43748</v>
      </c>
      <c r="E1607" s="1">
        <v>43751</v>
      </c>
      <c r="F1607">
        <v>2</v>
      </c>
      <c r="G1607" t="str">
        <f>VLOOKUP(F1607,dComprador!A:B,2,0)</f>
        <v>João</v>
      </c>
      <c r="H1607">
        <v>3</v>
      </c>
      <c r="I1607" t="str">
        <f>VLOOKUP(H1607,dMateriaPrima!A:B,2,0)</f>
        <v>Barra Metal</v>
      </c>
      <c r="J1607">
        <f>VLOOKUP(H1607,dMateriaPrima!A:C,3,0)</f>
        <v>565</v>
      </c>
      <c r="K1607">
        <v>254</v>
      </c>
      <c r="L1607">
        <f t="shared" si="51"/>
        <v>143510</v>
      </c>
      <c r="M1607">
        <v>0</v>
      </c>
      <c r="N1607">
        <f t="shared" si="50"/>
        <v>143510</v>
      </c>
      <c r="O1607">
        <v>3</v>
      </c>
      <c r="P1607" t="str">
        <f>VLOOKUP(O1607,dFornecedor!A:B,2,0)</f>
        <v>StepUp</v>
      </c>
    </row>
    <row r="1608" spans="1:16" x14ac:dyDescent="0.25">
      <c r="A1608">
        <v>1607</v>
      </c>
      <c r="B1608" s="1">
        <v>43734</v>
      </c>
      <c r="C1608" s="1">
        <v>43743</v>
      </c>
      <c r="D1608" s="1">
        <v>43749</v>
      </c>
      <c r="E1608" s="1">
        <v>43752</v>
      </c>
      <c r="F1608">
        <v>2</v>
      </c>
      <c r="G1608" t="str">
        <f>VLOOKUP(F1608,dComprador!A:B,2,0)</f>
        <v>João</v>
      </c>
      <c r="H1608">
        <v>5</v>
      </c>
      <c r="I1608" t="str">
        <f>VLOOKUP(H1608,dMateriaPrima!A:B,2,0)</f>
        <v>Areia</v>
      </c>
      <c r="J1608">
        <f>VLOOKUP(H1608,dMateriaPrima!A:C,3,0)</f>
        <v>3.59</v>
      </c>
      <c r="K1608">
        <v>99</v>
      </c>
      <c r="L1608">
        <f t="shared" si="51"/>
        <v>355.40999999999997</v>
      </c>
      <c r="M1608">
        <v>0</v>
      </c>
      <c r="N1608">
        <f t="shared" si="50"/>
        <v>355.40999999999997</v>
      </c>
      <c r="O1608">
        <v>1</v>
      </c>
      <c r="P1608" t="str">
        <f>VLOOKUP(O1608,dFornecedor!A:B,2,0)</f>
        <v>NorthShore</v>
      </c>
    </row>
    <row r="1609" spans="1:16" x14ac:dyDescent="0.25">
      <c r="A1609">
        <v>1608</v>
      </c>
      <c r="B1609" s="1">
        <v>43734</v>
      </c>
      <c r="C1609" s="1">
        <v>43739</v>
      </c>
      <c r="D1609" s="1">
        <v>43753</v>
      </c>
      <c r="E1609" s="1">
        <v>43757</v>
      </c>
      <c r="F1609">
        <v>1</v>
      </c>
      <c r="G1609" t="str">
        <f>VLOOKUP(F1609,dComprador!A:B,2,0)</f>
        <v>Alon</v>
      </c>
      <c r="H1609">
        <v>7</v>
      </c>
      <c r="I1609" t="str">
        <f>VLOOKUP(H1609,dMateriaPrima!A:B,2,0)</f>
        <v>Poliéster</v>
      </c>
      <c r="J1609">
        <f>VLOOKUP(H1609,dMateriaPrima!A:C,3,0)</f>
        <v>8</v>
      </c>
      <c r="K1609">
        <v>254</v>
      </c>
      <c r="L1609">
        <f t="shared" si="51"/>
        <v>2032</v>
      </c>
      <c r="M1609">
        <v>0</v>
      </c>
      <c r="N1609">
        <f t="shared" si="50"/>
        <v>2032</v>
      </c>
      <c r="O1609">
        <v>5</v>
      </c>
      <c r="P1609" t="str">
        <f>VLOOKUP(O1609,dFornecedor!A:B,2,0)</f>
        <v>Atlas</v>
      </c>
    </row>
    <row r="1610" spans="1:16" x14ac:dyDescent="0.25">
      <c r="A1610">
        <v>1609</v>
      </c>
      <c r="B1610" s="1">
        <v>43735</v>
      </c>
      <c r="C1610" s="1">
        <v>43735</v>
      </c>
      <c r="D1610" s="1">
        <v>43742</v>
      </c>
      <c r="E1610" s="1">
        <v>43745</v>
      </c>
      <c r="F1610">
        <v>4</v>
      </c>
      <c r="G1610" t="str">
        <f>VLOOKUP(F1610,dComprador!A:B,2,0)</f>
        <v>Lira</v>
      </c>
      <c r="H1610">
        <v>1</v>
      </c>
      <c r="I1610" t="str">
        <f>VLOOKUP(H1610,dMateriaPrima!A:B,2,0)</f>
        <v>Tecido</v>
      </c>
      <c r="J1610">
        <f>VLOOKUP(H1610,dMateriaPrima!A:C,3,0)</f>
        <v>18</v>
      </c>
      <c r="K1610">
        <v>14</v>
      </c>
      <c r="L1610">
        <f t="shared" si="51"/>
        <v>252</v>
      </c>
      <c r="M1610">
        <v>0</v>
      </c>
      <c r="N1610">
        <f t="shared" si="50"/>
        <v>252</v>
      </c>
      <c r="O1610">
        <v>5</v>
      </c>
      <c r="P1610" t="str">
        <f>VLOOKUP(O1610,dFornecedor!A:B,2,0)</f>
        <v>Atlas</v>
      </c>
    </row>
    <row r="1611" spans="1:16" x14ac:dyDescent="0.25">
      <c r="A1611">
        <v>1610</v>
      </c>
      <c r="B1611" s="1">
        <v>43735</v>
      </c>
      <c r="C1611" s="1">
        <v>43743</v>
      </c>
      <c r="D1611" s="1">
        <v>43745</v>
      </c>
      <c r="E1611" s="1">
        <v>43750</v>
      </c>
      <c r="F1611">
        <v>4</v>
      </c>
      <c r="G1611" t="str">
        <f>VLOOKUP(F1611,dComprador!A:B,2,0)</f>
        <v>Lira</v>
      </c>
      <c r="H1611">
        <v>7</v>
      </c>
      <c r="I1611" t="str">
        <f>VLOOKUP(H1611,dMateriaPrima!A:B,2,0)</f>
        <v>Poliéster</v>
      </c>
      <c r="J1611">
        <f>VLOOKUP(H1611,dMateriaPrima!A:C,3,0)</f>
        <v>8</v>
      </c>
      <c r="K1611">
        <v>114</v>
      </c>
      <c r="L1611">
        <f t="shared" si="51"/>
        <v>912</v>
      </c>
      <c r="M1611">
        <v>0</v>
      </c>
      <c r="N1611">
        <f t="shared" si="50"/>
        <v>912</v>
      </c>
      <c r="O1611">
        <v>2</v>
      </c>
      <c r="P1611" t="str">
        <f>VLOOKUP(O1611,dFornecedor!A:B,2,0)</f>
        <v>Minerva</v>
      </c>
    </row>
    <row r="1612" spans="1:16" x14ac:dyDescent="0.25">
      <c r="A1612">
        <v>1611</v>
      </c>
      <c r="B1612" s="1">
        <v>43735</v>
      </c>
      <c r="C1612" s="1">
        <v>43747</v>
      </c>
      <c r="D1612" s="1">
        <v>43747</v>
      </c>
      <c r="E1612" s="1">
        <v>43750</v>
      </c>
      <c r="F1612">
        <v>4</v>
      </c>
      <c r="G1612" t="str">
        <f>VLOOKUP(F1612,dComprador!A:B,2,0)</f>
        <v>Lira</v>
      </c>
      <c r="H1612">
        <v>9</v>
      </c>
      <c r="I1612" t="str">
        <f>VLOOKUP(H1612,dMateriaPrima!A:B,2,0)</f>
        <v>Couro</v>
      </c>
      <c r="J1612">
        <f>VLOOKUP(H1612,dMateriaPrima!A:C,3,0)</f>
        <v>4.4000000000000004</v>
      </c>
      <c r="K1612">
        <v>372</v>
      </c>
      <c r="L1612">
        <f t="shared" si="51"/>
        <v>1636.8000000000002</v>
      </c>
      <c r="M1612">
        <v>0</v>
      </c>
      <c r="N1612">
        <f t="shared" si="50"/>
        <v>1636.8000000000002</v>
      </c>
      <c r="O1612">
        <v>1</v>
      </c>
      <c r="P1612" t="str">
        <f>VLOOKUP(O1612,dFornecedor!A:B,2,0)</f>
        <v>NorthShore</v>
      </c>
    </row>
    <row r="1613" spans="1:16" x14ac:dyDescent="0.25">
      <c r="A1613">
        <v>1612</v>
      </c>
      <c r="B1613" s="1">
        <v>43735</v>
      </c>
      <c r="C1613" s="1">
        <v>43735</v>
      </c>
      <c r="D1613" s="1">
        <v>43741</v>
      </c>
      <c r="E1613" s="1">
        <v>43743</v>
      </c>
      <c r="F1613">
        <v>4</v>
      </c>
      <c r="G1613" t="str">
        <f>VLOOKUP(F1613,dComprador!A:B,2,0)</f>
        <v>Lira</v>
      </c>
      <c r="H1613">
        <v>6</v>
      </c>
      <c r="I1613" t="str">
        <f>VLOOKUP(H1613,dMateriaPrima!A:B,2,0)</f>
        <v>Fio Algodão</v>
      </c>
      <c r="J1613">
        <f>VLOOKUP(H1613,dMateriaPrima!A:C,3,0)</f>
        <v>55.9</v>
      </c>
      <c r="K1613">
        <v>27</v>
      </c>
      <c r="L1613">
        <f t="shared" si="51"/>
        <v>1509.3</v>
      </c>
      <c r="M1613">
        <v>0</v>
      </c>
      <c r="N1613">
        <f t="shared" si="50"/>
        <v>1509.3</v>
      </c>
      <c r="O1613">
        <v>5</v>
      </c>
      <c r="P1613" t="str">
        <f>VLOOKUP(O1613,dFornecedor!A:B,2,0)</f>
        <v>Atlas</v>
      </c>
    </row>
    <row r="1614" spans="1:16" x14ac:dyDescent="0.25">
      <c r="A1614">
        <v>1613</v>
      </c>
      <c r="B1614" s="1">
        <v>43735</v>
      </c>
      <c r="C1614" s="1">
        <v>43736</v>
      </c>
      <c r="D1614" s="1">
        <v>43752</v>
      </c>
      <c r="E1614" s="1">
        <v>43756</v>
      </c>
      <c r="F1614">
        <v>1</v>
      </c>
      <c r="G1614" t="str">
        <f>VLOOKUP(F1614,dComprador!A:B,2,0)</f>
        <v>Alon</v>
      </c>
      <c r="H1614">
        <v>11</v>
      </c>
      <c r="I1614" t="str">
        <f>VLOOKUP(H1614,dMateriaPrima!A:B,2,0)</f>
        <v>Papel</v>
      </c>
      <c r="J1614">
        <f>VLOOKUP(H1614,dMateriaPrima!A:C,3,0)</f>
        <v>9</v>
      </c>
      <c r="K1614">
        <v>518</v>
      </c>
      <c r="L1614">
        <f t="shared" si="51"/>
        <v>4662</v>
      </c>
      <c r="M1614">
        <v>0</v>
      </c>
      <c r="N1614">
        <f t="shared" si="50"/>
        <v>4662</v>
      </c>
      <c r="O1614">
        <v>3</v>
      </c>
      <c r="P1614" t="str">
        <f>VLOOKUP(O1614,dFornecedor!A:B,2,0)</f>
        <v>StepUp</v>
      </c>
    </row>
    <row r="1615" spans="1:16" x14ac:dyDescent="0.25">
      <c r="A1615">
        <v>1614</v>
      </c>
      <c r="B1615" s="1">
        <v>43735</v>
      </c>
      <c r="C1615" s="1">
        <v>43735</v>
      </c>
      <c r="D1615" s="1">
        <v>43752</v>
      </c>
      <c r="E1615" s="1">
        <v>43754</v>
      </c>
      <c r="F1615">
        <v>1</v>
      </c>
      <c r="G1615" t="str">
        <f>VLOOKUP(F1615,dComprador!A:B,2,0)</f>
        <v>Alon</v>
      </c>
      <c r="H1615">
        <v>8</v>
      </c>
      <c r="I1615" t="str">
        <f>VLOOKUP(H1615,dMateriaPrima!A:B,2,0)</f>
        <v>Cimento</v>
      </c>
      <c r="J1615">
        <f>VLOOKUP(H1615,dMateriaPrima!A:C,3,0)</f>
        <v>23</v>
      </c>
      <c r="K1615">
        <v>412</v>
      </c>
      <c r="L1615">
        <f t="shared" si="51"/>
        <v>9476</v>
      </c>
      <c r="M1615">
        <v>0</v>
      </c>
      <c r="N1615">
        <f t="shared" si="50"/>
        <v>9476</v>
      </c>
      <c r="O1615">
        <v>2</v>
      </c>
      <c r="P1615" t="str">
        <f>VLOOKUP(O1615,dFornecedor!A:B,2,0)</f>
        <v>Minerva</v>
      </c>
    </row>
    <row r="1616" spans="1:16" x14ac:dyDescent="0.25">
      <c r="A1616">
        <v>1615</v>
      </c>
      <c r="B1616" s="1">
        <v>43735</v>
      </c>
      <c r="C1616" s="1">
        <v>43736</v>
      </c>
      <c r="D1616" s="1">
        <v>43748</v>
      </c>
      <c r="E1616" s="1">
        <v>43751</v>
      </c>
      <c r="F1616">
        <v>2</v>
      </c>
      <c r="G1616" t="str">
        <f>VLOOKUP(F1616,dComprador!A:B,2,0)</f>
        <v>João</v>
      </c>
      <c r="H1616">
        <v>5</v>
      </c>
      <c r="I1616" t="str">
        <f>VLOOKUP(H1616,dMateriaPrima!A:B,2,0)</f>
        <v>Areia</v>
      </c>
      <c r="J1616">
        <f>VLOOKUP(H1616,dMateriaPrima!A:C,3,0)</f>
        <v>3.59</v>
      </c>
      <c r="K1616">
        <v>49</v>
      </c>
      <c r="L1616">
        <f t="shared" si="51"/>
        <v>175.91</v>
      </c>
      <c r="M1616">
        <v>0</v>
      </c>
      <c r="N1616">
        <f t="shared" si="50"/>
        <v>175.91</v>
      </c>
      <c r="O1616">
        <v>3</v>
      </c>
      <c r="P1616" t="str">
        <f>VLOOKUP(O1616,dFornecedor!A:B,2,0)</f>
        <v>StepUp</v>
      </c>
    </row>
    <row r="1617" spans="1:16" x14ac:dyDescent="0.25">
      <c r="A1617">
        <v>1616</v>
      </c>
      <c r="B1617" s="1">
        <v>43735</v>
      </c>
      <c r="C1617" s="1">
        <v>43735</v>
      </c>
      <c r="D1617" s="1">
        <v>43762</v>
      </c>
      <c r="E1617" s="1">
        <v>43765</v>
      </c>
      <c r="F1617">
        <v>1</v>
      </c>
      <c r="G1617" t="str">
        <f>VLOOKUP(F1617,dComprador!A:B,2,0)</f>
        <v>Alon</v>
      </c>
      <c r="H1617">
        <v>9</v>
      </c>
      <c r="I1617" t="str">
        <f>VLOOKUP(H1617,dMateriaPrima!A:B,2,0)</f>
        <v>Couro</v>
      </c>
      <c r="J1617">
        <f>VLOOKUP(H1617,dMateriaPrima!A:C,3,0)</f>
        <v>4.4000000000000004</v>
      </c>
      <c r="K1617">
        <v>31</v>
      </c>
      <c r="L1617">
        <f t="shared" si="51"/>
        <v>136.4</v>
      </c>
      <c r="M1617">
        <v>0</v>
      </c>
      <c r="N1617">
        <f t="shared" si="50"/>
        <v>136.4</v>
      </c>
      <c r="O1617">
        <v>2</v>
      </c>
      <c r="P1617" t="str">
        <f>VLOOKUP(O1617,dFornecedor!A:B,2,0)</f>
        <v>Minerva</v>
      </c>
    </row>
    <row r="1618" spans="1:16" x14ac:dyDescent="0.25">
      <c r="A1618">
        <v>1617</v>
      </c>
      <c r="B1618" s="1">
        <v>43735</v>
      </c>
      <c r="C1618" s="1">
        <v>43744</v>
      </c>
      <c r="D1618" s="1">
        <v>43767</v>
      </c>
      <c r="E1618" s="1">
        <v>43768</v>
      </c>
      <c r="F1618">
        <v>1</v>
      </c>
      <c r="G1618" t="str">
        <f>VLOOKUP(F1618,dComprador!A:B,2,0)</f>
        <v>Alon</v>
      </c>
      <c r="H1618">
        <v>11</v>
      </c>
      <c r="I1618" t="str">
        <f>VLOOKUP(H1618,dMateriaPrima!A:B,2,0)</f>
        <v>Papel</v>
      </c>
      <c r="J1618">
        <f>VLOOKUP(H1618,dMateriaPrima!A:C,3,0)</f>
        <v>9</v>
      </c>
      <c r="K1618">
        <v>157</v>
      </c>
      <c r="L1618">
        <f t="shared" si="51"/>
        <v>1413</v>
      </c>
      <c r="M1618">
        <v>0</v>
      </c>
      <c r="N1618">
        <f t="shared" si="50"/>
        <v>1413</v>
      </c>
      <c r="O1618">
        <v>3</v>
      </c>
      <c r="P1618" t="str">
        <f>VLOOKUP(O1618,dFornecedor!A:B,2,0)</f>
        <v>StepUp</v>
      </c>
    </row>
    <row r="1619" spans="1:16" x14ac:dyDescent="0.25">
      <c r="A1619">
        <v>1618</v>
      </c>
      <c r="B1619" s="1">
        <v>43735</v>
      </c>
      <c r="C1619" s="1">
        <v>43736</v>
      </c>
      <c r="D1619" s="1">
        <v>43757</v>
      </c>
      <c r="E1619" s="1">
        <v>43760</v>
      </c>
      <c r="F1619">
        <v>1</v>
      </c>
      <c r="G1619" t="str">
        <f>VLOOKUP(F1619,dComprador!A:B,2,0)</f>
        <v>Alon</v>
      </c>
      <c r="H1619">
        <v>9</v>
      </c>
      <c r="I1619" t="str">
        <f>VLOOKUP(H1619,dMateriaPrima!A:B,2,0)</f>
        <v>Couro</v>
      </c>
      <c r="J1619">
        <f>VLOOKUP(H1619,dMateriaPrima!A:C,3,0)</f>
        <v>4.4000000000000004</v>
      </c>
      <c r="K1619">
        <v>197</v>
      </c>
      <c r="L1619">
        <f t="shared" si="51"/>
        <v>866.80000000000007</v>
      </c>
      <c r="M1619">
        <v>0</v>
      </c>
      <c r="N1619">
        <f t="shared" si="50"/>
        <v>866.80000000000007</v>
      </c>
      <c r="O1619">
        <v>3</v>
      </c>
      <c r="P1619" t="str">
        <f>VLOOKUP(O1619,dFornecedor!A:B,2,0)</f>
        <v>StepUp</v>
      </c>
    </row>
    <row r="1620" spans="1:16" x14ac:dyDescent="0.25">
      <c r="A1620">
        <v>1619</v>
      </c>
      <c r="B1620" s="1">
        <v>43736</v>
      </c>
      <c r="C1620" s="1">
        <v>43738</v>
      </c>
      <c r="D1620" s="1">
        <v>43763</v>
      </c>
      <c r="E1620" s="1">
        <v>43766</v>
      </c>
      <c r="F1620">
        <v>1</v>
      </c>
      <c r="G1620" t="str">
        <f>VLOOKUP(F1620,dComprador!A:B,2,0)</f>
        <v>Alon</v>
      </c>
      <c r="H1620">
        <v>7</v>
      </c>
      <c r="I1620" t="str">
        <f>VLOOKUP(H1620,dMateriaPrima!A:B,2,0)</f>
        <v>Poliéster</v>
      </c>
      <c r="J1620">
        <f>VLOOKUP(H1620,dMateriaPrima!A:C,3,0)</f>
        <v>8</v>
      </c>
      <c r="K1620">
        <v>289</v>
      </c>
      <c r="L1620">
        <f t="shared" si="51"/>
        <v>2312</v>
      </c>
      <c r="M1620">
        <v>0</v>
      </c>
      <c r="N1620">
        <f t="shared" si="50"/>
        <v>2312</v>
      </c>
      <c r="O1620">
        <v>2</v>
      </c>
      <c r="P1620" t="str">
        <f>VLOOKUP(O1620,dFornecedor!A:B,2,0)</f>
        <v>Minerva</v>
      </c>
    </row>
    <row r="1621" spans="1:16" x14ac:dyDescent="0.25">
      <c r="A1621">
        <v>1620</v>
      </c>
      <c r="B1621" s="1">
        <v>43736</v>
      </c>
      <c r="C1621" s="1">
        <v>43744</v>
      </c>
      <c r="D1621" s="1">
        <v>43767</v>
      </c>
      <c r="E1621" s="1">
        <v>43768</v>
      </c>
      <c r="F1621">
        <v>1</v>
      </c>
      <c r="G1621" t="str">
        <f>VLOOKUP(F1621,dComprador!A:B,2,0)</f>
        <v>Alon</v>
      </c>
      <c r="H1621">
        <v>9</v>
      </c>
      <c r="I1621" t="str">
        <f>VLOOKUP(H1621,dMateriaPrima!A:B,2,0)</f>
        <v>Couro</v>
      </c>
      <c r="J1621">
        <f>VLOOKUP(H1621,dMateriaPrima!A:C,3,0)</f>
        <v>4.4000000000000004</v>
      </c>
      <c r="K1621">
        <v>97</v>
      </c>
      <c r="L1621">
        <f t="shared" si="51"/>
        <v>426.8</v>
      </c>
      <c r="M1621">
        <v>0</v>
      </c>
      <c r="N1621">
        <f t="shared" si="50"/>
        <v>426.8</v>
      </c>
      <c r="O1621">
        <v>3</v>
      </c>
      <c r="P1621" t="str">
        <f>VLOOKUP(O1621,dFornecedor!A:B,2,0)</f>
        <v>StepUp</v>
      </c>
    </row>
    <row r="1622" spans="1:16" x14ac:dyDescent="0.25">
      <c r="A1622">
        <v>1621</v>
      </c>
      <c r="B1622" s="1">
        <v>43736</v>
      </c>
      <c r="C1622" s="1">
        <v>43743</v>
      </c>
      <c r="D1622" s="1">
        <v>43744</v>
      </c>
      <c r="E1622" s="1">
        <v>43750</v>
      </c>
      <c r="F1622">
        <v>4</v>
      </c>
      <c r="G1622" t="str">
        <f>VLOOKUP(F1622,dComprador!A:B,2,0)</f>
        <v>Lira</v>
      </c>
      <c r="H1622">
        <v>8</v>
      </c>
      <c r="I1622" t="str">
        <f>VLOOKUP(H1622,dMateriaPrima!A:B,2,0)</f>
        <v>Cimento</v>
      </c>
      <c r="J1622">
        <f>VLOOKUP(H1622,dMateriaPrima!A:C,3,0)</f>
        <v>23</v>
      </c>
      <c r="K1622">
        <v>631</v>
      </c>
      <c r="L1622">
        <f t="shared" si="51"/>
        <v>14513</v>
      </c>
      <c r="M1622">
        <v>0</v>
      </c>
      <c r="N1622">
        <f t="shared" si="50"/>
        <v>14513</v>
      </c>
      <c r="O1622">
        <v>2</v>
      </c>
      <c r="P1622" t="str">
        <f>VLOOKUP(O1622,dFornecedor!A:B,2,0)</f>
        <v>Minerva</v>
      </c>
    </row>
    <row r="1623" spans="1:16" x14ac:dyDescent="0.25">
      <c r="A1623">
        <v>1622</v>
      </c>
      <c r="B1623" s="1">
        <v>43736</v>
      </c>
      <c r="C1623" s="1">
        <v>43738</v>
      </c>
      <c r="D1623" s="1">
        <v>43743</v>
      </c>
      <c r="E1623" s="1">
        <v>43747</v>
      </c>
      <c r="F1623">
        <v>4</v>
      </c>
      <c r="G1623" t="str">
        <f>VLOOKUP(F1623,dComprador!A:B,2,0)</f>
        <v>Lira</v>
      </c>
      <c r="H1623">
        <v>11</v>
      </c>
      <c r="I1623" t="str">
        <f>VLOOKUP(H1623,dMateriaPrima!A:B,2,0)</f>
        <v>Papel</v>
      </c>
      <c r="J1623">
        <f>VLOOKUP(H1623,dMateriaPrima!A:C,3,0)</f>
        <v>9</v>
      </c>
      <c r="K1623">
        <v>98</v>
      </c>
      <c r="L1623">
        <f t="shared" si="51"/>
        <v>882</v>
      </c>
      <c r="M1623">
        <v>0</v>
      </c>
      <c r="N1623">
        <f t="shared" si="50"/>
        <v>882</v>
      </c>
      <c r="O1623">
        <v>1</v>
      </c>
      <c r="P1623" t="str">
        <f>VLOOKUP(O1623,dFornecedor!A:B,2,0)</f>
        <v>NorthShore</v>
      </c>
    </row>
    <row r="1624" spans="1:16" x14ac:dyDescent="0.25">
      <c r="A1624">
        <v>1623</v>
      </c>
      <c r="B1624" s="1">
        <v>43736</v>
      </c>
      <c r="C1624" s="1">
        <v>43750</v>
      </c>
      <c r="D1624" s="1">
        <v>43755</v>
      </c>
      <c r="E1624" s="1">
        <v>43757</v>
      </c>
      <c r="F1624">
        <v>1</v>
      </c>
      <c r="G1624" t="str">
        <f>VLOOKUP(F1624,dComprador!A:B,2,0)</f>
        <v>Alon</v>
      </c>
      <c r="H1624">
        <v>4</v>
      </c>
      <c r="I1624" t="str">
        <f>VLOOKUP(H1624,dMateriaPrima!A:B,2,0)</f>
        <v>Madeira</v>
      </c>
      <c r="J1624">
        <f>VLOOKUP(H1624,dMateriaPrima!A:C,3,0)</f>
        <v>168</v>
      </c>
      <c r="K1624">
        <v>243</v>
      </c>
      <c r="L1624">
        <f t="shared" si="51"/>
        <v>40824</v>
      </c>
      <c r="M1624">
        <v>10</v>
      </c>
      <c r="N1624">
        <f t="shared" si="50"/>
        <v>36741.599999999999</v>
      </c>
      <c r="O1624">
        <v>1</v>
      </c>
      <c r="P1624" t="str">
        <f>VLOOKUP(O1624,dFornecedor!A:B,2,0)</f>
        <v>NorthShore</v>
      </c>
    </row>
    <row r="1625" spans="1:16" x14ac:dyDescent="0.25">
      <c r="A1625">
        <v>1624</v>
      </c>
      <c r="B1625" s="1">
        <v>43736</v>
      </c>
      <c r="C1625" s="1">
        <v>43744</v>
      </c>
      <c r="D1625" s="1">
        <v>43748</v>
      </c>
      <c r="E1625" s="1">
        <v>43752</v>
      </c>
      <c r="F1625">
        <v>2</v>
      </c>
      <c r="G1625" t="str">
        <f>VLOOKUP(F1625,dComprador!A:B,2,0)</f>
        <v>João</v>
      </c>
      <c r="H1625">
        <v>8</v>
      </c>
      <c r="I1625" t="str">
        <f>VLOOKUP(H1625,dMateriaPrima!A:B,2,0)</f>
        <v>Cimento</v>
      </c>
      <c r="J1625">
        <f>VLOOKUP(H1625,dMateriaPrima!A:C,3,0)</f>
        <v>23</v>
      </c>
      <c r="K1625">
        <v>190</v>
      </c>
      <c r="L1625">
        <f t="shared" si="51"/>
        <v>4370</v>
      </c>
      <c r="M1625">
        <v>0</v>
      </c>
      <c r="N1625">
        <f t="shared" si="50"/>
        <v>4370</v>
      </c>
      <c r="O1625">
        <v>3</v>
      </c>
      <c r="P1625" t="str">
        <f>VLOOKUP(O1625,dFornecedor!A:B,2,0)</f>
        <v>StepUp</v>
      </c>
    </row>
    <row r="1626" spans="1:16" x14ac:dyDescent="0.25">
      <c r="A1626">
        <v>1625</v>
      </c>
      <c r="B1626" s="1">
        <v>43736</v>
      </c>
      <c r="C1626" s="1">
        <v>43736</v>
      </c>
      <c r="D1626" s="1">
        <v>43751</v>
      </c>
      <c r="E1626" s="1">
        <v>43755</v>
      </c>
      <c r="F1626">
        <v>1</v>
      </c>
      <c r="G1626" t="str">
        <f>VLOOKUP(F1626,dComprador!A:B,2,0)</f>
        <v>Alon</v>
      </c>
      <c r="H1626">
        <v>9</v>
      </c>
      <c r="I1626" t="str">
        <f>VLOOKUP(H1626,dMateriaPrima!A:B,2,0)</f>
        <v>Couro</v>
      </c>
      <c r="J1626">
        <f>VLOOKUP(H1626,dMateriaPrima!A:C,3,0)</f>
        <v>4.4000000000000004</v>
      </c>
      <c r="K1626">
        <v>430</v>
      </c>
      <c r="L1626">
        <f t="shared" si="51"/>
        <v>1892.0000000000002</v>
      </c>
      <c r="M1626">
        <v>31</v>
      </c>
      <c r="N1626">
        <f t="shared" si="50"/>
        <v>1305.48</v>
      </c>
      <c r="O1626">
        <v>4</v>
      </c>
      <c r="P1626" t="str">
        <f>VLOOKUP(O1626,dFornecedor!A:B,2,0)</f>
        <v>AlphaOmega</v>
      </c>
    </row>
    <row r="1627" spans="1:16" x14ac:dyDescent="0.25">
      <c r="A1627">
        <v>1626</v>
      </c>
      <c r="B1627" s="1">
        <v>43736</v>
      </c>
      <c r="C1627" s="1">
        <v>43736</v>
      </c>
      <c r="D1627" s="1">
        <v>43750</v>
      </c>
      <c r="E1627" s="1">
        <v>43753</v>
      </c>
      <c r="F1627">
        <v>2</v>
      </c>
      <c r="G1627" t="str">
        <f>VLOOKUP(F1627,dComprador!A:B,2,0)</f>
        <v>João</v>
      </c>
      <c r="H1627">
        <v>5</v>
      </c>
      <c r="I1627" t="str">
        <f>VLOOKUP(H1627,dMateriaPrima!A:B,2,0)</f>
        <v>Areia</v>
      </c>
      <c r="J1627">
        <f>VLOOKUP(H1627,dMateriaPrima!A:C,3,0)</f>
        <v>3.59</v>
      </c>
      <c r="K1627">
        <v>90</v>
      </c>
      <c r="L1627">
        <f t="shared" si="51"/>
        <v>323.09999999999997</v>
      </c>
      <c r="M1627">
        <v>0</v>
      </c>
      <c r="N1627">
        <f t="shared" si="50"/>
        <v>323.09999999999997</v>
      </c>
      <c r="O1627">
        <v>2</v>
      </c>
      <c r="P1627" t="str">
        <f>VLOOKUP(O1627,dFornecedor!A:B,2,0)</f>
        <v>Minerva</v>
      </c>
    </row>
    <row r="1628" spans="1:16" x14ac:dyDescent="0.25">
      <c r="A1628">
        <v>1627</v>
      </c>
      <c r="B1628" s="1">
        <v>43736</v>
      </c>
      <c r="C1628" s="1">
        <v>43747</v>
      </c>
      <c r="D1628" s="1">
        <v>43752</v>
      </c>
      <c r="E1628" s="1">
        <v>43753</v>
      </c>
      <c r="F1628">
        <v>2</v>
      </c>
      <c r="G1628" t="str">
        <f>VLOOKUP(F1628,dComprador!A:B,2,0)</f>
        <v>João</v>
      </c>
      <c r="H1628">
        <v>6</v>
      </c>
      <c r="I1628" t="str">
        <f>VLOOKUP(H1628,dMateriaPrima!A:B,2,0)</f>
        <v>Fio Algodão</v>
      </c>
      <c r="J1628">
        <f>VLOOKUP(H1628,dMateriaPrima!A:C,3,0)</f>
        <v>55.9</v>
      </c>
      <c r="K1628">
        <v>98</v>
      </c>
      <c r="L1628">
        <f t="shared" si="51"/>
        <v>5478.2</v>
      </c>
      <c r="M1628">
        <v>0</v>
      </c>
      <c r="N1628">
        <f t="shared" si="50"/>
        <v>5478.2</v>
      </c>
      <c r="O1628">
        <v>1</v>
      </c>
      <c r="P1628" t="str">
        <f>VLOOKUP(O1628,dFornecedor!A:B,2,0)</f>
        <v>NorthShore</v>
      </c>
    </row>
    <row r="1629" spans="1:16" x14ac:dyDescent="0.25">
      <c r="A1629">
        <v>1628</v>
      </c>
      <c r="B1629" s="1">
        <v>43736</v>
      </c>
      <c r="C1629" s="1">
        <v>43737</v>
      </c>
      <c r="D1629" s="1">
        <v>43769</v>
      </c>
      <c r="E1629" s="1">
        <v>43771</v>
      </c>
      <c r="F1629">
        <v>1</v>
      </c>
      <c r="G1629" t="str">
        <f>VLOOKUP(F1629,dComprador!A:B,2,0)</f>
        <v>Alon</v>
      </c>
      <c r="H1629">
        <v>7</v>
      </c>
      <c r="I1629" t="str">
        <f>VLOOKUP(H1629,dMateriaPrima!A:B,2,0)</f>
        <v>Poliéster</v>
      </c>
      <c r="J1629">
        <f>VLOOKUP(H1629,dMateriaPrima!A:C,3,0)</f>
        <v>8</v>
      </c>
      <c r="K1629">
        <v>35</v>
      </c>
      <c r="L1629">
        <f t="shared" si="51"/>
        <v>280</v>
      </c>
      <c r="M1629">
        <v>0</v>
      </c>
      <c r="N1629">
        <f t="shared" si="50"/>
        <v>280</v>
      </c>
      <c r="O1629">
        <v>3</v>
      </c>
      <c r="P1629" t="str">
        <f>VLOOKUP(O1629,dFornecedor!A:B,2,0)</f>
        <v>StepUp</v>
      </c>
    </row>
    <row r="1630" spans="1:16" x14ac:dyDescent="0.25">
      <c r="A1630">
        <v>1629</v>
      </c>
      <c r="B1630" s="1">
        <v>43737</v>
      </c>
      <c r="C1630" s="1">
        <v>43745</v>
      </c>
      <c r="D1630" s="1">
        <v>43767</v>
      </c>
      <c r="E1630" s="1">
        <v>43766</v>
      </c>
      <c r="F1630">
        <v>1</v>
      </c>
      <c r="G1630" t="str">
        <f>VLOOKUP(F1630,dComprador!A:B,2,0)</f>
        <v>Alon</v>
      </c>
      <c r="H1630">
        <v>10</v>
      </c>
      <c r="I1630" t="str">
        <f>VLOOKUP(H1630,dMateriaPrima!A:B,2,0)</f>
        <v>Pedra Britada</v>
      </c>
      <c r="J1630">
        <f>VLOOKUP(H1630,dMateriaPrima!A:C,3,0)</f>
        <v>56</v>
      </c>
      <c r="K1630">
        <v>125</v>
      </c>
      <c r="L1630">
        <f t="shared" si="51"/>
        <v>7000</v>
      </c>
      <c r="M1630">
        <v>0</v>
      </c>
      <c r="N1630">
        <f t="shared" si="50"/>
        <v>7000</v>
      </c>
      <c r="O1630">
        <v>2</v>
      </c>
      <c r="P1630" t="str">
        <f>VLOOKUP(O1630,dFornecedor!A:B,2,0)</f>
        <v>Minerva</v>
      </c>
    </row>
    <row r="1631" spans="1:16" x14ac:dyDescent="0.25">
      <c r="A1631">
        <v>1630</v>
      </c>
      <c r="B1631" s="1">
        <v>43737</v>
      </c>
      <c r="C1631" s="1">
        <v>43743</v>
      </c>
      <c r="D1631" s="1">
        <v>43743</v>
      </c>
      <c r="E1631" s="1">
        <v>43747</v>
      </c>
      <c r="F1631">
        <v>4</v>
      </c>
      <c r="G1631" t="str">
        <f>VLOOKUP(F1631,dComprador!A:B,2,0)</f>
        <v>Lira</v>
      </c>
      <c r="H1631">
        <v>9</v>
      </c>
      <c r="I1631" t="str">
        <f>VLOOKUP(H1631,dMateriaPrima!A:B,2,0)</f>
        <v>Couro</v>
      </c>
      <c r="J1631">
        <f>VLOOKUP(H1631,dMateriaPrima!A:C,3,0)</f>
        <v>4.4000000000000004</v>
      </c>
      <c r="K1631">
        <v>215</v>
      </c>
      <c r="L1631">
        <f t="shared" si="51"/>
        <v>946.00000000000011</v>
      </c>
      <c r="M1631">
        <v>0</v>
      </c>
      <c r="N1631">
        <f t="shared" si="50"/>
        <v>946.00000000000011</v>
      </c>
      <c r="O1631">
        <v>1</v>
      </c>
      <c r="P1631" t="str">
        <f>VLOOKUP(O1631,dFornecedor!A:B,2,0)</f>
        <v>NorthShore</v>
      </c>
    </row>
    <row r="1632" spans="1:16" x14ac:dyDescent="0.25">
      <c r="A1632">
        <v>1631</v>
      </c>
      <c r="B1632" s="1">
        <v>43737</v>
      </c>
      <c r="C1632" s="1">
        <v>43739</v>
      </c>
      <c r="D1632" s="1">
        <v>43746</v>
      </c>
      <c r="E1632" s="1">
        <v>43744</v>
      </c>
      <c r="F1632">
        <v>4</v>
      </c>
      <c r="G1632" t="str">
        <f>VLOOKUP(F1632,dComprador!A:B,2,0)</f>
        <v>Lira</v>
      </c>
      <c r="H1632">
        <v>6</v>
      </c>
      <c r="I1632" t="str">
        <f>VLOOKUP(H1632,dMateriaPrima!A:B,2,0)</f>
        <v>Fio Algodão</v>
      </c>
      <c r="J1632">
        <f>VLOOKUP(H1632,dMateriaPrima!A:C,3,0)</f>
        <v>55.9</v>
      </c>
      <c r="K1632">
        <v>396</v>
      </c>
      <c r="L1632">
        <f t="shared" si="51"/>
        <v>22136.399999999998</v>
      </c>
      <c r="M1632">
        <v>0</v>
      </c>
      <c r="N1632">
        <f t="shared" si="50"/>
        <v>22136.399999999998</v>
      </c>
      <c r="O1632">
        <v>4</v>
      </c>
      <c r="P1632" t="str">
        <f>VLOOKUP(O1632,dFornecedor!A:B,2,0)</f>
        <v>AlphaOmega</v>
      </c>
    </row>
    <row r="1633" spans="1:16" x14ac:dyDescent="0.25">
      <c r="A1633">
        <v>1632</v>
      </c>
      <c r="B1633" s="1">
        <v>43737</v>
      </c>
      <c r="C1633" s="1">
        <v>43747</v>
      </c>
      <c r="D1633" s="1">
        <v>43747</v>
      </c>
      <c r="E1633" s="1">
        <v>43750</v>
      </c>
      <c r="F1633">
        <v>2</v>
      </c>
      <c r="G1633" t="str">
        <f>VLOOKUP(F1633,dComprador!A:B,2,0)</f>
        <v>João</v>
      </c>
      <c r="H1633">
        <v>1</v>
      </c>
      <c r="I1633" t="str">
        <f>VLOOKUP(H1633,dMateriaPrima!A:B,2,0)</f>
        <v>Tecido</v>
      </c>
      <c r="J1633">
        <f>VLOOKUP(H1633,dMateriaPrima!A:C,3,0)</f>
        <v>18</v>
      </c>
      <c r="K1633">
        <v>420</v>
      </c>
      <c r="L1633">
        <f t="shared" si="51"/>
        <v>7560</v>
      </c>
      <c r="M1633">
        <v>0</v>
      </c>
      <c r="N1633">
        <f t="shared" si="50"/>
        <v>7560</v>
      </c>
      <c r="O1633">
        <v>3</v>
      </c>
      <c r="P1633" t="str">
        <f>VLOOKUP(O1633,dFornecedor!A:B,2,0)</f>
        <v>StepUp</v>
      </c>
    </row>
    <row r="1634" spans="1:16" x14ac:dyDescent="0.25">
      <c r="A1634">
        <v>1633</v>
      </c>
      <c r="B1634" s="1">
        <v>43737</v>
      </c>
      <c r="C1634" s="1">
        <v>43738</v>
      </c>
      <c r="D1634" s="1">
        <v>43748</v>
      </c>
      <c r="E1634" s="1">
        <v>43755</v>
      </c>
      <c r="F1634">
        <v>2</v>
      </c>
      <c r="G1634" t="str">
        <f>VLOOKUP(F1634,dComprador!A:B,2,0)</f>
        <v>João</v>
      </c>
      <c r="H1634">
        <v>8</v>
      </c>
      <c r="I1634" t="str">
        <f>VLOOKUP(H1634,dMateriaPrima!A:B,2,0)</f>
        <v>Cimento</v>
      </c>
      <c r="J1634">
        <f>VLOOKUP(H1634,dMateriaPrima!A:C,3,0)</f>
        <v>23</v>
      </c>
      <c r="K1634">
        <v>55</v>
      </c>
      <c r="L1634">
        <f t="shared" si="51"/>
        <v>1265</v>
      </c>
      <c r="M1634">
        <v>0</v>
      </c>
      <c r="N1634">
        <f t="shared" si="50"/>
        <v>1265</v>
      </c>
      <c r="O1634">
        <v>3</v>
      </c>
      <c r="P1634" t="str">
        <f>VLOOKUP(O1634,dFornecedor!A:B,2,0)</f>
        <v>StepUp</v>
      </c>
    </row>
    <row r="1635" spans="1:16" x14ac:dyDescent="0.25">
      <c r="A1635">
        <v>1634</v>
      </c>
      <c r="B1635" s="1">
        <v>43737</v>
      </c>
      <c r="C1635" s="1">
        <v>43738</v>
      </c>
      <c r="D1635" s="1">
        <v>43751</v>
      </c>
      <c r="E1635" s="1">
        <v>43754</v>
      </c>
      <c r="F1635">
        <v>2</v>
      </c>
      <c r="G1635" t="str">
        <f>VLOOKUP(F1635,dComprador!A:B,2,0)</f>
        <v>João</v>
      </c>
      <c r="H1635">
        <v>10</v>
      </c>
      <c r="I1635" t="str">
        <f>VLOOKUP(H1635,dMateriaPrima!A:B,2,0)</f>
        <v>Pedra Britada</v>
      </c>
      <c r="J1635">
        <f>VLOOKUP(H1635,dMateriaPrima!A:C,3,0)</f>
        <v>56</v>
      </c>
      <c r="K1635">
        <v>470</v>
      </c>
      <c r="L1635">
        <f t="shared" si="51"/>
        <v>26320</v>
      </c>
      <c r="M1635">
        <v>25</v>
      </c>
      <c r="N1635">
        <f t="shared" si="50"/>
        <v>19740</v>
      </c>
      <c r="O1635">
        <v>4</v>
      </c>
      <c r="P1635" t="str">
        <f>VLOOKUP(O1635,dFornecedor!A:B,2,0)</f>
        <v>AlphaOmega</v>
      </c>
    </row>
    <row r="1636" spans="1:16" x14ac:dyDescent="0.25">
      <c r="A1636">
        <v>1635</v>
      </c>
      <c r="B1636" s="1">
        <v>43737</v>
      </c>
      <c r="C1636" s="1">
        <v>43737</v>
      </c>
      <c r="D1636" s="1">
        <v>43766</v>
      </c>
      <c r="E1636" s="1">
        <v>43768</v>
      </c>
      <c r="F1636">
        <v>1</v>
      </c>
      <c r="G1636" t="str">
        <f>VLOOKUP(F1636,dComprador!A:B,2,0)</f>
        <v>Alon</v>
      </c>
      <c r="H1636">
        <v>9</v>
      </c>
      <c r="I1636" t="str">
        <f>VLOOKUP(H1636,dMateriaPrima!A:B,2,0)</f>
        <v>Couro</v>
      </c>
      <c r="J1636">
        <f>VLOOKUP(H1636,dMateriaPrima!A:C,3,0)</f>
        <v>4.4000000000000004</v>
      </c>
      <c r="K1636">
        <v>444</v>
      </c>
      <c r="L1636">
        <f t="shared" si="51"/>
        <v>1953.6000000000001</v>
      </c>
      <c r="M1636">
        <v>0</v>
      </c>
      <c r="N1636">
        <f t="shared" si="50"/>
        <v>1953.6000000000001</v>
      </c>
      <c r="O1636">
        <v>2</v>
      </c>
      <c r="P1636" t="str">
        <f>VLOOKUP(O1636,dFornecedor!A:B,2,0)</f>
        <v>Minerva</v>
      </c>
    </row>
    <row r="1637" spans="1:16" x14ac:dyDescent="0.25">
      <c r="A1637">
        <v>1636</v>
      </c>
      <c r="B1637" s="1">
        <v>43737</v>
      </c>
      <c r="C1637" s="1">
        <v>43738</v>
      </c>
      <c r="D1637" s="1">
        <v>43760</v>
      </c>
      <c r="E1637" s="1">
        <v>43757</v>
      </c>
      <c r="F1637">
        <v>1</v>
      </c>
      <c r="G1637" t="str">
        <f>VLOOKUP(F1637,dComprador!A:B,2,0)</f>
        <v>Alon</v>
      </c>
      <c r="H1637">
        <v>8</v>
      </c>
      <c r="I1637" t="str">
        <f>VLOOKUP(H1637,dMateriaPrima!A:B,2,0)</f>
        <v>Cimento</v>
      </c>
      <c r="J1637">
        <f>VLOOKUP(H1637,dMateriaPrima!A:C,3,0)</f>
        <v>23</v>
      </c>
      <c r="K1637">
        <v>167</v>
      </c>
      <c r="L1637">
        <f t="shared" si="51"/>
        <v>3841</v>
      </c>
      <c r="M1637">
        <v>0</v>
      </c>
      <c r="N1637">
        <f t="shared" si="50"/>
        <v>3841</v>
      </c>
      <c r="O1637">
        <v>3</v>
      </c>
      <c r="P1637" t="str">
        <f>VLOOKUP(O1637,dFornecedor!A:B,2,0)</f>
        <v>StepUp</v>
      </c>
    </row>
    <row r="1638" spans="1:16" x14ac:dyDescent="0.25">
      <c r="A1638">
        <v>1637</v>
      </c>
      <c r="B1638" s="1">
        <v>43737</v>
      </c>
      <c r="C1638" s="1">
        <v>43738</v>
      </c>
      <c r="D1638" s="1">
        <v>43759</v>
      </c>
      <c r="E1638" s="1">
        <v>43760</v>
      </c>
      <c r="F1638">
        <v>1</v>
      </c>
      <c r="G1638" t="str">
        <f>VLOOKUP(F1638,dComprador!A:B,2,0)</f>
        <v>Alon</v>
      </c>
      <c r="H1638">
        <v>10</v>
      </c>
      <c r="I1638" t="str">
        <f>VLOOKUP(H1638,dMateriaPrima!A:B,2,0)</f>
        <v>Pedra Britada</v>
      </c>
      <c r="J1638">
        <f>VLOOKUP(H1638,dMateriaPrima!A:C,3,0)</f>
        <v>56</v>
      </c>
      <c r="K1638">
        <v>150</v>
      </c>
      <c r="L1638">
        <f t="shared" si="51"/>
        <v>8400</v>
      </c>
      <c r="M1638">
        <v>0</v>
      </c>
      <c r="N1638">
        <f t="shared" si="50"/>
        <v>8400</v>
      </c>
      <c r="O1638">
        <v>3</v>
      </c>
      <c r="P1638" t="str">
        <f>VLOOKUP(O1638,dFornecedor!A:B,2,0)</f>
        <v>StepUp</v>
      </c>
    </row>
    <row r="1639" spans="1:16" x14ac:dyDescent="0.25">
      <c r="A1639">
        <v>1638</v>
      </c>
      <c r="B1639" s="1">
        <v>43738</v>
      </c>
      <c r="C1639" s="1">
        <v>43738</v>
      </c>
      <c r="D1639" s="1">
        <v>43745</v>
      </c>
      <c r="E1639" s="1">
        <v>43747</v>
      </c>
      <c r="F1639">
        <v>4</v>
      </c>
      <c r="G1639" t="str">
        <f>VLOOKUP(F1639,dComprador!A:B,2,0)</f>
        <v>Lira</v>
      </c>
      <c r="H1639">
        <v>5</v>
      </c>
      <c r="I1639" t="str">
        <f>VLOOKUP(H1639,dMateriaPrima!A:B,2,0)</f>
        <v>Areia</v>
      </c>
      <c r="J1639">
        <f>VLOOKUP(H1639,dMateriaPrima!A:C,3,0)</f>
        <v>3.59</v>
      </c>
      <c r="K1639">
        <v>263</v>
      </c>
      <c r="L1639">
        <f t="shared" si="51"/>
        <v>944.17</v>
      </c>
      <c r="M1639">
        <v>0</v>
      </c>
      <c r="N1639">
        <f t="shared" si="50"/>
        <v>944.17</v>
      </c>
      <c r="O1639">
        <v>2</v>
      </c>
      <c r="P1639" t="str">
        <f>VLOOKUP(O1639,dFornecedor!A:B,2,0)</f>
        <v>Minerva</v>
      </c>
    </row>
    <row r="1640" spans="1:16" x14ac:dyDescent="0.25">
      <c r="A1640">
        <v>1639</v>
      </c>
      <c r="B1640" s="1">
        <v>43738</v>
      </c>
      <c r="C1640" s="1">
        <v>43746</v>
      </c>
      <c r="D1640" s="1">
        <v>43749</v>
      </c>
      <c r="E1640" s="1">
        <v>43752</v>
      </c>
      <c r="F1640">
        <v>4</v>
      </c>
      <c r="G1640" t="str">
        <f>VLOOKUP(F1640,dComprador!A:B,2,0)</f>
        <v>Lira</v>
      </c>
      <c r="H1640">
        <v>7</v>
      </c>
      <c r="I1640" t="str">
        <f>VLOOKUP(H1640,dMateriaPrima!A:B,2,0)</f>
        <v>Poliéster</v>
      </c>
      <c r="J1640">
        <f>VLOOKUP(H1640,dMateriaPrima!A:C,3,0)</f>
        <v>8</v>
      </c>
      <c r="K1640">
        <v>137</v>
      </c>
      <c r="L1640">
        <f t="shared" si="51"/>
        <v>1096</v>
      </c>
      <c r="M1640">
        <v>0</v>
      </c>
      <c r="N1640">
        <f t="shared" si="50"/>
        <v>1096</v>
      </c>
      <c r="O1640">
        <v>2</v>
      </c>
      <c r="P1640" t="str">
        <f>VLOOKUP(O1640,dFornecedor!A:B,2,0)</f>
        <v>Minerva</v>
      </c>
    </row>
    <row r="1641" spans="1:16" x14ac:dyDescent="0.25">
      <c r="A1641">
        <v>1640</v>
      </c>
      <c r="B1641" s="1">
        <v>43738</v>
      </c>
      <c r="C1641" s="1">
        <v>43743</v>
      </c>
      <c r="D1641" s="1">
        <v>43754</v>
      </c>
      <c r="E1641" s="1">
        <v>43757</v>
      </c>
      <c r="F1641">
        <v>1</v>
      </c>
      <c r="G1641" t="str">
        <f>VLOOKUP(F1641,dComprador!A:B,2,0)</f>
        <v>Alon</v>
      </c>
      <c r="H1641">
        <v>11</v>
      </c>
      <c r="I1641" t="str">
        <f>VLOOKUP(H1641,dMateriaPrima!A:B,2,0)</f>
        <v>Papel</v>
      </c>
      <c r="J1641">
        <f>VLOOKUP(H1641,dMateriaPrima!A:C,3,0)</f>
        <v>9</v>
      </c>
      <c r="K1641">
        <v>328</v>
      </c>
      <c r="L1641">
        <f t="shared" si="51"/>
        <v>2952</v>
      </c>
      <c r="M1641">
        <v>0</v>
      </c>
      <c r="N1641">
        <f t="shared" si="50"/>
        <v>2952</v>
      </c>
      <c r="O1641">
        <v>3</v>
      </c>
      <c r="P1641" t="str">
        <f>VLOOKUP(O1641,dFornecedor!A:B,2,0)</f>
        <v>StepUp</v>
      </c>
    </row>
    <row r="1642" spans="1:16" x14ac:dyDescent="0.25">
      <c r="A1642">
        <v>1641</v>
      </c>
      <c r="B1642" s="1">
        <v>43738</v>
      </c>
      <c r="C1642" s="1">
        <v>43738</v>
      </c>
      <c r="D1642" s="1">
        <v>43750</v>
      </c>
      <c r="E1642" s="1">
        <v>43752</v>
      </c>
      <c r="F1642">
        <v>2</v>
      </c>
      <c r="G1642" t="str">
        <f>VLOOKUP(F1642,dComprador!A:B,2,0)</f>
        <v>João</v>
      </c>
      <c r="H1642">
        <v>9</v>
      </c>
      <c r="I1642" t="str">
        <f>VLOOKUP(H1642,dMateriaPrima!A:B,2,0)</f>
        <v>Couro</v>
      </c>
      <c r="J1642">
        <f>VLOOKUP(H1642,dMateriaPrima!A:C,3,0)</f>
        <v>4.4000000000000004</v>
      </c>
      <c r="K1642">
        <v>204</v>
      </c>
      <c r="L1642">
        <f t="shared" si="51"/>
        <v>897.6</v>
      </c>
      <c r="M1642">
        <v>0</v>
      </c>
      <c r="N1642">
        <f t="shared" si="50"/>
        <v>897.6</v>
      </c>
      <c r="O1642">
        <v>2</v>
      </c>
      <c r="P1642" t="str">
        <f>VLOOKUP(O1642,dFornecedor!A:B,2,0)</f>
        <v>Minerva</v>
      </c>
    </row>
    <row r="1643" spans="1:16" x14ac:dyDescent="0.25">
      <c r="A1643">
        <v>1642</v>
      </c>
      <c r="B1643" s="1">
        <v>43738</v>
      </c>
      <c r="C1643" s="1">
        <v>43741</v>
      </c>
      <c r="D1643" s="1">
        <v>43752</v>
      </c>
      <c r="E1643" s="1">
        <v>43752</v>
      </c>
      <c r="F1643">
        <v>2</v>
      </c>
      <c r="G1643" t="str">
        <f>VLOOKUP(F1643,dComprador!A:B,2,0)</f>
        <v>João</v>
      </c>
      <c r="H1643">
        <v>11</v>
      </c>
      <c r="I1643" t="str">
        <f>VLOOKUP(H1643,dMateriaPrima!A:B,2,0)</f>
        <v>Papel</v>
      </c>
      <c r="J1643">
        <f>VLOOKUP(H1643,dMateriaPrima!A:C,3,0)</f>
        <v>9</v>
      </c>
      <c r="K1643">
        <v>441</v>
      </c>
      <c r="L1643">
        <f t="shared" si="51"/>
        <v>3969</v>
      </c>
      <c r="M1643">
        <v>0</v>
      </c>
      <c r="N1643">
        <f t="shared" si="50"/>
        <v>3969</v>
      </c>
      <c r="O1643">
        <v>4</v>
      </c>
      <c r="P1643" t="str">
        <f>VLOOKUP(O1643,dFornecedor!A:B,2,0)</f>
        <v>AlphaOmega</v>
      </c>
    </row>
    <row r="1644" spans="1:16" x14ac:dyDescent="0.25">
      <c r="A1644">
        <v>1643</v>
      </c>
      <c r="B1644" s="1">
        <v>43738</v>
      </c>
      <c r="C1644" s="1">
        <v>43739</v>
      </c>
      <c r="D1644" s="1">
        <v>43767</v>
      </c>
      <c r="E1644" s="1">
        <v>43768</v>
      </c>
      <c r="F1644">
        <v>1</v>
      </c>
      <c r="G1644" t="str">
        <f>VLOOKUP(F1644,dComprador!A:B,2,0)</f>
        <v>Alon</v>
      </c>
      <c r="H1644">
        <v>7</v>
      </c>
      <c r="I1644" t="str">
        <f>VLOOKUP(H1644,dMateriaPrima!A:B,2,0)</f>
        <v>Poliéster</v>
      </c>
      <c r="J1644">
        <f>VLOOKUP(H1644,dMateriaPrima!A:C,3,0)</f>
        <v>8</v>
      </c>
      <c r="K1644">
        <v>63</v>
      </c>
      <c r="L1644">
        <f t="shared" si="51"/>
        <v>504</v>
      </c>
      <c r="M1644">
        <v>25</v>
      </c>
      <c r="N1644">
        <f t="shared" si="50"/>
        <v>378</v>
      </c>
      <c r="O1644">
        <v>3</v>
      </c>
      <c r="P1644" t="str">
        <f>VLOOKUP(O1644,dFornecedor!A:B,2,0)</f>
        <v>StepUp</v>
      </c>
    </row>
    <row r="1645" spans="1:16" x14ac:dyDescent="0.25">
      <c r="A1645">
        <v>1644</v>
      </c>
      <c r="B1645" s="1">
        <v>43738</v>
      </c>
      <c r="C1645" s="1">
        <v>43748</v>
      </c>
      <c r="D1645" s="1">
        <v>43760</v>
      </c>
      <c r="E1645" s="1">
        <v>43763</v>
      </c>
      <c r="F1645">
        <v>1</v>
      </c>
      <c r="G1645" t="str">
        <f>VLOOKUP(F1645,dComprador!A:B,2,0)</f>
        <v>Alon</v>
      </c>
      <c r="H1645">
        <v>9</v>
      </c>
      <c r="I1645" t="str">
        <f>VLOOKUP(H1645,dMateriaPrima!A:B,2,0)</f>
        <v>Couro</v>
      </c>
      <c r="J1645">
        <f>VLOOKUP(H1645,dMateriaPrima!A:C,3,0)</f>
        <v>4.4000000000000004</v>
      </c>
      <c r="K1645">
        <v>261</v>
      </c>
      <c r="L1645">
        <f t="shared" si="51"/>
        <v>1148.4000000000001</v>
      </c>
      <c r="M1645">
        <v>0</v>
      </c>
      <c r="N1645">
        <f t="shared" si="50"/>
        <v>1148.4000000000001</v>
      </c>
      <c r="O1645">
        <v>3</v>
      </c>
      <c r="P1645" t="str">
        <f>VLOOKUP(O1645,dFornecedor!A:B,2,0)</f>
        <v>StepUp</v>
      </c>
    </row>
    <row r="1646" spans="1:16" x14ac:dyDescent="0.25">
      <c r="A1646">
        <v>1645</v>
      </c>
      <c r="B1646" s="1">
        <v>43739</v>
      </c>
      <c r="C1646" s="1">
        <v>43740</v>
      </c>
      <c r="D1646" s="1">
        <v>43747</v>
      </c>
      <c r="E1646" s="1">
        <v>43748</v>
      </c>
      <c r="F1646">
        <v>4</v>
      </c>
      <c r="G1646" t="str">
        <f>VLOOKUP(F1646,dComprador!A:B,2,0)</f>
        <v>Lira</v>
      </c>
      <c r="H1646">
        <v>9</v>
      </c>
      <c r="I1646" t="str">
        <f>VLOOKUP(H1646,dMateriaPrima!A:B,2,0)</f>
        <v>Couro</v>
      </c>
      <c r="J1646">
        <f>VLOOKUP(H1646,dMateriaPrima!A:C,3,0)</f>
        <v>4.4000000000000004</v>
      </c>
      <c r="K1646">
        <v>135</v>
      </c>
      <c r="L1646">
        <f t="shared" si="51"/>
        <v>594</v>
      </c>
      <c r="M1646">
        <v>0</v>
      </c>
      <c r="N1646">
        <f t="shared" si="50"/>
        <v>594</v>
      </c>
      <c r="O1646">
        <v>3</v>
      </c>
      <c r="P1646" t="str">
        <f>VLOOKUP(O1646,dFornecedor!A:B,2,0)</f>
        <v>StepUp</v>
      </c>
    </row>
    <row r="1647" spans="1:16" x14ac:dyDescent="0.25">
      <c r="A1647">
        <v>1646</v>
      </c>
      <c r="B1647" s="1">
        <v>43739</v>
      </c>
      <c r="C1647" s="1">
        <v>43747</v>
      </c>
      <c r="D1647" s="1">
        <v>43754</v>
      </c>
      <c r="E1647" s="1">
        <v>43755</v>
      </c>
      <c r="F1647">
        <v>2</v>
      </c>
      <c r="G1647" t="str">
        <f>VLOOKUP(F1647,dComprador!A:B,2,0)</f>
        <v>João</v>
      </c>
      <c r="H1647">
        <v>7</v>
      </c>
      <c r="I1647" t="str">
        <f>VLOOKUP(H1647,dMateriaPrima!A:B,2,0)</f>
        <v>Poliéster</v>
      </c>
      <c r="J1647">
        <f>VLOOKUP(H1647,dMateriaPrima!A:C,3,0)</f>
        <v>8</v>
      </c>
      <c r="K1647">
        <v>139</v>
      </c>
      <c r="L1647">
        <f t="shared" si="51"/>
        <v>1112</v>
      </c>
      <c r="M1647">
        <v>0</v>
      </c>
      <c r="N1647">
        <f t="shared" si="50"/>
        <v>1112</v>
      </c>
      <c r="O1647">
        <v>2</v>
      </c>
      <c r="P1647" t="str">
        <f>VLOOKUP(O1647,dFornecedor!A:B,2,0)</f>
        <v>Minerva</v>
      </c>
    </row>
    <row r="1648" spans="1:16" x14ac:dyDescent="0.25">
      <c r="A1648">
        <v>1647</v>
      </c>
      <c r="B1648" s="1">
        <v>43739</v>
      </c>
      <c r="C1648" s="1">
        <v>43750</v>
      </c>
      <c r="D1648" s="1">
        <v>43758</v>
      </c>
      <c r="E1648" s="1">
        <v>43762</v>
      </c>
      <c r="F1648">
        <v>1</v>
      </c>
      <c r="G1648" t="str">
        <f>VLOOKUP(F1648,dComprador!A:B,2,0)</f>
        <v>Alon</v>
      </c>
      <c r="H1648">
        <v>8</v>
      </c>
      <c r="I1648" t="str">
        <f>VLOOKUP(H1648,dMateriaPrima!A:B,2,0)</f>
        <v>Cimento</v>
      </c>
      <c r="J1648">
        <f>VLOOKUP(H1648,dMateriaPrima!A:C,3,0)</f>
        <v>23</v>
      </c>
      <c r="K1648">
        <v>13</v>
      </c>
      <c r="L1648">
        <f t="shared" si="51"/>
        <v>299</v>
      </c>
      <c r="M1648">
        <v>32</v>
      </c>
      <c r="N1648">
        <f t="shared" si="50"/>
        <v>203.32</v>
      </c>
      <c r="O1648">
        <v>1</v>
      </c>
      <c r="P1648" t="str">
        <f>VLOOKUP(O1648,dFornecedor!A:B,2,0)</f>
        <v>NorthShore</v>
      </c>
    </row>
    <row r="1649" spans="1:16" x14ac:dyDescent="0.25">
      <c r="A1649">
        <v>1648</v>
      </c>
      <c r="B1649" s="1">
        <v>43739</v>
      </c>
      <c r="C1649" s="1">
        <v>43739</v>
      </c>
      <c r="D1649" s="1">
        <v>43771</v>
      </c>
      <c r="E1649" s="1">
        <v>43770</v>
      </c>
      <c r="F1649">
        <v>1</v>
      </c>
      <c r="G1649" t="str">
        <f>VLOOKUP(F1649,dComprador!A:B,2,0)</f>
        <v>Alon</v>
      </c>
      <c r="H1649">
        <v>8</v>
      </c>
      <c r="I1649" t="str">
        <f>VLOOKUP(H1649,dMateriaPrima!A:B,2,0)</f>
        <v>Cimento</v>
      </c>
      <c r="J1649">
        <f>VLOOKUP(H1649,dMateriaPrima!A:C,3,0)</f>
        <v>23</v>
      </c>
      <c r="K1649">
        <v>119</v>
      </c>
      <c r="L1649">
        <f t="shared" si="51"/>
        <v>2737</v>
      </c>
      <c r="M1649">
        <v>0</v>
      </c>
      <c r="N1649">
        <f t="shared" si="50"/>
        <v>2737</v>
      </c>
      <c r="O1649">
        <v>4</v>
      </c>
      <c r="P1649" t="str">
        <f>VLOOKUP(O1649,dFornecedor!A:B,2,0)</f>
        <v>AlphaOmega</v>
      </c>
    </row>
    <row r="1650" spans="1:16" x14ac:dyDescent="0.25">
      <c r="A1650">
        <v>1649</v>
      </c>
      <c r="B1650" s="1">
        <v>43739</v>
      </c>
      <c r="C1650" s="1">
        <v>43741</v>
      </c>
      <c r="D1650" s="1">
        <v>43755</v>
      </c>
      <c r="E1650" s="1">
        <v>43757</v>
      </c>
      <c r="F1650">
        <v>1</v>
      </c>
      <c r="G1650" t="str">
        <f>VLOOKUP(F1650,dComprador!A:B,2,0)</f>
        <v>Alon</v>
      </c>
      <c r="H1650">
        <v>9</v>
      </c>
      <c r="I1650" t="str">
        <f>VLOOKUP(H1650,dMateriaPrima!A:B,2,0)</f>
        <v>Couro</v>
      </c>
      <c r="J1650">
        <f>VLOOKUP(H1650,dMateriaPrima!A:C,3,0)</f>
        <v>4.4000000000000004</v>
      </c>
      <c r="K1650">
        <v>256</v>
      </c>
      <c r="L1650">
        <f t="shared" si="51"/>
        <v>1126.4000000000001</v>
      </c>
      <c r="M1650">
        <v>0</v>
      </c>
      <c r="N1650">
        <f t="shared" si="50"/>
        <v>1126.4000000000001</v>
      </c>
      <c r="O1650">
        <v>4</v>
      </c>
      <c r="P1650" t="str">
        <f>VLOOKUP(O1650,dFornecedor!A:B,2,0)</f>
        <v>AlphaOmega</v>
      </c>
    </row>
    <row r="1651" spans="1:16" x14ac:dyDescent="0.25">
      <c r="A1651">
        <v>1650</v>
      </c>
      <c r="B1651" s="1">
        <v>43739</v>
      </c>
      <c r="C1651" s="1">
        <v>43750</v>
      </c>
      <c r="D1651" s="1">
        <v>43758</v>
      </c>
      <c r="E1651" s="1">
        <v>43760</v>
      </c>
      <c r="F1651">
        <v>1</v>
      </c>
      <c r="G1651" t="str">
        <f>VLOOKUP(F1651,dComprador!A:B,2,0)</f>
        <v>Alon</v>
      </c>
      <c r="H1651">
        <v>7</v>
      </c>
      <c r="I1651" t="str">
        <f>VLOOKUP(H1651,dMateriaPrima!A:B,2,0)</f>
        <v>Poliéster</v>
      </c>
      <c r="J1651">
        <f>VLOOKUP(H1651,dMateriaPrima!A:C,3,0)</f>
        <v>8</v>
      </c>
      <c r="K1651">
        <v>16</v>
      </c>
      <c r="L1651">
        <f t="shared" si="51"/>
        <v>128</v>
      </c>
      <c r="M1651">
        <v>0</v>
      </c>
      <c r="N1651">
        <f t="shared" si="50"/>
        <v>128</v>
      </c>
      <c r="O1651">
        <v>1</v>
      </c>
      <c r="P1651" t="str">
        <f>VLOOKUP(O1651,dFornecedor!A:B,2,0)</f>
        <v>NorthShore</v>
      </c>
    </row>
    <row r="1652" spans="1:16" x14ac:dyDescent="0.25">
      <c r="A1652">
        <v>1651</v>
      </c>
      <c r="B1652" s="1">
        <v>43740</v>
      </c>
      <c r="C1652" s="1">
        <v>43741</v>
      </c>
      <c r="D1652" s="1">
        <v>43766</v>
      </c>
      <c r="E1652" s="1">
        <v>43766</v>
      </c>
      <c r="F1652">
        <v>1</v>
      </c>
      <c r="G1652" t="str">
        <f>VLOOKUP(F1652,dComprador!A:B,2,0)</f>
        <v>Alon</v>
      </c>
      <c r="H1652">
        <v>8</v>
      </c>
      <c r="I1652" t="str">
        <f>VLOOKUP(H1652,dMateriaPrima!A:B,2,0)</f>
        <v>Cimento</v>
      </c>
      <c r="J1652">
        <f>VLOOKUP(H1652,dMateriaPrima!A:C,3,0)</f>
        <v>23</v>
      </c>
      <c r="K1652">
        <v>14</v>
      </c>
      <c r="L1652">
        <f t="shared" si="51"/>
        <v>322</v>
      </c>
      <c r="M1652">
        <v>0</v>
      </c>
      <c r="N1652">
        <f t="shared" si="50"/>
        <v>322</v>
      </c>
      <c r="O1652">
        <v>2</v>
      </c>
      <c r="P1652" t="str">
        <f>VLOOKUP(O1652,dFornecedor!A:B,2,0)</f>
        <v>Minerva</v>
      </c>
    </row>
    <row r="1653" spans="1:16" x14ac:dyDescent="0.25">
      <c r="A1653">
        <v>1652</v>
      </c>
      <c r="B1653" s="1">
        <v>43740</v>
      </c>
      <c r="C1653" s="1">
        <v>43741</v>
      </c>
      <c r="D1653" s="1">
        <v>43770</v>
      </c>
      <c r="E1653" s="1">
        <v>43772</v>
      </c>
      <c r="F1653">
        <v>1</v>
      </c>
      <c r="G1653" t="str">
        <f>VLOOKUP(F1653,dComprador!A:B,2,0)</f>
        <v>Alon</v>
      </c>
      <c r="H1653">
        <v>5</v>
      </c>
      <c r="I1653" t="str">
        <f>VLOOKUP(H1653,dMateriaPrima!A:B,2,0)</f>
        <v>Areia</v>
      </c>
      <c r="J1653">
        <f>VLOOKUP(H1653,dMateriaPrima!A:C,3,0)</f>
        <v>3.59</v>
      </c>
      <c r="K1653">
        <v>187</v>
      </c>
      <c r="L1653">
        <f t="shared" si="51"/>
        <v>671.32999999999993</v>
      </c>
      <c r="M1653">
        <v>0</v>
      </c>
      <c r="N1653">
        <f t="shared" si="50"/>
        <v>671.32999999999993</v>
      </c>
      <c r="O1653">
        <v>3</v>
      </c>
      <c r="P1653" t="str">
        <f>VLOOKUP(O1653,dFornecedor!A:B,2,0)</f>
        <v>StepUp</v>
      </c>
    </row>
    <row r="1654" spans="1:16" x14ac:dyDescent="0.25">
      <c r="A1654">
        <v>1653</v>
      </c>
      <c r="B1654" s="1">
        <v>43740</v>
      </c>
      <c r="C1654" s="1">
        <v>43743</v>
      </c>
      <c r="D1654" s="1">
        <v>43767</v>
      </c>
      <c r="E1654" s="1">
        <v>43772</v>
      </c>
      <c r="F1654">
        <v>1</v>
      </c>
      <c r="G1654" t="str">
        <f>VLOOKUP(F1654,dComprador!A:B,2,0)</f>
        <v>Alon</v>
      </c>
      <c r="H1654">
        <v>5</v>
      </c>
      <c r="I1654" t="str">
        <f>VLOOKUP(H1654,dMateriaPrima!A:B,2,0)</f>
        <v>Areia</v>
      </c>
      <c r="J1654">
        <f>VLOOKUP(H1654,dMateriaPrima!A:C,3,0)</f>
        <v>3.59</v>
      </c>
      <c r="K1654">
        <v>4</v>
      </c>
      <c r="L1654">
        <f t="shared" si="51"/>
        <v>14.36</v>
      </c>
      <c r="M1654">
        <v>0</v>
      </c>
      <c r="N1654">
        <f t="shared" si="50"/>
        <v>14.36</v>
      </c>
      <c r="O1654">
        <v>1</v>
      </c>
      <c r="P1654" t="str">
        <f>VLOOKUP(O1654,dFornecedor!A:B,2,0)</f>
        <v>NorthShore</v>
      </c>
    </row>
    <row r="1655" spans="1:16" x14ac:dyDescent="0.25">
      <c r="A1655">
        <v>1654</v>
      </c>
      <c r="B1655" s="1">
        <v>43740</v>
      </c>
      <c r="C1655" s="1">
        <v>43749</v>
      </c>
      <c r="D1655" s="1">
        <v>43752</v>
      </c>
      <c r="E1655" s="1">
        <v>43755</v>
      </c>
      <c r="F1655">
        <v>4</v>
      </c>
      <c r="G1655" t="str">
        <f>VLOOKUP(F1655,dComprador!A:B,2,0)</f>
        <v>Lira</v>
      </c>
      <c r="H1655">
        <v>7</v>
      </c>
      <c r="I1655" t="str">
        <f>VLOOKUP(H1655,dMateriaPrima!A:B,2,0)</f>
        <v>Poliéster</v>
      </c>
      <c r="J1655">
        <f>VLOOKUP(H1655,dMateriaPrima!A:C,3,0)</f>
        <v>8</v>
      </c>
      <c r="K1655">
        <v>613</v>
      </c>
      <c r="L1655">
        <f t="shared" si="51"/>
        <v>4904</v>
      </c>
      <c r="M1655">
        <v>0</v>
      </c>
      <c r="N1655">
        <f t="shared" si="50"/>
        <v>4904</v>
      </c>
      <c r="O1655">
        <v>3</v>
      </c>
      <c r="P1655" t="str">
        <f>VLOOKUP(O1655,dFornecedor!A:B,2,0)</f>
        <v>StepUp</v>
      </c>
    </row>
    <row r="1656" spans="1:16" x14ac:dyDescent="0.25">
      <c r="A1656">
        <v>1655</v>
      </c>
      <c r="B1656" s="1">
        <v>43740</v>
      </c>
      <c r="C1656" s="1">
        <v>43748</v>
      </c>
      <c r="D1656" s="1">
        <v>43748</v>
      </c>
      <c r="E1656" s="1">
        <v>43752</v>
      </c>
      <c r="F1656">
        <v>4</v>
      </c>
      <c r="G1656" t="str">
        <f>VLOOKUP(F1656,dComprador!A:B,2,0)</f>
        <v>Lira</v>
      </c>
      <c r="H1656">
        <v>7</v>
      </c>
      <c r="I1656" t="str">
        <f>VLOOKUP(H1656,dMateriaPrima!A:B,2,0)</f>
        <v>Poliéster</v>
      </c>
      <c r="J1656">
        <f>VLOOKUP(H1656,dMateriaPrima!A:C,3,0)</f>
        <v>8</v>
      </c>
      <c r="K1656">
        <v>409</v>
      </c>
      <c r="L1656">
        <f t="shared" si="51"/>
        <v>3272</v>
      </c>
      <c r="M1656">
        <v>0</v>
      </c>
      <c r="N1656">
        <f t="shared" si="50"/>
        <v>3272</v>
      </c>
      <c r="O1656">
        <v>3</v>
      </c>
      <c r="P1656" t="str">
        <f>VLOOKUP(O1656,dFornecedor!A:B,2,0)</f>
        <v>StepUp</v>
      </c>
    </row>
    <row r="1657" spans="1:16" x14ac:dyDescent="0.25">
      <c r="A1657">
        <v>1656</v>
      </c>
      <c r="B1657" s="1">
        <v>43740</v>
      </c>
      <c r="C1657" s="1">
        <v>43747</v>
      </c>
      <c r="D1657" s="1">
        <v>43749</v>
      </c>
      <c r="E1657" s="1">
        <v>43748</v>
      </c>
      <c r="F1657">
        <v>4</v>
      </c>
      <c r="G1657" t="str">
        <f>VLOOKUP(F1657,dComprador!A:B,2,0)</f>
        <v>Lira</v>
      </c>
      <c r="H1657">
        <v>11</v>
      </c>
      <c r="I1657" t="str">
        <f>VLOOKUP(H1657,dMateriaPrima!A:B,2,0)</f>
        <v>Papel</v>
      </c>
      <c r="J1657">
        <f>VLOOKUP(H1657,dMateriaPrima!A:C,3,0)</f>
        <v>9</v>
      </c>
      <c r="K1657">
        <v>21</v>
      </c>
      <c r="L1657">
        <f t="shared" si="51"/>
        <v>189</v>
      </c>
      <c r="M1657">
        <v>0</v>
      </c>
      <c r="N1657">
        <f t="shared" si="50"/>
        <v>189</v>
      </c>
      <c r="O1657">
        <v>1</v>
      </c>
      <c r="P1657" t="str">
        <f>VLOOKUP(O1657,dFornecedor!A:B,2,0)</f>
        <v>NorthShore</v>
      </c>
    </row>
    <row r="1658" spans="1:16" x14ac:dyDescent="0.25">
      <c r="A1658">
        <v>1657</v>
      </c>
      <c r="B1658" s="1">
        <v>43740</v>
      </c>
      <c r="C1658" s="1">
        <v>43747</v>
      </c>
      <c r="D1658" s="1">
        <v>43757</v>
      </c>
      <c r="E1658" s="1">
        <v>43759</v>
      </c>
      <c r="F1658">
        <v>1</v>
      </c>
      <c r="G1658" t="str">
        <f>VLOOKUP(F1658,dComprador!A:B,2,0)</f>
        <v>Alon</v>
      </c>
      <c r="H1658">
        <v>6</v>
      </c>
      <c r="I1658" t="str">
        <f>VLOOKUP(H1658,dMateriaPrima!A:B,2,0)</f>
        <v>Fio Algodão</v>
      </c>
      <c r="J1658">
        <f>VLOOKUP(H1658,dMateriaPrima!A:C,3,0)</f>
        <v>55.9</v>
      </c>
      <c r="K1658">
        <v>22</v>
      </c>
      <c r="L1658">
        <f t="shared" si="51"/>
        <v>1229.8</v>
      </c>
      <c r="M1658">
        <v>0</v>
      </c>
      <c r="N1658">
        <f t="shared" si="50"/>
        <v>1229.8</v>
      </c>
      <c r="O1658">
        <v>2</v>
      </c>
      <c r="P1658" t="str">
        <f>VLOOKUP(O1658,dFornecedor!A:B,2,0)</f>
        <v>Minerva</v>
      </c>
    </row>
    <row r="1659" spans="1:16" x14ac:dyDescent="0.25">
      <c r="A1659">
        <v>1658</v>
      </c>
      <c r="B1659" s="1">
        <v>43740</v>
      </c>
      <c r="C1659" s="1">
        <v>43749</v>
      </c>
      <c r="D1659" s="1">
        <v>43751</v>
      </c>
      <c r="E1659" s="1">
        <v>43753</v>
      </c>
      <c r="F1659">
        <v>2</v>
      </c>
      <c r="G1659" t="str">
        <f>VLOOKUP(F1659,dComprador!A:B,2,0)</f>
        <v>João</v>
      </c>
      <c r="H1659">
        <v>7</v>
      </c>
      <c r="I1659" t="str">
        <f>VLOOKUP(H1659,dMateriaPrima!A:B,2,0)</f>
        <v>Poliéster</v>
      </c>
      <c r="J1659">
        <f>VLOOKUP(H1659,dMateriaPrima!A:C,3,0)</f>
        <v>8</v>
      </c>
      <c r="K1659">
        <v>16</v>
      </c>
      <c r="L1659">
        <f t="shared" si="51"/>
        <v>128</v>
      </c>
      <c r="M1659">
        <v>0</v>
      </c>
      <c r="N1659">
        <f t="shared" si="50"/>
        <v>128</v>
      </c>
      <c r="O1659">
        <v>3</v>
      </c>
      <c r="P1659" t="str">
        <f>VLOOKUP(O1659,dFornecedor!A:B,2,0)</f>
        <v>StepUp</v>
      </c>
    </row>
    <row r="1660" spans="1:16" x14ac:dyDescent="0.25">
      <c r="A1660">
        <v>1659</v>
      </c>
      <c r="B1660" s="1">
        <v>43740</v>
      </c>
      <c r="C1660" s="1">
        <v>43752</v>
      </c>
      <c r="D1660" s="1">
        <v>43756</v>
      </c>
      <c r="E1660" s="1">
        <v>43757</v>
      </c>
      <c r="F1660">
        <v>1</v>
      </c>
      <c r="G1660" t="str">
        <f>VLOOKUP(F1660,dComprador!A:B,2,0)</f>
        <v>Alon</v>
      </c>
      <c r="H1660">
        <v>9</v>
      </c>
      <c r="I1660" t="str">
        <f>VLOOKUP(H1660,dMateriaPrima!A:B,2,0)</f>
        <v>Couro</v>
      </c>
      <c r="J1660">
        <f>VLOOKUP(H1660,dMateriaPrima!A:C,3,0)</f>
        <v>4.4000000000000004</v>
      </c>
      <c r="K1660">
        <v>413</v>
      </c>
      <c r="L1660">
        <f t="shared" si="51"/>
        <v>1817.2</v>
      </c>
      <c r="M1660">
        <v>0</v>
      </c>
      <c r="N1660">
        <f t="shared" si="50"/>
        <v>1817.2</v>
      </c>
      <c r="O1660">
        <v>1</v>
      </c>
      <c r="P1660" t="str">
        <f>VLOOKUP(O1660,dFornecedor!A:B,2,0)</f>
        <v>NorthShore</v>
      </c>
    </row>
    <row r="1661" spans="1:16" x14ac:dyDescent="0.25">
      <c r="A1661">
        <v>1660</v>
      </c>
      <c r="B1661" s="1">
        <v>43740</v>
      </c>
      <c r="C1661" s="1">
        <v>43747</v>
      </c>
      <c r="D1661" s="1">
        <v>43771</v>
      </c>
      <c r="E1661" s="1">
        <v>43771</v>
      </c>
      <c r="F1661">
        <v>1</v>
      </c>
      <c r="G1661" t="str">
        <f>VLOOKUP(F1661,dComprador!A:B,2,0)</f>
        <v>Alon</v>
      </c>
      <c r="H1661">
        <v>7</v>
      </c>
      <c r="I1661" t="str">
        <f>VLOOKUP(H1661,dMateriaPrima!A:B,2,0)</f>
        <v>Poliéster</v>
      </c>
      <c r="J1661">
        <f>VLOOKUP(H1661,dMateriaPrima!A:C,3,0)</f>
        <v>8</v>
      </c>
      <c r="K1661">
        <v>7</v>
      </c>
      <c r="L1661">
        <f t="shared" si="51"/>
        <v>56</v>
      </c>
      <c r="M1661">
        <v>0</v>
      </c>
      <c r="N1661">
        <f t="shared" si="50"/>
        <v>56</v>
      </c>
      <c r="O1661">
        <v>2</v>
      </c>
      <c r="P1661" t="str">
        <f>VLOOKUP(O1661,dFornecedor!A:B,2,0)</f>
        <v>Minerva</v>
      </c>
    </row>
    <row r="1662" spans="1:16" x14ac:dyDescent="0.25">
      <c r="A1662">
        <v>1661</v>
      </c>
      <c r="B1662" s="1">
        <v>43740</v>
      </c>
      <c r="C1662" s="1">
        <v>43740</v>
      </c>
      <c r="D1662" s="1">
        <v>43771</v>
      </c>
      <c r="E1662" s="1">
        <v>43774</v>
      </c>
      <c r="F1662">
        <v>1</v>
      </c>
      <c r="G1662" t="str">
        <f>VLOOKUP(F1662,dComprador!A:B,2,0)</f>
        <v>Alon</v>
      </c>
      <c r="H1662">
        <v>2</v>
      </c>
      <c r="I1662" t="str">
        <f>VLOOKUP(H1662,dMateriaPrima!A:B,2,0)</f>
        <v>Chapa Metal</v>
      </c>
      <c r="J1662">
        <f>VLOOKUP(H1662,dMateriaPrima!A:C,3,0)</f>
        <v>299.89999999999998</v>
      </c>
      <c r="K1662">
        <v>1</v>
      </c>
      <c r="L1662">
        <f t="shared" si="51"/>
        <v>299.89999999999998</v>
      </c>
      <c r="M1662">
        <v>0</v>
      </c>
      <c r="N1662">
        <f t="shared" si="50"/>
        <v>299.89999999999998</v>
      </c>
      <c r="O1662">
        <v>4</v>
      </c>
      <c r="P1662" t="str">
        <f>VLOOKUP(O1662,dFornecedor!A:B,2,0)</f>
        <v>AlphaOmega</v>
      </c>
    </row>
    <row r="1663" spans="1:16" x14ac:dyDescent="0.25">
      <c r="A1663">
        <v>1662</v>
      </c>
      <c r="B1663" s="1">
        <v>43741</v>
      </c>
      <c r="C1663" s="1">
        <v>43752</v>
      </c>
      <c r="D1663" s="1">
        <v>43752</v>
      </c>
      <c r="E1663" s="1">
        <v>43755</v>
      </c>
      <c r="F1663">
        <v>4</v>
      </c>
      <c r="G1663" t="str">
        <f>VLOOKUP(F1663,dComprador!A:B,2,0)</f>
        <v>Lira</v>
      </c>
      <c r="H1663">
        <v>5</v>
      </c>
      <c r="I1663" t="str">
        <f>VLOOKUP(H1663,dMateriaPrima!A:B,2,0)</f>
        <v>Areia</v>
      </c>
      <c r="J1663">
        <f>VLOOKUP(H1663,dMateriaPrima!A:C,3,0)</f>
        <v>3.59</v>
      </c>
      <c r="K1663">
        <v>52</v>
      </c>
      <c r="L1663">
        <f t="shared" si="51"/>
        <v>186.68</v>
      </c>
      <c r="M1663">
        <v>0</v>
      </c>
      <c r="N1663">
        <f t="shared" si="50"/>
        <v>186.68</v>
      </c>
      <c r="O1663">
        <v>1</v>
      </c>
      <c r="P1663" t="str">
        <f>VLOOKUP(O1663,dFornecedor!A:B,2,0)</f>
        <v>NorthShore</v>
      </c>
    </row>
    <row r="1664" spans="1:16" x14ac:dyDescent="0.25">
      <c r="A1664">
        <v>1663</v>
      </c>
      <c r="B1664" s="1">
        <v>43741</v>
      </c>
      <c r="C1664" s="1">
        <v>43744</v>
      </c>
      <c r="D1664" s="1">
        <v>43771</v>
      </c>
      <c r="E1664" s="1">
        <v>43772</v>
      </c>
      <c r="F1664">
        <v>1</v>
      </c>
      <c r="G1664" t="str">
        <f>VLOOKUP(F1664,dComprador!A:B,2,0)</f>
        <v>Alon</v>
      </c>
      <c r="H1664">
        <v>4</v>
      </c>
      <c r="I1664" t="str">
        <f>VLOOKUP(H1664,dMateriaPrima!A:B,2,0)</f>
        <v>Madeira</v>
      </c>
      <c r="J1664">
        <f>VLOOKUP(H1664,dMateriaPrima!A:C,3,0)</f>
        <v>168</v>
      </c>
      <c r="K1664">
        <v>104</v>
      </c>
      <c r="L1664">
        <f t="shared" si="51"/>
        <v>17472</v>
      </c>
      <c r="M1664">
        <v>0</v>
      </c>
      <c r="N1664">
        <f t="shared" si="50"/>
        <v>17472</v>
      </c>
      <c r="O1664">
        <v>3</v>
      </c>
      <c r="P1664" t="str">
        <f>VLOOKUP(O1664,dFornecedor!A:B,2,0)</f>
        <v>StepUp</v>
      </c>
    </row>
    <row r="1665" spans="1:16" x14ac:dyDescent="0.25">
      <c r="A1665">
        <v>1664</v>
      </c>
      <c r="B1665" s="1">
        <v>43741</v>
      </c>
      <c r="C1665" s="1">
        <v>43752</v>
      </c>
      <c r="D1665" s="1">
        <v>43753</v>
      </c>
      <c r="E1665" s="1">
        <v>43757</v>
      </c>
      <c r="F1665">
        <v>4</v>
      </c>
      <c r="G1665" t="str">
        <f>VLOOKUP(F1665,dComprador!A:B,2,0)</f>
        <v>Lira</v>
      </c>
      <c r="H1665">
        <v>10</v>
      </c>
      <c r="I1665" t="str">
        <f>VLOOKUP(H1665,dMateriaPrima!A:B,2,0)</f>
        <v>Pedra Britada</v>
      </c>
      <c r="J1665">
        <f>VLOOKUP(H1665,dMateriaPrima!A:C,3,0)</f>
        <v>56</v>
      </c>
      <c r="K1665">
        <v>41</v>
      </c>
      <c r="L1665">
        <f t="shared" si="51"/>
        <v>2296</v>
      </c>
      <c r="M1665">
        <v>0</v>
      </c>
      <c r="N1665">
        <f t="shared" si="50"/>
        <v>2296</v>
      </c>
      <c r="O1665">
        <v>1</v>
      </c>
      <c r="P1665" t="str">
        <f>VLOOKUP(O1665,dFornecedor!A:B,2,0)</f>
        <v>NorthShore</v>
      </c>
    </row>
    <row r="1666" spans="1:16" x14ac:dyDescent="0.25">
      <c r="A1666">
        <v>1665</v>
      </c>
      <c r="B1666" s="1">
        <v>43741</v>
      </c>
      <c r="C1666" s="1">
        <v>43746</v>
      </c>
      <c r="D1666" s="1">
        <v>43760</v>
      </c>
      <c r="E1666" s="1">
        <v>43762</v>
      </c>
      <c r="F1666">
        <v>1</v>
      </c>
      <c r="G1666" t="str">
        <f>VLOOKUP(F1666,dComprador!A:B,2,0)</f>
        <v>Alon</v>
      </c>
      <c r="H1666">
        <v>1</v>
      </c>
      <c r="I1666" t="str">
        <f>VLOOKUP(H1666,dMateriaPrima!A:B,2,0)</f>
        <v>Tecido</v>
      </c>
      <c r="J1666">
        <f>VLOOKUP(H1666,dMateriaPrima!A:C,3,0)</f>
        <v>18</v>
      </c>
      <c r="K1666">
        <v>177</v>
      </c>
      <c r="L1666">
        <f t="shared" si="51"/>
        <v>3186</v>
      </c>
      <c r="M1666">
        <v>0</v>
      </c>
      <c r="N1666">
        <f t="shared" ref="N1666:N1729" si="52">SUM(L1666-((L1666*M1666)/100))</f>
        <v>3186</v>
      </c>
      <c r="O1666">
        <v>1</v>
      </c>
      <c r="P1666" t="str">
        <f>VLOOKUP(O1666,dFornecedor!A:B,2,0)</f>
        <v>NorthShore</v>
      </c>
    </row>
    <row r="1667" spans="1:16" x14ac:dyDescent="0.25">
      <c r="A1667">
        <v>1666</v>
      </c>
      <c r="B1667" s="1">
        <v>43741</v>
      </c>
      <c r="C1667" s="1">
        <v>43741</v>
      </c>
      <c r="D1667" s="1">
        <v>43757</v>
      </c>
      <c r="E1667" s="1">
        <v>43757</v>
      </c>
      <c r="F1667">
        <v>1</v>
      </c>
      <c r="G1667" t="str">
        <f>VLOOKUP(F1667,dComprador!A:B,2,0)</f>
        <v>Alon</v>
      </c>
      <c r="H1667">
        <v>5</v>
      </c>
      <c r="I1667" t="str">
        <f>VLOOKUP(H1667,dMateriaPrima!A:B,2,0)</f>
        <v>Areia</v>
      </c>
      <c r="J1667">
        <f>VLOOKUP(H1667,dMateriaPrima!A:C,3,0)</f>
        <v>3.59</v>
      </c>
      <c r="K1667">
        <v>126</v>
      </c>
      <c r="L1667">
        <f t="shared" ref="L1667:L1730" si="53">J1667*K1667</f>
        <v>452.34</v>
      </c>
      <c r="M1667">
        <v>0</v>
      </c>
      <c r="N1667">
        <f t="shared" si="52"/>
        <v>452.34</v>
      </c>
      <c r="O1667">
        <v>5</v>
      </c>
      <c r="P1667" t="str">
        <f>VLOOKUP(O1667,dFornecedor!A:B,2,0)</f>
        <v>Atlas</v>
      </c>
    </row>
    <row r="1668" spans="1:16" x14ac:dyDescent="0.25">
      <c r="A1668">
        <v>1667</v>
      </c>
      <c r="B1668" s="1">
        <v>43741</v>
      </c>
      <c r="C1668" s="1">
        <v>43750</v>
      </c>
      <c r="D1668" s="1">
        <v>43760</v>
      </c>
      <c r="E1668" s="1">
        <v>43761</v>
      </c>
      <c r="F1668">
        <v>1</v>
      </c>
      <c r="G1668" t="str">
        <f>VLOOKUP(F1668,dComprador!A:B,2,0)</f>
        <v>Alon</v>
      </c>
      <c r="H1668">
        <v>1</v>
      </c>
      <c r="I1668" t="str">
        <f>VLOOKUP(H1668,dMateriaPrima!A:B,2,0)</f>
        <v>Tecido</v>
      </c>
      <c r="J1668">
        <f>VLOOKUP(H1668,dMateriaPrima!A:C,3,0)</f>
        <v>18</v>
      </c>
      <c r="K1668">
        <v>285</v>
      </c>
      <c r="L1668">
        <f t="shared" si="53"/>
        <v>5130</v>
      </c>
      <c r="M1668">
        <v>0</v>
      </c>
      <c r="N1668">
        <f t="shared" si="52"/>
        <v>5130</v>
      </c>
      <c r="O1668">
        <v>1</v>
      </c>
      <c r="P1668" t="str">
        <f>VLOOKUP(O1668,dFornecedor!A:B,2,0)</f>
        <v>NorthShore</v>
      </c>
    </row>
    <row r="1669" spans="1:16" x14ac:dyDescent="0.25">
      <c r="A1669">
        <v>1668</v>
      </c>
      <c r="B1669" s="1">
        <v>43741</v>
      </c>
      <c r="C1669" s="1">
        <v>43742</v>
      </c>
      <c r="D1669" s="1">
        <v>43753</v>
      </c>
      <c r="E1669" s="1">
        <v>43754</v>
      </c>
      <c r="F1669">
        <v>2</v>
      </c>
      <c r="G1669" t="str">
        <f>VLOOKUP(F1669,dComprador!A:B,2,0)</f>
        <v>João</v>
      </c>
      <c r="H1669">
        <v>10</v>
      </c>
      <c r="I1669" t="str">
        <f>VLOOKUP(H1669,dMateriaPrima!A:B,2,0)</f>
        <v>Pedra Britada</v>
      </c>
      <c r="J1669">
        <f>VLOOKUP(H1669,dMateriaPrima!A:C,3,0)</f>
        <v>56</v>
      </c>
      <c r="K1669">
        <v>113</v>
      </c>
      <c r="L1669">
        <f t="shared" si="53"/>
        <v>6328</v>
      </c>
      <c r="M1669">
        <v>0</v>
      </c>
      <c r="N1669">
        <f t="shared" si="52"/>
        <v>6328</v>
      </c>
      <c r="O1669">
        <v>3</v>
      </c>
      <c r="P1669" t="str">
        <f>VLOOKUP(O1669,dFornecedor!A:B,2,0)</f>
        <v>StepUp</v>
      </c>
    </row>
    <row r="1670" spans="1:16" x14ac:dyDescent="0.25">
      <c r="A1670">
        <v>1669</v>
      </c>
      <c r="B1670" s="1">
        <v>43741</v>
      </c>
      <c r="C1670" s="1">
        <v>43752</v>
      </c>
      <c r="D1670" s="1">
        <v>43755</v>
      </c>
      <c r="E1670" s="1">
        <v>43755</v>
      </c>
      <c r="F1670">
        <v>2</v>
      </c>
      <c r="G1670" t="str">
        <f>VLOOKUP(F1670,dComprador!A:B,2,0)</f>
        <v>João</v>
      </c>
      <c r="H1670">
        <v>11</v>
      </c>
      <c r="I1670" t="str">
        <f>VLOOKUP(H1670,dMateriaPrima!A:B,2,0)</f>
        <v>Papel</v>
      </c>
      <c r="J1670">
        <f>VLOOKUP(H1670,dMateriaPrima!A:C,3,0)</f>
        <v>9</v>
      </c>
      <c r="K1670">
        <v>7</v>
      </c>
      <c r="L1670">
        <f t="shared" si="53"/>
        <v>63</v>
      </c>
      <c r="M1670">
        <v>0</v>
      </c>
      <c r="N1670">
        <f t="shared" si="52"/>
        <v>63</v>
      </c>
      <c r="O1670">
        <v>1</v>
      </c>
      <c r="P1670" t="str">
        <f>VLOOKUP(O1670,dFornecedor!A:B,2,0)</f>
        <v>NorthShore</v>
      </c>
    </row>
    <row r="1671" spans="1:16" x14ac:dyDescent="0.25">
      <c r="A1671">
        <v>1670</v>
      </c>
      <c r="B1671" s="1">
        <v>43741</v>
      </c>
      <c r="C1671" s="1">
        <v>43747</v>
      </c>
      <c r="D1671" s="1">
        <v>43762</v>
      </c>
      <c r="E1671" s="1">
        <v>43766</v>
      </c>
      <c r="F1671">
        <v>1</v>
      </c>
      <c r="G1671" t="str">
        <f>VLOOKUP(F1671,dComprador!A:B,2,0)</f>
        <v>Alon</v>
      </c>
      <c r="H1671">
        <v>9</v>
      </c>
      <c r="I1671" t="str">
        <f>VLOOKUP(H1671,dMateriaPrima!A:B,2,0)</f>
        <v>Couro</v>
      </c>
      <c r="J1671">
        <f>VLOOKUP(H1671,dMateriaPrima!A:C,3,0)</f>
        <v>4.4000000000000004</v>
      </c>
      <c r="K1671">
        <v>173</v>
      </c>
      <c r="L1671">
        <f t="shared" si="53"/>
        <v>761.2</v>
      </c>
      <c r="M1671">
        <v>0</v>
      </c>
      <c r="N1671">
        <f t="shared" si="52"/>
        <v>761.2</v>
      </c>
      <c r="O1671">
        <v>2</v>
      </c>
      <c r="P1671" t="str">
        <f>VLOOKUP(O1671,dFornecedor!A:B,2,0)</f>
        <v>Minerva</v>
      </c>
    </row>
    <row r="1672" spans="1:16" x14ac:dyDescent="0.25">
      <c r="A1672">
        <v>1671</v>
      </c>
      <c r="B1672" s="1">
        <v>43742</v>
      </c>
      <c r="C1672" s="1">
        <v>43744</v>
      </c>
      <c r="D1672" s="1">
        <v>43749</v>
      </c>
      <c r="E1672" s="1">
        <v>43749</v>
      </c>
      <c r="F1672">
        <v>4</v>
      </c>
      <c r="G1672" t="str">
        <f>VLOOKUP(F1672,dComprador!A:B,2,0)</f>
        <v>Lira</v>
      </c>
      <c r="H1672">
        <v>9</v>
      </c>
      <c r="I1672" t="str">
        <f>VLOOKUP(H1672,dMateriaPrima!A:B,2,0)</f>
        <v>Couro</v>
      </c>
      <c r="J1672">
        <f>VLOOKUP(H1672,dMateriaPrima!A:C,3,0)</f>
        <v>4.4000000000000004</v>
      </c>
      <c r="K1672">
        <v>67</v>
      </c>
      <c r="L1672">
        <f t="shared" si="53"/>
        <v>294.8</v>
      </c>
      <c r="M1672">
        <v>26</v>
      </c>
      <c r="N1672">
        <f t="shared" si="52"/>
        <v>218.15200000000002</v>
      </c>
      <c r="O1672">
        <v>2</v>
      </c>
      <c r="P1672" t="str">
        <f>VLOOKUP(O1672,dFornecedor!A:B,2,0)</f>
        <v>Minerva</v>
      </c>
    </row>
    <row r="1673" spans="1:16" x14ac:dyDescent="0.25">
      <c r="A1673">
        <v>1672</v>
      </c>
      <c r="B1673" s="1">
        <v>43742</v>
      </c>
      <c r="C1673" s="1">
        <v>43748</v>
      </c>
      <c r="D1673" s="1">
        <v>43749</v>
      </c>
      <c r="E1673" s="1">
        <v>43751</v>
      </c>
      <c r="F1673">
        <v>4</v>
      </c>
      <c r="G1673" t="str">
        <f>VLOOKUP(F1673,dComprador!A:B,2,0)</f>
        <v>Lira</v>
      </c>
      <c r="H1673">
        <v>6</v>
      </c>
      <c r="I1673" t="str">
        <f>VLOOKUP(H1673,dMateriaPrima!A:B,2,0)</f>
        <v>Fio Algodão</v>
      </c>
      <c r="J1673">
        <f>VLOOKUP(H1673,dMateriaPrima!A:C,3,0)</f>
        <v>55.9</v>
      </c>
      <c r="K1673">
        <v>429</v>
      </c>
      <c r="L1673">
        <f t="shared" si="53"/>
        <v>23981.1</v>
      </c>
      <c r="M1673">
        <v>0</v>
      </c>
      <c r="N1673">
        <f t="shared" si="52"/>
        <v>23981.1</v>
      </c>
      <c r="O1673">
        <v>1</v>
      </c>
      <c r="P1673" t="str">
        <f>VLOOKUP(O1673,dFornecedor!A:B,2,0)</f>
        <v>NorthShore</v>
      </c>
    </row>
    <row r="1674" spans="1:16" x14ac:dyDescent="0.25">
      <c r="A1674">
        <v>1673</v>
      </c>
      <c r="B1674" s="1">
        <v>43742</v>
      </c>
      <c r="C1674" s="1">
        <v>43742</v>
      </c>
      <c r="D1674" s="1">
        <v>43769</v>
      </c>
      <c r="E1674" s="1">
        <v>43771</v>
      </c>
      <c r="F1674">
        <v>1</v>
      </c>
      <c r="G1674" t="str">
        <f>VLOOKUP(F1674,dComprador!A:B,2,0)</f>
        <v>Alon</v>
      </c>
      <c r="H1674">
        <v>10</v>
      </c>
      <c r="I1674" t="str">
        <f>VLOOKUP(H1674,dMateriaPrima!A:B,2,0)</f>
        <v>Pedra Britada</v>
      </c>
      <c r="J1674">
        <f>VLOOKUP(H1674,dMateriaPrima!A:C,3,0)</f>
        <v>56</v>
      </c>
      <c r="K1674">
        <v>382</v>
      </c>
      <c r="L1674">
        <f t="shared" si="53"/>
        <v>21392</v>
      </c>
      <c r="M1674">
        <v>20</v>
      </c>
      <c r="N1674">
        <f t="shared" si="52"/>
        <v>17113.599999999999</v>
      </c>
      <c r="O1674">
        <v>4</v>
      </c>
      <c r="P1674" t="str">
        <f>VLOOKUP(O1674,dFornecedor!A:B,2,0)</f>
        <v>AlphaOmega</v>
      </c>
    </row>
    <row r="1675" spans="1:16" x14ac:dyDescent="0.25">
      <c r="A1675">
        <v>1674</v>
      </c>
      <c r="B1675" s="1">
        <v>43742</v>
      </c>
      <c r="C1675" s="1">
        <v>43742</v>
      </c>
      <c r="D1675" s="1">
        <v>43772</v>
      </c>
      <c r="E1675" s="1">
        <v>43773</v>
      </c>
      <c r="F1675">
        <v>1</v>
      </c>
      <c r="G1675" t="str">
        <f>VLOOKUP(F1675,dComprador!A:B,2,0)</f>
        <v>Alon</v>
      </c>
      <c r="H1675">
        <v>9</v>
      </c>
      <c r="I1675" t="str">
        <f>VLOOKUP(H1675,dMateriaPrima!A:B,2,0)</f>
        <v>Couro</v>
      </c>
      <c r="J1675">
        <f>VLOOKUP(H1675,dMateriaPrima!A:C,3,0)</f>
        <v>4.4000000000000004</v>
      </c>
      <c r="K1675">
        <v>224</v>
      </c>
      <c r="L1675">
        <f t="shared" si="53"/>
        <v>985.60000000000014</v>
      </c>
      <c r="M1675">
        <v>0</v>
      </c>
      <c r="N1675">
        <f t="shared" si="52"/>
        <v>985.60000000000014</v>
      </c>
      <c r="O1675">
        <v>2</v>
      </c>
      <c r="P1675" t="str">
        <f>VLOOKUP(O1675,dFornecedor!A:B,2,0)</f>
        <v>Minerva</v>
      </c>
    </row>
    <row r="1676" spans="1:16" x14ac:dyDescent="0.25">
      <c r="A1676">
        <v>1675</v>
      </c>
      <c r="B1676" s="1">
        <v>43742</v>
      </c>
      <c r="C1676" s="1">
        <v>43751</v>
      </c>
      <c r="D1676" s="1">
        <v>43752</v>
      </c>
      <c r="E1676" s="1">
        <v>43753</v>
      </c>
      <c r="F1676">
        <v>4</v>
      </c>
      <c r="G1676" t="str">
        <f>VLOOKUP(F1676,dComprador!A:B,2,0)</f>
        <v>Lira</v>
      </c>
      <c r="H1676">
        <v>7</v>
      </c>
      <c r="I1676" t="str">
        <f>VLOOKUP(H1676,dMateriaPrima!A:B,2,0)</f>
        <v>Poliéster</v>
      </c>
      <c r="J1676">
        <f>VLOOKUP(H1676,dMateriaPrima!A:C,3,0)</f>
        <v>8</v>
      </c>
      <c r="K1676">
        <v>213</v>
      </c>
      <c r="L1676">
        <f t="shared" si="53"/>
        <v>1704</v>
      </c>
      <c r="M1676">
        <v>0</v>
      </c>
      <c r="N1676">
        <f t="shared" si="52"/>
        <v>1704</v>
      </c>
      <c r="O1676">
        <v>1</v>
      </c>
      <c r="P1676" t="str">
        <f>VLOOKUP(O1676,dFornecedor!A:B,2,0)</f>
        <v>NorthShore</v>
      </c>
    </row>
    <row r="1677" spans="1:16" x14ac:dyDescent="0.25">
      <c r="A1677">
        <v>1676</v>
      </c>
      <c r="B1677" s="1">
        <v>43742</v>
      </c>
      <c r="C1677" s="1">
        <v>43742</v>
      </c>
      <c r="D1677" s="1">
        <v>43748</v>
      </c>
      <c r="E1677" s="1">
        <v>43751</v>
      </c>
      <c r="F1677">
        <v>4</v>
      </c>
      <c r="G1677" t="str">
        <f>VLOOKUP(F1677,dComprador!A:B,2,0)</f>
        <v>Lira</v>
      </c>
      <c r="H1677">
        <v>1</v>
      </c>
      <c r="I1677" t="str">
        <f>VLOOKUP(H1677,dMateriaPrima!A:B,2,0)</f>
        <v>Tecido</v>
      </c>
      <c r="J1677">
        <f>VLOOKUP(H1677,dMateriaPrima!A:C,3,0)</f>
        <v>18</v>
      </c>
      <c r="K1677">
        <v>65</v>
      </c>
      <c r="L1677">
        <f t="shared" si="53"/>
        <v>1170</v>
      </c>
      <c r="M1677">
        <v>0</v>
      </c>
      <c r="N1677">
        <f t="shared" si="52"/>
        <v>1170</v>
      </c>
      <c r="O1677">
        <v>2</v>
      </c>
      <c r="P1677" t="str">
        <f>VLOOKUP(O1677,dFornecedor!A:B,2,0)</f>
        <v>Minerva</v>
      </c>
    </row>
    <row r="1678" spans="1:16" x14ac:dyDescent="0.25">
      <c r="A1678">
        <v>1677</v>
      </c>
      <c r="B1678" s="1">
        <v>43742</v>
      </c>
      <c r="C1678" s="1">
        <v>43752</v>
      </c>
      <c r="D1678" s="1">
        <v>43754</v>
      </c>
      <c r="E1678" s="1">
        <v>43754</v>
      </c>
      <c r="F1678">
        <v>4</v>
      </c>
      <c r="G1678" t="str">
        <f>VLOOKUP(F1678,dComprador!A:B,2,0)</f>
        <v>Lira</v>
      </c>
      <c r="H1678">
        <v>11</v>
      </c>
      <c r="I1678" t="str">
        <f>VLOOKUP(H1678,dMateriaPrima!A:B,2,0)</f>
        <v>Papel</v>
      </c>
      <c r="J1678">
        <f>VLOOKUP(H1678,dMateriaPrima!A:C,3,0)</f>
        <v>9</v>
      </c>
      <c r="K1678">
        <v>64</v>
      </c>
      <c r="L1678">
        <f t="shared" si="53"/>
        <v>576</v>
      </c>
      <c r="M1678">
        <v>0</v>
      </c>
      <c r="N1678">
        <f t="shared" si="52"/>
        <v>576</v>
      </c>
      <c r="O1678">
        <v>3</v>
      </c>
      <c r="P1678" t="str">
        <f>VLOOKUP(O1678,dFornecedor!A:B,2,0)</f>
        <v>StepUp</v>
      </c>
    </row>
    <row r="1679" spans="1:16" x14ac:dyDescent="0.25">
      <c r="A1679">
        <v>1678</v>
      </c>
      <c r="B1679" s="1">
        <v>43742</v>
      </c>
      <c r="C1679" s="1">
        <v>43746</v>
      </c>
      <c r="D1679" s="1">
        <v>43752</v>
      </c>
      <c r="E1679" s="1">
        <v>43753</v>
      </c>
      <c r="F1679">
        <v>4</v>
      </c>
      <c r="G1679" t="str">
        <f>VLOOKUP(F1679,dComprador!A:B,2,0)</f>
        <v>Lira</v>
      </c>
      <c r="H1679">
        <v>9</v>
      </c>
      <c r="I1679" t="str">
        <f>VLOOKUP(H1679,dMateriaPrima!A:B,2,0)</f>
        <v>Couro</v>
      </c>
      <c r="J1679">
        <f>VLOOKUP(H1679,dMateriaPrima!A:C,3,0)</f>
        <v>4.4000000000000004</v>
      </c>
      <c r="K1679">
        <v>264</v>
      </c>
      <c r="L1679">
        <f t="shared" si="53"/>
        <v>1161.6000000000001</v>
      </c>
      <c r="M1679">
        <v>0</v>
      </c>
      <c r="N1679">
        <f t="shared" si="52"/>
        <v>1161.6000000000001</v>
      </c>
      <c r="O1679">
        <v>5</v>
      </c>
      <c r="P1679" t="str">
        <f>VLOOKUP(O1679,dFornecedor!A:B,2,0)</f>
        <v>Atlas</v>
      </c>
    </row>
    <row r="1680" spans="1:16" x14ac:dyDescent="0.25">
      <c r="A1680">
        <v>1679</v>
      </c>
      <c r="B1680" s="1">
        <v>43742</v>
      </c>
      <c r="C1680" s="1">
        <v>43743</v>
      </c>
      <c r="D1680" s="1">
        <v>43749</v>
      </c>
      <c r="E1680" s="1">
        <v>43753</v>
      </c>
      <c r="F1680">
        <v>4</v>
      </c>
      <c r="G1680" t="str">
        <f>VLOOKUP(F1680,dComprador!A:B,2,0)</f>
        <v>Lira</v>
      </c>
      <c r="H1680">
        <v>10</v>
      </c>
      <c r="I1680" t="str">
        <f>VLOOKUP(H1680,dMateriaPrima!A:B,2,0)</f>
        <v>Pedra Britada</v>
      </c>
      <c r="J1680">
        <f>VLOOKUP(H1680,dMateriaPrima!A:C,3,0)</f>
        <v>56</v>
      </c>
      <c r="K1680">
        <v>20</v>
      </c>
      <c r="L1680">
        <f t="shared" si="53"/>
        <v>1120</v>
      </c>
      <c r="M1680">
        <v>0</v>
      </c>
      <c r="N1680">
        <f t="shared" si="52"/>
        <v>1120</v>
      </c>
      <c r="O1680">
        <v>2</v>
      </c>
      <c r="P1680" t="str">
        <f>VLOOKUP(O1680,dFornecedor!A:B,2,0)</f>
        <v>Minerva</v>
      </c>
    </row>
    <row r="1681" spans="1:16" x14ac:dyDescent="0.25">
      <c r="A1681">
        <v>1680</v>
      </c>
      <c r="B1681" s="1">
        <v>43742</v>
      </c>
      <c r="C1681" s="1">
        <v>43751</v>
      </c>
      <c r="D1681" s="1">
        <v>43751</v>
      </c>
      <c r="E1681" s="1">
        <v>43757</v>
      </c>
      <c r="F1681">
        <v>4</v>
      </c>
      <c r="G1681" t="str">
        <f>VLOOKUP(F1681,dComprador!A:B,2,0)</f>
        <v>Lira</v>
      </c>
      <c r="H1681">
        <v>2</v>
      </c>
      <c r="I1681" t="str">
        <f>VLOOKUP(H1681,dMateriaPrima!A:B,2,0)</f>
        <v>Chapa Metal</v>
      </c>
      <c r="J1681">
        <f>VLOOKUP(H1681,dMateriaPrima!A:C,3,0)</f>
        <v>299.89999999999998</v>
      </c>
      <c r="K1681">
        <v>174</v>
      </c>
      <c r="L1681">
        <f t="shared" si="53"/>
        <v>52182.6</v>
      </c>
      <c r="M1681">
        <v>0</v>
      </c>
      <c r="N1681">
        <f t="shared" si="52"/>
        <v>52182.6</v>
      </c>
      <c r="O1681">
        <v>1</v>
      </c>
      <c r="P1681" t="str">
        <f>VLOOKUP(O1681,dFornecedor!A:B,2,0)</f>
        <v>NorthShore</v>
      </c>
    </row>
    <row r="1682" spans="1:16" x14ac:dyDescent="0.25">
      <c r="A1682">
        <v>1681</v>
      </c>
      <c r="B1682" s="1">
        <v>43742</v>
      </c>
      <c r="C1682" s="1">
        <v>43746</v>
      </c>
      <c r="D1682" s="1">
        <v>43761</v>
      </c>
      <c r="E1682" s="1">
        <v>43762</v>
      </c>
      <c r="F1682">
        <v>1</v>
      </c>
      <c r="G1682" t="str">
        <f>VLOOKUP(F1682,dComprador!A:B,2,0)</f>
        <v>Alon</v>
      </c>
      <c r="H1682">
        <v>11</v>
      </c>
      <c r="I1682" t="str">
        <f>VLOOKUP(H1682,dMateriaPrima!A:B,2,0)</f>
        <v>Papel</v>
      </c>
      <c r="J1682">
        <f>VLOOKUP(H1682,dMateriaPrima!A:C,3,0)</f>
        <v>9</v>
      </c>
      <c r="K1682">
        <v>55</v>
      </c>
      <c r="L1682">
        <f t="shared" si="53"/>
        <v>495</v>
      </c>
      <c r="M1682">
        <v>0</v>
      </c>
      <c r="N1682">
        <f t="shared" si="52"/>
        <v>495</v>
      </c>
      <c r="O1682">
        <v>2</v>
      </c>
      <c r="P1682" t="str">
        <f>VLOOKUP(O1682,dFornecedor!A:B,2,0)</f>
        <v>Minerva</v>
      </c>
    </row>
    <row r="1683" spans="1:16" x14ac:dyDescent="0.25">
      <c r="A1683">
        <v>1682</v>
      </c>
      <c r="B1683" s="1">
        <v>43742</v>
      </c>
      <c r="C1683" s="1">
        <v>43750</v>
      </c>
      <c r="D1683" s="1">
        <v>43755</v>
      </c>
      <c r="E1683" s="1">
        <v>43756</v>
      </c>
      <c r="F1683">
        <v>3</v>
      </c>
      <c r="G1683" t="str">
        <f>VLOOKUP(F1683,dComprador!A:B,2,0)</f>
        <v>Diego</v>
      </c>
      <c r="H1683">
        <v>9</v>
      </c>
      <c r="I1683" t="str">
        <f>VLOOKUP(H1683,dMateriaPrima!A:B,2,0)</f>
        <v>Couro</v>
      </c>
      <c r="J1683">
        <f>VLOOKUP(H1683,dMateriaPrima!A:C,3,0)</f>
        <v>4.4000000000000004</v>
      </c>
      <c r="K1683">
        <v>263</v>
      </c>
      <c r="L1683">
        <f t="shared" si="53"/>
        <v>1157.2</v>
      </c>
      <c r="M1683">
        <v>0</v>
      </c>
      <c r="N1683">
        <f t="shared" si="52"/>
        <v>1157.2</v>
      </c>
      <c r="O1683">
        <v>5</v>
      </c>
      <c r="P1683" t="str">
        <f>VLOOKUP(O1683,dFornecedor!A:B,2,0)</f>
        <v>Atlas</v>
      </c>
    </row>
    <row r="1684" spans="1:16" x14ac:dyDescent="0.25">
      <c r="A1684">
        <v>1683</v>
      </c>
      <c r="B1684" s="1">
        <v>43742</v>
      </c>
      <c r="C1684" s="1">
        <v>43750</v>
      </c>
      <c r="D1684" s="1">
        <v>43754</v>
      </c>
      <c r="E1684" s="1">
        <v>43756</v>
      </c>
      <c r="F1684">
        <v>2</v>
      </c>
      <c r="G1684" t="str">
        <f>VLOOKUP(F1684,dComprador!A:B,2,0)</f>
        <v>João</v>
      </c>
      <c r="H1684">
        <v>8</v>
      </c>
      <c r="I1684" t="str">
        <f>VLOOKUP(H1684,dMateriaPrima!A:B,2,0)</f>
        <v>Cimento</v>
      </c>
      <c r="J1684">
        <f>VLOOKUP(H1684,dMateriaPrima!A:C,3,0)</f>
        <v>23</v>
      </c>
      <c r="K1684">
        <v>44</v>
      </c>
      <c r="L1684">
        <f t="shared" si="53"/>
        <v>1012</v>
      </c>
      <c r="M1684">
        <v>0</v>
      </c>
      <c r="N1684">
        <f t="shared" si="52"/>
        <v>1012</v>
      </c>
      <c r="O1684">
        <v>1</v>
      </c>
      <c r="P1684" t="str">
        <f>VLOOKUP(O1684,dFornecedor!A:B,2,0)</f>
        <v>NorthShore</v>
      </c>
    </row>
    <row r="1685" spans="1:16" x14ac:dyDescent="0.25">
      <c r="A1685">
        <v>1684</v>
      </c>
      <c r="B1685" s="1">
        <v>43742</v>
      </c>
      <c r="C1685" s="1">
        <v>43743</v>
      </c>
      <c r="D1685" s="1">
        <v>43773</v>
      </c>
      <c r="E1685" s="1">
        <v>43775</v>
      </c>
      <c r="F1685">
        <v>1</v>
      </c>
      <c r="G1685" t="str">
        <f>VLOOKUP(F1685,dComprador!A:B,2,0)</f>
        <v>Alon</v>
      </c>
      <c r="H1685">
        <v>4</v>
      </c>
      <c r="I1685" t="str">
        <f>VLOOKUP(H1685,dMateriaPrima!A:B,2,0)</f>
        <v>Madeira</v>
      </c>
      <c r="J1685">
        <f>VLOOKUP(H1685,dMateriaPrima!A:C,3,0)</f>
        <v>168</v>
      </c>
      <c r="K1685">
        <v>29</v>
      </c>
      <c r="L1685">
        <f t="shared" si="53"/>
        <v>4872</v>
      </c>
      <c r="M1685">
        <v>0</v>
      </c>
      <c r="N1685">
        <f t="shared" si="52"/>
        <v>4872</v>
      </c>
      <c r="O1685">
        <v>3</v>
      </c>
      <c r="P1685" t="str">
        <f>VLOOKUP(O1685,dFornecedor!A:B,2,0)</f>
        <v>StepUp</v>
      </c>
    </row>
    <row r="1686" spans="1:16" x14ac:dyDescent="0.25">
      <c r="A1686">
        <v>1685</v>
      </c>
      <c r="B1686" s="1">
        <v>43743</v>
      </c>
      <c r="C1686" s="1">
        <v>43744</v>
      </c>
      <c r="D1686" s="1">
        <v>43750</v>
      </c>
      <c r="E1686" s="1">
        <v>43751</v>
      </c>
      <c r="F1686">
        <v>4</v>
      </c>
      <c r="G1686" t="str">
        <f>VLOOKUP(F1686,dComprador!A:B,2,0)</f>
        <v>Lira</v>
      </c>
      <c r="H1686">
        <v>1</v>
      </c>
      <c r="I1686" t="str">
        <f>VLOOKUP(H1686,dMateriaPrima!A:B,2,0)</f>
        <v>Tecido</v>
      </c>
      <c r="J1686">
        <f>VLOOKUP(H1686,dMateriaPrima!A:C,3,0)</f>
        <v>18</v>
      </c>
      <c r="K1686">
        <v>27</v>
      </c>
      <c r="L1686">
        <f t="shared" si="53"/>
        <v>486</v>
      </c>
      <c r="M1686">
        <v>0</v>
      </c>
      <c r="N1686">
        <f t="shared" si="52"/>
        <v>486</v>
      </c>
      <c r="O1686">
        <v>1</v>
      </c>
      <c r="P1686" t="str">
        <f>VLOOKUP(O1686,dFornecedor!A:B,2,0)</f>
        <v>NorthShore</v>
      </c>
    </row>
    <row r="1687" spans="1:16" x14ac:dyDescent="0.25">
      <c r="A1687">
        <v>1686</v>
      </c>
      <c r="B1687" s="1">
        <v>43743</v>
      </c>
      <c r="C1687" s="1">
        <v>43751</v>
      </c>
      <c r="D1687" s="1">
        <v>43775</v>
      </c>
      <c r="E1687" s="1">
        <v>43775</v>
      </c>
      <c r="F1687">
        <v>1</v>
      </c>
      <c r="G1687" t="str">
        <f>VLOOKUP(F1687,dComprador!A:B,2,0)</f>
        <v>Alon</v>
      </c>
      <c r="H1687">
        <v>10</v>
      </c>
      <c r="I1687" t="str">
        <f>VLOOKUP(H1687,dMateriaPrima!A:B,2,0)</f>
        <v>Pedra Britada</v>
      </c>
      <c r="J1687">
        <f>VLOOKUP(H1687,dMateriaPrima!A:C,3,0)</f>
        <v>56</v>
      </c>
      <c r="K1687">
        <v>187</v>
      </c>
      <c r="L1687">
        <f t="shared" si="53"/>
        <v>10472</v>
      </c>
      <c r="M1687">
        <v>0</v>
      </c>
      <c r="N1687">
        <f t="shared" si="52"/>
        <v>10472</v>
      </c>
      <c r="O1687">
        <v>3</v>
      </c>
      <c r="P1687" t="str">
        <f>VLOOKUP(O1687,dFornecedor!A:B,2,0)</f>
        <v>StepUp</v>
      </c>
    </row>
    <row r="1688" spans="1:16" x14ac:dyDescent="0.25">
      <c r="A1688">
        <v>1687</v>
      </c>
      <c r="B1688" s="1">
        <v>43743</v>
      </c>
      <c r="C1688" s="1">
        <v>43753</v>
      </c>
      <c r="D1688" s="1">
        <v>43755</v>
      </c>
      <c r="E1688" s="1">
        <v>43759</v>
      </c>
      <c r="F1688">
        <v>4</v>
      </c>
      <c r="G1688" t="str">
        <f>VLOOKUP(F1688,dComprador!A:B,2,0)</f>
        <v>Lira</v>
      </c>
      <c r="H1688">
        <v>8</v>
      </c>
      <c r="I1688" t="str">
        <f>VLOOKUP(H1688,dMateriaPrima!A:B,2,0)</f>
        <v>Cimento</v>
      </c>
      <c r="J1688">
        <f>VLOOKUP(H1688,dMateriaPrima!A:C,3,0)</f>
        <v>23</v>
      </c>
      <c r="K1688">
        <v>89</v>
      </c>
      <c r="L1688">
        <f t="shared" si="53"/>
        <v>2047</v>
      </c>
      <c r="M1688">
        <v>0</v>
      </c>
      <c r="N1688">
        <f t="shared" si="52"/>
        <v>2047</v>
      </c>
      <c r="O1688">
        <v>3</v>
      </c>
      <c r="P1688" t="str">
        <f>VLOOKUP(O1688,dFornecedor!A:B,2,0)</f>
        <v>StepUp</v>
      </c>
    </row>
    <row r="1689" spans="1:16" x14ac:dyDescent="0.25">
      <c r="A1689">
        <v>1688</v>
      </c>
      <c r="B1689" s="1">
        <v>43743</v>
      </c>
      <c r="C1689" s="1">
        <v>43752</v>
      </c>
      <c r="D1689" s="1">
        <v>43756</v>
      </c>
      <c r="E1689" s="1">
        <v>43761</v>
      </c>
      <c r="F1689">
        <v>4</v>
      </c>
      <c r="G1689" t="str">
        <f>VLOOKUP(F1689,dComprador!A:B,2,0)</f>
        <v>Lira</v>
      </c>
      <c r="H1689">
        <v>2</v>
      </c>
      <c r="I1689" t="str">
        <f>VLOOKUP(H1689,dMateriaPrima!A:B,2,0)</f>
        <v>Chapa Metal</v>
      </c>
      <c r="J1689">
        <f>VLOOKUP(H1689,dMateriaPrima!A:C,3,0)</f>
        <v>299.89999999999998</v>
      </c>
      <c r="K1689">
        <v>327</v>
      </c>
      <c r="L1689">
        <f t="shared" si="53"/>
        <v>98067.299999999988</v>
      </c>
      <c r="M1689">
        <v>0</v>
      </c>
      <c r="N1689">
        <f t="shared" si="52"/>
        <v>98067.299999999988</v>
      </c>
      <c r="O1689">
        <v>2</v>
      </c>
      <c r="P1689" t="str">
        <f>VLOOKUP(O1689,dFornecedor!A:B,2,0)</f>
        <v>Minerva</v>
      </c>
    </row>
    <row r="1690" spans="1:16" x14ac:dyDescent="0.25">
      <c r="A1690">
        <v>1689</v>
      </c>
      <c r="B1690" s="1">
        <v>43743</v>
      </c>
      <c r="C1690" s="1">
        <v>43747</v>
      </c>
      <c r="D1690" s="1">
        <v>43750</v>
      </c>
      <c r="E1690" s="1">
        <v>43752</v>
      </c>
      <c r="F1690">
        <v>4</v>
      </c>
      <c r="G1690" t="str">
        <f>VLOOKUP(F1690,dComprador!A:B,2,0)</f>
        <v>Lira</v>
      </c>
      <c r="H1690">
        <v>6</v>
      </c>
      <c r="I1690" t="str">
        <f>VLOOKUP(H1690,dMateriaPrima!A:B,2,0)</f>
        <v>Fio Algodão</v>
      </c>
      <c r="J1690">
        <f>VLOOKUP(H1690,dMateriaPrima!A:C,3,0)</f>
        <v>55.9</v>
      </c>
      <c r="K1690">
        <v>96</v>
      </c>
      <c r="L1690">
        <f t="shared" si="53"/>
        <v>5366.4</v>
      </c>
      <c r="M1690">
        <v>0</v>
      </c>
      <c r="N1690">
        <f t="shared" si="52"/>
        <v>5366.4</v>
      </c>
      <c r="O1690">
        <v>2</v>
      </c>
      <c r="P1690" t="str">
        <f>VLOOKUP(O1690,dFornecedor!A:B,2,0)</f>
        <v>Minerva</v>
      </c>
    </row>
    <row r="1691" spans="1:16" x14ac:dyDescent="0.25">
      <c r="A1691">
        <v>1690</v>
      </c>
      <c r="B1691" s="1">
        <v>43743</v>
      </c>
      <c r="C1691" s="1">
        <v>43749</v>
      </c>
      <c r="D1691" s="1">
        <v>43752</v>
      </c>
      <c r="E1691" s="1">
        <v>43753</v>
      </c>
      <c r="F1691">
        <v>4</v>
      </c>
      <c r="G1691" t="str">
        <f>VLOOKUP(F1691,dComprador!A:B,2,0)</f>
        <v>Lira</v>
      </c>
      <c r="H1691">
        <v>7</v>
      </c>
      <c r="I1691" t="str">
        <f>VLOOKUP(H1691,dMateriaPrima!A:B,2,0)</f>
        <v>Poliéster</v>
      </c>
      <c r="J1691">
        <f>VLOOKUP(H1691,dMateriaPrima!A:C,3,0)</f>
        <v>8</v>
      </c>
      <c r="K1691">
        <v>170</v>
      </c>
      <c r="L1691">
        <f t="shared" si="53"/>
        <v>1360</v>
      </c>
      <c r="M1691">
        <v>0</v>
      </c>
      <c r="N1691">
        <f t="shared" si="52"/>
        <v>1360</v>
      </c>
      <c r="O1691">
        <v>2</v>
      </c>
      <c r="P1691" t="str">
        <f>VLOOKUP(O1691,dFornecedor!A:B,2,0)</f>
        <v>Minerva</v>
      </c>
    </row>
    <row r="1692" spans="1:16" x14ac:dyDescent="0.25">
      <c r="A1692">
        <v>1691</v>
      </c>
      <c r="B1692" s="1">
        <v>43743</v>
      </c>
      <c r="C1692" s="1">
        <v>43746</v>
      </c>
      <c r="D1692" s="1">
        <v>43751</v>
      </c>
      <c r="E1692" s="1">
        <v>43751</v>
      </c>
      <c r="F1692">
        <v>4</v>
      </c>
      <c r="G1692" t="str">
        <f>VLOOKUP(F1692,dComprador!A:B,2,0)</f>
        <v>Lira</v>
      </c>
      <c r="H1692">
        <v>10</v>
      </c>
      <c r="I1692" t="str">
        <f>VLOOKUP(H1692,dMateriaPrima!A:B,2,0)</f>
        <v>Pedra Britada</v>
      </c>
      <c r="J1692">
        <f>VLOOKUP(H1692,dMateriaPrima!A:C,3,0)</f>
        <v>56</v>
      </c>
      <c r="K1692">
        <v>29</v>
      </c>
      <c r="L1692">
        <f t="shared" si="53"/>
        <v>1624</v>
      </c>
      <c r="M1692">
        <v>0</v>
      </c>
      <c r="N1692">
        <f t="shared" si="52"/>
        <v>1624</v>
      </c>
      <c r="O1692">
        <v>1</v>
      </c>
      <c r="P1692" t="str">
        <f>VLOOKUP(O1692,dFornecedor!A:B,2,0)</f>
        <v>NorthShore</v>
      </c>
    </row>
    <row r="1693" spans="1:16" x14ac:dyDescent="0.25">
      <c r="A1693">
        <v>1692</v>
      </c>
      <c r="B1693" s="1">
        <v>43743</v>
      </c>
      <c r="C1693" s="1">
        <v>43752</v>
      </c>
      <c r="D1693" s="1">
        <v>43755</v>
      </c>
      <c r="E1693" s="1">
        <v>43756</v>
      </c>
      <c r="F1693">
        <v>4</v>
      </c>
      <c r="G1693" t="str">
        <f>VLOOKUP(F1693,dComprador!A:B,2,0)</f>
        <v>Lira</v>
      </c>
      <c r="H1693">
        <v>4</v>
      </c>
      <c r="I1693" t="str">
        <f>VLOOKUP(H1693,dMateriaPrima!A:B,2,0)</f>
        <v>Madeira</v>
      </c>
      <c r="J1693">
        <f>VLOOKUP(H1693,dMateriaPrima!A:C,3,0)</f>
        <v>168</v>
      </c>
      <c r="K1693">
        <v>145</v>
      </c>
      <c r="L1693">
        <f t="shared" si="53"/>
        <v>24360</v>
      </c>
      <c r="M1693">
        <v>0</v>
      </c>
      <c r="N1693">
        <f t="shared" si="52"/>
        <v>24360</v>
      </c>
      <c r="O1693">
        <v>2</v>
      </c>
      <c r="P1693" t="str">
        <f>VLOOKUP(O1693,dFornecedor!A:B,2,0)</f>
        <v>Minerva</v>
      </c>
    </row>
    <row r="1694" spans="1:16" x14ac:dyDescent="0.25">
      <c r="A1694">
        <v>1693</v>
      </c>
      <c r="B1694" s="1">
        <v>43743</v>
      </c>
      <c r="C1694" s="1">
        <v>43743</v>
      </c>
      <c r="D1694" s="1">
        <v>43760</v>
      </c>
      <c r="E1694" s="1">
        <v>43763</v>
      </c>
      <c r="F1694">
        <v>1</v>
      </c>
      <c r="G1694" t="str">
        <f>VLOOKUP(F1694,dComprador!A:B,2,0)</f>
        <v>Alon</v>
      </c>
      <c r="H1694">
        <v>6</v>
      </c>
      <c r="I1694" t="str">
        <f>VLOOKUP(H1694,dMateriaPrima!A:B,2,0)</f>
        <v>Fio Algodão</v>
      </c>
      <c r="J1694">
        <f>VLOOKUP(H1694,dMateriaPrima!A:C,3,0)</f>
        <v>55.9</v>
      </c>
      <c r="K1694">
        <v>6</v>
      </c>
      <c r="L1694">
        <f t="shared" si="53"/>
        <v>335.4</v>
      </c>
      <c r="M1694">
        <v>0</v>
      </c>
      <c r="N1694">
        <f t="shared" si="52"/>
        <v>335.4</v>
      </c>
      <c r="O1694">
        <v>2</v>
      </c>
      <c r="P1694" t="str">
        <f>VLOOKUP(O1694,dFornecedor!A:B,2,0)</f>
        <v>Minerva</v>
      </c>
    </row>
    <row r="1695" spans="1:16" x14ac:dyDescent="0.25">
      <c r="A1695">
        <v>1694</v>
      </c>
      <c r="B1695" s="1">
        <v>43743</v>
      </c>
      <c r="C1695" s="1">
        <v>43743</v>
      </c>
      <c r="D1695" s="1">
        <v>43762</v>
      </c>
      <c r="E1695" s="1">
        <v>43763</v>
      </c>
      <c r="F1695">
        <v>1</v>
      </c>
      <c r="G1695" t="str">
        <f>VLOOKUP(F1695,dComprador!A:B,2,0)</f>
        <v>Alon</v>
      </c>
      <c r="H1695">
        <v>5</v>
      </c>
      <c r="I1695" t="str">
        <f>VLOOKUP(H1695,dMateriaPrima!A:B,2,0)</f>
        <v>Areia</v>
      </c>
      <c r="J1695">
        <f>VLOOKUP(H1695,dMateriaPrima!A:C,3,0)</f>
        <v>3.59</v>
      </c>
      <c r="K1695">
        <v>83</v>
      </c>
      <c r="L1695">
        <f t="shared" si="53"/>
        <v>297.96999999999997</v>
      </c>
      <c r="M1695">
        <v>0</v>
      </c>
      <c r="N1695">
        <f t="shared" si="52"/>
        <v>297.96999999999997</v>
      </c>
      <c r="O1695">
        <v>2</v>
      </c>
      <c r="P1695" t="str">
        <f>VLOOKUP(O1695,dFornecedor!A:B,2,0)</f>
        <v>Minerva</v>
      </c>
    </row>
    <row r="1696" spans="1:16" x14ac:dyDescent="0.25">
      <c r="A1696">
        <v>1695</v>
      </c>
      <c r="B1696" s="1">
        <v>43743</v>
      </c>
      <c r="C1696" s="1">
        <v>43753</v>
      </c>
      <c r="D1696" s="1">
        <v>43763</v>
      </c>
      <c r="E1696" s="1">
        <v>43765</v>
      </c>
      <c r="F1696">
        <v>1</v>
      </c>
      <c r="G1696" t="str">
        <f>VLOOKUP(F1696,dComprador!A:B,2,0)</f>
        <v>Alon</v>
      </c>
      <c r="H1696">
        <v>8</v>
      </c>
      <c r="I1696" t="str">
        <f>VLOOKUP(H1696,dMateriaPrima!A:B,2,0)</f>
        <v>Cimento</v>
      </c>
      <c r="J1696">
        <f>VLOOKUP(H1696,dMateriaPrima!A:C,3,0)</f>
        <v>23</v>
      </c>
      <c r="K1696">
        <v>199</v>
      </c>
      <c r="L1696">
        <f t="shared" si="53"/>
        <v>4577</v>
      </c>
      <c r="M1696">
        <v>0</v>
      </c>
      <c r="N1696">
        <f t="shared" si="52"/>
        <v>4577</v>
      </c>
      <c r="O1696">
        <v>1</v>
      </c>
      <c r="P1696" t="str">
        <f>VLOOKUP(O1696,dFornecedor!A:B,2,0)</f>
        <v>NorthShore</v>
      </c>
    </row>
    <row r="1697" spans="1:16" x14ac:dyDescent="0.25">
      <c r="A1697">
        <v>1696</v>
      </c>
      <c r="B1697" s="1">
        <v>43743</v>
      </c>
      <c r="C1697" s="1">
        <v>43753</v>
      </c>
      <c r="D1697" s="1">
        <v>43772</v>
      </c>
      <c r="E1697" s="1">
        <v>43773</v>
      </c>
      <c r="F1697">
        <v>1</v>
      </c>
      <c r="G1697" t="str">
        <f>VLOOKUP(F1697,dComprador!A:B,2,0)</f>
        <v>Alon</v>
      </c>
      <c r="H1697">
        <v>8</v>
      </c>
      <c r="I1697" t="str">
        <f>VLOOKUP(H1697,dMateriaPrima!A:B,2,0)</f>
        <v>Cimento</v>
      </c>
      <c r="J1697">
        <f>VLOOKUP(H1697,dMateriaPrima!A:C,3,0)</f>
        <v>23</v>
      </c>
      <c r="K1697">
        <v>253</v>
      </c>
      <c r="L1697">
        <f t="shared" si="53"/>
        <v>5819</v>
      </c>
      <c r="M1697">
        <v>0</v>
      </c>
      <c r="N1697">
        <f t="shared" si="52"/>
        <v>5819</v>
      </c>
      <c r="O1697">
        <v>1</v>
      </c>
      <c r="P1697" t="str">
        <f>VLOOKUP(O1697,dFornecedor!A:B,2,0)</f>
        <v>NorthShore</v>
      </c>
    </row>
    <row r="1698" spans="1:16" x14ac:dyDescent="0.25">
      <c r="A1698">
        <v>1697</v>
      </c>
      <c r="B1698" s="1">
        <v>43743</v>
      </c>
      <c r="C1698" s="1">
        <v>43744</v>
      </c>
      <c r="D1698" s="1">
        <v>43774</v>
      </c>
      <c r="E1698" s="1">
        <v>43776</v>
      </c>
      <c r="F1698">
        <v>1</v>
      </c>
      <c r="G1698" t="str">
        <f>VLOOKUP(F1698,dComprador!A:B,2,0)</f>
        <v>Alon</v>
      </c>
      <c r="H1698">
        <v>11</v>
      </c>
      <c r="I1698" t="str">
        <f>VLOOKUP(H1698,dMateriaPrima!A:B,2,0)</f>
        <v>Papel</v>
      </c>
      <c r="J1698">
        <f>VLOOKUP(H1698,dMateriaPrima!A:C,3,0)</f>
        <v>9</v>
      </c>
      <c r="K1698">
        <v>4</v>
      </c>
      <c r="L1698">
        <f t="shared" si="53"/>
        <v>36</v>
      </c>
      <c r="M1698">
        <v>0</v>
      </c>
      <c r="N1698">
        <f t="shared" si="52"/>
        <v>36</v>
      </c>
      <c r="O1698">
        <v>3</v>
      </c>
      <c r="P1698" t="str">
        <f>VLOOKUP(O1698,dFornecedor!A:B,2,0)</f>
        <v>StepUp</v>
      </c>
    </row>
    <row r="1699" spans="1:16" x14ac:dyDescent="0.25">
      <c r="A1699">
        <v>1698</v>
      </c>
      <c r="B1699" s="1">
        <v>43743</v>
      </c>
      <c r="C1699" s="1">
        <v>43746</v>
      </c>
      <c r="D1699" s="1">
        <v>43765</v>
      </c>
      <c r="E1699" s="1">
        <v>43765</v>
      </c>
      <c r="F1699">
        <v>1</v>
      </c>
      <c r="G1699" t="str">
        <f>VLOOKUP(F1699,dComprador!A:B,2,0)</f>
        <v>Alon</v>
      </c>
      <c r="H1699">
        <v>5</v>
      </c>
      <c r="I1699" t="str">
        <f>VLOOKUP(H1699,dMateriaPrima!A:B,2,0)</f>
        <v>Areia</v>
      </c>
      <c r="J1699">
        <f>VLOOKUP(H1699,dMateriaPrima!A:C,3,0)</f>
        <v>3.59</v>
      </c>
      <c r="K1699">
        <v>12</v>
      </c>
      <c r="L1699">
        <f t="shared" si="53"/>
        <v>43.08</v>
      </c>
      <c r="M1699">
        <v>0</v>
      </c>
      <c r="N1699">
        <f t="shared" si="52"/>
        <v>43.08</v>
      </c>
      <c r="O1699">
        <v>1</v>
      </c>
      <c r="P1699" t="str">
        <f>VLOOKUP(O1699,dFornecedor!A:B,2,0)</f>
        <v>NorthShore</v>
      </c>
    </row>
    <row r="1700" spans="1:16" x14ac:dyDescent="0.25">
      <c r="A1700">
        <v>1699</v>
      </c>
      <c r="B1700" s="1">
        <v>43744</v>
      </c>
      <c r="C1700" s="1">
        <v>43744</v>
      </c>
      <c r="D1700" s="1">
        <v>43751</v>
      </c>
      <c r="E1700" s="1">
        <v>43748</v>
      </c>
      <c r="F1700">
        <v>4</v>
      </c>
      <c r="G1700" t="str">
        <f>VLOOKUP(F1700,dComprador!A:B,2,0)</f>
        <v>Lira</v>
      </c>
      <c r="H1700">
        <v>11</v>
      </c>
      <c r="I1700" t="str">
        <f>VLOOKUP(H1700,dMateriaPrima!A:B,2,0)</f>
        <v>Papel</v>
      </c>
      <c r="J1700">
        <f>VLOOKUP(H1700,dMateriaPrima!A:C,3,0)</f>
        <v>9</v>
      </c>
      <c r="K1700">
        <v>35</v>
      </c>
      <c r="L1700">
        <f t="shared" si="53"/>
        <v>315</v>
      </c>
      <c r="M1700">
        <v>0</v>
      </c>
      <c r="N1700">
        <f t="shared" si="52"/>
        <v>315</v>
      </c>
      <c r="O1700">
        <v>2</v>
      </c>
      <c r="P1700" t="str">
        <f>VLOOKUP(O1700,dFornecedor!A:B,2,0)</f>
        <v>Minerva</v>
      </c>
    </row>
    <row r="1701" spans="1:16" x14ac:dyDescent="0.25">
      <c r="A1701">
        <v>1700</v>
      </c>
      <c r="B1701" s="1">
        <v>43744</v>
      </c>
      <c r="C1701" s="1">
        <v>43751</v>
      </c>
      <c r="D1701" s="1">
        <v>43776</v>
      </c>
      <c r="E1701" s="1">
        <v>43778</v>
      </c>
      <c r="F1701">
        <v>1</v>
      </c>
      <c r="G1701" t="str">
        <f>VLOOKUP(F1701,dComprador!A:B,2,0)</f>
        <v>Alon</v>
      </c>
      <c r="H1701">
        <v>6</v>
      </c>
      <c r="I1701" t="str">
        <f>VLOOKUP(H1701,dMateriaPrima!A:B,2,0)</f>
        <v>Fio Algodão</v>
      </c>
      <c r="J1701">
        <f>VLOOKUP(H1701,dMateriaPrima!A:C,3,0)</f>
        <v>55.9</v>
      </c>
      <c r="K1701">
        <v>2</v>
      </c>
      <c r="L1701">
        <f t="shared" si="53"/>
        <v>111.8</v>
      </c>
      <c r="M1701">
        <v>0</v>
      </c>
      <c r="N1701">
        <f t="shared" si="52"/>
        <v>111.8</v>
      </c>
      <c r="O1701">
        <v>2</v>
      </c>
      <c r="P1701" t="str">
        <f>VLOOKUP(O1701,dFornecedor!A:B,2,0)</f>
        <v>Minerva</v>
      </c>
    </row>
    <row r="1702" spans="1:16" x14ac:dyDescent="0.25">
      <c r="A1702">
        <v>1701</v>
      </c>
      <c r="B1702" s="1">
        <v>43744</v>
      </c>
      <c r="C1702" s="1">
        <v>43753</v>
      </c>
      <c r="D1702" s="1">
        <v>43755</v>
      </c>
      <c r="E1702" s="1">
        <v>43760</v>
      </c>
      <c r="F1702">
        <v>4</v>
      </c>
      <c r="G1702" t="str">
        <f>VLOOKUP(F1702,dComprador!A:B,2,0)</f>
        <v>Lira</v>
      </c>
      <c r="H1702">
        <v>1</v>
      </c>
      <c r="I1702" t="str">
        <f>VLOOKUP(H1702,dMateriaPrima!A:B,2,0)</f>
        <v>Tecido</v>
      </c>
      <c r="J1702">
        <f>VLOOKUP(H1702,dMateriaPrima!A:C,3,0)</f>
        <v>18</v>
      </c>
      <c r="K1702">
        <v>55</v>
      </c>
      <c r="L1702">
        <f t="shared" si="53"/>
        <v>990</v>
      </c>
      <c r="M1702">
        <v>30</v>
      </c>
      <c r="N1702">
        <f t="shared" si="52"/>
        <v>693</v>
      </c>
      <c r="O1702">
        <v>3</v>
      </c>
      <c r="P1702" t="str">
        <f>VLOOKUP(O1702,dFornecedor!A:B,2,0)</f>
        <v>StepUp</v>
      </c>
    </row>
    <row r="1703" spans="1:16" x14ac:dyDescent="0.25">
      <c r="A1703">
        <v>1702</v>
      </c>
      <c r="B1703" s="1">
        <v>43744</v>
      </c>
      <c r="C1703" s="1">
        <v>43751</v>
      </c>
      <c r="D1703" s="1">
        <v>43755</v>
      </c>
      <c r="E1703" s="1">
        <v>43754</v>
      </c>
      <c r="F1703">
        <v>4</v>
      </c>
      <c r="G1703" t="str">
        <f>VLOOKUP(F1703,dComprador!A:B,2,0)</f>
        <v>Lira</v>
      </c>
      <c r="H1703">
        <v>5</v>
      </c>
      <c r="I1703" t="str">
        <f>VLOOKUP(H1703,dMateriaPrima!A:B,2,0)</f>
        <v>Areia</v>
      </c>
      <c r="J1703">
        <f>VLOOKUP(H1703,dMateriaPrima!A:C,3,0)</f>
        <v>3.59</v>
      </c>
      <c r="K1703">
        <v>208</v>
      </c>
      <c r="L1703">
        <f t="shared" si="53"/>
        <v>746.72</v>
      </c>
      <c r="M1703">
        <v>0</v>
      </c>
      <c r="N1703">
        <f t="shared" si="52"/>
        <v>746.72</v>
      </c>
      <c r="O1703">
        <v>2</v>
      </c>
      <c r="P1703" t="str">
        <f>VLOOKUP(O1703,dFornecedor!A:B,2,0)</f>
        <v>Minerva</v>
      </c>
    </row>
    <row r="1704" spans="1:16" x14ac:dyDescent="0.25">
      <c r="A1704">
        <v>1703</v>
      </c>
      <c r="B1704" s="1">
        <v>43744</v>
      </c>
      <c r="C1704" s="1">
        <v>43744</v>
      </c>
      <c r="D1704" s="1">
        <v>43758</v>
      </c>
      <c r="E1704" s="1">
        <v>43759</v>
      </c>
      <c r="F1704">
        <v>1</v>
      </c>
      <c r="G1704" t="str">
        <f>VLOOKUP(F1704,dComprador!A:B,2,0)</f>
        <v>Alon</v>
      </c>
      <c r="H1704">
        <v>5</v>
      </c>
      <c r="I1704" t="str">
        <f>VLOOKUP(H1704,dMateriaPrima!A:B,2,0)</f>
        <v>Areia</v>
      </c>
      <c r="J1704">
        <f>VLOOKUP(H1704,dMateriaPrima!A:C,3,0)</f>
        <v>3.59</v>
      </c>
      <c r="K1704">
        <v>538</v>
      </c>
      <c r="L1704">
        <f t="shared" si="53"/>
        <v>1931.4199999999998</v>
      </c>
      <c r="M1704">
        <v>0</v>
      </c>
      <c r="N1704">
        <f t="shared" si="52"/>
        <v>1931.4199999999998</v>
      </c>
      <c r="O1704">
        <v>2</v>
      </c>
      <c r="P1704" t="str">
        <f>VLOOKUP(O1704,dFornecedor!A:B,2,0)</f>
        <v>Minerva</v>
      </c>
    </row>
    <row r="1705" spans="1:16" x14ac:dyDescent="0.25">
      <c r="A1705">
        <v>1704</v>
      </c>
      <c r="B1705" s="1">
        <v>43744</v>
      </c>
      <c r="C1705" s="1">
        <v>43751</v>
      </c>
      <c r="D1705" s="1">
        <v>43764</v>
      </c>
      <c r="E1705" s="1">
        <v>43766</v>
      </c>
      <c r="F1705">
        <v>1</v>
      </c>
      <c r="G1705" t="str">
        <f>VLOOKUP(F1705,dComprador!A:B,2,0)</f>
        <v>Alon</v>
      </c>
      <c r="H1705">
        <v>4</v>
      </c>
      <c r="I1705" t="str">
        <f>VLOOKUP(H1705,dMateriaPrima!A:B,2,0)</f>
        <v>Madeira</v>
      </c>
      <c r="J1705">
        <f>VLOOKUP(H1705,dMateriaPrima!A:C,3,0)</f>
        <v>168</v>
      </c>
      <c r="K1705">
        <v>307</v>
      </c>
      <c r="L1705">
        <f t="shared" si="53"/>
        <v>51576</v>
      </c>
      <c r="M1705">
        <v>16</v>
      </c>
      <c r="N1705">
        <f t="shared" si="52"/>
        <v>43323.839999999997</v>
      </c>
      <c r="O1705">
        <v>2</v>
      </c>
      <c r="P1705" t="str">
        <f>VLOOKUP(O1705,dFornecedor!A:B,2,0)</f>
        <v>Minerva</v>
      </c>
    </row>
    <row r="1706" spans="1:16" x14ac:dyDescent="0.25">
      <c r="A1706">
        <v>1705</v>
      </c>
      <c r="B1706" s="1">
        <v>43744</v>
      </c>
      <c r="C1706" s="1">
        <v>43744</v>
      </c>
      <c r="D1706" s="1">
        <v>43758</v>
      </c>
      <c r="E1706" s="1">
        <v>43761</v>
      </c>
      <c r="F1706">
        <v>1</v>
      </c>
      <c r="G1706" t="str">
        <f>VLOOKUP(F1706,dComprador!A:B,2,0)</f>
        <v>Alon</v>
      </c>
      <c r="H1706">
        <v>4</v>
      </c>
      <c r="I1706" t="str">
        <f>VLOOKUP(H1706,dMateriaPrima!A:B,2,0)</f>
        <v>Madeira</v>
      </c>
      <c r="J1706">
        <f>VLOOKUP(H1706,dMateriaPrima!A:C,3,0)</f>
        <v>168</v>
      </c>
      <c r="K1706">
        <v>146</v>
      </c>
      <c r="L1706">
        <f t="shared" si="53"/>
        <v>24528</v>
      </c>
      <c r="M1706">
        <v>0</v>
      </c>
      <c r="N1706">
        <f t="shared" si="52"/>
        <v>24528</v>
      </c>
      <c r="O1706">
        <v>2</v>
      </c>
      <c r="P1706" t="str">
        <f>VLOOKUP(O1706,dFornecedor!A:B,2,0)</f>
        <v>Minerva</v>
      </c>
    </row>
    <row r="1707" spans="1:16" x14ac:dyDescent="0.25">
      <c r="A1707">
        <v>1706</v>
      </c>
      <c r="B1707" s="1">
        <v>43744</v>
      </c>
      <c r="C1707" s="1">
        <v>43744</v>
      </c>
      <c r="D1707" s="1">
        <v>43757</v>
      </c>
      <c r="E1707" s="1">
        <v>43756</v>
      </c>
      <c r="F1707">
        <v>2</v>
      </c>
      <c r="G1707" t="str">
        <f>VLOOKUP(F1707,dComprador!A:B,2,0)</f>
        <v>João</v>
      </c>
      <c r="H1707">
        <v>1</v>
      </c>
      <c r="I1707" t="str">
        <f>VLOOKUP(H1707,dMateriaPrima!A:B,2,0)</f>
        <v>Tecido</v>
      </c>
      <c r="J1707">
        <f>VLOOKUP(H1707,dMateriaPrima!A:C,3,0)</f>
        <v>18</v>
      </c>
      <c r="K1707">
        <v>97</v>
      </c>
      <c r="L1707">
        <f t="shared" si="53"/>
        <v>1746</v>
      </c>
      <c r="M1707">
        <v>0</v>
      </c>
      <c r="N1707">
        <f t="shared" si="52"/>
        <v>1746</v>
      </c>
      <c r="O1707">
        <v>2</v>
      </c>
      <c r="P1707" t="str">
        <f>VLOOKUP(O1707,dFornecedor!A:B,2,0)</f>
        <v>Minerva</v>
      </c>
    </row>
    <row r="1708" spans="1:16" x14ac:dyDescent="0.25">
      <c r="A1708">
        <v>1707</v>
      </c>
      <c r="B1708" s="1">
        <v>43744</v>
      </c>
      <c r="C1708" s="1">
        <v>43748</v>
      </c>
      <c r="D1708" s="1">
        <v>43760</v>
      </c>
      <c r="E1708" s="1">
        <v>43760</v>
      </c>
      <c r="F1708">
        <v>1</v>
      </c>
      <c r="G1708" t="str">
        <f>VLOOKUP(F1708,dComprador!A:B,2,0)</f>
        <v>Alon</v>
      </c>
      <c r="H1708">
        <v>3</v>
      </c>
      <c r="I1708" t="str">
        <f>VLOOKUP(H1708,dMateriaPrima!A:B,2,0)</f>
        <v>Barra Metal</v>
      </c>
      <c r="J1708">
        <f>VLOOKUP(H1708,dMateriaPrima!A:C,3,0)</f>
        <v>565</v>
      </c>
      <c r="K1708">
        <v>44</v>
      </c>
      <c r="L1708">
        <f t="shared" si="53"/>
        <v>24860</v>
      </c>
      <c r="M1708">
        <v>0</v>
      </c>
      <c r="N1708">
        <f t="shared" si="52"/>
        <v>24860</v>
      </c>
      <c r="O1708">
        <v>5</v>
      </c>
      <c r="P1708" t="str">
        <f>VLOOKUP(O1708,dFornecedor!A:B,2,0)</f>
        <v>Atlas</v>
      </c>
    </row>
    <row r="1709" spans="1:16" x14ac:dyDescent="0.25">
      <c r="A1709">
        <v>1708</v>
      </c>
      <c r="B1709" s="1">
        <v>43745</v>
      </c>
      <c r="C1709" s="1">
        <v>43745</v>
      </c>
      <c r="D1709" s="1">
        <v>43752</v>
      </c>
      <c r="E1709" s="1">
        <v>43751</v>
      </c>
      <c r="F1709">
        <v>4</v>
      </c>
      <c r="G1709" t="str">
        <f>VLOOKUP(F1709,dComprador!A:B,2,0)</f>
        <v>Lira</v>
      </c>
      <c r="H1709">
        <v>11</v>
      </c>
      <c r="I1709" t="str">
        <f>VLOOKUP(H1709,dMateriaPrima!A:B,2,0)</f>
        <v>Papel</v>
      </c>
      <c r="J1709">
        <f>VLOOKUP(H1709,dMateriaPrima!A:C,3,0)</f>
        <v>9</v>
      </c>
      <c r="K1709">
        <v>51</v>
      </c>
      <c r="L1709">
        <f t="shared" si="53"/>
        <v>459</v>
      </c>
      <c r="M1709">
        <v>0</v>
      </c>
      <c r="N1709">
        <f t="shared" si="52"/>
        <v>459</v>
      </c>
      <c r="O1709">
        <v>2</v>
      </c>
      <c r="P1709" t="str">
        <f>VLOOKUP(O1709,dFornecedor!A:B,2,0)</f>
        <v>Minerva</v>
      </c>
    </row>
    <row r="1710" spans="1:16" x14ac:dyDescent="0.25">
      <c r="A1710">
        <v>1709</v>
      </c>
      <c r="B1710" s="1">
        <v>43745</v>
      </c>
      <c r="C1710" s="1">
        <v>43745</v>
      </c>
      <c r="D1710" s="1">
        <v>43752</v>
      </c>
      <c r="E1710" s="1">
        <v>43756</v>
      </c>
      <c r="F1710">
        <v>4</v>
      </c>
      <c r="G1710" t="str">
        <f>VLOOKUP(F1710,dComprador!A:B,2,0)</f>
        <v>Lira</v>
      </c>
      <c r="H1710">
        <v>9</v>
      </c>
      <c r="I1710" t="str">
        <f>VLOOKUP(H1710,dMateriaPrima!A:B,2,0)</f>
        <v>Couro</v>
      </c>
      <c r="J1710">
        <f>VLOOKUP(H1710,dMateriaPrima!A:C,3,0)</f>
        <v>4.4000000000000004</v>
      </c>
      <c r="K1710">
        <v>467</v>
      </c>
      <c r="L1710">
        <f t="shared" si="53"/>
        <v>2054.8000000000002</v>
      </c>
      <c r="M1710">
        <v>0</v>
      </c>
      <c r="N1710">
        <f t="shared" si="52"/>
        <v>2054.8000000000002</v>
      </c>
      <c r="O1710">
        <v>4</v>
      </c>
      <c r="P1710" t="str">
        <f>VLOOKUP(O1710,dFornecedor!A:B,2,0)</f>
        <v>AlphaOmega</v>
      </c>
    </row>
    <row r="1711" spans="1:16" x14ac:dyDescent="0.25">
      <c r="A1711">
        <v>1710</v>
      </c>
      <c r="B1711" s="1">
        <v>43745</v>
      </c>
      <c r="C1711" s="1">
        <v>43745</v>
      </c>
      <c r="D1711" s="1">
        <v>43751</v>
      </c>
      <c r="E1711" s="1">
        <v>43753</v>
      </c>
      <c r="F1711">
        <v>4</v>
      </c>
      <c r="G1711" t="str">
        <f>VLOOKUP(F1711,dComprador!A:B,2,0)</f>
        <v>Lira</v>
      </c>
      <c r="H1711">
        <v>8</v>
      </c>
      <c r="I1711" t="str">
        <f>VLOOKUP(H1711,dMateriaPrima!A:B,2,0)</f>
        <v>Cimento</v>
      </c>
      <c r="J1711">
        <f>VLOOKUP(H1711,dMateriaPrima!A:C,3,0)</f>
        <v>23</v>
      </c>
      <c r="K1711">
        <v>81</v>
      </c>
      <c r="L1711">
        <f t="shared" si="53"/>
        <v>1863</v>
      </c>
      <c r="M1711">
        <v>0</v>
      </c>
      <c r="N1711">
        <f t="shared" si="52"/>
        <v>1863</v>
      </c>
      <c r="O1711">
        <v>2</v>
      </c>
      <c r="P1711" t="str">
        <f>VLOOKUP(O1711,dFornecedor!A:B,2,0)</f>
        <v>Minerva</v>
      </c>
    </row>
    <row r="1712" spans="1:16" x14ac:dyDescent="0.25">
      <c r="A1712">
        <v>1711</v>
      </c>
      <c r="B1712" s="1">
        <v>43745</v>
      </c>
      <c r="C1712" s="1">
        <v>43750</v>
      </c>
      <c r="D1712" s="1">
        <v>43750</v>
      </c>
      <c r="E1712" s="1">
        <v>43754</v>
      </c>
      <c r="F1712">
        <v>4</v>
      </c>
      <c r="G1712" t="str">
        <f>VLOOKUP(F1712,dComprador!A:B,2,0)</f>
        <v>Lira</v>
      </c>
      <c r="H1712">
        <v>8</v>
      </c>
      <c r="I1712" t="str">
        <f>VLOOKUP(H1712,dMateriaPrima!A:B,2,0)</f>
        <v>Cimento</v>
      </c>
      <c r="J1712">
        <f>VLOOKUP(H1712,dMateriaPrima!A:C,3,0)</f>
        <v>23</v>
      </c>
      <c r="K1712">
        <v>332</v>
      </c>
      <c r="L1712">
        <f t="shared" si="53"/>
        <v>7636</v>
      </c>
      <c r="M1712">
        <v>0</v>
      </c>
      <c r="N1712">
        <f t="shared" si="52"/>
        <v>7636</v>
      </c>
      <c r="O1712">
        <v>1</v>
      </c>
      <c r="P1712" t="str">
        <f>VLOOKUP(O1712,dFornecedor!A:B,2,0)</f>
        <v>NorthShore</v>
      </c>
    </row>
    <row r="1713" spans="1:16" x14ac:dyDescent="0.25">
      <c r="A1713">
        <v>1712</v>
      </c>
      <c r="B1713" s="1">
        <v>43745</v>
      </c>
      <c r="C1713" s="1">
        <v>43751</v>
      </c>
      <c r="D1713" s="1">
        <v>43754</v>
      </c>
      <c r="E1713" s="1">
        <v>43755</v>
      </c>
      <c r="F1713">
        <v>4</v>
      </c>
      <c r="G1713" t="str">
        <f>VLOOKUP(F1713,dComprador!A:B,2,0)</f>
        <v>Lira</v>
      </c>
      <c r="H1713">
        <v>2</v>
      </c>
      <c r="I1713" t="str">
        <f>VLOOKUP(H1713,dMateriaPrima!A:B,2,0)</f>
        <v>Chapa Metal</v>
      </c>
      <c r="J1713">
        <f>VLOOKUP(H1713,dMateriaPrima!A:C,3,0)</f>
        <v>299.89999999999998</v>
      </c>
      <c r="K1713">
        <v>33</v>
      </c>
      <c r="L1713">
        <f t="shared" si="53"/>
        <v>9896.6999999999989</v>
      </c>
      <c r="M1713">
        <v>0</v>
      </c>
      <c r="N1713">
        <f t="shared" si="52"/>
        <v>9896.6999999999989</v>
      </c>
      <c r="O1713">
        <v>2</v>
      </c>
      <c r="P1713" t="str">
        <f>VLOOKUP(O1713,dFornecedor!A:B,2,0)</f>
        <v>Minerva</v>
      </c>
    </row>
    <row r="1714" spans="1:16" x14ac:dyDescent="0.25">
      <c r="A1714">
        <v>1713</v>
      </c>
      <c r="B1714" s="1">
        <v>43745</v>
      </c>
      <c r="C1714" s="1">
        <v>43745</v>
      </c>
      <c r="D1714" s="1">
        <v>43761</v>
      </c>
      <c r="E1714" s="1">
        <v>43765</v>
      </c>
      <c r="F1714">
        <v>1</v>
      </c>
      <c r="G1714" t="str">
        <f>VLOOKUP(F1714,dComprador!A:B,2,0)</f>
        <v>Alon</v>
      </c>
      <c r="H1714">
        <v>7</v>
      </c>
      <c r="I1714" t="str">
        <f>VLOOKUP(H1714,dMateriaPrima!A:B,2,0)</f>
        <v>Poliéster</v>
      </c>
      <c r="J1714">
        <f>VLOOKUP(H1714,dMateriaPrima!A:C,3,0)</f>
        <v>8</v>
      </c>
      <c r="K1714">
        <v>441</v>
      </c>
      <c r="L1714">
        <f t="shared" si="53"/>
        <v>3528</v>
      </c>
      <c r="M1714">
        <v>0</v>
      </c>
      <c r="N1714">
        <f t="shared" si="52"/>
        <v>3528</v>
      </c>
      <c r="O1714">
        <v>2</v>
      </c>
      <c r="P1714" t="str">
        <f>VLOOKUP(O1714,dFornecedor!A:B,2,0)</f>
        <v>Minerva</v>
      </c>
    </row>
    <row r="1715" spans="1:16" x14ac:dyDescent="0.25">
      <c r="A1715">
        <v>1714</v>
      </c>
      <c r="B1715" s="1">
        <v>43745</v>
      </c>
      <c r="C1715" s="1">
        <v>43749</v>
      </c>
      <c r="D1715" s="1">
        <v>43764</v>
      </c>
      <c r="E1715" s="1">
        <v>43768</v>
      </c>
      <c r="F1715">
        <v>1</v>
      </c>
      <c r="G1715" t="str">
        <f>VLOOKUP(F1715,dComprador!A:B,2,0)</f>
        <v>Alon</v>
      </c>
      <c r="H1715">
        <v>5</v>
      </c>
      <c r="I1715" t="str">
        <f>VLOOKUP(H1715,dMateriaPrima!A:B,2,0)</f>
        <v>Areia</v>
      </c>
      <c r="J1715">
        <f>VLOOKUP(H1715,dMateriaPrima!A:C,3,0)</f>
        <v>3.59</v>
      </c>
      <c r="K1715">
        <v>53</v>
      </c>
      <c r="L1715">
        <f t="shared" si="53"/>
        <v>190.26999999999998</v>
      </c>
      <c r="M1715">
        <v>0</v>
      </c>
      <c r="N1715">
        <f t="shared" si="52"/>
        <v>190.26999999999998</v>
      </c>
      <c r="O1715">
        <v>5</v>
      </c>
      <c r="P1715" t="str">
        <f>VLOOKUP(O1715,dFornecedor!A:B,2,0)</f>
        <v>Atlas</v>
      </c>
    </row>
    <row r="1716" spans="1:16" x14ac:dyDescent="0.25">
      <c r="A1716">
        <v>1715</v>
      </c>
      <c r="B1716" s="1">
        <v>43746</v>
      </c>
      <c r="C1716" s="1">
        <v>43754</v>
      </c>
      <c r="D1716" s="1">
        <v>43756</v>
      </c>
      <c r="E1716" s="1">
        <v>43758</v>
      </c>
      <c r="F1716">
        <v>4</v>
      </c>
      <c r="G1716" t="str">
        <f>VLOOKUP(F1716,dComprador!A:B,2,0)</f>
        <v>Lira</v>
      </c>
      <c r="H1716">
        <v>4</v>
      </c>
      <c r="I1716" t="str">
        <f>VLOOKUP(H1716,dMateriaPrima!A:B,2,0)</f>
        <v>Madeira</v>
      </c>
      <c r="J1716">
        <f>VLOOKUP(H1716,dMateriaPrima!A:C,3,0)</f>
        <v>168</v>
      </c>
      <c r="K1716">
        <v>146</v>
      </c>
      <c r="L1716">
        <f t="shared" si="53"/>
        <v>24528</v>
      </c>
      <c r="M1716">
        <v>0</v>
      </c>
      <c r="N1716">
        <f t="shared" si="52"/>
        <v>24528</v>
      </c>
      <c r="O1716">
        <v>2</v>
      </c>
      <c r="P1716" t="str">
        <f>VLOOKUP(O1716,dFornecedor!A:B,2,0)</f>
        <v>Minerva</v>
      </c>
    </row>
    <row r="1717" spans="1:16" x14ac:dyDescent="0.25">
      <c r="A1717">
        <v>1716</v>
      </c>
      <c r="B1717" s="1">
        <v>43746</v>
      </c>
      <c r="C1717" s="1">
        <v>43752</v>
      </c>
      <c r="D1717" s="1">
        <v>43753</v>
      </c>
      <c r="E1717" s="1">
        <v>43756</v>
      </c>
      <c r="F1717">
        <v>4</v>
      </c>
      <c r="G1717" t="str">
        <f>VLOOKUP(F1717,dComprador!A:B,2,0)</f>
        <v>Lira</v>
      </c>
      <c r="H1717">
        <v>4</v>
      </c>
      <c r="I1717" t="str">
        <f>VLOOKUP(H1717,dMateriaPrima!A:B,2,0)</f>
        <v>Madeira</v>
      </c>
      <c r="J1717">
        <f>VLOOKUP(H1717,dMateriaPrima!A:C,3,0)</f>
        <v>168</v>
      </c>
      <c r="K1717">
        <v>20</v>
      </c>
      <c r="L1717">
        <f t="shared" si="53"/>
        <v>3360</v>
      </c>
      <c r="M1717">
        <v>0</v>
      </c>
      <c r="N1717">
        <f t="shared" si="52"/>
        <v>3360</v>
      </c>
      <c r="O1717">
        <v>1</v>
      </c>
      <c r="P1717" t="str">
        <f>VLOOKUP(O1717,dFornecedor!A:B,2,0)</f>
        <v>NorthShore</v>
      </c>
    </row>
    <row r="1718" spans="1:16" x14ac:dyDescent="0.25">
      <c r="A1718">
        <v>1717</v>
      </c>
      <c r="B1718" s="1">
        <v>43746</v>
      </c>
      <c r="C1718" s="1">
        <v>43753</v>
      </c>
      <c r="D1718" s="1">
        <v>43765</v>
      </c>
      <c r="E1718" s="1">
        <v>43768</v>
      </c>
      <c r="F1718">
        <v>1</v>
      </c>
      <c r="G1718" t="str">
        <f>VLOOKUP(F1718,dComprador!A:B,2,0)</f>
        <v>Alon</v>
      </c>
      <c r="H1718">
        <v>5</v>
      </c>
      <c r="I1718" t="str">
        <f>VLOOKUP(H1718,dMateriaPrima!A:B,2,0)</f>
        <v>Areia</v>
      </c>
      <c r="J1718">
        <f>VLOOKUP(H1718,dMateriaPrima!A:C,3,0)</f>
        <v>3.59</v>
      </c>
      <c r="K1718">
        <v>99</v>
      </c>
      <c r="L1718">
        <f t="shared" si="53"/>
        <v>355.40999999999997</v>
      </c>
      <c r="M1718">
        <v>0</v>
      </c>
      <c r="N1718">
        <f t="shared" si="52"/>
        <v>355.40999999999997</v>
      </c>
      <c r="O1718">
        <v>5</v>
      </c>
      <c r="P1718" t="str">
        <f>VLOOKUP(O1718,dFornecedor!A:B,2,0)</f>
        <v>Atlas</v>
      </c>
    </row>
    <row r="1719" spans="1:16" x14ac:dyDescent="0.25">
      <c r="A1719">
        <v>1718</v>
      </c>
      <c r="B1719" s="1">
        <v>43746</v>
      </c>
      <c r="C1719" s="1">
        <v>43754</v>
      </c>
      <c r="D1719" s="1">
        <v>43759</v>
      </c>
      <c r="E1719" s="1">
        <v>43761</v>
      </c>
      <c r="F1719">
        <v>2</v>
      </c>
      <c r="G1719" t="str">
        <f>VLOOKUP(F1719,dComprador!A:B,2,0)</f>
        <v>João</v>
      </c>
      <c r="H1719">
        <v>11</v>
      </c>
      <c r="I1719" t="str">
        <f>VLOOKUP(H1719,dMateriaPrima!A:B,2,0)</f>
        <v>Papel</v>
      </c>
      <c r="J1719">
        <f>VLOOKUP(H1719,dMateriaPrima!A:C,3,0)</f>
        <v>9</v>
      </c>
      <c r="K1719">
        <v>400</v>
      </c>
      <c r="L1719">
        <f t="shared" si="53"/>
        <v>3600</v>
      </c>
      <c r="M1719">
        <v>0</v>
      </c>
      <c r="N1719">
        <f t="shared" si="52"/>
        <v>3600</v>
      </c>
      <c r="O1719">
        <v>3</v>
      </c>
      <c r="P1719" t="str">
        <f>VLOOKUP(O1719,dFornecedor!A:B,2,0)</f>
        <v>StepUp</v>
      </c>
    </row>
    <row r="1720" spans="1:16" x14ac:dyDescent="0.25">
      <c r="A1720">
        <v>1719</v>
      </c>
      <c r="B1720" s="1">
        <v>43746</v>
      </c>
      <c r="C1720" s="1">
        <v>43747</v>
      </c>
      <c r="D1720" s="1">
        <v>43762</v>
      </c>
      <c r="E1720" s="1">
        <v>43767</v>
      </c>
      <c r="F1720">
        <v>1</v>
      </c>
      <c r="G1720" t="str">
        <f>VLOOKUP(F1720,dComprador!A:B,2,0)</f>
        <v>Alon</v>
      </c>
      <c r="H1720">
        <v>1</v>
      </c>
      <c r="I1720" t="str">
        <f>VLOOKUP(H1720,dMateriaPrima!A:B,2,0)</f>
        <v>Tecido</v>
      </c>
      <c r="J1720">
        <f>VLOOKUP(H1720,dMateriaPrima!A:C,3,0)</f>
        <v>18</v>
      </c>
      <c r="K1720">
        <v>301</v>
      </c>
      <c r="L1720">
        <f t="shared" si="53"/>
        <v>5418</v>
      </c>
      <c r="M1720">
        <v>0</v>
      </c>
      <c r="N1720">
        <f t="shared" si="52"/>
        <v>5418</v>
      </c>
      <c r="O1720">
        <v>3</v>
      </c>
      <c r="P1720" t="str">
        <f>VLOOKUP(O1720,dFornecedor!A:B,2,0)</f>
        <v>StepUp</v>
      </c>
    </row>
    <row r="1721" spans="1:16" x14ac:dyDescent="0.25">
      <c r="A1721">
        <v>1720</v>
      </c>
      <c r="B1721" s="1">
        <v>43746</v>
      </c>
      <c r="C1721" s="1">
        <v>43746</v>
      </c>
      <c r="D1721" s="1">
        <v>43761</v>
      </c>
      <c r="E1721" s="1">
        <v>43765</v>
      </c>
      <c r="F1721">
        <v>2</v>
      </c>
      <c r="G1721" t="str">
        <f>VLOOKUP(F1721,dComprador!A:B,2,0)</f>
        <v>João</v>
      </c>
      <c r="H1721">
        <v>5</v>
      </c>
      <c r="I1721" t="str">
        <f>VLOOKUP(H1721,dMateriaPrima!A:B,2,0)</f>
        <v>Areia</v>
      </c>
      <c r="J1721">
        <f>VLOOKUP(H1721,dMateriaPrima!A:C,3,0)</f>
        <v>3.59</v>
      </c>
      <c r="K1721">
        <v>16</v>
      </c>
      <c r="L1721">
        <f t="shared" si="53"/>
        <v>57.44</v>
      </c>
      <c r="M1721">
        <v>27</v>
      </c>
      <c r="N1721">
        <f t="shared" si="52"/>
        <v>41.931199999999997</v>
      </c>
      <c r="O1721">
        <v>2</v>
      </c>
      <c r="P1721" t="str">
        <f>VLOOKUP(O1721,dFornecedor!A:B,2,0)</f>
        <v>Minerva</v>
      </c>
    </row>
    <row r="1722" spans="1:16" x14ac:dyDescent="0.25">
      <c r="A1722">
        <v>1721</v>
      </c>
      <c r="B1722" s="1">
        <v>43746</v>
      </c>
      <c r="C1722" s="1">
        <v>43755</v>
      </c>
      <c r="D1722" s="1">
        <v>43767</v>
      </c>
      <c r="E1722" s="1">
        <v>43769</v>
      </c>
      <c r="F1722">
        <v>1</v>
      </c>
      <c r="G1722" t="str">
        <f>VLOOKUP(F1722,dComprador!A:B,2,0)</f>
        <v>Alon</v>
      </c>
      <c r="H1722">
        <v>9</v>
      </c>
      <c r="I1722" t="str">
        <f>VLOOKUP(H1722,dMateriaPrima!A:B,2,0)</f>
        <v>Couro</v>
      </c>
      <c r="J1722">
        <f>VLOOKUP(H1722,dMateriaPrima!A:C,3,0)</f>
        <v>4.4000000000000004</v>
      </c>
      <c r="K1722">
        <v>336</v>
      </c>
      <c r="L1722">
        <f t="shared" si="53"/>
        <v>1478.4</v>
      </c>
      <c r="M1722">
        <v>0</v>
      </c>
      <c r="N1722">
        <f t="shared" si="52"/>
        <v>1478.4</v>
      </c>
      <c r="O1722">
        <v>3</v>
      </c>
      <c r="P1722" t="str">
        <f>VLOOKUP(O1722,dFornecedor!A:B,2,0)</f>
        <v>StepUp</v>
      </c>
    </row>
    <row r="1723" spans="1:16" x14ac:dyDescent="0.25">
      <c r="A1723">
        <v>1722</v>
      </c>
      <c r="B1723" s="1">
        <v>43746</v>
      </c>
      <c r="C1723" s="1">
        <v>43746</v>
      </c>
      <c r="D1723" s="1">
        <v>43768</v>
      </c>
      <c r="E1723" s="1">
        <v>43769</v>
      </c>
      <c r="F1723">
        <v>1</v>
      </c>
      <c r="G1723" t="str">
        <f>VLOOKUP(F1723,dComprador!A:B,2,0)</f>
        <v>Alon</v>
      </c>
      <c r="H1723">
        <v>4</v>
      </c>
      <c r="I1723" t="str">
        <f>VLOOKUP(H1723,dMateriaPrima!A:B,2,0)</f>
        <v>Madeira</v>
      </c>
      <c r="J1723">
        <f>VLOOKUP(H1723,dMateriaPrima!A:C,3,0)</f>
        <v>168</v>
      </c>
      <c r="K1723">
        <v>179</v>
      </c>
      <c r="L1723">
        <f t="shared" si="53"/>
        <v>30072</v>
      </c>
      <c r="M1723">
        <v>0</v>
      </c>
      <c r="N1723">
        <f t="shared" si="52"/>
        <v>30072</v>
      </c>
      <c r="O1723">
        <v>2</v>
      </c>
      <c r="P1723" t="str">
        <f>VLOOKUP(O1723,dFornecedor!A:B,2,0)</f>
        <v>Minerva</v>
      </c>
    </row>
    <row r="1724" spans="1:16" x14ac:dyDescent="0.25">
      <c r="A1724">
        <v>1723</v>
      </c>
      <c r="B1724" s="1">
        <v>43747</v>
      </c>
      <c r="C1724" s="1">
        <v>43753</v>
      </c>
      <c r="D1724" s="1">
        <v>43754</v>
      </c>
      <c r="E1724" s="1">
        <v>43754</v>
      </c>
      <c r="F1724">
        <v>4</v>
      </c>
      <c r="G1724" t="str">
        <f>VLOOKUP(F1724,dComprador!A:B,2,0)</f>
        <v>Lira</v>
      </c>
      <c r="H1724">
        <v>9</v>
      </c>
      <c r="I1724" t="str">
        <f>VLOOKUP(H1724,dMateriaPrima!A:B,2,0)</f>
        <v>Couro</v>
      </c>
      <c r="J1724">
        <f>VLOOKUP(H1724,dMateriaPrima!A:C,3,0)</f>
        <v>4.4000000000000004</v>
      </c>
      <c r="K1724">
        <v>528</v>
      </c>
      <c r="L1724">
        <f t="shared" si="53"/>
        <v>2323.2000000000003</v>
      </c>
      <c r="M1724">
        <v>0</v>
      </c>
      <c r="N1724">
        <f t="shared" si="52"/>
        <v>2323.2000000000003</v>
      </c>
      <c r="O1724">
        <v>3</v>
      </c>
      <c r="P1724" t="str">
        <f>VLOOKUP(O1724,dFornecedor!A:B,2,0)</f>
        <v>StepUp</v>
      </c>
    </row>
    <row r="1725" spans="1:16" x14ac:dyDescent="0.25">
      <c r="A1725">
        <v>1724</v>
      </c>
      <c r="B1725" s="1">
        <v>43747</v>
      </c>
      <c r="C1725" s="1">
        <v>43747</v>
      </c>
      <c r="D1725" s="1">
        <v>43754</v>
      </c>
      <c r="E1725" s="1">
        <v>43755</v>
      </c>
      <c r="F1725">
        <v>4</v>
      </c>
      <c r="G1725" t="str">
        <f>VLOOKUP(F1725,dComprador!A:B,2,0)</f>
        <v>Lira</v>
      </c>
      <c r="H1725">
        <v>10</v>
      </c>
      <c r="I1725" t="str">
        <f>VLOOKUP(H1725,dMateriaPrima!A:B,2,0)</f>
        <v>Pedra Britada</v>
      </c>
      <c r="J1725">
        <f>VLOOKUP(H1725,dMateriaPrima!A:C,3,0)</f>
        <v>56</v>
      </c>
      <c r="K1725">
        <v>99</v>
      </c>
      <c r="L1725">
        <f t="shared" si="53"/>
        <v>5544</v>
      </c>
      <c r="M1725">
        <v>0</v>
      </c>
      <c r="N1725">
        <f t="shared" si="52"/>
        <v>5544</v>
      </c>
      <c r="O1725">
        <v>5</v>
      </c>
      <c r="P1725" t="str">
        <f>VLOOKUP(O1725,dFornecedor!A:B,2,0)</f>
        <v>Atlas</v>
      </c>
    </row>
    <row r="1726" spans="1:16" x14ac:dyDescent="0.25">
      <c r="A1726">
        <v>1725</v>
      </c>
      <c r="B1726" s="1">
        <v>43747</v>
      </c>
      <c r="C1726" s="1">
        <v>43753</v>
      </c>
      <c r="D1726" s="1">
        <v>43778</v>
      </c>
      <c r="E1726" s="1">
        <v>43778</v>
      </c>
      <c r="F1726">
        <v>1</v>
      </c>
      <c r="G1726" t="str">
        <f>VLOOKUP(F1726,dComprador!A:B,2,0)</f>
        <v>Alon</v>
      </c>
      <c r="H1726">
        <v>9</v>
      </c>
      <c r="I1726" t="str">
        <f>VLOOKUP(H1726,dMateriaPrima!A:B,2,0)</f>
        <v>Couro</v>
      </c>
      <c r="J1726">
        <f>VLOOKUP(H1726,dMateriaPrima!A:C,3,0)</f>
        <v>4.4000000000000004</v>
      </c>
      <c r="K1726">
        <v>73</v>
      </c>
      <c r="L1726">
        <f t="shared" si="53"/>
        <v>321.20000000000005</v>
      </c>
      <c r="M1726">
        <v>0</v>
      </c>
      <c r="N1726">
        <f t="shared" si="52"/>
        <v>321.20000000000005</v>
      </c>
      <c r="O1726">
        <v>1</v>
      </c>
      <c r="P1726" t="str">
        <f>VLOOKUP(O1726,dFornecedor!A:B,2,0)</f>
        <v>NorthShore</v>
      </c>
    </row>
    <row r="1727" spans="1:16" x14ac:dyDescent="0.25">
      <c r="A1727">
        <v>1726</v>
      </c>
      <c r="B1727" s="1">
        <v>43747</v>
      </c>
      <c r="C1727" s="1">
        <v>43753</v>
      </c>
      <c r="D1727" s="1">
        <v>43754</v>
      </c>
      <c r="E1727" s="1">
        <v>43757</v>
      </c>
      <c r="F1727">
        <v>4</v>
      </c>
      <c r="G1727" t="str">
        <f>VLOOKUP(F1727,dComprador!A:B,2,0)</f>
        <v>Lira</v>
      </c>
      <c r="H1727">
        <v>9</v>
      </c>
      <c r="I1727" t="str">
        <f>VLOOKUP(H1727,dMateriaPrima!A:B,2,0)</f>
        <v>Couro</v>
      </c>
      <c r="J1727">
        <f>VLOOKUP(H1727,dMateriaPrima!A:C,3,0)</f>
        <v>4.4000000000000004</v>
      </c>
      <c r="K1727">
        <v>41</v>
      </c>
      <c r="L1727">
        <f t="shared" si="53"/>
        <v>180.4</v>
      </c>
      <c r="M1727">
        <v>0</v>
      </c>
      <c r="N1727">
        <f t="shared" si="52"/>
        <v>180.4</v>
      </c>
      <c r="O1727">
        <v>3</v>
      </c>
      <c r="P1727" t="str">
        <f>VLOOKUP(O1727,dFornecedor!A:B,2,0)</f>
        <v>StepUp</v>
      </c>
    </row>
    <row r="1728" spans="1:16" x14ac:dyDescent="0.25">
      <c r="A1728">
        <v>1727</v>
      </c>
      <c r="B1728" s="1">
        <v>43747</v>
      </c>
      <c r="C1728" s="1">
        <v>43757</v>
      </c>
      <c r="D1728" s="1">
        <v>43759</v>
      </c>
      <c r="E1728" s="1">
        <v>43759</v>
      </c>
      <c r="F1728">
        <v>4</v>
      </c>
      <c r="G1728" t="str">
        <f>VLOOKUP(F1728,dComprador!A:B,2,0)</f>
        <v>Lira</v>
      </c>
      <c r="H1728">
        <v>5</v>
      </c>
      <c r="I1728" t="str">
        <f>VLOOKUP(H1728,dMateriaPrima!A:B,2,0)</f>
        <v>Areia</v>
      </c>
      <c r="J1728">
        <f>VLOOKUP(H1728,dMateriaPrima!A:C,3,0)</f>
        <v>3.59</v>
      </c>
      <c r="K1728">
        <v>93</v>
      </c>
      <c r="L1728">
        <f t="shared" si="53"/>
        <v>333.87</v>
      </c>
      <c r="M1728">
        <v>0</v>
      </c>
      <c r="N1728">
        <f t="shared" si="52"/>
        <v>333.87</v>
      </c>
      <c r="O1728">
        <v>1</v>
      </c>
      <c r="P1728" t="str">
        <f>VLOOKUP(O1728,dFornecedor!A:B,2,0)</f>
        <v>NorthShore</v>
      </c>
    </row>
    <row r="1729" spans="1:16" x14ac:dyDescent="0.25">
      <c r="A1729">
        <v>1728</v>
      </c>
      <c r="B1729" s="1">
        <v>43747</v>
      </c>
      <c r="C1729" s="1">
        <v>43749</v>
      </c>
      <c r="D1729" s="1">
        <v>43764</v>
      </c>
      <c r="E1729" s="1">
        <v>43767</v>
      </c>
      <c r="F1729">
        <v>1</v>
      </c>
      <c r="G1729" t="str">
        <f>VLOOKUP(F1729,dComprador!A:B,2,0)</f>
        <v>Alon</v>
      </c>
      <c r="H1729">
        <v>10</v>
      </c>
      <c r="I1729" t="str">
        <f>VLOOKUP(H1729,dMateriaPrima!A:B,2,0)</f>
        <v>Pedra Britada</v>
      </c>
      <c r="J1729">
        <f>VLOOKUP(H1729,dMateriaPrima!A:C,3,0)</f>
        <v>56</v>
      </c>
      <c r="K1729">
        <v>131</v>
      </c>
      <c r="L1729">
        <f t="shared" si="53"/>
        <v>7336</v>
      </c>
      <c r="M1729">
        <v>0</v>
      </c>
      <c r="N1729">
        <f t="shared" si="52"/>
        <v>7336</v>
      </c>
      <c r="O1729">
        <v>4</v>
      </c>
      <c r="P1729" t="str">
        <f>VLOOKUP(O1729,dFornecedor!A:B,2,0)</f>
        <v>AlphaOmega</v>
      </c>
    </row>
    <row r="1730" spans="1:16" x14ac:dyDescent="0.25">
      <c r="A1730">
        <v>1729</v>
      </c>
      <c r="B1730" s="1">
        <v>43747</v>
      </c>
      <c r="C1730" s="1">
        <v>43756</v>
      </c>
      <c r="D1730" s="1">
        <v>43758</v>
      </c>
      <c r="E1730" s="1">
        <v>43761</v>
      </c>
      <c r="F1730">
        <v>3</v>
      </c>
      <c r="G1730" t="str">
        <f>VLOOKUP(F1730,dComprador!A:B,2,0)</f>
        <v>Diego</v>
      </c>
      <c r="H1730">
        <v>5</v>
      </c>
      <c r="I1730" t="str">
        <f>VLOOKUP(H1730,dMateriaPrima!A:B,2,0)</f>
        <v>Areia</v>
      </c>
      <c r="J1730">
        <f>VLOOKUP(H1730,dMateriaPrima!A:C,3,0)</f>
        <v>3.59</v>
      </c>
      <c r="K1730">
        <v>354</v>
      </c>
      <c r="L1730">
        <f t="shared" si="53"/>
        <v>1270.8599999999999</v>
      </c>
      <c r="M1730">
        <v>0</v>
      </c>
      <c r="N1730">
        <f t="shared" ref="N1730:N1793" si="54">SUM(L1730-((L1730*M1730)/100))</f>
        <v>1270.8599999999999</v>
      </c>
      <c r="O1730">
        <v>3</v>
      </c>
      <c r="P1730" t="str">
        <f>VLOOKUP(O1730,dFornecedor!A:B,2,0)</f>
        <v>StepUp</v>
      </c>
    </row>
    <row r="1731" spans="1:16" x14ac:dyDescent="0.25">
      <c r="A1731">
        <v>1730</v>
      </c>
      <c r="B1731" s="1">
        <v>43747</v>
      </c>
      <c r="C1731" s="1">
        <v>43747</v>
      </c>
      <c r="D1731" s="1">
        <v>43765</v>
      </c>
      <c r="E1731" s="1">
        <v>43768</v>
      </c>
      <c r="F1731">
        <v>1</v>
      </c>
      <c r="G1731" t="str">
        <f>VLOOKUP(F1731,dComprador!A:B,2,0)</f>
        <v>Alon</v>
      </c>
      <c r="H1731">
        <v>11</v>
      </c>
      <c r="I1731" t="str">
        <f>VLOOKUP(H1731,dMateriaPrima!A:B,2,0)</f>
        <v>Papel</v>
      </c>
      <c r="J1731">
        <f>VLOOKUP(H1731,dMateriaPrima!A:C,3,0)</f>
        <v>9</v>
      </c>
      <c r="K1731">
        <v>107</v>
      </c>
      <c r="L1731">
        <f t="shared" ref="L1731:L1794" si="55">J1731*K1731</f>
        <v>963</v>
      </c>
      <c r="M1731">
        <v>0</v>
      </c>
      <c r="N1731">
        <f t="shared" si="54"/>
        <v>963</v>
      </c>
      <c r="O1731">
        <v>5</v>
      </c>
      <c r="P1731" t="str">
        <f>VLOOKUP(O1731,dFornecedor!A:B,2,0)</f>
        <v>Atlas</v>
      </c>
    </row>
    <row r="1732" spans="1:16" x14ac:dyDescent="0.25">
      <c r="A1732">
        <v>1731</v>
      </c>
      <c r="B1732" s="1">
        <v>43747</v>
      </c>
      <c r="C1732" s="1">
        <v>43754</v>
      </c>
      <c r="D1732" s="1">
        <v>43776</v>
      </c>
      <c r="E1732" s="1">
        <v>43778</v>
      </c>
      <c r="F1732">
        <v>1</v>
      </c>
      <c r="G1732" t="str">
        <f>VLOOKUP(F1732,dComprador!A:B,2,0)</f>
        <v>Alon</v>
      </c>
      <c r="H1732">
        <v>1</v>
      </c>
      <c r="I1732" t="str">
        <f>VLOOKUP(H1732,dMateriaPrima!A:B,2,0)</f>
        <v>Tecido</v>
      </c>
      <c r="J1732">
        <f>VLOOKUP(H1732,dMateriaPrima!A:C,3,0)</f>
        <v>18</v>
      </c>
      <c r="K1732">
        <v>25</v>
      </c>
      <c r="L1732">
        <f t="shared" si="55"/>
        <v>450</v>
      </c>
      <c r="M1732">
        <v>0</v>
      </c>
      <c r="N1732">
        <f t="shared" si="54"/>
        <v>450</v>
      </c>
      <c r="O1732">
        <v>5</v>
      </c>
      <c r="P1732" t="str">
        <f>VLOOKUP(O1732,dFornecedor!A:B,2,0)</f>
        <v>Atlas</v>
      </c>
    </row>
    <row r="1733" spans="1:16" x14ac:dyDescent="0.25">
      <c r="A1733">
        <v>1732</v>
      </c>
      <c r="B1733" s="1">
        <v>43747</v>
      </c>
      <c r="C1733" s="1">
        <v>43748</v>
      </c>
      <c r="D1733" s="1">
        <v>43768</v>
      </c>
      <c r="E1733" s="1">
        <v>43770</v>
      </c>
      <c r="F1733">
        <v>1</v>
      </c>
      <c r="G1733" t="str">
        <f>VLOOKUP(F1733,dComprador!A:B,2,0)</f>
        <v>Alon</v>
      </c>
      <c r="H1733">
        <v>11</v>
      </c>
      <c r="I1733" t="str">
        <f>VLOOKUP(H1733,dMateriaPrima!A:B,2,0)</f>
        <v>Papel</v>
      </c>
      <c r="J1733">
        <f>VLOOKUP(H1733,dMateriaPrima!A:C,3,0)</f>
        <v>9</v>
      </c>
      <c r="K1733">
        <v>132</v>
      </c>
      <c r="L1733">
        <f t="shared" si="55"/>
        <v>1188</v>
      </c>
      <c r="M1733">
        <v>11</v>
      </c>
      <c r="N1733">
        <f t="shared" si="54"/>
        <v>1057.32</v>
      </c>
      <c r="O1733">
        <v>3</v>
      </c>
      <c r="P1733" t="str">
        <f>VLOOKUP(O1733,dFornecedor!A:B,2,0)</f>
        <v>StepUp</v>
      </c>
    </row>
    <row r="1734" spans="1:16" x14ac:dyDescent="0.25">
      <c r="A1734">
        <v>1733</v>
      </c>
      <c r="B1734" s="1">
        <v>43748</v>
      </c>
      <c r="C1734" s="1">
        <v>43749</v>
      </c>
      <c r="D1734" s="1">
        <v>43755</v>
      </c>
      <c r="E1734" s="1">
        <v>43757</v>
      </c>
      <c r="F1734">
        <v>4</v>
      </c>
      <c r="G1734" t="str">
        <f>VLOOKUP(F1734,dComprador!A:B,2,0)</f>
        <v>Lira</v>
      </c>
      <c r="H1734">
        <v>10</v>
      </c>
      <c r="I1734" t="str">
        <f>VLOOKUP(H1734,dMateriaPrima!A:B,2,0)</f>
        <v>Pedra Britada</v>
      </c>
      <c r="J1734">
        <f>VLOOKUP(H1734,dMateriaPrima!A:C,3,0)</f>
        <v>56</v>
      </c>
      <c r="K1734">
        <v>337</v>
      </c>
      <c r="L1734">
        <f t="shared" si="55"/>
        <v>18872</v>
      </c>
      <c r="M1734">
        <v>0</v>
      </c>
      <c r="N1734">
        <f t="shared" si="54"/>
        <v>18872</v>
      </c>
      <c r="O1734">
        <v>3</v>
      </c>
      <c r="P1734" t="str">
        <f>VLOOKUP(O1734,dFornecedor!A:B,2,0)</f>
        <v>StepUp</v>
      </c>
    </row>
    <row r="1735" spans="1:16" x14ac:dyDescent="0.25">
      <c r="A1735">
        <v>1734</v>
      </c>
      <c r="B1735" s="1">
        <v>43748</v>
      </c>
      <c r="C1735" s="1">
        <v>43756</v>
      </c>
      <c r="D1735" s="1">
        <v>43760</v>
      </c>
      <c r="E1735" s="1">
        <v>43765</v>
      </c>
      <c r="F1735">
        <v>4</v>
      </c>
      <c r="G1735" t="str">
        <f>VLOOKUP(F1735,dComprador!A:B,2,0)</f>
        <v>Lira</v>
      </c>
      <c r="H1735">
        <v>2</v>
      </c>
      <c r="I1735" t="str">
        <f>VLOOKUP(H1735,dMateriaPrima!A:B,2,0)</f>
        <v>Chapa Metal</v>
      </c>
      <c r="J1735">
        <f>VLOOKUP(H1735,dMateriaPrima!A:C,3,0)</f>
        <v>299.89999999999998</v>
      </c>
      <c r="K1735">
        <v>267</v>
      </c>
      <c r="L1735">
        <f t="shared" si="55"/>
        <v>80073.299999999988</v>
      </c>
      <c r="M1735">
        <v>0</v>
      </c>
      <c r="N1735">
        <f t="shared" si="54"/>
        <v>80073.299999999988</v>
      </c>
      <c r="O1735">
        <v>2</v>
      </c>
      <c r="P1735" t="str">
        <f>VLOOKUP(O1735,dFornecedor!A:B,2,0)</f>
        <v>Minerva</v>
      </c>
    </row>
    <row r="1736" spans="1:16" x14ac:dyDescent="0.25">
      <c r="A1736">
        <v>1735</v>
      </c>
      <c r="B1736" s="1">
        <v>43748</v>
      </c>
      <c r="C1736" s="1">
        <v>43748</v>
      </c>
      <c r="D1736" s="1">
        <v>43755</v>
      </c>
      <c r="E1736" s="1">
        <v>43759</v>
      </c>
      <c r="F1736">
        <v>4</v>
      </c>
      <c r="G1736" t="str">
        <f>VLOOKUP(F1736,dComprador!A:B,2,0)</f>
        <v>Lira</v>
      </c>
      <c r="H1736">
        <v>7</v>
      </c>
      <c r="I1736" t="str">
        <f>VLOOKUP(H1736,dMateriaPrima!A:B,2,0)</f>
        <v>Poliéster</v>
      </c>
      <c r="J1736">
        <f>VLOOKUP(H1736,dMateriaPrima!A:C,3,0)</f>
        <v>8</v>
      </c>
      <c r="K1736">
        <v>10</v>
      </c>
      <c r="L1736">
        <f t="shared" si="55"/>
        <v>80</v>
      </c>
      <c r="M1736">
        <v>0</v>
      </c>
      <c r="N1736">
        <f t="shared" si="54"/>
        <v>80</v>
      </c>
      <c r="O1736">
        <v>5</v>
      </c>
      <c r="P1736" t="str">
        <f>VLOOKUP(O1736,dFornecedor!A:B,2,0)</f>
        <v>Atlas</v>
      </c>
    </row>
    <row r="1737" spans="1:16" x14ac:dyDescent="0.25">
      <c r="A1737">
        <v>1736</v>
      </c>
      <c r="B1737" s="1">
        <v>43748</v>
      </c>
      <c r="C1737" s="1">
        <v>43761</v>
      </c>
      <c r="D1737" s="1">
        <v>43776</v>
      </c>
      <c r="E1737" s="1">
        <v>43778</v>
      </c>
      <c r="F1737">
        <v>1</v>
      </c>
      <c r="G1737" t="str">
        <f>VLOOKUP(F1737,dComprador!A:B,2,0)</f>
        <v>Alon</v>
      </c>
      <c r="H1737">
        <v>4</v>
      </c>
      <c r="I1737" t="str">
        <f>VLOOKUP(H1737,dMateriaPrima!A:B,2,0)</f>
        <v>Madeira</v>
      </c>
      <c r="J1737">
        <f>VLOOKUP(H1737,dMateriaPrima!A:C,3,0)</f>
        <v>168</v>
      </c>
      <c r="K1737">
        <v>205</v>
      </c>
      <c r="L1737">
        <f t="shared" si="55"/>
        <v>34440</v>
      </c>
      <c r="M1737">
        <v>39</v>
      </c>
      <c r="N1737">
        <f t="shared" si="54"/>
        <v>21008.400000000001</v>
      </c>
      <c r="O1737">
        <v>1</v>
      </c>
      <c r="P1737" t="str">
        <f>VLOOKUP(O1737,dFornecedor!A:B,2,0)</f>
        <v>NorthShore</v>
      </c>
    </row>
    <row r="1738" spans="1:16" x14ac:dyDescent="0.25">
      <c r="A1738">
        <v>1737</v>
      </c>
      <c r="B1738" s="1">
        <v>43748</v>
      </c>
      <c r="C1738" s="1">
        <v>43748</v>
      </c>
      <c r="D1738" s="1">
        <v>43755</v>
      </c>
      <c r="E1738" s="1">
        <v>43756</v>
      </c>
      <c r="F1738">
        <v>4</v>
      </c>
      <c r="G1738" t="str">
        <f>VLOOKUP(F1738,dComprador!A:B,2,0)</f>
        <v>Lira</v>
      </c>
      <c r="H1738">
        <v>9</v>
      </c>
      <c r="I1738" t="str">
        <f>VLOOKUP(H1738,dMateriaPrima!A:B,2,0)</f>
        <v>Couro</v>
      </c>
      <c r="J1738">
        <f>VLOOKUP(H1738,dMateriaPrima!A:C,3,0)</f>
        <v>4.4000000000000004</v>
      </c>
      <c r="K1738">
        <v>99</v>
      </c>
      <c r="L1738">
        <f t="shared" si="55"/>
        <v>435.6</v>
      </c>
      <c r="M1738">
        <v>0</v>
      </c>
      <c r="N1738">
        <f t="shared" si="54"/>
        <v>435.6</v>
      </c>
      <c r="O1738">
        <v>2</v>
      </c>
      <c r="P1738" t="str">
        <f>VLOOKUP(O1738,dFornecedor!A:B,2,0)</f>
        <v>Minerva</v>
      </c>
    </row>
    <row r="1739" spans="1:16" x14ac:dyDescent="0.25">
      <c r="A1739">
        <v>1738</v>
      </c>
      <c r="B1739" s="1">
        <v>43748</v>
      </c>
      <c r="C1739" s="1">
        <v>43748</v>
      </c>
      <c r="D1739" s="1">
        <v>43757</v>
      </c>
      <c r="E1739" s="1">
        <v>43758</v>
      </c>
      <c r="F1739">
        <v>4</v>
      </c>
      <c r="G1739" t="str">
        <f>VLOOKUP(F1739,dComprador!A:B,2,0)</f>
        <v>Lira</v>
      </c>
      <c r="H1739">
        <v>8</v>
      </c>
      <c r="I1739" t="str">
        <f>VLOOKUP(H1739,dMateriaPrima!A:B,2,0)</f>
        <v>Cimento</v>
      </c>
      <c r="J1739">
        <f>VLOOKUP(H1739,dMateriaPrima!A:C,3,0)</f>
        <v>23</v>
      </c>
      <c r="K1739">
        <v>647</v>
      </c>
      <c r="L1739">
        <f t="shared" si="55"/>
        <v>14881</v>
      </c>
      <c r="M1739">
        <v>0</v>
      </c>
      <c r="N1739">
        <f t="shared" si="54"/>
        <v>14881</v>
      </c>
      <c r="O1739">
        <v>4</v>
      </c>
      <c r="P1739" t="str">
        <f>VLOOKUP(O1739,dFornecedor!A:B,2,0)</f>
        <v>AlphaOmega</v>
      </c>
    </row>
    <row r="1740" spans="1:16" x14ac:dyDescent="0.25">
      <c r="A1740">
        <v>1739</v>
      </c>
      <c r="B1740" s="1">
        <v>43748</v>
      </c>
      <c r="C1740" s="1">
        <v>43756</v>
      </c>
      <c r="D1740" s="1">
        <v>43758</v>
      </c>
      <c r="E1740" s="1">
        <v>43758</v>
      </c>
      <c r="F1740">
        <v>4</v>
      </c>
      <c r="G1740" t="str">
        <f>VLOOKUP(F1740,dComprador!A:B,2,0)</f>
        <v>Lira</v>
      </c>
      <c r="H1740">
        <v>5</v>
      </c>
      <c r="I1740" t="str">
        <f>VLOOKUP(H1740,dMateriaPrima!A:B,2,0)</f>
        <v>Areia</v>
      </c>
      <c r="J1740">
        <f>VLOOKUP(H1740,dMateriaPrima!A:C,3,0)</f>
        <v>3.59</v>
      </c>
      <c r="K1740">
        <v>353</v>
      </c>
      <c r="L1740">
        <f t="shared" si="55"/>
        <v>1267.27</v>
      </c>
      <c r="M1740">
        <v>0</v>
      </c>
      <c r="N1740">
        <f t="shared" si="54"/>
        <v>1267.27</v>
      </c>
      <c r="O1740">
        <v>2</v>
      </c>
      <c r="P1740" t="str">
        <f>VLOOKUP(O1740,dFornecedor!A:B,2,0)</f>
        <v>Minerva</v>
      </c>
    </row>
    <row r="1741" spans="1:16" x14ac:dyDescent="0.25">
      <c r="A1741">
        <v>1740</v>
      </c>
      <c r="B1741" s="1">
        <v>43748</v>
      </c>
      <c r="C1741" s="1">
        <v>43749</v>
      </c>
      <c r="D1741" s="1">
        <v>43754</v>
      </c>
      <c r="E1741" s="1">
        <v>43757</v>
      </c>
      <c r="F1741">
        <v>4</v>
      </c>
      <c r="G1741" t="str">
        <f>VLOOKUP(F1741,dComprador!A:B,2,0)</f>
        <v>Lira</v>
      </c>
      <c r="H1741">
        <v>7</v>
      </c>
      <c r="I1741" t="str">
        <f>VLOOKUP(H1741,dMateriaPrima!A:B,2,0)</f>
        <v>Poliéster</v>
      </c>
      <c r="J1741">
        <f>VLOOKUP(H1741,dMateriaPrima!A:C,3,0)</f>
        <v>8</v>
      </c>
      <c r="K1741">
        <v>269</v>
      </c>
      <c r="L1741">
        <f t="shared" si="55"/>
        <v>2152</v>
      </c>
      <c r="M1741">
        <v>0</v>
      </c>
      <c r="N1741">
        <f t="shared" si="54"/>
        <v>2152</v>
      </c>
      <c r="O1741">
        <v>3</v>
      </c>
      <c r="P1741" t="str">
        <f>VLOOKUP(O1741,dFornecedor!A:B,2,0)</f>
        <v>StepUp</v>
      </c>
    </row>
    <row r="1742" spans="1:16" x14ac:dyDescent="0.25">
      <c r="A1742">
        <v>1741</v>
      </c>
      <c r="B1742" s="1">
        <v>43748</v>
      </c>
      <c r="C1742" s="1">
        <v>43750</v>
      </c>
      <c r="D1742" s="1">
        <v>43754</v>
      </c>
      <c r="E1742" s="1">
        <v>43756</v>
      </c>
      <c r="F1742">
        <v>4</v>
      </c>
      <c r="G1742" t="str">
        <f>VLOOKUP(F1742,dComprador!A:B,2,0)</f>
        <v>Lira</v>
      </c>
      <c r="H1742">
        <v>9</v>
      </c>
      <c r="I1742" t="str">
        <f>VLOOKUP(H1742,dMateriaPrima!A:B,2,0)</f>
        <v>Couro</v>
      </c>
      <c r="J1742">
        <f>VLOOKUP(H1742,dMateriaPrima!A:C,3,0)</f>
        <v>4.4000000000000004</v>
      </c>
      <c r="K1742">
        <v>522</v>
      </c>
      <c r="L1742">
        <f t="shared" si="55"/>
        <v>2296.8000000000002</v>
      </c>
      <c r="M1742">
        <v>0</v>
      </c>
      <c r="N1742">
        <f t="shared" si="54"/>
        <v>2296.8000000000002</v>
      </c>
      <c r="O1742">
        <v>1</v>
      </c>
      <c r="P1742" t="str">
        <f>VLOOKUP(O1742,dFornecedor!A:B,2,0)</f>
        <v>NorthShore</v>
      </c>
    </row>
    <row r="1743" spans="1:16" x14ac:dyDescent="0.25">
      <c r="A1743">
        <v>1742</v>
      </c>
      <c r="B1743" s="1">
        <v>43748</v>
      </c>
      <c r="C1743" s="1">
        <v>43748</v>
      </c>
      <c r="D1743" s="1">
        <v>43761</v>
      </c>
      <c r="E1743" s="1">
        <v>43765</v>
      </c>
      <c r="F1743">
        <v>1</v>
      </c>
      <c r="G1743" t="str">
        <f>VLOOKUP(F1743,dComprador!A:B,2,0)</f>
        <v>Alon</v>
      </c>
      <c r="H1743">
        <v>5</v>
      </c>
      <c r="I1743" t="str">
        <f>VLOOKUP(H1743,dMateriaPrima!A:B,2,0)</f>
        <v>Areia</v>
      </c>
      <c r="J1743">
        <f>VLOOKUP(H1743,dMateriaPrima!A:C,3,0)</f>
        <v>3.59</v>
      </c>
      <c r="K1743">
        <v>525</v>
      </c>
      <c r="L1743">
        <f t="shared" si="55"/>
        <v>1884.75</v>
      </c>
      <c r="M1743">
        <v>0</v>
      </c>
      <c r="N1743">
        <f t="shared" si="54"/>
        <v>1884.75</v>
      </c>
      <c r="O1743">
        <v>4</v>
      </c>
      <c r="P1743" t="str">
        <f>VLOOKUP(O1743,dFornecedor!A:B,2,0)</f>
        <v>AlphaOmega</v>
      </c>
    </row>
    <row r="1744" spans="1:16" x14ac:dyDescent="0.25">
      <c r="A1744">
        <v>1743</v>
      </c>
      <c r="B1744" s="1">
        <v>43748</v>
      </c>
      <c r="C1744" s="1">
        <v>43749</v>
      </c>
      <c r="D1744" s="1">
        <v>43776</v>
      </c>
      <c r="E1744" s="1">
        <v>43779</v>
      </c>
      <c r="F1744">
        <v>1</v>
      </c>
      <c r="G1744" t="str">
        <f>VLOOKUP(F1744,dComprador!A:B,2,0)</f>
        <v>Alon</v>
      </c>
      <c r="H1744">
        <v>9</v>
      </c>
      <c r="I1744" t="str">
        <f>VLOOKUP(H1744,dMateriaPrima!A:B,2,0)</f>
        <v>Couro</v>
      </c>
      <c r="J1744">
        <f>VLOOKUP(H1744,dMateriaPrima!A:C,3,0)</f>
        <v>4.4000000000000004</v>
      </c>
      <c r="K1744">
        <v>123</v>
      </c>
      <c r="L1744">
        <f t="shared" si="55"/>
        <v>541.20000000000005</v>
      </c>
      <c r="M1744">
        <v>0</v>
      </c>
      <c r="N1744">
        <f t="shared" si="54"/>
        <v>541.20000000000005</v>
      </c>
      <c r="O1744">
        <v>3</v>
      </c>
      <c r="P1744" t="str">
        <f>VLOOKUP(O1744,dFornecedor!A:B,2,0)</f>
        <v>StepUp</v>
      </c>
    </row>
    <row r="1745" spans="1:16" x14ac:dyDescent="0.25">
      <c r="A1745">
        <v>1744</v>
      </c>
      <c r="B1745" s="1">
        <v>43749</v>
      </c>
      <c r="C1745" s="1">
        <v>43758</v>
      </c>
      <c r="D1745" s="1">
        <v>43761</v>
      </c>
      <c r="E1745" s="1">
        <v>43762</v>
      </c>
      <c r="F1745">
        <v>4</v>
      </c>
      <c r="G1745" t="str">
        <f>VLOOKUP(F1745,dComprador!A:B,2,0)</f>
        <v>Lira</v>
      </c>
      <c r="H1745">
        <v>9</v>
      </c>
      <c r="I1745" t="str">
        <f>VLOOKUP(H1745,dMateriaPrima!A:B,2,0)</f>
        <v>Couro</v>
      </c>
      <c r="J1745">
        <f>VLOOKUP(H1745,dMateriaPrima!A:C,3,0)</f>
        <v>4.4000000000000004</v>
      </c>
      <c r="K1745">
        <v>99</v>
      </c>
      <c r="L1745">
        <f t="shared" si="55"/>
        <v>435.6</v>
      </c>
      <c r="M1745">
        <v>0</v>
      </c>
      <c r="N1745">
        <f t="shared" si="54"/>
        <v>435.6</v>
      </c>
      <c r="O1745">
        <v>3</v>
      </c>
      <c r="P1745" t="str">
        <f>VLOOKUP(O1745,dFornecedor!A:B,2,0)</f>
        <v>StepUp</v>
      </c>
    </row>
    <row r="1746" spans="1:16" x14ac:dyDescent="0.25">
      <c r="A1746">
        <v>1745</v>
      </c>
      <c r="B1746" s="1">
        <v>43749</v>
      </c>
      <c r="C1746" s="1">
        <v>43749</v>
      </c>
      <c r="D1746" s="1">
        <v>43756</v>
      </c>
      <c r="E1746" s="1">
        <v>43759</v>
      </c>
      <c r="F1746">
        <v>4</v>
      </c>
      <c r="G1746" t="str">
        <f>VLOOKUP(F1746,dComprador!A:B,2,0)</f>
        <v>Lira</v>
      </c>
      <c r="H1746">
        <v>8</v>
      </c>
      <c r="I1746" t="str">
        <f>VLOOKUP(H1746,dMateriaPrima!A:B,2,0)</f>
        <v>Cimento</v>
      </c>
      <c r="J1746">
        <f>VLOOKUP(H1746,dMateriaPrima!A:C,3,0)</f>
        <v>23</v>
      </c>
      <c r="K1746">
        <v>363</v>
      </c>
      <c r="L1746">
        <f t="shared" si="55"/>
        <v>8349</v>
      </c>
      <c r="M1746">
        <v>0</v>
      </c>
      <c r="N1746">
        <f t="shared" si="54"/>
        <v>8349</v>
      </c>
      <c r="O1746">
        <v>5</v>
      </c>
      <c r="P1746" t="str">
        <f>VLOOKUP(O1746,dFornecedor!A:B,2,0)</f>
        <v>Atlas</v>
      </c>
    </row>
    <row r="1747" spans="1:16" x14ac:dyDescent="0.25">
      <c r="A1747">
        <v>1746</v>
      </c>
      <c r="B1747" s="1">
        <v>43749</v>
      </c>
      <c r="C1747" s="1">
        <v>43754</v>
      </c>
      <c r="D1747" s="1">
        <v>43764</v>
      </c>
      <c r="E1747" s="1">
        <v>43764</v>
      </c>
      <c r="F1747">
        <v>3</v>
      </c>
      <c r="G1747" t="str">
        <f>VLOOKUP(F1747,dComprador!A:B,2,0)</f>
        <v>Diego</v>
      </c>
      <c r="H1747">
        <v>1</v>
      </c>
      <c r="I1747" t="str">
        <f>VLOOKUP(H1747,dMateriaPrima!A:B,2,0)</f>
        <v>Tecido</v>
      </c>
      <c r="J1747">
        <f>VLOOKUP(H1747,dMateriaPrima!A:C,3,0)</f>
        <v>18</v>
      </c>
      <c r="K1747">
        <v>3</v>
      </c>
      <c r="L1747">
        <f t="shared" si="55"/>
        <v>54</v>
      </c>
      <c r="M1747">
        <v>0</v>
      </c>
      <c r="N1747">
        <f t="shared" si="54"/>
        <v>54</v>
      </c>
      <c r="O1747">
        <v>1</v>
      </c>
      <c r="P1747" t="str">
        <f>VLOOKUP(O1747,dFornecedor!A:B,2,0)</f>
        <v>NorthShore</v>
      </c>
    </row>
    <row r="1748" spans="1:16" x14ac:dyDescent="0.25">
      <c r="A1748">
        <v>1747</v>
      </c>
      <c r="B1748" s="1">
        <v>43749</v>
      </c>
      <c r="C1748" s="1">
        <v>43759</v>
      </c>
      <c r="D1748" s="1">
        <v>43761</v>
      </c>
      <c r="E1748" s="1">
        <v>43761</v>
      </c>
      <c r="F1748">
        <v>2</v>
      </c>
      <c r="G1748" t="str">
        <f>VLOOKUP(F1748,dComprador!A:B,2,0)</f>
        <v>João</v>
      </c>
      <c r="H1748">
        <v>11</v>
      </c>
      <c r="I1748" t="str">
        <f>VLOOKUP(H1748,dMateriaPrima!A:B,2,0)</f>
        <v>Papel</v>
      </c>
      <c r="J1748">
        <f>VLOOKUP(H1748,dMateriaPrima!A:C,3,0)</f>
        <v>9</v>
      </c>
      <c r="K1748">
        <v>109</v>
      </c>
      <c r="L1748">
        <f t="shared" si="55"/>
        <v>981</v>
      </c>
      <c r="M1748">
        <v>0</v>
      </c>
      <c r="N1748">
        <f t="shared" si="54"/>
        <v>981</v>
      </c>
      <c r="O1748">
        <v>3</v>
      </c>
      <c r="P1748" t="str">
        <f>VLOOKUP(O1748,dFornecedor!A:B,2,0)</f>
        <v>StepUp</v>
      </c>
    </row>
    <row r="1749" spans="1:16" x14ac:dyDescent="0.25">
      <c r="A1749">
        <v>1748</v>
      </c>
      <c r="B1749" s="1">
        <v>43749</v>
      </c>
      <c r="C1749" s="1">
        <v>43750</v>
      </c>
      <c r="D1749" s="1">
        <v>43763</v>
      </c>
      <c r="E1749" s="1">
        <v>43768</v>
      </c>
      <c r="F1749">
        <v>1</v>
      </c>
      <c r="G1749" t="str">
        <f>VLOOKUP(F1749,dComprador!A:B,2,0)</f>
        <v>Alon</v>
      </c>
      <c r="H1749">
        <v>7</v>
      </c>
      <c r="I1749" t="str">
        <f>VLOOKUP(H1749,dMateriaPrima!A:B,2,0)</f>
        <v>Poliéster</v>
      </c>
      <c r="J1749">
        <f>VLOOKUP(H1749,dMateriaPrima!A:C,3,0)</f>
        <v>8</v>
      </c>
      <c r="K1749">
        <v>51</v>
      </c>
      <c r="L1749">
        <f t="shared" si="55"/>
        <v>408</v>
      </c>
      <c r="M1749">
        <v>0</v>
      </c>
      <c r="N1749">
        <f t="shared" si="54"/>
        <v>408</v>
      </c>
      <c r="O1749">
        <v>3</v>
      </c>
      <c r="P1749" t="str">
        <f>VLOOKUP(O1749,dFornecedor!A:B,2,0)</f>
        <v>StepUp</v>
      </c>
    </row>
    <row r="1750" spans="1:16" x14ac:dyDescent="0.25">
      <c r="A1750">
        <v>1749</v>
      </c>
      <c r="B1750" s="1">
        <v>43749</v>
      </c>
      <c r="C1750" s="1">
        <v>43749</v>
      </c>
      <c r="D1750" s="1">
        <v>43775</v>
      </c>
      <c r="E1750" s="1">
        <v>43777</v>
      </c>
      <c r="F1750">
        <v>1</v>
      </c>
      <c r="G1750" t="str">
        <f>VLOOKUP(F1750,dComprador!A:B,2,0)</f>
        <v>Alon</v>
      </c>
      <c r="H1750">
        <v>8</v>
      </c>
      <c r="I1750" t="str">
        <f>VLOOKUP(H1750,dMateriaPrima!A:B,2,0)</f>
        <v>Cimento</v>
      </c>
      <c r="J1750">
        <f>VLOOKUP(H1750,dMateriaPrima!A:C,3,0)</f>
        <v>23</v>
      </c>
      <c r="K1750">
        <v>77</v>
      </c>
      <c r="L1750">
        <f t="shared" si="55"/>
        <v>1771</v>
      </c>
      <c r="M1750">
        <v>0</v>
      </c>
      <c r="N1750">
        <f t="shared" si="54"/>
        <v>1771</v>
      </c>
      <c r="O1750">
        <v>2</v>
      </c>
      <c r="P1750" t="str">
        <f>VLOOKUP(O1750,dFornecedor!A:B,2,0)</f>
        <v>Minerva</v>
      </c>
    </row>
    <row r="1751" spans="1:16" x14ac:dyDescent="0.25">
      <c r="A1751">
        <v>1750</v>
      </c>
      <c r="B1751" s="1">
        <v>43749</v>
      </c>
      <c r="C1751" s="1">
        <v>43754</v>
      </c>
      <c r="D1751" s="1">
        <v>43772</v>
      </c>
      <c r="E1751" s="1">
        <v>43775</v>
      </c>
      <c r="F1751">
        <v>1</v>
      </c>
      <c r="G1751" t="str">
        <f>VLOOKUP(F1751,dComprador!A:B,2,0)</f>
        <v>Alon</v>
      </c>
      <c r="H1751">
        <v>11</v>
      </c>
      <c r="I1751" t="str">
        <f>VLOOKUP(H1751,dMateriaPrima!A:B,2,0)</f>
        <v>Papel</v>
      </c>
      <c r="J1751">
        <f>VLOOKUP(H1751,dMateriaPrima!A:C,3,0)</f>
        <v>9</v>
      </c>
      <c r="K1751">
        <v>144</v>
      </c>
      <c r="L1751">
        <f t="shared" si="55"/>
        <v>1296</v>
      </c>
      <c r="M1751">
        <v>0</v>
      </c>
      <c r="N1751">
        <f t="shared" si="54"/>
        <v>1296</v>
      </c>
      <c r="O1751">
        <v>1</v>
      </c>
      <c r="P1751" t="str">
        <f>VLOOKUP(O1751,dFornecedor!A:B,2,0)</f>
        <v>NorthShore</v>
      </c>
    </row>
    <row r="1752" spans="1:16" x14ac:dyDescent="0.25">
      <c r="A1752">
        <v>1751</v>
      </c>
      <c r="B1752" s="1">
        <v>43750</v>
      </c>
      <c r="C1752" s="1">
        <v>43755</v>
      </c>
      <c r="D1752" s="1">
        <v>43758</v>
      </c>
      <c r="E1752" s="1">
        <v>43760</v>
      </c>
      <c r="F1752">
        <v>4</v>
      </c>
      <c r="G1752" t="str">
        <f>VLOOKUP(F1752,dComprador!A:B,2,0)</f>
        <v>Lira</v>
      </c>
      <c r="H1752">
        <v>10</v>
      </c>
      <c r="I1752" t="str">
        <f>VLOOKUP(H1752,dMateriaPrima!A:B,2,0)</f>
        <v>Pedra Britada</v>
      </c>
      <c r="J1752">
        <f>VLOOKUP(H1752,dMateriaPrima!A:C,3,0)</f>
        <v>56</v>
      </c>
      <c r="K1752">
        <v>60</v>
      </c>
      <c r="L1752">
        <f t="shared" si="55"/>
        <v>3360</v>
      </c>
      <c r="M1752">
        <v>35</v>
      </c>
      <c r="N1752">
        <f t="shared" si="54"/>
        <v>2184</v>
      </c>
      <c r="O1752">
        <v>1</v>
      </c>
      <c r="P1752" t="str">
        <f>VLOOKUP(O1752,dFornecedor!A:B,2,0)</f>
        <v>NorthShore</v>
      </c>
    </row>
    <row r="1753" spans="1:16" x14ac:dyDescent="0.25">
      <c r="A1753">
        <v>1752</v>
      </c>
      <c r="B1753" s="1">
        <v>43750</v>
      </c>
      <c r="C1753" s="1">
        <v>43758</v>
      </c>
      <c r="D1753" s="1">
        <v>43762</v>
      </c>
      <c r="E1753" s="1">
        <v>43766</v>
      </c>
      <c r="F1753">
        <v>4</v>
      </c>
      <c r="G1753" t="str">
        <f>VLOOKUP(F1753,dComprador!A:B,2,0)</f>
        <v>Lira</v>
      </c>
      <c r="H1753">
        <v>11</v>
      </c>
      <c r="I1753" t="str">
        <f>VLOOKUP(H1753,dMateriaPrima!A:B,2,0)</f>
        <v>Papel</v>
      </c>
      <c r="J1753">
        <f>VLOOKUP(H1753,dMateriaPrima!A:C,3,0)</f>
        <v>9</v>
      </c>
      <c r="K1753">
        <v>397</v>
      </c>
      <c r="L1753">
        <f t="shared" si="55"/>
        <v>3573</v>
      </c>
      <c r="M1753">
        <v>0</v>
      </c>
      <c r="N1753">
        <f t="shared" si="54"/>
        <v>3573</v>
      </c>
      <c r="O1753">
        <v>2</v>
      </c>
      <c r="P1753" t="str">
        <f>VLOOKUP(O1753,dFornecedor!A:B,2,0)</f>
        <v>Minerva</v>
      </c>
    </row>
    <row r="1754" spans="1:16" x14ac:dyDescent="0.25">
      <c r="A1754">
        <v>1753</v>
      </c>
      <c r="B1754" s="1">
        <v>43750</v>
      </c>
      <c r="C1754" s="1">
        <v>43750</v>
      </c>
      <c r="D1754" s="1">
        <v>43755</v>
      </c>
      <c r="E1754" s="1">
        <v>43757</v>
      </c>
      <c r="F1754">
        <v>4</v>
      </c>
      <c r="G1754" t="str">
        <f>VLOOKUP(F1754,dComprador!A:B,2,0)</f>
        <v>Lira</v>
      </c>
      <c r="H1754">
        <v>8</v>
      </c>
      <c r="I1754" t="str">
        <f>VLOOKUP(H1754,dMateriaPrima!A:B,2,0)</f>
        <v>Cimento</v>
      </c>
      <c r="J1754">
        <f>VLOOKUP(H1754,dMateriaPrima!A:C,3,0)</f>
        <v>23</v>
      </c>
      <c r="K1754">
        <v>23</v>
      </c>
      <c r="L1754">
        <f t="shared" si="55"/>
        <v>529</v>
      </c>
      <c r="M1754">
        <v>0</v>
      </c>
      <c r="N1754">
        <f t="shared" si="54"/>
        <v>529</v>
      </c>
      <c r="O1754">
        <v>2</v>
      </c>
      <c r="P1754" t="str">
        <f>VLOOKUP(O1754,dFornecedor!A:B,2,0)</f>
        <v>Minerva</v>
      </c>
    </row>
    <row r="1755" spans="1:16" x14ac:dyDescent="0.25">
      <c r="A1755">
        <v>1754</v>
      </c>
      <c r="B1755" s="1">
        <v>43750</v>
      </c>
      <c r="C1755" s="1">
        <v>43750</v>
      </c>
      <c r="D1755" s="1">
        <v>43765</v>
      </c>
      <c r="E1755" s="1">
        <v>43768</v>
      </c>
      <c r="F1755">
        <v>1</v>
      </c>
      <c r="G1755" t="str">
        <f>VLOOKUP(F1755,dComprador!A:B,2,0)</f>
        <v>Alon</v>
      </c>
      <c r="H1755">
        <v>9</v>
      </c>
      <c r="I1755" t="str">
        <f>VLOOKUP(H1755,dMateriaPrima!A:B,2,0)</f>
        <v>Couro</v>
      </c>
      <c r="J1755">
        <f>VLOOKUP(H1755,dMateriaPrima!A:C,3,0)</f>
        <v>4.4000000000000004</v>
      </c>
      <c r="K1755">
        <v>50</v>
      </c>
      <c r="L1755">
        <f t="shared" si="55"/>
        <v>220.00000000000003</v>
      </c>
      <c r="M1755">
        <v>0</v>
      </c>
      <c r="N1755">
        <f t="shared" si="54"/>
        <v>220.00000000000003</v>
      </c>
      <c r="O1755">
        <v>2</v>
      </c>
      <c r="P1755" t="str">
        <f>VLOOKUP(O1755,dFornecedor!A:B,2,0)</f>
        <v>Minerva</v>
      </c>
    </row>
    <row r="1756" spans="1:16" x14ac:dyDescent="0.25">
      <c r="A1756">
        <v>1755</v>
      </c>
      <c r="B1756" s="1">
        <v>43750</v>
      </c>
      <c r="C1756" s="1">
        <v>43763</v>
      </c>
      <c r="D1756" s="1">
        <v>43771</v>
      </c>
      <c r="E1756" s="1">
        <v>43773</v>
      </c>
      <c r="F1756">
        <v>1</v>
      </c>
      <c r="G1756" t="str">
        <f>VLOOKUP(F1756,dComprador!A:B,2,0)</f>
        <v>Alon</v>
      </c>
      <c r="H1756">
        <v>1</v>
      </c>
      <c r="I1756" t="str">
        <f>VLOOKUP(H1756,dMateriaPrima!A:B,2,0)</f>
        <v>Tecido</v>
      </c>
      <c r="J1756">
        <f>VLOOKUP(H1756,dMateriaPrima!A:C,3,0)</f>
        <v>18</v>
      </c>
      <c r="K1756">
        <v>55</v>
      </c>
      <c r="L1756">
        <f t="shared" si="55"/>
        <v>990</v>
      </c>
      <c r="M1756">
        <v>0</v>
      </c>
      <c r="N1756">
        <f t="shared" si="54"/>
        <v>990</v>
      </c>
      <c r="O1756">
        <v>1</v>
      </c>
      <c r="P1756" t="str">
        <f>VLOOKUP(O1756,dFornecedor!A:B,2,0)</f>
        <v>NorthShore</v>
      </c>
    </row>
    <row r="1757" spans="1:16" x14ac:dyDescent="0.25">
      <c r="A1757">
        <v>1756</v>
      </c>
      <c r="B1757" s="1">
        <v>43750</v>
      </c>
      <c r="C1757" s="1">
        <v>43760</v>
      </c>
      <c r="D1757" s="1">
        <v>43762</v>
      </c>
      <c r="E1757" s="1">
        <v>43764</v>
      </c>
      <c r="F1757">
        <v>3</v>
      </c>
      <c r="G1757" t="str">
        <f>VLOOKUP(F1757,dComprador!A:B,2,0)</f>
        <v>Diego</v>
      </c>
      <c r="H1757">
        <v>1</v>
      </c>
      <c r="I1757" t="str">
        <f>VLOOKUP(H1757,dMateriaPrima!A:B,2,0)</f>
        <v>Tecido</v>
      </c>
      <c r="J1757">
        <f>VLOOKUP(H1757,dMateriaPrima!A:C,3,0)</f>
        <v>18</v>
      </c>
      <c r="K1757">
        <v>573</v>
      </c>
      <c r="L1757">
        <f t="shared" si="55"/>
        <v>10314</v>
      </c>
      <c r="M1757">
        <v>0</v>
      </c>
      <c r="N1757">
        <f t="shared" si="54"/>
        <v>10314</v>
      </c>
      <c r="O1757">
        <v>3</v>
      </c>
      <c r="P1757" t="str">
        <f>VLOOKUP(O1757,dFornecedor!A:B,2,0)</f>
        <v>StepUp</v>
      </c>
    </row>
    <row r="1758" spans="1:16" x14ac:dyDescent="0.25">
      <c r="A1758">
        <v>1757</v>
      </c>
      <c r="B1758" s="1">
        <v>43750</v>
      </c>
      <c r="C1758" s="1">
        <v>43750</v>
      </c>
      <c r="D1758" s="1">
        <v>43768</v>
      </c>
      <c r="E1758" s="1">
        <v>43769</v>
      </c>
      <c r="F1758">
        <v>1</v>
      </c>
      <c r="G1758" t="str">
        <f>VLOOKUP(F1758,dComprador!A:B,2,0)</f>
        <v>Alon</v>
      </c>
      <c r="H1758">
        <v>2</v>
      </c>
      <c r="I1758" t="str">
        <f>VLOOKUP(H1758,dMateriaPrima!A:B,2,0)</f>
        <v>Chapa Metal</v>
      </c>
      <c r="J1758">
        <f>VLOOKUP(H1758,dMateriaPrima!A:C,3,0)</f>
        <v>299.89999999999998</v>
      </c>
      <c r="K1758">
        <v>345</v>
      </c>
      <c r="L1758">
        <f t="shared" si="55"/>
        <v>103465.49999999999</v>
      </c>
      <c r="M1758">
        <v>0</v>
      </c>
      <c r="N1758">
        <f t="shared" si="54"/>
        <v>103465.49999999999</v>
      </c>
      <c r="O1758">
        <v>5</v>
      </c>
      <c r="P1758" t="str">
        <f>VLOOKUP(O1758,dFornecedor!A:B,2,0)</f>
        <v>Atlas</v>
      </c>
    </row>
    <row r="1759" spans="1:16" x14ac:dyDescent="0.25">
      <c r="A1759">
        <v>1758</v>
      </c>
      <c r="B1759" s="1">
        <v>43750</v>
      </c>
      <c r="C1759" s="1">
        <v>43750</v>
      </c>
      <c r="D1759" s="1">
        <v>43781</v>
      </c>
      <c r="E1759" s="1">
        <v>43781</v>
      </c>
      <c r="F1759">
        <v>1</v>
      </c>
      <c r="G1759" t="str">
        <f>VLOOKUP(F1759,dComprador!A:B,2,0)</f>
        <v>Alon</v>
      </c>
      <c r="H1759">
        <v>1</v>
      </c>
      <c r="I1759" t="str">
        <f>VLOOKUP(H1759,dMateriaPrima!A:B,2,0)</f>
        <v>Tecido</v>
      </c>
      <c r="J1759">
        <f>VLOOKUP(H1759,dMateriaPrima!A:C,3,0)</f>
        <v>18</v>
      </c>
      <c r="K1759">
        <v>260</v>
      </c>
      <c r="L1759">
        <f t="shared" si="55"/>
        <v>4680</v>
      </c>
      <c r="M1759">
        <v>0</v>
      </c>
      <c r="N1759">
        <f t="shared" si="54"/>
        <v>4680</v>
      </c>
      <c r="O1759">
        <v>4</v>
      </c>
      <c r="P1759" t="str">
        <f>VLOOKUP(O1759,dFornecedor!A:B,2,0)</f>
        <v>AlphaOmega</v>
      </c>
    </row>
    <row r="1760" spans="1:16" x14ac:dyDescent="0.25">
      <c r="A1760">
        <v>1759</v>
      </c>
      <c r="B1760" s="1">
        <v>43751</v>
      </c>
      <c r="C1760" s="1">
        <v>43761</v>
      </c>
      <c r="D1760" s="1">
        <v>43763</v>
      </c>
      <c r="E1760" s="1">
        <v>43763</v>
      </c>
      <c r="F1760">
        <v>4</v>
      </c>
      <c r="G1760" t="str">
        <f>VLOOKUP(F1760,dComprador!A:B,2,0)</f>
        <v>Lira</v>
      </c>
      <c r="H1760">
        <v>11</v>
      </c>
      <c r="I1760" t="str">
        <f>VLOOKUP(H1760,dMateriaPrima!A:B,2,0)</f>
        <v>Papel</v>
      </c>
      <c r="J1760">
        <f>VLOOKUP(H1760,dMateriaPrima!A:C,3,0)</f>
        <v>9</v>
      </c>
      <c r="K1760">
        <v>34</v>
      </c>
      <c r="L1760">
        <f t="shared" si="55"/>
        <v>306</v>
      </c>
      <c r="M1760">
        <v>40</v>
      </c>
      <c r="N1760">
        <f t="shared" si="54"/>
        <v>183.6</v>
      </c>
      <c r="O1760">
        <v>1</v>
      </c>
      <c r="P1760" t="str">
        <f>VLOOKUP(O1760,dFornecedor!A:B,2,0)</f>
        <v>NorthShore</v>
      </c>
    </row>
    <row r="1761" spans="1:16" x14ac:dyDescent="0.25">
      <c r="A1761">
        <v>1760</v>
      </c>
      <c r="B1761" s="1">
        <v>43751</v>
      </c>
      <c r="C1761" s="1">
        <v>43751</v>
      </c>
      <c r="D1761" s="1">
        <v>43758</v>
      </c>
      <c r="E1761" s="1">
        <v>43759</v>
      </c>
      <c r="F1761">
        <v>4</v>
      </c>
      <c r="G1761" t="str">
        <f>VLOOKUP(F1761,dComprador!A:B,2,0)</f>
        <v>Lira</v>
      </c>
      <c r="H1761">
        <v>9</v>
      </c>
      <c r="I1761" t="str">
        <f>VLOOKUP(H1761,dMateriaPrima!A:B,2,0)</f>
        <v>Couro</v>
      </c>
      <c r="J1761">
        <f>VLOOKUP(H1761,dMateriaPrima!A:C,3,0)</f>
        <v>4.4000000000000004</v>
      </c>
      <c r="K1761">
        <v>169</v>
      </c>
      <c r="L1761">
        <f t="shared" si="55"/>
        <v>743.6</v>
      </c>
      <c r="M1761">
        <v>0</v>
      </c>
      <c r="N1761">
        <f t="shared" si="54"/>
        <v>743.6</v>
      </c>
      <c r="O1761">
        <v>2</v>
      </c>
      <c r="P1761" t="str">
        <f>VLOOKUP(O1761,dFornecedor!A:B,2,0)</f>
        <v>Minerva</v>
      </c>
    </row>
    <row r="1762" spans="1:16" x14ac:dyDescent="0.25">
      <c r="A1762">
        <v>1761</v>
      </c>
      <c r="B1762" s="1">
        <v>43751</v>
      </c>
      <c r="C1762" s="1">
        <v>43755</v>
      </c>
      <c r="D1762" s="1">
        <v>43777</v>
      </c>
      <c r="E1762" s="1">
        <v>43779</v>
      </c>
      <c r="F1762">
        <v>1</v>
      </c>
      <c r="G1762" t="str">
        <f>VLOOKUP(F1762,dComprador!A:B,2,0)</f>
        <v>Alon</v>
      </c>
      <c r="H1762">
        <v>10</v>
      </c>
      <c r="I1762" t="str">
        <f>VLOOKUP(H1762,dMateriaPrima!A:B,2,0)</f>
        <v>Pedra Britada</v>
      </c>
      <c r="J1762">
        <f>VLOOKUP(H1762,dMateriaPrima!A:C,3,0)</f>
        <v>56</v>
      </c>
      <c r="K1762">
        <v>49</v>
      </c>
      <c r="L1762">
        <f t="shared" si="55"/>
        <v>2744</v>
      </c>
      <c r="M1762">
        <v>0</v>
      </c>
      <c r="N1762">
        <f t="shared" si="54"/>
        <v>2744</v>
      </c>
      <c r="O1762">
        <v>3</v>
      </c>
      <c r="P1762" t="str">
        <f>VLOOKUP(O1762,dFornecedor!A:B,2,0)</f>
        <v>StepUp</v>
      </c>
    </row>
    <row r="1763" spans="1:16" x14ac:dyDescent="0.25">
      <c r="A1763">
        <v>1762</v>
      </c>
      <c r="B1763" s="1">
        <v>43751</v>
      </c>
      <c r="C1763" s="1">
        <v>43759</v>
      </c>
      <c r="D1763" s="1">
        <v>43759</v>
      </c>
      <c r="E1763" s="1">
        <v>43759</v>
      </c>
      <c r="F1763">
        <v>4</v>
      </c>
      <c r="G1763" t="str">
        <f>VLOOKUP(F1763,dComprador!A:B,2,0)</f>
        <v>Lira</v>
      </c>
      <c r="H1763">
        <v>7</v>
      </c>
      <c r="I1763" t="str">
        <f>VLOOKUP(H1763,dMateriaPrima!A:B,2,0)</f>
        <v>Poliéster</v>
      </c>
      <c r="J1763">
        <f>VLOOKUP(H1763,dMateriaPrima!A:C,3,0)</f>
        <v>8</v>
      </c>
      <c r="K1763">
        <v>42</v>
      </c>
      <c r="L1763">
        <f t="shared" si="55"/>
        <v>336</v>
      </c>
      <c r="M1763">
        <v>0</v>
      </c>
      <c r="N1763">
        <f t="shared" si="54"/>
        <v>336</v>
      </c>
      <c r="O1763">
        <v>1</v>
      </c>
      <c r="P1763" t="str">
        <f>VLOOKUP(O1763,dFornecedor!A:B,2,0)</f>
        <v>NorthShore</v>
      </c>
    </row>
    <row r="1764" spans="1:16" x14ac:dyDescent="0.25">
      <c r="A1764">
        <v>1763</v>
      </c>
      <c r="B1764" s="1">
        <v>43751</v>
      </c>
      <c r="C1764" s="1">
        <v>43751</v>
      </c>
      <c r="D1764" s="1">
        <v>43758</v>
      </c>
      <c r="E1764" s="1">
        <v>43758</v>
      </c>
      <c r="F1764">
        <v>4</v>
      </c>
      <c r="G1764" t="str">
        <f>VLOOKUP(F1764,dComprador!A:B,2,0)</f>
        <v>Lira</v>
      </c>
      <c r="H1764">
        <v>11</v>
      </c>
      <c r="I1764" t="str">
        <f>VLOOKUP(H1764,dMateriaPrima!A:B,2,0)</f>
        <v>Papel</v>
      </c>
      <c r="J1764">
        <f>VLOOKUP(H1764,dMateriaPrima!A:C,3,0)</f>
        <v>9</v>
      </c>
      <c r="K1764">
        <v>490</v>
      </c>
      <c r="L1764">
        <f t="shared" si="55"/>
        <v>4410</v>
      </c>
      <c r="M1764">
        <v>0</v>
      </c>
      <c r="N1764">
        <f t="shared" si="54"/>
        <v>4410</v>
      </c>
      <c r="O1764">
        <v>5</v>
      </c>
      <c r="P1764" t="str">
        <f>VLOOKUP(O1764,dFornecedor!A:B,2,0)</f>
        <v>Atlas</v>
      </c>
    </row>
    <row r="1765" spans="1:16" x14ac:dyDescent="0.25">
      <c r="A1765">
        <v>1764</v>
      </c>
      <c r="B1765" s="1">
        <v>43751</v>
      </c>
      <c r="C1765" s="1">
        <v>43760</v>
      </c>
      <c r="D1765" s="1">
        <v>43762</v>
      </c>
      <c r="E1765" s="1">
        <v>43765</v>
      </c>
      <c r="F1765">
        <v>4</v>
      </c>
      <c r="G1765" t="str">
        <f>VLOOKUP(F1765,dComprador!A:B,2,0)</f>
        <v>Lira</v>
      </c>
      <c r="H1765">
        <v>1</v>
      </c>
      <c r="I1765" t="str">
        <f>VLOOKUP(H1765,dMateriaPrima!A:B,2,0)</f>
        <v>Tecido</v>
      </c>
      <c r="J1765">
        <f>VLOOKUP(H1765,dMateriaPrima!A:C,3,0)</f>
        <v>18</v>
      </c>
      <c r="K1765">
        <v>525</v>
      </c>
      <c r="L1765">
        <f t="shared" si="55"/>
        <v>9450</v>
      </c>
      <c r="M1765">
        <v>0</v>
      </c>
      <c r="N1765">
        <f t="shared" si="54"/>
        <v>9450</v>
      </c>
      <c r="O1765">
        <v>2</v>
      </c>
      <c r="P1765" t="str">
        <f>VLOOKUP(O1765,dFornecedor!A:B,2,0)</f>
        <v>Minerva</v>
      </c>
    </row>
    <row r="1766" spans="1:16" x14ac:dyDescent="0.25">
      <c r="A1766">
        <v>1765</v>
      </c>
      <c r="B1766" s="1">
        <v>43751</v>
      </c>
      <c r="C1766" s="1">
        <v>43751</v>
      </c>
      <c r="D1766" s="1">
        <v>43770</v>
      </c>
      <c r="E1766" s="1">
        <v>43768</v>
      </c>
      <c r="F1766">
        <v>1</v>
      </c>
      <c r="G1766" t="str">
        <f>VLOOKUP(F1766,dComprador!A:B,2,0)</f>
        <v>Alon</v>
      </c>
      <c r="H1766">
        <v>6</v>
      </c>
      <c r="I1766" t="str">
        <f>VLOOKUP(H1766,dMateriaPrima!A:B,2,0)</f>
        <v>Fio Algodão</v>
      </c>
      <c r="J1766">
        <f>VLOOKUP(H1766,dMateriaPrima!A:C,3,0)</f>
        <v>55.9</v>
      </c>
      <c r="K1766">
        <v>154</v>
      </c>
      <c r="L1766">
        <f t="shared" si="55"/>
        <v>8608.6</v>
      </c>
      <c r="M1766">
        <v>0</v>
      </c>
      <c r="N1766">
        <f t="shared" si="54"/>
        <v>8608.6</v>
      </c>
      <c r="O1766">
        <v>2</v>
      </c>
      <c r="P1766" t="str">
        <f>VLOOKUP(O1766,dFornecedor!A:B,2,0)</f>
        <v>Minerva</v>
      </c>
    </row>
    <row r="1767" spans="1:16" x14ac:dyDescent="0.25">
      <c r="A1767">
        <v>1766</v>
      </c>
      <c r="B1767" s="1">
        <v>43751</v>
      </c>
      <c r="C1767" s="1">
        <v>43761</v>
      </c>
      <c r="D1767" s="1">
        <v>43770</v>
      </c>
      <c r="E1767" s="1">
        <v>43771</v>
      </c>
      <c r="F1767">
        <v>1</v>
      </c>
      <c r="G1767" t="str">
        <f>VLOOKUP(F1767,dComprador!A:B,2,0)</f>
        <v>Alon</v>
      </c>
      <c r="H1767">
        <v>6</v>
      </c>
      <c r="I1767" t="str">
        <f>VLOOKUP(H1767,dMateriaPrima!A:B,2,0)</f>
        <v>Fio Algodão</v>
      </c>
      <c r="J1767">
        <f>VLOOKUP(H1767,dMateriaPrima!A:C,3,0)</f>
        <v>55.9</v>
      </c>
      <c r="K1767">
        <v>200</v>
      </c>
      <c r="L1767">
        <f t="shared" si="55"/>
        <v>11180</v>
      </c>
      <c r="M1767">
        <v>0</v>
      </c>
      <c r="N1767">
        <f t="shared" si="54"/>
        <v>11180</v>
      </c>
      <c r="O1767">
        <v>1</v>
      </c>
      <c r="P1767" t="str">
        <f>VLOOKUP(O1767,dFornecedor!A:B,2,0)</f>
        <v>NorthShore</v>
      </c>
    </row>
    <row r="1768" spans="1:16" x14ac:dyDescent="0.25">
      <c r="A1768">
        <v>1767</v>
      </c>
      <c r="B1768" s="1">
        <v>43751</v>
      </c>
      <c r="C1768" s="1">
        <v>43757</v>
      </c>
      <c r="D1768" s="1">
        <v>43764</v>
      </c>
      <c r="E1768" s="1">
        <v>43765</v>
      </c>
      <c r="F1768">
        <v>2</v>
      </c>
      <c r="G1768" t="str">
        <f>VLOOKUP(F1768,dComprador!A:B,2,0)</f>
        <v>João</v>
      </c>
      <c r="H1768">
        <v>5</v>
      </c>
      <c r="I1768" t="str">
        <f>VLOOKUP(H1768,dMateriaPrima!A:B,2,0)</f>
        <v>Areia</v>
      </c>
      <c r="J1768">
        <f>VLOOKUP(H1768,dMateriaPrima!A:C,3,0)</f>
        <v>3.59</v>
      </c>
      <c r="K1768">
        <v>157</v>
      </c>
      <c r="L1768">
        <f t="shared" si="55"/>
        <v>563.63</v>
      </c>
      <c r="M1768">
        <v>0</v>
      </c>
      <c r="N1768">
        <f t="shared" si="54"/>
        <v>563.63</v>
      </c>
      <c r="O1768">
        <v>2</v>
      </c>
      <c r="P1768" t="str">
        <f>VLOOKUP(O1768,dFornecedor!A:B,2,0)</f>
        <v>Minerva</v>
      </c>
    </row>
    <row r="1769" spans="1:16" x14ac:dyDescent="0.25">
      <c r="A1769">
        <v>1768</v>
      </c>
      <c r="B1769" s="1">
        <v>43751</v>
      </c>
      <c r="C1769" s="1">
        <v>43762</v>
      </c>
      <c r="D1769" s="1">
        <v>43764</v>
      </c>
      <c r="E1769" s="1">
        <v>43764</v>
      </c>
      <c r="F1769">
        <v>3</v>
      </c>
      <c r="G1769" t="str">
        <f>VLOOKUP(F1769,dComprador!A:B,2,0)</f>
        <v>Diego</v>
      </c>
      <c r="H1769">
        <v>6</v>
      </c>
      <c r="I1769" t="str">
        <f>VLOOKUP(H1769,dMateriaPrima!A:B,2,0)</f>
        <v>Fio Algodão</v>
      </c>
      <c r="J1769">
        <f>VLOOKUP(H1769,dMateriaPrima!A:C,3,0)</f>
        <v>55.9</v>
      </c>
      <c r="K1769">
        <v>227</v>
      </c>
      <c r="L1769">
        <f t="shared" si="55"/>
        <v>12689.3</v>
      </c>
      <c r="M1769">
        <v>0</v>
      </c>
      <c r="N1769">
        <f t="shared" si="54"/>
        <v>12689.3</v>
      </c>
      <c r="O1769">
        <v>1</v>
      </c>
      <c r="P1769" t="str">
        <f>VLOOKUP(O1769,dFornecedor!A:B,2,0)</f>
        <v>NorthShore</v>
      </c>
    </row>
    <row r="1770" spans="1:16" x14ac:dyDescent="0.25">
      <c r="A1770">
        <v>1769</v>
      </c>
      <c r="B1770" s="1">
        <v>43751</v>
      </c>
      <c r="C1770" s="1">
        <v>43760</v>
      </c>
      <c r="D1770" s="1">
        <v>43770</v>
      </c>
      <c r="E1770" s="1">
        <v>43772</v>
      </c>
      <c r="F1770">
        <v>1</v>
      </c>
      <c r="G1770" t="str">
        <f>VLOOKUP(F1770,dComprador!A:B,2,0)</f>
        <v>Alon</v>
      </c>
      <c r="H1770">
        <v>10</v>
      </c>
      <c r="I1770" t="str">
        <f>VLOOKUP(H1770,dMateriaPrima!A:B,2,0)</f>
        <v>Pedra Britada</v>
      </c>
      <c r="J1770">
        <f>VLOOKUP(H1770,dMateriaPrima!A:C,3,0)</f>
        <v>56</v>
      </c>
      <c r="K1770">
        <v>24</v>
      </c>
      <c r="L1770">
        <f t="shared" si="55"/>
        <v>1344</v>
      </c>
      <c r="M1770">
        <v>0</v>
      </c>
      <c r="N1770">
        <f t="shared" si="54"/>
        <v>1344</v>
      </c>
      <c r="O1770">
        <v>3</v>
      </c>
      <c r="P1770" t="str">
        <f>VLOOKUP(O1770,dFornecedor!A:B,2,0)</f>
        <v>StepUp</v>
      </c>
    </row>
    <row r="1771" spans="1:16" x14ac:dyDescent="0.25">
      <c r="A1771">
        <v>1770</v>
      </c>
      <c r="B1771" s="1">
        <v>43751</v>
      </c>
      <c r="C1771" s="1">
        <v>43755</v>
      </c>
      <c r="D1771" s="1">
        <v>43778</v>
      </c>
      <c r="E1771" s="1">
        <v>43780</v>
      </c>
      <c r="F1771">
        <v>1</v>
      </c>
      <c r="G1771" t="str">
        <f>VLOOKUP(F1771,dComprador!A:B,2,0)</f>
        <v>Alon</v>
      </c>
      <c r="H1771">
        <v>9</v>
      </c>
      <c r="I1771" t="str">
        <f>VLOOKUP(H1771,dMateriaPrima!A:B,2,0)</f>
        <v>Couro</v>
      </c>
      <c r="J1771">
        <f>VLOOKUP(H1771,dMateriaPrima!A:C,3,0)</f>
        <v>4.4000000000000004</v>
      </c>
      <c r="K1771">
        <v>6</v>
      </c>
      <c r="L1771">
        <f t="shared" si="55"/>
        <v>26.400000000000002</v>
      </c>
      <c r="M1771">
        <v>0</v>
      </c>
      <c r="N1771">
        <f t="shared" si="54"/>
        <v>26.400000000000002</v>
      </c>
      <c r="O1771">
        <v>1</v>
      </c>
      <c r="P1771" t="str">
        <f>VLOOKUP(O1771,dFornecedor!A:B,2,0)</f>
        <v>NorthShore</v>
      </c>
    </row>
    <row r="1772" spans="1:16" x14ac:dyDescent="0.25">
      <c r="A1772">
        <v>1771</v>
      </c>
      <c r="B1772" s="1">
        <v>43751</v>
      </c>
      <c r="C1772" s="1">
        <v>43751</v>
      </c>
      <c r="D1772" s="1">
        <v>43780</v>
      </c>
      <c r="E1772" s="1">
        <v>43783</v>
      </c>
      <c r="F1772">
        <v>1</v>
      </c>
      <c r="G1772" t="str">
        <f>VLOOKUP(F1772,dComprador!A:B,2,0)</f>
        <v>Alon</v>
      </c>
      <c r="H1772">
        <v>5</v>
      </c>
      <c r="I1772" t="str">
        <f>VLOOKUP(H1772,dMateriaPrima!A:B,2,0)</f>
        <v>Areia</v>
      </c>
      <c r="J1772">
        <f>VLOOKUP(H1772,dMateriaPrima!A:C,3,0)</f>
        <v>3.59</v>
      </c>
      <c r="K1772">
        <v>234</v>
      </c>
      <c r="L1772">
        <f t="shared" si="55"/>
        <v>840.06</v>
      </c>
      <c r="M1772">
        <v>0</v>
      </c>
      <c r="N1772">
        <f t="shared" si="54"/>
        <v>840.06</v>
      </c>
      <c r="O1772">
        <v>2</v>
      </c>
      <c r="P1772" t="str">
        <f>VLOOKUP(O1772,dFornecedor!A:B,2,0)</f>
        <v>Minerva</v>
      </c>
    </row>
    <row r="1773" spans="1:16" x14ac:dyDescent="0.25">
      <c r="A1773">
        <v>1772</v>
      </c>
      <c r="B1773" s="1">
        <v>43751</v>
      </c>
      <c r="C1773" s="1">
        <v>43761</v>
      </c>
      <c r="D1773" s="1">
        <v>43770</v>
      </c>
      <c r="E1773" s="1">
        <v>43772</v>
      </c>
      <c r="F1773">
        <v>1</v>
      </c>
      <c r="G1773" t="str">
        <f>VLOOKUP(F1773,dComprador!A:B,2,0)</f>
        <v>Alon</v>
      </c>
      <c r="H1773">
        <v>9</v>
      </c>
      <c r="I1773" t="str">
        <f>VLOOKUP(H1773,dMateriaPrima!A:B,2,0)</f>
        <v>Couro</v>
      </c>
      <c r="J1773">
        <f>VLOOKUP(H1773,dMateriaPrima!A:C,3,0)</f>
        <v>4.4000000000000004</v>
      </c>
      <c r="K1773">
        <v>468</v>
      </c>
      <c r="L1773">
        <f t="shared" si="55"/>
        <v>2059.2000000000003</v>
      </c>
      <c r="M1773">
        <v>0</v>
      </c>
      <c r="N1773">
        <f t="shared" si="54"/>
        <v>2059.2000000000003</v>
      </c>
      <c r="O1773">
        <v>3</v>
      </c>
      <c r="P1773" t="str">
        <f>VLOOKUP(O1773,dFornecedor!A:B,2,0)</f>
        <v>StepUp</v>
      </c>
    </row>
    <row r="1774" spans="1:16" x14ac:dyDescent="0.25">
      <c r="A1774">
        <v>1773</v>
      </c>
      <c r="B1774" s="1">
        <v>43751</v>
      </c>
      <c r="C1774" s="1">
        <v>43755</v>
      </c>
      <c r="D1774" s="1">
        <v>43774</v>
      </c>
      <c r="E1774" s="1">
        <v>43775</v>
      </c>
      <c r="F1774">
        <v>1</v>
      </c>
      <c r="G1774" t="str">
        <f>VLOOKUP(F1774,dComprador!A:B,2,0)</f>
        <v>Alon</v>
      </c>
      <c r="H1774">
        <v>5</v>
      </c>
      <c r="I1774" t="str">
        <f>VLOOKUP(H1774,dMateriaPrima!A:B,2,0)</f>
        <v>Areia</v>
      </c>
      <c r="J1774">
        <f>VLOOKUP(H1774,dMateriaPrima!A:C,3,0)</f>
        <v>3.59</v>
      </c>
      <c r="K1774">
        <v>246</v>
      </c>
      <c r="L1774">
        <f t="shared" si="55"/>
        <v>883.14</v>
      </c>
      <c r="M1774">
        <v>0</v>
      </c>
      <c r="N1774">
        <f t="shared" si="54"/>
        <v>883.14</v>
      </c>
      <c r="O1774">
        <v>2</v>
      </c>
      <c r="P1774" t="str">
        <f>VLOOKUP(O1774,dFornecedor!A:B,2,0)</f>
        <v>Minerva</v>
      </c>
    </row>
    <row r="1775" spans="1:16" x14ac:dyDescent="0.25">
      <c r="A1775">
        <v>1774</v>
      </c>
      <c r="B1775" s="1">
        <v>43752</v>
      </c>
      <c r="C1775" s="1">
        <v>43752</v>
      </c>
      <c r="D1775" s="1">
        <v>43759</v>
      </c>
      <c r="E1775" s="1">
        <v>43756</v>
      </c>
      <c r="F1775">
        <v>4</v>
      </c>
      <c r="G1775" t="str">
        <f>VLOOKUP(F1775,dComprador!A:B,2,0)</f>
        <v>Lira</v>
      </c>
      <c r="H1775">
        <v>7</v>
      </c>
      <c r="I1775" t="str">
        <f>VLOOKUP(H1775,dMateriaPrima!A:B,2,0)</f>
        <v>Poliéster</v>
      </c>
      <c r="J1775">
        <f>VLOOKUP(H1775,dMateriaPrima!A:C,3,0)</f>
        <v>8</v>
      </c>
      <c r="K1775">
        <v>65</v>
      </c>
      <c r="L1775">
        <f t="shared" si="55"/>
        <v>520</v>
      </c>
      <c r="M1775">
        <v>0</v>
      </c>
      <c r="N1775">
        <f t="shared" si="54"/>
        <v>520</v>
      </c>
      <c r="O1775">
        <v>2</v>
      </c>
      <c r="P1775" t="str">
        <f>VLOOKUP(O1775,dFornecedor!A:B,2,0)</f>
        <v>Minerva</v>
      </c>
    </row>
    <row r="1776" spans="1:16" x14ac:dyDescent="0.25">
      <c r="A1776">
        <v>1775</v>
      </c>
      <c r="B1776" s="1">
        <v>43752</v>
      </c>
      <c r="C1776" s="1">
        <v>43761</v>
      </c>
      <c r="D1776" s="1">
        <v>43764</v>
      </c>
      <c r="E1776" s="1">
        <v>43769</v>
      </c>
      <c r="F1776">
        <v>4</v>
      </c>
      <c r="G1776" t="str">
        <f>VLOOKUP(F1776,dComprador!A:B,2,0)</f>
        <v>Lira</v>
      </c>
      <c r="H1776">
        <v>11</v>
      </c>
      <c r="I1776" t="str">
        <f>VLOOKUP(H1776,dMateriaPrima!A:B,2,0)</f>
        <v>Papel</v>
      </c>
      <c r="J1776">
        <f>VLOOKUP(H1776,dMateriaPrima!A:C,3,0)</f>
        <v>9</v>
      </c>
      <c r="K1776">
        <v>113</v>
      </c>
      <c r="L1776">
        <f t="shared" si="55"/>
        <v>1017</v>
      </c>
      <c r="M1776">
        <v>0</v>
      </c>
      <c r="N1776">
        <f t="shared" si="54"/>
        <v>1017</v>
      </c>
      <c r="O1776">
        <v>3</v>
      </c>
      <c r="P1776" t="str">
        <f>VLOOKUP(O1776,dFornecedor!A:B,2,0)</f>
        <v>StepUp</v>
      </c>
    </row>
    <row r="1777" spans="1:16" x14ac:dyDescent="0.25">
      <c r="A1777">
        <v>1776</v>
      </c>
      <c r="B1777" s="1">
        <v>43752</v>
      </c>
      <c r="C1777" s="1">
        <v>43752</v>
      </c>
      <c r="D1777" s="1">
        <v>43779</v>
      </c>
      <c r="E1777" s="1">
        <v>43783</v>
      </c>
      <c r="F1777">
        <v>1</v>
      </c>
      <c r="G1777" t="str">
        <f>VLOOKUP(F1777,dComprador!A:B,2,0)</f>
        <v>Alon</v>
      </c>
      <c r="H1777">
        <v>1</v>
      </c>
      <c r="I1777" t="str">
        <f>VLOOKUP(H1777,dMateriaPrima!A:B,2,0)</f>
        <v>Tecido</v>
      </c>
      <c r="J1777">
        <f>VLOOKUP(H1777,dMateriaPrima!A:C,3,0)</f>
        <v>18</v>
      </c>
      <c r="K1777">
        <v>43</v>
      </c>
      <c r="L1777">
        <f t="shared" si="55"/>
        <v>774</v>
      </c>
      <c r="M1777">
        <v>0</v>
      </c>
      <c r="N1777">
        <f t="shared" si="54"/>
        <v>774</v>
      </c>
      <c r="O1777">
        <v>2</v>
      </c>
      <c r="P1777" t="str">
        <f>VLOOKUP(O1777,dFornecedor!A:B,2,0)</f>
        <v>Minerva</v>
      </c>
    </row>
    <row r="1778" spans="1:16" x14ac:dyDescent="0.25">
      <c r="A1778">
        <v>1777</v>
      </c>
      <c r="B1778" s="1">
        <v>43752</v>
      </c>
      <c r="C1778" s="1">
        <v>43752</v>
      </c>
      <c r="D1778" s="1">
        <v>43782</v>
      </c>
      <c r="E1778" s="1">
        <v>43784</v>
      </c>
      <c r="F1778">
        <v>1</v>
      </c>
      <c r="G1778" t="str">
        <f>VLOOKUP(F1778,dComprador!A:B,2,0)</f>
        <v>Alon</v>
      </c>
      <c r="H1778">
        <v>5</v>
      </c>
      <c r="I1778" t="str">
        <f>VLOOKUP(H1778,dMateriaPrima!A:B,2,0)</f>
        <v>Areia</v>
      </c>
      <c r="J1778">
        <f>VLOOKUP(H1778,dMateriaPrima!A:C,3,0)</f>
        <v>3.59</v>
      </c>
      <c r="K1778">
        <v>130</v>
      </c>
      <c r="L1778">
        <f t="shared" si="55"/>
        <v>466.7</v>
      </c>
      <c r="M1778">
        <v>0</v>
      </c>
      <c r="N1778">
        <f t="shared" si="54"/>
        <v>466.7</v>
      </c>
      <c r="O1778">
        <v>2</v>
      </c>
      <c r="P1778" t="str">
        <f>VLOOKUP(O1778,dFornecedor!A:B,2,0)</f>
        <v>Minerva</v>
      </c>
    </row>
    <row r="1779" spans="1:16" x14ac:dyDescent="0.25">
      <c r="A1779">
        <v>1778</v>
      </c>
      <c r="B1779" s="1">
        <v>43752</v>
      </c>
      <c r="C1779" s="1">
        <v>43752</v>
      </c>
      <c r="D1779" s="1">
        <v>43758</v>
      </c>
      <c r="E1779" s="1">
        <v>43760</v>
      </c>
      <c r="F1779">
        <v>4</v>
      </c>
      <c r="G1779" t="str">
        <f>VLOOKUP(F1779,dComprador!A:B,2,0)</f>
        <v>Lira</v>
      </c>
      <c r="H1779">
        <v>7</v>
      </c>
      <c r="I1779" t="str">
        <f>VLOOKUP(H1779,dMateriaPrima!A:B,2,0)</f>
        <v>Poliéster</v>
      </c>
      <c r="J1779">
        <f>VLOOKUP(H1779,dMateriaPrima!A:C,3,0)</f>
        <v>8</v>
      </c>
      <c r="K1779">
        <v>188</v>
      </c>
      <c r="L1779">
        <f t="shared" si="55"/>
        <v>1504</v>
      </c>
      <c r="M1779">
        <v>0</v>
      </c>
      <c r="N1779">
        <f t="shared" si="54"/>
        <v>1504</v>
      </c>
      <c r="O1779">
        <v>2</v>
      </c>
      <c r="P1779" t="str">
        <f>VLOOKUP(O1779,dFornecedor!A:B,2,0)</f>
        <v>Minerva</v>
      </c>
    </row>
    <row r="1780" spans="1:16" x14ac:dyDescent="0.25">
      <c r="A1780">
        <v>1779</v>
      </c>
      <c r="B1780" s="1">
        <v>43752</v>
      </c>
      <c r="C1780" s="1">
        <v>43752</v>
      </c>
      <c r="D1780" s="1">
        <v>43758</v>
      </c>
      <c r="E1780" s="1">
        <v>43762</v>
      </c>
      <c r="F1780">
        <v>4</v>
      </c>
      <c r="G1780" t="str">
        <f>VLOOKUP(F1780,dComprador!A:B,2,0)</f>
        <v>Lira</v>
      </c>
      <c r="H1780">
        <v>8</v>
      </c>
      <c r="I1780" t="str">
        <f>VLOOKUP(H1780,dMateriaPrima!A:B,2,0)</f>
        <v>Cimento</v>
      </c>
      <c r="J1780">
        <f>VLOOKUP(H1780,dMateriaPrima!A:C,3,0)</f>
        <v>23</v>
      </c>
      <c r="K1780">
        <v>125</v>
      </c>
      <c r="L1780">
        <f t="shared" si="55"/>
        <v>2875</v>
      </c>
      <c r="M1780">
        <v>0</v>
      </c>
      <c r="N1780">
        <f t="shared" si="54"/>
        <v>2875</v>
      </c>
      <c r="O1780">
        <v>2</v>
      </c>
      <c r="P1780" t="str">
        <f>VLOOKUP(O1780,dFornecedor!A:B,2,0)</f>
        <v>Minerva</v>
      </c>
    </row>
    <row r="1781" spans="1:16" x14ac:dyDescent="0.25">
      <c r="A1781">
        <v>1780</v>
      </c>
      <c r="B1781" s="1">
        <v>43752</v>
      </c>
      <c r="C1781" s="1">
        <v>43760</v>
      </c>
      <c r="D1781" s="1">
        <v>43762</v>
      </c>
      <c r="E1781" s="1">
        <v>43765</v>
      </c>
      <c r="F1781">
        <v>4</v>
      </c>
      <c r="G1781" t="str">
        <f>VLOOKUP(F1781,dComprador!A:B,2,0)</f>
        <v>Lira</v>
      </c>
      <c r="H1781">
        <v>7</v>
      </c>
      <c r="I1781" t="str">
        <f>VLOOKUP(H1781,dMateriaPrima!A:B,2,0)</f>
        <v>Poliéster</v>
      </c>
      <c r="J1781">
        <f>VLOOKUP(H1781,dMateriaPrima!A:C,3,0)</f>
        <v>8</v>
      </c>
      <c r="K1781">
        <v>15</v>
      </c>
      <c r="L1781">
        <f t="shared" si="55"/>
        <v>120</v>
      </c>
      <c r="M1781">
        <v>0</v>
      </c>
      <c r="N1781">
        <f t="shared" si="54"/>
        <v>120</v>
      </c>
      <c r="O1781">
        <v>2</v>
      </c>
      <c r="P1781" t="str">
        <f>VLOOKUP(O1781,dFornecedor!A:B,2,0)</f>
        <v>Minerva</v>
      </c>
    </row>
    <row r="1782" spans="1:16" x14ac:dyDescent="0.25">
      <c r="A1782">
        <v>1781</v>
      </c>
      <c r="B1782" s="1">
        <v>43752</v>
      </c>
      <c r="C1782" s="1">
        <v>43758</v>
      </c>
      <c r="D1782" s="1">
        <v>43761</v>
      </c>
      <c r="E1782" s="1">
        <v>43761</v>
      </c>
      <c r="F1782">
        <v>4</v>
      </c>
      <c r="G1782" t="str">
        <f>VLOOKUP(F1782,dComprador!A:B,2,0)</f>
        <v>Lira</v>
      </c>
      <c r="H1782">
        <v>9</v>
      </c>
      <c r="I1782" t="str">
        <f>VLOOKUP(H1782,dMateriaPrima!A:B,2,0)</f>
        <v>Couro</v>
      </c>
      <c r="J1782">
        <f>VLOOKUP(H1782,dMateriaPrima!A:C,3,0)</f>
        <v>4.4000000000000004</v>
      </c>
      <c r="K1782">
        <v>337</v>
      </c>
      <c r="L1782">
        <f t="shared" si="55"/>
        <v>1482.8000000000002</v>
      </c>
      <c r="M1782">
        <v>0</v>
      </c>
      <c r="N1782">
        <f t="shared" si="54"/>
        <v>1482.8000000000002</v>
      </c>
      <c r="O1782">
        <v>2</v>
      </c>
      <c r="P1782" t="str">
        <f>VLOOKUP(O1782,dFornecedor!A:B,2,0)</f>
        <v>Minerva</v>
      </c>
    </row>
    <row r="1783" spans="1:16" x14ac:dyDescent="0.25">
      <c r="A1783">
        <v>1782</v>
      </c>
      <c r="B1783" s="1">
        <v>43752</v>
      </c>
      <c r="C1783" s="1">
        <v>43755</v>
      </c>
      <c r="D1783" s="1">
        <v>43772</v>
      </c>
      <c r="E1783" s="1">
        <v>43774</v>
      </c>
      <c r="F1783">
        <v>1</v>
      </c>
      <c r="G1783" t="str">
        <f>VLOOKUP(F1783,dComprador!A:B,2,0)</f>
        <v>Alon</v>
      </c>
      <c r="H1783">
        <v>5</v>
      </c>
      <c r="I1783" t="str">
        <f>VLOOKUP(H1783,dMateriaPrima!A:B,2,0)</f>
        <v>Areia</v>
      </c>
      <c r="J1783">
        <f>VLOOKUP(H1783,dMateriaPrima!A:C,3,0)</f>
        <v>3.59</v>
      </c>
      <c r="K1783">
        <v>16</v>
      </c>
      <c r="L1783">
        <f t="shared" si="55"/>
        <v>57.44</v>
      </c>
      <c r="M1783">
        <v>0</v>
      </c>
      <c r="N1783">
        <f t="shared" si="54"/>
        <v>57.44</v>
      </c>
      <c r="O1783">
        <v>4</v>
      </c>
      <c r="P1783" t="str">
        <f>VLOOKUP(O1783,dFornecedor!A:B,2,0)</f>
        <v>AlphaOmega</v>
      </c>
    </row>
    <row r="1784" spans="1:16" x14ac:dyDescent="0.25">
      <c r="A1784">
        <v>1783</v>
      </c>
      <c r="B1784" s="1">
        <v>43752</v>
      </c>
      <c r="C1784" s="1">
        <v>43759</v>
      </c>
      <c r="D1784" s="1">
        <v>43771</v>
      </c>
      <c r="E1784" s="1">
        <v>43770</v>
      </c>
      <c r="F1784">
        <v>1</v>
      </c>
      <c r="G1784" t="str">
        <f>VLOOKUP(F1784,dComprador!A:B,2,0)</f>
        <v>Alon</v>
      </c>
      <c r="H1784">
        <v>5</v>
      </c>
      <c r="I1784" t="str">
        <f>VLOOKUP(H1784,dMateriaPrima!A:B,2,0)</f>
        <v>Areia</v>
      </c>
      <c r="J1784">
        <f>VLOOKUP(H1784,dMateriaPrima!A:C,3,0)</f>
        <v>3.59</v>
      </c>
      <c r="K1784">
        <v>372</v>
      </c>
      <c r="L1784">
        <f t="shared" si="55"/>
        <v>1335.48</v>
      </c>
      <c r="M1784">
        <v>0</v>
      </c>
      <c r="N1784">
        <f t="shared" si="54"/>
        <v>1335.48</v>
      </c>
      <c r="O1784">
        <v>2</v>
      </c>
      <c r="P1784" t="str">
        <f>VLOOKUP(O1784,dFornecedor!A:B,2,0)</f>
        <v>Minerva</v>
      </c>
    </row>
    <row r="1785" spans="1:16" x14ac:dyDescent="0.25">
      <c r="A1785">
        <v>1784</v>
      </c>
      <c r="B1785" s="1">
        <v>43752</v>
      </c>
      <c r="C1785" s="1">
        <v>43756</v>
      </c>
      <c r="D1785" s="1">
        <v>43770</v>
      </c>
      <c r="E1785" s="1">
        <v>43768</v>
      </c>
      <c r="F1785">
        <v>2</v>
      </c>
      <c r="G1785" t="str">
        <f>VLOOKUP(F1785,dComprador!A:B,2,0)</f>
        <v>João</v>
      </c>
      <c r="H1785">
        <v>5</v>
      </c>
      <c r="I1785" t="str">
        <f>VLOOKUP(H1785,dMateriaPrima!A:B,2,0)</f>
        <v>Areia</v>
      </c>
      <c r="J1785">
        <f>VLOOKUP(H1785,dMateriaPrima!A:C,3,0)</f>
        <v>3.59</v>
      </c>
      <c r="K1785">
        <v>10</v>
      </c>
      <c r="L1785">
        <f t="shared" si="55"/>
        <v>35.9</v>
      </c>
      <c r="M1785">
        <v>0</v>
      </c>
      <c r="N1785">
        <f t="shared" si="54"/>
        <v>35.9</v>
      </c>
      <c r="O1785">
        <v>1</v>
      </c>
      <c r="P1785" t="str">
        <f>VLOOKUP(O1785,dFornecedor!A:B,2,0)</f>
        <v>NorthShore</v>
      </c>
    </row>
    <row r="1786" spans="1:16" x14ac:dyDescent="0.25">
      <c r="A1786">
        <v>1785</v>
      </c>
      <c r="B1786" s="1">
        <v>43752</v>
      </c>
      <c r="C1786" s="1">
        <v>43759</v>
      </c>
      <c r="D1786" s="1">
        <v>43777</v>
      </c>
      <c r="E1786" s="1">
        <v>43780</v>
      </c>
      <c r="F1786">
        <v>1</v>
      </c>
      <c r="G1786" t="str">
        <f>VLOOKUP(F1786,dComprador!A:B,2,0)</f>
        <v>Alon</v>
      </c>
      <c r="H1786">
        <v>5</v>
      </c>
      <c r="I1786" t="str">
        <f>VLOOKUP(H1786,dMateriaPrima!A:B,2,0)</f>
        <v>Areia</v>
      </c>
      <c r="J1786">
        <f>VLOOKUP(H1786,dMateriaPrima!A:C,3,0)</f>
        <v>3.59</v>
      </c>
      <c r="K1786">
        <v>633</v>
      </c>
      <c r="L1786">
        <f t="shared" si="55"/>
        <v>2272.4699999999998</v>
      </c>
      <c r="M1786">
        <v>0</v>
      </c>
      <c r="N1786">
        <f t="shared" si="54"/>
        <v>2272.4699999999998</v>
      </c>
      <c r="O1786">
        <v>3</v>
      </c>
      <c r="P1786" t="str">
        <f>VLOOKUP(O1786,dFornecedor!A:B,2,0)</f>
        <v>StepUp</v>
      </c>
    </row>
    <row r="1787" spans="1:16" x14ac:dyDescent="0.25">
      <c r="A1787">
        <v>1786</v>
      </c>
      <c r="B1787" s="1">
        <v>43752</v>
      </c>
      <c r="C1787" s="1">
        <v>43752</v>
      </c>
      <c r="D1787" s="1">
        <v>43782</v>
      </c>
      <c r="E1787" s="1">
        <v>43785</v>
      </c>
      <c r="F1787">
        <v>1</v>
      </c>
      <c r="G1787" t="str">
        <f>VLOOKUP(F1787,dComprador!A:B,2,0)</f>
        <v>Alon</v>
      </c>
      <c r="H1787">
        <v>7</v>
      </c>
      <c r="I1787" t="str">
        <f>VLOOKUP(H1787,dMateriaPrima!A:B,2,0)</f>
        <v>Poliéster</v>
      </c>
      <c r="J1787">
        <f>VLOOKUP(H1787,dMateriaPrima!A:C,3,0)</f>
        <v>8</v>
      </c>
      <c r="K1787">
        <v>281</v>
      </c>
      <c r="L1787">
        <f t="shared" si="55"/>
        <v>2248</v>
      </c>
      <c r="M1787">
        <v>0</v>
      </c>
      <c r="N1787">
        <f t="shared" si="54"/>
        <v>2248</v>
      </c>
      <c r="O1787">
        <v>2</v>
      </c>
      <c r="P1787" t="str">
        <f>VLOOKUP(O1787,dFornecedor!A:B,2,0)</f>
        <v>Minerva</v>
      </c>
    </row>
    <row r="1788" spans="1:16" x14ac:dyDescent="0.25">
      <c r="A1788">
        <v>1787</v>
      </c>
      <c r="B1788" s="1">
        <v>43752</v>
      </c>
      <c r="C1788" s="1">
        <v>43756</v>
      </c>
      <c r="D1788" s="1">
        <v>43775</v>
      </c>
      <c r="E1788" s="1">
        <v>43775</v>
      </c>
      <c r="F1788">
        <v>1</v>
      </c>
      <c r="G1788" t="str">
        <f>VLOOKUP(F1788,dComprador!A:B,2,0)</f>
        <v>Alon</v>
      </c>
      <c r="H1788">
        <v>1</v>
      </c>
      <c r="I1788" t="str">
        <f>VLOOKUP(H1788,dMateriaPrima!A:B,2,0)</f>
        <v>Tecido</v>
      </c>
      <c r="J1788">
        <f>VLOOKUP(H1788,dMateriaPrima!A:C,3,0)</f>
        <v>18</v>
      </c>
      <c r="K1788">
        <v>292</v>
      </c>
      <c r="L1788">
        <f t="shared" si="55"/>
        <v>5256</v>
      </c>
      <c r="M1788">
        <v>0</v>
      </c>
      <c r="N1788">
        <f t="shared" si="54"/>
        <v>5256</v>
      </c>
      <c r="O1788">
        <v>2</v>
      </c>
      <c r="P1788" t="str">
        <f>VLOOKUP(O1788,dFornecedor!A:B,2,0)</f>
        <v>Minerva</v>
      </c>
    </row>
    <row r="1789" spans="1:16" x14ac:dyDescent="0.25">
      <c r="A1789">
        <v>1788</v>
      </c>
      <c r="B1789" s="1">
        <v>43753</v>
      </c>
      <c r="C1789" s="1">
        <v>43754</v>
      </c>
      <c r="D1789" s="1">
        <v>43761</v>
      </c>
      <c r="E1789" s="1">
        <v>43761</v>
      </c>
      <c r="F1789">
        <v>4</v>
      </c>
      <c r="G1789" t="str">
        <f>VLOOKUP(F1789,dComprador!A:B,2,0)</f>
        <v>Lira</v>
      </c>
      <c r="H1789">
        <v>7</v>
      </c>
      <c r="I1789" t="str">
        <f>VLOOKUP(H1789,dMateriaPrima!A:B,2,0)</f>
        <v>Poliéster</v>
      </c>
      <c r="J1789">
        <f>VLOOKUP(H1789,dMateriaPrima!A:C,3,0)</f>
        <v>8</v>
      </c>
      <c r="K1789">
        <v>153</v>
      </c>
      <c r="L1789">
        <f t="shared" si="55"/>
        <v>1224</v>
      </c>
      <c r="M1789">
        <v>0</v>
      </c>
      <c r="N1789">
        <f t="shared" si="54"/>
        <v>1224</v>
      </c>
      <c r="O1789">
        <v>4</v>
      </c>
      <c r="P1789" t="str">
        <f>VLOOKUP(O1789,dFornecedor!A:B,2,0)</f>
        <v>AlphaOmega</v>
      </c>
    </row>
    <row r="1790" spans="1:16" x14ac:dyDescent="0.25">
      <c r="A1790">
        <v>1789</v>
      </c>
      <c r="B1790" s="1">
        <v>43753</v>
      </c>
      <c r="C1790" s="1">
        <v>43753</v>
      </c>
      <c r="D1790" s="1">
        <v>43760</v>
      </c>
      <c r="E1790" s="1">
        <v>43761</v>
      </c>
      <c r="F1790">
        <v>4</v>
      </c>
      <c r="G1790" t="str">
        <f>VLOOKUP(F1790,dComprador!A:B,2,0)</f>
        <v>Lira</v>
      </c>
      <c r="H1790">
        <v>1</v>
      </c>
      <c r="I1790" t="str">
        <f>VLOOKUP(H1790,dMateriaPrima!A:B,2,0)</f>
        <v>Tecido</v>
      </c>
      <c r="J1790">
        <f>VLOOKUP(H1790,dMateriaPrima!A:C,3,0)</f>
        <v>18</v>
      </c>
      <c r="K1790">
        <v>124</v>
      </c>
      <c r="L1790">
        <f t="shared" si="55"/>
        <v>2232</v>
      </c>
      <c r="M1790">
        <v>0</v>
      </c>
      <c r="N1790">
        <f t="shared" si="54"/>
        <v>2232</v>
      </c>
      <c r="O1790">
        <v>4</v>
      </c>
      <c r="P1790" t="str">
        <f>VLOOKUP(O1790,dFornecedor!A:B,2,0)</f>
        <v>AlphaOmega</v>
      </c>
    </row>
    <row r="1791" spans="1:16" x14ac:dyDescent="0.25">
      <c r="A1791">
        <v>1790</v>
      </c>
      <c r="B1791" s="1">
        <v>43753</v>
      </c>
      <c r="C1791" s="1">
        <v>43759</v>
      </c>
      <c r="D1791" s="1">
        <v>43760</v>
      </c>
      <c r="E1791" s="1">
        <v>43762</v>
      </c>
      <c r="F1791">
        <v>4</v>
      </c>
      <c r="G1791" t="str">
        <f>VLOOKUP(F1791,dComprador!A:B,2,0)</f>
        <v>Lira</v>
      </c>
      <c r="H1791">
        <v>7</v>
      </c>
      <c r="I1791" t="str">
        <f>VLOOKUP(H1791,dMateriaPrima!A:B,2,0)</f>
        <v>Poliéster</v>
      </c>
      <c r="J1791">
        <f>VLOOKUP(H1791,dMateriaPrima!A:C,3,0)</f>
        <v>8</v>
      </c>
      <c r="K1791">
        <v>645</v>
      </c>
      <c r="L1791">
        <f t="shared" si="55"/>
        <v>5160</v>
      </c>
      <c r="M1791">
        <v>0</v>
      </c>
      <c r="N1791">
        <f t="shared" si="54"/>
        <v>5160</v>
      </c>
      <c r="O1791">
        <v>2</v>
      </c>
      <c r="P1791" t="str">
        <f>VLOOKUP(O1791,dFornecedor!A:B,2,0)</f>
        <v>Minerva</v>
      </c>
    </row>
    <row r="1792" spans="1:16" x14ac:dyDescent="0.25">
      <c r="A1792">
        <v>1791</v>
      </c>
      <c r="B1792" s="1">
        <v>43753</v>
      </c>
      <c r="C1792" s="1">
        <v>43758</v>
      </c>
      <c r="D1792" s="1">
        <v>43765</v>
      </c>
      <c r="E1792" s="1">
        <v>43765</v>
      </c>
      <c r="F1792">
        <v>3</v>
      </c>
      <c r="G1792" t="str">
        <f>VLOOKUP(F1792,dComprador!A:B,2,0)</f>
        <v>Diego</v>
      </c>
      <c r="H1792">
        <v>4</v>
      </c>
      <c r="I1792" t="str">
        <f>VLOOKUP(H1792,dMateriaPrima!A:B,2,0)</f>
        <v>Madeira</v>
      </c>
      <c r="J1792">
        <f>VLOOKUP(H1792,dMateriaPrima!A:C,3,0)</f>
        <v>168</v>
      </c>
      <c r="K1792">
        <v>328</v>
      </c>
      <c r="L1792">
        <f t="shared" si="55"/>
        <v>55104</v>
      </c>
      <c r="M1792">
        <v>0</v>
      </c>
      <c r="N1792">
        <f t="shared" si="54"/>
        <v>55104</v>
      </c>
      <c r="O1792">
        <v>1</v>
      </c>
      <c r="P1792" t="str">
        <f>VLOOKUP(O1792,dFornecedor!A:B,2,0)</f>
        <v>NorthShore</v>
      </c>
    </row>
    <row r="1793" spans="1:16" x14ac:dyDescent="0.25">
      <c r="A1793">
        <v>1792</v>
      </c>
      <c r="B1793" s="1">
        <v>43754</v>
      </c>
      <c r="C1793" s="1">
        <v>43754</v>
      </c>
      <c r="D1793" s="1">
        <v>43760</v>
      </c>
      <c r="E1793" s="1">
        <v>43762</v>
      </c>
      <c r="F1793">
        <v>4</v>
      </c>
      <c r="G1793" t="str">
        <f>VLOOKUP(F1793,dComprador!A:B,2,0)</f>
        <v>Lira</v>
      </c>
      <c r="H1793">
        <v>7</v>
      </c>
      <c r="I1793" t="str">
        <f>VLOOKUP(H1793,dMateriaPrima!A:B,2,0)</f>
        <v>Poliéster</v>
      </c>
      <c r="J1793">
        <f>VLOOKUP(H1793,dMateriaPrima!A:C,3,0)</f>
        <v>8</v>
      </c>
      <c r="K1793">
        <v>11</v>
      </c>
      <c r="L1793">
        <f t="shared" si="55"/>
        <v>88</v>
      </c>
      <c r="M1793">
        <v>0</v>
      </c>
      <c r="N1793">
        <f t="shared" si="54"/>
        <v>88</v>
      </c>
      <c r="O1793">
        <v>2</v>
      </c>
      <c r="P1793" t="str">
        <f>VLOOKUP(O1793,dFornecedor!A:B,2,0)</f>
        <v>Minerva</v>
      </c>
    </row>
    <row r="1794" spans="1:16" x14ac:dyDescent="0.25">
      <c r="A1794">
        <v>1793</v>
      </c>
      <c r="B1794" s="1">
        <v>43754</v>
      </c>
      <c r="C1794" s="1">
        <v>43762</v>
      </c>
      <c r="D1794" s="1">
        <v>43763</v>
      </c>
      <c r="E1794" s="1">
        <v>43766</v>
      </c>
      <c r="F1794">
        <v>4</v>
      </c>
      <c r="G1794" t="str">
        <f>VLOOKUP(F1794,dComprador!A:B,2,0)</f>
        <v>Lira</v>
      </c>
      <c r="H1794">
        <v>7</v>
      </c>
      <c r="I1794" t="str">
        <f>VLOOKUP(H1794,dMateriaPrima!A:B,2,0)</f>
        <v>Poliéster</v>
      </c>
      <c r="J1794">
        <f>VLOOKUP(H1794,dMateriaPrima!A:C,3,0)</f>
        <v>8</v>
      </c>
      <c r="K1794">
        <v>74</v>
      </c>
      <c r="L1794">
        <f t="shared" si="55"/>
        <v>592</v>
      </c>
      <c r="M1794">
        <v>0</v>
      </c>
      <c r="N1794">
        <f t="shared" ref="N1794:N1857" si="56">SUM(L1794-((L1794*M1794)/100))</f>
        <v>592</v>
      </c>
      <c r="O1794">
        <v>3</v>
      </c>
      <c r="P1794" t="str">
        <f>VLOOKUP(O1794,dFornecedor!A:B,2,0)</f>
        <v>StepUp</v>
      </c>
    </row>
    <row r="1795" spans="1:16" x14ac:dyDescent="0.25">
      <c r="A1795">
        <v>1794</v>
      </c>
      <c r="B1795" s="1">
        <v>43754</v>
      </c>
      <c r="C1795" s="1">
        <v>43754</v>
      </c>
      <c r="D1795" s="1">
        <v>43759</v>
      </c>
      <c r="E1795" s="1">
        <v>43762</v>
      </c>
      <c r="F1795">
        <v>4</v>
      </c>
      <c r="G1795" t="str">
        <f>VLOOKUP(F1795,dComprador!A:B,2,0)</f>
        <v>Lira</v>
      </c>
      <c r="H1795">
        <v>9</v>
      </c>
      <c r="I1795" t="str">
        <f>VLOOKUP(H1795,dMateriaPrima!A:B,2,0)</f>
        <v>Couro</v>
      </c>
      <c r="J1795">
        <f>VLOOKUP(H1795,dMateriaPrima!A:C,3,0)</f>
        <v>4.4000000000000004</v>
      </c>
      <c r="K1795">
        <v>29</v>
      </c>
      <c r="L1795">
        <f t="shared" ref="L1795:L1858" si="57">J1795*K1795</f>
        <v>127.60000000000001</v>
      </c>
      <c r="M1795">
        <v>0</v>
      </c>
      <c r="N1795">
        <f t="shared" si="56"/>
        <v>127.60000000000001</v>
      </c>
      <c r="O1795">
        <v>4</v>
      </c>
      <c r="P1795" t="str">
        <f>VLOOKUP(O1795,dFornecedor!A:B,2,0)</f>
        <v>AlphaOmega</v>
      </c>
    </row>
    <row r="1796" spans="1:16" x14ac:dyDescent="0.25">
      <c r="A1796">
        <v>1795</v>
      </c>
      <c r="B1796" s="1">
        <v>43754</v>
      </c>
      <c r="C1796" s="1">
        <v>43754</v>
      </c>
      <c r="D1796" s="1">
        <v>43774</v>
      </c>
      <c r="E1796" s="1">
        <v>43775</v>
      </c>
      <c r="F1796">
        <v>1</v>
      </c>
      <c r="G1796" t="str">
        <f>VLOOKUP(F1796,dComprador!A:B,2,0)</f>
        <v>Alon</v>
      </c>
      <c r="H1796">
        <v>9</v>
      </c>
      <c r="I1796" t="str">
        <f>VLOOKUP(H1796,dMateriaPrima!A:B,2,0)</f>
        <v>Couro</v>
      </c>
      <c r="J1796">
        <f>VLOOKUP(H1796,dMateriaPrima!A:C,3,0)</f>
        <v>4.4000000000000004</v>
      </c>
      <c r="K1796">
        <v>56</v>
      </c>
      <c r="L1796">
        <f t="shared" si="57"/>
        <v>246.40000000000003</v>
      </c>
      <c r="M1796">
        <v>0</v>
      </c>
      <c r="N1796">
        <f t="shared" si="56"/>
        <v>246.40000000000003</v>
      </c>
      <c r="O1796">
        <v>5</v>
      </c>
      <c r="P1796" t="str">
        <f>VLOOKUP(O1796,dFornecedor!A:B,2,0)</f>
        <v>Atlas</v>
      </c>
    </row>
    <row r="1797" spans="1:16" x14ac:dyDescent="0.25">
      <c r="A1797">
        <v>1796</v>
      </c>
      <c r="B1797" s="1">
        <v>43754</v>
      </c>
      <c r="C1797" s="1">
        <v>43763</v>
      </c>
      <c r="D1797" s="1">
        <v>43773</v>
      </c>
      <c r="E1797" s="1">
        <v>43778</v>
      </c>
      <c r="F1797">
        <v>1</v>
      </c>
      <c r="G1797" t="str">
        <f>VLOOKUP(F1797,dComprador!A:B,2,0)</f>
        <v>Alon</v>
      </c>
      <c r="H1797">
        <v>11</v>
      </c>
      <c r="I1797" t="str">
        <f>VLOOKUP(H1797,dMateriaPrima!A:B,2,0)</f>
        <v>Papel</v>
      </c>
      <c r="J1797">
        <f>VLOOKUP(H1797,dMateriaPrima!A:C,3,0)</f>
        <v>9</v>
      </c>
      <c r="K1797">
        <v>135</v>
      </c>
      <c r="L1797">
        <f t="shared" si="57"/>
        <v>1215</v>
      </c>
      <c r="M1797">
        <v>0</v>
      </c>
      <c r="N1797">
        <f t="shared" si="56"/>
        <v>1215</v>
      </c>
      <c r="O1797">
        <v>1</v>
      </c>
      <c r="P1797" t="str">
        <f>VLOOKUP(O1797,dFornecedor!A:B,2,0)</f>
        <v>NorthShore</v>
      </c>
    </row>
    <row r="1798" spans="1:16" x14ac:dyDescent="0.25">
      <c r="A1798">
        <v>1797</v>
      </c>
      <c r="B1798" s="1">
        <v>43754</v>
      </c>
      <c r="C1798" s="1">
        <v>43754</v>
      </c>
      <c r="D1798" s="1">
        <v>43784</v>
      </c>
      <c r="E1798" s="1">
        <v>43784</v>
      </c>
      <c r="F1798">
        <v>1</v>
      </c>
      <c r="G1798" t="str">
        <f>VLOOKUP(F1798,dComprador!A:B,2,0)</f>
        <v>Alon</v>
      </c>
      <c r="H1798">
        <v>6</v>
      </c>
      <c r="I1798" t="str">
        <f>VLOOKUP(H1798,dMateriaPrima!A:B,2,0)</f>
        <v>Fio Algodão</v>
      </c>
      <c r="J1798">
        <f>VLOOKUP(H1798,dMateriaPrima!A:C,3,0)</f>
        <v>55.9</v>
      </c>
      <c r="K1798">
        <v>336</v>
      </c>
      <c r="L1798">
        <f t="shared" si="57"/>
        <v>18782.399999999998</v>
      </c>
      <c r="M1798">
        <v>0</v>
      </c>
      <c r="N1798">
        <f t="shared" si="56"/>
        <v>18782.399999999998</v>
      </c>
      <c r="O1798">
        <v>2</v>
      </c>
      <c r="P1798" t="str">
        <f>VLOOKUP(O1798,dFornecedor!A:B,2,0)</f>
        <v>Minerva</v>
      </c>
    </row>
    <row r="1799" spans="1:16" x14ac:dyDescent="0.25">
      <c r="A1799">
        <v>1798</v>
      </c>
      <c r="B1799" s="1">
        <v>43754</v>
      </c>
      <c r="C1799" s="1">
        <v>43764</v>
      </c>
      <c r="D1799" s="1">
        <v>43784</v>
      </c>
      <c r="E1799" s="1">
        <v>43785</v>
      </c>
      <c r="F1799">
        <v>1</v>
      </c>
      <c r="G1799" t="str">
        <f>VLOOKUP(F1799,dComprador!A:B,2,0)</f>
        <v>Alon</v>
      </c>
      <c r="H1799">
        <v>5</v>
      </c>
      <c r="I1799" t="str">
        <f>VLOOKUP(H1799,dMateriaPrima!A:B,2,0)</f>
        <v>Areia</v>
      </c>
      <c r="J1799">
        <f>VLOOKUP(H1799,dMateriaPrima!A:C,3,0)</f>
        <v>3.59</v>
      </c>
      <c r="K1799">
        <v>240</v>
      </c>
      <c r="L1799">
        <f t="shared" si="57"/>
        <v>861.59999999999991</v>
      </c>
      <c r="M1799">
        <v>0</v>
      </c>
      <c r="N1799">
        <f t="shared" si="56"/>
        <v>861.59999999999991</v>
      </c>
      <c r="O1799">
        <v>3</v>
      </c>
      <c r="P1799" t="str">
        <f>VLOOKUP(O1799,dFornecedor!A:B,2,0)</f>
        <v>StepUp</v>
      </c>
    </row>
    <row r="1800" spans="1:16" x14ac:dyDescent="0.25">
      <c r="A1800">
        <v>1799</v>
      </c>
      <c r="B1800" s="1">
        <v>43754</v>
      </c>
      <c r="C1800" s="1">
        <v>43754</v>
      </c>
      <c r="D1800" s="1">
        <v>43788</v>
      </c>
      <c r="E1800" s="1">
        <v>43789</v>
      </c>
      <c r="F1800">
        <v>1</v>
      </c>
      <c r="G1800" t="str">
        <f>VLOOKUP(F1800,dComprador!A:B,2,0)</f>
        <v>Alon</v>
      </c>
      <c r="H1800">
        <v>8</v>
      </c>
      <c r="I1800" t="str">
        <f>VLOOKUP(H1800,dMateriaPrima!A:B,2,0)</f>
        <v>Cimento</v>
      </c>
      <c r="J1800">
        <f>VLOOKUP(H1800,dMateriaPrima!A:C,3,0)</f>
        <v>23</v>
      </c>
      <c r="K1800">
        <v>90</v>
      </c>
      <c r="L1800">
        <f t="shared" si="57"/>
        <v>2070</v>
      </c>
      <c r="M1800">
        <v>0</v>
      </c>
      <c r="N1800">
        <f t="shared" si="56"/>
        <v>2070</v>
      </c>
      <c r="O1800">
        <v>4</v>
      </c>
      <c r="P1800" t="str">
        <f>VLOOKUP(O1800,dFornecedor!A:B,2,0)</f>
        <v>AlphaOmega</v>
      </c>
    </row>
    <row r="1801" spans="1:16" x14ac:dyDescent="0.25">
      <c r="A1801">
        <v>1800</v>
      </c>
      <c r="B1801" s="1">
        <v>43754</v>
      </c>
      <c r="C1801" s="1">
        <v>43762</v>
      </c>
      <c r="D1801" s="1">
        <v>43774</v>
      </c>
      <c r="E1801" s="1">
        <v>43775</v>
      </c>
      <c r="F1801">
        <v>1</v>
      </c>
      <c r="G1801" t="str">
        <f>VLOOKUP(F1801,dComprador!A:B,2,0)</f>
        <v>Alon</v>
      </c>
      <c r="H1801">
        <v>6</v>
      </c>
      <c r="I1801" t="str">
        <f>VLOOKUP(H1801,dMateriaPrima!A:B,2,0)</f>
        <v>Fio Algodão</v>
      </c>
      <c r="J1801">
        <f>VLOOKUP(H1801,dMateriaPrima!A:C,3,0)</f>
        <v>55.9</v>
      </c>
      <c r="K1801">
        <v>27</v>
      </c>
      <c r="L1801">
        <f t="shared" si="57"/>
        <v>1509.3</v>
      </c>
      <c r="M1801">
        <v>0</v>
      </c>
      <c r="N1801">
        <f t="shared" si="56"/>
        <v>1509.3</v>
      </c>
      <c r="O1801">
        <v>2</v>
      </c>
      <c r="P1801" t="str">
        <f>VLOOKUP(O1801,dFornecedor!A:B,2,0)</f>
        <v>Minerva</v>
      </c>
    </row>
    <row r="1802" spans="1:16" x14ac:dyDescent="0.25">
      <c r="A1802">
        <v>1801</v>
      </c>
      <c r="B1802" s="1">
        <v>43755</v>
      </c>
      <c r="C1802" s="1">
        <v>43756</v>
      </c>
      <c r="D1802" s="1">
        <v>43766</v>
      </c>
      <c r="E1802" s="1">
        <v>43771</v>
      </c>
      <c r="F1802">
        <v>2</v>
      </c>
      <c r="G1802" t="str">
        <f>VLOOKUP(F1802,dComprador!A:B,2,0)</f>
        <v>João</v>
      </c>
      <c r="H1802">
        <v>6</v>
      </c>
      <c r="I1802" t="str">
        <f>VLOOKUP(H1802,dMateriaPrima!A:B,2,0)</f>
        <v>Fio Algodão</v>
      </c>
      <c r="J1802">
        <f>VLOOKUP(H1802,dMateriaPrima!A:C,3,0)</f>
        <v>55.9</v>
      </c>
      <c r="K1802">
        <v>16</v>
      </c>
      <c r="L1802">
        <f t="shared" si="57"/>
        <v>894.4</v>
      </c>
      <c r="M1802">
        <v>0</v>
      </c>
      <c r="N1802">
        <f t="shared" si="56"/>
        <v>894.4</v>
      </c>
      <c r="O1802">
        <v>4</v>
      </c>
      <c r="P1802" t="str">
        <f>VLOOKUP(O1802,dFornecedor!A:B,2,0)</f>
        <v>AlphaOmega</v>
      </c>
    </row>
    <row r="1803" spans="1:16" x14ac:dyDescent="0.25">
      <c r="A1803">
        <v>1802</v>
      </c>
      <c r="B1803" s="1">
        <v>43755</v>
      </c>
      <c r="C1803" s="1">
        <v>43757</v>
      </c>
      <c r="D1803" s="1">
        <v>43776</v>
      </c>
      <c r="E1803" s="1">
        <v>43776</v>
      </c>
      <c r="F1803">
        <v>1</v>
      </c>
      <c r="G1803" t="str">
        <f>VLOOKUP(F1803,dComprador!A:B,2,0)</f>
        <v>Alon</v>
      </c>
      <c r="H1803">
        <v>11</v>
      </c>
      <c r="I1803" t="str">
        <f>VLOOKUP(H1803,dMateriaPrima!A:B,2,0)</f>
        <v>Papel</v>
      </c>
      <c r="J1803">
        <f>VLOOKUP(H1803,dMateriaPrima!A:C,3,0)</f>
        <v>9</v>
      </c>
      <c r="K1803">
        <v>390</v>
      </c>
      <c r="L1803">
        <f t="shared" si="57"/>
        <v>3510</v>
      </c>
      <c r="M1803">
        <v>0</v>
      </c>
      <c r="N1803">
        <f t="shared" si="56"/>
        <v>3510</v>
      </c>
      <c r="O1803">
        <v>2</v>
      </c>
      <c r="P1803" t="str">
        <f>VLOOKUP(O1803,dFornecedor!A:B,2,0)</f>
        <v>Minerva</v>
      </c>
    </row>
    <row r="1804" spans="1:16" x14ac:dyDescent="0.25">
      <c r="A1804">
        <v>1803</v>
      </c>
      <c r="B1804" s="1">
        <v>43755</v>
      </c>
      <c r="C1804" s="1">
        <v>43767</v>
      </c>
      <c r="D1804" s="1">
        <v>43771</v>
      </c>
      <c r="E1804" s="1">
        <v>43772</v>
      </c>
      <c r="F1804">
        <v>2</v>
      </c>
      <c r="G1804" t="str">
        <f>VLOOKUP(F1804,dComprador!A:B,2,0)</f>
        <v>João</v>
      </c>
      <c r="H1804">
        <v>7</v>
      </c>
      <c r="I1804" t="str">
        <f>VLOOKUP(H1804,dMateriaPrima!A:B,2,0)</f>
        <v>Poliéster</v>
      </c>
      <c r="J1804">
        <f>VLOOKUP(H1804,dMateriaPrima!A:C,3,0)</f>
        <v>8</v>
      </c>
      <c r="K1804">
        <v>90</v>
      </c>
      <c r="L1804">
        <f t="shared" si="57"/>
        <v>720</v>
      </c>
      <c r="M1804">
        <v>0</v>
      </c>
      <c r="N1804">
        <f t="shared" si="56"/>
        <v>720</v>
      </c>
      <c r="O1804">
        <v>1</v>
      </c>
      <c r="P1804" t="str">
        <f>VLOOKUP(O1804,dFornecedor!A:B,2,0)</f>
        <v>NorthShore</v>
      </c>
    </row>
    <row r="1805" spans="1:16" x14ac:dyDescent="0.25">
      <c r="A1805">
        <v>1804</v>
      </c>
      <c r="B1805" s="1">
        <v>43756</v>
      </c>
      <c r="C1805" s="1">
        <v>43757</v>
      </c>
      <c r="D1805" s="1">
        <v>43763</v>
      </c>
      <c r="E1805" s="1">
        <v>43762</v>
      </c>
      <c r="F1805">
        <v>4</v>
      </c>
      <c r="G1805" t="str">
        <f>VLOOKUP(F1805,dComprador!A:B,2,0)</f>
        <v>Lira</v>
      </c>
      <c r="H1805">
        <v>6</v>
      </c>
      <c r="I1805" t="str">
        <f>VLOOKUP(H1805,dMateriaPrima!A:B,2,0)</f>
        <v>Fio Algodão</v>
      </c>
      <c r="J1805">
        <f>VLOOKUP(H1805,dMateriaPrima!A:C,3,0)</f>
        <v>55.9</v>
      </c>
      <c r="K1805">
        <v>122</v>
      </c>
      <c r="L1805">
        <f t="shared" si="57"/>
        <v>6819.8</v>
      </c>
      <c r="M1805">
        <v>0</v>
      </c>
      <c r="N1805">
        <f t="shared" si="56"/>
        <v>6819.8</v>
      </c>
      <c r="O1805">
        <v>3</v>
      </c>
      <c r="P1805" t="str">
        <f>VLOOKUP(O1805,dFornecedor!A:B,2,0)</f>
        <v>StepUp</v>
      </c>
    </row>
    <row r="1806" spans="1:16" x14ac:dyDescent="0.25">
      <c r="A1806">
        <v>1805</v>
      </c>
      <c r="B1806" s="1">
        <v>43756</v>
      </c>
      <c r="C1806" s="1">
        <v>43757</v>
      </c>
      <c r="D1806" s="1">
        <v>43789</v>
      </c>
      <c r="E1806" s="1">
        <v>43790</v>
      </c>
      <c r="F1806">
        <v>1</v>
      </c>
      <c r="G1806" t="str">
        <f>VLOOKUP(F1806,dComprador!A:B,2,0)</f>
        <v>Alon</v>
      </c>
      <c r="H1806">
        <v>5</v>
      </c>
      <c r="I1806" t="str">
        <f>VLOOKUP(H1806,dMateriaPrima!A:B,2,0)</f>
        <v>Areia</v>
      </c>
      <c r="J1806">
        <f>VLOOKUP(H1806,dMateriaPrima!A:C,3,0)</f>
        <v>3.59</v>
      </c>
      <c r="K1806">
        <v>214</v>
      </c>
      <c r="L1806">
        <f t="shared" si="57"/>
        <v>768.26</v>
      </c>
      <c r="M1806">
        <v>0</v>
      </c>
      <c r="N1806">
        <f t="shared" si="56"/>
        <v>768.26</v>
      </c>
      <c r="O1806">
        <v>4</v>
      </c>
      <c r="P1806" t="str">
        <f>VLOOKUP(O1806,dFornecedor!A:B,2,0)</f>
        <v>AlphaOmega</v>
      </c>
    </row>
    <row r="1807" spans="1:16" x14ac:dyDescent="0.25">
      <c r="A1807">
        <v>1806</v>
      </c>
      <c r="B1807" s="1">
        <v>43756</v>
      </c>
      <c r="C1807" s="1">
        <v>43765</v>
      </c>
      <c r="D1807" s="1">
        <v>43767</v>
      </c>
      <c r="E1807" s="1">
        <v>43773</v>
      </c>
      <c r="F1807">
        <v>4</v>
      </c>
      <c r="G1807" t="str">
        <f>VLOOKUP(F1807,dComprador!A:B,2,0)</f>
        <v>Lira</v>
      </c>
      <c r="H1807">
        <v>7</v>
      </c>
      <c r="I1807" t="str">
        <f>VLOOKUP(H1807,dMateriaPrima!A:B,2,0)</f>
        <v>Poliéster</v>
      </c>
      <c r="J1807">
        <f>VLOOKUP(H1807,dMateriaPrima!A:C,3,0)</f>
        <v>8</v>
      </c>
      <c r="K1807">
        <v>1</v>
      </c>
      <c r="L1807">
        <f t="shared" si="57"/>
        <v>8</v>
      </c>
      <c r="M1807">
        <v>0</v>
      </c>
      <c r="N1807">
        <f t="shared" si="56"/>
        <v>8</v>
      </c>
      <c r="O1807">
        <v>2</v>
      </c>
      <c r="P1807" t="str">
        <f>VLOOKUP(O1807,dFornecedor!A:B,2,0)</f>
        <v>Minerva</v>
      </c>
    </row>
    <row r="1808" spans="1:16" x14ac:dyDescent="0.25">
      <c r="A1808">
        <v>1807</v>
      </c>
      <c r="B1808" s="1">
        <v>43756</v>
      </c>
      <c r="C1808" s="1">
        <v>43764</v>
      </c>
      <c r="D1808" s="1">
        <v>43770</v>
      </c>
      <c r="E1808" s="1">
        <v>43772</v>
      </c>
      <c r="F1808">
        <v>1</v>
      </c>
      <c r="G1808" t="str">
        <f>VLOOKUP(F1808,dComprador!A:B,2,0)</f>
        <v>Alon</v>
      </c>
      <c r="H1808">
        <v>5</v>
      </c>
      <c r="I1808" t="str">
        <f>VLOOKUP(H1808,dMateriaPrima!A:B,2,0)</f>
        <v>Areia</v>
      </c>
      <c r="J1808">
        <f>VLOOKUP(H1808,dMateriaPrima!A:C,3,0)</f>
        <v>3.59</v>
      </c>
      <c r="K1808">
        <v>27</v>
      </c>
      <c r="L1808">
        <f t="shared" si="57"/>
        <v>96.929999999999993</v>
      </c>
      <c r="M1808">
        <v>0</v>
      </c>
      <c r="N1808">
        <f t="shared" si="56"/>
        <v>96.929999999999993</v>
      </c>
      <c r="O1808">
        <v>2</v>
      </c>
      <c r="P1808" t="str">
        <f>VLOOKUP(O1808,dFornecedor!A:B,2,0)</f>
        <v>Minerva</v>
      </c>
    </row>
    <row r="1809" spans="1:16" x14ac:dyDescent="0.25">
      <c r="A1809">
        <v>1808</v>
      </c>
      <c r="B1809" s="1">
        <v>43756</v>
      </c>
      <c r="C1809" s="1">
        <v>43756</v>
      </c>
      <c r="D1809" s="1">
        <v>43775</v>
      </c>
      <c r="E1809" s="1">
        <v>43776</v>
      </c>
      <c r="F1809">
        <v>1</v>
      </c>
      <c r="G1809" t="str">
        <f>VLOOKUP(F1809,dComprador!A:B,2,0)</f>
        <v>Alon</v>
      </c>
      <c r="H1809">
        <v>6</v>
      </c>
      <c r="I1809" t="str">
        <f>VLOOKUP(H1809,dMateriaPrima!A:B,2,0)</f>
        <v>Fio Algodão</v>
      </c>
      <c r="J1809">
        <f>VLOOKUP(H1809,dMateriaPrima!A:C,3,0)</f>
        <v>55.9</v>
      </c>
      <c r="K1809">
        <v>8</v>
      </c>
      <c r="L1809">
        <f t="shared" si="57"/>
        <v>447.2</v>
      </c>
      <c r="M1809">
        <v>0</v>
      </c>
      <c r="N1809">
        <f t="shared" si="56"/>
        <v>447.2</v>
      </c>
      <c r="O1809">
        <v>5</v>
      </c>
      <c r="P1809" t="str">
        <f>VLOOKUP(O1809,dFornecedor!A:B,2,0)</f>
        <v>Atlas</v>
      </c>
    </row>
    <row r="1810" spans="1:16" x14ac:dyDescent="0.25">
      <c r="A1810">
        <v>1809</v>
      </c>
      <c r="B1810" s="1">
        <v>43756</v>
      </c>
      <c r="C1810" s="1">
        <v>43765</v>
      </c>
      <c r="D1810" s="1">
        <v>43771</v>
      </c>
      <c r="E1810" s="1">
        <v>43774</v>
      </c>
      <c r="F1810">
        <v>1</v>
      </c>
      <c r="G1810" t="str">
        <f>VLOOKUP(F1810,dComprador!A:B,2,0)</f>
        <v>Alon</v>
      </c>
      <c r="H1810">
        <v>1</v>
      </c>
      <c r="I1810" t="str">
        <f>VLOOKUP(H1810,dMateriaPrima!A:B,2,0)</f>
        <v>Tecido</v>
      </c>
      <c r="J1810">
        <f>VLOOKUP(H1810,dMateriaPrima!A:C,3,0)</f>
        <v>18</v>
      </c>
      <c r="K1810">
        <v>370</v>
      </c>
      <c r="L1810">
        <f t="shared" si="57"/>
        <v>6660</v>
      </c>
      <c r="M1810">
        <v>0</v>
      </c>
      <c r="N1810">
        <f t="shared" si="56"/>
        <v>6660</v>
      </c>
      <c r="O1810">
        <v>2</v>
      </c>
      <c r="P1810" t="str">
        <f>VLOOKUP(O1810,dFornecedor!A:B,2,0)</f>
        <v>Minerva</v>
      </c>
    </row>
    <row r="1811" spans="1:16" x14ac:dyDescent="0.25">
      <c r="A1811">
        <v>1810</v>
      </c>
      <c r="B1811" s="1">
        <v>43756</v>
      </c>
      <c r="C1811" s="1">
        <v>43756</v>
      </c>
      <c r="D1811" s="1">
        <v>43767</v>
      </c>
      <c r="E1811" s="1">
        <v>43770</v>
      </c>
      <c r="F1811">
        <v>2</v>
      </c>
      <c r="G1811" t="str">
        <f>VLOOKUP(F1811,dComprador!A:B,2,0)</f>
        <v>João</v>
      </c>
      <c r="H1811">
        <v>1</v>
      </c>
      <c r="I1811" t="str">
        <f>VLOOKUP(H1811,dMateriaPrima!A:B,2,0)</f>
        <v>Tecido</v>
      </c>
      <c r="J1811">
        <f>VLOOKUP(H1811,dMateriaPrima!A:C,3,0)</f>
        <v>18</v>
      </c>
      <c r="K1811">
        <v>18</v>
      </c>
      <c r="L1811">
        <f t="shared" si="57"/>
        <v>324</v>
      </c>
      <c r="M1811">
        <v>0</v>
      </c>
      <c r="N1811">
        <f t="shared" si="56"/>
        <v>324</v>
      </c>
      <c r="O1811">
        <v>2</v>
      </c>
      <c r="P1811" t="str">
        <f>VLOOKUP(O1811,dFornecedor!A:B,2,0)</f>
        <v>Minerva</v>
      </c>
    </row>
    <row r="1812" spans="1:16" x14ac:dyDescent="0.25">
      <c r="A1812">
        <v>1811</v>
      </c>
      <c r="B1812" s="1">
        <v>43756</v>
      </c>
      <c r="C1812" s="1">
        <v>43756</v>
      </c>
      <c r="D1812" s="1">
        <v>43773</v>
      </c>
      <c r="E1812" s="1">
        <v>43773</v>
      </c>
      <c r="F1812">
        <v>2</v>
      </c>
      <c r="G1812" t="str">
        <f>VLOOKUP(F1812,dComprador!A:B,2,0)</f>
        <v>João</v>
      </c>
      <c r="H1812">
        <v>4</v>
      </c>
      <c r="I1812" t="str">
        <f>VLOOKUP(H1812,dMateriaPrima!A:B,2,0)</f>
        <v>Madeira</v>
      </c>
      <c r="J1812">
        <f>VLOOKUP(H1812,dMateriaPrima!A:C,3,0)</f>
        <v>168</v>
      </c>
      <c r="K1812">
        <v>96</v>
      </c>
      <c r="L1812">
        <f t="shared" si="57"/>
        <v>16128</v>
      </c>
      <c r="M1812">
        <v>0</v>
      </c>
      <c r="N1812">
        <f t="shared" si="56"/>
        <v>16128</v>
      </c>
      <c r="O1812">
        <v>2</v>
      </c>
      <c r="P1812" t="str">
        <f>VLOOKUP(O1812,dFornecedor!A:B,2,0)</f>
        <v>Minerva</v>
      </c>
    </row>
    <row r="1813" spans="1:16" x14ac:dyDescent="0.25">
      <c r="A1813">
        <v>1812</v>
      </c>
      <c r="B1813" s="1">
        <v>43757</v>
      </c>
      <c r="C1813" s="1">
        <v>43758</v>
      </c>
      <c r="D1813" s="1">
        <v>43764</v>
      </c>
      <c r="E1813" s="1">
        <v>43764</v>
      </c>
      <c r="F1813">
        <v>4</v>
      </c>
      <c r="G1813" t="str">
        <f>VLOOKUP(F1813,dComprador!A:B,2,0)</f>
        <v>Lira</v>
      </c>
      <c r="H1813">
        <v>11</v>
      </c>
      <c r="I1813" t="str">
        <f>VLOOKUP(H1813,dMateriaPrima!A:B,2,0)</f>
        <v>Papel</v>
      </c>
      <c r="J1813">
        <f>VLOOKUP(H1813,dMateriaPrima!A:C,3,0)</f>
        <v>9</v>
      </c>
      <c r="K1813">
        <v>65</v>
      </c>
      <c r="L1813">
        <f t="shared" si="57"/>
        <v>585</v>
      </c>
      <c r="M1813">
        <v>0</v>
      </c>
      <c r="N1813">
        <f t="shared" si="56"/>
        <v>585</v>
      </c>
      <c r="O1813">
        <v>3</v>
      </c>
      <c r="P1813" t="str">
        <f>VLOOKUP(O1813,dFornecedor!A:B,2,0)</f>
        <v>StepUp</v>
      </c>
    </row>
    <row r="1814" spans="1:16" x14ac:dyDescent="0.25">
      <c r="A1814">
        <v>1813</v>
      </c>
      <c r="B1814" s="1">
        <v>43757</v>
      </c>
      <c r="C1814" s="1">
        <v>43762</v>
      </c>
      <c r="D1814" s="1">
        <v>43763</v>
      </c>
      <c r="E1814" s="1">
        <v>43766</v>
      </c>
      <c r="F1814">
        <v>4</v>
      </c>
      <c r="G1814" t="str">
        <f>VLOOKUP(F1814,dComprador!A:B,2,0)</f>
        <v>Lira</v>
      </c>
      <c r="H1814">
        <v>11</v>
      </c>
      <c r="I1814" t="str">
        <f>VLOOKUP(H1814,dMateriaPrima!A:B,2,0)</f>
        <v>Papel</v>
      </c>
      <c r="J1814">
        <f>VLOOKUP(H1814,dMateriaPrima!A:C,3,0)</f>
        <v>9</v>
      </c>
      <c r="K1814">
        <v>91</v>
      </c>
      <c r="L1814">
        <f t="shared" si="57"/>
        <v>819</v>
      </c>
      <c r="M1814">
        <v>0</v>
      </c>
      <c r="N1814">
        <f t="shared" si="56"/>
        <v>819</v>
      </c>
      <c r="O1814">
        <v>3</v>
      </c>
      <c r="P1814" t="str">
        <f>VLOOKUP(O1814,dFornecedor!A:B,2,0)</f>
        <v>StepUp</v>
      </c>
    </row>
    <row r="1815" spans="1:16" x14ac:dyDescent="0.25">
      <c r="A1815">
        <v>1814</v>
      </c>
      <c r="B1815" s="1">
        <v>43757</v>
      </c>
      <c r="C1815" s="1">
        <v>43757</v>
      </c>
      <c r="D1815" s="1">
        <v>43765</v>
      </c>
      <c r="E1815" s="1">
        <v>43766</v>
      </c>
      <c r="F1815">
        <v>4</v>
      </c>
      <c r="G1815" t="str">
        <f>VLOOKUP(F1815,dComprador!A:B,2,0)</f>
        <v>Lira</v>
      </c>
      <c r="H1815">
        <v>6</v>
      </c>
      <c r="I1815" t="str">
        <f>VLOOKUP(H1815,dMateriaPrima!A:B,2,0)</f>
        <v>Fio Algodão</v>
      </c>
      <c r="J1815">
        <f>VLOOKUP(H1815,dMateriaPrima!A:C,3,0)</f>
        <v>55.9</v>
      </c>
      <c r="K1815">
        <v>47</v>
      </c>
      <c r="L1815">
        <f t="shared" si="57"/>
        <v>2627.2999999999997</v>
      </c>
      <c r="M1815">
        <v>0</v>
      </c>
      <c r="N1815">
        <f t="shared" si="56"/>
        <v>2627.2999999999997</v>
      </c>
      <c r="O1815">
        <v>2</v>
      </c>
      <c r="P1815" t="str">
        <f>VLOOKUP(O1815,dFornecedor!A:B,2,0)</f>
        <v>Minerva</v>
      </c>
    </row>
    <row r="1816" spans="1:16" x14ac:dyDescent="0.25">
      <c r="A1816">
        <v>1815</v>
      </c>
      <c r="B1816" s="1">
        <v>43757</v>
      </c>
      <c r="C1816" s="1">
        <v>43764</v>
      </c>
      <c r="D1816" s="1">
        <v>43765</v>
      </c>
      <c r="E1816" s="1">
        <v>43769</v>
      </c>
      <c r="F1816">
        <v>4</v>
      </c>
      <c r="G1816" t="str">
        <f>VLOOKUP(F1816,dComprador!A:B,2,0)</f>
        <v>Lira</v>
      </c>
      <c r="H1816">
        <v>10</v>
      </c>
      <c r="I1816" t="str">
        <f>VLOOKUP(H1816,dMateriaPrima!A:B,2,0)</f>
        <v>Pedra Britada</v>
      </c>
      <c r="J1816">
        <f>VLOOKUP(H1816,dMateriaPrima!A:C,3,0)</f>
        <v>56</v>
      </c>
      <c r="K1816">
        <v>8</v>
      </c>
      <c r="L1816">
        <f t="shared" si="57"/>
        <v>448</v>
      </c>
      <c r="M1816">
        <v>0</v>
      </c>
      <c r="N1816">
        <f t="shared" si="56"/>
        <v>448</v>
      </c>
      <c r="O1816">
        <v>2</v>
      </c>
      <c r="P1816" t="str">
        <f>VLOOKUP(O1816,dFornecedor!A:B,2,0)</f>
        <v>Minerva</v>
      </c>
    </row>
    <row r="1817" spans="1:16" x14ac:dyDescent="0.25">
      <c r="A1817">
        <v>1816</v>
      </c>
      <c r="B1817" s="1">
        <v>43757</v>
      </c>
      <c r="C1817" s="1">
        <v>43765</v>
      </c>
      <c r="D1817" s="1">
        <v>43771</v>
      </c>
      <c r="E1817" s="1">
        <v>43770</v>
      </c>
      <c r="F1817">
        <v>2</v>
      </c>
      <c r="G1817" t="str">
        <f>VLOOKUP(F1817,dComprador!A:B,2,0)</f>
        <v>João</v>
      </c>
      <c r="H1817">
        <v>1</v>
      </c>
      <c r="I1817" t="str">
        <f>VLOOKUP(H1817,dMateriaPrima!A:B,2,0)</f>
        <v>Tecido</v>
      </c>
      <c r="J1817">
        <f>VLOOKUP(H1817,dMateriaPrima!A:C,3,0)</f>
        <v>18</v>
      </c>
      <c r="K1817">
        <v>30</v>
      </c>
      <c r="L1817">
        <f t="shared" si="57"/>
        <v>540</v>
      </c>
      <c r="M1817">
        <v>0</v>
      </c>
      <c r="N1817">
        <f t="shared" si="56"/>
        <v>540</v>
      </c>
      <c r="O1817">
        <v>2</v>
      </c>
      <c r="P1817" t="str">
        <f>VLOOKUP(O1817,dFornecedor!A:B,2,0)</f>
        <v>Minerva</v>
      </c>
    </row>
    <row r="1818" spans="1:16" x14ac:dyDescent="0.25">
      <c r="A1818">
        <v>1817</v>
      </c>
      <c r="B1818" s="1">
        <v>43757</v>
      </c>
      <c r="C1818" s="1">
        <v>43764</v>
      </c>
      <c r="D1818" s="1">
        <v>43776</v>
      </c>
      <c r="E1818" s="1">
        <v>43781</v>
      </c>
      <c r="F1818">
        <v>1</v>
      </c>
      <c r="G1818" t="str">
        <f>VLOOKUP(F1818,dComprador!A:B,2,0)</f>
        <v>Alon</v>
      </c>
      <c r="H1818">
        <v>1</v>
      </c>
      <c r="I1818" t="str">
        <f>VLOOKUP(H1818,dMateriaPrima!A:B,2,0)</f>
        <v>Tecido</v>
      </c>
      <c r="J1818">
        <f>VLOOKUP(H1818,dMateriaPrima!A:C,3,0)</f>
        <v>18</v>
      </c>
      <c r="K1818">
        <v>77</v>
      </c>
      <c r="L1818">
        <f t="shared" si="57"/>
        <v>1386</v>
      </c>
      <c r="M1818">
        <v>0</v>
      </c>
      <c r="N1818">
        <f t="shared" si="56"/>
        <v>1386</v>
      </c>
      <c r="O1818">
        <v>2</v>
      </c>
      <c r="P1818" t="str">
        <f>VLOOKUP(O1818,dFornecedor!A:B,2,0)</f>
        <v>Minerva</v>
      </c>
    </row>
    <row r="1819" spans="1:16" x14ac:dyDescent="0.25">
      <c r="A1819">
        <v>1818</v>
      </c>
      <c r="B1819" s="1">
        <v>43757</v>
      </c>
      <c r="C1819" s="1">
        <v>43760</v>
      </c>
      <c r="D1819" s="1">
        <v>43772</v>
      </c>
      <c r="E1819" s="1">
        <v>43773</v>
      </c>
      <c r="F1819">
        <v>3</v>
      </c>
      <c r="G1819" t="str">
        <f>VLOOKUP(F1819,dComprador!A:B,2,0)</f>
        <v>Diego</v>
      </c>
      <c r="H1819">
        <v>9</v>
      </c>
      <c r="I1819" t="str">
        <f>VLOOKUP(H1819,dMateriaPrima!A:B,2,0)</f>
        <v>Couro</v>
      </c>
      <c r="J1819">
        <f>VLOOKUP(H1819,dMateriaPrima!A:C,3,0)</f>
        <v>4.4000000000000004</v>
      </c>
      <c r="K1819">
        <v>8</v>
      </c>
      <c r="L1819">
        <f t="shared" si="57"/>
        <v>35.200000000000003</v>
      </c>
      <c r="M1819">
        <v>0</v>
      </c>
      <c r="N1819">
        <f t="shared" si="56"/>
        <v>35.200000000000003</v>
      </c>
      <c r="O1819">
        <v>1</v>
      </c>
      <c r="P1819" t="str">
        <f>VLOOKUP(O1819,dFornecedor!A:B,2,0)</f>
        <v>NorthShore</v>
      </c>
    </row>
    <row r="1820" spans="1:16" x14ac:dyDescent="0.25">
      <c r="A1820">
        <v>1819</v>
      </c>
      <c r="B1820" s="1">
        <v>43757</v>
      </c>
      <c r="C1820" s="1">
        <v>43760</v>
      </c>
      <c r="D1820" s="1">
        <v>43773</v>
      </c>
      <c r="E1820" s="1">
        <v>43773</v>
      </c>
      <c r="F1820">
        <v>2</v>
      </c>
      <c r="G1820" t="str">
        <f>VLOOKUP(F1820,dComprador!A:B,2,0)</f>
        <v>João</v>
      </c>
      <c r="H1820">
        <v>7</v>
      </c>
      <c r="I1820" t="str">
        <f>VLOOKUP(H1820,dMateriaPrima!A:B,2,0)</f>
        <v>Poliéster</v>
      </c>
      <c r="J1820">
        <f>VLOOKUP(H1820,dMateriaPrima!A:C,3,0)</f>
        <v>8</v>
      </c>
      <c r="K1820">
        <v>54</v>
      </c>
      <c r="L1820">
        <f t="shared" si="57"/>
        <v>432</v>
      </c>
      <c r="M1820">
        <v>0</v>
      </c>
      <c r="N1820">
        <f t="shared" si="56"/>
        <v>432</v>
      </c>
      <c r="O1820">
        <v>4</v>
      </c>
      <c r="P1820" t="str">
        <f>VLOOKUP(O1820,dFornecedor!A:B,2,0)</f>
        <v>AlphaOmega</v>
      </c>
    </row>
    <row r="1821" spans="1:16" x14ac:dyDescent="0.25">
      <c r="A1821">
        <v>1820</v>
      </c>
      <c r="B1821" s="1">
        <v>43757</v>
      </c>
      <c r="C1821" s="1">
        <v>43758</v>
      </c>
      <c r="D1821" s="1">
        <v>43778</v>
      </c>
      <c r="E1821" s="1">
        <v>43781</v>
      </c>
      <c r="F1821">
        <v>1</v>
      </c>
      <c r="G1821" t="str">
        <f>VLOOKUP(F1821,dComprador!A:B,2,0)</f>
        <v>Alon</v>
      </c>
      <c r="H1821">
        <v>5</v>
      </c>
      <c r="I1821" t="str">
        <f>VLOOKUP(H1821,dMateriaPrima!A:B,2,0)</f>
        <v>Areia</v>
      </c>
      <c r="J1821">
        <f>VLOOKUP(H1821,dMateriaPrima!A:C,3,0)</f>
        <v>3.59</v>
      </c>
      <c r="K1821">
        <v>365</v>
      </c>
      <c r="L1821">
        <f t="shared" si="57"/>
        <v>1310.3499999999999</v>
      </c>
      <c r="M1821">
        <v>0</v>
      </c>
      <c r="N1821">
        <f t="shared" si="56"/>
        <v>1310.3499999999999</v>
      </c>
      <c r="O1821">
        <v>3</v>
      </c>
      <c r="P1821" t="str">
        <f>VLOOKUP(O1821,dFornecedor!A:B,2,0)</f>
        <v>StepUp</v>
      </c>
    </row>
    <row r="1822" spans="1:16" x14ac:dyDescent="0.25">
      <c r="A1822">
        <v>1821</v>
      </c>
      <c r="B1822" s="1">
        <v>43758</v>
      </c>
      <c r="C1822" s="1">
        <v>43768</v>
      </c>
      <c r="D1822" s="1">
        <v>43769</v>
      </c>
      <c r="E1822" s="1">
        <v>43775</v>
      </c>
      <c r="F1822">
        <v>4</v>
      </c>
      <c r="G1822" t="str">
        <f>VLOOKUP(F1822,dComprador!A:B,2,0)</f>
        <v>Lira</v>
      </c>
      <c r="H1822">
        <v>1</v>
      </c>
      <c r="I1822" t="str">
        <f>VLOOKUP(H1822,dMateriaPrima!A:B,2,0)</f>
        <v>Tecido</v>
      </c>
      <c r="J1822">
        <f>VLOOKUP(H1822,dMateriaPrima!A:C,3,0)</f>
        <v>18</v>
      </c>
      <c r="K1822">
        <v>97</v>
      </c>
      <c r="L1822">
        <f t="shared" si="57"/>
        <v>1746</v>
      </c>
      <c r="M1822">
        <v>0</v>
      </c>
      <c r="N1822">
        <f t="shared" si="56"/>
        <v>1746</v>
      </c>
      <c r="O1822">
        <v>1</v>
      </c>
      <c r="P1822" t="str">
        <f>VLOOKUP(O1822,dFornecedor!A:B,2,0)</f>
        <v>NorthShore</v>
      </c>
    </row>
    <row r="1823" spans="1:16" x14ac:dyDescent="0.25">
      <c r="A1823">
        <v>1822</v>
      </c>
      <c r="B1823" s="1">
        <v>43758</v>
      </c>
      <c r="C1823" s="1">
        <v>43758</v>
      </c>
      <c r="D1823" s="1">
        <v>43765</v>
      </c>
      <c r="E1823" s="1">
        <v>43768</v>
      </c>
      <c r="F1823">
        <v>4</v>
      </c>
      <c r="G1823" t="str">
        <f>VLOOKUP(F1823,dComprador!A:B,2,0)</f>
        <v>Lira</v>
      </c>
      <c r="H1823">
        <v>8</v>
      </c>
      <c r="I1823" t="str">
        <f>VLOOKUP(H1823,dMateriaPrima!A:B,2,0)</f>
        <v>Cimento</v>
      </c>
      <c r="J1823">
        <f>VLOOKUP(H1823,dMateriaPrima!A:C,3,0)</f>
        <v>23</v>
      </c>
      <c r="K1823">
        <v>519</v>
      </c>
      <c r="L1823">
        <f t="shared" si="57"/>
        <v>11937</v>
      </c>
      <c r="M1823">
        <v>24</v>
      </c>
      <c r="N1823">
        <f t="shared" si="56"/>
        <v>9072.119999999999</v>
      </c>
      <c r="O1823">
        <v>2</v>
      </c>
      <c r="P1823" t="str">
        <f>VLOOKUP(O1823,dFornecedor!A:B,2,0)</f>
        <v>Minerva</v>
      </c>
    </row>
    <row r="1824" spans="1:16" x14ac:dyDescent="0.25">
      <c r="A1824">
        <v>1823</v>
      </c>
      <c r="B1824" s="1">
        <v>43758</v>
      </c>
      <c r="C1824" s="1">
        <v>43760</v>
      </c>
      <c r="D1824" s="1">
        <v>43766</v>
      </c>
      <c r="E1824" s="1">
        <v>43767</v>
      </c>
      <c r="F1824">
        <v>4</v>
      </c>
      <c r="G1824" t="str">
        <f>VLOOKUP(F1824,dComprador!A:B,2,0)</f>
        <v>Lira</v>
      </c>
      <c r="H1824">
        <v>5</v>
      </c>
      <c r="I1824" t="str">
        <f>VLOOKUP(H1824,dMateriaPrima!A:B,2,0)</f>
        <v>Areia</v>
      </c>
      <c r="J1824">
        <f>VLOOKUP(H1824,dMateriaPrima!A:C,3,0)</f>
        <v>3.59</v>
      </c>
      <c r="K1824">
        <v>205</v>
      </c>
      <c r="L1824">
        <f t="shared" si="57"/>
        <v>735.94999999999993</v>
      </c>
      <c r="M1824">
        <v>0</v>
      </c>
      <c r="N1824">
        <f t="shared" si="56"/>
        <v>735.94999999999993</v>
      </c>
      <c r="O1824">
        <v>2</v>
      </c>
      <c r="P1824" t="str">
        <f>VLOOKUP(O1824,dFornecedor!A:B,2,0)</f>
        <v>Minerva</v>
      </c>
    </row>
    <row r="1825" spans="1:16" x14ac:dyDescent="0.25">
      <c r="A1825">
        <v>1824</v>
      </c>
      <c r="B1825" s="1">
        <v>43758</v>
      </c>
      <c r="C1825" s="1">
        <v>43765</v>
      </c>
      <c r="D1825" s="1">
        <v>43766</v>
      </c>
      <c r="E1825" s="1">
        <v>43767</v>
      </c>
      <c r="F1825">
        <v>4</v>
      </c>
      <c r="G1825" t="str">
        <f>VLOOKUP(F1825,dComprador!A:B,2,0)</f>
        <v>Lira</v>
      </c>
      <c r="H1825">
        <v>10</v>
      </c>
      <c r="I1825" t="str">
        <f>VLOOKUP(H1825,dMateriaPrima!A:B,2,0)</f>
        <v>Pedra Britada</v>
      </c>
      <c r="J1825">
        <f>VLOOKUP(H1825,dMateriaPrima!A:C,3,0)</f>
        <v>56</v>
      </c>
      <c r="K1825">
        <v>355</v>
      </c>
      <c r="L1825">
        <f t="shared" si="57"/>
        <v>19880</v>
      </c>
      <c r="M1825">
        <v>0</v>
      </c>
      <c r="N1825">
        <f t="shared" si="56"/>
        <v>19880</v>
      </c>
      <c r="O1825">
        <v>2</v>
      </c>
      <c r="P1825" t="str">
        <f>VLOOKUP(O1825,dFornecedor!A:B,2,0)</f>
        <v>Minerva</v>
      </c>
    </row>
    <row r="1826" spans="1:16" x14ac:dyDescent="0.25">
      <c r="A1826">
        <v>1825</v>
      </c>
      <c r="B1826" s="1">
        <v>43758</v>
      </c>
      <c r="C1826" s="1">
        <v>43762</v>
      </c>
      <c r="D1826" s="1">
        <v>43768</v>
      </c>
      <c r="E1826" s="1">
        <v>43771</v>
      </c>
      <c r="F1826">
        <v>4</v>
      </c>
      <c r="G1826" t="str">
        <f>VLOOKUP(F1826,dComprador!A:B,2,0)</f>
        <v>Lira</v>
      </c>
      <c r="H1826">
        <v>7</v>
      </c>
      <c r="I1826" t="str">
        <f>VLOOKUP(H1826,dMateriaPrima!A:B,2,0)</f>
        <v>Poliéster</v>
      </c>
      <c r="J1826">
        <f>VLOOKUP(H1826,dMateriaPrima!A:C,3,0)</f>
        <v>8</v>
      </c>
      <c r="K1826">
        <v>2</v>
      </c>
      <c r="L1826">
        <f t="shared" si="57"/>
        <v>16</v>
      </c>
      <c r="M1826">
        <v>0</v>
      </c>
      <c r="N1826">
        <f t="shared" si="56"/>
        <v>16</v>
      </c>
      <c r="O1826">
        <v>5</v>
      </c>
      <c r="P1826" t="str">
        <f>VLOOKUP(O1826,dFornecedor!A:B,2,0)</f>
        <v>Atlas</v>
      </c>
    </row>
    <row r="1827" spans="1:16" x14ac:dyDescent="0.25">
      <c r="A1827">
        <v>1826</v>
      </c>
      <c r="B1827" s="1">
        <v>43758</v>
      </c>
      <c r="C1827" s="1">
        <v>43764</v>
      </c>
      <c r="D1827" s="1">
        <v>43767</v>
      </c>
      <c r="E1827" s="1">
        <v>43772</v>
      </c>
      <c r="F1827">
        <v>4</v>
      </c>
      <c r="G1827" t="str">
        <f>VLOOKUP(F1827,dComprador!A:B,2,0)</f>
        <v>Lira</v>
      </c>
      <c r="H1827">
        <v>9</v>
      </c>
      <c r="I1827" t="str">
        <f>VLOOKUP(H1827,dMateriaPrima!A:B,2,0)</f>
        <v>Couro</v>
      </c>
      <c r="J1827">
        <f>VLOOKUP(H1827,dMateriaPrima!A:C,3,0)</f>
        <v>4.4000000000000004</v>
      </c>
      <c r="K1827">
        <v>233</v>
      </c>
      <c r="L1827">
        <f t="shared" si="57"/>
        <v>1025.2</v>
      </c>
      <c r="M1827">
        <v>0</v>
      </c>
      <c r="N1827">
        <f t="shared" si="56"/>
        <v>1025.2</v>
      </c>
      <c r="O1827">
        <v>5</v>
      </c>
      <c r="P1827" t="str">
        <f>VLOOKUP(O1827,dFornecedor!A:B,2,0)</f>
        <v>Atlas</v>
      </c>
    </row>
    <row r="1828" spans="1:16" x14ac:dyDescent="0.25">
      <c r="A1828">
        <v>1827</v>
      </c>
      <c r="B1828" s="1">
        <v>43758</v>
      </c>
      <c r="C1828" s="1">
        <v>43759</v>
      </c>
      <c r="D1828" s="1">
        <v>43775</v>
      </c>
      <c r="E1828" s="1">
        <v>43779</v>
      </c>
      <c r="F1828">
        <v>1</v>
      </c>
      <c r="G1828" t="str">
        <f>VLOOKUP(F1828,dComprador!A:B,2,0)</f>
        <v>Alon</v>
      </c>
      <c r="H1828">
        <v>10</v>
      </c>
      <c r="I1828" t="str">
        <f>VLOOKUP(H1828,dMateriaPrima!A:B,2,0)</f>
        <v>Pedra Britada</v>
      </c>
      <c r="J1828">
        <f>VLOOKUP(H1828,dMateriaPrima!A:C,3,0)</f>
        <v>56</v>
      </c>
      <c r="K1828">
        <v>261</v>
      </c>
      <c r="L1828">
        <f t="shared" si="57"/>
        <v>14616</v>
      </c>
      <c r="M1828">
        <v>0</v>
      </c>
      <c r="N1828">
        <f t="shared" si="56"/>
        <v>14616</v>
      </c>
      <c r="O1828">
        <v>3</v>
      </c>
      <c r="P1828" t="str">
        <f>VLOOKUP(O1828,dFornecedor!A:B,2,0)</f>
        <v>StepUp</v>
      </c>
    </row>
    <row r="1829" spans="1:16" x14ac:dyDescent="0.25">
      <c r="A1829">
        <v>1828</v>
      </c>
      <c r="B1829" s="1">
        <v>43758</v>
      </c>
      <c r="C1829" s="1">
        <v>43767</v>
      </c>
      <c r="D1829" s="1">
        <v>43775</v>
      </c>
      <c r="E1829" s="1">
        <v>43777</v>
      </c>
      <c r="F1829">
        <v>1</v>
      </c>
      <c r="G1829" t="str">
        <f>VLOOKUP(F1829,dComprador!A:B,2,0)</f>
        <v>Alon</v>
      </c>
      <c r="H1829">
        <v>9</v>
      </c>
      <c r="I1829" t="str">
        <f>VLOOKUP(H1829,dMateriaPrima!A:B,2,0)</f>
        <v>Couro</v>
      </c>
      <c r="J1829">
        <f>VLOOKUP(H1829,dMateriaPrima!A:C,3,0)</f>
        <v>4.4000000000000004</v>
      </c>
      <c r="K1829">
        <v>386</v>
      </c>
      <c r="L1829">
        <f t="shared" si="57"/>
        <v>1698.4</v>
      </c>
      <c r="M1829">
        <v>0</v>
      </c>
      <c r="N1829">
        <f t="shared" si="56"/>
        <v>1698.4</v>
      </c>
      <c r="O1829">
        <v>2</v>
      </c>
      <c r="P1829" t="str">
        <f>VLOOKUP(O1829,dFornecedor!A:B,2,0)</f>
        <v>Minerva</v>
      </c>
    </row>
    <row r="1830" spans="1:16" x14ac:dyDescent="0.25">
      <c r="A1830">
        <v>1829</v>
      </c>
      <c r="B1830" s="1">
        <v>43758</v>
      </c>
      <c r="C1830" s="1">
        <v>43758</v>
      </c>
      <c r="D1830" s="1">
        <v>43772</v>
      </c>
      <c r="E1830" s="1">
        <v>43773</v>
      </c>
      <c r="F1830">
        <v>2</v>
      </c>
      <c r="G1830" t="str">
        <f>VLOOKUP(F1830,dComprador!A:B,2,0)</f>
        <v>João</v>
      </c>
      <c r="H1830">
        <v>9</v>
      </c>
      <c r="I1830" t="str">
        <f>VLOOKUP(H1830,dMateriaPrima!A:B,2,0)</f>
        <v>Couro</v>
      </c>
      <c r="J1830">
        <f>VLOOKUP(H1830,dMateriaPrima!A:C,3,0)</f>
        <v>4.4000000000000004</v>
      </c>
      <c r="K1830">
        <v>231</v>
      </c>
      <c r="L1830">
        <f t="shared" si="57"/>
        <v>1016.4000000000001</v>
      </c>
      <c r="M1830">
        <v>0</v>
      </c>
      <c r="N1830">
        <f t="shared" si="56"/>
        <v>1016.4000000000001</v>
      </c>
      <c r="O1830">
        <v>4</v>
      </c>
      <c r="P1830" t="str">
        <f>VLOOKUP(O1830,dFornecedor!A:B,2,0)</f>
        <v>AlphaOmega</v>
      </c>
    </row>
    <row r="1831" spans="1:16" x14ac:dyDescent="0.25">
      <c r="A1831">
        <v>1830</v>
      </c>
      <c r="B1831" s="1">
        <v>43758</v>
      </c>
      <c r="C1831" s="1">
        <v>43763</v>
      </c>
      <c r="D1831" s="1">
        <v>43784</v>
      </c>
      <c r="E1831" s="1">
        <v>43787</v>
      </c>
      <c r="F1831">
        <v>1</v>
      </c>
      <c r="G1831" t="str">
        <f>VLOOKUP(F1831,dComprador!A:B,2,0)</f>
        <v>Alon</v>
      </c>
      <c r="H1831">
        <v>1</v>
      </c>
      <c r="I1831" t="str">
        <f>VLOOKUP(H1831,dMateriaPrima!A:B,2,0)</f>
        <v>Tecido</v>
      </c>
      <c r="J1831">
        <f>VLOOKUP(H1831,dMateriaPrima!A:C,3,0)</f>
        <v>18</v>
      </c>
      <c r="K1831">
        <v>37</v>
      </c>
      <c r="L1831">
        <f t="shared" si="57"/>
        <v>666</v>
      </c>
      <c r="M1831">
        <v>0</v>
      </c>
      <c r="N1831">
        <f t="shared" si="56"/>
        <v>666</v>
      </c>
      <c r="O1831">
        <v>1</v>
      </c>
      <c r="P1831" t="str">
        <f>VLOOKUP(O1831,dFornecedor!A:B,2,0)</f>
        <v>NorthShore</v>
      </c>
    </row>
    <row r="1832" spans="1:16" x14ac:dyDescent="0.25">
      <c r="A1832">
        <v>1831</v>
      </c>
      <c r="B1832" s="1">
        <v>43758</v>
      </c>
      <c r="C1832" s="1">
        <v>43766</v>
      </c>
      <c r="D1832" s="1">
        <v>43788</v>
      </c>
      <c r="E1832" s="1">
        <v>43788</v>
      </c>
      <c r="F1832">
        <v>1</v>
      </c>
      <c r="G1832" t="str">
        <f>VLOOKUP(F1832,dComprador!A:B,2,0)</f>
        <v>Alon</v>
      </c>
      <c r="H1832">
        <v>1</v>
      </c>
      <c r="I1832" t="str">
        <f>VLOOKUP(H1832,dMateriaPrima!A:B,2,0)</f>
        <v>Tecido</v>
      </c>
      <c r="J1832">
        <f>VLOOKUP(H1832,dMateriaPrima!A:C,3,0)</f>
        <v>18</v>
      </c>
      <c r="K1832">
        <v>119</v>
      </c>
      <c r="L1832">
        <f t="shared" si="57"/>
        <v>2142</v>
      </c>
      <c r="M1832">
        <v>0</v>
      </c>
      <c r="N1832">
        <f t="shared" si="56"/>
        <v>2142</v>
      </c>
      <c r="O1832">
        <v>2</v>
      </c>
      <c r="P1832" t="str">
        <f>VLOOKUP(O1832,dFornecedor!A:B,2,0)</f>
        <v>Minerva</v>
      </c>
    </row>
    <row r="1833" spans="1:16" x14ac:dyDescent="0.25">
      <c r="A1833">
        <v>1832</v>
      </c>
      <c r="B1833" s="1">
        <v>43758</v>
      </c>
      <c r="C1833" s="1">
        <v>43758</v>
      </c>
      <c r="D1833" s="1">
        <v>43777</v>
      </c>
      <c r="E1833" s="1">
        <v>43775</v>
      </c>
      <c r="F1833">
        <v>1</v>
      </c>
      <c r="G1833" t="str">
        <f>VLOOKUP(F1833,dComprador!A:B,2,0)</f>
        <v>Alon</v>
      </c>
      <c r="H1833">
        <v>11</v>
      </c>
      <c r="I1833" t="str">
        <f>VLOOKUP(H1833,dMateriaPrima!A:B,2,0)</f>
        <v>Papel</v>
      </c>
      <c r="J1833">
        <f>VLOOKUP(H1833,dMateriaPrima!A:C,3,0)</f>
        <v>9</v>
      </c>
      <c r="K1833">
        <v>14</v>
      </c>
      <c r="L1833">
        <f t="shared" si="57"/>
        <v>126</v>
      </c>
      <c r="M1833">
        <v>0</v>
      </c>
      <c r="N1833">
        <f t="shared" si="56"/>
        <v>126</v>
      </c>
      <c r="O1833">
        <v>2</v>
      </c>
      <c r="P1833" t="str">
        <f>VLOOKUP(O1833,dFornecedor!A:B,2,0)</f>
        <v>Minerva</v>
      </c>
    </row>
    <row r="1834" spans="1:16" x14ac:dyDescent="0.25">
      <c r="A1834">
        <v>1833</v>
      </c>
      <c r="B1834" s="1">
        <v>43759</v>
      </c>
      <c r="C1834" s="1">
        <v>43769</v>
      </c>
      <c r="D1834" s="1">
        <v>43770</v>
      </c>
      <c r="E1834" s="1">
        <v>43773</v>
      </c>
      <c r="F1834">
        <v>4</v>
      </c>
      <c r="G1834" t="str">
        <f>VLOOKUP(F1834,dComprador!A:B,2,0)</f>
        <v>Lira</v>
      </c>
      <c r="H1834">
        <v>7</v>
      </c>
      <c r="I1834" t="str">
        <f>VLOOKUP(H1834,dMateriaPrima!A:B,2,0)</f>
        <v>Poliéster</v>
      </c>
      <c r="J1834">
        <f>VLOOKUP(H1834,dMateriaPrima!A:C,3,0)</f>
        <v>8</v>
      </c>
      <c r="K1834">
        <v>6</v>
      </c>
      <c r="L1834">
        <f t="shared" si="57"/>
        <v>48</v>
      </c>
      <c r="M1834">
        <v>31</v>
      </c>
      <c r="N1834">
        <f t="shared" si="56"/>
        <v>33.119999999999997</v>
      </c>
      <c r="O1834">
        <v>3</v>
      </c>
      <c r="P1834" t="str">
        <f>VLOOKUP(O1834,dFornecedor!A:B,2,0)</f>
        <v>StepUp</v>
      </c>
    </row>
    <row r="1835" spans="1:16" x14ac:dyDescent="0.25">
      <c r="A1835">
        <v>1834</v>
      </c>
      <c r="B1835" s="1">
        <v>43759</v>
      </c>
      <c r="C1835" s="1">
        <v>43770</v>
      </c>
      <c r="D1835" s="1">
        <v>43788</v>
      </c>
      <c r="E1835" s="1">
        <v>43789</v>
      </c>
      <c r="F1835">
        <v>1</v>
      </c>
      <c r="G1835" t="str">
        <f>VLOOKUP(F1835,dComprador!A:B,2,0)</f>
        <v>Alon</v>
      </c>
      <c r="H1835">
        <v>7</v>
      </c>
      <c r="I1835" t="str">
        <f>VLOOKUP(H1835,dMateriaPrima!A:B,2,0)</f>
        <v>Poliéster</v>
      </c>
      <c r="J1835">
        <f>VLOOKUP(H1835,dMateriaPrima!A:C,3,0)</f>
        <v>8</v>
      </c>
      <c r="K1835">
        <v>385</v>
      </c>
      <c r="L1835">
        <f t="shared" si="57"/>
        <v>3080</v>
      </c>
      <c r="M1835">
        <v>0</v>
      </c>
      <c r="N1835">
        <f t="shared" si="56"/>
        <v>3080</v>
      </c>
      <c r="O1835">
        <v>1</v>
      </c>
      <c r="P1835" t="str">
        <f>VLOOKUP(O1835,dFornecedor!A:B,2,0)</f>
        <v>NorthShore</v>
      </c>
    </row>
    <row r="1836" spans="1:16" x14ac:dyDescent="0.25">
      <c r="A1836">
        <v>1835</v>
      </c>
      <c r="B1836" s="1">
        <v>43759</v>
      </c>
      <c r="C1836" s="1">
        <v>43762</v>
      </c>
      <c r="D1836" s="1">
        <v>43764</v>
      </c>
      <c r="E1836" s="1">
        <v>43770</v>
      </c>
      <c r="F1836">
        <v>4</v>
      </c>
      <c r="G1836" t="str">
        <f>VLOOKUP(F1836,dComprador!A:B,2,0)</f>
        <v>Lira</v>
      </c>
      <c r="H1836">
        <v>3</v>
      </c>
      <c r="I1836" t="str">
        <f>VLOOKUP(H1836,dMateriaPrima!A:B,2,0)</f>
        <v>Barra Metal</v>
      </c>
      <c r="J1836">
        <f>VLOOKUP(H1836,dMateriaPrima!A:C,3,0)</f>
        <v>565</v>
      </c>
      <c r="K1836">
        <v>197</v>
      </c>
      <c r="L1836">
        <f t="shared" si="57"/>
        <v>111305</v>
      </c>
      <c r="M1836">
        <v>0</v>
      </c>
      <c r="N1836">
        <f t="shared" si="56"/>
        <v>111305</v>
      </c>
      <c r="O1836">
        <v>4</v>
      </c>
      <c r="P1836" t="str">
        <f>VLOOKUP(O1836,dFornecedor!A:B,2,0)</f>
        <v>AlphaOmega</v>
      </c>
    </row>
    <row r="1837" spans="1:16" x14ac:dyDescent="0.25">
      <c r="A1837">
        <v>1836</v>
      </c>
      <c r="B1837" s="1">
        <v>43759</v>
      </c>
      <c r="C1837" s="1">
        <v>43760</v>
      </c>
      <c r="D1837" s="1">
        <v>43765</v>
      </c>
      <c r="E1837" s="1">
        <v>43768</v>
      </c>
      <c r="F1837">
        <v>4</v>
      </c>
      <c r="G1837" t="str">
        <f>VLOOKUP(F1837,dComprador!A:B,2,0)</f>
        <v>Lira</v>
      </c>
      <c r="H1837">
        <v>4</v>
      </c>
      <c r="I1837" t="str">
        <f>VLOOKUP(H1837,dMateriaPrima!A:B,2,0)</f>
        <v>Madeira</v>
      </c>
      <c r="J1837">
        <f>VLOOKUP(H1837,dMateriaPrima!A:C,3,0)</f>
        <v>168</v>
      </c>
      <c r="K1837">
        <v>384</v>
      </c>
      <c r="L1837">
        <f t="shared" si="57"/>
        <v>64512</v>
      </c>
      <c r="M1837">
        <v>0</v>
      </c>
      <c r="N1837">
        <f t="shared" si="56"/>
        <v>64512</v>
      </c>
      <c r="O1837">
        <v>4</v>
      </c>
      <c r="P1837" t="str">
        <f>VLOOKUP(O1837,dFornecedor!A:B,2,0)</f>
        <v>AlphaOmega</v>
      </c>
    </row>
    <row r="1838" spans="1:16" x14ac:dyDescent="0.25">
      <c r="A1838">
        <v>1837</v>
      </c>
      <c r="B1838" s="1">
        <v>43759</v>
      </c>
      <c r="C1838" s="1">
        <v>43760</v>
      </c>
      <c r="D1838" s="1">
        <v>43766</v>
      </c>
      <c r="E1838" s="1">
        <v>43766</v>
      </c>
      <c r="F1838">
        <v>4</v>
      </c>
      <c r="G1838" t="str">
        <f>VLOOKUP(F1838,dComprador!A:B,2,0)</f>
        <v>Lira</v>
      </c>
      <c r="H1838">
        <v>5</v>
      </c>
      <c r="I1838" t="str">
        <f>VLOOKUP(H1838,dMateriaPrima!A:B,2,0)</f>
        <v>Areia</v>
      </c>
      <c r="J1838">
        <f>VLOOKUP(H1838,dMateriaPrima!A:C,3,0)</f>
        <v>3.59</v>
      </c>
      <c r="K1838">
        <v>135</v>
      </c>
      <c r="L1838">
        <f t="shared" si="57"/>
        <v>484.65</v>
      </c>
      <c r="M1838">
        <v>0</v>
      </c>
      <c r="N1838">
        <f t="shared" si="56"/>
        <v>484.65</v>
      </c>
      <c r="O1838">
        <v>3</v>
      </c>
      <c r="P1838" t="str">
        <f>VLOOKUP(O1838,dFornecedor!A:B,2,0)</f>
        <v>StepUp</v>
      </c>
    </row>
    <row r="1839" spans="1:16" x14ac:dyDescent="0.25">
      <c r="A1839">
        <v>1838</v>
      </c>
      <c r="B1839" s="1">
        <v>43759</v>
      </c>
      <c r="C1839" s="1">
        <v>43759</v>
      </c>
      <c r="D1839" s="1">
        <v>43765</v>
      </c>
      <c r="E1839" s="1">
        <v>43769</v>
      </c>
      <c r="F1839">
        <v>4</v>
      </c>
      <c r="G1839" t="str">
        <f>VLOOKUP(F1839,dComprador!A:B,2,0)</f>
        <v>Lira</v>
      </c>
      <c r="H1839">
        <v>10</v>
      </c>
      <c r="I1839" t="str">
        <f>VLOOKUP(H1839,dMateriaPrima!A:B,2,0)</f>
        <v>Pedra Britada</v>
      </c>
      <c r="J1839">
        <f>VLOOKUP(H1839,dMateriaPrima!A:C,3,0)</f>
        <v>56</v>
      </c>
      <c r="K1839">
        <v>11</v>
      </c>
      <c r="L1839">
        <f t="shared" si="57"/>
        <v>616</v>
      </c>
      <c r="M1839">
        <v>0</v>
      </c>
      <c r="N1839">
        <f t="shared" si="56"/>
        <v>616</v>
      </c>
      <c r="O1839">
        <v>5</v>
      </c>
      <c r="P1839" t="str">
        <f>VLOOKUP(O1839,dFornecedor!A:B,2,0)</f>
        <v>Atlas</v>
      </c>
    </row>
    <row r="1840" spans="1:16" x14ac:dyDescent="0.25">
      <c r="A1840">
        <v>1839</v>
      </c>
      <c r="B1840" s="1">
        <v>43759</v>
      </c>
      <c r="C1840" s="1">
        <v>43770</v>
      </c>
      <c r="D1840" s="1">
        <v>43770</v>
      </c>
      <c r="E1840" s="1">
        <v>43775</v>
      </c>
      <c r="F1840">
        <v>4</v>
      </c>
      <c r="G1840" t="str">
        <f>VLOOKUP(F1840,dComprador!A:B,2,0)</f>
        <v>Lira</v>
      </c>
      <c r="H1840">
        <v>11</v>
      </c>
      <c r="I1840" t="str">
        <f>VLOOKUP(H1840,dMateriaPrima!A:B,2,0)</f>
        <v>Papel</v>
      </c>
      <c r="J1840">
        <f>VLOOKUP(H1840,dMateriaPrima!A:C,3,0)</f>
        <v>9</v>
      </c>
      <c r="K1840">
        <v>38</v>
      </c>
      <c r="L1840">
        <f t="shared" si="57"/>
        <v>342</v>
      </c>
      <c r="M1840">
        <v>0</v>
      </c>
      <c r="N1840">
        <f t="shared" si="56"/>
        <v>342</v>
      </c>
      <c r="O1840">
        <v>1</v>
      </c>
      <c r="P1840" t="str">
        <f>VLOOKUP(O1840,dFornecedor!A:B,2,0)</f>
        <v>NorthShore</v>
      </c>
    </row>
    <row r="1841" spans="1:16" x14ac:dyDescent="0.25">
      <c r="A1841">
        <v>1840</v>
      </c>
      <c r="B1841" s="1">
        <v>43759</v>
      </c>
      <c r="C1841" s="1">
        <v>43760</v>
      </c>
      <c r="D1841" s="1">
        <v>43769</v>
      </c>
      <c r="E1841" s="1">
        <v>43774</v>
      </c>
      <c r="F1841">
        <v>3</v>
      </c>
      <c r="G1841" t="str">
        <f>VLOOKUP(F1841,dComprador!A:B,2,0)</f>
        <v>Diego</v>
      </c>
      <c r="H1841">
        <v>1</v>
      </c>
      <c r="I1841" t="str">
        <f>VLOOKUP(H1841,dMateriaPrima!A:B,2,0)</f>
        <v>Tecido</v>
      </c>
      <c r="J1841">
        <f>VLOOKUP(H1841,dMateriaPrima!A:C,3,0)</f>
        <v>18</v>
      </c>
      <c r="K1841">
        <v>78</v>
      </c>
      <c r="L1841">
        <f t="shared" si="57"/>
        <v>1404</v>
      </c>
      <c r="M1841">
        <v>0</v>
      </c>
      <c r="N1841">
        <f t="shared" si="56"/>
        <v>1404</v>
      </c>
      <c r="O1841">
        <v>4</v>
      </c>
      <c r="P1841" t="str">
        <f>VLOOKUP(O1841,dFornecedor!A:B,2,0)</f>
        <v>AlphaOmega</v>
      </c>
    </row>
    <row r="1842" spans="1:16" x14ac:dyDescent="0.25">
      <c r="A1842">
        <v>1841</v>
      </c>
      <c r="B1842" s="1">
        <v>43759</v>
      </c>
      <c r="C1842" s="1">
        <v>43762</v>
      </c>
      <c r="D1842" s="1">
        <v>43771</v>
      </c>
      <c r="E1842" s="1">
        <v>43774</v>
      </c>
      <c r="F1842">
        <v>2</v>
      </c>
      <c r="G1842" t="str">
        <f>VLOOKUP(F1842,dComprador!A:B,2,0)</f>
        <v>João</v>
      </c>
      <c r="H1842">
        <v>11</v>
      </c>
      <c r="I1842" t="str">
        <f>VLOOKUP(H1842,dMateriaPrima!A:B,2,0)</f>
        <v>Papel</v>
      </c>
      <c r="J1842">
        <f>VLOOKUP(H1842,dMateriaPrima!A:C,3,0)</f>
        <v>9</v>
      </c>
      <c r="K1842">
        <v>387</v>
      </c>
      <c r="L1842">
        <f t="shared" si="57"/>
        <v>3483</v>
      </c>
      <c r="M1842">
        <v>0</v>
      </c>
      <c r="N1842">
        <f t="shared" si="56"/>
        <v>3483</v>
      </c>
      <c r="O1842">
        <v>4</v>
      </c>
      <c r="P1842" t="str">
        <f>VLOOKUP(O1842,dFornecedor!A:B,2,0)</f>
        <v>AlphaOmega</v>
      </c>
    </row>
    <row r="1843" spans="1:16" x14ac:dyDescent="0.25">
      <c r="A1843">
        <v>1842</v>
      </c>
      <c r="B1843" s="1">
        <v>43759</v>
      </c>
      <c r="C1843" s="1">
        <v>43760</v>
      </c>
      <c r="D1843" s="1">
        <v>43774</v>
      </c>
      <c r="E1843" s="1">
        <v>43777</v>
      </c>
      <c r="F1843">
        <v>1</v>
      </c>
      <c r="G1843" t="str">
        <f>VLOOKUP(F1843,dComprador!A:B,2,0)</f>
        <v>Alon</v>
      </c>
      <c r="H1843">
        <v>6</v>
      </c>
      <c r="I1843" t="str">
        <f>VLOOKUP(H1843,dMateriaPrima!A:B,2,0)</f>
        <v>Fio Algodão</v>
      </c>
      <c r="J1843">
        <f>VLOOKUP(H1843,dMateriaPrima!A:C,3,0)</f>
        <v>55.9</v>
      </c>
      <c r="K1843">
        <v>155</v>
      </c>
      <c r="L1843">
        <f t="shared" si="57"/>
        <v>8664.5</v>
      </c>
      <c r="M1843">
        <v>0</v>
      </c>
      <c r="N1843">
        <f t="shared" si="56"/>
        <v>8664.5</v>
      </c>
      <c r="O1843">
        <v>3</v>
      </c>
      <c r="P1843" t="str">
        <f>VLOOKUP(O1843,dFornecedor!A:B,2,0)</f>
        <v>StepUp</v>
      </c>
    </row>
    <row r="1844" spans="1:16" x14ac:dyDescent="0.25">
      <c r="A1844">
        <v>1843</v>
      </c>
      <c r="B1844" s="1">
        <v>43759</v>
      </c>
      <c r="C1844" s="1">
        <v>43761</v>
      </c>
      <c r="D1844" s="1">
        <v>43788</v>
      </c>
      <c r="E1844" s="1">
        <v>43789</v>
      </c>
      <c r="F1844">
        <v>1</v>
      </c>
      <c r="G1844" t="str">
        <f>VLOOKUP(F1844,dComprador!A:B,2,0)</f>
        <v>Alon</v>
      </c>
      <c r="H1844">
        <v>9</v>
      </c>
      <c r="I1844" t="str">
        <f>VLOOKUP(H1844,dMateriaPrima!A:B,2,0)</f>
        <v>Couro</v>
      </c>
      <c r="J1844">
        <f>VLOOKUP(H1844,dMateriaPrima!A:C,3,0)</f>
        <v>4.4000000000000004</v>
      </c>
      <c r="K1844">
        <v>273</v>
      </c>
      <c r="L1844">
        <f t="shared" si="57"/>
        <v>1201.2</v>
      </c>
      <c r="M1844">
        <v>32</v>
      </c>
      <c r="N1844">
        <f t="shared" si="56"/>
        <v>816.81600000000003</v>
      </c>
      <c r="O1844">
        <v>2</v>
      </c>
      <c r="P1844" t="str">
        <f>VLOOKUP(O1844,dFornecedor!A:B,2,0)</f>
        <v>Minerva</v>
      </c>
    </row>
    <row r="1845" spans="1:16" x14ac:dyDescent="0.25">
      <c r="A1845">
        <v>1844</v>
      </c>
      <c r="B1845" s="1">
        <v>43759</v>
      </c>
      <c r="C1845" s="1">
        <v>43767</v>
      </c>
      <c r="D1845" s="1">
        <v>43788</v>
      </c>
      <c r="E1845" s="1">
        <v>43793</v>
      </c>
      <c r="F1845">
        <v>1</v>
      </c>
      <c r="G1845" t="str">
        <f>VLOOKUP(F1845,dComprador!A:B,2,0)</f>
        <v>Alon</v>
      </c>
      <c r="H1845">
        <v>4</v>
      </c>
      <c r="I1845" t="str">
        <f>VLOOKUP(H1845,dMateriaPrima!A:B,2,0)</f>
        <v>Madeira</v>
      </c>
      <c r="J1845">
        <f>VLOOKUP(H1845,dMateriaPrima!A:C,3,0)</f>
        <v>168</v>
      </c>
      <c r="K1845">
        <v>2</v>
      </c>
      <c r="L1845">
        <f t="shared" si="57"/>
        <v>336</v>
      </c>
      <c r="M1845">
        <v>0</v>
      </c>
      <c r="N1845">
        <f t="shared" si="56"/>
        <v>336</v>
      </c>
      <c r="O1845">
        <v>2</v>
      </c>
      <c r="P1845" t="str">
        <f>VLOOKUP(O1845,dFornecedor!A:B,2,0)</f>
        <v>Minerva</v>
      </c>
    </row>
    <row r="1846" spans="1:16" x14ac:dyDescent="0.25">
      <c r="A1846">
        <v>1845</v>
      </c>
      <c r="B1846" s="1">
        <v>43760</v>
      </c>
      <c r="C1846" s="1">
        <v>43761</v>
      </c>
      <c r="D1846" s="1">
        <v>43788</v>
      </c>
      <c r="E1846" s="1">
        <v>43792</v>
      </c>
      <c r="F1846">
        <v>1</v>
      </c>
      <c r="G1846" t="str">
        <f>VLOOKUP(F1846,dComprador!A:B,2,0)</f>
        <v>Alon</v>
      </c>
      <c r="H1846">
        <v>9</v>
      </c>
      <c r="I1846" t="str">
        <f>VLOOKUP(H1846,dMateriaPrima!A:B,2,0)</f>
        <v>Couro</v>
      </c>
      <c r="J1846">
        <f>VLOOKUP(H1846,dMateriaPrima!A:C,3,0)</f>
        <v>4.4000000000000004</v>
      </c>
      <c r="K1846">
        <v>264</v>
      </c>
      <c r="L1846">
        <f t="shared" si="57"/>
        <v>1161.6000000000001</v>
      </c>
      <c r="M1846">
        <v>0</v>
      </c>
      <c r="N1846">
        <f t="shared" si="56"/>
        <v>1161.6000000000001</v>
      </c>
      <c r="O1846">
        <v>3</v>
      </c>
      <c r="P1846" t="str">
        <f>VLOOKUP(O1846,dFornecedor!A:B,2,0)</f>
        <v>StepUp</v>
      </c>
    </row>
    <row r="1847" spans="1:16" x14ac:dyDescent="0.25">
      <c r="A1847">
        <v>1846</v>
      </c>
      <c r="B1847" s="1">
        <v>43760</v>
      </c>
      <c r="C1847" s="1">
        <v>43760</v>
      </c>
      <c r="D1847" s="1">
        <v>43791</v>
      </c>
      <c r="E1847" s="1">
        <v>43792</v>
      </c>
      <c r="F1847">
        <v>1</v>
      </c>
      <c r="G1847" t="str">
        <f>VLOOKUP(F1847,dComprador!A:B,2,0)</f>
        <v>Alon</v>
      </c>
      <c r="H1847">
        <v>1</v>
      </c>
      <c r="I1847" t="str">
        <f>VLOOKUP(H1847,dMateriaPrima!A:B,2,0)</f>
        <v>Tecido</v>
      </c>
      <c r="J1847">
        <f>VLOOKUP(H1847,dMateriaPrima!A:C,3,0)</f>
        <v>18</v>
      </c>
      <c r="K1847">
        <v>45</v>
      </c>
      <c r="L1847">
        <f t="shared" si="57"/>
        <v>810</v>
      </c>
      <c r="M1847">
        <v>0</v>
      </c>
      <c r="N1847">
        <f t="shared" si="56"/>
        <v>810</v>
      </c>
      <c r="O1847">
        <v>2</v>
      </c>
      <c r="P1847" t="str">
        <f>VLOOKUP(O1847,dFornecedor!A:B,2,0)</f>
        <v>Minerva</v>
      </c>
    </row>
    <row r="1848" spans="1:16" x14ac:dyDescent="0.25">
      <c r="A1848">
        <v>1847</v>
      </c>
      <c r="B1848" s="1">
        <v>43760</v>
      </c>
      <c r="C1848" s="1">
        <v>43771</v>
      </c>
      <c r="D1848" s="1">
        <v>43792</v>
      </c>
      <c r="E1848" s="1">
        <v>43793</v>
      </c>
      <c r="F1848">
        <v>1</v>
      </c>
      <c r="G1848" t="str">
        <f>VLOOKUP(F1848,dComprador!A:B,2,0)</f>
        <v>Alon</v>
      </c>
      <c r="H1848">
        <v>1</v>
      </c>
      <c r="I1848" t="str">
        <f>VLOOKUP(H1848,dMateriaPrima!A:B,2,0)</f>
        <v>Tecido</v>
      </c>
      <c r="J1848">
        <f>VLOOKUP(H1848,dMateriaPrima!A:C,3,0)</f>
        <v>18</v>
      </c>
      <c r="K1848">
        <v>459</v>
      </c>
      <c r="L1848">
        <f t="shared" si="57"/>
        <v>8262</v>
      </c>
      <c r="M1848">
        <v>0</v>
      </c>
      <c r="N1848">
        <f t="shared" si="56"/>
        <v>8262</v>
      </c>
      <c r="O1848">
        <v>1</v>
      </c>
      <c r="P1848" t="str">
        <f>VLOOKUP(O1848,dFornecedor!A:B,2,0)</f>
        <v>NorthShore</v>
      </c>
    </row>
    <row r="1849" spans="1:16" x14ac:dyDescent="0.25">
      <c r="A1849">
        <v>1848</v>
      </c>
      <c r="B1849" s="1">
        <v>43760</v>
      </c>
      <c r="C1849" s="1">
        <v>43769</v>
      </c>
      <c r="D1849" s="1">
        <v>43772</v>
      </c>
      <c r="E1849" s="1">
        <v>43772</v>
      </c>
      <c r="F1849">
        <v>4</v>
      </c>
      <c r="G1849" t="str">
        <f>VLOOKUP(F1849,dComprador!A:B,2,0)</f>
        <v>Lira</v>
      </c>
      <c r="H1849">
        <v>5</v>
      </c>
      <c r="I1849" t="str">
        <f>VLOOKUP(H1849,dMateriaPrima!A:B,2,0)</f>
        <v>Areia</v>
      </c>
      <c r="J1849">
        <f>VLOOKUP(H1849,dMateriaPrima!A:C,3,0)</f>
        <v>3.59</v>
      </c>
      <c r="K1849">
        <v>571</v>
      </c>
      <c r="L1849">
        <f t="shared" si="57"/>
        <v>2049.89</v>
      </c>
      <c r="M1849">
        <v>11</v>
      </c>
      <c r="N1849">
        <f t="shared" si="56"/>
        <v>1824.4020999999998</v>
      </c>
      <c r="O1849">
        <v>3</v>
      </c>
      <c r="P1849" t="str">
        <f>VLOOKUP(O1849,dFornecedor!A:B,2,0)</f>
        <v>StepUp</v>
      </c>
    </row>
    <row r="1850" spans="1:16" x14ac:dyDescent="0.25">
      <c r="A1850">
        <v>1849</v>
      </c>
      <c r="B1850" s="1">
        <v>43760</v>
      </c>
      <c r="C1850" s="1">
        <v>43760</v>
      </c>
      <c r="D1850" s="1">
        <v>43767</v>
      </c>
      <c r="E1850" s="1">
        <v>43769</v>
      </c>
      <c r="F1850">
        <v>4</v>
      </c>
      <c r="G1850" t="str">
        <f>VLOOKUP(F1850,dComprador!A:B,2,0)</f>
        <v>Lira</v>
      </c>
      <c r="H1850">
        <v>10</v>
      </c>
      <c r="I1850" t="str">
        <f>VLOOKUP(H1850,dMateriaPrima!A:B,2,0)</f>
        <v>Pedra Britada</v>
      </c>
      <c r="J1850">
        <f>VLOOKUP(H1850,dMateriaPrima!A:C,3,0)</f>
        <v>56</v>
      </c>
      <c r="K1850">
        <v>458</v>
      </c>
      <c r="L1850">
        <f t="shared" si="57"/>
        <v>25648</v>
      </c>
      <c r="M1850">
        <v>0</v>
      </c>
      <c r="N1850">
        <f t="shared" si="56"/>
        <v>25648</v>
      </c>
      <c r="O1850">
        <v>2</v>
      </c>
      <c r="P1850" t="str">
        <f>VLOOKUP(O1850,dFornecedor!A:B,2,0)</f>
        <v>Minerva</v>
      </c>
    </row>
    <row r="1851" spans="1:16" x14ac:dyDescent="0.25">
      <c r="A1851">
        <v>1850</v>
      </c>
      <c r="B1851" s="1">
        <v>43760</v>
      </c>
      <c r="C1851" s="1">
        <v>43762</v>
      </c>
      <c r="D1851" s="1">
        <v>43768</v>
      </c>
      <c r="E1851" s="1">
        <v>43770</v>
      </c>
      <c r="F1851">
        <v>4</v>
      </c>
      <c r="G1851" t="str">
        <f>VLOOKUP(F1851,dComprador!A:B,2,0)</f>
        <v>Lira</v>
      </c>
      <c r="H1851">
        <v>7</v>
      </c>
      <c r="I1851" t="str">
        <f>VLOOKUP(H1851,dMateriaPrima!A:B,2,0)</f>
        <v>Poliéster</v>
      </c>
      <c r="J1851">
        <f>VLOOKUP(H1851,dMateriaPrima!A:C,3,0)</f>
        <v>8</v>
      </c>
      <c r="K1851">
        <v>73</v>
      </c>
      <c r="L1851">
        <f t="shared" si="57"/>
        <v>584</v>
      </c>
      <c r="M1851">
        <v>0</v>
      </c>
      <c r="N1851">
        <f t="shared" si="56"/>
        <v>584</v>
      </c>
      <c r="O1851">
        <v>2</v>
      </c>
      <c r="P1851" t="str">
        <f>VLOOKUP(O1851,dFornecedor!A:B,2,0)</f>
        <v>Minerva</v>
      </c>
    </row>
    <row r="1852" spans="1:16" x14ac:dyDescent="0.25">
      <c r="A1852">
        <v>1851</v>
      </c>
      <c r="B1852" s="1">
        <v>43760</v>
      </c>
      <c r="C1852" s="1">
        <v>43760</v>
      </c>
      <c r="D1852" s="1">
        <v>43769</v>
      </c>
      <c r="E1852" s="1">
        <v>43769</v>
      </c>
      <c r="F1852">
        <v>4</v>
      </c>
      <c r="G1852" t="str">
        <f>VLOOKUP(F1852,dComprador!A:B,2,0)</f>
        <v>Lira</v>
      </c>
      <c r="H1852">
        <v>8</v>
      </c>
      <c r="I1852" t="str">
        <f>VLOOKUP(H1852,dMateriaPrima!A:B,2,0)</f>
        <v>Cimento</v>
      </c>
      <c r="J1852">
        <f>VLOOKUP(H1852,dMateriaPrima!A:C,3,0)</f>
        <v>23</v>
      </c>
      <c r="K1852">
        <v>331</v>
      </c>
      <c r="L1852">
        <f t="shared" si="57"/>
        <v>7613</v>
      </c>
      <c r="M1852">
        <v>0</v>
      </c>
      <c r="N1852">
        <f t="shared" si="56"/>
        <v>7613</v>
      </c>
      <c r="O1852">
        <v>2</v>
      </c>
      <c r="P1852" t="str">
        <f>VLOOKUP(O1852,dFornecedor!A:B,2,0)</f>
        <v>Minerva</v>
      </c>
    </row>
    <row r="1853" spans="1:16" x14ac:dyDescent="0.25">
      <c r="A1853">
        <v>1852</v>
      </c>
      <c r="B1853" s="1">
        <v>43760</v>
      </c>
      <c r="C1853" s="1">
        <v>43761</v>
      </c>
      <c r="D1853" s="1">
        <v>43774</v>
      </c>
      <c r="E1853" s="1">
        <v>43773</v>
      </c>
      <c r="F1853">
        <v>2</v>
      </c>
      <c r="G1853" t="str">
        <f>VLOOKUP(F1853,dComprador!A:B,2,0)</f>
        <v>João</v>
      </c>
      <c r="H1853">
        <v>10</v>
      </c>
      <c r="I1853" t="str">
        <f>VLOOKUP(H1853,dMateriaPrima!A:B,2,0)</f>
        <v>Pedra Britada</v>
      </c>
      <c r="J1853">
        <f>VLOOKUP(H1853,dMateriaPrima!A:C,3,0)</f>
        <v>56</v>
      </c>
      <c r="K1853">
        <v>192</v>
      </c>
      <c r="L1853">
        <f t="shared" si="57"/>
        <v>10752</v>
      </c>
      <c r="M1853">
        <v>0</v>
      </c>
      <c r="N1853">
        <f t="shared" si="56"/>
        <v>10752</v>
      </c>
      <c r="O1853">
        <v>3</v>
      </c>
      <c r="P1853" t="str">
        <f>VLOOKUP(O1853,dFornecedor!A:B,2,0)</f>
        <v>StepUp</v>
      </c>
    </row>
    <row r="1854" spans="1:16" x14ac:dyDescent="0.25">
      <c r="A1854">
        <v>1853</v>
      </c>
      <c r="B1854" s="1">
        <v>43760</v>
      </c>
      <c r="C1854" s="1">
        <v>43762</v>
      </c>
      <c r="D1854" s="1">
        <v>43770</v>
      </c>
      <c r="E1854" s="1">
        <v>43774</v>
      </c>
      <c r="F1854">
        <v>3</v>
      </c>
      <c r="G1854" t="str">
        <f>VLOOKUP(F1854,dComprador!A:B,2,0)</f>
        <v>Diego</v>
      </c>
      <c r="H1854">
        <v>5</v>
      </c>
      <c r="I1854" t="str">
        <f>VLOOKUP(H1854,dMateriaPrima!A:B,2,0)</f>
        <v>Areia</v>
      </c>
      <c r="J1854">
        <f>VLOOKUP(H1854,dMateriaPrima!A:C,3,0)</f>
        <v>3.59</v>
      </c>
      <c r="K1854">
        <v>97</v>
      </c>
      <c r="L1854">
        <f t="shared" si="57"/>
        <v>348.22999999999996</v>
      </c>
      <c r="M1854">
        <v>0</v>
      </c>
      <c r="N1854">
        <f t="shared" si="56"/>
        <v>348.22999999999996</v>
      </c>
      <c r="O1854">
        <v>2</v>
      </c>
      <c r="P1854" t="str">
        <f>VLOOKUP(O1854,dFornecedor!A:B,2,0)</f>
        <v>Minerva</v>
      </c>
    </row>
    <row r="1855" spans="1:16" x14ac:dyDescent="0.25">
      <c r="A1855">
        <v>1854</v>
      </c>
      <c r="B1855" s="1">
        <v>43760</v>
      </c>
      <c r="C1855" s="1">
        <v>43760</v>
      </c>
      <c r="D1855" s="1">
        <v>43778</v>
      </c>
      <c r="E1855" s="1">
        <v>43779</v>
      </c>
      <c r="F1855">
        <v>2</v>
      </c>
      <c r="G1855" t="str">
        <f>VLOOKUP(F1855,dComprador!A:B,2,0)</f>
        <v>João</v>
      </c>
      <c r="H1855">
        <v>9</v>
      </c>
      <c r="I1855" t="str">
        <f>VLOOKUP(H1855,dMateriaPrima!A:B,2,0)</f>
        <v>Couro</v>
      </c>
      <c r="J1855">
        <f>VLOOKUP(H1855,dMateriaPrima!A:C,3,0)</f>
        <v>4.4000000000000004</v>
      </c>
      <c r="K1855">
        <v>27</v>
      </c>
      <c r="L1855">
        <f t="shared" si="57"/>
        <v>118.80000000000001</v>
      </c>
      <c r="M1855">
        <v>0</v>
      </c>
      <c r="N1855">
        <f t="shared" si="56"/>
        <v>118.80000000000001</v>
      </c>
      <c r="O1855">
        <v>2</v>
      </c>
      <c r="P1855" t="str">
        <f>VLOOKUP(O1855,dFornecedor!A:B,2,0)</f>
        <v>Minerva</v>
      </c>
    </row>
    <row r="1856" spans="1:16" x14ac:dyDescent="0.25">
      <c r="A1856">
        <v>1855</v>
      </c>
      <c r="B1856" s="1">
        <v>43760</v>
      </c>
      <c r="C1856" s="1">
        <v>43760</v>
      </c>
      <c r="D1856" s="1">
        <v>43778</v>
      </c>
      <c r="E1856" s="1">
        <v>43779</v>
      </c>
      <c r="F1856">
        <v>1</v>
      </c>
      <c r="G1856" t="str">
        <f>VLOOKUP(F1856,dComprador!A:B,2,0)</f>
        <v>Alon</v>
      </c>
      <c r="H1856">
        <v>7</v>
      </c>
      <c r="I1856" t="str">
        <f>VLOOKUP(H1856,dMateriaPrima!A:B,2,0)</f>
        <v>Poliéster</v>
      </c>
      <c r="J1856">
        <f>VLOOKUP(H1856,dMateriaPrima!A:C,3,0)</f>
        <v>8</v>
      </c>
      <c r="K1856">
        <v>170</v>
      </c>
      <c r="L1856">
        <f t="shared" si="57"/>
        <v>1360</v>
      </c>
      <c r="M1856">
        <v>0</v>
      </c>
      <c r="N1856">
        <f t="shared" si="56"/>
        <v>1360</v>
      </c>
      <c r="O1856">
        <v>4</v>
      </c>
      <c r="P1856" t="str">
        <f>VLOOKUP(O1856,dFornecedor!A:B,2,0)</f>
        <v>AlphaOmega</v>
      </c>
    </row>
    <row r="1857" spans="1:16" x14ac:dyDescent="0.25">
      <c r="A1857">
        <v>1856</v>
      </c>
      <c r="B1857" s="1">
        <v>43760</v>
      </c>
      <c r="C1857" s="1">
        <v>43760</v>
      </c>
      <c r="D1857" s="1">
        <v>43780</v>
      </c>
      <c r="E1857" s="1">
        <v>43782</v>
      </c>
      <c r="F1857">
        <v>1</v>
      </c>
      <c r="G1857" t="str">
        <f>VLOOKUP(F1857,dComprador!A:B,2,0)</f>
        <v>Alon</v>
      </c>
      <c r="H1857">
        <v>1</v>
      </c>
      <c r="I1857" t="str">
        <f>VLOOKUP(H1857,dMateriaPrima!A:B,2,0)</f>
        <v>Tecido</v>
      </c>
      <c r="J1857">
        <f>VLOOKUP(H1857,dMateriaPrima!A:C,3,0)</f>
        <v>18</v>
      </c>
      <c r="K1857">
        <v>120</v>
      </c>
      <c r="L1857">
        <f t="shared" si="57"/>
        <v>2160</v>
      </c>
      <c r="M1857">
        <v>0</v>
      </c>
      <c r="N1857">
        <f t="shared" si="56"/>
        <v>2160</v>
      </c>
      <c r="O1857">
        <v>4</v>
      </c>
      <c r="P1857" t="str">
        <f>VLOOKUP(O1857,dFornecedor!A:B,2,0)</f>
        <v>AlphaOmega</v>
      </c>
    </row>
    <row r="1858" spans="1:16" x14ac:dyDescent="0.25">
      <c r="A1858">
        <v>1857</v>
      </c>
      <c r="B1858" s="1">
        <v>43760</v>
      </c>
      <c r="C1858" s="1">
        <v>43762</v>
      </c>
      <c r="D1858" s="1">
        <v>43780</v>
      </c>
      <c r="E1858" s="1">
        <v>43786</v>
      </c>
      <c r="F1858">
        <v>1</v>
      </c>
      <c r="G1858" t="str">
        <f>VLOOKUP(F1858,dComprador!A:B,2,0)</f>
        <v>Alon</v>
      </c>
      <c r="H1858">
        <v>6</v>
      </c>
      <c r="I1858" t="str">
        <f>VLOOKUP(H1858,dMateriaPrima!A:B,2,0)</f>
        <v>Fio Algodão</v>
      </c>
      <c r="J1858">
        <f>VLOOKUP(H1858,dMateriaPrima!A:C,3,0)</f>
        <v>55.9</v>
      </c>
      <c r="K1858">
        <v>385</v>
      </c>
      <c r="L1858">
        <f t="shared" si="57"/>
        <v>21521.5</v>
      </c>
      <c r="M1858">
        <v>0</v>
      </c>
      <c r="N1858">
        <f t="shared" ref="N1858:N1921" si="58">SUM(L1858-((L1858*M1858)/100))</f>
        <v>21521.5</v>
      </c>
      <c r="O1858">
        <v>1</v>
      </c>
      <c r="P1858" t="str">
        <f>VLOOKUP(O1858,dFornecedor!A:B,2,0)</f>
        <v>NorthShore</v>
      </c>
    </row>
    <row r="1859" spans="1:16" x14ac:dyDescent="0.25">
      <c r="A1859">
        <v>1858</v>
      </c>
      <c r="B1859" s="1">
        <v>43761</v>
      </c>
      <c r="C1859" s="1">
        <v>43761</v>
      </c>
      <c r="D1859" s="1">
        <v>43770</v>
      </c>
      <c r="E1859" s="1">
        <v>43771</v>
      </c>
      <c r="F1859">
        <v>4</v>
      </c>
      <c r="G1859" t="str">
        <f>VLOOKUP(F1859,dComprador!A:B,2,0)</f>
        <v>Lira</v>
      </c>
      <c r="H1859">
        <v>6</v>
      </c>
      <c r="I1859" t="str">
        <f>VLOOKUP(H1859,dMateriaPrima!A:B,2,0)</f>
        <v>Fio Algodão</v>
      </c>
      <c r="J1859">
        <f>VLOOKUP(H1859,dMateriaPrima!A:C,3,0)</f>
        <v>55.9</v>
      </c>
      <c r="K1859">
        <v>346</v>
      </c>
      <c r="L1859">
        <f t="shared" ref="L1859:L1922" si="59">J1859*K1859</f>
        <v>19341.399999999998</v>
      </c>
      <c r="M1859">
        <v>31</v>
      </c>
      <c r="N1859">
        <f t="shared" si="58"/>
        <v>13345.565999999999</v>
      </c>
      <c r="O1859">
        <v>2</v>
      </c>
      <c r="P1859" t="str">
        <f>VLOOKUP(O1859,dFornecedor!A:B,2,0)</f>
        <v>Minerva</v>
      </c>
    </row>
    <row r="1860" spans="1:16" x14ac:dyDescent="0.25">
      <c r="A1860">
        <v>1859</v>
      </c>
      <c r="B1860" s="1">
        <v>43761</v>
      </c>
      <c r="C1860" s="1">
        <v>43761</v>
      </c>
      <c r="D1860" s="1">
        <v>43770</v>
      </c>
      <c r="E1860" s="1">
        <v>43770</v>
      </c>
      <c r="F1860">
        <v>4</v>
      </c>
      <c r="G1860" t="str">
        <f>VLOOKUP(F1860,dComprador!A:B,2,0)</f>
        <v>Lira</v>
      </c>
      <c r="H1860">
        <v>10</v>
      </c>
      <c r="I1860" t="str">
        <f>VLOOKUP(H1860,dMateriaPrima!A:B,2,0)</f>
        <v>Pedra Britada</v>
      </c>
      <c r="J1860">
        <f>VLOOKUP(H1860,dMateriaPrima!A:C,3,0)</f>
        <v>56</v>
      </c>
      <c r="K1860">
        <v>99</v>
      </c>
      <c r="L1860">
        <f t="shared" si="59"/>
        <v>5544</v>
      </c>
      <c r="M1860">
        <v>0</v>
      </c>
      <c r="N1860">
        <f t="shared" si="58"/>
        <v>5544</v>
      </c>
      <c r="O1860">
        <v>2</v>
      </c>
      <c r="P1860" t="str">
        <f>VLOOKUP(O1860,dFornecedor!A:B,2,0)</f>
        <v>Minerva</v>
      </c>
    </row>
    <row r="1861" spans="1:16" x14ac:dyDescent="0.25">
      <c r="A1861">
        <v>1860</v>
      </c>
      <c r="B1861" s="1">
        <v>43761</v>
      </c>
      <c r="C1861" s="1">
        <v>43769</v>
      </c>
      <c r="D1861" s="1">
        <v>43772</v>
      </c>
      <c r="E1861" s="1">
        <v>43774</v>
      </c>
      <c r="F1861">
        <v>4</v>
      </c>
      <c r="G1861" t="str">
        <f>VLOOKUP(F1861,dComprador!A:B,2,0)</f>
        <v>Lira</v>
      </c>
      <c r="H1861">
        <v>5</v>
      </c>
      <c r="I1861" t="str">
        <f>VLOOKUP(H1861,dMateriaPrima!A:B,2,0)</f>
        <v>Areia</v>
      </c>
      <c r="J1861">
        <f>VLOOKUP(H1861,dMateriaPrima!A:C,3,0)</f>
        <v>3.59</v>
      </c>
      <c r="K1861">
        <v>284</v>
      </c>
      <c r="L1861">
        <f t="shared" si="59"/>
        <v>1019.56</v>
      </c>
      <c r="M1861">
        <v>0</v>
      </c>
      <c r="N1861">
        <f t="shared" si="58"/>
        <v>1019.56</v>
      </c>
      <c r="O1861">
        <v>2</v>
      </c>
      <c r="P1861" t="str">
        <f>VLOOKUP(O1861,dFornecedor!A:B,2,0)</f>
        <v>Minerva</v>
      </c>
    </row>
    <row r="1862" spans="1:16" x14ac:dyDescent="0.25">
      <c r="A1862">
        <v>1861</v>
      </c>
      <c r="B1862" s="1">
        <v>43761</v>
      </c>
      <c r="C1862" s="1">
        <v>43761</v>
      </c>
      <c r="D1862" s="1">
        <v>43782</v>
      </c>
      <c r="E1862" s="1">
        <v>43782</v>
      </c>
      <c r="F1862">
        <v>1</v>
      </c>
      <c r="G1862" t="str">
        <f>VLOOKUP(F1862,dComprador!A:B,2,0)</f>
        <v>Alon</v>
      </c>
      <c r="H1862">
        <v>8</v>
      </c>
      <c r="I1862" t="str">
        <f>VLOOKUP(H1862,dMateriaPrima!A:B,2,0)</f>
        <v>Cimento</v>
      </c>
      <c r="J1862">
        <f>VLOOKUP(H1862,dMateriaPrima!A:C,3,0)</f>
        <v>23</v>
      </c>
      <c r="K1862">
        <v>210</v>
      </c>
      <c r="L1862">
        <f t="shared" si="59"/>
        <v>4830</v>
      </c>
      <c r="M1862">
        <v>0</v>
      </c>
      <c r="N1862">
        <f t="shared" si="58"/>
        <v>4830</v>
      </c>
      <c r="O1862">
        <v>4</v>
      </c>
      <c r="P1862" t="str">
        <f>VLOOKUP(O1862,dFornecedor!A:B,2,0)</f>
        <v>AlphaOmega</v>
      </c>
    </row>
    <row r="1863" spans="1:16" x14ac:dyDescent="0.25">
      <c r="A1863">
        <v>1862</v>
      </c>
      <c r="B1863" s="1">
        <v>43761</v>
      </c>
      <c r="C1863" s="1">
        <v>43767</v>
      </c>
      <c r="D1863" s="1">
        <v>43781</v>
      </c>
      <c r="E1863" s="1">
        <v>43782</v>
      </c>
      <c r="F1863">
        <v>1</v>
      </c>
      <c r="G1863" t="str">
        <f>VLOOKUP(F1863,dComprador!A:B,2,0)</f>
        <v>Alon</v>
      </c>
      <c r="H1863">
        <v>1</v>
      </c>
      <c r="I1863" t="str">
        <f>VLOOKUP(H1863,dMateriaPrima!A:B,2,0)</f>
        <v>Tecido</v>
      </c>
      <c r="J1863">
        <f>VLOOKUP(H1863,dMateriaPrima!A:C,3,0)</f>
        <v>18</v>
      </c>
      <c r="K1863">
        <v>163</v>
      </c>
      <c r="L1863">
        <f t="shared" si="59"/>
        <v>2934</v>
      </c>
      <c r="M1863">
        <v>0</v>
      </c>
      <c r="N1863">
        <f t="shared" si="58"/>
        <v>2934</v>
      </c>
      <c r="O1863">
        <v>2</v>
      </c>
      <c r="P1863" t="str">
        <f>VLOOKUP(O1863,dFornecedor!A:B,2,0)</f>
        <v>Minerva</v>
      </c>
    </row>
    <row r="1864" spans="1:16" x14ac:dyDescent="0.25">
      <c r="A1864">
        <v>1863</v>
      </c>
      <c r="B1864" s="1">
        <v>43761</v>
      </c>
      <c r="C1864" s="1">
        <v>43769</v>
      </c>
      <c r="D1864" s="1">
        <v>43776</v>
      </c>
      <c r="E1864" s="1">
        <v>43776</v>
      </c>
      <c r="F1864">
        <v>3</v>
      </c>
      <c r="G1864" t="str">
        <f>VLOOKUP(F1864,dComprador!A:B,2,0)</f>
        <v>Diego</v>
      </c>
      <c r="H1864">
        <v>7</v>
      </c>
      <c r="I1864" t="str">
        <f>VLOOKUP(H1864,dMateriaPrima!A:B,2,0)</f>
        <v>Poliéster</v>
      </c>
      <c r="J1864">
        <f>VLOOKUP(H1864,dMateriaPrima!A:C,3,0)</f>
        <v>8</v>
      </c>
      <c r="K1864">
        <v>309</v>
      </c>
      <c r="L1864">
        <f t="shared" si="59"/>
        <v>2472</v>
      </c>
      <c r="M1864">
        <v>0</v>
      </c>
      <c r="N1864">
        <f t="shared" si="58"/>
        <v>2472</v>
      </c>
      <c r="O1864">
        <v>2</v>
      </c>
      <c r="P1864" t="str">
        <f>VLOOKUP(O1864,dFornecedor!A:B,2,0)</f>
        <v>Minerva</v>
      </c>
    </row>
    <row r="1865" spans="1:16" x14ac:dyDescent="0.25">
      <c r="A1865">
        <v>1864</v>
      </c>
      <c r="B1865" s="1">
        <v>43761</v>
      </c>
      <c r="C1865" s="1">
        <v>43761</v>
      </c>
      <c r="D1865" s="1">
        <v>43777</v>
      </c>
      <c r="E1865" s="1">
        <v>43779</v>
      </c>
      <c r="F1865">
        <v>2</v>
      </c>
      <c r="G1865" t="str">
        <f>VLOOKUP(F1865,dComprador!A:B,2,0)</f>
        <v>João</v>
      </c>
      <c r="H1865">
        <v>6</v>
      </c>
      <c r="I1865" t="str">
        <f>VLOOKUP(H1865,dMateriaPrima!A:B,2,0)</f>
        <v>Fio Algodão</v>
      </c>
      <c r="J1865">
        <f>VLOOKUP(H1865,dMateriaPrima!A:C,3,0)</f>
        <v>55.9</v>
      </c>
      <c r="K1865">
        <v>433</v>
      </c>
      <c r="L1865">
        <f t="shared" si="59"/>
        <v>24204.7</v>
      </c>
      <c r="M1865">
        <v>0</v>
      </c>
      <c r="N1865">
        <f t="shared" si="58"/>
        <v>24204.7</v>
      </c>
      <c r="O1865">
        <v>4</v>
      </c>
      <c r="P1865" t="str">
        <f>VLOOKUP(O1865,dFornecedor!A:B,2,0)</f>
        <v>AlphaOmega</v>
      </c>
    </row>
    <row r="1866" spans="1:16" x14ac:dyDescent="0.25">
      <c r="A1866">
        <v>1865</v>
      </c>
      <c r="B1866" s="1">
        <v>43761</v>
      </c>
      <c r="C1866" s="1">
        <v>43761</v>
      </c>
      <c r="D1866" s="1">
        <v>43775</v>
      </c>
      <c r="E1866" s="1">
        <v>43777</v>
      </c>
      <c r="F1866">
        <v>2</v>
      </c>
      <c r="G1866" t="str">
        <f>VLOOKUP(F1866,dComprador!A:B,2,0)</f>
        <v>João</v>
      </c>
      <c r="H1866">
        <v>10</v>
      </c>
      <c r="I1866" t="str">
        <f>VLOOKUP(H1866,dMateriaPrima!A:B,2,0)</f>
        <v>Pedra Britada</v>
      </c>
      <c r="J1866">
        <f>VLOOKUP(H1866,dMateriaPrima!A:C,3,0)</f>
        <v>56</v>
      </c>
      <c r="K1866">
        <v>399</v>
      </c>
      <c r="L1866">
        <f t="shared" si="59"/>
        <v>22344</v>
      </c>
      <c r="M1866">
        <v>0</v>
      </c>
      <c r="N1866">
        <f t="shared" si="58"/>
        <v>22344</v>
      </c>
      <c r="O1866">
        <v>4</v>
      </c>
      <c r="P1866" t="str">
        <f>VLOOKUP(O1866,dFornecedor!A:B,2,0)</f>
        <v>AlphaOmega</v>
      </c>
    </row>
    <row r="1867" spans="1:16" x14ac:dyDescent="0.25">
      <c r="A1867">
        <v>1866</v>
      </c>
      <c r="B1867" s="1">
        <v>43761</v>
      </c>
      <c r="C1867" s="1">
        <v>43769</v>
      </c>
      <c r="D1867" s="1">
        <v>43793</v>
      </c>
      <c r="E1867" s="1">
        <v>43793</v>
      </c>
      <c r="F1867">
        <v>1</v>
      </c>
      <c r="G1867" t="str">
        <f>VLOOKUP(F1867,dComprador!A:B,2,0)</f>
        <v>Alon</v>
      </c>
      <c r="H1867">
        <v>10</v>
      </c>
      <c r="I1867" t="str">
        <f>VLOOKUP(H1867,dMateriaPrima!A:B,2,0)</f>
        <v>Pedra Britada</v>
      </c>
      <c r="J1867">
        <f>VLOOKUP(H1867,dMateriaPrima!A:C,3,0)</f>
        <v>56</v>
      </c>
      <c r="K1867">
        <v>135</v>
      </c>
      <c r="L1867">
        <f t="shared" si="59"/>
        <v>7560</v>
      </c>
      <c r="M1867">
        <v>0</v>
      </c>
      <c r="N1867">
        <f t="shared" si="58"/>
        <v>7560</v>
      </c>
      <c r="O1867">
        <v>2</v>
      </c>
      <c r="P1867" t="str">
        <f>VLOOKUP(O1867,dFornecedor!A:B,2,0)</f>
        <v>Minerva</v>
      </c>
    </row>
    <row r="1868" spans="1:16" x14ac:dyDescent="0.25">
      <c r="A1868">
        <v>1867</v>
      </c>
      <c r="B1868" s="1">
        <v>43762</v>
      </c>
      <c r="C1868" s="1">
        <v>43771</v>
      </c>
      <c r="D1868" s="1">
        <v>43790</v>
      </c>
      <c r="E1868" s="1">
        <v>43790</v>
      </c>
      <c r="F1868">
        <v>1</v>
      </c>
      <c r="G1868" t="str">
        <f>VLOOKUP(F1868,dComprador!A:B,2,0)</f>
        <v>Alon</v>
      </c>
      <c r="H1868">
        <v>7</v>
      </c>
      <c r="I1868" t="str">
        <f>VLOOKUP(H1868,dMateriaPrima!A:B,2,0)</f>
        <v>Poliéster</v>
      </c>
      <c r="J1868">
        <f>VLOOKUP(H1868,dMateriaPrima!A:C,3,0)</f>
        <v>8</v>
      </c>
      <c r="K1868">
        <v>82</v>
      </c>
      <c r="L1868">
        <f t="shared" si="59"/>
        <v>656</v>
      </c>
      <c r="M1868">
        <v>0</v>
      </c>
      <c r="N1868">
        <f t="shared" si="58"/>
        <v>656</v>
      </c>
      <c r="O1868">
        <v>3</v>
      </c>
      <c r="P1868" t="str">
        <f>VLOOKUP(O1868,dFornecedor!A:B,2,0)</f>
        <v>StepUp</v>
      </c>
    </row>
    <row r="1869" spans="1:16" x14ac:dyDescent="0.25">
      <c r="A1869">
        <v>1868</v>
      </c>
      <c r="B1869" s="1">
        <v>43762</v>
      </c>
      <c r="C1869" s="1">
        <v>43763</v>
      </c>
      <c r="D1869" s="1">
        <v>43768</v>
      </c>
      <c r="E1869" s="1">
        <v>43771</v>
      </c>
      <c r="F1869">
        <v>4</v>
      </c>
      <c r="G1869" t="str">
        <f>VLOOKUP(F1869,dComprador!A:B,2,0)</f>
        <v>Lira</v>
      </c>
      <c r="H1869">
        <v>11</v>
      </c>
      <c r="I1869" t="str">
        <f>VLOOKUP(H1869,dMateriaPrima!A:B,2,0)</f>
        <v>Papel</v>
      </c>
      <c r="J1869">
        <f>VLOOKUP(H1869,dMateriaPrima!A:C,3,0)</f>
        <v>9</v>
      </c>
      <c r="K1869">
        <v>458</v>
      </c>
      <c r="L1869">
        <f t="shared" si="59"/>
        <v>4122</v>
      </c>
      <c r="M1869">
        <v>0</v>
      </c>
      <c r="N1869">
        <f t="shared" si="58"/>
        <v>4122</v>
      </c>
      <c r="O1869">
        <v>3</v>
      </c>
      <c r="P1869" t="str">
        <f>VLOOKUP(O1869,dFornecedor!A:B,2,0)</f>
        <v>StepUp</v>
      </c>
    </row>
    <row r="1870" spans="1:16" x14ac:dyDescent="0.25">
      <c r="A1870">
        <v>1869</v>
      </c>
      <c r="B1870" s="1">
        <v>43762</v>
      </c>
      <c r="C1870" s="1">
        <v>43771</v>
      </c>
      <c r="D1870" s="1">
        <v>43773</v>
      </c>
      <c r="E1870" s="1">
        <v>43774</v>
      </c>
      <c r="F1870">
        <v>4</v>
      </c>
      <c r="G1870" t="str">
        <f>VLOOKUP(F1870,dComprador!A:B,2,0)</f>
        <v>Lira</v>
      </c>
      <c r="H1870">
        <v>9</v>
      </c>
      <c r="I1870" t="str">
        <f>VLOOKUP(H1870,dMateriaPrima!A:B,2,0)</f>
        <v>Couro</v>
      </c>
      <c r="J1870">
        <f>VLOOKUP(H1870,dMateriaPrima!A:C,3,0)</f>
        <v>4.4000000000000004</v>
      </c>
      <c r="K1870">
        <v>79</v>
      </c>
      <c r="L1870">
        <f t="shared" si="59"/>
        <v>347.6</v>
      </c>
      <c r="M1870">
        <v>0</v>
      </c>
      <c r="N1870">
        <f t="shared" si="58"/>
        <v>347.6</v>
      </c>
      <c r="O1870">
        <v>3</v>
      </c>
      <c r="P1870" t="str">
        <f>VLOOKUP(O1870,dFornecedor!A:B,2,0)</f>
        <v>StepUp</v>
      </c>
    </row>
    <row r="1871" spans="1:16" x14ac:dyDescent="0.25">
      <c r="A1871">
        <v>1870</v>
      </c>
      <c r="B1871" s="1">
        <v>43762</v>
      </c>
      <c r="C1871" s="1">
        <v>43765</v>
      </c>
      <c r="D1871" s="1">
        <v>43767</v>
      </c>
      <c r="E1871" s="1">
        <v>43771</v>
      </c>
      <c r="F1871">
        <v>4</v>
      </c>
      <c r="G1871" t="str">
        <f>VLOOKUP(F1871,dComprador!A:B,2,0)</f>
        <v>Lira</v>
      </c>
      <c r="H1871">
        <v>11</v>
      </c>
      <c r="I1871" t="str">
        <f>VLOOKUP(H1871,dMateriaPrima!A:B,2,0)</f>
        <v>Papel</v>
      </c>
      <c r="J1871">
        <f>VLOOKUP(H1871,dMateriaPrima!A:C,3,0)</f>
        <v>9</v>
      </c>
      <c r="K1871">
        <v>119</v>
      </c>
      <c r="L1871">
        <f t="shared" si="59"/>
        <v>1071</v>
      </c>
      <c r="M1871">
        <v>0</v>
      </c>
      <c r="N1871">
        <f t="shared" si="58"/>
        <v>1071</v>
      </c>
      <c r="O1871">
        <v>2</v>
      </c>
      <c r="P1871" t="str">
        <f>VLOOKUP(O1871,dFornecedor!A:B,2,0)</f>
        <v>Minerva</v>
      </c>
    </row>
    <row r="1872" spans="1:16" x14ac:dyDescent="0.25">
      <c r="A1872">
        <v>1871</v>
      </c>
      <c r="B1872" s="1">
        <v>43762</v>
      </c>
      <c r="C1872" s="1">
        <v>43763</v>
      </c>
      <c r="D1872" s="1">
        <v>43782</v>
      </c>
      <c r="E1872" s="1">
        <v>43785</v>
      </c>
      <c r="F1872">
        <v>1</v>
      </c>
      <c r="G1872" t="str">
        <f>VLOOKUP(F1872,dComprador!A:B,2,0)</f>
        <v>Alon</v>
      </c>
      <c r="H1872">
        <v>4</v>
      </c>
      <c r="I1872" t="str">
        <f>VLOOKUP(H1872,dMateriaPrima!A:B,2,0)</f>
        <v>Madeira</v>
      </c>
      <c r="J1872">
        <f>VLOOKUP(H1872,dMateriaPrima!A:C,3,0)</f>
        <v>168</v>
      </c>
      <c r="K1872">
        <v>303</v>
      </c>
      <c r="L1872">
        <f t="shared" si="59"/>
        <v>50904</v>
      </c>
      <c r="M1872">
        <v>0</v>
      </c>
      <c r="N1872">
        <f t="shared" si="58"/>
        <v>50904</v>
      </c>
      <c r="O1872">
        <v>3</v>
      </c>
      <c r="P1872" t="str">
        <f>VLOOKUP(O1872,dFornecedor!A:B,2,0)</f>
        <v>StepUp</v>
      </c>
    </row>
    <row r="1873" spans="1:16" x14ac:dyDescent="0.25">
      <c r="A1873">
        <v>1872</v>
      </c>
      <c r="B1873" s="1">
        <v>43762</v>
      </c>
      <c r="C1873" s="1">
        <v>43762</v>
      </c>
      <c r="D1873" s="1">
        <v>43789</v>
      </c>
      <c r="E1873" s="1">
        <v>43791</v>
      </c>
      <c r="F1873">
        <v>1</v>
      </c>
      <c r="G1873" t="str">
        <f>VLOOKUP(F1873,dComprador!A:B,2,0)</f>
        <v>Alon</v>
      </c>
      <c r="H1873">
        <v>11</v>
      </c>
      <c r="I1873" t="str">
        <f>VLOOKUP(H1873,dMateriaPrima!A:B,2,0)</f>
        <v>Papel</v>
      </c>
      <c r="J1873">
        <f>VLOOKUP(H1873,dMateriaPrima!A:C,3,0)</f>
        <v>9</v>
      </c>
      <c r="K1873">
        <v>248</v>
      </c>
      <c r="L1873">
        <f t="shared" si="59"/>
        <v>2232</v>
      </c>
      <c r="M1873">
        <v>0</v>
      </c>
      <c r="N1873">
        <f t="shared" si="58"/>
        <v>2232</v>
      </c>
      <c r="O1873">
        <v>2</v>
      </c>
      <c r="P1873" t="str">
        <f>VLOOKUP(O1873,dFornecedor!A:B,2,0)</f>
        <v>Minerva</v>
      </c>
    </row>
    <row r="1874" spans="1:16" x14ac:dyDescent="0.25">
      <c r="A1874">
        <v>1873</v>
      </c>
      <c r="B1874" s="1">
        <v>43763</v>
      </c>
      <c r="C1874" s="1">
        <v>43766</v>
      </c>
      <c r="D1874" s="1">
        <v>43770</v>
      </c>
      <c r="E1874" s="1">
        <v>43769</v>
      </c>
      <c r="F1874">
        <v>4</v>
      </c>
      <c r="G1874" t="str">
        <f>VLOOKUP(F1874,dComprador!A:B,2,0)</f>
        <v>Lira</v>
      </c>
      <c r="H1874">
        <v>6</v>
      </c>
      <c r="I1874" t="str">
        <f>VLOOKUP(H1874,dMateriaPrima!A:B,2,0)</f>
        <v>Fio Algodão</v>
      </c>
      <c r="J1874">
        <f>VLOOKUP(H1874,dMateriaPrima!A:C,3,0)</f>
        <v>55.9</v>
      </c>
      <c r="K1874">
        <v>10</v>
      </c>
      <c r="L1874">
        <f t="shared" si="59"/>
        <v>559</v>
      </c>
      <c r="M1874">
        <v>0</v>
      </c>
      <c r="N1874">
        <f t="shared" si="58"/>
        <v>559</v>
      </c>
      <c r="O1874">
        <v>3</v>
      </c>
      <c r="P1874" t="str">
        <f>VLOOKUP(O1874,dFornecedor!A:B,2,0)</f>
        <v>StepUp</v>
      </c>
    </row>
    <row r="1875" spans="1:16" x14ac:dyDescent="0.25">
      <c r="A1875">
        <v>1874</v>
      </c>
      <c r="B1875" s="1">
        <v>43763</v>
      </c>
      <c r="C1875" s="1">
        <v>43766</v>
      </c>
      <c r="D1875" s="1">
        <v>43770</v>
      </c>
      <c r="E1875" s="1">
        <v>43772</v>
      </c>
      <c r="F1875">
        <v>4</v>
      </c>
      <c r="G1875" t="str">
        <f>VLOOKUP(F1875,dComprador!A:B,2,0)</f>
        <v>Lira</v>
      </c>
      <c r="H1875">
        <v>9</v>
      </c>
      <c r="I1875" t="str">
        <f>VLOOKUP(H1875,dMateriaPrima!A:B,2,0)</f>
        <v>Couro</v>
      </c>
      <c r="J1875">
        <f>VLOOKUP(H1875,dMateriaPrima!A:C,3,0)</f>
        <v>4.4000000000000004</v>
      </c>
      <c r="K1875">
        <v>43</v>
      </c>
      <c r="L1875">
        <f t="shared" si="59"/>
        <v>189.20000000000002</v>
      </c>
      <c r="M1875">
        <v>0</v>
      </c>
      <c r="N1875">
        <f t="shared" si="58"/>
        <v>189.20000000000002</v>
      </c>
      <c r="O1875">
        <v>3</v>
      </c>
      <c r="P1875" t="str">
        <f>VLOOKUP(O1875,dFornecedor!A:B,2,0)</f>
        <v>StepUp</v>
      </c>
    </row>
    <row r="1876" spans="1:16" x14ac:dyDescent="0.25">
      <c r="A1876">
        <v>1875</v>
      </c>
      <c r="B1876" s="1">
        <v>43763</v>
      </c>
      <c r="C1876" s="1">
        <v>43771</v>
      </c>
      <c r="D1876" s="1">
        <v>43774</v>
      </c>
      <c r="E1876" s="1">
        <v>43777</v>
      </c>
      <c r="F1876">
        <v>4</v>
      </c>
      <c r="G1876" t="str">
        <f>VLOOKUP(F1876,dComprador!A:B,2,0)</f>
        <v>Lira</v>
      </c>
      <c r="H1876">
        <v>5</v>
      </c>
      <c r="I1876" t="str">
        <f>VLOOKUP(H1876,dMateriaPrima!A:B,2,0)</f>
        <v>Areia</v>
      </c>
      <c r="J1876">
        <f>VLOOKUP(H1876,dMateriaPrima!A:C,3,0)</f>
        <v>3.59</v>
      </c>
      <c r="K1876">
        <v>408</v>
      </c>
      <c r="L1876">
        <f t="shared" si="59"/>
        <v>1464.72</v>
      </c>
      <c r="M1876">
        <v>35</v>
      </c>
      <c r="N1876">
        <f t="shared" si="58"/>
        <v>952.06799999999998</v>
      </c>
      <c r="O1876">
        <v>2</v>
      </c>
      <c r="P1876" t="str">
        <f>VLOOKUP(O1876,dFornecedor!A:B,2,0)</f>
        <v>Minerva</v>
      </c>
    </row>
    <row r="1877" spans="1:16" x14ac:dyDescent="0.25">
      <c r="A1877">
        <v>1876</v>
      </c>
      <c r="B1877" s="1">
        <v>43763</v>
      </c>
      <c r="C1877" s="1">
        <v>43764</v>
      </c>
      <c r="D1877" s="1">
        <v>43772</v>
      </c>
      <c r="E1877" s="1">
        <v>43771</v>
      </c>
      <c r="F1877">
        <v>4</v>
      </c>
      <c r="G1877" t="str">
        <f>VLOOKUP(F1877,dComprador!A:B,2,0)</f>
        <v>Lira</v>
      </c>
      <c r="H1877">
        <v>7</v>
      </c>
      <c r="I1877" t="str">
        <f>VLOOKUP(H1877,dMateriaPrima!A:B,2,0)</f>
        <v>Poliéster</v>
      </c>
      <c r="J1877">
        <f>VLOOKUP(H1877,dMateriaPrima!A:C,3,0)</f>
        <v>8</v>
      </c>
      <c r="K1877">
        <v>58</v>
      </c>
      <c r="L1877">
        <f t="shared" si="59"/>
        <v>464</v>
      </c>
      <c r="M1877">
        <v>0</v>
      </c>
      <c r="N1877">
        <f t="shared" si="58"/>
        <v>464</v>
      </c>
      <c r="O1877">
        <v>4</v>
      </c>
      <c r="P1877" t="str">
        <f>VLOOKUP(O1877,dFornecedor!A:B,2,0)</f>
        <v>AlphaOmega</v>
      </c>
    </row>
    <row r="1878" spans="1:16" x14ac:dyDescent="0.25">
      <c r="A1878">
        <v>1877</v>
      </c>
      <c r="B1878" s="1">
        <v>43763</v>
      </c>
      <c r="C1878" s="1">
        <v>43770</v>
      </c>
      <c r="D1878" s="1">
        <v>43782</v>
      </c>
      <c r="E1878" s="1">
        <v>43785</v>
      </c>
      <c r="F1878">
        <v>1</v>
      </c>
      <c r="G1878" t="str">
        <f>VLOOKUP(F1878,dComprador!A:B,2,0)</f>
        <v>Alon</v>
      </c>
      <c r="H1878">
        <v>1</v>
      </c>
      <c r="I1878" t="str">
        <f>VLOOKUP(H1878,dMateriaPrima!A:B,2,0)</f>
        <v>Tecido</v>
      </c>
      <c r="J1878">
        <f>VLOOKUP(H1878,dMateriaPrima!A:C,3,0)</f>
        <v>18</v>
      </c>
      <c r="K1878">
        <v>20</v>
      </c>
      <c r="L1878">
        <f t="shared" si="59"/>
        <v>360</v>
      </c>
      <c r="M1878">
        <v>0</v>
      </c>
      <c r="N1878">
        <f t="shared" si="58"/>
        <v>360</v>
      </c>
      <c r="O1878">
        <v>2</v>
      </c>
      <c r="P1878" t="str">
        <f>VLOOKUP(O1878,dFornecedor!A:B,2,0)</f>
        <v>Minerva</v>
      </c>
    </row>
    <row r="1879" spans="1:16" x14ac:dyDescent="0.25">
      <c r="A1879">
        <v>1878</v>
      </c>
      <c r="B1879" s="1">
        <v>43763</v>
      </c>
      <c r="C1879" s="1">
        <v>43770</v>
      </c>
      <c r="D1879" s="1">
        <v>43779</v>
      </c>
      <c r="E1879" s="1">
        <v>43778</v>
      </c>
      <c r="F1879">
        <v>1</v>
      </c>
      <c r="G1879" t="str">
        <f>VLOOKUP(F1879,dComprador!A:B,2,0)</f>
        <v>Alon</v>
      </c>
      <c r="H1879">
        <v>9</v>
      </c>
      <c r="I1879" t="str">
        <f>VLOOKUP(H1879,dMateriaPrima!A:B,2,0)</f>
        <v>Couro</v>
      </c>
      <c r="J1879">
        <f>VLOOKUP(H1879,dMateriaPrima!A:C,3,0)</f>
        <v>4.4000000000000004</v>
      </c>
      <c r="K1879">
        <v>58</v>
      </c>
      <c r="L1879">
        <f t="shared" si="59"/>
        <v>255.20000000000002</v>
      </c>
      <c r="M1879">
        <v>0</v>
      </c>
      <c r="N1879">
        <f t="shared" si="58"/>
        <v>255.20000000000002</v>
      </c>
      <c r="O1879">
        <v>3</v>
      </c>
      <c r="P1879" t="str">
        <f>VLOOKUP(O1879,dFornecedor!A:B,2,0)</f>
        <v>StepUp</v>
      </c>
    </row>
    <row r="1880" spans="1:16" x14ac:dyDescent="0.25">
      <c r="A1880">
        <v>1879</v>
      </c>
      <c r="B1880" s="1">
        <v>43763</v>
      </c>
      <c r="C1880" s="1">
        <v>43767</v>
      </c>
      <c r="D1880" s="1">
        <v>43775</v>
      </c>
      <c r="E1880" s="1">
        <v>43777</v>
      </c>
      <c r="F1880">
        <v>2</v>
      </c>
      <c r="G1880" t="str">
        <f>VLOOKUP(F1880,dComprador!A:B,2,0)</f>
        <v>João</v>
      </c>
      <c r="H1880">
        <v>6</v>
      </c>
      <c r="I1880" t="str">
        <f>VLOOKUP(H1880,dMateriaPrima!A:B,2,0)</f>
        <v>Fio Algodão</v>
      </c>
      <c r="J1880">
        <f>VLOOKUP(H1880,dMateriaPrima!A:C,3,0)</f>
        <v>55.9</v>
      </c>
      <c r="K1880">
        <v>70</v>
      </c>
      <c r="L1880">
        <f t="shared" si="59"/>
        <v>3913</v>
      </c>
      <c r="M1880">
        <v>0</v>
      </c>
      <c r="N1880">
        <f t="shared" si="58"/>
        <v>3913</v>
      </c>
      <c r="O1880">
        <v>5</v>
      </c>
      <c r="P1880" t="str">
        <f>VLOOKUP(O1880,dFornecedor!A:B,2,0)</f>
        <v>Atlas</v>
      </c>
    </row>
    <row r="1881" spans="1:16" x14ac:dyDescent="0.25">
      <c r="A1881">
        <v>1880</v>
      </c>
      <c r="B1881" s="1">
        <v>43763</v>
      </c>
      <c r="C1881" s="1">
        <v>43771</v>
      </c>
      <c r="D1881" s="1">
        <v>43780</v>
      </c>
      <c r="E1881" s="1">
        <v>43781</v>
      </c>
      <c r="F1881">
        <v>1</v>
      </c>
      <c r="G1881" t="str">
        <f>VLOOKUP(F1881,dComprador!A:B,2,0)</f>
        <v>Alon</v>
      </c>
      <c r="H1881">
        <v>9</v>
      </c>
      <c r="I1881" t="str">
        <f>VLOOKUP(H1881,dMateriaPrima!A:B,2,0)</f>
        <v>Couro</v>
      </c>
      <c r="J1881">
        <f>VLOOKUP(H1881,dMateriaPrima!A:C,3,0)</f>
        <v>4.4000000000000004</v>
      </c>
      <c r="K1881">
        <v>158</v>
      </c>
      <c r="L1881">
        <f t="shared" si="59"/>
        <v>695.2</v>
      </c>
      <c r="M1881">
        <v>0</v>
      </c>
      <c r="N1881">
        <f t="shared" si="58"/>
        <v>695.2</v>
      </c>
      <c r="O1881">
        <v>2</v>
      </c>
      <c r="P1881" t="str">
        <f>VLOOKUP(O1881,dFornecedor!A:B,2,0)</f>
        <v>Minerva</v>
      </c>
    </row>
    <row r="1882" spans="1:16" x14ac:dyDescent="0.25">
      <c r="A1882">
        <v>1881</v>
      </c>
      <c r="B1882" s="1">
        <v>43763</v>
      </c>
      <c r="C1882" s="1">
        <v>43763</v>
      </c>
      <c r="D1882" s="1">
        <v>43792</v>
      </c>
      <c r="E1882" s="1">
        <v>43793</v>
      </c>
      <c r="F1882">
        <v>1</v>
      </c>
      <c r="G1882" t="str">
        <f>VLOOKUP(F1882,dComprador!A:B,2,0)</f>
        <v>Alon</v>
      </c>
      <c r="H1882">
        <v>11</v>
      </c>
      <c r="I1882" t="str">
        <f>VLOOKUP(H1882,dMateriaPrima!A:B,2,0)</f>
        <v>Papel</v>
      </c>
      <c r="J1882">
        <f>VLOOKUP(H1882,dMateriaPrima!A:C,3,0)</f>
        <v>9</v>
      </c>
      <c r="K1882">
        <v>371</v>
      </c>
      <c r="L1882">
        <f t="shared" si="59"/>
        <v>3339</v>
      </c>
      <c r="M1882">
        <v>0</v>
      </c>
      <c r="N1882">
        <f t="shared" si="58"/>
        <v>3339</v>
      </c>
      <c r="O1882">
        <v>4</v>
      </c>
      <c r="P1882" t="str">
        <f>VLOOKUP(O1882,dFornecedor!A:B,2,0)</f>
        <v>AlphaOmega</v>
      </c>
    </row>
    <row r="1883" spans="1:16" x14ac:dyDescent="0.25">
      <c r="A1883">
        <v>1882</v>
      </c>
      <c r="B1883" s="1">
        <v>43763</v>
      </c>
      <c r="C1883" s="1">
        <v>43771</v>
      </c>
      <c r="D1883" s="1">
        <v>43781</v>
      </c>
      <c r="E1883" s="1">
        <v>43782</v>
      </c>
      <c r="F1883">
        <v>1</v>
      </c>
      <c r="G1883" t="str">
        <f>VLOOKUP(F1883,dComprador!A:B,2,0)</f>
        <v>Alon</v>
      </c>
      <c r="H1883">
        <v>2</v>
      </c>
      <c r="I1883" t="str">
        <f>VLOOKUP(H1883,dMateriaPrima!A:B,2,0)</f>
        <v>Chapa Metal</v>
      </c>
      <c r="J1883">
        <f>VLOOKUP(H1883,dMateriaPrima!A:C,3,0)</f>
        <v>299.89999999999998</v>
      </c>
      <c r="K1883">
        <v>423</v>
      </c>
      <c r="L1883">
        <f t="shared" si="59"/>
        <v>126857.7</v>
      </c>
      <c r="M1883">
        <v>0</v>
      </c>
      <c r="N1883">
        <f t="shared" si="58"/>
        <v>126857.7</v>
      </c>
      <c r="O1883">
        <v>2</v>
      </c>
      <c r="P1883" t="str">
        <f>VLOOKUP(O1883,dFornecedor!A:B,2,0)</f>
        <v>Minerva</v>
      </c>
    </row>
    <row r="1884" spans="1:16" x14ac:dyDescent="0.25">
      <c r="A1884">
        <v>1883</v>
      </c>
      <c r="B1884" s="1">
        <v>43764</v>
      </c>
      <c r="C1884" s="1">
        <v>43773</v>
      </c>
      <c r="D1884" s="1">
        <v>43775</v>
      </c>
      <c r="E1884" s="1">
        <v>43776</v>
      </c>
      <c r="F1884">
        <v>4</v>
      </c>
      <c r="G1884" t="str">
        <f>VLOOKUP(F1884,dComprador!A:B,2,0)</f>
        <v>Lira</v>
      </c>
      <c r="H1884">
        <v>9</v>
      </c>
      <c r="I1884" t="str">
        <f>VLOOKUP(H1884,dMateriaPrima!A:B,2,0)</f>
        <v>Couro</v>
      </c>
      <c r="J1884">
        <f>VLOOKUP(H1884,dMateriaPrima!A:C,3,0)</f>
        <v>4.4000000000000004</v>
      </c>
      <c r="K1884">
        <v>290</v>
      </c>
      <c r="L1884">
        <f t="shared" si="59"/>
        <v>1276</v>
      </c>
      <c r="M1884">
        <v>0</v>
      </c>
      <c r="N1884">
        <f t="shared" si="58"/>
        <v>1276</v>
      </c>
      <c r="O1884">
        <v>3</v>
      </c>
      <c r="P1884" t="str">
        <f>VLOOKUP(O1884,dFornecedor!A:B,2,0)</f>
        <v>StepUp</v>
      </c>
    </row>
    <row r="1885" spans="1:16" x14ac:dyDescent="0.25">
      <c r="A1885">
        <v>1884</v>
      </c>
      <c r="B1885" s="1">
        <v>43764</v>
      </c>
      <c r="C1885" s="1">
        <v>43764</v>
      </c>
      <c r="D1885" s="1">
        <v>43771</v>
      </c>
      <c r="E1885" s="1">
        <v>43774</v>
      </c>
      <c r="F1885">
        <v>4</v>
      </c>
      <c r="G1885" t="str">
        <f>VLOOKUP(F1885,dComprador!A:B,2,0)</f>
        <v>Lira</v>
      </c>
      <c r="H1885">
        <v>5</v>
      </c>
      <c r="I1885" t="str">
        <f>VLOOKUP(H1885,dMateriaPrima!A:B,2,0)</f>
        <v>Areia</v>
      </c>
      <c r="J1885">
        <f>VLOOKUP(H1885,dMateriaPrima!A:C,3,0)</f>
        <v>3.59</v>
      </c>
      <c r="K1885">
        <v>16</v>
      </c>
      <c r="L1885">
        <f t="shared" si="59"/>
        <v>57.44</v>
      </c>
      <c r="M1885">
        <v>0</v>
      </c>
      <c r="N1885">
        <f t="shared" si="58"/>
        <v>57.44</v>
      </c>
      <c r="O1885">
        <v>4</v>
      </c>
      <c r="P1885" t="str">
        <f>VLOOKUP(O1885,dFornecedor!A:B,2,0)</f>
        <v>AlphaOmega</v>
      </c>
    </row>
    <row r="1886" spans="1:16" x14ac:dyDescent="0.25">
      <c r="A1886">
        <v>1885</v>
      </c>
      <c r="B1886" s="1">
        <v>43764</v>
      </c>
      <c r="C1886" s="1">
        <v>43773</v>
      </c>
      <c r="D1886" s="1">
        <v>43775</v>
      </c>
      <c r="E1886" s="1">
        <v>43781</v>
      </c>
      <c r="F1886">
        <v>4</v>
      </c>
      <c r="G1886" t="str">
        <f>VLOOKUP(F1886,dComprador!A:B,2,0)</f>
        <v>Lira</v>
      </c>
      <c r="H1886">
        <v>9</v>
      </c>
      <c r="I1886" t="str">
        <f>VLOOKUP(H1886,dMateriaPrima!A:B,2,0)</f>
        <v>Couro</v>
      </c>
      <c r="J1886">
        <f>VLOOKUP(H1886,dMateriaPrima!A:C,3,0)</f>
        <v>4.4000000000000004</v>
      </c>
      <c r="K1886">
        <v>67</v>
      </c>
      <c r="L1886">
        <f t="shared" si="59"/>
        <v>294.8</v>
      </c>
      <c r="M1886">
        <v>0</v>
      </c>
      <c r="N1886">
        <f t="shared" si="58"/>
        <v>294.8</v>
      </c>
      <c r="O1886">
        <v>2</v>
      </c>
      <c r="P1886" t="str">
        <f>VLOOKUP(O1886,dFornecedor!A:B,2,0)</f>
        <v>Minerva</v>
      </c>
    </row>
    <row r="1887" spans="1:16" x14ac:dyDescent="0.25">
      <c r="A1887">
        <v>1886</v>
      </c>
      <c r="B1887" s="1">
        <v>43764</v>
      </c>
      <c r="C1887" s="1">
        <v>43766</v>
      </c>
      <c r="D1887" s="1">
        <v>43794</v>
      </c>
      <c r="E1887" s="1">
        <v>43795</v>
      </c>
      <c r="F1887">
        <v>1</v>
      </c>
      <c r="G1887" t="str">
        <f>VLOOKUP(F1887,dComprador!A:B,2,0)</f>
        <v>Alon</v>
      </c>
      <c r="H1887">
        <v>7</v>
      </c>
      <c r="I1887" t="str">
        <f>VLOOKUP(H1887,dMateriaPrima!A:B,2,0)</f>
        <v>Poliéster</v>
      </c>
      <c r="J1887">
        <f>VLOOKUP(H1887,dMateriaPrima!A:C,3,0)</f>
        <v>8</v>
      </c>
      <c r="K1887">
        <v>183</v>
      </c>
      <c r="L1887">
        <f t="shared" si="59"/>
        <v>1464</v>
      </c>
      <c r="M1887">
        <v>0</v>
      </c>
      <c r="N1887">
        <f t="shared" si="58"/>
        <v>1464</v>
      </c>
      <c r="O1887">
        <v>2</v>
      </c>
      <c r="P1887" t="str">
        <f>VLOOKUP(O1887,dFornecedor!A:B,2,0)</f>
        <v>Minerva</v>
      </c>
    </row>
    <row r="1888" spans="1:16" x14ac:dyDescent="0.25">
      <c r="A1888">
        <v>1887</v>
      </c>
      <c r="B1888" s="1">
        <v>43764</v>
      </c>
      <c r="C1888" s="1">
        <v>43765</v>
      </c>
      <c r="D1888" s="1">
        <v>43773</v>
      </c>
      <c r="E1888" s="1">
        <v>43775</v>
      </c>
      <c r="F1888">
        <v>4</v>
      </c>
      <c r="G1888" t="str">
        <f>VLOOKUP(F1888,dComprador!A:B,2,0)</f>
        <v>Lira</v>
      </c>
      <c r="H1888">
        <v>7</v>
      </c>
      <c r="I1888" t="str">
        <f>VLOOKUP(H1888,dMateriaPrima!A:B,2,0)</f>
        <v>Poliéster</v>
      </c>
      <c r="J1888">
        <f>VLOOKUP(H1888,dMateriaPrima!A:C,3,0)</f>
        <v>8</v>
      </c>
      <c r="K1888">
        <v>586</v>
      </c>
      <c r="L1888">
        <f t="shared" si="59"/>
        <v>4688</v>
      </c>
      <c r="M1888">
        <v>0</v>
      </c>
      <c r="N1888">
        <f t="shared" si="58"/>
        <v>4688</v>
      </c>
      <c r="O1888">
        <v>3</v>
      </c>
      <c r="P1888" t="str">
        <f>VLOOKUP(O1888,dFornecedor!A:B,2,0)</f>
        <v>StepUp</v>
      </c>
    </row>
    <row r="1889" spans="1:16" x14ac:dyDescent="0.25">
      <c r="A1889">
        <v>1888</v>
      </c>
      <c r="B1889" s="1">
        <v>43764</v>
      </c>
      <c r="C1889" s="1">
        <v>43766</v>
      </c>
      <c r="D1889" s="1">
        <v>43770</v>
      </c>
      <c r="E1889" s="1">
        <v>43774</v>
      </c>
      <c r="F1889">
        <v>4</v>
      </c>
      <c r="G1889" t="str">
        <f>VLOOKUP(F1889,dComprador!A:B,2,0)</f>
        <v>Lira</v>
      </c>
      <c r="H1889">
        <v>7</v>
      </c>
      <c r="I1889" t="str">
        <f>VLOOKUP(H1889,dMateriaPrima!A:B,2,0)</f>
        <v>Poliéster</v>
      </c>
      <c r="J1889">
        <f>VLOOKUP(H1889,dMateriaPrima!A:C,3,0)</f>
        <v>8</v>
      </c>
      <c r="K1889">
        <v>279</v>
      </c>
      <c r="L1889">
        <f t="shared" si="59"/>
        <v>2232</v>
      </c>
      <c r="M1889">
        <v>0</v>
      </c>
      <c r="N1889">
        <f t="shared" si="58"/>
        <v>2232</v>
      </c>
      <c r="O1889">
        <v>2</v>
      </c>
      <c r="P1889" t="str">
        <f>VLOOKUP(O1889,dFornecedor!A:B,2,0)</f>
        <v>Minerva</v>
      </c>
    </row>
    <row r="1890" spans="1:16" x14ac:dyDescent="0.25">
      <c r="A1890">
        <v>1889</v>
      </c>
      <c r="B1890" s="1">
        <v>43764</v>
      </c>
      <c r="C1890" s="1">
        <v>43764</v>
      </c>
      <c r="D1890" s="1">
        <v>43780</v>
      </c>
      <c r="E1890" s="1">
        <v>43780</v>
      </c>
      <c r="F1890">
        <v>1</v>
      </c>
      <c r="G1890" t="str">
        <f>VLOOKUP(F1890,dComprador!A:B,2,0)</f>
        <v>Alon</v>
      </c>
      <c r="H1890">
        <v>1</v>
      </c>
      <c r="I1890" t="str">
        <f>VLOOKUP(H1890,dMateriaPrima!A:B,2,0)</f>
        <v>Tecido</v>
      </c>
      <c r="J1890">
        <f>VLOOKUP(H1890,dMateriaPrima!A:C,3,0)</f>
        <v>18</v>
      </c>
      <c r="K1890">
        <v>64</v>
      </c>
      <c r="L1890">
        <f t="shared" si="59"/>
        <v>1152</v>
      </c>
      <c r="M1890">
        <v>0</v>
      </c>
      <c r="N1890">
        <f t="shared" si="58"/>
        <v>1152</v>
      </c>
      <c r="O1890">
        <v>4</v>
      </c>
      <c r="P1890" t="str">
        <f>VLOOKUP(O1890,dFornecedor!A:B,2,0)</f>
        <v>AlphaOmega</v>
      </c>
    </row>
    <row r="1891" spans="1:16" x14ac:dyDescent="0.25">
      <c r="A1891">
        <v>1890</v>
      </c>
      <c r="B1891" s="1">
        <v>43764</v>
      </c>
      <c r="C1891" s="1">
        <v>43766</v>
      </c>
      <c r="D1891" s="1">
        <v>43782</v>
      </c>
      <c r="E1891" s="1">
        <v>43784</v>
      </c>
      <c r="F1891">
        <v>1</v>
      </c>
      <c r="G1891" t="str">
        <f>VLOOKUP(F1891,dComprador!A:B,2,0)</f>
        <v>Alon</v>
      </c>
      <c r="H1891">
        <v>5</v>
      </c>
      <c r="I1891" t="str">
        <f>VLOOKUP(H1891,dMateriaPrima!A:B,2,0)</f>
        <v>Areia</v>
      </c>
      <c r="J1891">
        <f>VLOOKUP(H1891,dMateriaPrima!A:C,3,0)</f>
        <v>3.59</v>
      </c>
      <c r="K1891">
        <v>55</v>
      </c>
      <c r="L1891">
        <f t="shared" si="59"/>
        <v>197.45</v>
      </c>
      <c r="M1891">
        <v>0</v>
      </c>
      <c r="N1891">
        <f t="shared" si="58"/>
        <v>197.45</v>
      </c>
      <c r="O1891">
        <v>4</v>
      </c>
      <c r="P1891" t="str">
        <f>VLOOKUP(O1891,dFornecedor!A:B,2,0)</f>
        <v>AlphaOmega</v>
      </c>
    </row>
    <row r="1892" spans="1:16" x14ac:dyDescent="0.25">
      <c r="A1892">
        <v>1891</v>
      </c>
      <c r="B1892" s="1">
        <v>43764</v>
      </c>
      <c r="C1892" s="1">
        <v>43768</v>
      </c>
      <c r="D1892" s="1">
        <v>43778</v>
      </c>
      <c r="E1892" s="1">
        <v>43779</v>
      </c>
      <c r="F1892">
        <v>2</v>
      </c>
      <c r="G1892" t="str">
        <f>VLOOKUP(F1892,dComprador!A:B,2,0)</f>
        <v>João</v>
      </c>
      <c r="H1892">
        <v>10</v>
      </c>
      <c r="I1892" t="str">
        <f>VLOOKUP(H1892,dMateriaPrima!A:B,2,0)</f>
        <v>Pedra Britada</v>
      </c>
      <c r="J1892">
        <f>VLOOKUP(H1892,dMateriaPrima!A:C,3,0)</f>
        <v>56</v>
      </c>
      <c r="K1892">
        <v>435</v>
      </c>
      <c r="L1892">
        <f t="shared" si="59"/>
        <v>24360</v>
      </c>
      <c r="M1892">
        <v>37</v>
      </c>
      <c r="N1892">
        <f t="shared" si="58"/>
        <v>15346.8</v>
      </c>
      <c r="O1892">
        <v>2</v>
      </c>
      <c r="P1892" t="str">
        <f>VLOOKUP(O1892,dFornecedor!A:B,2,0)</f>
        <v>Minerva</v>
      </c>
    </row>
    <row r="1893" spans="1:16" x14ac:dyDescent="0.25">
      <c r="A1893">
        <v>1892</v>
      </c>
      <c r="B1893" s="1">
        <v>43764</v>
      </c>
      <c r="C1893" s="1">
        <v>43767</v>
      </c>
      <c r="D1893" s="1">
        <v>43780</v>
      </c>
      <c r="E1893" s="1">
        <v>43783</v>
      </c>
      <c r="F1893">
        <v>1</v>
      </c>
      <c r="G1893" t="str">
        <f>VLOOKUP(F1893,dComprador!A:B,2,0)</f>
        <v>Alon</v>
      </c>
      <c r="H1893">
        <v>9</v>
      </c>
      <c r="I1893" t="str">
        <f>VLOOKUP(H1893,dMateriaPrima!A:B,2,0)</f>
        <v>Couro</v>
      </c>
      <c r="J1893">
        <f>VLOOKUP(H1893,dMateriaPrima!A:C,3,0)</f>
        <v>4.4000000000000004</v>
      </c>
      <c r="K1893">
        <v>23</v>
      </c>
      <c r="L1893">
        <f t="shared" si="59"/>
        <v>101.2</v>
      </c>
      <c r="M1893">
        <v>0</v>
      </c>
      <c r="N1893">
        <f t="shared" si="58"/>
        <v>101.2</v>
      </c>
      <c r="O1893">
        <v>4</v>
      </c>
      <c r="P1893" t="str">
        <f>VLOOKUP(O1893,dFornecedor!A:B,2,0)</f>
        <v>AlphaOmega</v>
      </c>
    </row>
    <row r="1894" spans="1:16" x14ac:dyDescent="0.25">
      <c r="A1894">
        <v>1893</v>
      </c>
      <c r="B1894" s="1">
        <v>43764</v>
      </c>
      <c r="C1894" s="1">
        <v>43768</v>
      </c>
      <c r="D1894" s="1">
        <v>43796</v>
      </c>
      <c r="E1894" s="1">
        <v>43795</v>
      </c>
      <c r="F1894">
        <v>1</v>
      </c>
      <c r="G1894" t="str">
        <f>VLOOKUP(F1894,dComprador!A:B,2,0)</f>
        <v>Alon</v>
      </c>
      <c r="H1894">
        <v>10</v>
      </c>
      <c r="I1894" t="str">
        <f>VLOOKUP(H1894,dMateriaPrima!A:B,2,0)</f>
        <v>Pedra Britada</v>
      </c>
      <c r="J1894">
        <f>VLOOKUP(H1894,dMateriaPrima!A:C,3,0)</f>
        <v>56</v>
      </c>
      <c r="K1894">
        <v>257</v>
      </c>
      <c r="L1894">
        <f t="shared" si="59"/>
        <v>14392</v>
      </c>
      <c r="M1894">
        <v>0</v>
      </c>
      <c r="N1894">
        <f t="shared" si="58"/>
        <v>14392</v>
      </c>
      <c r="O1894">
        <v>2</v>
      </c>
      <c r="P1894" t="str">
        <f>VLOOKUP(O1894,dFornecedor!A:B,2,0)</f>
        <v>Minerva</v>
      </c>
    </row>
    <row r="1895" spans="1:16" x14ac:dyDescent="0.25">
      <c r="A1895">
        <v>1894</v>
      </c>
      <c r="B1895" s="1">
        <v>43764</v>
      </c>
      <c r="C1895" s="1">
        <v>43764</v>
      </c>
      <c r="D1895" s="1">
        <v>43796</v>
      </c>
      <c r="E1895" s="1">
        <v>43797</v>
      </c>
      <c r="F1895">
        <v>1</v>
      </c>
      <c r="G1895" t="str">
        <f>VLOOKUP(F1895,dComprador!A:B,2,0)</f>
        <v>Alon</v>
      </c>
      <c r="H1895">
        <v>7</v>
      </c>
      <c r="I1895" t="str">
        <f>VLOOKUP(H1895,dMateriaPrima!A:B,2,0)</f>
        <v>Poliéster</v>
      </c>
      <c r="J1895">
        <f>VLOOKUP(H1895,dMateriaPrima!A:C,3,0)</f>
        <v>8</v>
      </c>
      <c r="K1895">
        <v>250</v>
      </c>
      <c r="L1895">
        <f t="shared" si="59"/>
        <v>2000</v>
      </c>
      <c r="M1895">
        <v>0</v>
      </c>
      <c r="N1895">
        <f t="shared" si="58"/>
        <v>2000</v>
      </c>
      <c r="O1895">
        <v>4</v>
      </c>
      <c r="P1895" t="str">
        <f>VLOOKUP(O1895,dFornecedor!A:B,2,0)</f>
        <v>AlphaOmega</v>
      </c>
    </row>
    <row r="1896" spans="1:16" x14ac:dyDescent="0.25">
      <c r="A1896">
        <v>1895</v>
      </c>
      <c r="B1896" s="1">
        <v>43764</v>
      </c>
      <c r="C1896" s="1">
        <v>43769</v>
      </c>
      <c r="D1896" s="1">
        <v>43786</v>
      </c>
      <c r="E1896" s="1">
        <v>43787</v>
      </c>
      <c r="F1896">
        <v>1</v>
      </c>
      <c r="G1896" t="str">
        <f>VLOOKUP(F1896,dComprador!A:B,2,0)</f>
        <v>Alon</v>
      </c>
      <c r="H1896">
        <v>1</v>
      </c>
      <c r="I1896" t="str">
        <f>VLOOKUP(H1896,dMateriaPrima!A:B,2,0)</f>
        <v>Tecido</v>
      </c>
      <c r="J1896">
        <f>VLOOKUP(H1896,dMateriaPrima!A:C,3,0)</f>
        <v>18</v>
      </c>
      <c r="K1896">
        <v>379</v>
      </c>
      <c r="L1896">
        <f t="shared" si="59"/>
        <v>6822</v>
      </c>
      <c r="M1896">
        <v>0</v>
      </c>
      <c r="N1896">
        <f t="shared" si="58"/>
        <v>6822</v>
      </c>
      <c r="O1896">
        <v>4</v>
      </c>
      <c r="P1896" t="str">
        <f>VLOOKUP(O1896,dFornecedor!A:B,2,0)</f>
        <v>AlphaOmega</v>
      </c>
    </row>
    <row r="1897" spans="1:16" x14ac:dyDescent="0.25">
      <c r="A1897">
        <v>1896</v>
      </c>
      <c r="B1897" s="1">
        <v>43765</v>
      </c>
      <c r="C1897" s="1">
        <v>43766</v>
      </c>
      <c r="D1897" s="1">
        <v>43791</v>
      </c>
      <c r="E1897" s="1">
        <v>43797</v>
      </c>
      <c r="F1897">
        <v>1</v>
      </c>
      <c r="G1897" t="str">
        <f>VLOOKUP(F1897,dComprador!A:B,2,0)</f>
        <v>Alon</v>
      </c>
      <c r="H1897">
        <v>11</v>
      </c>
      <c r="I1897" t="str">
        <f>VLOOKUP(H1897,dMateriaPrima!A:B,2,0)</f>
        <v>Papel</v>
      </c>
      <c r="J1897">
        <f>VLOOKUP(H1897,dMateriaPrima!A:C,3,0)</f>
        <v>9</v>
      </c>
      <c r="K1897">
        <v>205</v>
      </c>
      <c r="L1897">
        <f t="shared" si="59"/>
        <v>1845</v>
      </c>
      <c r="M1897">
        <v>0</v>
      </c>
      <c r="N1897">
        <f t="shared" si="58"/>
        <v>1845</v>
      </c>
      <c r="O1897">
        <v>3</v>
      </c>
      <c r="P1897" t="str">
        <f>VLOOKUP(O1897,dFornecedor!A:B,2,0)</f>
        <v>StepUp</v>
      </c>
    </row>
    <row r="1898" spans="1:16" x14ac:dyDescent="0.25">
      <c r="A1898">
        <v>1897</v>
      </c>
      <c r="B1898" s="1">
        <v>43765</v>
      </c>
      <c r="C1898" s="1">
        <v>43766</v>
      </c>
      <c r="D1898" s="1">
        <v>43773</v>
      </c>
      <c r="E1898" s="1">
        <v>43773</v>
      </c>
      <c r="F1898">
        <v>4</v>
      </c>
      <c r="G1898" t="str">
        <f>VLOOKUP(F1898,dComprador!A:B,2,0)</f>
        <v>Lira</v>
      </c>
      <c r="H1898">
        <v>7</v>
      </c>
      <c r="I1898" t="str">
        <f>VLOOKUP(H1898,dMateriaPrima!A:B,2,0)</f>
        <v>Poliéster</v>
      </c>
      <c r="J1898">
        <f>VLOOKUP(H1898,dMateriaPrima!A:C,3,0)</f>
        <v>8</v>
      </c>
      <c r="K1898">
        <v>53</v>
      </c>
      <c r="L1898">
        <f t="shared" si="59"/>
        <v>424</v>
      </c>
      <c r="M1898">
        <v>0</v>
      </c>
      <c r="N1898">
        <f t="shared" si="58"/>
        <v>424</v>
      </c>
      <c r="O1898">
        <v>3</v>
      </c>
      <c r="P1898" t="str">
        <f>VLOOKUP(O1898,dFornecedor!A:B,2,0)</f>
        <v>StepUp</v>
      </c>
    </row>
    <row r="1899" spans="1:16" x14ac:dyDescent="0.25">
      <c r="A1899">
        <v>1898</v>
      </c>
      <c r="B1899" s="1">
        <v>43765</v>
      </c>
      <c r="C1899" s="1">
        <v>43774</v>
      </c>
      <c r="D1899" s="1">
        <v>43777</v>
      </c>
      <c r="E1899" s="1">
        <v>43778</v>
      </c>
      <c r="F1899">
        <v>4</v>
      </c>
      <c r="G1899" t="str">
        <f>VLOOKUP(F1899,dComprador!A:B,2,0)</f>
        <v>Lira</v>
      </c>
      <c r="H1899">
        <v>6</v>
      </c>
      <c r="I1899" t="str">
        <f>VLOOKUP(H1899,dMateriaPrima!A:B,2,0)</f>
        <v>Fio Algodão</v>
      </c>
      <c r="J1899">
        <f>VLOOKUP(H1899,dMateriaPrima!A:C,3,0)</f>
        <v>55.9</v>
      </c>
      <c r="K1899">
        <v>12</v>
      </c>
      <c r="L1899">
        <f t="shared" si="59"/>
        <v>670.8</v>
      </c>
      <c r="M1899">
        <v>0</v>
      </c>
      <c r="N1899">
        <f t="shared" si="58"/>
        <v>670.8</v>
      </c>
      <c r="O1899">
        <v>2</v>
      </c>
      <c r="P1899" t="str">
        <f>VLOOKUP(O1899,dFornecedor!A:B,2,0)</f>
        <v>Minerva</v>
      </c>
    </row>
    <row r="1900" spans="1:16" x14ac:dyDescent="0.25">
      <c r="A1900">
        <v>1899</v>
      </c>
      <c r="B1900" s="1">
        <v>43765</v>
      </c>
      <c r="C1900" s="1">
        <v>43771</v>
      </c>
      <c r="D1900" s="1">
        <v>43774</v>
      </c>
      <c r="E1900" s="1">
        <v>43775</v>
      </c>
      <c r="F1900">
        <v>4</v>
      </c>
      <c r="G1900" t="str">
        <f>VLOOKUP(F1900,dComprador!A:B,2,0)</f>
        <v>Lira</v>
      </c>
      <c r="H1900">
        <v>10</v>
      </c>
      <c r="I1900" t="str">
        <f>VLOOKUP(H1900,dMateriaPrima!A:B,2,0)</f>
        <v>Pedra Britada</v>
      </c>
      <c r="J1900">
        <f>VLOOKUP(H1900,dMateriaPrima!A:C,3,0)</f>
        <v>56</v>
      </c>
      <c r="K1900">
        <v>261</v>
      </c>
      <c r="L1900">
        <f t="shared" si="59"/>
        <v>14616</v>
      </c>
      <c r="M1900">
        <v>0</v>
      </c>
      <c r="N1900">
        <f t="shared" si="58"/>
        <v>14616</v>
      </c>
      <c r="O1900">
        <v>3</v>
      </c>
      <c r="P1900" t="str">
        <f>VLOOKUP(O1900,dFornecedor!A:B,2,0)</f>
        <v>StepUp</v>
      </c>
    </row>
    <row r="1901" spans="1:16" x14ac:dyDescent="0.25">
      <c r="A1901">
        <v>1900</v>
      </c>
      <c r="B1901" s="1">
        <v>43765</v>
      </c>
      <c r="C1901" s="1">
        <v>43768</v>
      </c>
      <c r="D1901" s="1">
        <v>43773</v>
      </c>
      <c r="E1901" s="1">
        <v>43772</v>
      </c>
      <c r="F1901">
        <v>4</v>
      </c>
      <c r="G1901" t="str">
        <f>VLOOKUP(F1901,dComprador!A:B,2,0)</f>
        <v>Lira</v>
      </c>
      <c r="H1901">
        <v>1</v>
      </c>
      <c r="I1901" t="str">
        <f>VLOOKUP(H1901,dMateriaPrima!A:B,2,0)</f>
        <v>Tecido</v>
      </c>
      <c r="J1901">
        <f>VLOOKUP(H1901,dMateriaPrima!A:C,3,0)</f>
        <v>18</v>
      </c>
      <c r="K1901">
        <v>69</v>
      </c>
      <c r="L1901">
        <f t="shared" si="59"/>
        <v>1242</v>
      </c>
      <c r="M1901">
        <v>22</v>
      </c>
      <c r="N1901">
        <f t="shared" si="58"/>
        <v>968.76</v>
      </c>
      <c r="O1901">
        <v>1</v>
      </c>
      <c r="P1901" t="str">
        <f>VLOOKUP(O1901,dFornecedor!A:B,2,0)</f>
        <v>NorthShore</v>
      </c>
    </row>
    <row r="1902" spans="1:16" x14ac:dyDescent="0.25">
      <c r="A1902">
        <v>1901</v>
      </c>
      <c r="B1902" s="1">
        <v>43765</v>
      </c>
      <c r="C1902" s="1">
        <v>43773</v>
      </c>
      <c r="D1902" s="1">
        <v>43775</v>
      </c>
      <c r="E1902" s="1">
        <v>43775</v>
      </c>
      <c r="F1902">
        <v>4</v>
      </c>
      <c r="G1902" t="str">
        <f>VLOOKUP(F1902,dComprador!A:B,2,0)</f>
        <v>Lira</v>
      </c>
      <c r="H1902">
        <v>6</v>
      </c>
      <c r="I1902" t="str">
        <f>VLOOKUP(H1902,dMateriaPrima!A:B,2,0)</f>
        <v>Fio Algodão</v>
      </c>
      <c r="J1902">
        <f>VLOOKUP(H1902,dMateriaPrima!A:C,3,0)</f>
        <v>55.9</v>
      </c>
      <c r="K1902">
        <v>92</v>
      </c>
      <c r="L1902">
        <f t="shared" si="59"/>
        <v>5142.8</v>
      </c>
      <c r="M1902">
        <v>0</v>
      </c>
      <c r="N1902">
        <f t="shared" si="58"/>
        <v>5142.8</v>
      </c>
      <c r="O1902">
        <v>2</v>
      </c>
      <c r="P1902" t="str">
        <f>VLOOKUP(O1902,dFornecedor!A:B,2,0)</f>
        <v>Minerva</v>
      </c>
    </row>
    <row r="1903" spans="1:16" x14ac:dyDescent="0.25">
      <c r="A1903">
        <v>1902</v>
      </c>
      <c r="B1903" s="1">
        <v>43765</v>
      </c>
      <c r="C1903" s="1">
        <v>43765</v>
      </c>
      <c r="D1903" s="1">
        <v>43774</v>
      </c>
      <c r="E1903" s="1">
        <v>43772</v>
      </c>
      <c r="F1903">
        <v>4</v>
      </c>
      <c r="G1903" t="str">
        <f>VLOOKUP(F1903,dComprador!A:B,2,0)</f>
        <v>Lira</v>
      </c>
      <c r="H1903">
        <v>11</v>
      </c>
      <c r="I1903" t="str">
        <f>VLOOKUP(H1903,dMateriaPrima!A:B,2,0)</f>
        <v>Papel</v>
      </c>
      <c r="J1903">
        <f>VLOOKUP(H1903,dMateriaPrima!A:C,3,0)</f>
        <v>9</v>
      </c>
      <c r="K1903">
        <v>71</v>
      </c>
      <c r="L1903">
        <f t="shared" si="59"/>
        <v>639</v>
      </c>
      <c r="M1903">
        <v>0</v>
      </c>
      <c r="N1903">
        <f t="shared" si="58"/>
        <v>639</v>
      </c>
      <c r="O1903">
        <v>4</v>
      </c>
      <c r="P1903" t="str">
        <f>VLOOKUP(O1903,dFornecedor!A:B,2,0)</f>
        <v>AlphaOmega</v>
      </c>
    </row>
    <row r="1904" spans="1:16" x14ac:dyDescent="0.25">
      <c r="A1904">
        <v>1903</v>
      </c>
      <c r="B1904" s="1">
        <v>43765</v>
      </c>
      <c r="C1904" s="1">
        <v>43774</v>
      </c>
      <c r="D1904" s="1">
        <v>43780</v>
      </c>
      <c r="E1904" s="1">
        <v>43782</v>
      </c>
      <c r="F1904">
        <v>1</v>
      </c>
      <c r="G1904" t="str">
        <f>VLOOKUP(F1904,dComprador!A:B,2,0)</f>
        <v>Alon</v>
      </c>
      <c r="H1904">
        <v>5</v>
      </c>
      <c r="I1904" t="str">
        <f>VLOOKUP(H1904,dMateriaPrima!A:B,2,0)</f>
        <v>Areia</v>
      </c>
      <c r="J1904">
        <f>VLOOKUP(H1904,dMateriaPrima!A:C,3,0)</f>
        <v>3.59</v>
      </c>
      <c r="K1904">
        <v>38</v>
      </c>
      <c r="L1904">
        <f t="shared" si="59"/>
        <v>136.41999999999999</v>
      </c>
      <c r="M1904">
        <v>0</v>
      </c>
      <c r="N1904">
        <f t="shared" si="58"/>
        <v>136.41999999999999</v>
      </c>
      <c r="O1904">
        <v>3</v>
      </c>
      <c r="P1904" t="str">
        <f>VLOOKUP(O1904,dFornecedor!A:B,2,0)</f>
        <v>StepUp</v>
      </c>
    </row>
    <row r="1905" spans="1:16" x14ac:dyDescent="0.25">
      <c r="A1905">
        <v>1904</v>
      </c>
      <c r="B1905" s="1">
        <v>43765</v>
      </c>
      <c r="C1905" s="1">
        <v>43767</v>
      </c>
      <c r="D1905" s="1">
        <v>43778</v>
      </c>
      <c r="E1905" s="1">
        <v>43780</v>
      </c>
      <c r="F1905">
        <v>3</v>
      </c>
      <c r="G1905" t="str">
        <f>VLOOKUP(F1905,dComprador!A:B,2,0)</f>
        <v>Diego</v>
      </c>
      <c r="H1905">
        <v>9</v>
      </c>
      <c r="I1905" t="str">
        <f>VLOOKUP(H1905,dMateriaPrima!A:B,2,0)</f>
        <v>Couro</v>
      </c>
      <c r="J1905">
        <f>VLOOKUP(H1905,dMateriaPrima!A:C,3,0)</f>
        <v>4.4000000000000004</v>
      </c>
      <c r="K1905">
        <v>71</v>
      </c>
      <c r="L1905">
        <f t="shared" si="59"/>
        <v>312.40000000000003</v>
      </c>
      <c r="M1905">
        <v>31</v>
      </c>
      <c r="N1905">
        <f t="shared" si="58"/>
        <v>215.55600000000004</v>
      </c>
      <c r="O1905">
        <v>2</v>
      </c>
      <c r="P1905" t="str">
        <f>VLOOKUP(O1905,dFornecedor!A:B,2,0)</f>
        <v>Minerva</v>
      </c>
    </row>
    <row r="1906" spans="1:16" x14ac:dyDescent="0.25">
      <c r="A1906">
        <v>1905</v>
      </c>
      <c r="B1906" s="1">
        <v>43765</v>
      </c>
      <c r="C1906" s="1">
        <v>43769</v>
      </c>
      <c r="D1906" s="1">
        <v>43784</v>
      </c>
      <c r="E1906" s="1">
        <v>43788</v>
      </c>
      <c r="F1906">
        <v>1</v>
      </c>
      <c r="G1906" t="str">
        <f>VLOOKUP(F1906,dComprador!A:B,2,0)</f>
        <v>Alon</v>
      </c>
      <c r="H1906">
        <v>5</v>
      </c>
      <c r="I1906" t="str">
        <f>VLOOKUP(H1906,dMateriaPrima!A:B,2,0)</f>
        <v>Areia</v>
      </c>
      <c r="J1906">
        <f>VLOOKUP(H1906,dMateriaPrima!A:C,3,0)</f>
        <v>3.59</v>
      </c>
      <c r="K1906">
        <v>205</v>
      </c>
      <c r="L1906">
        <f t="shared" si="59"/>
        <v>735.94999999999993</v>
      </c>
      <c r="M1906">
        <v>0</v>
      </c>
      <c r="N1906">
        <f t="shared" si="58"/>
        <v>735.94999999999993</v>
      </c>
      <c r="O1906">
        <v>5</v>
      </c>
      <c r="P1906" t="str">
        <f>VLOOKUP(O1906,dFornecedor!A:B,2,0)</f>
        <v>Atlas</v>
      </c>
    </row>
    <row r="1907" spans="1:16" x14ac:dyDescent="0.25">
      <c r="A1907">
        <v>1906</v>
      </c>
      <c r="B1907" s="1">
        <v>43765</v>
      </c>
      <c r="C1907" s="1">
        <v>43774</v>
      </c>
      <c r="D1907" s="1">
        <v>43786</v>
      </c>
      <c r="E1907" s="1">
        <v>43785</v>
      </c>
      <c r="F1907">
        <v>1</v>
      </c>
      <c r="G1907" t="str">
        <f>VLOOKUP(F1907,dComprador!A:B,2,0)</f>
        <v>Alon</v>
      </c>
      <c r="H1907">
        <v>1</v>
      </c>
      <c r="I1907" t="str">
        <f>VLOOKUP(H1907,dMateriaPrima!A:B,2,0)</f>
        <v>Tecido</v>
      </c>
      <c r="J1907">
        <f>VLOOKUP(H1907,dMateriaPrima!A:C,3,0)</f>
        <v>18</v>
      </c>
      <c r="K1907">
        <v>112</v>
      </c>
      <c r="L1907">
        <f t="shared" si="59"/>
        <v>2016</v>
      </c>
      <c r="M1907">
        <v>0</v>
      </c>
      <c r="N1907">
        <f t="shared" si="58"/>
        <v>2016</v>
      </c>
      <c r="O1907">
        <v>1</v>
      </c>
      <c r="P1907" t="str">
        <f>VLOOKUP(O1907,dFornecedor!A:B,2,0)</f>
        <v>NorthShore</v>
      </c>
    </row>
    <row r="1908" spans="1:16" x14ac:dyDescent="0.25">
      <c r="A1908">
        <v>1907</v>
      </c>
      <c r="B1908" s="1">
        <v>43765</v>
      </c>
      <c r="C1908" s="1">
        <v>43766</v>
      </c>
      <c r="D1908" s="1">
        <v>43790</v>
      </c>
      <c r="E1908" s="1">
        <v>43792</v>
      </c>
      <c r="F1908">
        <v>2</v>
      </c>
      <c r="G1908" t="str">
        <f>VLOOKUP(F1908,dComprador!A:B,2,0)</f>
        <v>João</v>
      </c>
      <c r="H1908">
        <v>5</v>
      </c>
      <c r="I1908" t="str">
        <f>VLOOKUP(H1908,dMateriaPrima!A:B,2,0)</f>
        <v>Areia</v>
      </c>
      <c r="J1908">
        <f>VLOOKUP(H1908,dMateriaPrima!A:C,3,0)</f>
        <v>3.59</v>
      </c>
      <c r="K1908">
        <v>35</v>
      </c>
      <c r="L1908">
        <f t="shared" si="59"/>
        <v>125.64999999999999</v>
      </c>
      <c r="M1908">
        <v>0</v>
      </c>
      <c r="N1908">
        <f t="shared" si="58"/>
        <v>125.64999999999999</v>
      </c>
      <c r="O1908">
        <v>3</v>
      </c>
      <c r="P1908" t="str">
        <f>VLOOKUP(O1908,dFornecedor!A:B,2,0)</f>
        <v>StepUp</v>
      </c>
    </row>
    <row r="1909" spans="1:16" x14ac:dyDescent="0.25">
      <c r="A1909">
        <v>1908</v>
      </c>
      <c r="B1909" s="1">
        <v>43765</v>
      </c>
      <c r="C1909" s="1">
        <v>43769</v>
      </c>
      <c r="D1909" s="1">
        <v>43784</v>
      </c>
      <c r="E1909" s="1">
        <v>43787</v>
      </c>
      <c r="F1909">
        <v>1</v>
      </c>
      <c r="G1909" t="str">
        <f>VLOOKUP(F1909,dComprador!A:B,2,0)</f>
        <v>Alon</v>
      </c>
      <c r="H1909">
        <v>9</v>
      </c>
      <c r="I1909" t="str">
        <f>VLOOKUP(H1909,dMateriaPrima!A:B,2,0)</f>
        <v>Couro</v>
      </c>
      <c r="J1909">
        <f>VLOOKUP(H1909,dMateriaPrima!A:C,3,0)</f>
        <v>4.4000000000000004</v>
      </c>
      <c r="K1909">
        <v>83</v>
      </c>
      <c r="L1909">
        <f t="shared" si="59"/>
        <v>365.20000000000005</v>
      </c>
      <c r="M1909">
        <v>0</v>
      </c>
      <c r="N1909">
        <f t="shared" si="58"/>
        <v>365.20000000000005</v>
      </c>
      <c r="O1909">
        <v>3</v>
      </c>
      <c r="P1909" t="str">
        <f>VLOOKUP(O1909,dFornecedor!A:B,2,0)</f>
        <v>StepUp</v>
      </c>
    </row>
    <row r="1910" spans="1:16" x14ac:dyDescent="0.25">
      <c r="A1910">
        <v>1909</v>
      </c>
      <c r="B1910" s="1">
        <v>43766</v>
      </c>
      <c r="C1910" s="1">
        <v>43770</v>
      </c>
      <c r="D1910" s="1">
        <v>43771</v>
      </c>
      <c r="E1910" s="1">
        <v>43773</v>
      </c>
      <c r="F1910">
        <v>4</v>
      </c>
      <c r="G1910" t="str">
        <f>VLOOKUP(F1910,dComprador!A:B,2,0)</f>
        <v>Lira</v>
      </c>
      <c r="H1910">
        <v>9</v>
      </c>
      <c r="I1910" t="str">
        <f>VLOOKUP(H1910,dMateriaPrima!A:B,2,0)</f>
        <v>Couro</v>
      </c>
      <c r="J1910">
        <f>VLOOKUP(H1910,dMateriaPrima!A:C,3,0)</f>
        <v>4.4000000000000004</v>
      </c>
      <c r="K1910">
        <v>459</v>
      </c>
      <c r="L1910">
        <f t="shared" si="59"/>
        <v>2019.6000000000001</v>
      </c>
      <c r="M1910">
        <v>0</v>
      </c>
      <c r="N1910">
        <f t="shared" si="58"/>
        <v>2019.6000000000001</v>
      </c>
      <c r="O1910">
        <v>3</v>
      </c>
      <c r="P1910" t="str">
        <f>VLOOKUP(O1910,dFornecedor!A:B,2,0)</f>
        <v>StepUp</v>
      </c>
    </row>
    <row r="1911" spans="1:16" x14ac:dyDescent="0.25">
      <c r="A1911">
        <v>1910</v>
      </c>
      <c r="B1911" s="1">
        <v>43766</v>
      </c>
      <c r="C1911" s="1">
        <v>43766</v>
      </c>
      <c r="D1911" s="1">
        <v>43775</v>
      </c>
      <c r="E1911" s="1">
        <v>43774</v>
      </c>
      <c r="F1911">
        <v>4</v>
      </c>
      <c r="G1911" t="str">
        <f>VLOOKUP(F1911,dComprador!A:B,2,0)</f>
        <v>Lira</v>
      </c>
      <c r="H1911">
        <v>8</v>
      </c>
      <c r="I1911" t="str">
        <f>VLOOKUP(H1911,dMateriaPrima!A:B,2,0)</f>
        <v>Cimento</v>
      </c>
      <c r="J1911">
        <f>VLOOKUP(H1911,dMateriaPrima!A:C,3,0)</f>
        <v>23</v>
      </c>
      <c r="K1911">
        <v>59</v>
      </c>
      <c r="L1911">
        <f t="shared" si="59"/>
        <v>1357</v>
      </c>
      <c r="M1911">
        <v>0</v>
      </c>
      <c r="N1911">
        <f t="shared" si="58"/>
        <v>1357</v>
      </c>
      <c r="O1911">
        <v>2</v>
      </c>
      <c r="P1911" t="str">
        <f>VLOOKUP(O1911,dFornecedor!A:B,2,0)</f>
        <v>Minerva</v>
      </c>
    </row>
    <row r="1912" spans="1:16" x14ac:dyDescent="0.25">
      <c r="A1912">
        <v>1911</v>
      </c>
      <c r="B1912" s="1">
        <v>43766</v>
      </c>
      <c r="C1912" s="1">
        <v>43766</v>
      </c>
      <c r="D1912" s="1">
        <v>43772</v>
      </c>
      <c r="E1912" s="1">
        <v>43777</v>
      </c>
      <c r="F1912">
        <v>4</v>
      </c>
      <c r="G1912" t="str">
        <f>VLOOKUP(F1912,dComprador!A:B,2,0)</f>
        <v>Lira</v>
      </c>
      <c r="H1912">
        <v>11</v>
      </c>
      <c r="I1912" t="str">
        <f>VLOOKUP(H1912,dMateriaPrima!A:B,2,0)</f>
        <v>Papel</v>
      </c>
      <c r="J1912">
        <f>VLOOKUP(H1912,dMateriaPrima!A:C,3,0)</f>
        <v>9</v>
      </c>
      <c r="K1912">
        <v>353</v>
      </c>
      <c r="L1912">
        <f t="shared" si="59"/>
        <v>3177</v>
      </c>
      <c r="M1912">
        <v>0</v>
      </c>
      <c r="N1912">
        <f t="shared" si="58"/>
        <v>3177</v>
      </c>
      <c r="O1912">
        <v>2</v>
      </c>
      <c r="P1912" t="str">
        <f>VLOOKUP(O1912,dFornecedor!A:B,2,0)</f>
        <v>Minerva</v>
      </c>
    </row>
    <row r="1913" spans="1:16" x14ac:dyDescent="0.25">
      <c r="A1913">
        <v>1912</v>
      </c>
      <c r="B1913" s="1">
        <v>43766</v>
      </c>
      <c r="C1913" s="1">
        <v>43766</v>
      </c>
      <c r="D1913" s="1">
        <v>43783</v>
      </c>
      <c r="E1913" s="1">
        <v>43787</v>
      </c>
      <c r="F1913">
        <v>1</v>
      </c>
      <c r="G1913" t="str">
        <f>VLOOKUP(F1913,dComprador!A:B,2,0)</f>
        <v>Alon</v>
      </c>
      <c r="H1913">
        <v>6</v>
      </c>
      <c r="I1913" t="str">
        <f>VLOOKUP(H1913,dMateriaPrima!A:B,2,0)</f>
        <v>Fio Algodão</v>
      </c>
      <c r="J1913">
        <f>VLOOKUP(H1913,dMateriaPrima!A:C,3,0)</f>
        <v>55.9</v>
      </c>
      <c r="K1913">
        <v>421</v>
      </c>
      <c r="L1913">
        <f t="shared" si="59"/>
        <v>23533.899999999998</v>
      </c>
      <c r="M1913">
        <v>0</v>
      </c>
      <c r="N1913">
        <f t="shared" si="58"/>
        <v>23533.899999999998</v>
      </c>
      <c r="O1913">
        <v>4</v>
      </c>
      <c r="P1913" t="str">
        <f>VLOOKUP(O1913,dFornecedor!A:B,2,0)</f>
        <v>AlphaOmega</v>
      </c>
    </row>
    <row r="1914" spans="1:16" x14ac:dyDescent="0.25">
      <c r="A1914">
        <v>1913</v>
      </c>
      <c r="B1914" s="1">
        <v>43766</v>
      </c>
      <c r="C1914" s="1">
        <v>43767</v>
      </c>
      <c r="D1914" s="1">
        <v>43797</v>
      </c>
      <c r="E1914" s="1">
        <v>43798</v>
      </c>
      <c r="F1914">
        <v>1</v>
      </c>
      <c r="G1914" t="str">
        <f>VLOOKUP(F1914,dComprador!A:B,2,0)</f>
        <v>Alon</v>
      </c>
      <c r="H1914">
        <v>9</v>
      </c>
      <c r="I1914" t="str">
        <f>VLOOKUP(H1914,dMateriaPrima!A:B,2,0)</f>
        <v>Couro</v>
      </c>
      <c r="J1914">
        <f>VLOOKUP(H1914,dMateriaPrima!A:C,3,0)</f>
        <v>4.4000000000000004</v>
      </c>
      <c r="K1914">
        <v>555</v>
      </c>
      <c r="L1914">
        <f t="shared" si="59"/>
        <v>2442</v>
      </c>
      <c r="M1914">
        <v>0</v>
      </c>
      <c r="N1914">
        <f t="shared" si="58"/>
        <v>2442</v>
      </c>
      <c r="O1914">
        <v>3</v>
      </c>
      <c r="P1914" t="str">
        <f>VLOOKUP(O1914,dFornecedor!A:B,2,0)</f>
        <v>StepUp</v>
      </c>
    </row>
    <row r="1915" spans="1:16" x14ac:dyDescent="0.25">
      <c r="A1915">
        <v>1914</v>
      </c>
      <c r="B1915" s="1">
        <v>43766</v>
      </c>
      <c r="C1915" s="1">
        <v>43766</v>
      </c>
      <c r="D1915" s="1">
        <v>43784</v>
      </c>
      <c r="E1915" s="1">
        <v>43786</v>
      </c>
      <c r="F1915">
        <v>1</v>
      </c>
      <c r="G1915" t="str">
        <f>VLOOKUP(F1915,dComprador!A:B,2,0)</f>
        <v>Alon</v>
      </c>
      <c r="H1915">
        <v>4</v>
      </c>
      <c r="I1915" t="str">
        <f>VLOOKUP(H1915,dMateriaPrima!A:B,2,0)</f>
        <v>Madeira</v>
      </c>
      <c r="J1915">
        <f>VLOOKUP(H1915,dMateriaPrima!A:C,3,0)</f>
        <v>168</v>
      </c>
      <c r="K1915">
        <v>387</v>
      </c>
      <c r="L1915">
        <f t="shared" si="59"/>
        <v>65016</v>
      </c>
      <c r="M1915">
        <v>17</v>
      </c>
      <c r="N1915">
        <f t="shared" si="58"/>
        <v>53963.28</v>
      </c>
      <c r="O1915">
        <v>2</v>
      </c>
      <c r="P1915" t="str">
        <f>VLOOKUP(O1915,dFornecedor!A:B,2,0)</f>
        <v>Minerva</v>
      </c>
    </row>
    <row r="1916" spans="1:16" x14ac:dyDescent="0.25">
      <c r="A1916">
        <v>1915</v>
      </c>
      <c r="B1916" s="1">
        <v>43766</v>
      </c>
      <c r="C1916" s="1">
        <v>43775</v>
      </c>
      <c r="D1916" s="1">
        <v>43788</v>
      </c>
      <c r="E1916" s="1">
        <v>43787</v>
      </c>
      <c r="F1916">
        <v>1</v>
      </c>
      <c r="G1916" t="str">
        <f>VLOOKUP(F1916,dComprador!A:B,2,0)</f>
        <v>Alon</v>
      </c>
      <c r="H1916">
        <v>1</v>
      </c>
      <c r="I1916" t="str">
        <f>VLOOKUP(H1916,dMateriaPrima!A:B,2,0)</f>
        <v>Tecido</v>
      </c>
      <c r="J1916">
        <f>VLOOKUP(H1916,dMateriaPrima!A:C,3,0)</f>
        <v>18</v>
      </c>
      <c r="K1916">
        <v>27</v>
      </c>
      <c r="L1916">
        <f t="shared" si="59"/>
        <v>486</v>
      </c>
      <c r="M1916">
        <v>0</v>
      </c>
      <c r="N1916">
        <f t="shared" si="58"/>
        <v>486</v>
      </c>
      <c r="O1916">
        <v>3</v>
      </c>
      <c r="P1916" t="str">
        <f>VLOOKUP(O1916,dFornecedor!A:B,2,0)</f>
        <v>StepUp</v>
      </c>
    </row>
    <row r="1917" spans="1:16" x14ac:dyDescent="0.25">
      <c r="A1917">
        <v>1916</v>
      </c>
      <c r="B1917" s="1">
        <v>43767</v>
      </c>
      <c r="C1917" s="1">
        <v>43768</v>
      </c>
      <c r="D1917" s="1">
        <v>43774</v>
      </c>
      <c r="E1917" s="1">
        <v>43773</v>
      </c>
      <c r="F1917">
        <v>4</v>
      </c>
      <c r="G1917" t="str">
        <f>VLOOKUP(F1917,dComprador!A:B,2,0)</f>
        <v>Lira</v>
      </c>
      <c r="H1917">
        <v>1</v>
      </c>
      <c r="I1917" t="str">
        <f>VLOOKUP(H1917,dMateriaPrima!A:B,2,0)</f>
        <v>Tecido</v>
      </c>
      <c r="J1917">
        <f>VLOOKUP(H1917,dMateriaPrima!A:C,3,0)</f>
        <v>18</v>
      </c>
      <c r="K1917">
        <v>303</v>
      </c>
      <c r="L1917">
        <f t="shared" si="59"/>
        <v>5454</v>
      </c>
      <c r="M1917">
        <v>0</v>
      </c>
      <c r="N1917">
        <f t="shared" si="58"/>
        <v>5454</v>
      </c>
      <c r="O1917">
        <v>3</v>
      </c>
      <c r="P1917" t="str">
        <f>VLOOKUP(O1917,dFornecedor!A:B,2,0)</f>
        <v>StepUp</v>
      </c>
    </row>
    <row r="1918" spans="1:16" x14ac:dyDescent="0.25">
      <c r="A1918">
        <v>1917</v>
      </c>
      <c r="B1918" s="1">
        <v>43767</v>
      </c>
      <c r="C1918" s="1">
        <v>43773</v>
      </c>
      <c r="D1918" s="1">
        <v>43775</v>
      </c>
      <c r="E1918" s="1">
        <v>43775</v>
      </c>
      <c r="F1918">
        <v>4</v>
      </c>
      <c r="G1918" t="str">
        <f>VLOOKUP(F1918,dComprador!A:B,2,0)</f>
        <v>Lira</v>
      </c>
      <c r="H1918">
        <v>4</v>
      </c>
      <c r="I1918" t="str">
        <f>VLOOKUP(H1918,dMateriaPrima!A:B,2,0)</f>
        <v>Madeira</v>
      </c>
      <c r="J1918">
        <f>VLOOKUP(H1918,dMateriaPrima!A:C,3,0)</f>
        <v>168</v>
      </c>
      <c r="K1918">
        <v>203</v>
      </c>
      <c r="L1918">
        <f t="shared" si="59"/>
        <v>34104</v>
      </c>
      <c r="M1918">
        <v>27</v>
      </c>
      <c r="N1918">
        <f t="shared" si="58"/>
        <v>24895.919999999998</v>
      </c>
      <c r="O1918">
        <v>1</v>
      </c>
      <c r="P1918" t="str">
        <f>VLOOKUP(O1918,dFornecedor!A:B,2,0)</f>
        <v>NorthShore</v>
      </c>
    </row>
    <row r="1919" spans="1:16" x14ac:dyDescent="0.25">
      <c r="A1919">
        <v>1918</v>
      </c>
      <c r="B1919" s="1">
        <v>43767</v>
      </c>
      <c r="C1919" s="1">
        <v>43767</v>
      </c>
      <c r="D1919" s="1">
        <v>43775</v>
      </c>
      <c r="E1919" s="1">
        <v>43775</v>
      </c>
      <c r="F1919">
        <v>4</v>
      </c>
      <c r="G1919" t="str">
        <f>VLOOKUP(F1919,dComprador!A:B,2,0)</f>
        <v>Lira</v>
      </c>
      <c r="H1919">
        <v>10</v>
      </c>
      <c r="I1919" t="str">
        <f>VLOOKUP(H1919,dMateriaPrima!A:B,2,0)</f>
        <v>Pedra Britada</v>
      </c>
      <c r="J1919">
        <f>VLOOKUP(H1919,dMateriaPrima!A:C,3,0)</f>
        <v>56</v>
      </c>
      <c r="K1919">
        <v>448</v>
      </c>
      <c r="L1919">
        <f t="shared" si="59"/>
        <v>25088</v>
      </c>
      <c r="M1919">
        <v>0</v>
      </c>
      <c r="N1919">
        <f t="shared" si="58"/>
        <v>25088</v>
      </c>
      <c r="O1919">
        <v>2</v>
      </c>
      <c r="P1919" t="str">
        <f>VLOOKUP(O1919,dFornecedor!A:B,2,0)</f>
        <v>Minerva</v>
      </c>
    </row>
    <row r="1920" spans="1:16" x14ac:dyDescent="0.25">
      <c r="A1920">
        <v>1919</v>
      </c>
      <c r="B1920" s="1">
        <v>43767</v>
      </c>
      <c r="C1920" s="1">
        <v>43774</v>
      </c>
      <c r="D1920" s="1">
        <v>43785</v>
      </c>
      <c r="E1920" s="1">
        <v>43785</v>
      </c>
      <c r="F1920">
        <v>1</v>
      </c>
      <c r="G1920" t="str">
        <f>VLOOKUP(F1920,dComprador!A:B,2,0)</f>
        <v>Alon</v>
      </c>
      <c r="H1920">
        <v>7</v>
      </c>
      <c r="I1920" t="str">
        <f>VLOOKUP(H1920,dMateriaPrima!A:B,2,0)</f>
        <v>Poliéster</v>
      </c>
      <c r="J1920">
        <f>VLOOKUP(H1920,dMateriaPrima!A:C,3,0)</f>
        <v>8</v>
      </c>
      <c r="K1920">
        <v>161</v>
      </c>
      <c r="L1920">
        <f t="shared" si="59"/>
        <v>1288</v>
      </c>
      <c r="M1920">
        <v>0</v>
      </c>
      <c r="N1920">
        <f t="shared" si="58"/>
        <v>1288</v>
      </c>
      <c r="O1920">
        <v>2</v>
      </c>
      <c r="P1920" t="str">
        <f>VLOOKUP(O1920,dFornecedor!A:B,2,0)</f>
        <v>Minerva</v>
      </c>
    </row>
    <row r="1921" spans="1:16" x14ac:dyDescent="0.25">
      <c r="A1921">
        <v>1920</v>
      </c>
      <c r="B1921" s="1">
        <v>43767</v>
      </c>
      <c r="C1921" s="1">
        <v>43770</v>
      </c>
      <c r="D1921" s="1">
        <v>43779</v>
      </c>
      <c r="E1921" s="1">
        <v>43783</v>
      </c>
      <c r="F1921">
        <v>2</v>
      </c>
      <c r="G1921" t="str">
        <f>VLOOKUP(F1921,dComprador!A:B,2,0)</f>
        <v>João</v>
      </c>
      <c r="H1921">
        <v>4</v>
      </c>
      <c r="I1921" t="str">
        <f>VLOOKUP(H1921,dMateriaPrima!A:B,2,0)</f>
        <v>Madeira</v>
      </c>
      <c r="J1921">
        <f>VLOOKUP(H1921,dMateriaPrima!A:C,3,0)</f>
        <v>168</v>
      </c>
      <c r="K1921">
        <v>43</v>
      </c>
      <c r="L1921">
        <f t="shared" si="59"/>
        <v>7224</v>
      </c>
      <c r="M1921">
        <v>0</v>
      </c>
      <c r="N1921">
        <f t="shared" si="58"/>
        <v>7224</v>
      </c>
      <c r="O1921">
        <v>3</v>
      </c>
      <c r="P1921" t="str">
        <f>VLOOKUP(O1921,dFornecedor!A:B,2,0)</f>
        <v>StepUp</v>
      </c>
    </row>
    <row r="1922" spans="1:16" x14ac:dyDescent="0.25">
      <c r="A1922">
        <v>1921</v>
      </c>
      <c r="B1922" s="1">
        <v>43767</v>
      </c>
      <c r="C1922" s="1">
        <v>43770</v>
      </c>
      <c r="D1922" s="1">
        <v>43788</v>
      </c>
      <c r="E1922" s="1">
        <v>43788</v>
      </c>
      <c r="F1922">
        <v>1</v>
      </c>
      <c r="G1922" t="str">
        <f>VLOOKUP(F1922,dComprador!A:B,2,0)</f>
        <v>Alon</v>
      </c>
      <c r="H1922">
        <v>6</v>
      </c>
      <c r="I1922" t="str">
        <f>VLOOKUP(H1922,dMateriaPrima!A:B,2,0)</f>
        <v>Fio Algodão</v>
      </c>
      <c r="J1922">
        <f>VLOOKUP(H1922,dMateriaPrima!A:C,3,0)</f>
        <v>55.9</v>
      </c>
      <c r="K1922">
        <v>253</v>
      </c>
      <c r="L1922">
        <f t="shared" si="59"/>
        <v>14142.699999999999</v>
      </c>
      <c r="M1922">
        <v>0</v>
      </c>
      <c r="N1922">
        <f t="shared" ref="N1922:N1985" si="60">SUM(L1922-((L1922*M1922)/100))</f>
        <v>14142.699999999999</v>
      </c>
      <c r="O1922">
        <v>3</v>
      </c>
      <c r="P1922" t="str">
        <f>VLOOKUP(O1922,dFornecedor!A:B,2,0)</f>
        <v>StepUp</v>
      </c>
    </row>
    <row r="1923" spans="1:16" x14ac:dyDescent="0.25">
      <c r="A1923">
        <v>1922</v>
      </c>
      <c r="B1923" s="1">
        <v>43767</v>
      </c>
      <c r="C1923" s="1">
        <v>43771</v>
      </c>
      <c r="D1923" s="1">
        <v>43783</v>
      </c>
      <c r="E1923" s="1">
        <v>43785</v>
      </c>
      <c r="F1923">
        <v>2</v>
      </c>
      <c r="G1923" t="str">
        <f>VLOOKUP(F1923,dComprador!A:B,2,0)</f>
        <v>João</v>
      </c>
      <c r="H1923">
        <v>5</v>
      </c>
      <c r="I1923" t="str">
        <f>VLOOKUP(H1923,dMateriaPrima!A:B,2,0)</f>
        <v>Areia</v>
      </c>
      <c r="J1923">
        <f>VLOOKUP(H1923,dMateriaPrima!A:C,3,0)</f>
        <v>3.59</v>
      </c>
      <c r="K1923">
        <v>196</v>
      </c>
      <c r="L1923">
        <f t="shared" ref="L1923:L1986" si="61">J1923*K1923</f>
        <v>703.64</v>
      </c>
      <c r="M1923">
        <v>0</v>
      </c>
      <c r="N1923">
        <f t="shared" si="60"/>
        <v>703.64</v>
      </c>
      <c r="O1923">
        <v>1</v>
      </c>
      <c r="P1923" t="str">
        <f>VLOOKUP(O1923,dFornecedor!A:B,2,0)</f>
        <v>NorthShore</v>
      </c>
    </row>
    <row r="1924" spans="1:16" x14ac:dyDescent="0.25">
      <c r="A1924">
        <v>1923</v>
      </c>
      <c r="B1924" s="1">
        <v>43767</v>
      </c>
      <c r="C1924" s="1">
        <v>43779</v>
      </c>
      <c r="D1924" s="1">
        <v>43798</v>
      </c>
      <c r="E1924" s="1">
        <v>43801</v>
      </c>
      <c r="F1924">
        <v>1</v>
      </c>
      <c r="G1924" t="str">
        <f>VLOOKUP(F1924,dComprador!A:B,2,0)</f>
        <v>Alon</v>
      </c>
      <c r="H1924">
        <v>9</v>
      </c>
      <c r="I1924" t="str">
        <f>VLOOKUP(H1924,dMateriaPrima!A:B,2,0)</f>
        <v>Couro</v>
      </c>
      <c r="J1924">
        <f>VLOOKUP(H1924,dMateriaPrima!A:C,3,0)</f>
        <v>4.4000000000000004</v>
      </c>
      <c r="K1924">
        <v>16</v>
      </c>
      <c r="L1924">
        <f t="shared" si="61"/>
        <v>70.400000000000006</v>
      </c>
      <c r="M1924">
        <v>0</v>
      </c>
      <c r="N1924">
        <f t="shared" si="60"/>
        <v>70.400000000000006</v>
      </c>
      <c r="O1924">
        <v>1</v>
      </c>
      <c r="P1924" t="str">
        <f>VLOOKUP(O1924,dFornecedor!A:B,2,0)</f>
        <v>NorthShore</v>
      </c>
    </row>
    <row r="1925" spans="1:16" x14ac:dyDescent="0.25">
      <c r="A1925">
        <v>1924</v>
      </c>
      <c r="B1925" s="1">
        <v>43768</v>
      </c>
      <c r="C1925" s="1">
        <v>43768</v>
      </c>
      <c r="D1925" s="1">
        <v>43773</v>
      </c>
      <c r="E1925" s="1">
        <v>43779</v>
      </c>
      <c r="F1925">
        <v>4</v>
      </c>
      <c r="G1925" t="str">
        <f>VLOOKUP(F1925,dComprador!A:B,2,0)</f>
        <v>Lira</v>
      </c>
      <c r="H1925">
        <v>1</v>
      </c>
      <c r="I1925" t="str">
        <f>VLOOKUP(H1925,dMateriaPrima!A:B,2,0)</f>
        <v>Tecido</v>
      </c>
      <c r="J1925">
        <f>VLOOKUP(H1925,dMateriaPrima!A:C,3,0)</f>
        <v>18</v>
      </c>
      <c r="K1925">
        <v>186</v>
      </c>
      <c r="L1925">
        <f t="shared" si="61"/>
        <v>3348</v>
      </c>
      <c r="M1925">
        <v>0</v>
      </c>
      <c r="N1925">
        <f t="shared" si="60"/>
        <v>3348</v>
      </c>
      <c r="O1925">
        <v>2</v>
      </c>
      <c r="P1925" t="str">
        <f>VLOOKUP(O1925,dFornecedor!A:B,2,0)</f>
        <v>Minerva</v>
      </c>
    </row>
    <row r="1926" spans="1:16" x14ac:dyDescent="0.25">
      <c r="A1926">
        <v>1925</v>
      </c>
      <c r="B1926" s="1">
        <v>43768</v>
      </c>
      <c r="C1926" s="1">
        <v>43778</v>
      </c>
      <c r="D1926" s="1">
        <v>43781</v>
      </c>
      <c r="E1926" s="1">
        <v>43783</v>
      </c>
      <c r="F1926">
        <v>4</v>
      </c>
      <c r="G1926" t="str">
        <f>VLOOKUP(F1926,dComprador!A:B,2,0)</f>
        <v>Lira</v>
      </c>
      <c r="H1926">
        <v>5</v>
      </c>
      <c r="I1926" t="str">
        <f>VLOOKUP(H1926,dMateriaPrima!A:B,2,0)</f>
        <v>Areia</v>
      </c>
      <c r="J1926">
        <f>VLOOKUP(H1926,dMateriaPrima!A:C,3,0)</f>
        <v>3.59</v>
      </c>
      <c r="K1926">
        <v>8</v>
      </c>
      <c r="L1926">
        <f t="shared" si="61"/>
        <v>28.72</v>
      </c>
      <c r="M1926">
        <v>26</v>
      </c>
      <c r="N1926">
        <f t="shared" si="60"/>
        <v>21.252800000000001</v>
      </c>
      <c r="O1926">
        <v>3</v>
      </c>
      <c r="P1926" t="str">
        <f>VLOOKUP(O1926,dFornecedor!A:B,2,0)</f>
        <v>StepUp</v>
      </c>
    </row>
    <row r="1927" spans="1:16" x14ac:dyDescent="0.25">
      <c r="A1927">
        <v>1926</v>
      </c>
      <c r="B1927" s="1">
        <v>43768</v>
      </c>
      <c r="C1927" s="1">
        <v>43768</v>
      </c>
      <c r="D1927" s="1">
        <v>43788</v>
      </c>
      <c r="E1927" s="1">
        <v>43788</v>
      </c>
      <c r="F1927">
        <v>1</v>
      </c>
      <c r="G1927" t="str">
        <f>VLOOKUP(F1927,dComprador!A:B,2,0)</f>
        <v>Alon</v>
      </c>
      <c r="H1927">
        <v>10</v>
      </c>
      <c r="I1927" t="str">
        <f>VLOOKUP(H1927,dMateriaPrima!A:B,2,0)</f>
        <v>Pedra Britada</v>
      </c>
      <c r="J1927">
        <f>VLOOKUP(H1927,dMateriaPrima!A:C,3,0)</f>
        <v>56</v>
      </c>
      <c r="K1927">
        <v>75</v>
      </c>
      <c r="L1927">
        <f t="shared" si="61"/>
        <v>4200</v>
      </c>
      <c r="M1927">
        <v>0</v>
      </c>
      <c r="N1927">
        <f t="shared" si="60"/>
        <v>4200</v>
      </c>
      <c r="O1927">
        <v>5</v>
      </c>
      <c r="P1927" t="str">
        <f>VLOOKUP(O1927,dFornecedor!A:B,2,0)</f>
        <v>Atlas</v>
      </c>
    </row>
    <row r="1928" spans="1:16" x14ac:dyDescent="0.25">
      <c r="A1928">
        <v>1927</v>
      </c>
      <c r="B1928" s="1">
        <v>43768</v>
      </c>
      <c r="C1928" s="1">
        <v>43778</v>
      </c>
      <c r="D1928" s="1">
        <v>43778</v>
      </c>
      <c r="E1928" s="1">
        <v>43781</v>
      </c>
      <c r="F1928">
        <v>2</v>
      </c>
      <c r="G1928" t="str">
        <f>VLOOKUP(F1928,dComprador!A:B,2,0)</f>
        <v>João</v>
      </c>
      <c r="H1928">
        <v>2</v>
      </c>
      <c r="I1928" t="str">
        <f>VLOOKUP(H1928,dMateriaPrima!A:B,2,0)</f>
        <v>Chapa Metal</v>
      </c>
      <c r="J1928">
        <f>VLOOKUP(H1928,dMateriaPrima!A:C,3,0)</f>
        <v>299.89999999999998</v>
      </c>
      <c r="K1928">
        <v>222</v>
      </c>
      <c r="L1928">
        <f t="shared" si="61"/>
        <v>66577.799999999988</v>
      </c>
      <c r="M1928">
        <v>0</v>
      </c>
      <c r="N1928">
        <f t="shared" si="60"/>
        <v>66577.799999999988</v>
      </c>
      <c r="O1928">
        <v>1</v>
      </c>
      <c r="P1928" t="str">
        <f>VLOOKUP(O1928,dFornecedor!A:B,2,0)</f>
        <v>NorthShore</v>
      </c>
    </row>
    <row r="1929" spans="1:16" x14ac:dyDescent="0.25">
      <c r="A1929">
        <v>1928</v>
      </c>
      <c r="B1929" s="1">
        <v>43768</v>
      </c>
      <c r="C1929" s="1">
        <v>43769</v>
      </c>
      <c r="D1929" s="1">
        <v>43796</v>
      </c>
      <c r="E1929" s="1">
        <v>43795</v>
      </c>
      <c r="F1929">
        <v>1</v>
      </c>
      <c r="G1929" t="str">
        <f>VLOOKUP(F1929,dComprador!A:B,2,0)</f>
        <v>Alon</v>
      </c>
      <c r="H1929">
        <v>9</v>
      </c>
      <c r="I1929" t="str">
        <f>VLOOKUP(H1929,dMateriaPrima!A:B,2,0)</f>
        <v>Couro</v>
      </c>
      <c r="J1929">
        <f>VLOOKUP(H1929,dMateriaPrima!A:C,3,0)</f>
        <v>4.4000000000000004</v>
      </c>
      <c r="K1929">
        <v>94</v>
      </c>
      <c r="L1929">
        <f t="shared" si="61"/>
        <v>413.6</v>
      </c>
      <c r="M1929">
        <v>0</v>
      </c>
      <c r="N1929">
        <f t="shared" si="60"/>
        <v>413.6</v>
      </c>
      <c r="O1929">
        <v>4</v>
      </c>
      <c r="P1929" t="str">
        <f>VLOOKUP(O1929,dFornecedor!A:B,2,0)</f>
        <v>AlphaOmega</v>
      </c>
    </row>
    <row r="1930" spans="1:16" x14ac:dyDescent="0.25">
      <c r="A1930">
        <v>1929</v>
      </c>
      <c r="B1930" s="1">
        <v>43768</v>
      </c>
      <c r="C1930" s="1">
        <v>43770</v>
      </c>
      <c r="D1930" s="1">
        <v>43800</v>
      </c>
      <c r="E1930" s="1">
        <v>43802</v>
      </c>
      <c r="F1930">
        <v>1</v>
      </c>
      <c r="G1930" t="str">
        <f>VLOOKUP(F1930,dComprador!A:B,2,0)</f>
        <v>Alon</v>
      </c>
      <c r="H1930">
        <v>5</v>
      </c>
      <c r="I1930" t="str">
        <f>VLOOKUP(H1930,dMateriaPrima!A:B,2,0)</f>
        <v>Areia</v>
      </c>
      <c r="J1930">
        <f>VLOOKUP(H1930,dMateriaPrima!A:C,3,0)</f>
        <v>3.59</v>
      </c>
      <c r="K1930">
        <v>203</v>
      </c>
      <c r="L1930">
        <f t="shared" si="61"/>
        <v>728.77</v>
      </c>
      <c r="M1930">
        <v>10</v>
      </c>
      <c r="N1930">
        <f t="shared" si="60"/>
        <v>655.89300000000003</v>
      </c>
      <c r="O1930">
        <v>2</v>
      </c>
      <c r="P1930" t="str">
        <f>VLOOKUP(O1930,dFornecedor!A:B,2,0)</f>
        <v>Minerva</v>
      </c>
    </row>
    <row r="1931" spans="1:16" x14ac:dyDescent="0.25">
      <c r="A1931">
        <v>1930</v>
      </c>
      <c r="B1931" s="1">
        <v>43768</v>
      </c>
      <c r="C1931" s="1">
        <v>43773</v>
      </c>
      <c r="D1931" s="1">
        <v>43790</v>
      </c>
      <c r="E1931" s="1">
        <v>43788</v>
      </c>
      <c r="F1931">
        <v>1</v>
      </c>
      <c r="G1931" t="str">
        <f>VLOOKUP(F1931,dComprador!A:B,2,0)</f>
        <v>Alon</v>
      </c>
      <c r="H1931">
        <v>9</v>
      </c>
      <c r="I1931" t="str">
        <f>VLOOKUP(H1931,dMateriaPrima!A:B,2,0)</f>
        <v>Couro</v>
      </c>
      <c r="J1931">
        <f>VLOOKUP(H1931,dMateriaPrima!A:C,3,0)</f>
        <v>4.4000000000000004</v>
      </c>
      <c r="K1931">
        <v>43</v>
      </c>
      <c r="L1931">
        <f t="shared" si="61"/>
        <v>189.20000000000002</v>
      </c>
      <c r="M1931">
        <v>0</v>
      </c>
      <c r="N1931">
        <f t="shared" si="60"/>
        <v>189.20000000000002</v>
      </c>
      <c r="O1931">
        <v>2</v>
      </c>
      <c r="P1931" t="str">
        <f>VLOOKUP(O1931,dFornecedor!A:B,2,0)</f>
        <v>Minerva</v>
      </c>
    </row>
    <row r="1932" spans="1:16" x14ac:dyDescent="0.25">
      <c r="A1932">
        <v>1931</v>
      </c>
      <c r="B1932" s="1">
        <v>43769</v>
      </c>
      <c r="C1932" s="1">
        <v>43769</v>
      </c>
      <c r="D1932" s="1">
        <v>43776</v>
      </c>
      <c r="E1932" s="1">
        <v>43774</v>
      </c>
      <c r="F1932">
        <v>4</v>
      </c>
      <c r="G1932" t="str">
        <f>VLOOKUP(F1932,dComprador!A:B,2,0)</f>
        <v>Lira</v>
      </c>
      <c r="H1932">
        <v>8</v>
      </c>
      <c r="I1932" t="str">
        <f>VLOOKUP(H1932,dMateriaPrima!A:B,2,0)</f>
        <v>Cimento</v>
      </c>
      <c r="J1932">
        <f>VLOOKUP(H1932,dMateriaPrima!A:C,3,0)</f>
        <v>23</v>
      </c>
      <c r="K1932">
        <v>185</v>
      </c>
      <c r="L1932">
        <f t="shared" si="61"/>
        <v>4255</v>
      </c>
      <c r="M1932">
        <v>0</v>
      </c>
      <c r="N1932">
        <f t="shared" si="60"/>
        <v>4255</v>
      </c>
      <c r="O1932">
        <v>2</v>
      </c>
      <c r="P1932" t="str">
        <f>VLOOKUP(O1932,dFornecedor!A:B,2,0)</f>
        <v>Minerva</v>
      </c>
    </row>
    <row r="1933" spans="1:16" x14ac:dyDescent="0.25">
      <c r="A1933">
        <v>1932</v>
      </c>
      <c r="B1933" s="1">
        <v>43769</v>
      </c>
      <c r="C1933" s="1">
        <v>43779</v>
      </c>
      <c r="D1933" s="1">
        <v>43780</v>
      </c>
      <c r="E1933" s="1">
        <v>43784</v>
      </c>
      <c r="F1933">
        <v>4</v>
      </c>
      <c r="G1933" t="str">
        <f>VLOOKUP(F1933,dComprador!A:B,2,0)</f>
        <v>Lira</v>
      </c>
      <c r="H1933">
        <v>9</v>
      </c>
      <c r="I1933" t="str">
        <f>VLOOKUP(H1933,dMateriaPrima!A:B,2,0)</f>
        <v>Couro</v>
      </c>
      <c r="J1933">
        <f>VLOOKUP(H1933,dMateriaPrima!A:C,3,0)</f>
        <v>4.4000000000000004</v>
      </c>
      <c r="K1933">
        <v>3</v>
      </c>
      <c r="L1933">
        <f t="shared" si="61"/>
        <v>13.200000000000001</v>
      </c>
      <c r="M1933">
        <v>0</v>
      </c>
      <c r="N1933">
        <f t="shared" si="60"/>
        <v>13.200000000000001</v>
      </c>
      <c r="O1933">
        <v>3</v>
      </c>
      <c r="P1933" t="str">
        <f>VLOOKUP(O1933,dFornecedor!A:B,2,0)</f>
        <v>StepUp</v>
      </c>
    </row>
    <row r="1934" spans="1:16" x14ac:dyDescent="0.25">
      <c r="A1934">
        <v>1933</v>
      </c>
      <c r="B1934" s="1">
        <v>43769</v>
      </c>
      <c r="C1934" s="1">
        <v>43769</v>
      </c>
      <c r="D1934" s="1">
        <v>43776</v>
      </c>
      <c r="E1934" s="1">
        <v>43778</v>
      </c>
      <c r="F1934">
        <v>4</v>
      </c>
      <c r="G1934" t="str">
        <f>VLOOKUP(F1934,dComprador!A:B,2,0)</f>
        <v>Lira</v>
      </c>
      <c r="H1934">
        <v>9</v>
      </c>
      <c r="I1934" t="str">
        <f>VLOOKUP(H1934,dMateriaPrima!A:B,2,0)</f>
        <v>Couro</v>
      </c>
      <c r="J1934">
        <f>VLOOKUP(H1934,dMateriaPrima!A:C,3,0)</f>
        <v>4.4000000000000004</v>
      </c>
      <c r="K1934">
        <v>336</v>
      </c>
      <c r="L1934">
        <f t="shared" si="61"/>
        <v>1478.4</v>
      </c>
      <c r="M1934">
        <v>0</v>
      </c>
      <c r="N1934">
        <f t="shared" si="60"/>
        <v>1478.4</v>
      </c>
      <c r="O1934">
        <v>2</v>
      </c>
      <c r="P1934" t="str">
        <f>VLOOKUP(O1934,dFornecedor!A:B,2,0)</f>
        <v>Minerva</v>
      </c>
    </row>
    <row r="1935" spans="1:16" x14ac:dyDescent="0.25">
      <c r="A1935">
        <v>1934</v>
      </c>
      <c r="B1935" s="1">
        <v>43769</v>
      </c>
      <c r="C1935" s="1">
        <v>43769</v>
      </c>
      <c r="D1935" s="1">
        <v>43785</v>
      </c>
      <c r="E1935" s="1">
        <v>43789</v>
      </c>
      <c r="F1935">
        <v>1</v>
      </c>
      <c r="G1935" t="str">
        <f>VLOOKUP(F1935,dComprador!A:B,2,0)</f>
        <v>Alon</v>
      </c>
      <c r="H1935">
        <v>5</v>
      </c>
      <c r="I1935" t="str">
        <f>VLOOKUP(H1935,dMateriaPrima!A:B,2,0)</f>
        <v>Areia</v>
      </c>
      <c r="J1935">
        <f>VLOOKUP(H1935,dMateriaPrima!A:C,3,0)</f>
        <v>3.59</v>
      </c>
      <c r="K1935">
        <v>173</v>
      </c>
      <c r="L1935">
        <f t="shared" si="61"/>
        <v>621.06999999999994</v>
      </c>
      <c r="M1935">
        <v>0</v>
      </c>
      <c r="N1935">
        <f t="shared" si="60"/>
        <v>621.06999999999994</v>
      </c>
      <c r="O1935">
        <v>2</v>
      </c>
      <c r="P1935" t="str">
        <f>VLOOKUP(O1935,dFornecedor!A:B,2,0)</f>
        <v>Minerva</v>
      </c>
    </row>
    <row r="1936" spans="1:16" x14ac:dyDescent="0.25">
      <c r="A1936">
        <v>1935</v>
      </c>
      <c r="B1936" s="1">
        <v>43769</v>
      </c>
      <c r="C1936" s="1">
        <v>43771</v>
      </c>
      <c r="D1936" s="1">
        <v>43796</v>
      </c>
      <c r="E1936" s="1">
        <v>43801</v>
      </c>
      <c r="F1936">
        <v>1</v>
      </c>
      <c r="G1936" t="str">
        <f>VLOOKUP(F1936,dComprador!A:B,2,0)</f>
        <v>Alon</v>
      </c>
      <c r="H1936">
        <v>9</v>
      </c>
      <c r="I1936" t="str">
        <f>VLOOKUP(H1936,dMateriaPrima!A:B,2,0)</f>
        <v>Couro</v>
      </c>
      <c r="J1936">
        <f>VLOOKUP(H1936,dMateriaPrima!A:C,3,0)</f>
        <v>4.4000000000000004</v>
      </c>
      <c r="K1936">
        <v>10</v>
      </c>
      <c r="L1936">
        <f t="shared" si="61"/>
        <v>44</v>
      </c>
      <c r="M1936">
        <v>0</v>
      </c>
      <c r="N1936">
        <f t="shared" si="60"/>
        <v>44</v>
      </c>
      <c r="O1936">
        <v>2</v>
      </c>
      <c r="P1936" t="str">
        <f>VLOOKUP(O1936,dFornecedor!A:B,2,0)</f>
        <v>Minerva</v>
      </c>
    </row>
    <row r="1937" spans="1:16" x14ac:dyDescent="0.25">
      <c r="A1937">
        <v>1936</v>
      </c>
      <c r="B1937" s="1">
        <v>43769</v>
      </c>
      <c r="C1937" s="1">
        <v>43776</v>
      </c>
      <c r="D1937" s="1">
        <v>43790</v>
      </c>
      <c r="E1937" s="1">
        <v>43795</v>
      </c>
      <c r="F1937">
        <v>1</v>
      </c>
      <c r="G1937" t="str">
        <f>VLOOKUP(F1937,dComprador!A:B,2,0)</f>
        <v>Alon</v>
      </c>
      <c r="H1937">
        <v>8</v>
      </c>
      <c r="I1937" t="str">
        <f>VLOOKUP(H1937,dMateriaPrima!A:B,2,0)</f>
        <v>Cimento</v>
      </c>
      <c r="J1937">
        <f>VLOOKUP(H1937,dMateriaPrima!A:C,3,0)</f>
        <v>23</v>
      </c>
      <c r="K1937">
        <v>19</v>
      </c>
      <c r="L1937">
        <f t="shared" si="61"/>
        <v>437</v>
      </c>
      <c r="M1937">
        <v>0</v>
      </c>
      <c r="N1937">
        <f t="shared" si="60"/>
        <v>437</v>
      </c>
      <c r="O1937">
        <v>1</v>
      </c>
      <c r="P1937" t="str">
        <f>VLOOKUP(O1937,dFornecedor!A:B,2,0)</f>
        <v>NorthShore</v>
      </c>
    </row>
    <row r="1938" spans="1:16" x14ac:dyDescent="0.25">
      <c r="A1938">
        <v>1937</v>
      </c>
      <c r="B1938" s="1">
        <v>43770</v>
      </c>
      <c r="C1938" s="1">
        <v>43776</v>
      </c>
      <c r="D1938" s="1">
        <v>43777</v>
      </c>
      <c r="E1938" s="1">
        <v>43776</v>
      </c>
      <c r="F1938">
        <v>4</v>
      </c>
      <c r="G1938" t="str">
        <f>VLOOKUP(F1938,dComprador!A:B,2,0)</f>
        <v>Lira</v>
      </c>
      <c r="H1938">
        <v>1</v>
      </c>
      <c r="I1938" t="str">
        <f>VLOOKUP(H1938,dMateriaPrima!A:B,2,0)</f>
        <v>Tecido</v>
      </c>
      <c r="J1938">
        <f>VLOOKUP(H1938,dMateriaPrima!A:C,3,0)</f>
        <v>18</v>
      </c>
      <c r="K1938">
        <v>9</v>
      </c>
      <c r="L1938">
        <f t="shared" si="61"/>
        <v>162</v>
      </c>
      <c r="M1938">
        <v>0</v>
      </c>
      <c r="N1938">
        <f t="shared" si="60"/>
        <v>162</v>
      </c>
      <c r="O1938">
        <v>1</v>
      </c>
      <c r="P1938" t="str">
        <f>VLOOKUP(O1938,dFornecedor!A:B,2,0)</f>
        <v>NorthShore</v>
      </c>
    </row>
    <row r="1939" spans="1:16" x14ac:dyDescent="0.25">
      <c r="A1939">
        <v>1938</v>
      </c>
      <c r="B1939" s="1">
        <v>43770</v>
      </c>
      <c r="C1939" s="1">
        <v>43771</v>
      </c>
      <c r="D1939" s="1">
        <v>43779</v>
      </c>
      <c r="E1939" s="1">
        <v>43780</v>
      </c>
      <c r="F1939">
        <v>4</v>
      </c>
      <c r="G1939" t="str">
        <f>VLOOKUP(F1939,dComprador!A:B,2,0)</f>
        <v>Lira</v>
      </c>
      <c r="H1939">
        <v>9</v>
      </c>
      <c r="I1939" t="str">
        <f>VLOOKUP(H1939,dMateriaPrima!A:B,2,0)</f>
        <v>Couro</v>
      </c>
      <c r="J1939">
        <f>VLOOKUP(H1939,dMateriaPrima!A:C,3,0)</f>
        <v>4.4000000000000004</v>
      </c>
      <c r="K1939">
        <v>149</v>
      </c>
      <c r="L1939">
        <f t="shared" si="61"/>
        <v>655.6</v>
      </c>
      <c r="M1939">
        <v>0</v>
      </c>
      <c r="N1939">
        <f t="shared" si="60"/>
        <v>655.6</v>
      </c>
      <c r="O1939">
        <v>4</v>
      </c>
      <c r="P1939" t="str">
        <f>VLOOKUP(O1939,dFornecedor!A:B,2,0)</f>
        <v>AlphaOmega</v>
      </c>
    </row>
    <row r="1940" spans="1:16" x14ac:dyDescent="0.25">
      <c r="A1940">
        <v>1939</v>
      </c>
      <c r="B1940" s="1">
        <v>43770</v>
      </c>
      <c r="C1940" s="1">
        <v>43778</v>
      </c>
      <c r="D1940" s="1">
        <v>43797</v>
      </c>
      <c r="E1940" s="1">
        <v>43799</v>
      </c>
      <c r="F1940">
        <v>1</v>
      </c>
      <c r="G1940" t="str">
        <f>VLOOKUP(F1940,dComprador!A:B,2,0)</f>
        <v>Alon</v>
      </c>
      <c r="H1940">
        <v>9</v>
      </c>
      <c r="I1940" t="str">
        <f>VLOOKUP(H1940,dMateriaPrima!A:B,2,0)</f>
        <v>Couro</v>
      </c>
      <c r="J1940">
        <f>VLOOKUP(H1940,dMateriaPrima!A:C,3,0)</f>
        <v>4.4000000000000004</v>
      </c>
      <c r="K1940">
        <v>357</v>
      </c>
      <c r="L1940">
        <f t="shared" si="61"/>
        <v>1570.8000000000002</v>
      </c>
      <c r="M1940">
        <v>0</v>
      </c>
      <c r="N1940">
        <f t="shared" si="60"/>
        <v>1570.8000000000002</v>
      </c>
      <c r="O1940">
        <v>2</v>
      </c>
      <c r="P1940" t="str">
        <f>VLOOKUP(O1940,dFornecedor!A:B,2,0)</f>
        <v>Minerva</v>
      </c>
    </row>
    <row r="1941" spans="1:16" x14ac:dyDescent="0.25">
      <c r="A1941">
        <v>1940</v>
      </c>
      <c r="B1941" s="1">
        <v>43770</v>
      </c>
      <c r="C1941" s="1">
        <v>43770</v>
      </c>
      <c r="D1941" s="1">
        <v>43777</v>
      </c>
      <c r="E1941" s="1">
        <v>43779</v>
      </c>
      <c r="F1941">
        <v>4</v>
      </c>
      <c r="G1941" t="str">
        <f>VLOOKUP(F1941,dComprador!A:B,2,0)</f>
        <v>Lira</v>
      </c>
      <c r="H1941">
        <v>9</v>
      </c>
      <c r="I1941" t="str">
        <f>VLOOKUP(H1941,dMateriaPrima!A:B,2,0)</f>
        <v>Couro</v>
      </c>
      <c r="J1941">
        <f>VLOOKUP(H1941,dMateriaPrima!A:C,3,0)</f>
        <v>4.4000000000000004</v>
      </c>
      <c r="K1941">
        <v>365</v>
      </c>
      <c r="L1941">
        <f t="shared" si="61"/>
        <v>1606.0000000000002</v>
      </c>
      <c r="M1941">
        <v>0</v>
      </c>
      <c r="N1941">
        <f t="shared" si="60"/>
        <v>1606.0000000000002</v>
      </c>
      <c r="O1941">
        <v>2</v>
      </c>
      <c r="P1941" t="str">
        <f>VLOOKUP(O1941,dFornecedor!A:B,2,0)</f>
        <v>Minerva</v>
      </c>
    </row>
    <row r="1942" spans="1:16" x14ac:dyDescent="0.25">
      <c r="A1942">
        <v>1941</v>
      </c>
      <c r="B1942" s="1">
        <v>43770</v>
      </c>
      <c r="C1942" s="1">
        <v>43771</v>
      </c>
      <c r="D1942" s="1">
        <v>43777</v>
      </c>
      <c r="E1942" s="1">
        <v>43781</v>
      </c>
      <c r="F1942">
        <v>4</v>
      </c>
      <c r="G1942" t="str">
        <f>VLOOKUP(F1942,dComprador!A:B,2,0)</f>
        <v>Lira</v>
      </c>
      <c r="H1942">
        <v>8</v>
      </c>
      <c r="I1942" t="str">
        <f>VLOOKUP(H1942,dMateriaPrima!A:B,2,0)</f>
        <v>Cimento</v>
      </c>
      <c r="J1942">
        <f>VLOOKUP(H1942,dMateriaPrima!A:C,3,0)</f>
        <v>23</v>
      </c>
      <c r="K1942">
        <v>6</v>
      </c>
      <c r="L1942">
        <f t="shared" si="61"/>
        <v>138</v>
      </c>
      <c r="M1942">
        <v>0</v>
      </c>
      <c r="N1942">
        <f t="shared" si="60"/>
        <v>138</v>
      </c>
      <c r="O1942">
        <v>3</v>
      </c>
      <c r="P1942" t="str">
        <f>VLOOKUP(O1942,dFornecedor!A:B,2,0)</f>
        <v>StepUp</v>
      </c>
    </row>
    <row r="1943" spans="1:16" x14ac:dyDescent="0.25">
      <c r="A1943">
        <v>1942</v>
      </c>
      <c r="B1943" s="1">
        <v>43770</v>
      </c>
      <c r="C1943" s="1">
        <v>43775</v>
      </c>
      <c r="D1943" s="1">
        <v>43776</v>
      </c>
      <c r="E1943" s="1">
        <v>43780</v>
      </c>
      <c r="F1943">
        <v>4</v>
      </c>
      <c r="G1943" t="str">
        <f>VLOOKUP(F1943,dComprador!A:B,2,0)</f>
        <v>Lira</v>
      </c>
      <c r="H1943">
        <v>11</v>
      </c>
      <c r="I1943" t="str">
        <f>VLOOKUP(H1943,dMateriaPrima!A:B,2,0)</f>
        <v>Papel</v>
      </c>
      <c r="J1943">
        <f>VLOOKUP(H1943,dMateriaPrima!A:C,3,0)</f>
        <v>9</v>
      </c>
      <c r="K1943">
        <v>196</v>
      </c>
      <c r="L1943">
        <f t="shared" si="61"/>
        <v>1764</v>
      </c>
      <c r="M1943">
        <v>0</v>
      </c>
      <c r="N1943">
        <f t="shared" si="60"/>
        <v>1764</v>
      </c>
      <c r="O1943">
        <v>1</v>
      </c>
      <c r="P1943" t="str">
        <f>VLOOKUP(O1943,dFornecedor!A:B,2,0)</f>
        <v>NorthShore</v>
      </c>
    </row>
    <row r="1944" spans="1:16" x14ac:dyDescent="0.25">
      <c r="A1944">
        <v>1943</v>
      </c>
      <c r="B1944" s="1">
        <v>43770</v>
      </c>
      <c r="C1944" s="1">
        <v>43776</v>
      </c>
      <c r="D1944" s="1">
        <v>43779</v>
      </c>
      <c r="E1944" s="1">
        <v>43779</v>
      </c>
      <c r="F1944">
        <v>4</v>
      </c>
      <c r="G1944" t="str">
        <f>VLOOKUP(F1944,dComprador!A:B,2,0)</f>
        <v>Lira</v>
      </c>
      <c r="H1944">
        <v>6</v>
      </c>
      <c r="I1944" t="str">
        <f>VLOOKUP(H1944,dMateriaPrima!A:B,2,0)</f>
        <v>Fio Algodão</v>
      </c>
      <c r="J1944">
        <f>VLOOKUP(H1944,dMateriaPrima!A:C,3,0)</f>
        <v>55.9</v>
      </c>
      <c r="K1944">
        <v>122</v>
      </c>
      <c r="L1944">
        <f t="shared" si="61"/>
        <v>6819.8</v>
      </c>
      <c r="M1944">
        <v>0</v>
      </c>
      <c r="N1944">
        <f t="shared" si="60"/>
        <v>6819.8</v>
      </c>
      <c r="O1944">
        <v>1</v>
      </c>
      <c r="P1944" t="str">
        <f>VLOOKUP(O1944,dFornecedor!A:B,2,0)</f>
        <v>NorthShore</v>
      </c>
    </row>
    <row r="1945" spans="1:16" x14ac:dyDescent="0.25">
      <c r="A1945">
        <v>1944</v>
      </c>
      <c r="B1945" s="1">
        <v>43770</v>
      </c>
      <c r="C1945" s="1">
        <v>43772</v>
      </c>
      <c r="D1945" s="1">
        <v>43777</v>
      </c>
      <c r="E1945" s="1">
        <v>43780</v>
      </c>
      <c r="F1945">
        <v>4</v>
      </c>
      <c r="G1945" t="str">
        <f>VLOOKUP(F1945,dComprador!A:B,2,0)</f>
        <v>Lira</v>
      </c>
      <c r="H1945">
        <v>7</v>
      </c>
      <c r="I1945" t="str">
        <f>VLOOKUP(H1945,dMateriaPrima!A:B,2,0)</f>
        <v>Poliéster</v>
      </c>
      <c r="J1945">
        <f>VLOOKUP(H1945,dMateriaPrima!A:C,3,0)</f>
        <v>8</v>
      </c>
      <c r="K1945">
        <v>114</v>
      </c>
      <c r="L1945">
        <f t="shared" si="61"/>
        <v>912</v>
      </c>
      <c r="M1945">
        <v>0</v>
      </c>
      <c r="N1945">
        <f t="shared" si="60"/>
        <v>912</v>
      </c>
      <c r="O1945">
        <v>2</v>
      </c>
      <c r="P1945" t="str">
        <f>VLOOKUP(O1945,dFornecedor!A:B,2,0)</f>
        <v>Minerva</v>
      </c>
    </row>
    <row r="1946" spans="1:16" x14ac:dyDescent="0.25">
      <c r="A1946">
        <v>1945</v>
      </c>
      <c r="B1946" s="1">
        <v>43770</v>
      </c>
      <c r="C1946" s="1">
        <v>43770</v>
      </c>
      <c r="D1946" s="1">
        <v>43792</v>
      </c>
      <c r="E1946" s="1">
        <v>43791</v>
      </c>
      <c r="F1946">
        <v>1</v>
      </c>
      <c r="G1946" t="str">
        <f>VLOOKUP(F1946,dComprador!A:B,2,0)</f>
        <v>Alon</v>
      </c>
      <c r="H1946">
        <v>8</v>
      </c>
      <c r="I1946" t="str">
        <f>VLOOKUP(H1946,dMateriaPrima!A:B,2,0)</f>
        <v>Cimento</v>
      </c>
      <c r="J1946">
        <f>VLOOKUP(H1946,dMateriaPrima!A:C,3,0)</f>
        <v>23</v>
      </c>
      <c r="K1946">
        <v>146</v>
      </c>
      <c r="L1946">
        <f t="shared" si="61"/>
        <v>3358</v>
      </c>
      <c r="M1946">
        <v>0</v>
      </c>
      <c r="N1946">
        <f t="shared" si="60"/>
        <v>3358</v>
      </c>
      <c r="O1946">
        <v>5</v>
      </c>
      <c r="P1946" t="str">
        <f>VLOOKUP(O1946,dFornecedor!A:B,2,0)</f>
        <v>Atlas</v>
      </c>
    </row>
    <row r="1947" spans="1:16" x14ac:dyDescent="0.25">
      <c r="A1947">
        <v>1946</v>
      </c>
      <c r="B1947" s="1">
        <v>43770</v>
      </c>
      <c r="C1947" s="1">
        <v>43770</v>
      </c>
      <c r="D1947" s="1">
        <v>43782</v>
      </c>
      <c r="E1947" s="1">
        <v>43781</v>
      </c>
      <c r="F1947">
        <v>1</v>
      </c>
      <c r="G1947" t="str">
        <f>VLOOKUP(F1947,dComprador!A:B,2,0)</f>
        <v>Alon</v>
      </c>
      <c r="H1947">
        <v>9</v>
      </c>
      <c r="I1947" t="str">
        <f>VLOOKUP(H1947,dMateriaPrima!A:B,2,0)</f>
        <v>Couro</v>
      </c>
      <c r="J1947">
        <f>VLOOKUP(H1947,dMateriaPrima!A:C,3,0)</f>
        <v>4.4000000000000004</v>
      </c>
      <c r="K1947">
        <v>442</v>
      </c>
      <c r="L1947">
        <f t="shared" si="61"/>
        <v>1944.8000000000002</v>
      </c>
      <c r="M1947">
        <v>0</v>
      </c>
      <c r="N1947">
        <f t="shared" si="60"/>
        <v>1944.8000000000002</v>
      </c>
      <c r="O1947">
        <v>2</v>
      </c>
      <c r="P1947" t="str">
        <f>VLOOKUP(O1947,dFornecedor!A:B,2,0)</f>
        <v>Minerva</v>
      </c>
    </row>
    <row r="1948" spans="1:16" x14ac:dyDescent="0.25">
      <c r="A1948">
        <v>1947</v>
      </c>
      <c r="B1948" s="1">
        <v>43770</v>
      </c>
      <c r="C1948" s="1">
        <v>43770</v>
      </c>
      <c r="D1948" s="1">
        <v>43786</v>
      </c>
      <c r="E1948" s="1">
        <v>43788</v>
      </c>
      <c r="F1948">
        <v>3</v>
      </c>
      <c r="G1948" t="str">
        <f>VLOOKUP(F1948,dComprador!A:B,2,0)</f>
        <v>Diego</v>
      </c>
      <c r="H1948">
        <v>9</v>
      </c>
      <c r="I1948" t="str">
        <f>VLOOKUP(H1948,dMateriaPrima!A:B,2,0)</f>
        <v>Couro</v>
      </c>
      <c r="J1948">
        <f>VLOOKUP(H1948,dMateriaPrima!A:C,3,0)</f>
        <v>4.4000000000000004</v>
      </c>
      <c r="K1948">
        <v>318</v>
      </c>
      <c r="L1948">
        <f t="shared" si="61"/>
        <v>1399.2</v>
      </c>
      <c r="M1948">
        <v>0</v>
      </c>
      <c r="N1948">
        <f t="shared" si="60"/>
        <v>1399.2</v>
      </c>
      <c r="O1948">
        <v>2</v>
      </c>
      <c r="P1948" t="str">
        <f>VLOOKUP(O1948,dFornecedor!A:B,2,0)</f>
        <v>Minerva</v>
      </c>
    </row>
    <row r="1949" spans="1:16" x14ac:dyDescent="0.25">
      <c r="A1949">
        <v>1948</v>
      </c>
      <c r="B1949" s="1">
        <v>43770</v>
      </c>
      <c r="C1949" s="1">
        <v>43774</v>
      </c>
      <c r="D1949" s="1">
        <v>43790</v>
      </c>
      <c r="E1949" s="1">
        <v>43791</v>
      </c>
      <c r="F1949">
        <v>1</v>
      </c>
      <c r="G1949" t="str">
        <f>VLOOKUP(F1949,dComprador!A:B,2,0)</f>
        <v>Alon</v>
      </c>
      <c r="H1949">
        <v>7</v>
      </c>
      <c r="I1949" t="str">
        <f>VLOOKUP(H1949,dMateriaPrima!A:B,2,0)</f>
        <v>Poliéster</v>
      </c>
      <c r="J1949">
        <f>VLOOKUP(H1949,dMateriaPrima!A:C,3,0)</f>
        <v>8</v>
      </c>
      <c r="K1949">
        <v>103</v>
      </c>
      <c r="L1949">
        <f t="shared" si="61"/>
        <v>824</v>
      </c>
      <c r="M1949">
        <v>0</v>
      </c>
      <c r="N1949">
        <f t="shared" si="60"/>
        <v>824</v>
      </c>
      <c r="O1949">
        <v>5</v>
      </c>
      <c r="P1949" t="str">
        <f>VLOOKUP(O1949,dFornecedor!A:B,2,0)</f>
        <v>Atlas</v>
      </c>
    </row>
    <row r="1950" spans="1:16" x14ac:dyDescent="0.25">
      <c r="A1950">
        <v>1949</v>
      </c>
      <c r="B1950" s="1">
        <v>43771</v>
      </c>
      <c r="C1950" s="1">
        <v>43780</v>
      </c>
      <c r="D1950" s="1">
        <v>43782</v>
      </c>
      <c r="E1950" s="1">
        <v>43783</v>
      </c>
      <c r="F1950">
        <v>4</v>
      </c>
      <c r="G1950" t="str">
        <f>VLOOKUP(F1950,dComprador!A:B,2,0)</f>
        <v>Lira</v>
      </c>
      <c r="H1950">
        <v>3</v>
      </c>
      <c r="I1950" t="str">
        <f>VLOOKUP(H1950,dMateriaPrima!A:B,2,0)</f>
        <v>Barra Metal</v>
      </c>
      <c r="J1950">
        <f>VLOOKUP(H1950,dMateriaPrima!A:C,3,0)</f>
        <v>565</v>
      </c>
      <c r="K1950">
        <v>203</v>
      </c>
      <c r="L1950">
        <f t="shared" si="61"/>
        <v>114695</v>
      </c>
      <c r="M1950">
        <v>0</v>
      </c>
      <c r="N1950">
        <f t="shared" si="60"/>
        <v>114695</v>
      </c>
      <c r="O1950">
        <v>3</v>
      </c>
      <c r="P1950" t="str">
        <f>VLOOKUP(O1950,dFornecedor!A:B,2,0)</f>
        <v>StepUp</v>
      </c>
    </row>
    <row r="1951" spans="1:16" x14ac:dyDescent="0.25">
      <c r="A1951">
        <v>1950</v>
      </c>
      <c r="B1951" s="1">
        <v>43771</v>
      </c>
      <c r="C1951" s="1">
        <v>43771</v>
      </c>
      <c r="D1951" s="1">
        <v>43778</v>
      </c>
      <c r="E1951" s="1">
        <v>43779</v>
      </c>
      <c r="F1951">
        <v>4</v>
      </c>
      <c r="G1951" t="str">
        <f>VLOOKUP(F1951,dComprador!A:B,2,0)</f>
        <v>Lira</v>
      </c>
      <c r="H1951">
        <v>2</v>
      </c>
      <c r="I1951" t="str">
        <f>VLOOKUP(H1951,dMateriaPrima!A:B,2,0)</f>
        <v>Chapa Metal</v>
      </c>
      <c r="J1951">
        <f>VLOOKUP(H1951,dMateriaPrima!A:C,3,0)</f>
        <v>299.89999999999998</v>
      </c>
      <c r="K1951">
        <v>111</v>
      </c>
      <c r="L1951">
        <f t="shared" si="61"/>
        <v>33288.899999999994</v>
      </c>
      <c r="M1951">
        <v>0</v>
      </c>
      <c r="N1951">
        <f t="shared" si="60"/>
        <v>33288.899999999994</v>
      </c>
      <c r="O1951">
        <v>2</v>
      </c>
      <c r="P1951" t="str">
        <f>VLOOKUP(O1951,dFornecedor!A:B,2,0)</f>
        <v>Minerva</v>
      </c>
    </row>
    <row r="1952" spans="1:16" x14ac:dyDescent="0.25">
      <c r="A1952">
        <v>1951</v>
      </c>
      <c r="B1952" s="1">
        <v>43771</v>
      </c>
      <c r="C1952" s="1">
        <v>43777</v>
      </c>
      <c r="D1952" s="1">
        <v>43777</v>
      </c>
      <c r="E1952" s="1">
        <v>43783</v>
      </c>
      <c r="F1952">
        <v>4</v>
      </c>
      <c r="G1952" t="str">
        <f>VLOOKUP(F1952,dComprador!A:B,2,0)</f>
        <v>Lira</v>
      </c>
      <c r="H1952">
        <v>5</v>
      </c>
      <c r="I1952" t="str">
        <f>VLOOKUP(H1952,dMateriaPrima!A:B,2,0)</f>
        <v>Areia</v>
      </c>
      <c r="J1952">
        <f>VLOOKUP(H1952,dMateriaPrima!A:C,3,0)</f>
        <v>3.59</v>
      </c>
      <c r="K1952">
        <v>249</v>
      </c>
      <c r="L1952">
        <f t="shared" si="61"/>
        <v>893.91</v>
      </c>
      <c r="M1952">
        <v>0</v>
      </c>
      <c r="N1952">
        <f t="shared" si="60"/>
        <v>893.91</v>
      </c>
      <c r="O1952">
        <v>1</v>
      </c>
      <c r="P1952" t="str">
        <f>VLOOKUP(O1952,dFornecedor!A:B,2,0)</f>
        <v>NorthShore</v>
      </c>
    </row>
    <row r="1953" spans="1:16" x14ac:dyDescent="0.25">
      <c r="A1953">
        <v>1952</v>
      </c>
      <c r="B1953" s="1">
        <v>43771</v>
      </c>
      <c r="C1953" s="1">
        <v>43778</v>
      </c>
      <c r="D1953" s="1">
        <v>43778</v>
      </c>
      <c r="E1953" s="1">
        <v>43783</v>
      </c>
      <c r="F1953">
        <v>4</v>
      </c>
      <c r="G1953" t="str">
        <f>VLOOKUP(F1953,dComprador!A:B,2,0)</f>
        <v>Lira</v>
      </c>
      <c r="H1953">
        <v>6</v>
      </c>
      <c r="I1953" t="str">
        <f>VLOOKUP(H1953,dMateriaPrima!A:B,2,0)</f>
        <v>Fio Algodão</v>
      </c>
      <c r="J1953">
        <f>VLOOKUP(H1953,dMateriaPrima!A:C,3,0)</f>
        <v>55.9</v>
      </c>
      <c r="K1953">
        <v>74</v>
      </c>
      <c r="L1953">
        <f t="shared" si="61"/>
        <v>4136.5999999999995</v>
      </c>
      <c r="M1953">
        <v>12</v>
      </c>
      <c r="N1953">
        <f t="shared" si="60"/>
        <v>3640.2079999999996</v>
      </c>
      <c r="O1953">
        <v>1</v>
      </c>
      <c r="P1953" t="str">
        <f>VLOOKUP(O1953,dFornecedor!A:B,2,0)</f>
        <v>NorthShore</v>
      </c>
    </row>
    <row r="1954" spans="1:16" x14ac:dyDescent="0.25">
      <c r="A1954">
        <v>1953</v>
      </c>
      <c r="B1954" s="1">
        <v>43771</v>
      </c>
      <c r="C1954" s="1">
        <v>43772</v>
      </c>
      <c r="D1954" s="1">
        <v>43779</v>
      </c>
      <c r="E1954" s="1">
        <v>43778</v>
      </c>
      <c r="F1954">
        <v>4</v>
      </c>
      <c r="G1954" t="str">
        <f>VLOOKUP(F1954,dComprador!A:B,2,0)</f>
        <v>Lira</v>
      </c>
      <c r="H1954">
        <v>8</v>
      </c>
      <c r="I1954" t="str">
        <f>VLOOKUP(H1954,dMateriaPrima!A:B,2,0)</f>
        <v>Cimento</v>
      </c>
      <c r="J1954">
        <f>VLOOKUP(H1954,dMateriaPrima!A:C,3,0)</f>
        <v>23</v>
      </c>
      <c r="K1954">
        <v>154</v>
      </c>
      <c r="L1954">
        <f t="shared" si="61"/>
        <v>3542</v>
      </c>
      <c r="M1954">
        <v>0</v>
      </c>
      <c r="N1954">
        <f t="shared" si="60"/>
        <v>3542</v>
      </c>
      <c r="O1954">
        <v>3</v>
      </c>
      <c r="P1954" t="str">
        <f>VLOOKUP(O1954,dFornecedor!A:B,2,0)</f>
        <v>StepUp</v>
      </c>
    </row>
    <row r="1955" spans="1:16" x14ac:dyDescent="0.25">
      <c r="A1955">
        <v>1954</v>
      </c>
      <c r="B1955" s="1">
        <v>43771</v>
      </c>
      <c r="C1955" s="1">
        <v>43774</v>
      </c>
      <c r="D1955" s="1">
        <v>43786</v>
      </c>
      <c r="E1955" s="1">
        <v>43790</v>
      </c>
      <c r="F1955">
        <v>1</v>
      </c>
      <c r="G1955" t="str">
        <f>VLOOKUP(F1955,dComprador!A:B,2,0)</f>
        <v>Alon</v>
      </c>
      <c r="H1955">
        <v>11</v>
      </c>
      <c r="I1955" t="str">
        <f>VLOOKUP(H1955,dMateriaPrima!A:B,2,0)</f>
        <v>Papel</v>
      </c>
      <c r="J1955">
        <f>VLOOKUP(H1955,dMateriaPrima!A:C,3,0)</f>
        <v>9</v>
      </c>
      <c r="K1955">
        <v>292</v>
      </c>
      <c r="L1955">
        <f t="shared" si="61"/>
        <v>2628</v>
      </c>
      <c r="M1955">
        <v>0</v>
      </c>
      <c r="N1955">
        <f t="shared" si="60"/>
        <v>2628</v>
      </c>
      <c r="O1955">
        <v>1</v>
      </c>
      <c r="P1955" t="str">
        <f>VLOOKUP(O1955,dFornecedor!A:B,2,0)</f>
        <v>NorthShore</v>
      </c>
    </row>
    <row r="1956" spans="1:16" x14ac:dyDescent="0.25">
      <c r="A1956">
        <v>1955</v>
      </c>
      <c r="B1956" s="1">
        <v>43771</v>
      </c>
      <c r="C1956" s="1">
        <v>43774</v>
      </c>
      <c r="D1956" s="1">
        <v>43791</v>
      </c>
      <c r="E1956" s="1">
        <v>43789</v>
      </c>
      <c r="F1956">
        <v>1</v>
      </c>
      <c r="G1956" t="str">
        <f>VLOOKUP(F1956,dComprador!A:B,2,0)</f>
        <v>Alon</v>
      </c>
      <c r="H1956">
        <v>5</v>
      </c>
      <c r="I1956" t="str">
        <f>VLOOKUP(H1956,dMateriaPrima!A:B,2,0)</f>
        <v>Areia</v>
      </c>
      <c r="J1956">
        <f>VLOOKUP(H1956,dMateriaPrima!A:C,3,0)</f>
        <v>3.59</v>
      </c>
      <c r="K1956">
        <v>11</v>
      </c>
      <c r="L1956">
        <f t="shared" si="61"/>
        <v>39.489999999999995</v>
      </c>
      <c r="M1956">
        <v>0</v>
      </c>
      <c r="N1956">
        <f t="shared" si="60"/>
        <v>39.489999999999995</v>
      </c>
      <c r="O1956">
        <v>3</v>
      </c>
      <c r="P1956" t="str">
        <f>VLOOKUP(O1956,dFornecedor!A:B,2,0)</f>
        <v>StepUp</v>
      </c>
    </row>
    <row r="1957" spans="1:16" x14ac:dyDescent="0.25">
      <c r="A1957">
        <v>1956</v>
      </c>
      <c r="B1957" s="1">
        <v>43771</v>
      </c>
      <c r="C1957" s="1">
        <v>43784</v>
      </c>
      <c r="D1957" s="1">
        <v>43789</v>
      </c>
      <c r="E1957" s="1">
        <v>43789</v>
      </c>
      <c r="F1957">
        <v>1</v>
      </c>
      <c r="G1957" t="str">
        <f>VLOOKUP(F1957,dComprador!A:B,2,0)</f>
        <v>Alon</v>
      </c>
      <c r="H1957">
        <v>9</v>
      </c>
      <c r="I1957" t="str">
        <f>VLOOKUP(H1957,dMateriaPrima!A:B,2,0)</f>
        <v>Couro</v>
      </c>
      <c r="J1957">
        <f>VLOOKUP(H1957,dMateriaPrima!A:C,3,0)</f>
        <v>4.4000000000000004</v>
      </c>
      <c r="K1957">
        <v>82</v>
      </c>
      <c r="L1957">
        <f t="shared" si="61"/>
        <v>360.8</v>
      </c>
      <c r="M1957">
        <v>0</v>
      </c>
      <c r="N1957">
        <f t="shared" si="60"/>
        <v>360.8</v>
      </c>
      <c r="O1957">
        <v>1</v>
      </c>
      <c r="P1957" t="str">
        <f>VLOOKUP(O1957,dFornecedor!A:B,2,0)</f>
        <v>NorthShore</v>
      </c>
    </row>
    <row r="1958" spans="1:16" x14ac:dyDescent="0.25">
      <c r="A1958">
        <v>1957</v>
      </c>
      <c r="B1958" s="1">
        <v>43771</v>
      </c>
      <c r="C1958" s="1">
        <v>43775</v>
      </c>
      <c r="D1958" s="1">
        <v>43782</v>
      </c>
      <c r="E1958" s="1">
        <v>43786</v>
      </c>
      <c r="F1958">
        <v>2</v>
      </c>
      <c r="G1958" t="str">
        <f>VLOOKUP(F1958,dComprador!A:B,2,0)</f>
        <v>João</v>
      </c>
      <c r="H1958">
        <v>5</v>
      </c>
      <c r="I1958" t="str">
        <f>VLOOKUP(H1958,dMateriaPrima!A:B,2,0)</f>
        <v>Areia</v>
      </c>
      <c r="J1958">
        <f>VLOOKUP(H1958,dMateriaPrima!A:C,3,0)</f>
        <v>3.59</v>
      </c>
      <c r="K1958">
        <v>11</v>
      </c>
      <c r="L1958">
        <f t="shared" si="61"/>
        <v>39.489999999999995</v>
      </c>
      <c r="M1958">
        <v>0</v>
      </c>
      <c r="N1958">
        <f t="shared" si="60"/>
        <v>39.489999999999995</v>
      </c>
      <c r="O1958">
        <v>3</v>
      </c>
      <c r="P1958" t="str">
        <f>VLOOKUP(O1958,dFornecedor!A:B,2,0)</f>
        <v>StepUp</v>
      </c>
    </row>
    <row r="1959" spans="1:16" x14ac:dyDescent="0.25">
      <c r="A1959">
        <v>1958</v>
      </c>
      <c r="B1959" s="1">
        <v>43771</v>
      </c>
      <c r="C1959" s="1">
        <v>43771</v>
      </c>
      <c r="D1959" s="1">
        <v>43790</v>
      </c>
      <c r="E1959" s="1">
        <v>43788</v>
      </c>
      <c r="F1959">
        <v>1</v>
      </c>
      <c r="G1959" t="str">
        <f>VLOOKUP(F1959,dComprador!A:B,2,0)</f>
        <v>Alon</v>
      </c>
      <c r="H1959">
        <v>7</v>
      </c>
      <c r="I1959" t="str">
        <f>VLOOKUP(H1959,dMateriaPrima!A:B,2,0)</f>
        <v>Poliéster</v>
      </c>
      <c r="J1959">
        <f>VLOOKUP(H1959,dMateriaPrima!A:C,3,0)</f>
        <v>8</v>
      </c>
      <c r="K1959">
        <v>447</v>
      </c>
      <c r="L1959">
        <f t="shared" si="61"/>
        <v>3576</v>
      </c>
      <c r="M1959">
        <v>38</v>
      </c>
      <c r="N1959">
        <f t="shared" si="60"/>
        <v>2217.12</v>
      </c>
      <c r="O1959">
        <v>2</v>
      </c>
      <c r="P1959" t="str">
        <f>VLOOKUP(O1959,dFornecedor!A:B,2,0)</f>
        <v>Minerva</v>
      </c>
    </row>
    <row r="1960" spans="1:16" x14ac:dyDescent="0.25">
      <c r="A1960">
        <v>1959</v>
      </c>
      <c r="B1960" s="1">
        <v>43771</v>
      </c>
      <c r="C1960" s="1">
        <v>43780</v>
      </c>
      <c r="D1960" s="1">
        <v>43792</v>
      </c>
      <c r="E1960" s="1">
        <v>43795</v>
      </c>
      <c r="F1960">
        <v>1</v>
      </c>
      <c r="G1960" t="str">
        <f>VLOOKUP(F1960,dComprador!A:B,2,0)</f>
        <v>Alon</v>
      </c>
      <c r="H1960">
        <v>9</v>
      </c>
      <c r="I1960" t="str">
        <f>VLOOKUP(H1960,dMateriaPrima!A:B,2,0)</f>
        <v>Couro</v>
      </c>
      <c r="J1960">
        <f>VLOOKUP(H1960,dMateriaPrima!A:C,3,0)</f>
        <v>4.4000000000000004</v>
      </c>
      <c r="K1960">
        <v>59</v>
      </c>
      <c r="L1960">
        <f t="shared" si="61"/>
        <v>259.60000000000002</v>
      </c>
      <c r="M1960">
        <v>0</v>
      </c>
      <c r="N1960">
        <f t="shared" si="60"/>
        <v>259.60000000000002</v>
      </c>
      <c r="O1960">
        <v>3</v>
      </c>
      <c r="P1960" t="str">
        <f>VLOOKUP(O1960,dFornecedor!A:B,2,0)</f>
        <v>StepUp</v>
      </c>
    </row>
    <row r="1961" spans="1:16" x14ac:dyDescent="0.25">
      <c r="A1961">
        <v>1960</v>
      </c>
      <c r="B1961" s="1">
        <v>43772</v>
      </c>
      <c r="C1961" s="1">
        <v>43783</v>
      </c>
      <c r="D1961" s="1">
        <v>43783</v>
      </c>
      <c r="E1961" s="1">
        <v>43788</v>
      </c>
      <c r="F1961">
        <v>4</v>
      </c>
      <c r="G1961" t="str">
        <f>VLOOKUP(F1961,dComprador!A:B,2,0)</f>
        <v>Lira</v>
      </c>
      <c r="H1961">
        <v>7</v>
      </c>
      <c r="I1961" t="str">
        <f>VLOOKUP(H1961,dMateriaPrima!A:B,2,0)</f>
        <v>Poliéster</v>
      </c>
      <c r="J1961">
        <f>VLOOKUP(H1961,dMateriaPrima!A:C,3,0)</f>
        <v>8</v>
      </c>
      <c r="K1961">
        <v>113</v>
      </c>
      <c r="L1961">
        <f t="shared" si="61"/>
        <v>904</v>
      </c>
      <c r="M1961">
        <v>0</v>
      </c>
      <c r="N1961">
        <f t="shared" si="60"/>
        <v>904</v>
      </c>
      <c r="O1961">
        <v>1</v>
      </c>
      <c r="P1961" t="str">
        <f>VLOOKUP(O1961,dFornecedor!A:B,2,0)</f>
        <v>NorthShore</v>
      </c>
    </row>
    <row r="1962" spans="1:16" x14ac:dyDescent="0.25">
      <c r="A1962">
        <v>1961</v>
      </c>
      <c r="B1962" s="1">
        <v>43772</v>
      </c>
      <c r="C1962" s="1">
        <v>43775</v>
      </c>
      <c r="D1962" s="1">
        <v>43797</v>
      </c>
      <c r="E1962" s="1">
        <v>43801</v>
      </c>
      <c r="F1962">
        <v>1</v>
      </c>
      <c r="G1962" t="str">
        <f>VLOOKUP(F1962,dComprador!A:B,2,0)</f>
        <v>Alon</v>
      </c>
      <c r="H1962">
        <v>11</v>
      </c>
      <c r="I1962" t="str">
        <f>VLOOKUP(H1962,dMateriaPrima!A:B,2,0)</f>
        <v>Papel</v>
      </c>
      <c r="J1962">
        <f>VLOOKUP(H1962,dMateriaPrima!A:C,3,0)</f>
        <v>9</v>
      </c>
      <c r="K1962">
        <v>234</v>
      </c>
      <c r="L1962">
        <f t="shared" si="61"/>
        <v>2106</v>
      </c>
      <c r="M1962">
        <v>20</v>
      </c>
      <c r="N1962">
        <f t="shared" si="60"/>
        <v>1684.8</v>
      </c>
      <c r="O1962">
        <v>1</v>
      </c>
      <c r="P1962" t="str">
        <f>VLOOKUP(O1962,dFornecedor!A:B,2,0)</f>
        <v>NorthShore</v>
      </c>
    </row>
    <row r="1963" spans="1:16" x14ac:dyDescent="0.25">
      <c r="A1963">
        <v>1962</v>
      </c>
      <c r="B1963" s="1">
        <v>43772</v>
      </c>
      <c r="C1963" s="1">
        <v>43781</v>
      </c>
      <c r="D1963" s="1">
        <v>43804</v>
      </c>
      <c r="E1963" s="1">
        <v>43805</v>
      </c>
      <c r="F1963">
        <v>1</v>
      </c>
      <c r="G1963" t="str">
        <f>VLOOKUP(F1963,dComprador!A:B,2,0)</f>
        <v>Alon</v>
      </c>
      <c r="H1963">
        <v>7</v>
      </c>
      <c r="I1963" t="str">
        <f>VLOOKUP(H1963,dMateriaPrima!A:B,2,0)</f>
        <v>Poliéster</v>
      </c>
      <c r="J1963">
        <f>VLOOKUP(H1963,dMateriaPrima!A:C,3,0)</f>
        <v>8</v>
      </c>
      <c r="K1963">
        <v>194</v>
      </c>
      <c r="L1963">
        <f t="shared" si="61"/>
        <v>1552</v>
      </c>
      <c r="M1963">
        <v>0</v>
      </c>
      <c r="N1963">
        <f t="shared" si="60"/>
        <v>1552</v>
      </c>
      <c r="O1963">
        <v>3</v>
      </c>
      <c r="P1963" t="str">
        <f>VLOOKUP(O1963,dFornecedor!A:B,2,0)</f>
        <v>StepUp</v>
      </c>
    </row>
    <row r="1964" spans="1:16" x14ac:dyDescent="0.25">
      <c r="A1964">
        <v>1963</v>
      </c>
      <c r="B1964" s="1">
        <v>43772</v>
      </c>
      <c r="C1964" s="1">
        <v>43772</v>
      </c>
      <c r="D1964" s="1">
        <v>43778</v>
      </c>
      <c r="E1964" s="1">
        <v>43781</v>
      </c>
      <c r="F1964">
        <v>4</v>
      </c>
      <c r="G1964" t="str">
        <f>VLOOKUP(F1964,dComprador!A:B,2,0)</f>
        <v>Lira</v>
      </c>
      <c r="H1964">
        <v>9</v>
      </c>
      <c r="I1964" t="str">
        <f>VLOOKUP(H1964,dMateriaPrima!A:B,2,0)</f>
        <v>Couro</v>
      </c>
      <c r="J1964">
        <f>VLOOKUP(H1964,dMateriaPrima!A:C,3,0)</f>
        <v>4.4000000000000004</v>
      </c>
      <c r="K1964">
        <v>82</v>
      </c>
      <c r="L1964">
        <f t="shared" si="61"/>
        <v>360.8</v>
      </c>
      <c r="M1964">
        <v>0</v>
      </c>
      <c r="N1964">
        <f t="shared" si="60"/>
        <v>360.8</v>
      </c>
      <c r="O1964">
        <v>4</v>
      </c>
      <c r="P1964" t="str">
        <f>VLOOKUP(O1964,dFornecedor!A:B,2,0)</f>
        <v>AlphaOmega</v>
      </c>
    </row>
    <row r="1965" spans="1:16" x14ac:dyDescent="0.25">
      <c r="A1965">
        <v>1964</v>
      </c>
      <c r="B1965" s="1">
        <v>43772</v>
      </c>
      <c r="C1965" s="1">
        <v>43780</v>
      </c>
      <c r="D1965" s="1">
        <v>43784</v>
      </c>
      <c r="E1965" s="1">
        <v>43789</v>
      </c>
      <c r="F1965">
        <v>4</v>
      </c>
      <c r="G1965" t="str">
        <f>VLOOKUP(F1965,dComprador!A:B,2,0)</f>
        <v>Lira</v>
      </c>
      <c r="H1965">
        <v>9</v>
      </c>
      <c r="I1965" t="str">
        <f>VLOOKUP(H1965,dMateriaPrima!A:B,2,0)</f>
        <v>Couro</v>
      </c>
      <c r="J1965">
        <f>VLOOKUP(H1965,dMateriaPrima!A:C,3,0)</f>
        <v>4.4000000000000004</v>
      </c>
      <c r="K1965">
        <v>469</v>
      </c>
      <c r="L1965">
        <f t="shared" si="61"/>
        <v>2063.6000000000004</v>
      </c>
      <c r="M1965">
        <v>0</v>
      </c>
      <c r="N1965">
        <f t="shared" si="60"/>
        <v>2063.6000000000004</v>
      </c>
      <c r="O1965">
        <v>5</v>
      </c>
      <c r="P1965" t="str">
        <f>VLOOKUP(O1965,dFornecedor!A:B,2,0)</f>
        <v>Atlas</v>
      </c>
    </row>
    <row r="1966" spans="1:16" x14ac:dyDescent="0.25">
      <c r="A1966">
        <v>1965</v>
      </c>
      <c r="B1966" s="1">
        <v>43772</v>
      </c>
      <c r="C1966" s="1">
        <v>43772</v>
      </c>
      <c r="D1966" s="1">
        <v>43790</v>
      </c>
      <c r="E1966" s="1">
        <v>43794</v>
      </c>
      <c r="F1966">
        <v>1</v>
      </c>
      <c r="G1966" t="str">
        <f>VLOOKUP(F1966,dComprador!A:B,2,0)</f>
        <v>Alon</v>
      </c>
      <c r="H1966">
        <v>10</v>
      </c>
      <c r="I1966" t="str">
        <f>VLOOKUP(H1966,dMateriaPrima!A:B,2,0)</f>
        <v>Pedra Britada</v>
      </c>
      <c r="J1966">
        <f>VLOOKUP(H1966,dMateriaPrima!A:C,3,0)</f>
        <v>56</v>
      </c>
      <c r="K1966">
        <v>90</v>
      </c>
      <c r="L1966">
        <f t="shared" si="61"/>
        <v>5040</v>
      </c>
      <c r="M1966">
        <v>0</v>
      </c>
      <c r="N1966">
        <f t="shared" si="60"/>
        <v>5040</v>
      </c>
      <c r="O1966">
        <v>4</v>
      </c>
      <c r="P1966" t="str">
        <f>VLOOKUP(O1966,dFornecedor!A:B,2,0)</f>
        <v>AlphaOmega</v>
      </c>
    </row>
    <row r="1967" spans="1:16" x14ac:dyDescent="0.25">
      <c r="A1967">
        <v>1966</v>
      </c>
      <c r="B1967" s="1">
        <v>43772</v>
      </c>
      <c r="C1967" s="1">
        <v>43778</v>
      </c>
      <c r="D1967" s="1">
        <v>43789</v>
      </c>
      <c r="E1967" s="1">
        <v>43791</v>
      </c>
      <c r="F1967">
        <v>1</v>
      </c>
      <c r="G1967" t="str">
        <f>VLOOKUP(F1967,dComprador!A:B,2,0)</f>
        <v>Alon</v>
      </c>
      <c r="H1967">
        <v>9</v>
      </c>
      <c r="I1967" t="str">
        <f>VLOOKUP(H1967,dMateriaPrima!A:B,2,0)</f>
        <v>Couro</v>
      </c>
      <c r="J1967">
        <f>VLOOKUP(H1967,dMateriaPrima!A:C,3,0)</f>
        <v>4.4000000000000004</v>
      </c>
      <c r="K1967">
        <v>65</v>
      </c>
      <c r="L1967">
        <f t="shared" si="61"/>
        <v>286</v>
      </c>
      <c r="M1967">
        <v>21</v>
      </c>
      <c r="N1967">
        <f t="shared" si="60"/>
        <v>225.94</v>
      </c>
      <c r="O1967">
        <v>3</v>
      </c>
      <c r="P1967" t="str">
        <f>VLOOKUP(O1967,dFornecedor!A:B,2,0)</f>
        <v>StepUp</v>
      </c>
    </row>
    <row r="1968" spans="1:16" x14ac:dyDescent="0.25">
      <c r="A1968">
        <v>1967</v>
      </c>
      <c r="B1968" s="1">
        <v>43772</v>
      </c>
      <c r="C1968" s="1">
        <v>43780</v>
      </c>
      <c r="D1968" s="1">
        <v>43790</v>
      </c>
      <c r="E1968" s="1">
        <v>43792</v>
      </c>
      <c r="F1968">
        <v>1</v>
      </c>
      <c r="G1968" t="str">
        <f>VLOOKUP(F1968,dComprador!A:B,2,0)</f>
        <v>Alon</v>
      </c>
      <c r="H1968">
        <v>5</v>
      </c>
      <c r="I1968" t="str">
        <f>VLOOKUP(H1968,dMateriaPrima!A:B,2,0)</f>
        <v>Areia</v>
      </c>
      <c r="J1968">
        <f>VLOOKUP(H1968,dMateriaPrima!A:C,3,0)</f>
        <v>3.59</v>
      </c>
      <c r="K1968">
        <v>143</v>
      </c>
      <c r="L1968">
        <f t="shared" si="61"/>
        <v>513.37</v>
      </c>
      <c r="M1968">
        <v>0</v>
      </c>
      <c r="N1968">
        <f t="shared" si="60"/>
        <v>513.37</v>
      </c>
      <c r="O1968">
        <v>2</v>
      </c>
      <c r="P1968" t="str">
        <f>VLOOKUP(O1968,dFornecedor!A:B,2,0)</f>
        <v>Minerva</v>
      </c>
    </row>
    <row r="1969" spans="1:16" x14ac:dyDescent="0.25">
      <c r="A1969">
        <v>1968</v>
      </c>
      <c r="B1969" s="1">
        <v>43772</v>
      </c>
      <c r="C1969" s="1">
        <v>43778</v>
      </c>
      <c r="D1969" s="1">
        <v>43785</v>
      </c>
      <c r="E1969" s="1">
        <v>43785</v>
      </c>
      <c r="F1969">
        <v>3</v>
      </c>
      <c r="G1969" t="str">
        <f>VLOOKUP(F1969,dComprador!A:B,2,0)</f>
        <v>Diego</v>
      </c>
      <c r="H1969">
        <v>4</v>
      </c>
      <c r="I1969" t="str">
        <f>VLOOKUP(H1969,dMateriaPrima!A:B,2,0)</f>
        <v>Madeira</v>
      </c>
      <c r="J1969">
        <f>VLOOKUP(H1969,dMateriaPrima!A:C,3,0)</f>
        <v>168</v>
      </c>
      <c r="K1969">
        <v>2</v>
      </c>
      <c r="L1969">
        <f t="shared" si="61"/>
        <v>336</v>
      </c>
      <c r="M1969">
        <v>0</v>
      </c>
      <c r="N1969">
        <f t="shared" si="60"/>
        <v>336</v>
      </c>
      <c r="O1969">
        <v>1</v>
      </c>
      <c r="P1969" t="str">
        <f>VLOOKUP(O1969,dFornecedor!A:B,2,0)</f>
        <v>NorthShore</v>
      </c>
    </row>
    <row r="1970" spans="1:16" x14ac:dyDescent="0.25">
      <c r="A1970">
        <v>1969</v>
      </c>
      <c r="B1970" s="1">
        <v>43772</v>
      </c>
      <c r="C1970" s="1">
        <v>43779</v>
      </c>
      <c r="D1970" s="1">
        <v>43784</v>
      </c>
      <c r="E1970" s="1">
        <v>43787</v>
      </c>
      <c r="F1970">
        <v>3</v>
      </c>
      <c r="G1970" t="str">
        <f>VLOOKUP(F1970,dComprador!A:B,2,0)</f>
        <v>Diego</v>
      </c>
      <c r="H1970">
        <v>3</v>
      </c>
      <c r="I1970" t="str">
        <f>VLOOKUP(H1970,dMateriaPrima!A:B,2,0)</f>
        <v>Barra Metal</v>
      </c>
      <c r="J1970">
        <f>VLOOKUP(H1970,dMateriaPrima!A:C,3,0)</f>
        <v>565</v>
      </c>
      <c r="K1970">
        <v>264</v>
      </c>
      <c r="L1970">
        <f t="shared" si="61"/>
        <v>149160</v>
      </c>
      <c r="M1970">
        <v>0</v>
      </c>
      <c r="N1970">
        <f t="shared" si="60"/>
        <v>149160</v>
      </c>
      <c r="O1970">
        <v>3</v>
      </c>
      <c r="P1970" t="str">
        <f>VLOOKUP(O1970,dFornecedor!A:B,2,0)</f>
        <v>StepUp</v>
      </c>
    </row>
    <row r="1971" spans="1:16" x14ac:dyDescent="0.25">
      <c r="A1971">
        <v>1970</v>
      </c>
      <c r="B1971" s="1">
        <v>43772</v>
      </c>
      <c r="C1971" s="1">
        <v>43773</v>
      </c>
      <c r="D1971" s="1">
        <v>43790</v>
      </c>
      <c r="E1971" s="1">
        <v>43789</v>
      </c>
      <c r="F1971">
        <v>1</v>
      </c>
      <c r="G1971" t="str">
        <f>VLOOKUP(F1971,dComprador!A:B,2,0)</f>
        <v>Alon</v>
      </c>
      <c r="H1971">
        <v>9</v>
      </c>
      <c r="I1971" t="str">
        <f>VLOOKUP(H1971,dMateriaPrima!A:B,2,0)</f>
        <v>Couro</v>
      </c>
      <c r="J1971">
        <f>VLOOKUP(H1971,dMateriaPrima!A:C,3,0)</f>
        <v>4.4000000000000004</v>
      </c>
      <c r="K1971">
        <v>78</v>
      </c>
      <c r="L1971">
        <f t="shared" si="61"/>
        <v>343.20000000000005</v>
      </c>
      <c r="M1971">
        <v>0</v>
      </c>
      <c r="N1971">
        <f t="shared" si="60"/>
        <v>343.20000000000005</v>
      </c>
      <c r="O1971">
        <v>3</v>
      </c>
      <c r="P1971" t="str">
        <f>VLOOKUP(O1971,dFornecedor!A:B,2,0)</f>
        <v>StepUp</v>
      </c>
    </row>
    <row r="1972" spans="1:16" x14ac:dyDescent="0.25">
      <c r="A1972">
        <v>1971</v>
      </c>
      <c r="B1972" s="1">
        <v>43772</v>
      </c>
      <c r="C1972" s="1">
        <v>43773</v>
      </c>
      <c r="D1972" s="1">
        <v>43790</v>
      </c>
      <c r="E1972" s="1">
        <v>43791</v>
      </c>
      <c r="F1972">
        <v>1</v>
      </c>
      <c r="G1972" t="str">
        <f>VLOOKUP(F1972,dComprador!A:B,2,0)</f>
        <v>Alon</v>
      </c>
      <c r="H1972">
        <v>6</v>
      </c>
      <c r="I1972" t="str">
        <f>VLOOKUP(H1972,dMateriaPrima!A:B,2,0)</f>
        <v>Fio Algodão</v>
      </c>
      <c r="J1972">
        <f>VLOOKUP(H1972,dMateriaPrima!A:C,3,0)</f>
        <v>55.9</v>
      </c>
      <c r="K1972">
        <v>111</v>
      </c>
      <c r="L1972">
        <f t="shared" si="61"/>
        <v>6204.9</v>
      </c>
      <c r="M1972">
        <v>0</v>
      </c>
      <c r="N1972">
        <f t="shared" si="60"/>
        <v>6204.9</v>
      </c>
      <c r="O1972">
        <v>3</v>
      </c>
      <c r="P1972" t="str">
        <f>VLOOKUP(O1972,dFornecedor!A:B,2,0)</f>
        <v>StepUp</v>
      </c>
    </row>
    <row r="1973" spans="1:16" x14ac:dyDescent="0.25">
      <c r="A1973">
        <v>1972</v>
      </c>
      <c r="B1973" s="1">
        <v>43772</v>
      </c>
      <c r="C1973" s="1">
        <v>43781</v>
      </c>
      <c r="D1973" s="1">
        <v>43786</v>
      </c>
      <c r="E1973" s="1">
        <v>43789</v>
      </c>
      <c r="F1973">
        <v>2</v>
      </c>
      <c r="G1973" t="str">
        <f>VLOOKUP(F1973,dComprador!A:B,2,0)</f>
        <v>João</v>
      </c>
      <c r="H1973">
        <v>4</v>
      </c>
      <c r="I1973" t="str">
        <f>VLOOKUP(H1973,dMateriaPrima!A:B,2,0)</f>
        <v>Madeira</v>
      </c>
      <c r="J1973">
        <f>VLOOKUP(H1973,dMateriaPrima!A:C,3,0)</f>
        <v>168</v>
      </c>
      <c r="K1973">
        <v>339</v>
      </c>
      <c r="L1973">
        <f t="shared" si="61"/>
        <v>56952</v>
      </c>
      <c r="M1973">
        <v>0</v>
      </c>
      <c r="N1973">
        <f t="shared" si="60"/>
        <v>56952</v>
      </c>
      <c r="O1973">
        <v>2</v>
      </c>
      <c r="P1973" t="str">
        <f>VLOOKUP(O1973,dFornecedor!A:B,2,0)</f>
        <v>Minerva</v>
      </c>
    </row>
    <row r="1974" spans="1:16" x14ac:dyDescent="0.25">
      <c r="A1974">
        <v>1973</v>
      </c>
      <c r="B1974" s="1">
        <v>43772</v>
      </c>
      <c r="C1974" s="1">
        <v>43781</v>
      </c>
      <c r="D1974" s="1">
        <v>43803</v>
      </c>
      <c r="E1974" s="1">
        <v>43807</v>
      </c>
      <c r="F1974">
        <v>1</v>
      </c>
      <c r="G1974" t="str">
        <f>VLOOKUP(F1974,dComprador!A:B,2,0)</f>
        <v>Alon</v>
      </c>
      <c r="H1974">
        <v>6</v>
      </c>
      <c r="I1974" t="str">
        <f>VLOOKUP(H1974,dMateriaPrima!A:B,2,0)</f>
        <v>Fio Algodão</v>
      </c>
      <c r="J1974">
        <f>VLOOKUP(H1974,dMateriaPrima!A:C,3,0)</f>
        <v>55.9</v>
      </c>
      <c r="K1974">
        <v>165</v>
      </c>
      <c r="L1974">
        <f t="shared" si="61"/>
        <v>9223.5</v>
      </c>
      <c r="M1974">
        <v>0</v>
      </c>
      <c r="N1974">
        <f t="shared" si="60"/>
        <v>9223.5</v>
      </c>
      <c r="O1974">
        <v>2</v>
      </c>
      <c r="P1974" t="str">
        <f>VLOOKUP(O1974,dFornecedor!A:B,2,0)</f>
        <v>Minerva</v>
      </c>
    </row>
    <row r="1975" spans="1:16" x14ac:dyDescent="0.25">
      <c r="A1975">
        <v>1974</v>
      </c>
      <c r="B1975" s="1">
        <v>43773</v>
      </c>
      <c r="C1975" s="1">
        <v>43773</v>
      </c>
      <c r="D1975" s="1">
        <v>43780</v>
      </c>
      <c r="E1975" s="1">
        <v>43781</v>
      </c>
      <c r="F1975">
        <v>4</v>
      </c>
      <c r="G1975" t="str">
        <f>VLOOKUP(F1975,dComprador!A:B,2,0)</f>
        <v>Lira</v>
      </c>
      <c r="H1975">
        <v>8</v>
      </c>
      <c r="I1975" t="str">
        <f>VLOOKUP(H1975,dMateriaPrima!A:B,2,0)</f>
        <v>Cimento</v>
      </c>
      <c r="J1975">
        <f>VLOOKUP(H1975,dMateriaPrima!A:C,3,0)</f>
        <v>23</v>
      </c>
      <c r="K1975">
        <v>83</v>
      </c>
      <c r="L1975">
        <f t="shared" si="61"/>
        <v>1909</v>
      </c>
      <c r="M1975">
        <v>0</v>
      </c>
      <c r="N1975">
        <f t="shared" si="60"/>
        <v>1909</v>
      </c>
      <c r="O1975">
        <v>2</v>
      </c>
      <c r="P1975" t="str">
        <f>VLOOKUP(O1975,dFornecedor!A:B,2,0)</f>
        <v>Minerva</v>
      </c>
    </row>
    <row r="1976" spans="1:16" x14ac:dyDescent="0.25">
      <c r="A1976">
        <v>1975</v>
      </c>
      <c r="B1976" s="1">
        <v>43773</v>
      </c>
      <c r="C1976" s="1">
        <v>43773</v>
      </c>
      <c r="D1976" s="1">
        <v>43780</v>
      </c>
      <c r="E1976" s="1">
        <v>43783</v>
      </c>
      <c r="F1976">
        <v>4</v>
      </c>
      <c r="G1976" t="str">
        <f>VLOOKUP(F1976,dComprador!A:B,2,0)</f>
        <v>Lira</v>
      </c>
      <c r="H1976">
        <v>1</v>
      </c>
      <c r="I1976" t="str">
        <f>VLOOKUP(H1976,dMateriaPrima!A:B,2,0)</f>
        <v>Tecido</v>
      </c>
      <c r="J1976">
        <f>VLOOKUP(H1976,dMateriaPrima!A:C,3,0)</f>
        <v>18</v>
      </c>
      <c r="K1976">
        <v>66</v>
      </c>
      <c r="L1976">
        <f t="shared" si="61"/>
        <v>1188</v>
      </c>
      <c r="M1976">
        <v>0</v>
      </c>
      <c r="N1976">
        <f t="shared" si="60"/>
        <v>1188</v>
      </c>
      <c r="O1976">
        <v>2</v>
      </c>
      <c r="P1976" t="str">
        <f>VLOOKUP(O1976,dFornecedor!A:B,2,0)</f>
        <v>Minerva</v>
      </c>
    </row>
    <row r="1977" spans="1:16" x14ac:dyDescent="0.25">
      <c r="A1977">
        <v>1976</v>
      </c>
      <c r="B1977" s="1">
        <v>43773</v>
      </c>
      <c r="C1977" s="1">
        <v>43782</v>
      </c>
      <c r="D1977" s="1">
        <v>43783</v>
      </c>
      <c r="E1977" s="1">
        <v>43788</v>
      </c>
      <c r="F1977">
        <v>4</v>
      </c>
      <c r="G1977" t="str">
        <f>VLOOKUP(F1977,dComprador!A:B,2,0)</f>
        <v>Lira</v>
      </c>
      <c r="H1977">
        <v>11</v>
      </c>
      <c r="I1977" t="str">
        <f>VLOOKUP(H1977,dMateriaPrima!A:B,2,0)</f>
        <v>Papel</v>
      </c>
      <c r="J1977">
        <f>VLOOKUP(H1977,dMateriaPrima!A:C,3,0)</f>
        <v>9</v>
      </c>
      <c r="K1977">
        <v>521</v>
      </c>
      <c r="L1977">
        <f t="shared" si="61"/>
        <v>4689</v>
      </c>
      <c r="M1977">
        <v>0</v>
      </c>
      <c r="N1977">
        <f t="shared" si="60"/>
        <v>4689</v>
      </c>
      <c r="O1977">
        <v>1</v>
      </c>
      <c r="P1977" t="str">
        <f>VLOOKUP(O1977,dFornecedor!A:B,2,0)</f>
        <v>NorthShore</v>
      </c>
    </row>
    <row r="1978" spans="1:16" x14ac:dyDescent="0.25">
      <c r="A1978">
        <v>1977</v>
      </c>
      <c r="B1978" s="1">
        <v>43773</v>
      </c>
      <c r="C1978" s="1">
        <v>43774</v>
      </c>
      <c r="D1978" s="1">
        <v>43779</v>
      </c>
      <c r="E1978" s="1">
        <v>43782</v>
      </c>
      <c r="F1978">
        <v>4</v>
      </c>
      <c r="G1978" t="str">
        <f>VLOOKUP(F1978,dComprador!A:B,2,0)</f>
        <v>Lira</v>
      </c>
      <c r="H1978">
        <v>10</v>
      </c>
      <c r="I1978" t="str">
        <f>VLOOKUP(H1978,dMateriaPrima!A:B,2,0)</f>
        <v>Pedra Britada</v>
      </c>
      <c r="J1978">
        <f>VLOOKUP(H1978,dMateriaPrima!A:C,3,0)</f>
        <v>56</v>
      </c>
      <c r="K1978">
        <v>148</v>
      </c>
      <c r="L1978">
        <f t="shared" si="61"/>
        <v>8288</v>
      </c>
      <c r="M1978">
        <v>0</v>
      </c>
      <c r="N1978">
        <f t="shared" si="60"/>
        <v>8288</v>
      </c>
      <c r="O1978">
        <v>3</v>
      </c>
      <c r="P1978" t="str">
        <f>VLOOKUP(O1978,dFornecedor!A:B,2,0)</f>
        <v>StepUp</v>
      </c>
    </row>
    <row r="1979" spans="1:16" x14ac:dyDescent="0.25">
      <c r="A1979">
        <v>1978</v>
      </c>
      <c r="B1979" s="1">
        <v>43773</v>
      </c>
      <c r="C1979" s="1">
        <v>43782</v>
      </c>
      <c r="D1979" s="1">
        <v>43792</v>
      </c>
      <c r="E1979" s="1">
        <v>43795</v>
      </c>
      <c r="F1979">
        <v>1</v>
      </c>
      <c r="G1979" t="str">
        <f>VLOOKUP(F1979,dComprador!A:B,2,0)</f>
        <v>Alon</v>
      </c>
      <c r="H1979">
        <v>8</v>
      </c>
      <c r="I1979" t="str">
        <f>VLOOKUP(H1979,dMateriaPrima!A:B,2,0)</f>
        <v>Cimento</v>
      </c>
      <c r="J1979">
        <f>VLOOKUP(H1979,dMateriaPrima!A:C,3,0)</f>
        <v>23</v>
      </c>
      <c r="K1979">
        <v>23</v>
      </c>
      <c r="L1979">
        <f t="shared" si="61"/>
        <v>529</v>
      </c>
      <c r="M1979">
        <v>0</v>
      </c>
      <c r="N1979">
        <f t="shared" si="60"/>
        <v>529</v>
      </c>
      <c r="O1979">
        <v>3</v>
      </c>
      <c r="P1979" t="str">
        <f>VLOOKUP(O1979,dFornecedor!A:B,2,0)</f>
        <v>StepUp</v>
      </c>
    </row>
    <row r="1980" spans="1:16" x14ac:dyDescent="0.25">
      <c r="A1980">
        <v>1979</v>
      </c>
      <c r="B1980" s="1">
        <v>43773</v>
      </c>
      <c r="C1980" s="1">
        <v>43774</v>
      </c>
      <c r="D1980" s="1">
        <v>43786</v>
      </c>
      <c r="E1980" s="1">
        <v>43786</v>
      </c>
      <c r="F1980">
        <v>3</v>
      </c>
      <c r="G1980" t="str">
        <f>VLOOKUP(F1980,dComprador!A:B,2,0)</f>
        <v>Diego</v>
      </c>
      <c r="H1980">
        <v>9</v>
      </c>
      <c r="I1980" t="str">
        <f>VLOOKUP(H1980,dMateriaPrima!A:B,2,0)</f>
        <v>Couro</v>
      </c>
      <c r="J1980">
        <f>VLOOKUP(H1980,dMateriaPrima!A:C,3,0)</f>
        <v>4.4000000000000004</v>
      </c>
      <c r="K1980">
        <v>115</v>
      </c>
      <c r="L1980">
        <f t="shared" si="61"/>
        <v>506.00000000000006</v>
      </c>
      <c r="M1980">
        <v>0</v>
      </c>
      <c r="N1980">
        <f t="shared" si="60"/>
        <v>506.00000000000006</v>
      </c>
      <c r="O1980">
        <v>3</v>
      </c>
      <c r="P1980" t="str">
        <f>VLOOKUP(O1980,dFornecedor!A:B,2,0)</f>
        <v>StepUp</v>
      </c>
    </row>
    <row r="1981" spans="1:16" x14ac:dyDescent="0.25">
      <c r="A1981">
        <v>1980</v>
      </c>
      <c r="B1981" s="1">
        <v>43773</v>
      </c>
      <c r="C1981" s="1">
        <v>43781</v>
      </c>
      <c r="D1981" s="1">
        <v>43792</v>
      </c>
      <c r="E1981" s="1">
        <v>43792</v>
      </c>
      <c r="F1981">
        <v>1</v>
      </c>
      <c r="G1981" t="str">
        <f>VLOOKUP(F1981,dComprador!A:B,2,0)</f>
        <v>Alon</v>
      </c>
      <c r="H1981">
        <v>1</v>
      </c>
      <c r="I1981" t="str">
        <f>VLOOKUP(H1981,dMateriaPrima!A:B,2,0)</f>
        <v>Tecido</v>
      </c>
      <c r="J1981">
        <f>VLOOKUP(H1981,dMateriaPrima!A:C,3,0)</f>
        <v>18</v>
      </c>
      <c r="K1981">
        <v>211</v>
      </c>
      <c r="L1981">
        <f t="shared" si="61"/>
        <v>3798</v>
      </c>
      <c r="M1981">
        <v>0</v>
      </c>
      <c r="N1981">
        <f t="shared" si="60"/>
        <v>3798</v>
      </c>
      <c r="O1981">
        <v>2</v>
      </c>
      <c r="P1981" t="str">
        <f>VLOOKUP(O1981,dFornecedor!A:B,2,0)</f>
        <v>Minerva</v>
      </c>
    </row>
    <row r="1982" spans="1:16" x14ac:dyDescent="0.25">
      <c r="A1982">
        <v>1981</v>
      </c>
      <c r="B1982" s="1">
        <v>43773</v>
      </c>
      <c r="C1982" s="1">
        <v>43780</v>
      </c>
      <c r="D1982" s="1">
        <v>43802</v>
      </c>
      <c r="E1982" s="1">
        <v>43803</v>
      </c>
      <c r="F1982">
        <v>1</v>
      </c>
      <c r="G1982" t="str">
        <f>VLOOKUP(F1982,dComprador!A:B,2,0)</f>
        <v>Alon</v>
      </c>
      <c r="H1982">
        <v>7</v>
      </c>
      <c r="I1982" t="str">
        <f>VLOOKUP(H1982,dMateriaPrima!A:B,2,0)</f>
        <v>Poliéster</v>
      </c>
      <c r="J1982">
        <f>VLOOKUP(H1982,dMateriaPrima!A:C,3,0)</f>
        <v>8</v>
      </c>
      <c r="K1982">
        <v>125</v>
      </c>
      <c r="L1982">
        <f t="shared" si="61"/>
        <v>1000</v>
      </c>
      <c r="M1982">
        <v>0</v>
      </c>
      <c r="N1982">
        <f t="shared" si="60"/>
        <v>1000</v>
      </c>
      <c r="O1982">
        <v>2</v>
      </c>
      <c r="P1982" t="str">
        <f>VLOOKUP(O1982,dFornecedor!A:B,2,0)</f>
        <v>Minerva</v>
      </c>
    </row>
    <row r="1983" spans="1:16" x14ac:dyDescent="0.25">
      <c r="A1983">
        <v>1982</v>
      </c>
      <c r="B1983" s="1">
        <v>43773</v>
      </c>
      <c r="C1983" s="1">
        <v>43777</v>
      </c>
      <c r="D1983" s="1">
        <v>43793</v>
      </c>
      <c r="E1983" s="1">
        <v>43793</v>
      </c>
      <c r="F1983">
        <v>1</v>
      </c>
      <c r="G1983" t="str">
        <f>VLOOKUP(F1983,dComprador!A:B,2,0)</f>
        <v>Alon</v>
      </c>
      <c r="H1983">
        <v>9</v>
      </c>
      <c r="I1983" t="str">
        <f>VLOOKUP(H1983,dMateriaPrima!A:B,2,0)</f>
        <v>Couro</v>
      </c>
      <c r="J1983">
        <f>VLOOKUP(H1983,dMateriaPrima!A:C,3,0)</f>
        <v>4.4000000000000004</v>
      </c>
      <c r="K1983">
        <v>7</v>
      </c>
      <c r="L1983">
        <f t="shared" si="61"/>
        <v>30.800000000000004</v>
      </c>
      <c r="M1983">
        <v>0</v>
      </c>
      <c r="N1983">
        <f t="shared" si="60"/>
        <v>30.800000000000004</v>
      </c>
      <c r="O1983">
        <v>4</v>
      </c>
      <c r="P1983" t="str">
        <f>VLOOKUP(O1983,dFornecedor!A:B,2,0)</f>
        <v>AlphaOmega</v>
      </c>
    </row>
    <row r="1984" spans="1:16" x14ac:dyDescent="0.25">
      <c r="A1984">
        <v>1983</v>
      </c>
      <c r="B1984" s="1">
        <v>43773</v>
      </c>
      <c r="C1984" s="1">
        <v>43774</v>
      </c>
      <c r="D1984" s="1">
        <v>43793</v>
      </c>
      <c r="E1984" s="1">
        <v>43798</v>
      </c>
      <c r="F1984">
        <v>1</v>
      </c>
      <c r="G1984" t="str">
        <f>VLOOKUP(F1984,dComprador!A:B,2,0)</f>
        <v>Alon</v>
      </c>
      <c r="H1984">
        <v>1</v>
      </c>
      <c r="I1984" t="str">
        <f>VLOOKUP(H1984,dMateriaPrima!A:B,2,0)</f>
        <v>Tecido</v>
      </c>
      <c r="J1984">
        <f>VLOOKUP(H1984,dMateriaPrima!A:C,3,0)</f>
        <v>18</v>
      </c>
      <c r="K1984">
        <v>308</v>
      </c>
      <c r="L1984">
        <f t="shared" si="61"/>
        <v>5544</v>
      </c>
      <c r="M1984">
        <v>0</v>
      </c>
      <c r="N1984">
        <f t="shared" si="60"/>
        <v>5544</v>
      </c>
      <c r="O1984">
        <v>3</v>
      </c>
      <c r="P1984" t="str">
        <f>VLOOKUP(O1984,dFornecedor!A:B,2,0)</f>
        <v>StepUp</v>
      </c>
    </row>
    <row r="1985" spans="1:16" x14ac:dyDescent="0.25">
      <c r="A1985">
        <v>1984</v>
      </c>
      <c r="B1985" s="1">
        <v>43774</v>
      </c>
      <c r="C1985" s="1">
        <v>43774</v>
      </c>
      <c r="D1985" s="1">
        <v>43781</v>
      </c>
      <c r="E1985" s="1">
        <v>43783</v>
      </c>
      <c r="F1985">
        <v>4</v>
      </c>
      <c r="G1985" t="str">
        <f>VLOOKUP(F1985,dComprador!A:B,2,0)</f>
        <v>Lira</v>
      </c>
      <c r="H1985">
        <v>1</v>
      </c>
      <c r="I1985" t="str">
        <f>VLOOKUP(H1985,dMateriaPrima!A:B,2,0)</f>
        <v>Tecido</v>
      </c>
      <c r="J1985">
        <f>VLOOKUP(H1985,dMateriaPrima!A:C,3,0)</f>
        <v>18</v>
      </c>
      <c r="K1985">
        <v>106</v>
      </c>
      <c r="L1985">
        <f t="shared" si="61"/>
        <v>1908</v>
      </c>
      <c r="M1985">
        <v>0</v>
      </c>
      <c r="N1985">
        <f t="shared" si="60"/>
        <v>1908</v>
      </c>
      <c r="O1985">
        <v>4</v>
      </c>
      <c r="P1985" t="str">
        <f>VLOOKUP(O1985,dFornecedor!A:B,2,0)</f>
        <v>AlphaOmega</v>
      </c>
    </row>
    <row r="1986" spans="1:16" x14ac:dyDescent="0.25">
      <c r="A1986">
        <v>1985</v>
      </c>
      <c r="B1986" s="1">
        <v>43774</v>
      </c>
      <c r="C1986" s="1">
        <v>43786</v>
      </c>
      <c r="D1986" s="1">
        <v>43787</v>
      </c>
      <c r="E1986" s="1">
        <v>43787</v>
      </c>
      <c r="F1986">
        <v>4</v>
      </c>
      <c r="G1986" t="str">
        <f>VLOOKUP(F1986,dComprador!A:B,2,0)</f>
        <v>Lira</v>
      </c>
      <c r="H1986">
        <v>2</v>
      </c>
      <c r="I1986" t="str">
        <f>VLOOKUP(H1986,dMateriaPrima!A:B,2,0)</f>
        <v>Chapa Metal</v>
      </c>
      <c r="J1986">
        <f>VLOOKUP(H1986,dMateriaPrima!A:C,3,0)</f>
        <v>299.89999999999998</v>
      </c>
      <c r="K1986">
        <v>49</v>
      </c>
      <c r="L1986">
        <f t="shared" si="61"/>
        <v>14695.099999999999</v>
      </c>
      <c r="M1986">
        <v>0</v>
      </c>
      <c r="N1986">
        <f t="shared" ref="N1986:N2049" si="62">SUM(L1986-((L1986*M1986)/100))</f>
        <v>14695.099999999999</v>
      </c>
      <c r="O1986">
        <v>1</v>
      </c>
      <c r="P1986" t="str">
        <f>VLOOKUP(O1986,dFornecedor!A:B,2,0)</f>
        <v>NorthShore</v>
      </c>
    </row>
    <row r="1987" spans="1:16" x14ac:dyDescent="0.25">
      <c r="A1987">
        <v>1986</v>
      </c>
      <c r="B1987" s="1">
        <v>43774</v>
      </c>
      <c r="C1987" s="1">
        <v>43776</v>
      </c>
      <c r="D1987" s="1">
        <v>43795</v>
      </c>
      <c r="E1987" s="1">
        <v>43796</v>
      </c>
      <c r="F1987">
        <v>1</v>
      </c>
      <c r="G1987" t="str">
        <f>VLOOKUP(F1987,dComprador!A:B,2,0)</f>
        <v>Alon</v>
      </c>
      <c r="H1987">
        <v>11</v>
      </c>
      <c r="I1987" t="str">
        <f>VLOOKUP(H1987,dMateriaPrima!A:B,2,0)</f>
        <v>Papel</v>
      </c>
      <c r="J1987">
        <f>VLOOKUP(H1987,dMateriaPrima!A:C,3,0)</f>
        <v>9</v>
      </c>
      <c r="K1987">
        <v>67</v>
      </c>
      <c r="L1987">
        <f t="shared" ref="L1987:L2050" si="63">J1987*K1987</f>
        <v>603</v>
      </c>
      <c r="M1987">
        <v>0</v>
      </c>
      <c r="N1987">
        <f t="shared" si="62"/>
        <v>603</v>
      </c>
      <c r="O1987">
        <v>4</v>
      </c>
      <c r="P1987" t="str">
        <f>VLOOKUP(O1987,dFornecedor!A:B,2,0)</f>
        <v>AlphaOmega</v>
      </c>
    </row>
    <row r="1988" spans="1:16" x14ac:dyDescent="0.25">
      <c r="A1988">
        <v>1987</v>
      </c>
      <c r="B1988" s="1">
        <v>43774</v>
      </c>
      <c r="C1988" s="1">
        <v>43774</v>
      </c>
      <c r="D1988" s="1">
        <v>43795</v>
      </c>
      <c r="E1988" s="1">
        <v>43797</v>
      </c>
      <c r="F1988">
        <v>1</v>
      </c>
      <c r="G1988" t="str">
        <f>VLOOKUP(F1988,dComprador!A:B,2,0)</f>
        <v>Alon</v>
      </c>
      <c r="H1988">
        <v>1</v>
      </c>
      <c r="I1988" t="str">
        <f>VLOOKUP(H1988,dMateriaPrima!A:B,2,0)</f>
        <v>Tecido</v>
      </c>
      <c r="J1988">
        <f>VLOOKUP(H1988,dMateriaPrima!A:C,3,0)</f>
        <v>18</v>
      </c>
      <c r="K1988">
        <v>117</v>
      </c>
      <c r="L1988">
        <f t="shared" si="63"/>
        <v>2106</v>
      </c>
      <c r="M1988">
        <v>0</v>
      </c>
      <c r="N1988">
        <f t="shared" si="62"/>
        <v>2106</v>
      </c>
      <c r="O1988">
        <v>2</v>
      </c>
      <c r="P1988" t="str">
        <f>VLOOKUP(O1988,dFornecedor!A:B,2,0)</f>
        <v>Minerva</v>
      </c>
    </row>
    <row r="1989" spans="1:16" x14ac:dyDescent="0.25">
      <c r="A1989">
        <v>1988</v>
      </c>
      <c r="B1989" s="1">
        <v>43775</v>
      </c>
      <c r="C1989" s="1">
        <v>43776</v>
      </c>
      <c r="D1989" s="1">
        <v>43782</v>
      </c>
      <c r="E1989" s="1">
        <v>43783</v>
      </c>
      <c r="F1989">
        <v>4</v>
      </c>
      <c r="G1989" t="str">
        <f>VLOOKUP(F1989,dComprador!A:B,2,0)</f>
        <v>Lira</v>
      </c>
      <c r="H1989">
        <v>9</v>
      </c>
      <c r="I1989" t="str">
        <f>VLOOKUP(H1989,dMateriaPrima!A:B,2,0)</f>
        <v>Couro</v>
      </c>
      <c r="J1989">
        <f>VLOOKUP(H1989,dMateriaPrima!A:C,3,0)</f>
        <v>4.4000000000000004</v>
      </c>
      <c r="K1989">
        <v>514</v>
      </c>
      <c r="L1989">
        <f t="shared" si="63"/>
        <v>2261.6000000000004</v>
      </c>
      <c r="M1989">
        <v>0</v>
      </c>
      <c r="N1989">
        <f t="shared" si="62"/>
        <v>2261.6000000000004</v>
      </c>
      <c r="O1989">
        <v>3</v>
      </c>
      <c r="P1989" t="str">
        <f>VLOOKUP(O1989,dFornecedor!A:B,2,0)</f>
        <v>StepUp</v>
      </c>
    </row>
    <row r="1990" spans="1:16" x14ac:dyDescent="0.25">
      <c r="A1990">
        <v>1989</v>
      </c>
      <c r="B1990" s="1">
        <v>43775</v>
      </c>
      <c r="C1990" s="1">
        <v>43784</v>
      </c>
      <c r="D1990" s="1">
        <v>43788</v>
      </c>
      <c r="E1990" s="1">
        <v>43793</v>
      </c>
      <c r="F1990">
        <v>4</v>
      </c>
      <c r="G1990" t="str">
        <f>VLOOKUP(F1990,dComprador!A:B,2,0)</f>
        <v>Lira</v>
      </c>
      <c r="H1990">
        <v>2</v>
      </c>
      <c r="I1990" t="str">
        <f>VLOOKUP(H1990,dMateriaPrima!A:B,2,0)</f>
        <v>Chapa Metal</v>
      </c>
      <c r="J1990">
        <f>VLOOKUP(H1990,dMateriaPrima!A:C,3,0)</f>
        <v>299.89999999999998</v>
      </c>
      <c r="K1990">
        <v>104</v>
      </c>
      <c r="L1990">
        <f t="shared" si="63"/>
        <v>31189.599999999999</v>
      </c>
      <c r="M1990">
        <v>0</v>
      </c>
      <c r="N1990">
        <f t="shared" si="62"/>
        <v>31189.599999999999</v>
      </c>
      <c r="O1990">
        <v>2</v>
      </c>
      <c r="P1990" t="str">
        <f>VLOOKUP(O1990,dFornecedor!A:B,2,0)</f>
        <v>Minerva</v>
      </c>
    </row>
    <row r="1991" spans="1:16" x14ac:dyDescent="0.25">
      <c r="A1991">
        <v>1990</v>
      </c>
      <c r="B1991" s="1">
        <v>43775</v>
      </c>
      <c r="C1991" s="1">
        <v>43776</v>
      </c>
      <c r="D1991" s="1">
        <v>43782</v>
      </c>
      <c r="E1991" s="1">
        <v>43783</v>
      </c>
      <c r="F1991">
        <v>4</v>
      </c>
      <c r="G1991" t="str">
        <f>VLOOKUP(F1991,dComprador!A:B,2,0)</f>
        <v>Lira</v>
      </c>
      <c r="H1991">
        <v>1</v>
      </c>
      <c r="I1991" t="str">
        <f>VLOOKUP(H1991,dMateriaPrima!A:B,2,0)</f>
        <v>Tecido</v>
      </c>
      <c r="J1991">
        <f>VLOOKUP(H1991,dMateriaPrima!A:C,3,0)</f>
        <v>18</v>
      </c>
      <c r="K1991">
        <v>126</v>
      </c>
      <c r="L1991">
        <f t="shared" si="63"/>
        <v>2268</v>
      </c>
      <c r="M1991">
        <v>31</v>
      </c>
      <c r="N1991">
        <f t="shared" si="62"/>
        <v>1564.92</v>
      </c>
      <c r="O1991">
        <v>3</v>
      </c>
      <c r="P1991" t="str">
        <f>VLOOKUP(O1991,dFornecedor!A:B,2,0)</f>
        <v>StepUp</v>
      </c>
    </row>
    <row r="1992" spans="1:16" x14ac:dyDescent="0.25">
      <c r="A1992">
        <v>1991</v>
      </c>
      <c r="B1992" s="1">
        <v>43775</v>
      </c>
      <c r="C1992" s="1">
        <v>43782</v>
      </c>
      <c r="D1992" s="1">
        <v>43784</v>
      </c>
      <c r="E1992" s="1">
        <v>43789</v>
      </c>
      <c r="F1992">
        <v>4</v>
      </c>
      <c r="G1992" t="str">
        <f>VLOOKUP(F1992,dComprador!A:B,2,0)</f>
        <v>Lira</v>
      </c>
      <c r="H1992">
        <v>11</v>
      </c>
      <c r="I1992" t="str">
        <f>VLOOKUP(H1992,dMateriaPrima!A:B,2,0)</f>
        <v>Papel</v>
      </c>
      <c r="J1992">
        <f>VLOOKUP(H1992,dMateriaPrima!A:C,3,0)</f>
        <v>9</v>
      </c>
      <c r="K1992">
        <v>258</v>
      </c>
      <c r="L1992">
        <f t="shared" si="63"/>
        <v>2322</v>
      </c>
      <c r="M1992">
        <v>0</v>
      </c>
      <c r="N1992">
        <f t="shared" si="62"/>
        <v>2322</v>
      </c>
      <c r="O1992">
        <v>2</v>
      </c>
      <c r="P1992" t="str">
        <f>VLOOKUP(O1992,dFornecedor!A:B,2,0)</f>
        <v>Minerva</v>
      </c>
    </row>
    <row r="1993" spans="1:16" x14ac:dyDescent="0.25">
      <c r="A1993">
        <v>1992</v>
      </c>
      <c r="B1993" s="1">
        <v>43775</v>
      </c>
      <c r="C1993" s="1">
        <v>43782</v>
      </c>
      <c r="D1993" s="1">
        <v>43783</v>
      </c>
      <c r="E1993" s="1">
        <v>43788</v>
      </c>
      <c r="F1993">
        <v>4</v>
      </c>
      <c r="G1993" t="str">
        <f>VLOOKUP(F1993,dComprador!A:B,2,0)</f>
        <v>Lira</v>
      </c>
      <c r="H1993">
        <v>5</v>
      </c>
      <c r="I1993" t="str">
        <f>VLOOKUP(H1993,dMateriaPrima!A:B,2,0)</f>
        <v>Areia</v>
      </c>
      <c r="J1993">
        <f>VLOOKUP(H1993,dMateriaPrima!A:C,3,0)</f>
        <v>3.59</v>
      </c>
      <c r="K1993">
        <v>54</v>
      </c>
      <c r="L1993">
        <f t="shared" si="63"/>
        <v>193.85999999999999</v>
      </c>
      <c r="M1993">
        <v>0</v>
      </c>
      <c r="N1993">
        <f t="shared" si="62"/>
        <v>193.85999999999999</v>
      </c>
      <c r="O1993">
        <v>2</v>
      </c>
      <c r="P1993" t="str">
        <f>VLOOKUP(O1993,dFornecedor!A:B,2,0)</f>
        <v>Minerva</v>
      </c>
    </row>
    <row r="1994" spans="1:16" x14ac:dyDescent="0.25">
      <c r="A1994">
        <v>1993</v>
      </c>
      <c r="B1994" s="1">
        <v>43775</v>
      </c>
      <c r="C1994" s="1">
        <v>43779</v>
      </c>
      <c r="D1994" s="1">
        <v>43781</v>
      </c>
      <c r="E1994" s="1">
        <v>43783</v>
      </c>
      <c r="F1994">
        <v>4</v>
      </c>
      <c r="G1994" t="str">
        <f>VLOOKUP(F1994,dComprador!A:B,2,0)</f>
        <v>Lira</v>
      </c>
      <c r="H1994">
        <v>11</v>
      </c>
      <c r="I1994" t="str">
        <f>VLOOKUP(H1994,dMateriaPrima!A:B,2,0)</f>
        <v>Papel</v>
      </c>
      <c r="J1994">
        <f>VLOOKUP(H1994,dMateriaPrima!A:C,3,0)</f>
        <v>9</v>
      </c>
      <c r="K1994">
        <v>47</v>
      </c>
      <c r="L1994">
        <f t="shared" si="63"/>
        <v>423</v>
      </c>
      <c r="M1994">
        <v>0</v>
      </c>
      <c r="N1994">
        <f t="shared" si="62"/>
        <v>423</v>
      </c>
      <c r="O1994">
        <v>1</v>
      </c>
      <c r="P1994" t="str">
        <f>VLOOKUP(O1994,dFornecedor!A:B,2,0)</f>
        <v>NorthShore</v>
      </c>
    </row>
    <row r="1995" spans="1:16" x14ac:dyDescent="0.25">
      <c r="A1995">
        <v>1994</v>
      </c>
      <c r="B1995" s="1">
        <v>43775</v>
      </c>
      <c r="C1995" s="1">
        <v>43785</v>
      </c>
      <c r="D1995" s="1">
        <v>43788</v>
      </c>
      <c r="E1995" s="1">
        <v>43789</v>
      </c>
      <c r="F1995">
        <v>4</v>
      </c>
      <c r="G1995" t="str">
        <f>VLOOKUP(F1995,dComprador!A:B,2,0)</f>
        <v>Lira</v>
      </c>
      <c r="H1995">
        <v>11</v>
      </c>
      <c r="I1995" t="str">
        <f>VLOOKUP(H1995,dMateriaPrima!A:B,2,0)</f>
        <v>Papel</v>
      </c>
      <c r="J1995">
        <f>VLOOKUP(H1995,dMateriaPrima!A:C,3,0)</f>
        <v>9</v>
      </c>
      <c r="K1995">
        <v>237</v>
      </c>
      <c r="L1995">
        <f t="shared" si="63"/>
        <v>2133</v>
      </c>
      <c r="M1995">
        <v>0</v>
      </c>
      <c r="N1995">
        <f t="shared" si="62"/>
        <v>2133</v>
      </c>
      <c r="O1995">
        <v>3</v>
      </c>
      <c r="P1995" t="str">
        <f>VLOOKUP(O1995,dFornecedor!A:B,2,0)</f>
        <v>StepUp</v>
      </c>
    </row>
    <row r="1996" spans="1:16" x14ac:dyDescent="0.25">
      <c r="A1996">
        <v>1995</v>
      </c>
      <c r="B1996" s="1">
        <v>43775</v>
      </c>
      <c r="C1996" s="1">
        <v>43781</v>
      </c>
      <c r="D1996" s="1">
        <v>43782</v>
      </c>
      <c r="E1996" s="1">
        <v>43783</v>
      </c>
      <c r="F1996">
        <v>4</v>
      </c>
      <c r="G1996" t="str">
        <f>VLOOKUP(F1996,dComprador!A:B,2,0)</f>
        <v>Lira</v>
      </c>
      <c r="H1996">
        <v>11</v>
      </c>
      <c r="I1996" t="str">
        <f>VLOOKUP(H1996,dMateriaPrima!A:B,2,0)</f>
        <v>Papel</v>
      </c>
      <c r="J1996">
        <f>VLOOKUP(H1996,dMateriaPrima!A:C,3,0)</f>
        <v>9</v>
      </c>
      <c r="K1996">
        <v>450</v>
      </c>
      <c r="L1996">
        <f t="shared" si="63"/>
        <v>4050</v>
      </c>
      <c r="M1996">
        <v>0</v>
      </c>
      <c r="N1996">
        <f t="shared" si="62"/>
        <v>4050</v>
      </c>
      <c r="O1996">
        <v>1</v>
      </c>
      <c r="P1996" t="str">
        <f>VLOOKUP(O1996,dFornecedor!A:B,2,0)</f>
        <v>NorthShore</v>
      </c>
    </row>
    <row r="1997" spans="1:16" x14ac:dyDescent="0.25">
      <c r="A1997">
        <v>1996</v>
      </c>
      <c r="B1997" s="1">
        <v>43775</v>
      </c>
      <c r="C1997" s="1">
        <v>43785</v>
      </c>
      <c r="D1997" s="1">
        <v>43788</v>
      </c>
      <c r="E1997" s="1">
        <v>43792</v>
      </c>
      <c r="F1997">
        <v>4</v>
      </c>
      <c r="G1997" t="str">
        <f>VLOOKUP(F1997,dComprador!A:B,2,0)</f>
        <v>Lira</v>
      </c>
      <c r="H1997">
        <v>7</v>
      </c>
      <c r="I1997" t="str">
        <f>VLOOKUP(H1997,dMateriaPrima!A:B,2,0)</f>
        <v>Poliéster</v>
      </c>
      <c r="J1997">
        <f>VLOOKUP(H1997,dMateriaPrima!A:C,3,0)</f>
        <v>8</v>
      </c>
      <c r="K1997">
        <v>130</v>
      </c>
      <c r="L1997">
        <f t="shared" si="63"/>
        <v>1040</v>
      </c>
      <c r="M1997">
        <v>0</v>
      </c>
      <c r="N1997">
        <f t="shared" si="62"/>
        <v>1040</v>
      </c>
      <c r="O1997">
        <v>3</v>
      </c>
      <c r="P1997" t="str">
        <f>VLOOKUP(O1997,dFornecedor!A:B,2,0)</f>
        <v>StepUp</v>
      </c>
    </row>
    <row r="1998" spans="1:16" x14ac:dyDescent="0.25">
      <c r="A1998">
        <v>1997</v>
      </c>
      <c r="B1998" s="1">
        <v>43775</v>
      </c>
      <c r="C1998" s="1">
        <v>43776</v>
      </c>
      <c r="D1998" s="1">
        <v>43792</v>
      </c>
      <c r="E1998" s="1">
        <v>43796</v>
      </c>
      <c r="F1998">
        <v>1</v>
      </c>
      <c r="G1998" t="str">
        <f>VLOOKUP(F1998,dComprador!A:B,2,0)</f>
        <v>Alon</v>
      </c>
      <c r="H1998">
        <v>7</v>
      </c>
      <c r="I1998" t="str">
        <f>VLOOKUP(H1998,dMateriaPrima!A:B,2,0)</f>
        <v>Poliéster</v>
      </c>
      <c r="J1998">
        <f>VLOOKUP(H1998,dMateriaPrima!A:C,3,0)</f>
        <v>8</v>
      </c>
      <c r="K1998">
        <v>5</v>
      </c>
      <c r="L1998">
        <f t="shared" si="63"/>
        <v>40</v>
      </c>
      <c r="M1998">
        <v>0</v>
      </c>
      <c r="N1998">
        <f t="shared" si="62"/>
        <v>40</v>
      </c>
      <c r="O1998">
        <v>4</v>
      </c>
      <c r="P1998" t="str">
        <f>VLOOKUP(O1998,dFornecedor!A:B,2,0)</f>
        <v>AlphaOmega</v>
      </c>
    </row>
    <row r="1999" spans="1:16" x14ac:dyDescent="0.25">
      <c r="A1999">
        <v>1998</v>
      </c>
      <c r="B1999" s="1">
        <v>43775</v>
      </c>
      <c r="C1999" s="1">
        <v>43775</v>
      </c>
      <c r="D1999" s="1">
        <v>43792</v>
      </c>
      <c r="E1999" s="1">
        <v>43793</v>
      </c>
      <c r="F1999">
        <v>1</v>
      </c>
      <c r="G1999" t="str">
        <f>VLOOKUP(F1999,dComprador!A:B,2,0)</f>
        <v>Alon</v>
      </c>
      <c r="H1999">
        <v>8</v>
      </c>
      <c r="I1999" t="str">
        <f>VLOOKUP(H1999,dMateriaPrima!A:B,2,0)</f>
        <v>Cimento</v>
      </c>
      <c r="J1999">
        <f>VLOOKUP(H1999,dMateriaPrima!A:C,3,0)</f>
        <v>23</v>
      </c>
      <c r="K1999">
        <v>49</v>
      </c>
      <c r="L1999">
        <f t="shared" si="63"/>
        <v>1127</v>
      </c>
      <c r="M1999">
        <v>0</v>
      </c>
      <c r="N1999">
        <f t="shared" si="62"/>
        <v>1127</v>
      </c>
      <c r="O1999">
        <v>4</v>
      </c>
      <c r="P1999" t="str">
        <f>VLOOKUP(O1999,dFornecedor!A:B,2,0)</f>
        <v>AlphaOmega</v>
      </c>
    </row>
    <row r="2000" spans="1:16" x14ac:dyDescent="0.25">
      <c r="A2000">
        <v>1999</v>
      </c>
      <c r="B2000" s="1">
        <v>43775</v>
      </c>
      <c r="C2000" s="1">
        <v>43779</v>
      </c>
      <c r="D2000" s="1">
        <v>43787</v>
      </c>
      <c r="E2000" s="1">
        <v>43788</v>
      </c>
      <c r="F2000">
        <v>3</v>
      </c>
      <c r="G2000" t="str">
        <f>VLOOKUP(F2000,dComprador!A:B,2,0)</f>
        <v>Diego</v>
      </c>
      <c r="H2000">
        <v>9</v>
      </c>
      <c r="I2000" t="str">
        <f>VLOOKUP(H2000,dMateriaPrima!A:B,2,0)</f>
        <v>Couro</v>
      </c>
      <c r="J2000">
        <f>VLOOKUP(H2000,dMateriaPrima!A:C,3,0)</f>
        <v>4.4000000000000004</v>
      </c>
      <c r="K2000">
        <v>538</v>
      </c>
      <c r="L2000">
        <f t="shared" si="63"/>
        <v>2367.2000000000003</v>
      </c>
      <c r="M2000">
        <v>0</v>
      </c>
      <c r="N2000">
        <f t="shared" si="62"/>
        <v>2367.2000000000003</v>
      </c>
      <c r="O2000">
        <v>5</v>
      </c>
      <c r="P2000" t="str">
        <f>VLOOKUP(O2000,dFornecedor!A:B,2,0)</f>
        <v>Atlas</v>
      </c>
    </row>
    <row r="2001" spans="1:16" x14ac:dyDescent="0.25">
      <c r="A2001">
        <v>2000</v>
      </c>
      <c r="B2001" s="1">
        <v>43775</v>
      </c>
      <c r="C2001" s="1">
        <v>43775</v>
      </c>
      <c r="D2001" s="1">
        <v>43802</v>
      </c>
      <c r="E2001" s="1">
        <v>43802</v>
      </c>
      <c r="F2001">
        <v>1</v>
      </c>
      <c r="G2001" t="str">
        <f>VLOOKUP(F2001,dComprador!A:B,2,0)</f>
        <v>Alon</v>
      </c>
      <c r="H2001">
        <v>1</v>
      </c>
      <c r="I2001" t="str">
        <f>VLOOKUP(H2001,dMateriaPrima!A:B,2,0)</f>
        <v>Tecido</v>
      </c>
      <c r="J2001">
        <f>VLOOKUP(H2001,dMateriaPrima!A:C,3,0)</f>
        <v>18</v>
      </c>
      <c r="K2001">
        <v>110</v>
      </c>
      <c r="L2001">
        <f t="shared" si="63"/>
        <v>1980</v>
      </c>
      <c r="M2001">
        <v>0</v>
      </c>
      <c r="N2001">
        <f t="shared" si="62"/>
        <v>1980</v>
      </c>
      <c r="O2001">
        <v>2</v>
      </c>
      <c r="P2001" t="str">
        <f>VLOOKUP(O2001,dFornecedor!A:B,2,0)</f>
        <v>Minerva</v>
      </c>
    </row>
    <row r="2002" spans="1:16" x14ac:dyDescent="0.25">
      <c r="A2002">
        <v>2001</v>
      </c>
      <c r="B2002" s="1">
        <v>43775</v>
      </c>
      <c r="C2002" s="1">
        <v>43778</v>
      </c>
      <c r="D2002" s="1">
        <v>43807</v>
      </c>
      <c r="E2002" s="1">
        <v>43807</v>
      </c>
      <c r="F2002">
        <v>1</v>
      </c>
      <c r="G2002" t="str">
        <f>VLOOKUP(F2002,dComprador!A:B,2,0)</f>
        <v>Alon</v>
      </c>
      <c r="H2002">
        <v>9</v>
      </c>
      <c r="I2002" t="str">
        <f>VLOOKUP(H2002,dMateriaPrima!A:B,2,0)</f>
        <v>Couro</v>
      </c>
      <c r="J2002">
        <f>VLOOKUP(H2002,dMateriaPrima!A:C,3,0)</f>
        <v>4.4000000000000004</v>
      </c>
      <c r="K2002">
        <v>6</v>
      </c>
      <c r="L2002">
        <f t="shared" si="63"/>
        <v>26.400000000000002</v>
      </c>
      <c r="M2002">
        <v>0</v>
      </c>
      <c r="N2002">
        <f t="shared" si="62"/>
        <v>26.400000000000002</v>
      </c>
      <c r="O2002">
        <v>4</v>
      </c>
      <c r="P2002" t="str">
        <f>VLOOKUP(O2002,dFornecedor!A:B,2,0)</f>
        <v>AlphaOmega</v>
      </c>
    </row>
    <row r="2003" spans="1:16" x14ac:dyDescent="0.25">
      <c r="A2003">
        <v>2002</v>
      </c>
      <c r="B2003" s="1">
        <v>43776</v>
      </c>
      <c r="C2003" s="1">
        <v>43776</v>
      </c>
      <c r="D2003" s="1">
        <v>43783</v>
      </c>
      <c r="E2003" s="1">
        <v>43781</v>
      </c>
      <c r="F2003">
        <v>4</v>
      </c>
      <c r="G2003" t="str">
        <f>VLOOKUP(F2003,dComprador!A:B,2,0)</f>
        <v>Lira</v>
      </c>
      <c r="H2003">
        <v>8</v>
      </c>
      <c r="I2003" t="str">
        <f>VLOOKUP(H2003,dMateriaPrima!A:B,2,0)</f>
        <v>Cimento</v>
      </c>
      <c r="J2003">
        <f>VLOOKUP(H2003,dMateriaPrima!A:C,3,0)</f>
        <v>23</v>
      </c>
      <c r="K2003">
        <v>133</v>
      </c>
      <c r="L2003">
        <f t="shared" si="63"/>
        <v>3059</v>
      </c>
      <c r="M2003">
        <v>0</v>
      </c>
      <c r="N2003">
        <f t="shared" si="62"/>
        <v>3059</v>
      </c>
      <c r="O2003">
        <v>5</v>
      </c>
      <c r="P2003" t="str">
        <f>VLOOKUP(O2003,dFornecedor!A:B,2,0)</f>
        <v>Atlas</v>
      </c>
    </row>
    <row r="2004" spans="1:16" x14ac:dyDescent="0.25">
      <c r="A2004">
        <v>2003</v>
      </c>
      <c r="B2004" s="1">
        <v>43776</v>
      </c>
      <c r="C2004" s="1">
        <v>43780</v>
      </c>
      <c r="D2004" s="1">
        <v>43783</v>
      </c>
      <c r="E2004" s="1">
        <v>43784</v>
      </c>
      <c r="F2004">
        <v>4</v>
      </c>
      <c r="G2004" t="str">
        <f>VLOOKUP(F2004,dComprador!A:B,2,0)</f>
        <v>Lira</v>
      </c>
      <c r="H2004">
        <v>8</v>
      </c>
      <c r="I2004" t="str">
        <f>VLOOKUP(H2004,dMateriaPrima!A:B,2,0)</f>
        <v>Cimento</v>
      </c>
      <c r="J2004">
        <f>VLOOKUP(H2004,dMateriaPrima!A:C,3,0)</f>
        <v>23</v>
      </c>
      <c r="K2004">
        <v>56</v>
      </c>
      <c r="L2004">
        <f t="shared" si="63"/>
        <v>1288</v>
      </c>
      <c r="M2004">
        <v>38</v>
      </c>
      <c r="N2004">
        <f t="shared" si="62"/>
        <v>798.56</v>
      </c>
      <c r="O2004">
        <v>3</v>
      </c>
      <c r="P2004" t="str">
        <f>VLOOKUP(O2004,dFornecedor!A:B,2,0)</f>
        <v>StepUp</v>
      </c>
    </row>
    <row r="2005" spans="1:16" x14ac:dyDescent="0.25">
      <c r="A2005">
        <v>2004</v>
      </c>
      <c r="B2005" s="1">
        <v>43776</v>
      </c>
      <c r="C2005" s="1">
        <v>43776</v>
      </c>
      <c r="D2005" s="1">
        <v>43782</v>
      </c>
      <c r="E2005" s="1">
        <v>43785</v>
      </c>
      <c r="F2005">
        <v>4</v>
      </c>
      <c r="G2005" t="str">
        <f>VLOOKUP(F2005,dComprador!A:B,2,0)</f>
        <v>Lira</v>
      </c>
      <c r="H2005">
        <v>1</v>
      </c>
      <c r="I2005" t="str">
        <f>VLOOKUP(H2005,dMateriaPrima!A:B,2,0)</f>
        <v>Tecido</v>
      </c>
      <c r="J2005">
        <f>VLOOKUP(H2005,dMateriaPrima!A:C,3,0)</f>
        <v>18</v>
      </c>
      <c r="K2005">
        <v>348</v>
      </c>
      <c r="L2005">
        <f t="shared" si="63"/>
        <v>6264</v>
      </c>
      <c r="M2005">
        <v>0</v>
      </c>
      <c r="N2005">
        <f t="shared" si="62"/>
        <v>6264</v>
      </c>
      <c r="O2005">
        <v>2</v>
      </c>
      <c r="P2005" t="str">
        <f>VLOOKUP(O2005,dFornecedor!A:B,2,0)</f>
        <v>Minerva</v>
      </c>
    </row>
    <row r="2006" spans="1:16" x14ac:dyDescent="0.25">
      <c r="A2006">
        <v>2005</v>
      </c>
      <c r="B2006" s="1">
        <v>43776</v>
      </c>
      <c r="C2006" s="1">
        <v>43776</v>
      </c>
      <c r="D2006" s="1">
        <v>43788</v>
      </c>
      <c r="E2006" s="1">
        <v>43789</v>
      </c>
      <c r="F2006">
        <v>4</v>
      </c>
      <c r="G2006" t="str">
        <f>VLOOKUP(F2006,dComprador!A:B,2,0)</f>
        <v>Lira</v>
      </c>
      <c r="H2006">
        <v>6</v>
      </c>
      <c r="I2006" t="str">
        <f>VLOOKUP(H2006,dMateriaPrima!A:B,2,0)</f>
        <v>Fio Algodão</v>
      </c>
      <c r="J2006">
        <f>VLOOKUP(H2006,dMateriaPrima!A:C,3,0)</f>
        <v>55.9</v>
      </c>
      <c r="K2006">
        <v>207</v>
      </c>
      <c r="L2006">
        <f t="shared" si="63"/>
        <v>11571.3</v>
      </c>
      <c r="M2006">
        <v>0</v>
      </c>
      <c r="N2006">
        <f t="shared" si="62"/>
        <v>11571.3</v>
      </c>
      <c r="O2006">
        <v>4</v>
      </c>
      <c r="P2006" t="str">
        <f>VLOOKUP(O2006,dFornecedor!A:B,2,0)</f>
        <v>AlphaOmega</v>
      </c>
    </row>
    <row r="2007" spans="1:16" x14ac:dyDescent="0.25">
      <c r="A2007">
        <v>2006</v>
      </c>
      <c r="B2007" s="1">
        <v>43776</v>
      </c>
      <c r="C2007" s="1">
        <v>43779</v>
      </c>
      <c r="D2007" s="1">
        <v>43795</v>
      </c>
      <c r="E2007" s="1">
        <v>43797</v>
      </c>
      <c r="F2007">
        <v>1</v>
      </c>
      <c r="G2007" t="str">
        <f>VLOOKUP(F2007,dComprador!A:B,2,0)</f>
        <v>Alon</v>
      </c>
      <c r="H2007">
        <v>10</v>
      </c>
      <c r="I2007" t="str">
        <f>VLOOKUP(H2007,dMateriaPrima!A:B,2,0)</f>
        <v>Pedra Britada</v>
      </c>
      <c r="J2007">
        <f>VLOOKUP(H2007,dMateriaPrima!A:C,3,0)</f>
        <v>56</v>
      </c>
      <c r="K2007">
        <v>159</v>
      </c>
      <c r="L2007">
        <f t="shared" si="63"/>
        <v>8904</v>
      </c>
      <c r="M2007">
        <v>0</v>
      </c>
      <c r="N2007">
        <f t="shared" si="62"/>
        <v>8904</v>
      </c>
      <c r="O2007">
        <v>3</v>
      </c>
      <c r="P2007" t="str">
        <f>VLOOKUP(O2007,dFornecedor!A:B,2,0)</f>
        <v>StepUp</v>
      </c>
    </row>
    <row r="2008" spans="1:16" x14ac:dyDescent="0.25">
      <c r="A2008">
        <v>2007</v>
      </c>
      <c r="B2008" s="1">
        <v>43776</v>
      </c>
      <c r="C2008" s="1">
        <v>43783</v>
      </c>
      <c r="D2008" s="1">
        <v>43787</v>
      </c>
      <c r="E2008" s="1">
        <v>43791</v>
      </c>
      <c r="F2008">
        <v>2</v>
      </c>
      <c r="G2008" t="str">
        <f>VLOOKUP(F2008,dComprador!A:B,2,0)</f>
        <v>João</v>
      </c>
      <c r="H2008">
        <v>9</v>
      </c>
      <c r="I2008" t="str">
        <f>VLOOKUP(H2008,dMateriaPrima!A:B,2,0)</f>
        <v>Couro</v>
      </c>
      <c r="J2008">
        <f>VLOOKUP(H2008,dMateriaPrima!A:C,3,0)</f>
        <v>4.4000000000000004</v>
      </c>
      <c r="K2008">
        <v>27</v>
      </c>
      <c r="L2008">
        <f t="shared" si="63"/>
        <v>118.80000000000001</v>
      </c>
      <c r="M2008">
        <v>0</v>
      </c>
      <c r="N2008">
        <f t="shared" si="62"/>
        <v>118.80000000000001</v>
      </c>
      <c r="O2008">
        <v>5</v>
      </c>
      <c r="P2008" t="str">
        <f>VLOOKUP(O2008,dFornecedor!A:B,2,0)</f>
        <v>Atlas</v>
      </c>
    </row>
    <row r="2009" spans="1:16" x14ac:dyDescent="0.25">
      <c r="A2009">
        <v>2008</v>
      </c>
      <c r="B2009" s="1">
        <v>43776</v>
      </c>
      <c r="C2009" s="1">
        <v>43776</v>
      </c>
      <c r="D2009" s="1">
        <v>43791</v>
      </c>
      <c r="E2009" s="1">
        <v>43792</v>
      </c>
      <c r="F2009">
        <v>3</v>
      </c>
      <c r="G2009" t="str">
        <f>VLOOKUP(F2009,dComprador!A:B,2,0)</f>
        <v>Diego</v>
      </c>
      <c r="H2009">
        <v>1</v>
      </c>
      <c r="I2009" t="str">
        <f>VLOOKUP(H2009,dMateriaPrima!A:B,2,0)</f>
        <v>Tecido</v>
      </c>
      <c r="J2009">
        <f>VLOOKUP(H2009,dMateriaPrima!A:C,3,0)</f>
        <v>18</v>
      </c>
      <c r="K2009">
        <v>43</v>
      </c>
      <c r="L2009">
        <f t="shared" si="63"/>
        <v>774</v>
      </c>
      <c r="M2009">
        <v>0</v>
      </c>
      <c r="N2009">
        <f t="shared" si="62"/>
        <v>774</v>
      </c>
      <c r="O2009">
        <v>4</v>
      </c>
      <c r="P2009" t="str">
        <f>VLOOKUP(O2009,dFornecedor!A:B,2,0)</f>
        <v>AlphaOmega</v>
      </c>
    </row>
    <row r="2010" spans="1:16" x14ac:dyDescent="0.25">
      <c r="A2010">
        <v>2009</v>
      </c>
      <c r="B2010" s="1">
        <v>43776</v>
      </c>
      <c r="C2010" s="1">
        <v>43777</v>
      </c>
      <c r="D2010" s="1">
        <v>43792</v>
      </c>
      <c r="E2010" s="1">
        <v>43792</v>
      </c>
      <c r="F2010">
        <v>3</v>
      </c>
      <c r="G2010" t="str">
        <f>VLOOKUP(F2010,dComprador!A:B,2,0)</f>
        <v>Diego</v>
      </c>
      <c r="H2010">
        <v>1</v>
      </c>
      <c r="I2010" t="str">
        <f>VLOOKUP(H2010,dMateriaPrima!A:B,2,0)</f>
        <v>Tecido</v>
      </c>
      <c r="J2010">
        <f>VLOOKUP(H2010,dMateriaPrima!A:C,3,0)</f>
        <v>18</v>
      </c>
      <c r="K2010">
        <v>79</v>
      </c>
      <c r="L2010">
        <f t="shared" si="63"/>
        <v>1422</v>
      </c>
      <c r="M2010">
        <v>0</v>
      </c>
      <c r="N2010">
        <f t="shared" si="62"/>
        <v>1422</v>
      </c>
      <c r="O2010">
        <v>3</v>
      </c>
      <c r="P2010" t="str">
        <f>VLOOKUP(O2010,dFornecedor!A:B,2,0)</f>
        <v>StepUp</v>
      </c>
    </row>
    <row r="2011" spans="1:16" x14ac:dyDescent="0.25">
      <c r="A2011">
        <v>2010</v>
      </c>
      <c r="B2011" s="1">
        <v>43776</v>
      </c>
      <c r="C2011" s="1">
        <v>43783</v>
      </c>
      <c r="D2011" s="1">
        <v>43788</v>
      </c>
      <c r="E2011" s="1">
        <v>43792</v>
      </c>
      <c r="F2011">
        <v>2</v>
      </c>
      <c r="G2011" t="str">
        <f>VLOOKUP(F2011,dComprador!A:B,2,0)</f>
        <v>João</v>
      </c>
      <c r="H2011">
        <v>11</v>
      </c>
      <c r="I2011" t="str">
        <f>VLOOKUP(H2011,dMateriaPrima!A:B,2,0)</f>
        <v>Papel</v>
      </c>
      <c r="J2011">
        <f>VLOOKUP(H2011,dMateriaPrima!A:C,3,0)</f>
        <v>9</v>
      </c>
      <c r="K2011">
        <v>399</v>
      </c>
      <c r="L2011">
        <f t="shared" si="63"/>
        <v>3591</v>
      </c>
      <c r="M2011">
        <v>0</v>
      </c>
      <c r="N2011">
        <f t="shared" si="62"/>
        <v>3591</v>
      </c>
      <c r="O2011">
        <v>5</v>
      </c>
      <c r="P2011" t="str">
        <f>VLOOKUP(O2011,dFornecedor!A:B,2,0)</f>
        <v>Atlas</v>
      </c>
    </row>
    <row r="2012" spans="1:16" x14ac:dyDescent="0.25">
      <c r="A2012">
        <v>2011</v>
      </c>
      <c r="B2012" s="1">
        <v>43776</v>
      </c>
      <c r="C2012" s="1">
        <v>43776</v>
      </c>
      <c r="D2012" s="1">
        <v>43806</v>
      </c>
      <c r="E2012" s="1">
        <v>43811</v>
      </c>
      <c r="F2012">
        <v>1</v>
      </c>
      <c r="G2012" t="str">
        <f>VLOOKUP(F2012,dComprador!A:B,2,0)</f>
        <v>Alon</v>
      </c>
      <c r="H2012">
        <v>6</v>
      </c>
      <c r="I2012" t="str">
        <f>VLOOKUP(H2012,dMateriaPrima!A:B,2,0)</f>
        <v>Fio Algodão</v>
      </c>
      <c r="J2012">
        <f>VLOOKUP(H2012,dMateriaPrima!A:C,3,0)</f>
        <v>55.9</v>
      </c>
      <c r="K2012">
        <v>300</v>
      </c>
      <c r="L2012">
        <f t="shared" si="63"/>
        <v>16770</v>
      </c>
      <c r="M2012">
        <v>22</v>
      </c>
      <c r="N2012">
        <f t="shared" si="62"/>
        <v>13080.6</v>
      </c>
      <c r="O2012">
        <v>5</v>
      </c>
      <c r="P2012" t="str">
        <f>VLOOKUP(O2012,dFornecedor!A:B,2,0)</f>
        <v>Atlas</v>
      </c>
    </row>
    <row r="2013" spans="1:16" x14ac:dyDescent="0.25">
      <c r="A2013">
        <v>2012</v>
      </c>
      <c r="B2013" s="1">
        <v>43776</v>
      </c>
      <c r="C2013" s="1">
        <v>43778</v>
      </c>
      <c r="D2013" s="1">
        <v>43797</v>
      </c>
      <c r="E2013" s="1">
        <v>43799</v>
      </c>
      <c r="F2013">
        <v>1</v>
      </c>
      <c r="G2013" t="str">
        <f>VLOOKUP(F2013,dComprador!A:B,2,0)</f>
        <v>Alon</v>
      </c>
      <c r="H2013">
        <v>5</v>
      </c>
      <c r="I2013" t="str">
        <f>VLOOKUP(H2013,dMateriaPrima!A:B,2,0)</f>
        <v>Areia</v>
      </c>
      <c r="J2013">
        <f>VLOOKUP(H2013,dMateriaPrima!A:C,3,0)</f>
        <v>3.59</v>
      </c>
      <c r="K2013">
        <v>26</v>
      </c>
      <c r="L2013">
        <f t="shared" si="63"/>
        <v>93.34</v>
      </c>
      <c r="M2013">
        <v>0</v>
      </c>
      <c r="N2013">
        <f t="shared" si="62"/>
        <v>93.34</v>
      </c>
      <c r="O2013">
        <v>2</v>
      </c>
      <c r="P2013" t="str">
        <f>VLOOKUP(O2013,dFornecedor!A:B,2,0)</f>
        <v>Minerva</v>
      </c>
    </row>
    <row r="2014" spans="1:16" x14ac:dyDescent="0.25">
      <c r="A2014">
        <v>2013</v>
      </c>
      <c r="B2014" s="1">
        <v>43777</v>
      </c>
      <c r="C2014" s="1">
        <v>43784</v>
      </c>
      <c r="D2014" s="1">
        <v>43784</v>
      </c>
      <c r="E2014" s="1">
        <v>43791</v>
      </c>
      <c r="F2014">
        <v>4</v>
      </c>
      <c r="G2014" t="str">
        <f>VLOOKUP(F2014,dComprador!A:B,2,0)</f>
        <v>Lira</v>
      </c>
      <c r="H2014">
        <v>8</v>
      </c>
      <c r="I2014" t="str">
        <f>VLOOKUP(H2014,dMateriaPrima!A:B,2,0)</f>
        <v>Cimento</v>
      </c>
      <c r="J2014">
        <f>VLOOKUP(H2014,dMateriaPrima!A:C,3,0)</f>
        <v>23</v>
      </c>
      <c r="K2014">
        <v>95</v>
      </c>
      <c r="L2014">
        <f t="shared" si="63"/>
        <v>2185</v>
      </c>
      <c r="M2014">
        <v>0</v>
      </c>
      <c r="N2014">
        <f t="shared" si="62"/>
        <v>2185</v>
      </c>
      <c r="O2014">
        <v>3</v>
      </c>
      <c r="P2014" t="str">
        <f>VLOOKUP(O2014,dFornecedor!A:B,2,0)</f>
        <v>StepUp</v>
      </c>
    </row>
    <row r="2015" spans="1:16" x14ac:dyDescent="0.25">
      <c r="A2015">
        <v>2014</v>
      </c>
      <c r="B2015" s="1">
        <v>43777</v>
      </c>
      <c r="C2015" s="1">
        <v>43787</v>
      </c>
      <c r="D2015" s="1">
        <v>43805</v>
      </c>
      <c r="E2015" s="1">
        <v>43809</v>
      </c>
      <c r="F2015">
        <v>1</v>
      </c>
      <c r="G2015" t="str">
        <f>VLOOKUP(F2015,dComprador!A:B,2,0)</f>
        <v>Alon</v>
      </c>
      <c r="H2015">
        <v>1</v>
      </c>
      <c r="I2015" t="str">
        <f>VLOOKUP(H2015,dMateriaPrima!A:B,2,0)</f>
        <v>Tecido</v>
      </c>
      <c r="J2015">
        <f>VLOOKUP(H2015,dMateriaPrima!A:C,3,0)</f>
        <v>18</v>
      </c>
      <c r="K2015">
        <v>90</v>
      </c>
      <c r="L2015">
        <f t="shared" si="63"/>
        <v>1620</v>
      </c>
      <c r="M2015">
        <v>37</v>
      </c>
      <c r="N2015">
        <f t="shared" si="62"/>
        <v>1020.6</v>
      </c>
      <c r="O2015">
        <v>1</v>
      </c>
      <c r="P2015" t="str">
        <f>VLOOKUP(O2015,dFornecedor!A:B,2,0)</f>
        <v>NorthShore</v>
      </c>
    </row>
    <row r="2016" spans="1:16" x14ac:dyDescent="0.25">
      <c r="A2016">
        <v>2015</v>
      </c>
      <c r="B2016" s="1">
        <v>43777</v>
      </c>
      <c r="C2016" s="1">
        <v>43784</v>
      </c>
      <c r="D2016" s="1">
        <v>43784</v>
      </c>
      <c r="E2016" s="1">
        <v>43785</v>
      </c>
      <c r="F2016">
        <v>4</v>
      </c>
      <c r="G2016" t="str">
        <f>VLOOKUP(F2016,dComprador!A:B,2,0)</f>
        <v>Lira</v>
      </c>
      <c r="H2016">
        <v>5</v>
      </c>
      <c r="I2016" t="str">
        <f>VLOOKUP(H2016,dMateriaPrima!A:B,2,0)</f>
        <v>Areia</v>
      </c>
      <c r="J2016">
        <f>VLOOKUP(H2016,dMateriaPrima!A:C,3,0)</f>
        <v>3.59</v>
      </c>
      <c r="K2016">
        <v>57</v>
      </c>
      <c r="L2016">
        <f t="shared" si="63"/>
        <v>204.63</v>
      </c>
      <c r="M2016">
        <v>0</v>
      </c>
      <c r="N2016">
        <f t="shared" si="62"/>
        <v>204.63</v>
      </c>
      <c r="O2016">
        <v>3</v>
      </c>
      <c r="P2016" t="str">
        <f>VLOOKUP(O2016,dFornecedor!A:B,2,0)</f>
        <v>StepUp</v>
      </c>
    </row>
    <row r="2017" spans="1:16" x14ac:dyDescent="0.25">
      <c r="A2017">
        <v>2016</v>
      </c>
      <c r="B2017" s="1">
        <v>43777</v>
      </c>
      <c r="C2017" s="1">
        <v>43777</v>
      </c>
      <c r="D2017" s="1">
        <v>43783</v>
      </c>
      <c r="E2017" s="1">
        <v>43786</v>
      </c>
      <c r="F2017">
        <v>4</v>
      </c>
      <c r="G2017" t="str">
        <f>VLOOKUP(F2017,dComprador!A:B,2,0)</f>
        <v>Lira</v>
      </c>
      <c r="H2017">
        <v>9</v>
      </c>
      <c r="I2017" t="str">
        <f>VLOOKUP(H2017,dMateriaPrima!A:B,2,0)</f>
        <v>Couro</v>
      </c>
      <c r="J2017">
        <f>VLOOKUP(H2017,dMateriaPrima!A:C,3,0)</f>
        <v>4.4000000000000004</v>
      </c>
      <c r="K2017">
        <v>28</v>
      </c>
      <c r="L2017">
        <f t="shared" si="63"/>
        <v>123.20000000000002</v>
      </c>
      <c r="M2017">
        <v>0</v>
      </c>
      <c r="N2017">
        <f t="shared" si="62"/>
        <v>123.20000000000002</v>
      </c>
      <c r="O2017">
        <v>2</v>
      </c>
      <c r="P2017" t="str">
        <f>VLOOKUP(O2017,dFornecedor!A:B,2,0)</f>
        <v>Minerva</v>
      </c>
    </row>
    <row r="2018" spans="1:16" x14ac:dyDescent="0.25">
      <c r="A2018">
        <v>2017</v>
      </c>
      <c r="B2018" s="1">
        <v>43777</v>
      </c>
      <c r="C2018" s="1">
        <v>43781</v>
      </c>
      <c r="D2018" s="1">
        <v>43784</v>
      </c>
      <c r="E2018" s="1">
        <v>43786</v>
      </c>
      <c r="F2018">
        <v>4</v>
      </c>
      <c r="G2018" t="str">
        <f>VLOOKUP(F2018,dComprador!A:B,2,0)</f>
        <v>Lira</v>
      </c>
      <c r="H2018">
        <v>11</v>
      </c>
      <c r="I2018" t="str">
        <f>VLOOKUP(H2018,dMateriaPrima!A:B,2,0)</f>
        <v>Papel</v>
      </c>
      <c r="J2018">
        <f>VLOOKUP(H2018,dMateriaPrima!A:C,3,0)</f>
        <v>9</v>
      </c>
      <c r="K2018">
        <v>419</v>
      </c>
      <c r="L2018">
        <f t="shared" si="63"/>
        <v>3771</v>
      </c>
      <c r="M2018">
        <v>0</v>
      </c>
      <c r="N2018">
        <f t="shared" si="62"/>
        <v>3771</v>
      </c>
      <c r="O2018">
        <v>2</v>
      </c>
      <c r="P2018" t="str">
        <f>VLOOKUP(O2018,dFornecedor!A:B,2,0)</f>
        <v>Minerva</v>
      </c>
    </row>
    <row r="2019" spans="1:16" x14ac:dyDescent="0.25">
      <c r="A2019">
        <v>2018</v>
      </c>
      <c r="B2019" s="1">
        <v>43777</v>
      </c>
      <c r="C2019" s="1">
        <v>43777</v>
      </c>
      <c r="D2019" s="1">
        <v>43795</v>
      </c>
      <c r="E2019" s="1">
        <v>43796</v>
      </c>
      <c r="F2019">
        <v>1</v>
      </c>
      <c r="G2019" t="str">
        <f>VLOOKUP(F2019,dComprador!A:B,2,0)</f>
        <v>Alon</v>
      </c>
      <c r="H2019">
        <v>9</v>
      </c>
      <c r="I2019" t="str">
        <f>VLOOKUP(H2019,dMateriaPrima!A:B,2,0)</f>
        <v>Couro</v>
      </c>
      <c r="J2019">
        <f>VLOOKUP(H2019,dMateriaPrima!A:C,3,0)</f>
        <v>4.4000000000000004</v>
      </c>
      <c r="K2019">
        <v>5</v>
      </c>
      <c r="L2019">
        <f t="shared" si="63"/>
        <v>22</v>
      </c>
      <c r="M2019">
        <v>0</v>
      </c>
      <c r="N2019">
        <f t="shared" si="62"/>
        <v>22</v>
      </c>
      <c r="O2019">
        <v>4</v>
      </c>
      <c r="P2019" t="str">
        <f>VLOOKUP(O2019,dFornecedor!A:B,2,0)</f>
        <v>AlphaOmega</v>
      </c>
    </row>
    <row r="2020" spans="1:16" x14ac:dyDescent="0.25">
      <c r="A2020">
        <v>2019</v>
      </c>
      <c r="B2020" s="1">
        <v>43777</v>
      </c>
      <c r="C2020" s="1">
        <v>43777</v>
      </c>
      <c r="D2020" s="1">
        <v>43805</v>
      </c>
      <c r="E2020" s="1">
        <v>43808</v>
      </c>
      <c r="F2020">
        <v>1</v>
      </c>
      <c r="G2020" t="str">
        <f>VLOOKUP(F2020,dComprador!A:B,2,0)</f>
        <v>Alon</v>
      </c>
      <c r="H2020">
        <v>11</v>
      </c>
      <c r="I2020" t="str">
        <f>VLOOKUP(H2020,dMateriaPrima!A:B,2,0)</f>
        <v>Papel</v>
      </c>
      <c r="J2020">
        <f>VLOOKUP(H2020,dMateriaPrima!A:C,3,0)</f>
        <v>9</v>
      </c>
      <c r="K2020">
        <v>386</v>
      </c>
      <c r="L2020">
        <f t="shared" si="63"/>
        <v>3474</v>
      </c>
      <c r="M2020">
        <v>0</v>
      </c>
      <c r="N2020">
        <f t="shared" si="62"/>
        <v>3474</v>
      </c>
      <c r="O2020">
        <v>2</v>
      </c>
      <c r="P2020" t="str">
        <f>VLOOKUP(O2020,dFornecedor!A:B,2,0)</f>
        <v>Minerva</v>
      </c>
    </row>
    <row r="2021" spans="1:16" x14ac:dyDescent="0.25">
      <c r="A2021">
        <v>2020</v>
      </c>
      <c r="B2021" s="1">
        <v>43777</v>
      </c>
      <c r="C2021" s="1">
        <v>43777</v>
      </c>
      <c r="D2021" s="1">
        <v>43805</v>
      </c>
      <c r="E2021" s="1">
        <v>43808</v>
      </c>
      <c r="F2021">
        <v>1</v>
      </c>
      <c r="G2021" t="str">
        <f>VLOOKUP(F2021,dComprador!A:B,2,0)</f>
        <v>Alon</v>
      </c>
      <c r="H2021">
        <v>1</v>
      </c>
      <c r="I2021" t="str">
        <f>VLOOKUP(H2021,dMateriaPrima!A:B,2,0)</f>
        <v>Tecido</v>
      </c>
      <c r="J2021">
        <f>VLOOKUP(H2021,dMateriaPrima!A:C,3,0)</f>
        <v>18</v>
      </c>
      <c r="K2021">
        <v>442</v>
      </c>
      <c r="L2021">
        <f t="shared" si="63"/>
        <v>7956</v>
      </c>
      <c r="M2021">
        <v>0</v>
      </c>
      <c r="N2021">
        <f t="shared" si="62"/>
        <v>7956</v>
      </c>
      <c r="O2021">
        <v>2</v>
      </c>
      <c r="P2021" t="str">
        <f>VLOOKUP(O2021,dFornecedor!A:B,2,0)</f>
        <v>Minerva</v>
      </c>
    </row>
    <row r="2022" spans="1:16" x14ac:dyDescent="0.25">
      <c r="A2022">
        <v>2021</v>
      </c>
      <c r="B2022" s="1">
        <v>43777</v>
      </c>
      <c r="C2022" s="1">
        <v>43785</v>
      </c>
      <c r="D2022" s="1">
        <v>43808</v>
      </c>
      <c r="E2022" s="1">
        <v>43808</v>
      </c>
      <c r="F2022">
        <v>1</v>
      </c>
      <c r="G2022" t="str">
        <f>VLOOKUP(F2022,dComprador!A:B,2,0)</f>
        <v>Alon</v>
      </c>
      <c r="H2022">
        <v>4</v>
      </c>
      <c r="I2022" t="str">
        <f>VLOOKUP(H2022,dMateriaPrima!A:B,2,0)</f>
        <v>Madeira</v>
      </c>
      <c r="J2022">
        <f>VLOOKUP(H2022,dMateriaPrima!A:C,3,0)</f>
        <v>168</v>
      </c>
      <c r="K2022">
        <v>183</v>
      </c>
      <c r="L2022">
        <f t="shared" si="63"/>
        <v>30744</v>
      </c>
      <c r="M2022">
        <v>26</v>
      </c>
      <c r="N2022">
        <f t="shared" si="62"/>
        <v>22750.560000000001</v>
      </c>
      <c r="O2022">
        <v>5</v>
      </c>
      <c r="P2022" t="str">
        <f>VLOOKUP(O2022,dFornecedor!A:B,2,0)</f>
        <v>Atlas</v>
      </c>
    </row>
    <row r="2023" spans="1:16" x14ac:dyDescent="0.25">
      <c r="A2023">
        <v>2022</v>
      </c>
      <c r="B2023" s="1">
        <v>43777</v>
      </c>
      <c r="C2023" s="1">
        <v>43787</v>
      </c>
      <c r="D2023" s="1">
        <v>43798</v>
      </c>
      <c r="E2023" s="1">
        <v>43800</v>
      </c>
      <c r="F2023">
        <v>1</v>
      </c>
      <c r="G2023" t="str">
        <f>VLOOKUP(F2023,dComprador!A:B,2,0)</f>
        <v>Alon</v>
      </c>
      <c r="H2023">
        <v>1</v>
      </c>
      <c r="I2023" t="str">
        <f>VLOOKUP(H2023,dMateriaPrima!A:B,2,0)</f>
        <v>Tecido</v>
      </c>
      <c r="J2023">
        <f>VLOOKUP(H2023,dMateriaPrima!A:C,3,0)</f>
        <v>18</v>
      </c>
      <c r="K2023">
        <v>44</v>
      </c>
      <c r="L2023">
        <f t="shared" si="63"/>
        <v>792</v>
      </c>
      <c r="M2023">
        <v>0</v>
      </c>
      <c r="N2023">
        <f t="shared" si="62"/>
        <v>792</v>
      </c>
      <c r="O2023">
        <v>3</v>
      </c>
      <c r="P2023" t="str">
        <f>VLOOKUP(O2023,dFornecedor!A:B,2,0)</f>
        <v>StepUp</v>
      </c>
    </row>
    <row r="2024" spans="1:16" x14ac:dyDescent="0.25">
      <c r="A2024">
        <v>2023</v>
      </c>
      <c r="B2024" s="1">
        <v>43777</v>
      </c>
      <c r="C2024" s="1">
        <v>43777</v>
      </c>
      <c r="D2024" s="1">
        <v>43798</v>
      </c>
      <c r="E2024" s="1">
        <v>43800</v>
      </c>
      <c r="F2024">
        <v>1</v>
      </c>
      <c r="G2024" t="str">
        <f>VLOOKUP(F2024,dComprador!A:B,2,0)</f>
        <v>Alon</v>
      </c>
      <c r="H2024">
        <v>11</v>
      </c>
      <c r="I2024" t="str">
        <f>VLOOKUP(H2024,dMateriaPrima!A:B,2,0)</f>
        <v>Papel</v>
      </c>
      <c r="J2024">
        <f>VLOOKUP(H2024,dMateriaPrima!A:C,3,0)</f>
        <v>9</v>
      </c>
      <c r="K2024">
        <v>532</v>
      </c>
      <c r="L2024">
        <f t="shared" si="63"/>
        <v>4788</v>
      </c>
      <c r="M2024">
        <v>0</v>
      </c>
      <c r="N2024">
        <f t="shared" si="62"/>
        <v>4788</v>
      </c>
      <c r="O2024">
        <v>5</v>
      </c>
      <c r="P2024" t="str">
        <f>VLOOKUP(O2024,dFornecedor!A:B,2,0)</f>
        <v>Atlas</v>
      </c>
    </row>
    <row r="2025" spans="1:16" x14ac:dyDescent="0.25">
      <c r="A2025">
        <v>2024</v>
      </c>
      <c r="B2025" s="1">
        <v>43778</v>
      </c>
      <c r="C2025" s="1">
        <v>43781</v>
      </c>
      <c r="D2025" s="1">
        <v>43806</v>
      </c>
      <c r="E2025" s="1">
        <v>43812</v>
      </c>
      <c r="F2025">
        <v>1</v>
      </c>
      <c r="G2025" t="str">
        <f>VLOOKUP(F2025,dComprador!A:B,2,0)</f>
        <v>Alon</v>
      </c>
      <c r="H2025">
        <v>7</v>
      </c>
      <c r="I2025" t="str">
        <f>VLOOKUP(H2025,dMateriaPrima!A:B,2,0)</f>
        <v>Poliéster</v>
      </c>
      <c r="J2025">
        <f>VLOOKUP(H2025,dMateriaPrima!A:C,3,0)</f>
        <v>8</v>
      </c>
      <c r="K2025">
        <v>38</v>
      </c>
      <c r="L2025">
        <f t="shared" si="63"/>
        <v>304</v>
      </c>
      <c r="M2025">
        <v>0</v>
      </c>
      <c r="N2025">
        <f t="shared" si="62"/>
        <v>304</v>
      </c>
      <c r="O2025">
        <v>4</v>
      </c>
      <c r="P2025" t="str">
        <f>VLOOKUP(O2025,dFornecedor!A:B,2,0)</f>
        <v>AlphaOmega</v>
      </c>
    </row>
    <row r="2026" spans="1:16" x14ac:dyDescent="0.25">
      <c r="A2026">
        <v>2025</v>
      </c>
      <c r="B2026" s="1">
        <v>43778</v>
      </c>
      <c r="C2026" s="1">
        <v>43786</v>
      </c>
      <c r="D2026" s="1">
        <v>43790</v>
      </c>
      <c r="E2026" s="1">
        <v>43794</v>
      </c>
      <c r="F2026">
        <v>4</v>
      </c>
      <c r="G2026" t="str">
        <f>VLOOKUP(F2026,dComprador!A:B,2,0)</f>
        <v>Lira</v>
      </c>
      <c r="H2026">
        <v>5</v>
      </c>
      <c r="I2026" t="str">
        <f>VLOOKUP(H2026,dMateriaPrima!A:B,2,0)</f>
        <v>Areia</v>
      </c>
      <c r="J2026">
        <f>VLOOKUP(H2026,dMateriaPrima!A:C,3,0)</f>
        <v>3.59</v>
      </c>
      <c r="K2026">
        <v>221</v>
      </c>
      <c r="L2026">
        <f t="shared" si="63"/>
        <v>793.39</v>
      </c>
      <c r="M2026">
        <v>0</v>
      </c>
      <c r="N2026">
        <f t="shared" si="62"/>
        <v>793.39</v>
      </c>
      <c r="O2026">
        <v>2</v>
      </c>
      <c r="P2026" t="str">
        <f>VLOOKUP(O2026,dFornecedor!A:B,2,0)</f>
        <v>Minerva</v>
      </c>
    </row>
    <row r="2027" spans="1:16" x14ac:dyDescent="0.25">
      <c r="A2027">
        <v>2026</v>
      </c>
      <c r="B2027" s="1">
        <v>43778</v>
      </c>
      <c r="C2027" s="1">
        <v>43787</v>
      </c>
      <c r="D2027" s="1">
        <v>43799</v>
      </c>
      <c r="E2027" s="1">
        <v>43799</v>
      </c>
      <c r="F2027">
        <v>1</v>
      </c>
      <c r="G2027" t="str">
        <f>VLOOKUP(F2027,dComprador!A:B,2,0)</f>
        <v>Alon</v>
      </c>
      <c r="H2027">
        <v>9</v>
      </c>
      <c r="I2027" t="str">
        <f>VLOOKUP(H2027,dMateriaPrima!A:B,2,0)</f>
        <v>Couro</v>
      </c>
      <c r="J2027">
        <f>VLOOKUP(H2027,dMateriaPrima!A:C,3,0)</f>
        <v>4.4000000000000004</v>
      </c>
      <c r="K2027">
        <v>224</v>
      </c>
      <c r="L2027">
        <f t="shared" si="63"/>
        <v>985.60000000000014</v>
      </c>
      <c r="M2027">
        <v>0</v>
      </c>
      <c r="N2027">
        <f t="shared" si="62"/>
        <v>985.60000000000014</v>
      </c>
      <c r="O2027">
        <v>3</v>
      </c>
      <c r="P2027" t="str">
        <f>VLOOKUP(O2027,dFornecedor!A:B,2,0)</f>
        <v>StepUp</v>
      </c>
    </row>
    <row r="2028" spans="1:16" x14ac:dyDescent="0.25">
      <c r="A2028">
        <v>2027</v>
      </c>
      <c r="B2028" s="1">
        <v>43778</v>
      </c>
      <c r="C2028" s="1">
        <v>43787</v>
      </c>
      <c r="D2028" s="1">
        <v>43795</v>
      </c>
      <c r="E2028" s="1">
        <v>43796</v>
      </c>
      <c r="F2028">
        <v>1</v>
      </c>
      <c r="G2028" t="str">
        <f>VLOOKUP(F2028,dComprador!A:B,2,0)</f>
        <v>Alon</v>
      </c>
      <c r="H2028">
        <v>1</v>
      </c>
      <c r="I2028" t="str">
        <f>VLOOKUP(H2028,dMateriaPrima!A:B,2,0)</f>
        <v>Tecido</v>
      </c>
      <c r="J2028">
        <f>VLOOKUP(H2028,dMateriaPrima!A:C,3,0)</f>
        <v>18</v>
      </c>
      <c r="K2028">
        <v>12</v>
      </c>
      <c r="L2028">
        <f t="shared" si="63"/>
        <v>216</v>
      </c>
      <c r="M2028">
        <v>0</v>
      </c>
      <c r="N2028">
        <f t="shared" si="62"/>
        <v>216</v>
      </c>
      <c r="O2028">
        <v>3</v>
      </c>
      <c r="P2028" t="str">
        <f>VLOOKUP(O2028,dFornecedor!A:B,2,0)</f>
        <v>StepUp</v>
      </c>
    </row>
    <row r="2029" spans="1:16" x14ac:dyDescent="0.25">
      <c r="A2029">
        <v>2028</v>
      </c>
      <c r="B2029" s="1">
        <v>43778</v>
      </c>
      <c r="C2029" s="1">
        <v>43787</v>
      </c>
      <c r="D2029" s="1">
        <v>43793</v>
      </c>
      <c r="E2029" s="1">
        <v>43796</v>
      </c>
      <c r="F2029">
        <v>3</v>
      </c>
      <c r="G2029" t="str">
        <f>VLOOKUP(F2029,dComprador!A:B,2,0)</f>
        <v>Diego</v>
      </c>
      <c r="H2029">
        <v>11</v>
      </c>
      <c r="I2029" t="str">
        <f>VLOOKUP(H2029,dMateriaPrima!A:B,2,0)</f>
        <v>Papel</v>
      </c>
      <c r="J2029">
        <f>VLOOKUP(H2029,dMateriaPrima!A:C,3,0)</f>
        <v>9</v>
      </c>
      <c r="K2029">
        <v>414</v>
      </c>
      <c r="L2029">
        <f t="shared" si="63"/>
        <v>3726</v>
      </c>
      <c r="M2029">
        <v>37</v>
      </c>
      <c r="N2029">
        <f t="shared" si="62"/>
        <v>2347.38</v>
      </c>
      <c r="O2029">
        <v>2</v>
      </c>
      <c r="P2029" t="str">
        <f>VLOOKUP(O2029,dFornecedor!A:B,2,0)</f>
        <v>Minerva</v>
      </c>
    </row>
    <row r="2030" spans="1:16" x14ac:dyDescent="0.25">
      <c r="A2030">
        <v>2029</v>
      </c>
      <c r="B2030" s="1">
        <v>43778</v>
      </c>
      <c r="C2030" s="1">
        <v>43779</v>
      </c>
      <c r="D2030" s="1">
        <v>43791</v>
      </c>
      <c r="E2030" s="1">
        <v>43794</v>
      </c>
      <c r="F2030">
        <v>2</v>
      </c>
      <c r="G2030" t="str">
        <f>VLOOKUP(F2030,dComprador!A:B,2,0)</f>
        <v>João</v>
      </c>
      <c r="H2030">
        <v>11</v>
      </c>
      <c r="I2030" t="str">
        <f>VLOOKUP(H2030,dMateriaPrima!A:B,2,0)</f>
        <v>Papel</v>
      </c>
      <c r="J2030">
        <f>VLOOKUP(H2030,dMateriaPrima!A:C,3,0)</f>
        <v>9</v>
      </c>
      <c r="K2030">
        <v>55</v>
      </c>
      <c r="L2030">
        <f t="shared" si="63"/>
        <v>495</v>
      </c>
      <c r="M2030">
        <v>0</v>
      </c>
      <c r="N2030">
        <f t="shared" si="62"/>
        <v>495</v>
      </c>
      <c r="O2030">
        <v>4</v>
      </c>
      <c r="P2030" t="str">
        <f>VLOOKUP(O2030,dFornecedor!A:B,2,0)</f>
        <v>AlphaOmega</v>
      </c>
    </row>
    <row r="2031" spans="1:16" x14ac:dyDescent="0.25">
      <c r="A2031">
        <v>2030</v>
      </c>
      <c r="B2031" s="1">
        <v>43778</v>
      </c>
      <c r="C2031" s="1">
        <v>43785</v>
      </c>
      <c r="D2031" s="1">
        <v>43800</v>
      </c>
      <c r="E2031" s="1">
        <v>43804</v>
      </c>
      <c r="F2031">
        <v>1</v>
      </c>
      <c r="G2031" t="str">
        <f>VLOOKUP(F2031,dComprador!A:B,2,0)</f>
        <v>Alon</v>
      </c>
      <c r="H2031">
        <v>11</v>
      </c>
      <c r="I2031" t="str">
        <f>VLOOKUP(H2031,dMateriaPrima!A:B,2,0)</f>
        <v>Papel</v>
      </c>
      <c r="J2031">
        <f>VLOOKUP(H2031,dMateriaPrima!A:C,3,0)</f>
        <v>9</v>
      </c>
      <c r="K2031">
        <v>75</v>
      </c>
      <c r="L2031">
        <f t="shared" si="63"/>
        <v>675</v>
      </c>
      <c r="M2031">
        <v>0</v>
      </c>
      <c r="N2031">
        <f t="shared" si="62"/>
        <v>675</v>
      </c>
      <c r="O2031">
        <v>5</v>
      </c>
      <c r="P2031" t="str">
        <f>VLOOKUP(O2031,dFornecedor!A:B,2,0)</f>
        <v>Atlas</v>
      </c>
    </row>
    <row r="2032" spans="1:16" x14ac:dyDescent="0.25">
      <c r="A2032">
        <v>2031</v>
      </c>
      <c r="B2032" s="1">
        <v>43779</v>
      </c>
      <c r="C2032" s="1">
        <v>43788</v>
      </c>
      <c r="D2032" s="1">
        <v>43791</v>
      </c>
      <c r="E2032" s="1">
        <v>43793</v>
      </c>
      <c r="F2032">
        <v>4</v>
      </c>
      <c r="G2032" t="str">
        <f>VLOOKUP(F2032,dComprador!A:B,2,0)</f>
        <v>Lira</v>
      </c>
      <c r="H2032">
        <v>8</v>
      </c>
      <c r="I2032" t="str">
        <f>VLOOKUP(H2032,dMateriaPrima!A:B,2,0)</f>
        <v>Cimento</v>
      </c>
      <c r="J2032">
        <f>VLOOKUP(H2032,dMateriaPrima!A:C,3,0)</f>
        <v>23</v>
      </c>
      <c r="K2032">
        <v>137</v>
      </c>
      <c r="L2032">
        <f t="shared" si="63"/>
        <v>3151</v>
      </c>
      <c r="M2032">
        <v>22</v>
      </c>
      <c r="N2032">
        <f t="shared" si="62"/>
        <v>2457.7799999999997</v>
      </c>
      <c r="O2032">
        <v>2</v>
      </c>
      <c r="P2032" t="str">
        <f>VLOOKUP(O2032,dFornecedor!A:B,2,0)</f>
        <v>Minerva</v>
      </c>
    </row>
    <row r="2033" spans="1:16" x14ac:dyDescent="0.25">
      <c r="A2033">
        <v>2032</v>
      </c>
      <c r="B2033" s="1">
        <v>43779</v>
      </c>
      <c r="C2033" s="1">
        <v>43787</v>
      </c>
      <c r="D2033" s="1">
        <v>43810</v>
      </c>
      <c r="E2033" s="1">
        <v>43811</v>
      </c>
      <c r="F2033">
        <v>1</v>
      </c>
      <c r="G2033" t="str">
        <f>VLOOKUP(F2033,dComprador!A:B,2,0)</f>
        <v>Alon</v>
      </c>
      <c r="H2033">
        <v>11</v>
      </c>
      <c r="I2033" t="str">
        <f>VLOOKUP(H2033,dMateriaPrima!A:B,2,0)</f>
        <v>Papel</v>
      </c>
      <c r="J2033">
        <f>VLOOKUP(H2033,dMateriaPrima!A:C,3,0)</f>
        <v>9</v>
      </c>
      <c r="K2033">
        <v>222</v>
      </c>
      <c r="L2033">
        <f t="shared" si="63"/>
        <v>1998</v>
      </c>
      <c r="M2033">
        <v>0</v>
      </c>
      <c r="N2033">
        <f t="shared" si="62"/>
        <v>1998</v>
      </c>
      <c r="O2033">
        <v>2</v>
      </c>
      <c r="P2033" t="str">
        <f>VLOOKUP(O2033,dFornecedor!A:B,2,0)</f>
        <v>Minerva</v>
      </c>
    </row>
    <row r="2034" spans="1:16" x14ac:dyDescent="0.25">
      <c r="A2034">
        <v>2033</v>
      </c>
      <c r="B2034" s="1">
        <v>43779</v>
      </c>
      <c r="C2034" s="1">
        <v>43783</v>
      </c>
      <c r="D2034" s="1">
        <v>43790</v>
      </c>
      <c r="E2034" s="1">
        <v>43794</v>
      </c>
      <c r="F2034">
        <v>4</v>
      </c>
      <c r="G2034" t="str">
        <f>VLOOKUP(F2034,dComprador!A:B,2,0)</f>
        <v>Lira</v>
      </c>
      <c r="H2034">
        <v>1</v>
      </c>
      <c r="I2034" t="str">
        <f>VLOOKUP(H2034,dMateriaPrima!A:B,2,0)</f>
        <v>Tecido</v>
      </c>
      <c r="J2034">
        <f>VLOOKUP(H2034,dMateriaPrima!A:C,3,0)</f>
        <v>18</v>
      </c>
      <c r="K2034">
        <v>1</v>
      </c>
      <c r="L2034">
        <f t="shared" si="63"/>
        <v>18</v>
      </c>
      <c r="M2034">
        <v>0</v>
      </c>
      <c r="N2034">
        <f t="shared" si="62"/>
        <v>18</v>
      </c>
      <c r="O2034">
        <v>5</v>
      </c>
      <c r="P2034" t="str">
        <f>VLOOKUP(O2034,dFornecedor!A:B,2,0)</f>
        <v>Atlas</v>
      </c>
    </row>
    <row r="2035" spans="1:16" x14ac:dyDescent="0.25">
      <c r="A2035">
        <v>2034</v>
      </c>
      <c r="B2035" s="1">
        <v>43779</v>
      </c>
      <c r="C2035" s="1">
        <v>43784</v>
      </c>
      <c r="D2035" s="1">
        <v>43784</v>
      </c>
      <c r="E2035" s="1">
        <v>43787</v>
      </c>
      <c r="F2035">
        <v>4</v>
      </c>
      <c r="G2035" t="str">
        <f>VLOOKUP(F2035,dComprador!A:B,2,0)</f>
        <v>Lira</v>
      </c>
      <c r="H2035">
        <v>11</v>
      </c>
      <c r="I2035" t="str">
        <f>VLOOKUP(H2035,dMateriaPrima!A:B,2,0)</f>
        <v>Papel</v>
      </c>
      <c r="J2035">
        <f>VLOOKUP(H2035,dMateriaPrima!A:C,3,0)</f>
        <v>9</v>
      </c>
      <c r="K2035">
        <v>76</v>
      </c>
      <c r="L2035">
        <f t="shared" si="63"/>
        <v>684</v>
      </c>
      <c r="M2035">
        <v>0</v>
      </c>
      <c r="N2035">
        <f t="shared" si="62"/>
        <v>684</v>
      </c>
      <c r="O2035">
        <v>3</v>
      </c>
      <c r="P2035" t="str">
        <f>VLOOKUP(O2035,dFornecedor!A:B,2,0)</f>
        <v>StepUp</v>
      </c>
    </row>
    <row r="2036" spans="1:16" x14ac:dyDescent="0.25">
      <c r="A2036">
        <v>2035</v>
      </c>
      <c r="B2036" s="1">
        <v>43779</v>
      </c>
      <c r="C2036" s="1">
        <v>43781</v>
      </c>
      <c r="D2036" s="1">
        <v>43792</v>
      </c>
      <c r="E2036" s="1">
        <v>43794</v>
      </c>
      <c r="F2036">
        <v>4</v>
      </c>
      <c r="G2036" t="str">
        <f>VLOOKUP(F2036,dComprador!A:B,2,0)</f>
        <v>Lira</v>
      </c>
      <c r="H2036">
        <v>11</v>
      </c>
      <c r="I2036" t="str">
        <f>VLOOKUP(H2036,dMateriaPrima!A:B,2,0)</f>
        <v>Papel</v>
      </c>
      <c r="J2036">
        <f>VLOOKUP(H2036,dMateriaPrima!A:C,3,0)</f>
        <v>9</v>
      </c>
      <c r="K2036">
        <v>57</v>
      </c>
      <c r="L2036">
        <f t="shared" si="63"/>
        <v>513</v>
      </c>
      <c r="M2036">
        <v>0</v>
      </c>
      <c r="N2036">
        <f t="shared" si="62"/>
        <v>513</v>
      </c>
      <c r="O2036">
        <v>4</v>
      </c>
      <c r="P2036" t="str">
        <f>VLOOKUP(O2036,dFornecedor!A:B,2,0)</f>
        <v>AlphaOmega</v>
      </c>
    </row>
    <row r="2037" spans="1:16" x14ac:dyDescent="0.25">
      <c r="A2037">
        <v>2036</v>
      </c>
      <c r="B2037" s="1">
        <v>43779</v>
      </c>
      <c r="C2037" s="1">
        <v>43779</v>
      </c>
      <c r="D2037" s="1">
        <v>43796</v>
      </c>
      <c r="E2037" s="1">
        <v>43797</v>
      </c>
      <c r="F2037">
        <v>1</v>
      </c>
      <c r="G2037" t="str">
        <f>VLOOKUP(F2037,dComprador!A:B,2,0)</f>
        <v>Alon</v>
      </c>
      <c r="H2037">
        <v>8</v>
      </c>
      <c r="I2037" t="str">
        <f>VLOOKUP(H2037,dMateriaPrima!A:B,2,0)</f>
        <v>Cimento</v>
      </c>
      <c r="J2037">
        <f>VLOOKUP(H2037,dMateriaPrima!A:C,3,0)</f>
        <v>23</v>
      </c>
      <c r="K2037">
        <v>8</v>
      </c>
      <c r="L2037">
        <f t="shared" si="63"/>
        <v>184</v>
      </c>
      <c r="M2037">
        <v>0</v>
      </c>
      <c r="N2037">
        <f t="shared" si="62"/>
        <v>184</v>
      </c>
      <c r="O2037">
        <v>2</v>
      </c>
      <c r="P2037" t="str">
        <f>VLOOKUP(O2037,dFornecedor!A:B,2,0)</f>
        <v>Minerva</v>
      </c>
    </row>
    <row r="2038" spans="1:16" x14ac:dyDescent="0.25">
      <c r="A2038">
        <v>2037</v>
      </c>
      <c r="B2038" s="1">
        <v>43779</v>
      </c>
      <c r="C2038" s="1">
        <v>43783</v>
      </c>
      <c r="D2038" s="1">
        <v>43800</v>
      </c>
      <c r="E2038" s="1">
        <v>43802</v>
      </c>
      <c r="F2038">
        <v>1</v>
      </c>
      <c r="G2038" t="str">
        <f>VLOOKUP(F2038,dComprador!A:B,2,0)</f>
        <v>Alon</v>
      </c>
      <c r="H2038">
        <v>5</v>
      </c>
      <c r="I2038" t="str">
        <f>VLOOKUP(H2038,dMateriaPrima!A:B,2,0)</f>
        <v>Areia</v>
      </c>
      <c r="J2038">
        <f>VLOOKUP(H2038,dMateriaPrima!A:C,3,0)</f>
        <v>3.59</v>
      </c>
      <c r="K2038">
        <v>185</v>
      </c>
      <c r="L2038">
        <f t="shared" si="63"/>
        <v>664.15</v>
      </c>
      <c r="M2038">
        <v>0</v>
      </c>
      <c r="N2038">
        <f t="shared" si="62"/>
        <v>664.15</v>
      </c>
      <c r="O2038">
        <v>5</v>
      </c>
      <c r="P2038" t="str">
        <f>VLOOKUP(O2038,dFornecedor!A:B,2,0)</f>
        <v>Atlas</v>
      </c>
    </row>
    <row r="2039" spans="1:16" x14ac:dyDescent="0.25">
      <c r="A2039">
        <v>2038</v>
      </c>
      <c r="B2039" s="1">
        <v>43779</v>
      </c>
      <c r="C2039" s="1">
        <v>43783</v>
      </c>
      <c r="D2039" s="1">
        <v>43798</v>
      </c>
      <c r="E2039" s="1">
        <v>43799</v>
      </c>
      <c r="F2039">
        <v>1</v>
      </c>
      <c r="G2039" t="str">
        <f>VLOOKUP(F2039,dComprador!A:B,2,0)</f>
        <v>Alon</v>
      </c>
      <c r="H2039">
        <v>9</v>
      </c>
      <c r="I2039" t="str">
        <f>VLOOKUP(H2039,dMateriaPrima!A:B,2,0)</f>
        <v>Couro</v>
      </c>
      <c r="J2039">
        <f>VLOOKUP(H2039,dMateriaPrima!A:C,3,0)</f>
        <v>4.4000000000000004</v>
      </c>
      <c r="K2039">
        <v>97</v>
      </c>
      <c r="L2039">
        <f t="shared" si="63"/>
        <v>426.8</v>
      </c>
      <c r="M2039">
        <v>0</v>
      </c>
      <c r="N2039">
        <f t="shared" si="62"/>
        <v>426.8</v>
      </c>
      <c r="O2039">
        <v>4</v>
      </c>
      <c r="P2039" t="str">
        <f>VLOOKUP(O2039,dFornecedor!A:B,2,0)</f>
        <v>AlphaOmega</v>
      </c>
    </row>
    <row r="2040" spans="1:16" x14ac:dyDescent="0.25">
      <c r="A2040">
        <v>2039</v>
      </c>
      <c r="B2040" s="1">
        <v>43779</v>
      </c>
      <c r="C2040" s="1">
        <v>43787</v>
      </c>
      <c r="D2040" s="1">
        <v>43793</v>
      </c>
      <c r="E2040" s="1">
        <v>43795</v>
      </c>
      <c r="F2040">
        <v>2</v>
      </c>
      <c r="G2040" t="str">
        <f>VLOOKUP(F2040,dComprador!A:B,2,0)</f>
        <v>João</v>
      </c>
      <c r="H2040">
        <v>7</v>
      </c>
      <c r="I2040" t="str">
        <f>VLOOKUP(H2040,dMateriaPrima!A:B,2,0)</f>
        <v>Poliéster</v>
      </c>
      <c r="J2040">
        <f>VLOOKUP(H2040,dMateriaPrima!A:C,3,0)</f>
        <v>8</v>
      </c>
      <c r="K2040">
        <v>33</v>
      </c>
      <c r="L2040">
        <f t="shared" si="63"/>
        <v>264</v>
      </c>
      <c r="M2040">
        <v>0</v>
      </c>
      <c r="N2040">
        <f t="shared" si="62"/>
        <v>264</v>
      </c>
      <c r="O2040">
        <v>2</v>
      </c>
      <c r="P2040" t="str">
        <f>VLOOKUP(O2040,dFornecedor!A:B,2,0)</f>
        <v>Minerva</v>
      </c>
    </row>
    <row r="2041" spans="1:16" x14ac:dyDescent="0.25">
      <c r="A2041">
        <v>2040</v>
      </c>
      <c r="B2041" s="1">
        <v>43779</v>
      </c>
      <c r="C2041" s="1">
        <v>43779</v>
      </c>
      <c r="D2041" s="1">
        <v>43798</v>
      </c>
      <c r="E2041" s="1">
        <v>43800</v>
      </c>
      <c r="F2041">
        <v>1</v>
      </c>
      <c r="G2041" t="str">
        <f>VLOOKUP(F2041,dComprador!A:B,2,0)</f>
        <v>Alon</v>
      </c>
      <c r="H2041">
        <v>8</v>
      </c>
      <c r="I2041" t="str">
        <f>VLOOKUP(H2041,dMateriaPrima!A:B,2,0)</f>
        <v>Cimento</v>
      </c>
      <c r="J2041">
        <f>VLOOKUP(H2041,dMateriaPrima!A:C,3,0)</f>
        <v>23</v>
      </c>
      <c r="K2041">
        <v>370</v>
      </c>
      <c r="L2041">
        <f t="shared" si="63"/>
        <v>8510</v>
      </c>
      <c r="M2041">
        <v>0</v>
      </c>
      <c r="N2041">
        <f t="shared" si="62"/>
        <v>8510</v>
      </c>
      <c r="O2041">
        <v>5</v>
      </c>
      <c r="P2041" t="str">
        <f>VLOOKUP(O2041,dFornecedor!A:B,2,0)</f>
        <v>Atlas</v>
      </c>
    </row>
    <row r="2042" spans="1:16" x14ac:dyDescent="0.25">
      <c r="A2042">
        <v>2041</v>
      </c>
      <c r="B2042" s="1">
        <v>43779</v>
      </c>
      <c r="C2042" s="1">
        <v>43783</v>
      </c>
      <c r="D2042" s="1">
        <v>43799</v>
      </c>
      <c r="E2042" s="1">
        <v>43800</v>
      </c>
      <c r="F2042">
        <v>1</v>
      </c>
      <c r="G2042" t="str">
        <f>VLOOKUP(F2042,dComprador!A:B,2,0)</f>
        <v>Alon</v>
      </c>
      <c r="H2042">
        <v>5</v>
      </c>
      <c r="I2042" t="str">
        <f>VLOOKUP(H2042,dMateriaPrima!A:B,2,0)</f>
        <v>Areia</v>
      </c>
      <c r="J2042">
        <f>VLOOKUP(H2042,dMateriaPrima!A:C,3,0)</f>
        <v>3.59</v>
      </c>
      <c r="K2042">
        <v>7</v>
      </c>
      <c r="L2042">
        <f t="shared" si="63"/>
        <v>25.13</v>
      </c>
      <c r="M2042">
        <v>0</v>
      </c>
      <c r="N2042">
        <f t="shared" si="62"/>
        <v>25.13</v>
      </c>
      <c r="O2042">
        <v>4</v>
      </c>
      <c r="P2042" t="str">
        <f>VLOOKUP(O2042,dFornecedor!A:B,2,0)</f>
        <v>AlphaOmega</v>
      </c>
    </row>
    <row r="2043" spans="1:16" x14ac:dyDescent="0.25">
      <c r="A2043">
        <v>2042</v>
      </c>
      <c r="B2043" s="1">
        <v>43780</v>
      </c>
      <c r="C2043" s="1">
        <v>43789</v>
      </c>
      <c r="D2043" s="1">
        <v>43792</v>
      </c>
      <c r="E2043" s="1">
        <v>43794</v>
      </c>
      <c r="F2043">
        <v>4</v>
      </c>
      <c r="G2043" t="str">
        <f>VLOOKUP(F2043,dComprador!A:B,2,0)</f>
        <v>Lira</v>
      </c>
      <c r="H2043">
        <v>11</v>
      </c>
      <c r="I2043" t="str">
        <f>VLOOKUP(H2043,dMateriaPrima!A:B,2,0)</f>
        <v>Papel</v>
      </c>
      <c r="J2043">
        <f>VLOOKUP(H2043,dMateriaPrima!A:C,3,0)</f>
        <v>9</v>
      </c>
      <c r="K2043">
        <v>499</v>
      </c>
      <c r="L2043">
        <f t="shared" si="63"/>
        <v>4491</v>
      </c>
      <c r="M2043">
        <v>0</v>
      </c>
      <c r="N2043">
        <f t="shared" si="62"/>
        <v>4491</v>
      </c>
      <c r="O2043">
        <v>2</v>
      </c>
      <c r="P2043" t="str">
        <f>VLOOKUP(O2043,dFornecedor!A:B,2,0)</f>
        <v>Minerva</v>
      </c>
    </row>
    <row r="2044" spans="1:16" x14ac:dyDescent="0.25">
      <c r="A2044">
        <v>2043</v>
      </c>
      <c r="B2044" s="1">
        <v>43780</v>
      </c>
      <c r="C2044" s="1">
        <v>43783</v>
      </c>
      <c r="D2044" s="1">
        <v>43787</v>
      </c>
      <c r="E2044" s="1">
        <v>43790</v>
      </c>
      <c r="F2044">
        <v>4</v>
      </c>
      <c r="G2044" t="str">
        <f>VLOOKUP(F2044,dComprador!A:B,2,0)</f>
        <v>Lira</v>
      </c>
      <c r="H2044">
        <v>9</v>
      </c>
      <c r="I2044" t="str">
        <f>VLOOKUP(H2044,dMateriaPrima!A:B,2,0)</f>
        <v>Couro</v>
      </c>
      <c r="J2044">
        <f>VLOOKUP(H2044,dMateriaPrima!A:C,3,0)</f>
        <v>4.4000000000000004</v>
      </c>
      <c r="K2044">
        <v>429</v>
      </c>
      <c r="L2044">
        <f t="shared" si="63"/>
        <v>1887.6000000000001</v>
      </c>
      <c r="M2044">
        <v>0</v>
      </c>
      <c r="N2044">
        <f t="shared" si="62"/>
        <v>1887.6000000000001</v>
      </c>
      <c r="O2044">
        <v>4</v>
      </c>
      <c r="P2044" t="str">
        <f>VLOOKUP(O2044,dFornecedor!A:B,2,0)</f>
        <v>AlphaOmega</v>
      </c>
    </row>
    <row r="2045" spans="1:16" x14ac:dyDescent="0.25">
      <c r="A2045">
        <v>2044</v>
      </c>
      <c r="B2045" s="1">
        <v>43780</v>
      </c>
      <c r="C2045" s="1">
        <v>43789</v>
      </c>
      <c r="D2045" s="1">
        <v>43792</v>
      </c>
      <c r="E2045" s="1">
        <v>43791</v>
      </c>
      <c r="F2045">
        <v>4</v>
      </c>
      <c r="G2045" t="str">
        <f>VLOOKUP(F2045,dComprador!A:B,2,0)</f>
        <v>Lira</v>
      </c>
      <c r="H2045">
        <v>5</v>
      </c>
      <c r="I2045" t="str">
        <f>VLOOKUP(H2045,dMateriaPrima!A:B,2,0)</f>
        <v>Areia</v>
      </c>
      <c r="J2045">
        <f>VLOOKUP(H2045,dMateriaPrima!A:C,3,0)</f>
        <v>3.59</v>
      </c>
      <c r="K2045">
        <v>172</v>
      </c>
      <c r="L2045">
        <f t="shared" si="63"/>
        <v>617.48</v>
      </c>
      <c r="M2045">
        <v>0</v>
      </c>
      <c r="N2045">
        <f t="shared" si="62"/>
        <v>617.48</v>
      </c>
      <c r="O2045">
        <v>3</v>
      </c>
      <c r="P2045" t="str">
        <f>VLOOKUP(O2045,dFornecedor!A:B,2,0)</f>
        <v>StepUp</v>
      </c>
    </row>
    <row r="2046" spans="1:16" x14ac:dyDescent="0.25">
      <c r="A2046">
        <v>2045</v>
      </c>
      <c r="B2046" s="1">
        <v>43780</v>
      </c>
      <c r="C2046" s="1">
        <v>43790</v>
      </c>
      <c r="D2046" s="1">
        <v>43811</v>
      </c>
      <c r="E2046" s="1">
        <v>43812</v>
      </c>
      <c r="F2046">
        <v>1</v>
      </c>
      <c r="G2046" t="str">
        <f>VLOOKUP(F2046,dComprador!A:B,2,0)</f>
        <v>Alon</v>
      </c>
      <c r="H2046">
        <v>9</v>
      </c>
      <c r="I2046" t="str">
        <f>VLOOKUP(H2046,dMateriaPrima!A:B,2,0)</f>
        <v>Couro</v>
      </c>
      <c r="J2046">
        <f>VLOOKUP(H2046,dMateriaPrima!A:C,3,0)</f>
        <v>4.4000000000000004</v>
      </c>
      <c r="K2046">
        <v>257</v>
      </c>
      <c r="L2046">
        <f t="shared" si="63"/>
        <v>1130.8000000000002</v>
      </c>
      <c r="M2046">
        <v>0</v>
      </c>
      <c r="N2046">
        <f t="shared" si="62"/>
        <v>1130.8000000000002</v>
      </c>
      <c r="O2046">
        <v>3</v>
      </c>
      <c r="P2046" t="str">
        <f>VLOOKUP(O2046,dFornecedor!A:B,2,0)</f>
        <v>StepUp</v>
      </c>
    </row>
    <row r="2047" spans="1:16" x14ac:dyDescent="0.25">
      <c r="A2047">
        <v>2046</v>
      </c>
      <c r="B2047" s="1">
        <v>43780</v>
      </c>
      <c r="C2047" s="1">
        <v>43781</v>
      </c>
      <c r="D2047" s="1">
        <v>43787</v>
      </c>
      <c r="E2047" s="1">
        <v>43790</v>
      </c>
      <c r="F2047">
        <v>4</v>
      </c>
      <c r="G2047" t="str">
        <f>VLOOKUP(F2047,dComprador!A:B,2,0)</f>
        <v>Lira</v>
      </c>
      <c r="H2047">
        <v>7</v>
      </c>
      <c r="I2047" t="str">
        <f>VLOOKUP(H2047,dMateriaPrima!A:B,2,0)</f>
        <v>Poliéster</v>
      </c>
      <c r="J2047">
        <f>VLOOKUP(H2047,dMateriaPrima!A:C,3,0)</f>
        <v>8</v>
      </c>
      <c r="K2047">
        <v>62</v>
      </c>
      <c r="L2047">
        <f t="shared" si="63"/>
        <v>496</v>
      </c>
      <c r="M2047">
        <v>0</v>
      </c>
      <c r="N2047">
        <f t="shared" si="62"/>
        <v>496</v>
      </c>
      <c r="O2047">
        <v>3</v>
      </c>
      <c r="P2047" t="str">
        <f>VLOOKUP(O2047,dFornecedor!A:B,2,0)</f>
        <v>StepUp</v>
      </c>
    </row>
    <row r="2048" spans="1:16" x14ac:dyDescent="0.25">
      <c r="A2048">
        <v>2047</v>
      </c>
      <c r="B2048" s="1">
        <v>43780</v>
      </c>
      <c r="C2048" s="1">
        <v>43780</v>
      </c>
      <c r="D2048" s="1">
        <v>43787</v>
      </c>
      <c r="E2048" s="1">
        <v>43789</v>
      </c>
      <c r="F2048">
        <v>4</v>
      </c>
      <c r="G2048" t="str">
        <f>VLOOKUP(F2048,dComprador!A:B,2,0)</f>
        <v>Lira</v>
      </c>
      <c r="H2048">
        <v>1</v>
      </c>
      <c r="I2048" t="str">
        <f>VLOOKUP(H2048,dMateriaPrima!A:B,2,0)</f>
        <v>Tecido</v>
      </c>
      <c r="J2048">
        <f>VLOOKUP(H2048,dMateriaPrima!A:C,3,0)</f>
        <v>18</v>
      </c>
      <c r="K2048">
        <v>121</v>
      </c>
      <c r="L2048">
        <f t="shared" si="63"/>
        <v>2178</v>
      </c>
      <c r="M2048">
        <v>0</v>
      </c>
      <c r="N2048">
        <f t="shared" si="62"/>
        <v>2178</v>
      </c>
      <c r="O2048">
        <v>2</v>
      </c>
      <c r="P2048" t="str">
        <f>VLOOKUP(O2048,dFornecedor!A:B,2,0)</f>
        <v>Minerva</v>
      </c>
    </row>
    <row r="2049" spans="1:16" x14ac:dyDescent="0.25">
      <c r="A2049">
        <v>2048</v>
      </c>
      <c r="B2049" s="1">
        <v>43780</v>
      </c>
      <c r="C2049" s="1">
        <v>43780</v>
      </c>
      <c r="D2049" s="1">
        <v>43800</v>
      </c>
      <c r="E2049" s="1">
        <v>43804</v>
      </c>
      <c r="F2049">
        <v>1</v>
      </c>
      <c r="G2049" t="str">
        <f>VLOOKUP(F2049,dComprador!A:B,2,0)</f>
        <v>Alon</v>
      </c>
      <c r="H2049">
        <v>8</v>
      </c>
      <c r="I2049" t="str">
        <f>VLOOKUP(H2049,dMateriaPrima!A:B,2,0)</f>
        <v>Cimento</v>
      </c>
      <c r="J2049">
        <f>VLOOKUP(H2049,dMateriaPrima!A:C,3,0)</f>
        <v>23</v>
      </c>
      <c r="K2049">
        <v>141</v>
      </c>
      <c r="L2049">
        <f t="shared" si="63"/>
        <v>3243</v>
      </c>
      <c r="M2049">
        <v>0</v>
      </c>
      <c r="N2049">
        <f t="shared" si="62"/>
        <v>3243</v>
      </c>
      <c r="O2049">
        <v>5</v>
      </c>
      <c r="P2049" t="str">
        <f>VLOOKUP(O2049,dFornecedor!A:B,2,0)</f>
        <v>Atlas</v>
      </c>
    </row>
    <row r="2050" spans="1:16" x14ac:dyDescent="0.25">
      <c r="A2050">
        <v>2049</v>
      </c>
      <c r="B2050" s="1">
        <v>43780</v>
      </c>
      <c r="C2050" s="1">
        <v>43782</v>
      </c>
      <c r="D2050" s="1">
        <v>43794</v>
      </c>
      <c r="E2050" s="1">
        <v>43797</v>
      </c>
      <c r="F2050">
        <v>3</v>
      </c>
      <c r="G2050" t="str">
        <f>VLOOKUP(F2050,dComprador!A:B,2,0)</f>
        <v>Diego</v>
      </c>
      <c r="H2050">
        <v>1</v>
      </c>
      <c r="I2050" t="str">
        <f>VLOOKUP(H2050,dMateriaPrima!A:B,2,0)</f>
        <v>Tecido</v>
      </c>
      <c r="J2050">
        <f>VLOOKUP(H2050,dMateriaPrima!A:C,3,0)</f>
        <v>18</v>
      </c>
      <c r="K2050">
        <v>178</v>
      </c>
      <c r="L2050">
        <f t="shared" si="63"/>
        <v>3204</v>
      </c>
      <c r="M2050">
        <v>0</v>
      </c>
      <c r="N2050">
        <f t="shared" ref="N2050:N2113" si="64">SUM(L2050-((L2050*M2050)/100))</f>
        <v>3204</v>
      </c>
      <c r="O2050">
        <v>2</v>
      </c>
      <c r="P2050" t="str">
        <f>VLOOKUP(O2050,dFornecedor!A:B,2,0)</f>
        <v>Minerva</v>
      </c>
    </row>
    <row r="2051" spans="1:16" x14ac:dyDescent="0.25">
      <c r="A2051">
        <v>2050</v>
      </c>
      <c r="B2051" s="1">
        <v>43780</v>
      </c>
      <c r="C2051" s="1">
        <v>43788</v>
      </c>
      <c r="D2051" s="1">
        <v>43794</v>
      </c>
      <c r="E2051" s="1">
        <v>43798</v>
      </c>
      <c r="F2051">
        <v>2</v>
      </c>
      <c r="G2051" t="str">
        <f>VLOOKUP(F2051,dComprador!A:B,2,0)</f>
        <v>João</v>
      </c>
      <c r="H2051">
        <v>7</v>
      </c>
      <c r="I2051" t="str">
        <f>VLOOKUP(H2051,dMateriaPrima!A:B,2,0)</f>
        <v>Poliéster</v>
      </c>
      <c r="J2051">
        <f>VLOOKUP(H2051,dMateriaPrima!A:C,3,0)</f>
        <v>8</v>
      </c>
      <c r="K2051">
        <v>157</v>
      </c>
      <c r="L2051">
        <f t="shared" ref="L2051:L2114" si="65">J2051*K2051</f>
        <v>1256</v>
      </c>
      <c r="M2051">
        <v>0</v>
      </c>
      <c r="N2051">
        <f t="shared" si="64"/>
        <v>1256</v>
      </c>
      <c r="O2051">
        <v>2</v>
      </c>
      <c r="P2051" t="str">
        <f>VLOOKUP(O2051,dFornecedor!A:B,2,0)</f>
        <v>Minerva</v>
      </c>
    </row>
    <row r="2052" spans="1:16" x14ac:dyDescent="0.25">
      <c r="A2052">
        <v>2051</v>
      </c>
      <c r="B2052" s="1">
        <v>43780</v>
      </c>
      <c r="C2052" s="1">
        <v>43780</v>
      </c>
      <c r="D2052" s="1">
        <v>43809</v>
      </c>
      <c r="E2052" s="1">
        <v>43812</v>
      </c>
      <c r="F2052">
        <v>1</v>
      </c>
      <c r="G2052" t="str">
        <f>VLOOKUP(F2052,dComprador!A:B,2,0)</f>
        <v>Alon</v>
      </c>
      <c r="H2052">
        <v>5</v>
      </c>
      <c r="I2052" t="str">
        <f>VLOOKUP(H2052,dMateriaPrima!A:B,2,0)</f>
        <v>Areia</v>
      </c>
      <c r="J2052">
        <f>VLOOKUP(H2052,dMateriaPrima!A:C,3,0)</f>
        <v>3.59</v>
      </c>
      <c r="K2052">
        <v>151</v>
      </c>
      <c r="L2052">
        <f t="shared" si="65"/>
        <v>542.09</v>
      </c>
      <c r="M2052">
        <v>0</v>
      </c>
      <c r="N2052">
        <f t="shared" si="64"/>
        <v>542.09</v>
      </c>
      <c r="O2052">
        <v>2</v>
      </c>
      <c r="P2052" t="str">
        <f>VLOOKUP(O2052,dFornecedor!A:B,2,0)</f>
        <v>Minerva</v>
      </c>
    </row>
    <row r="2053" spans="1:16" x14ac:dyDescent="0.25">
      <c r="A2053">
        <v>2052</v>
      </c>
      <c r="B2053" s="1">
        <v>43780</v>
      </c>
      <c r="C2053" s="1">
        <v>43789</v>
      </c>
      <c r="D2053" s="1">
        <v>43810</v>
      </c>
      <c r="E2053" s="1">
        <v>43814</v>
      </c>
      <c r="F2053">
        <v>1</v>
      </c>
      <c r="G2053" t="str">
        <f>VLOOKUP(F2053,dComprador!A:B,2,0)</f>
        <v>Alon</v>
      </c>
      <c r="H2053">
        <v>1</v>
      </c>
      <c r="I2053" t="str">
        <f>VLOOKUP(H2053,dMateriaPrima!A:B,2,0)</f>
        <v>Tecido</v>
      </c>
      <c r="J2053">
        <f>VLOOKUP(H2053,dMateriaPrima!A:C,3,0)</f>
        <v>18</v>
      </c>
      <c r="K2053">
        <v>18</v>
      </c>
      <c r="L2053">
        <f t="shared" si="65"/>
        <v>324</v>
      </c>
      <c r="M2053">
        <v>0</v>
      </c>
      <c r="N2053">
        <f t="shared" si="64"/>
        <v>324</v>
      </c>
      <c r="O2053">
        <v>2</v>
      </c>
      <c r="P2053" t="str">
        <f>VLOOKUP(O2053,dFornecedor!A:B,2,0)</f>
        <v>Minerva</v>
      </c>
    </row>
    <row r="2054" spans="1:16" x14ac:dyDescent="0.25">
      <c r="A2054">
        <v>2053</v>
      </c>
      <c r="B2054" s="1">
        <v>43781</v>
      </c>
      <c r="C2054" s="1">
        <v>43789</v>
      </c>
      <c r="D2054" s="1">
        <v>43791</v>
      </c>
      <c r="E2054" s="1">
        <v>43794</v>
      </c>
      <c r="F2054">
        <v>4</v>
      </c>
      <c r="G2054" t="str">
        <f>VLOOKUP(F2054,dComprador!A:B,2,0)</f>
        <v>Lira</v>
      </c>
      <c r="H2054">
        <v>1</v>
      </c>
      <c r="I2054" t="str">
        <f>VLOOKUP(H2054,dMateriaPrima!A:B,2,0)</f>
        <v>Tecido</v>
      </c>
      <c r="J2054">
        <f>VLOOKUP(H2054,dMateriaPrima!A:C,3,0)</f>
        <v>18</v>
      </c>
      <c r="K2054">
        <v>101</v>
      </c>
      <c r="L2054">
        <f t="shared" si="65"/>
        <v>1818</v>
      </c>
      <c r="M2054">
        <v>0</v>
      </c>
      <c r="N2054">
        <f t="shared" si="64"/>
        <v>1818</v>
      </c>
      <c r="O2054">
        <v>2</v>
      </c>
      <c r="P2054" t="str">
        <f>VLOOKUP(O2054,dFornecedor!A:B,2,0)</f>
        <v>Minerva</v>
      </c>
    </row>
    <row r="2055" spans="1:16" x14ac:dyDescent="0.25">
      <c r="A2055">
        <v>2054</v>
      </c>
      <c r="B2055" s="1">
        <v>43781</v>
      </c>
      <c r="C2055" s="1">
        <v>43792</v>
      </c>
      <c r="D2055" s="1">
        <v>43793</v>
      </c>
      <c r="E2055" s="1">
        <v>43793</v>
      </c>
      <c r="F2055">
        <v>4</v>
      </c>
      <c r="G2055" t="str">
        <f>VLOOKUP(F2055,dComprador!A:B,2,0)</f>
        <v>Lira</v>
      </c>
      <c r="H2055">
        <v>5</v>
      </c>
      <c r="I2055" t="str">
        <f>VLOOKUP(H2055,dMateriaPrima!A:B,2,0)</f>
        <v>Areia</v>
      </c>
      <c r="J2055">
        <f>VLOOKUP(H2055,dMateriaPrima!A:C,3,0)</f>
        <v>3.59</v>
      </c>
      <c r="K2055">
        <v>313</v>
      </c>
      <c r="L2055">
        <f t="shared" si="65"/>
        <v>1123.6699999999998</v>
      </c>
      <c r="M2055">
        <v>0</v>
      </c>
      <c r="N2055">
        <f t="shared" si="64"/>
        <v>1123.6699999999998</v>
      </c>
      <c r="O2055">
        <v>1</v>
      </c>
      <c r="P2055" t="str">
        <f>VLOOKUP(O2055,dFornecedor!A:B,2,0)</f>
        <v>NorthShore</v>
      </c>
    </row>
    <row r="2056" spans="1:16" x14ac:dyDescent="0.25">
      <c r="A2056">
        <v>2055</v>
      </c>
      <c r="B2056" s="1">
        <v>43781</v>
      </c>
      <c r="C2056" s="1">
        <v>43785</v>
      </c>
      <c r="D2056" s="1">
        <v>43789</v>
      </c>
      <c r="E2056" s="1">
        <v>43790</v>
      </c>
      <c r="F2056">
        <v>4</v>
      </c>
      <c r="G2056" t="str">
        <f>VLOOKUP(F2056,dComprador!A:B,2,0)</f>
        <v>Lira</v>
      </c>
      <c r="H2056">
        <v>9</v>
      </c>
      <c r="I2056" t="str">
        <f>VLOOKUP(H2056,dMateriaPrima!A:B,2,0)</f>
        <v>Couro</v>
      </c>
      <c r="J2056">
        <f>VLOOKUP(H2056,dMateriaPrima!A:C,3,0)</f>
        <v>4.4000000000000004</v>
      </c>
      <c r="K2056">
        <v>6</v>
      </c>
      <c r="L2056">
        <f t="shared" si="65"/>
        <v>26.400000000000002</v>
      </c>
      <c r="M2056">
        <v>0</v>
      </c>
      <c r="N2056">
        <f t="shared" si="64"/>
        <v>26.400000000000002</v>
      </c>
      <c r="O2056">
        <v>1</v>
      </c>
      <c r="P2056" t="str">
        <f>VLOOKUP(O2056,dFornecedor!A:B,2,0)</f>
        <v>NorthShore</v>
      </c>
    </row>
    <row r="2057" spans="1:16" x14ac:dyDescent="0.25">
      <c r="A2057">
        <v>2056</v>
      </c>
      <c r="B2057" s="1">
        <v>43781</v>
      </c>
      <c r="C2057" s="1">
        <v>43790</v>
      </c>
      <c r="D2057" s="1">
        <v>43794</v>
      </c>
      <c r="E2057" s="1">
        <v>43797</v>
      </c>
      <c r="F2057">
        <v>4</v>
      </c>
      <c r="G2057" t="str">
        <f>VLOOKUP(F2057,dComprador!A:B,2,0)</f>
        <v>Lira</v>
      </c>
      <c r="H2057">
        <v>11</v>
      </c>
      <c r="I2057" t="str">
        <f>VLOOKUP(H2057,dMateriaPrima!A:B,2,0)</f>
        <v>Papel</v>
      </c>
      <c r="J2057">
        <f>VLOOKUP(H2057,dMateriaPrima!A:C,3,0)</f>
        <v>9</v>
      </c>
      <c r="K2057">
        <v>72</v>
      </c>
      <c r="L2057">
        <f t="shared" si="65"/>
        <v>648</v>
      </c>
      <c r="M2057">
        <v>0</v>
      </c>
      <c r="N2057">
        <f t="shared" si="64"/>
        <v>648</v>
      </c>
      <c r="O2057">
        <v>2</v>
      </c>
      <c r="P2057" t="str">
        <f>VLOOKUP(O2057,dFornecedor!A:B,2,0)</f>
        <v>Minerva</v>
      </c>
    </row>
    <row r="2058" spans="1:16" x14ac:dyDescent="0.25">
      <c r="A2058">
        <v>2057</v>
      </c>
      <c r="B2058" s="1">
        <v>43781</v>
      </c>
      <c r="C2058" s="1">
        <v>43789</v>
      </c>
      <c r="D2058" s="1">
        <v>43798</v>
      </c>
      <c r="E2058" s="1">
        <v>43798</v>
      </c>
      <c r="F2058">
        <v>1</v>
      </c>
      <c r="G2058" t="str">
        <f>VLOOKUP(F2058,dComprador!A:B,2,0)</f>
        <v>Alon</v>
      </c>
      <c r="H2058">
        <v>9</v>
      </c>
      <c r="I2058" t="str">
        <f>VLOOKUP(H2058,dMateriaPrima!A:B,2,0)</f>
        <v>Couro</v>
      </c>
      <c r="J2058">
        <f>VLOOKUP(H2058,dMateriaPrima!A:C,3,0)</f>
        <v>4.4000000000000004</v>
      </c>
      <c r="K2058">
        <v>200</v>
      </c>
      <c r="L2058">
        <f t="shared" si="65"/>
        <v>880.00000000000011</v>
      </c>
      <c r="M2058">
        <v>13</v>
      </c>
      <c r="N2058">
        <f t="shared" si="64"/>
        <v>765.60000000000014</v>
      </c>
      <c r="O2058">
        <v>2</v>
      </c>
      <c r="P2058" t="str">
        <f>VLOOKUP(O2058,dFornecedor!A:B,2,0)</f>
        <v>Minerva</v>
      </c>
    </row>
    <row r="2059" spans="1:16" x14ac:dyDescent="0.25">
      <c r="A2059">
        <v>2058</v>
      </c>
      <c r="B2059" s="1">
        <v>43781</v>
      </c>
      <c r="C2059" s="1">
        <v>43781</v>
      </c>
      <c r="D2059" s="1">
        <v>43799</v>
      </c>
      <c r="E2059" s="1">
        <v>43800</v>
      </c>
      <c r="F2059">
        <v>1</v>
      </c>
      <c r="G2059" t="str">
        <f>VLOOKUP(F2059,dComprador!A:B,2,0)</f>
        <v>Alon</v>
      </c>
      <c r="H2059">
        <v>7</v>
      </c>
      <c r="I2059" t="str">
        <f>VLOOKUP(H2059,dMateriaPrima!A:B,2,0)</f>
        <v>Poliéster</v>
      </c>
      <c r="J2059">
        <f>VLOOKUP(H2059,dMateriaPrima!A:C,3,0)</f>
        <v>8</v>
      </c>
      <c r="K2059">
        <v>173</v>
      </c>
      <c r="L2059">
        <f t="shared" si="65"/>
        <v>1384</v>
      </c>
      <c r="M2059">
        <v>0</v>
      </c>
      <c r="N2059">
        <f t="shared" si="64"/>
        <v>1384</v>
      </c>
      <c r="O2059">
        <v>2</v>
      </c>
      <c r="P2059" t="str">
        <f>VLOOKUP(O2059,dFornecedor!A:B,2,0)</f>
        <v>Minerva</v>
      </c>
    </row>
    <row r="2060" spans="1:16" x14ac:dyDescent="0.25">
      <c r="A2060">
        <v>2059</v>
      </c>
      <c r="B2060" s="1">
        <v>43781</v>
      </c>
      <c r="C2060" s="1">
        <v>43781</v>
      </c>
      <c r="D2060" s="1">
        <v>43794</v>
      </c>
      <c r="E2060" s="1">
        <v>43794</v>
      </c>
      <c r="F2060">
        <v>2</v>
      </c>
      <c r="G2060" t="str">
        <f>VLOOKUP(F2060,dComprador!A:B,2,0)</f>
        <v>João</v>
      </c>
      <c r="H2060">
        <v>1</v>
      </c>
      <c r="I2060" t="str">
        <f>VLOOKUP(H2060,dMateriaPrima!A:B,2,0)</f>
        <v>Tecido</v>
      </c>
      <c r="J2060">
        <f>VLOOKUP(H2060,dMateriaPrima!A:C,3,0)</f>
        <v>18</v>
      </c>
      <c r="K2060">
        <v>93</v>
      </c>
      <c r="L2060">
        <f t="shared" si="65"/>
        <v>1674</v>
      </c>
      <c r="M2060">
        <v>0</v>
      </c>
      <c r="N2060">
        <f t="shared" si="64"/>
        <v>1674</v>
      </c>
      <c r="O2060">
        <v>2</v>
      </c>
      <c r="P2060" t="str">
        <f>VLOOKUP(O2060,dFornecedor!A:B,2,0)</f>
        <v>Minerva</v>
      </c>
    </row>
    <row r="2061" spans="1:16" x14ac:dyDescent="0.25">
      <c r="A2061">
        <v>2060</v>
      </c>
      <c r="B2061" s="1">
        <v>43781</v>
      </c>
      <c r="C2061" s="1">
        <v>43790</v>
      </c>
      <c r="D2061" s="1">
        <v>43797</v>
      </c>
      <c r="E2061" s="1">
        <v>43799</v>
      </c>
      <c r="F2061">
        <v>1</v>
      </c>
      <c r="G2061" t="str">
        <f>VLOOKUP(F2061,dComprador!A:B,2,0)</f>
        <v>Alon</v>
      </c>
      <c r="H2061">
        <v>5</v>
      </c>
      <c r="I2061" t="str">
        <f>VLOOKUP(H2061,dMateriaPrima!A:B,2,0)</f>
        <v>Areia</v>
      </c>
      <c r="J2061">
        <f>VLOOKUP(H2061,dMateriaPrima!A:C,3,0)</f>
        <v>3.59</v>
      </c>
      <c r="K2061">
        <v>4</v>
      </c>
      <c r="L2061">
        <f t="shared" si="65"/>
        <v>14.36</v>
      </c>
      <c r="M2061">
        <v>0</v>
      </c>
      <c r="N2061">
        <f t="shared" si="64"/>
        <v>14.36</v>
      </c>
      <c r="O2061">
        <v>2</v>
      </c>
      <c r="P2061" t="str">
        <f>VLOOKUP(O2061,dFornecedor!A:B,2,0)</f>
        <v>Minerva</v>
      </c>
    </row>
    <row r="2062" spans="1:16" x14ac:dyDescent="0.25">
      <c r="A2062">
        <v>2061</v>
      </c>
      <c r="B2062" s="1">
        <v>43781</v>
      </c>
      <c r="C2062" s="1">
        <v>43781</v>
      </c>
      <c r="D2062" s="1">
        <v>43797</v>
      </c>
      <c r="E2062" s="1">
        <v>43798</v>
      </c>
      <c r="F2062">
        <v>2</v>
      </c>
      <c r="G2062" t="str">
        <f>VLOOKUP(F2062,dComprador!A:B,2,0)</f>
        <v>João</v>
      </c>
      <c r="H2062">
        <v>11</v>
      </c>
      <c r="I2062" t="str">
        <f>VLOOKUP(H2062,dMateriaPrima!A:B,2,0)</f>
        <v>Papel</v>
      </c>
      <c r="J2062">
        <f>VLOOKUP(H2062,dMateriaPrima!A:C,3,0)</f>
        <v>9</v>
      </c>
      <c r="K2062">
        <v>57</v>
      </c>
      <c r="L2062">
        <f t="shared" si="65"/>
        <v>513</v>
      </c>
      <c r="M2062">
        <v>0</v>
      </c>
      <c r="N2062">
        <f t="shared" si="64"/>
        <v>513</v>
      </c>
      <c r="O2062">
        <v>5</v>
      </c>
      <c r="P2062" t="str">
        <f>VLOOKUP(O2062,dFornecedor!A:B,2,0)</f>
        <v>Atlas</v>
      </c>
    </row>
    <row r="2063" spans="1:16" x14ac:dyDescent="0.25">
      <c r="A2063">
        <v>2062</v>
      </c>
      <c r="B2063" s="1">
        <v>43781</v>
      </c>
      <c r="C2063" s="1">
        <v>43789</v>
      </c>
      <c r="D2063" s="1">
        <v>43796</v>
      </c>
      <c r="E2063" s="1">
        <v>43800</v>
      </c>
      <c r="F2063">
        <v>2</v>
      </c>
      <c r="G2063" t="str">
        <f>VLOOKUP(F2063,dComprador!A:B,2,0)</f>
        <v>João</v>
      </c>
      <c r="H2063">
        <v>11</v>
      </c>
      <c r="I2063" t="str">
        <f>VLOOKUP(H2063,dMateriaPrima!A:B,2,0)</f>
        <v>Papel</v>
      </c>
      <c r="J2063">
        <f>VLOOKUP(H2063,dMateriaPrima!A:C,3,0)</f>
        <v>9</v>
      </c>
      <c r="K2063">
        <v>49</v>
      </c>
      <c r="L2063">
        <f t="shared" si="65"/>
        <v>441</v>
      </c>
      <c r="M2063">
        <v>0</v>
      </c>
      <c r="N2063">
        <f t="shared" si="64"/>
        <v>441</v>
      </c>
      <c r="O2063">
        <v>3</v>
      </c>
      <c r="P2063" t="str">
        <f>VLOOKUP(O2063,dFornecedor!A:B,2,0)</f>
        <v>StepUp</v>
      </c>
    </row>
    <row r="2064" spans="1:16" x14ac:dyDescent="0.25">
      <c r="A2064">
        <v>2063</v>
      </c>
      <c r="B2064" s="1">
        <v>43781</v>
      </c>
      <c r="C2064" s="1">
        <v>43783</v>
      </c>
      <c r="D2064" s="1">
        <v>43805</v>
      </c>
      <c r="E2064" s="1">
        <v>43804</v>
      </c>
      <c r="F2064">
        <v>1</v>
      </c>
      <c r="G2064" t="str">
        <f>VLOOKUP(F2064,dComprador!A:B,2,0)</f>
        <v>Alon</v>
      </c>
      <c r="H2064">
        <v>5</v>
      </c>
      <c r="I2064" t="str">
        <f>VLOOKUP(H2064,dMateriaPrima!A:B,2,0)</f>
        <v>Areia</v>
      </c>
      <c r="J2064">
        <f>VLOOKUP(H2064,dMateriaPrima!A:C,3,0)</f>
        <v>3.59</v>
      </c>
      <c r="K2064">
        <v>53</v>
      </c>
      <c r="L2064">
        <f t="shared" si="65"/>
        <v>190.26999999999998</v>
      </c>
      <c r="M2064">
        <v>0</v>
      </c>
      <c r="N2064">
        <f t="shared" si="64"/>
        <v>190.26999999999998</v>
      </c>
      <c r="O2064">
        <v>2</v>
      </c>
      <c r="P2064" t="str">
        <f>VLOOKUP(O2064,dFornecedor!A:B,2,0)</f>
        <v>Minerva</v>
      </c>
    </row>
    <row r="2065" spans="1:16" x14ac:dyDescent="0.25">
      <c r="A2065">
        <v>2064</v>
      </c>
      <c r="B2065" s="1">
        <v>43782</v>
      </c>
      <c r="C2065" s="1">
        <v>43784</v>
      </c>
      <c r="D2065" s="1">
        <v>43813</v>
      </c>
      <c r="E2065" s="1">
        <v>43813</v>
      </c>
      <c r="F2065">
        <v>1</v>
      </c>
      <c r="G2065" t="str">
        <f>VLOOKUP(F2065,dComprador!A:B,2,0)</f>
        <v>Alon</v>
      </c>
      <c r="H2065">
        <v>1</v>
      </c>
      <c r="I2065" t="str">
        <f>VLOOKUP(H2065,dMateriaPrima!A:B,2,0)</f>
        <v>Tecido</v>
      </c>
      <c r="J2065">
        <f>VLOOKUP(H2065,dMateriaPrima!A:C,3,0)</f>
        <v>18</v>
      </c>
      <c r="K2065">
        <v>177</v>
      </c>
      <c r="L2065">
        <f t="shared" si="65"/>
        <v>3186</v>
      </c>
      <c r="M2065">
        <v>0</v>
      </c>
      <c r="N2065">
        <f t="shared" si="64"/>
        <v>3186</v>
      </c>
      <c r="O2065">
        <v>2</v>
      </c>
      <c r="P2065" t="str">
        <f>VLOOKUP(O2065,dFornecedor!A:B,2,0)</f>
        <v>Minerva</v>
      </c>
    </row>
    <row r="2066" spans="1:16" x14ac:dyDescent="0.25">
      <c r="A2066">
        <v>2065</v>
      </c>
      <c r="B2066" s="1">
        <v>43782</v>
      </c>
      <c r="C2066" s="1">
        <v>43782</v>
      </c>
      <c r="D2066" s="1">
        <v>43789</v>
      </c>
      <c r="E2066" s="1">
        <v>43790</v>
      </c>
      <c r="F2066">
        <v>4</v>
      </c>
      <c r="G2066" t="str">
        <f>VLOOKUP(F2066,dComprador!A:B,2,0)</f>
        <v>Lira</v>
      </c>
      <c r="H2066">
        <v>9</v>
      </c>
      <c r="I2066" t="str">
        <f>VLOOKUP(H2066,dMateriaPrima!A:B,2,0)</f>
        <v>Couro</v>
      </c>
      <c r="J2066">
        <f>VLOOKUP(H2066,dMateriaPrima!A:C,3,0)</f>
        <v>4.4000000000000004</v>
      </c>
      <c r="K2066">
        <v>51</v>
      </c>
      <c r="L2066">
        <f t="shared" si="65"/>
        <v>224.4</v>
      </c>
      <c r="M2066">
        <v>0</v>
      </c>
      <c r="N2066">
        <f t="shared" si="64"/>
        <v>224.4</v>
      </c>
      <c r="O2066">
        <v>2</v>
      </c>
      <c r="P2066" t="str">
        <f>VLOOKUP(O2066,dFornecedor!A:B,2,0)</f>
        <v>Minerva</v>
      </c>
    </row>
    <row r="2067" spans="1:16" x14ac:dyDescent="0.25">
      <c r="A2067">
        <v>2066</v>
      </c>
      <c r="B2067" s="1">
        <v>43782</v>
      </c>
      <c r="C2067" s="1">
        <v>43789</v>
      </c>
      <c r="D2067" s="1">
        <v>43791</v>
      </c>
      <c r="E2067" s="1">
        <v>43790</v>
      </c>
      <c r="F2067">
        <v>4</v>
      </c>
      <c r="G2067" t="str">
        <f>VLOOKUP(F2067,dComprador!A:B,2,0)</f>
        <v>Lira</v>
      </c>
      <c r="H2067">
        <v>11</v>
      </c>
      <c r="I2067" t="str">
        <f>VLOOKUP(H2067,dMateriaPrima!A:B,2,0)</f>
        <v>Papel</v>
      </c>
      <c r="J2067">
        <f>VLOOKUP(H2067,dMateriaPrima!A:C,3,0)</f>
        <v>9</v>
      </c>
      <c r="K2067">
        <v>155</v>
      </c>
      <c r="L2067">
        <f t="shared" si="65"/>
        <v>1395</v>
      </c>
      <c r="M2067">
        <v>0</v>
      </c>
      <c r="N2067">
        <f t="shared" si="64"/>
        <v>1395</v>
      </c>
      <c r="O2067">
        <v>3</v>
      </c>
      <c r="P2067" t="str">
        <f>VLOOKUP(O2067,dFornecedor!A:B,2,0)</f>
        <v>StepUp</v>
      </c>
    </row>
    <row r="2068" spans="1:16" x14ac:dyDescent="0.25">
      <c r="A2068">
        <v>2067</v>
      </c>
      <c r="B2068" s="1">
        <v>43782</v>
      </c>
      <c r="C2068" s="1">
        <v>43791</v>
      </c>
      <c r="D2068" s="1">
        <v>43792</v>
      </c>
      <c r="E2068" s="1">
        <v>43800</v>
      </c>
      <c r="F2068">
        <v>4</v>
      </c>
      <c r="G2068" t="str">
        <f>VLOOKUP(F2068,dComprador!A:B,2,0)</f>
        <v>Lira</v>
      </c>
      <c r="H2068">
        <v>1</v>
      </c>
      <c r="I2068" t="str">
        <f>VLOOKUP(H2068,dMateriaPrima!A:B,2,0)</f>
        <v>Tecido</v>
      </c>
      <c r="J2068">
        <f>VLOOKUP(H2068,dMateriaPrima!A:C,3,0)</f>
        <v>18</v>
      </c>
      <c r="K2068">
        <v>119</v>
      </c>
      <c r="L2068">
        <f t="shared" si="65"/>
        <v>2142</v>
      </c>
      <c r="M2068">
        <v>0</v>
      </c>
      <c r="N2068">
        <f t="shared" si="64"/>
        <v>2142</v>
      </c>
      <c r="O2068">
        <v>3</v>
      </c>
      <c r="P2068" t="str">
        <f>VLOOKUP(O2068,dFornecedor!A:B,2,0)</f>
        <v>StepUp</v>
      </c>
    </row>
    <row r="2069" spans="1:16" x14ac:dyDescent="0.25">
      <c r="A2069">
        <v>2068</v>
      </c>
      <c r="B2069" s="1">
        <v>43782</v>
      </c>
      <c r="C2069" s="1">
        <v>43783</v>
      </c>
      <c r="D2069" s="1">
        <v>43795</v>
      </c>
      <c r="E2069" s="1">
        <v>43795</v>
      </c>
      <c r="F2069">
        <v>2</v>
      </c>
      <c r="G2069" t="str">
        <f>VLOOKUP(F2069,dComprador!A:B,2,0)</f>
        <v>João</v>
      </c>
      <c r="H2069">
        <v>7</v>
      </c>
      <c r="I2069" t="str">
        <f>VLOOKUP(H2069,dMateriaPrima!A:B,2,0)</f>
        <v>Poliéster</v>
      </c>
      <c r="J2069">
        <f>VLOOKUP(H2069,dMateriaPrima!A:C,3,0)</f>
        <v>8</v>
      </c>
      <c r="K2069">
        <v>256</v>
      </c>
      <c r="L2069">
        <f t="shared" si="65"/>
        <v>2048</v>
      </c>
      <c r="M2069">
        <v>0</v>
      </c>
      <c r="N2069">
        <f t="shared" si="64"/>
        <v>2048</v>
      </c>
      <c r="O2069">
        <v>3</v>
      </c>
      <c r="P2069" t="str">
        <f>VLOOKUP(O2069,dFornecedor!A:B,2,0)</f>
        <v>StepUp</v>
      </c>
    </row>
    <row r="2070" spans="1:16" x14ac:dyDescent="0.25">
      <c r="A2070">
        <v>2069</v>
      </c>
      <c r="B2070" s="1">
        <v>43782</v>
      </c>
      <c r="C2070" s="1">
        <v>43782</v>
      </c>
      <c r="D2070" s="1">
        <v>43797</v>
      </c>
      <c r="E2070" s="1">
        <v>43800</v>
      </c>
      <c r="F2070">
        <v>1</v>
      </c>
      <c r="G2070" t="str">
        <f>VLOOKUP(F2070,dComprador!A:B,2,0)</f>
        <v>Alon</v>
      </c>
      <c r="H2070">
        <v>1</v>
      </c>
      <c r="I2070" t="str">
        <f>VLOOKUP(H2070,dMateriaPrima!A:B,2,0)</f>
        <v>Tecido</v>
      </c>
      <c r="J2070">
        <f>VLOOKUP(H2070,dMateriaPrima!A:C,3,0)</f>
        <v>18</v>
      </c>
      <c r="K2070">
        <v>283</v>
      </c>
      <c r="L2070">
        <f t="shared" si="65"/>
        <v>5094</v>
      </c>
      <c r="M2070">
        <v>0</v>
      </c>
      <c r="N2070">
        <f t="shared" si="64"/>
        <v>5094</v>
      </c>
      <c r="O2070">
        <v>4</v>
      </c>
      <c r="P2070" t="str">
        <f>VLOOKUP(O2070,dFornecedor!A:B,2,0)</f>
        <v>AlphaOmega</v>
      </c>
    </row>
    <row r="2071" spans="1:16" x14ac:dyDescent="0.25">
      <c r="A2071">
        <v>2070</v>
      </c>
      <c r="B2071" s="1">
        <v>43782</v>
      </c>
      <c r="C2071" s="1">
        <v>43782</v>
      </c>
      <c r="D2071" s="1">
        <v>43814</v>
      </c>
      <c r="E2071" s="1">
        <v>43814</v>
      </c>
      <c r="F2071">
        <v>1</v>
      </c>
      <c r="G2071" t="str">
        <f>VLOOKUP(F2071,dComprador!A:B,2,0)</f>
        <v>Alon</v>
      </c>
      <c r="H2071">
        <v>11</v>
      </c>
      <c r="I2071" t="str">
        <f>VLOOKUP(H2071,dMateriaPrima!A:B,2,0)</f>
        <v>Papel</v>
      </c>
      <c r="J2071">
        <f>VLOOKUP(H2071,dMateriaPrima!A:C,3,0)</f>
        <v>9</v>
      </c>
      <c r="K2071">
        <v>55</v>
      </c>
      <c r="L2071">
        <f t="shared" si="65"/>
        <v>495</v>
      </c>
      <c r="M2071">
        <v>0</v>
      </c>
      <c r="N2071">
        <f t="shared" si="64"/>
        <v>495</v>
      </c>
      <c r="O2071">
        <v>2</v>
      </c>
      <c r="P2071" t="str">
        <f>VLOOKUP(O2071,dFornecedor!A:B,2,0)</f>
        <v>Minerva</v>
      </c>
    </row>
    <row r="2072" spans="1:16" x14ac:dyDescent="0.25">
      <c r="A2072">
        <v>2071</v>
      </c>
      <c r="B2072" s="1">
        <v>43782</v>
      </c>
      <c r="C2072" s="1">
        <v>43790</v>
      </c>
      <c r="D2072" s="1">
        <v>43806</v>
      </c>
      <c r="E2072" s="1">
        <v>43807</v>
      </c>
      <c r="F2072">
        <v>1</v>
      </c>
      <c r="G2072" t="str">
        <f>VLOOKUP(F2072,dComprador!A:B,2,0)</f>
        <v>Alon</v>
      </c>
      <c r="H2072">
        <v>5</v>
      </c>
      <c r="I2072" t="str">
        <f>VLOOKUP(H2072,dMateriaPrima!A:B,2,0)</f>
        <v>Areia</v>
      </c>
      <c r="J2072">
        <f>VLOOKUP(H2072,dMateriaPrima!A:C,3,0)</f>
        <v>3.59</v>
      </c>
      <c r="K2072">
        <v>60</v>
      </c>
      <c r="L2072">
        <f t="shared" si="65"/>
        <v>215.39999999999998</v>
      </c>
      <c r="M2072">
        <v>40</v>
      </c>
      <c r="N2072">
        <f t="shared" si="64"/>
        <v>129.23999999999998</v>
      </c>
      <c r="O2072">
        <v>2</v>
      </c>
      <c r="P2072" t="str">
        <f>VLOOKUP(O2072,dFornecedor!A:B,2,0)</f>
        <v>Minerva</v>
      </c>
    </row>
    <row r="2073" spans="1:16" x14ac:dyDescent="0.25">
      <c r="A2073">
        <v>2072</v>
      </c>
      <c r="B2073" s="1">
        <v>43783</v>
      </c>
      <c r="C2073" s="1">
        <v>43784</v>
      </c>
      <c r="D2073" s="1">
        <v>43790</v>
      </c>
      <c r="E2073" s="1">
        <v>43786</v>
      </c>
      <c r="F2073">
        <v>4</v>
      </c>
      <c r="G2073" t="str">
        <f>VLOOKUP(F2073,dComprador!A:B,2,0)</f>
        <v>Lira</v>
      </c>
      <c r="H2073">
        <v>11</v>
      </c>
      <c r="I2073" t="str">
        <f>VLOOKUP(H2073,dMateriaPrima!A:B,2,0)</f>
        <v>Papel</v>
      </c>
      <c r="J2073">
        <f>VLOOKUP(H2073,dMateriaPrima!A:C,3,0)</f>
        <v>9</v>
      </c>
      <c r="K2073">
        <v>20</v>
      </c>
      <c r="L2073">
        <f t="shared" si="65"/>
        <v>180</v>
      </c>
      <c r="M2073">
        <v>0</v>
      </c>
      <c r="N2073">
        <f t="shared" si="64"/>
        <v>180</v>
      </c>
      <c r="O2073">
        <v>3</v>
      </c>
      <c r="P2073" t="str">
        <f>VLOOKUP(O2073,dFornecedor!A:B,2,0)</f>
        <v>StepUp</v>
      </c>
    </row>
    <row r="2074" spans="1:16" x14ac:dyDescent="0.25">
      <c r="A2074">
        <v>2073</v>
      </c>
      <c r="B2074" s="1">
        <v>43783</v>
      </c>
      <c r="C2074" s="1">
        <v>43784</v>
      </c>
      <c r="D2074" s="1">
        <v>43790</v>
      </c>
      <c r="E2074" s="1">
        <v>43791</v>
      </c>
      <c r="F2074">
        <v>4</v>
      </c>
      <c r="G2074" t="str">
        <f>VLOOKUP(F2074,dComprador!A:B,2,0)</f>
        <v>Lira</v>
      </c>
      <c r="H2074">
        <v>2</v>
      </c>
      <c r="I2074" t="str">
        <f>VLOOKUP(H2074,dMateriaPrima!A:B,2,0)</f>
        <v>Chapa Metal</v>
      </c>
      <c r="J2074">
        <f>VLOOKUP(H2074,dMateriaPrima!A:C,3,0)</f>
        <v>299.89999999999998</v>
      </c>
      <c r="K2074">
        <v>328</v>
      </c>
      <c r="L2074">
        <f t="shared" si="65"/>
        <v>98367.2</v>
      </c>
      <c r="M2074">
        <v>33</v>
      </c>
      <c r="N2074">
        <f t="shared" si="64"/>
        <v>65906.024000000005</v>
      </c>
      <c r="O2074">
        <v>3</v>
      </c>
      <c r="P2074" t="str">
        <f>VLOOKUP(O2074,dFornecedor!A:B,2,0)</f>
        <v>StepUp</v>
      </c>
    </row>
    <row r="2075" spans="1:16" x14ac:dyDescent="0.25">
      <c r="A2075">
        <v>2074</v>
      </c>
      <c r="B2075" s="1">
        <v>43783</v>
      </c>
      <c r="C2075" s="1">
        <v>43791</v>
      </c>
      <c r="D2075" s="1">
        <v>43794</v>
      </c>
      <c r="E2075" s="1">
        <v>43795</v>
      </c>
      <c r="F2075">
        <v>4</v>
      </c>
      <c r="G2075" t="str">
        <f>VLOOKUP(F2075,dComprador!A:B,2,0)</f>
        <v>Lira</v>
      </c>
      <c r="H2075">
        <v>9</v>
      </c>
      <c r="I2075" t="str">
        <f>VLOOKUP(H2075,dMateriaPrima!A:B,2,0)</f>
        <v>Couro</v>
      </c>
      <c r="J2075">
        <f>VLOOKUP(H2075,dMateriaPrima!A:C,3,0)</f>
        <v>4.4000000000000004</v>
      </c>
      <c r="K2075">
        <v>20</v>
      </c>
      <c r="L2075">
        <f t="shared" si="65"/>
        <v>88</v>
      </c>
      <c r="M2075">
        <v>0</v>
      </c>
      <c r="N2075">
        <f t="shared" si="64"/>
        <v>88</v>
      </c>
      <c r="O2075">
        <v>5</v>
      </c>
      <c r="P2075" t="str">
        <f>VLOOKUP(O2075,dFornecedor!A:B,2,0)</f>
        <v>Atlas</v>
      </c>
    </row>
    <row r="2076" spans="1:16" x14ac:dyDescent="0.25">
      <c r="A2076">
        <v>2075</v>
      </c>
      <c r="B2076" s="1">
        <v>43783</v>
      </c>
      <c r="C2076" s="1">
        <v>43791</v>
      </c>
      <c r="D2076" s="1">
        <v>43795</v>
      </c>
      <c r="E2076" s="1">
        <v>43794</v>
      </c>
      <c r="F2076">
        <v>4</v>
      </c>
      <c r="G2076" t="str">
        <f>VLOOKUP(F2076,dComprador!A:B,2,0)</f>
        <v>Lira</v>
      </c>
      <c r="H2076">
        <v>9</v>
      </c>
      <c r="I2076" t="str">
        <f>VLOOKUP(H2076,dMateriaPrima!A:B,2,0)</f>
        <v>Couro</v>
      </c>
      <c r="J2076">
        <f>VLOOKUP(H2076,dMateriaPrima!A:C,3,0)</f>
        <v>4.4000000000000004</v>
      </c>
      <c r="K2076">
        <v>197</v>
      </c>
      <c r="L2076">
        <f t="shared" si="65"/>
        <v>866.80000000000007</v>
      </c>
      <c r="M2076">
        <v>0</v>
      </c>
      <c r="N2076">
        <f t="shared" si="64"/>
        <v>866.80000000000007</v>
      </c>
      <c r="O2076">
        <v>2</v>
      </c>
      <c r="P2076" t="str">
        <f>VLOOKUP(O2076,dFornecedor!A:B,2,0)</f>
        <v>Minerva</v>
      </c>
    </row>
    <row r="2077" spans="1:16" x14ac:dyDescent="0.25">
      <c r="A2077">
        <v>2076</v>
      </c>
      <c r="B2077" s="1">
        <v>43783</v>
      </c>
      <c r="C2077" s="1">
        <v>43784</v>
      </c>
      <c r="D2077" s="1">
        <v>43791</v>
      </c>
      <c r="E2077" s="1">
        <v>43793</v>
      </c>
      <c r="F2077">
        <v>4</v>
      </c>
      <c r="G2077" t="str">
        <f>VLOOKUP(F2077,dComprador!A:B,2,0)</f>
        <v>Lira</v>
      </c>
      <c r="H2077">
        <v>11</v>
      </c>
      <c r="I2077" t="str">
        <f>VLOOKUP(H2077,dMateriaPrima!A:B,2,0)</f>
        <v>Papel</v>
      </c>
      <c r="J2077">
        <f>VLOOKUP(H2077,dMateriaPrima!A:C,3,0)</f>
        <v>9</v>
      </c>
      <c r="K2077">
        <v>237</v>
      </c>
      <c r="L2077">
        <f t="shared" si="65"/>
        <v>2133</v>
      </c>
      <c r="M2077">
        <v>0</v>
      </c>
      <c r="N2077">
        <f t="shared" si="64"/>
        <v>2133</v>
      </c>
      <c r="O2077">
        <v>3</v>
      </c>
      <c r="P2077" t="str">
        <f>VLOOKUP(O2077,dFornecedor!A:B,2,0)</f>
        <v>StepUp</v>
      </c>
    </row>
    <row r="2078" spans="1:16" x14ac:dyDescent="0.25">
      <c r="A2078">
        <v>2077</v>
      </c>
      <c r="B2078" s="1">
        <v>43783</v>
      </c>
      <c r="C2078" s="1">
        <v>43784</v>
      </c>
      <c r="D2078" s="1">
        <v>43791</v>
      </c>
      <c r="E2078" s="1">
        <v>43794</v>
      </c>
      <c r="F2078">
        <v>4</v>
      </c>
      <c r="G2078" t="str">
        <f>VLOOKUP(F2078,dComprador!A:B,2,0)</f>
        <v>Lira</v>
      </c>
      <c r="H2078">
        <v>7</v>
      </c>
      <c r="I2078" t="str">
        <f>VLOOKUP(H2078,dMateriaPrima!A:B,2,0)</f>
        <v>Poliéster</v>
      </c>
      <c r="J2078">
        <f>VLOOKUP(H2078,dMateriaPrima!A:C,3,0)</f>
        <v>8</v>
      </c>
      <c r="K2078">
        <v>116</v>
      </c>
      <c r="L2078">
        <f t="shared" si="65"/>
        <v>928</v>
      </c>
      <c r="M2078">
        <v>0</v>
      </c>
      <c r="N2078">
        <f t="shared" si="64"/>
        <v>928</v>
      </c>
      <c r="O2078">
        <v>3</v>
      </c>
      <c r="P2078" t="str">
        <f>VLOOKUP(O2078,dFornecedor!A:B,2,0)</f>
        <v>StepUp</v>
      </c>
    </row>
    <row r="2079" spans="1:16" x14ac:dyDescent="0.25">
      <c r="A2079">
        <v>2078</v>
      </c>
      <c r="B2079" s="1">
        <v>43783</v>
      </c>
      <c r="C2079" s="1">
        <v>43783</v>
      </c>
      <c r="D2079" s="1">
        <v>43790</v>
      </c>
      <c r="E2079" s="1">
        <v>43792</v>
      </c>
      <c r="F2079">
        <v>4</v>
      </c>
      <c r="G2079" t="str">
        <f>VLOOKUP(F2079,dComprador!A:B,2,0)</f>
        <v>Lira</v>
      </c>
      <c r="H2079">
        <v>8</v>
      </c>
      <c r="I2079" t="str">
        <f>VLOOKUP(H2079,dMateriaPrima!A:B,2,0)</f>
        <v>Cimento</v>
      </c>
      <c r="J2079">
        <f>VLOOKUP(H2079,dMateriaPrima!A:C,3,0)</f>
        <v>23</v>
      </c>
      <c r="K2079">
        <v>52</v>
      </c>
      <c r="L2079">
        <f t="shared" si="65"/>
        <v>1196</v>
      </c>
      <c r="M2079">
        <v>36</v>
      </c>
      <c r="N2079">
        <f t="shared" si="64"/>
        <v>765.44</v>
      </c>
      <c r="O2079">
        <v>2</v>
      </c>
      <c r="P2079" t="str">
        <f>VLOOKUP(O2079,dFornecedor!A:B,2,0)</f>
        <v>Minerva</v>
      </c>
    </row>
    <row r="2080" spans="1:16" x14ac:dyDescent="0.25">
      <c r="A2080">
        <v>2079</v>
      </c>
      <c r="B2080" s="1">
        <v>43783</v>
      </c>
      <c r="C2080" s="1">
        <v>43783</v>
      </c>
      <c r="D2080" s="1">
        <v>43791</v>
      </c>
      <c r="E2080" s="1">
        <v>43793</v>
      </c>
      <c r="F2080">
        <v>4</v>
      </c>
      <c r="G2080" t="str">
        <f>VLOOKUP(F2080,dComprador!A:B,2,0)</f>
        <v>Lira</v>
      </c>
      <c r="H2080">
        <v>1</v>
      </c>
      <c r="I2080" t="str">
        <f>VLOOKUP(H2080,dMateriaPrima!A:B,2,0)</f>
        <v>Tecido</v>
      </c>
      <c r="J2080">
        <f>VLOOKUP(H2080,dMateriaPrima!A:C,3,0)</f>
        <v>18</v>
      </c>
      <c r="K2080">
        <v>65</v>
      </c>
      <c r="L2080">
        <f t="shared" si="65"/>
        <v>1170</v>
      </c>
      <c r="M2080">
        <v>0</v>
      </c>
      <c r="N2080">
        <f t="shared" si="64"/>
        <v>1170</v>
      </c>
      <c r="O2080">
        <v>4</v>
      </c>
      <c r="P2080" t="str">
        <f>VLOOKUP(O2080,dFornecedor!A:B,2,0)</f>
        <v>AlphaOmega</v>
      </c>
    </row>
    <row r="2081" spans="1:16" x14ac:dyDescent="0.25">
      <c r="A2081">
        <v>2080</v>
      </c>
      <c r="B2081" s="1">
        <v>43783</v>
      </c>
      <c r="C2081" s="1">
        <v>43789</v>
      </c>
      <c r="D2081" s="1">
        <v>43800</v>
      </c>
      <c r="E2081" s="1">
        <v>43803</v>
      </c>
      <c r="F2081">
        <v>1</v>
      </c>
      <c r="G2081" t="str">
        <f>VLOOKUP(F2081,dComprador!A:B,2,0)</f>
        <v>Alon</v>
      </c>
      <c r="H2081">
        <v>4</v>
      </c>
      <c r="I2081" t="str">
        <f>VLOOKUP(H2081,dMateriaPrima!A:B,2,0)</f>
        <v>Madeira</v>
      </c>
      <c r="J2081">
        <f>VLOOKUP(H2081,dMateriaPrima!A:C,3,0)</f>
        <v>168</v>
      </c>
      <c r="K2081">
        <v>31</v>
      </c>
      <c r="L2081">
        <f t="shared" si="65"/>
        <v>5208</v>
      </c>
      <c r="M2081">
        <v>0</v>
      </c>
      <c r="N2081">
        <f t="shared" si="64"/>
        <v>5208</v>
      </c>
      <c r="O2081">
        <v>2</v>
      </c>
      <c r="P2081" t="str">
        <f>VLOOKUP(O2081,dFornecedor!A:B,2,0)</f>
        <v>Minerva</v>
      </c>
    </row>
    <row r="2082" spans="1:16" x14ac:dyDescent="0.25">
      <c r="A2082">
        <v>2081</v>
      </c>
      <c r="B2082" s="1">
        <v>43783</v>
      </c>
      <c r="C2082" s="1">
        <v>43790</v>
      </c>
      <c r="D2082" s="1">
        <v>43809</v>
      </c>
      <c r="E2082" s="1">
        <v>43811</v>
      </c>
      <c r="F2082">
        <v>1</v>
      </c>
      <c r="G2082" t="str">
        <f>VLOOKUP(F2082,dComprador!A:B,2,0)</f>
        <v>Alon</v>
      </c>
      <c r="H2082">
        <v>6</v>
      </c>
      <c r="I2082" t="str">
        <f>VLOOKUP(H2082,dMateriaPrima!A:B,2,0)</f>
        <v>Fio Algodão</v>
      </c>
      <c r="J2082">
        <f>VLOOKUP(H2082,dMateriaPrima!A:C,3,0)</f>
        <v>55.9</v>
      </c>
      <c r="K2082">
        <v>42</v>
      </c>
      <c r="L2082">
        <f t="shared" si="65"/>
        <v>2347.7999999999997</v>
      </c>
      <c r="M2082">
        <v>0</v>
      </c>
      <c r="N2082">
        <f t="shared" si="64"/>
        <v>2347.7999999999997</v>
      </c>
      <c r="O2082">
        <v>1</v>
      </c>
      <c r="P2082" t="str">
        <f>VLOOKUP(O2082,dFornecedor!A:B,2,0)</f>
        <v>NorthShore</v>
      </c>
    </row>
    <row r="2083" spans="1:16" x14ac:dyDescent="0.25">
      <c r="A2083">
        <v>2082</v>
      </c>
      <c r="B2083" s="1">
        <v>43783</v>
      </c>
      <c r="C2083" s="1">
        <v>43789</v>
      </c>
      <c r="D2083" s="1">
        <v>43812</v>
      </c>
      <c r="E2083" s="1">
        <v>43816</v>
      </c>
      <c r="F2083">
        <v>1</v>
      </c>
      <c r="G2083" t="str">
        <f>VLOOKUP(F2083,dComprador!A:B,2,0)</f>
        <v>Alon</v>
      </c>
      <c r="H2083">
        <v>7</v>
      </c>
      <c r="I2083" t="str">
        <f>VLOOKUP(H2083,dMateriaPrima!A:B,2,0)</f>
        <v>Poliéster</v>
      </c>
      <c r="J2083">
        <f>VLOOKUP(H2083,dMateriaPrima!A:C,3,0)</f>
        <v>8</v>
      </c>
      <c r="K2083">
        <v>15</v>
      </c>
      <c r="L2083">
        <f t="shared" si="65"/>
        <v>120</v>
      </c>
      <c r="M2083">
        <v>0</v>
      </c>
      <c r="N2083">
        <f t="shared" si="64"/>
        <v>120</v>
      </c>
      <c r="O2083">
        <v>3</v>
      </c>
      <c r="P2083" t="str">
        <f>VLOOKUP(O2083,dFornecedor!A:B,2,0)</f>
        <v>StepUp</v>
      </c>
    </row>
    <row r="2084" spans="1:16" x14ac:dyDescent="0.25">
      <c r="A2084">
        <v>2083</v>
      </c>
      <c r="B2084" s="1">
        <v>43783</v>
      </c>
      <c r="C2084" s="1">
        <v>43787</v>
      </c>
      <c r="D2084" s="1">
        <v>43817</v>
      </c>
      <c r="E2084" s="1">
        <v>43815</v>
      </c>
      <c r="F2084">
        <v>1</v>
      </c>
      <c r="G2084" t="str">
        <f>VLOOKUP(F2084,dComprador!A:B,2,0)</f>
        <v>Alon</v>
      </c>
      <c r="H2084">
        <v>2</v>
      </c>
      <c r="I2084" t="str">
        <f>VLOOKUP(H2084,dMateriaPrima!A:B,2,0)</f>
        <v>Chapa Metal</v>
      </c>
      <c r="J2084">
        <f>VLOOKUP(H2084,dMateriaPrima!A:C,3,0)</f>
        <v>299.89999999999998</v>
      </c>
      <c r="K2084">
        <v>343</v>
      </c>
      <c r="L2084">
        <f t="shared" si="65"/>
        <v>102865.7</v>
      </c>
      <c r="M2084">
        <v>0</v>
      </c>
      <c r="N2084">
        <f t="shared" si="64"/>
        <v>102865.7</v>
      </c>
      <c r="O2084">
        <v>1</v>
      </c>
      <c r="P2084" t="str">
        <f>VLOOKUP(O2084,dFornecedor!A:B,2,0)</f>
        <v>NorthShore</v>
      </c>
    </row>
    <row r="2085" spans="1:16" x14ac:dyDescent="0.25">
      <c r="A2085">
        <v>2084</v>
      </c>
      <c r="B2085" s="1">
        <v>43784</v>
      </c>
      <c r="C2085" s="1">
        <v>43789</v>
      </c>
      <c r="D2085" s="1">
        <v>43791</v>
      </c>
      <c r="E2085" s="1">
        <v>43800</v>
      </c>
      <c r="F2085">
        <v>4</v>
      </c>
      <c r="G2085" t="str">
        <f>VLOOKUP(F2085,dComprador!A:B,2,0)</f>
        <v>Lira</v>
      </c>
      <c r="H2085">
        <v>11</v>
      </c>
      <c r="I2085" t="str">
        <f>VLOOKUP(H2085,dMateriaPrima!A:B,2,0)</f>
        <v>Papel</v>
      </c>
      <c r="J2085">
        <f>VLOOKUP(H2085,dMateriaPrima!A:C,3,0)</f>
        <v>9</v>
      </c>
      <c r="K2085">
        <v>5</v>
      </c>
      <c r="L2085">
        <f t="shared" si="65"/>
        <v>45</v>
      </c>
      <c r="M2085">
        <v>0</v>
      </c>
      <c r="N2085">
        <f t="shared" si="64"/>
        <v>45</v>
      </c>
      <c r="O2085">
        <v>5</v>
      </c>
      <c r="P2085" t="str">
        <f>VLOOKUP(O2085,dFornecedor!A:B,2,0)</f>
        <v>Atlas</v>
      </c>
    </row>
    <row r="2086" spans="1:16" x14ac:dyDescent="0.25">
      <c r="A2086">
        <v>2085</v>
      </c>
      <c r="B2086" s="1">
        <v>43784</v>
      </c>
      <c r="C2086" s="1">
        <v>43791</v>
      </c>
      <c r="D2086" s="1">
        <v>43813</v>
      </c>
      <c r="E2086" s="1">
        <v>43817</v>
      </c>
      <c r="F2086">
        <v>1</v>
      </c>
      <c r="G2086" t="str">
        <f>VLOOKUP(F2086,dComprador!A:B,2,0)</f>
        <v>Alon</v>
      </c>
      <c r="H2086">
        <v>4</v>
      </c>
      <c r="I2086" t="str">
        <f>VLOOKUP(H2086,dMateriaPrima!A:B,2,0)</f>
        <v>Madeira</v>
      </c>
      <c r="J2086">
        <f>VLOOKUP(H2086,dMateriaPrima!A:C,3,0)</f>
        <v>168</v>
      </c>
      <c r="K2086">
        <v>412</v>
      </c>
      <c r="L2086">
        <f t="shared" si="65"/>
        <v>69216</v>
      </c>
      <c r="M2086">
        <v>0</v>
      </c>
      <c r="N2086">
        <f t="shared" si="64"/>
        <v>69216</v>
      </c>
      <c r="O2086">
        <v>5</v>
      </c>
      <c r="P2086" t="str">
        <f>VLOOKUP(O2086,dFornecedor!A:B,2,0)</f>
        <v>Atlas</v>
      </c>
    </row>
    <row r="2087" spans="1:16" x14ac:dyDescent="0.25">
      <c r="A2087">
        <v>2086</v>
      </c>
      <c r="B2087" s="1">
        <v>43784</v>
      </c>
      <c r="C2087" s="1">
        <v>43792</v>
      </c>
      <c r="D2087" s="1">
        <v>43815</v>
      </c>
      <c r="E2087" s="1">
        <v>43816</v>
      </c>
      <c r="F2087">
        <v>1</v>
      </c>
      <c r="G2087" t="str">
        <f>VLOOKUP(F2087,dComprador!A:B,2,0)</f>
        <v>Alon</v>
      </c>
      <c r="H2087">
        <v>7</v>
      </c>
      <c r="I2087" t="str">
        <f>VLOOKUP(H2087,dMateriaPrima!A:B,2,0)</f>
        <v>Poliéster</v>
      </c>
      <c r="J2087">
        <f>VLOOKUP(H2087,dMateriaPrima!A:C,3,0)</f>
        <v>8</v>
      </c>
      <c r="K2087">
        <v>225</v>
      </c>
      <c r="L2087">
        <f t="shared" si="65"/>
        <v>1800</v>
      </c>
      <c r="M2087">
        <v>0</v>
      </c>
      <c r="N2087">
        <f t="shared" si="64"/>
        <v>1800</v>
      </c>
      <c r="O2087">
        <v>2</v>
      </c>
      <c r="P2087" t="str">
        <f>VLOOKUP(O2087,dFornecedor!A:B,2,0)</f>
        <v>Minerva</v>
      </c>
    </row>
    <row r="2088" spans="1:16" x14ac:dyDescent="0.25">
      <c r="A2088">
        <v>2087</v>
      </c>
      <c r="B2088" s="1">
        <v>43784</v>
      </c>
      <c r="C2088" s="1">
        <v>43793</v>
      </c>
      <c r="D2088" s="1">
        <v>43794</v>
      </c>
      <c r="E2088" s="1">
        <v>43796</v>
      </c>
      <c r="F2088">
        <v>4</v>
      </c>
      <c r="G2088" t="str">
        <f>VLOOKUP(F2088,dComprador!A:B,2,0)</f>
        <v>Lira</v>
      </c>
      <c r="H2088">
        <v>4</v>
      </c>
      <c r="I2088" t="str">
        <f>VLOOKUP(H2088,dMateriaPrima!A:B,2,0)</f>
        <v>Madeira</v>
      </c>
      <c r="J2088">
        <f>VLOOKUP(H2088,dMateriaPrima!A:C,3,0)</f>
        <v>168</v>
      </c>
      <c r="K2088">
        <v>77</v>
      </c>
      <c r="L2088">
        <f t="shared" si="65"/>
        <v>12936</v>
      </c>
      <c r="M2088">
        <v>0</v>
      </c>
      <c r="N2088">
        <f t="shared" si="64"/>
        <v>12936</v>
      </c>
      <c r="O2088">
        <v>3</v>
      </c>
      <c r="P2088" t="str">
        <f>VLOOKUP(O2088,dFornecedor!A:B,2,0)</f>
        <v>StepUp</v>
      </c>
    </row>
    <row r="2089" spans="1:16" x14ac:dyDescent="0.25">
      <c r="A2089">
        <v>2088</v>
      </c>
      <c r="B2089" s="1">
        <v>43784</v>
      </c>
      <c r="C2089" s="1">
        <v>43796</v>
      </c>
      <c r="D2089" s="1">
        <v>43796</v>
      </c>
      <c r="E2089" s="1">
        <v>43798</v>
      </c>
      <c r="F2089">
        <v>4</v>
      </c>
      <c r="G2089" t="str">
        <f>VLOOKUP(F2089,dComprador!A:B,2,0)</f>
        <v>Lira</v>
      </c>
      <c r="H2089">
        <v>9</v>
      </c>
      <c r="I2089" t="str">
        <f>VLOOKUP(H2089,dMateriaPrima!A:B,2,0)</f>
        <v>Couro</v>
      </c>
      <c r="J2089">
        <f>VLOOKUP(H2089,dMateriaPrima!A:C,3,0)</f>
        <v>4.4000000000000004</v>
      </c>
      <c r="K2089">
        <v>302</v>
      </c>
      <c r="L2089">
        <f t="shared" si="65"/>
        <v>1328.8000000000002</v>
      </c>
      <c r="M2089">
        <v>0</v>
      </c>
      <c r="N2089">
        <f t="shared" si="64"/>
        <v>1328.8000000000002</v>
      </c>
      <c r="O2089">
        <v>1</v>
      </c>
      <c r="P2089" t="str">
        <f>VLOOKUP(O2089,dFornecedor!A:B,2,0)</f>
        <v>NorthShore</v>
      </c>
    </row>
    <row r="2090" spans="1:16" x14ac:dyDescent="0.25">
      <c r="A2090">
        <v>2089</v>
      </c>
      <c r="B2090" s="1">
        <v>43784</v>
      </c>
      <c r="C2090" s="1">
        <v>43788</v>
      </c>
      <c r="D2090" s="1">
        <v>43791</v>
      </c>
      <c r="E2090" s="1">
        <v>43793</v>
      </c>
      <c r="F2090">
        <v>4</v>
      </c>
      <c r="G2090" t="str">
        <f>VLOOKUP(F2090,dComprador!A:B,2,0)</f>
        <v>Lira</v>
      </c>
      <c r="H2090">
        <v>11</v>
      </c>
      <c r="I2090" t="str">
        <f>VLOOKUP(H2090,dMateriaPrima!A:B,2,0)</f>
        <v>Papel</v>
      </c>
      <c r="J2090">
        <f>VLOOKUP(H2090,dMateriaPrima!A:C,3,0)</f>
        <v>9</v>
      </c>
      <c r="K2090">
        <v>253</v>
      </c>
      <c r="L2090">
        <f t="shared" si="65"/>
        <v>2277</v>
      </c>
      <c r="M2090">
        <v>0</v>
      </c>
      <c r="N2090">
        <f t="shared" si="64"/>
        <v>2277</v>
      </c>
      <c r="O2090">
        <v>2</v>
      </c>
      <c r="P2090" t="str">
        <f>VLOOKUP(O2090,dFornecedor!A:B,2,0)</f>
        <v>Minerva</v>
      </c>
    </row>
    <row r="2091" spans="1:16" x14ac:dyDescent="0.25">
      <c r="A2091">
        <v>2090</v>
      </c>
      <c r="B2091" s="1">
        <v>43784</v>
      </c>
      <c r="C2091" s="1">
        <v>43785</v>
      </c>
      <c r="D2091" s="1">
        <v>43791</v>
      </c>
      <c r="E2091" s="1">
        <v>43793</v>
      </c>
      <c r="F2091">
        <v>4</v>
      </c>
      <c r="G2091" t="str">
        <f>VLOOKUP(F2091,dComprador!A:B,2,0)</f>
        <v>Lira</v>
      </c>
      <c r="H2091">
        <v>1</v>
      </c>
      <c r="I2091" t="str">
        <f>VLOOKUP(H2091,dMateriaPrima!A:B,2,0)</f>
        <v>Tecido</v>
      </c>
      <c r="J2091">
        <f>VLOOKUP(H2091,dMateriaPrima!A:C,3,0)</f>
        <v>18</v>
      </c>
      <c r="K2091">
        <v>312</v>
      </c>
      <c r="L2091">
        <f t="shared" si="65"/>
        <v>5616</v>
      </c>
      <c r="M2091">
        <v>0</v>
      </c>
      <c r="N2091">
        <f t="shared" si="64"/>
        <v>5616</v>
      </c>
      <c r="O2091">
        <v>3</v>
      </c>
      <c r="P2091" t="str">
        <f>VLOOKUP(O2091,dFornecedor!A:B,2,0)</f>
        <v>StepUp</v>
      </c>
    </row>
    <row r="2092" spans="1:16" x14ac:dyDescent="0.25">
      <c r="A2092">
        <v>2091</v>
      </c>
      <c r="B2092" s="1">
        <v>43784</v>
      </c>
      <c r="C2092" s="1">
        <v>43784</v>
      </c>
      <c r="D2092" s="1">
        <v>43801</v>
      </c>
      <c r="E2092" s="1">
        <v>43801</v>
      </c>
      <c r="F2092">
        <v>1</v>
      </c>
      <c r="G2092" t="str">
        <f>VLOOKUP(F2092,dComprador!A:B,2,0)</f>
        <v>Alon</v>
      </c>
      <c r="H2092">
        <v>9</v>
      </c>
      <c r="I2092" t="str">
        <f>VLOOKUP(H2092,dMateriaPrima!A:B,2,0)</f>
        <v>Couro</v>
      </c>
      <c r="J2092">
        <f>VLOOKUP(H2092,dMateriaPrima!A:C,3,0)</f>
        <v>4.4000000000000004</v>
      </c>
      <c r="K2092">
        <v>97</v>
      </c>
      <c r="L2092">
        <f t="shared" si="65"/>
        <v>426.8</v>
      </c>
      <c r="M2092">
        <v>0</v>
      </c>
      <c r="N2092">
        <f t="shared" si="64"/>
        <v>426.8</v>
      </c>
      <c r="O2092">
        <v>2</v>
      </c>
      <c r="P2092" t="str">
        <f>VLOOKUP(O2092,dFornecedor!A:B,2,0)</f>
        <v>Minerva</v>
      </c>
    </row>
    <row r="2093" spans="1:16" x14ac:dyDescent="0.25">
      <c r="A2093">
        <v>2092</v>
      </c>
      <c r="B2093" s="1">
        <v>43784</v>
      </c>
      <c r="C2093" s="1">
        <v>43790</v>
      </c>
      <c r="D2093" s="1">
        <v>43800</v>
      </c>
      <c r="E2093" s="1">
        <v>43801</v>
      </c>
      <c r="F2093">
        <v>1</v>
      </c>
      <c r="G2093" t="str">
        <f>VLOOKUP(F2093,dComprador!A:B,2,0)</f>
        <v>Alon</v>
      </c>
      <c r="H2093">
        <v>10</v>
      </c>
      <c r="I2093" t="str">
        <f>VLOOKUP(H2093,dMateriaPrima!A:B,2,0)</f>
        <v>Pedra Britada</v>
      </c>
      <c r="J2093">
        <f>VLOOKUP(H2093,dMateriaPrima!A:C,3,0)</f>
        <v>56</v>
      </c>
      <c r="K2093">
        <v>107</v>
      </c>
      <c r="L2093">
        <f t="shared" si="65"/>
        <v>5992</v>
      </c>
      <c r="M2093">
        <v>0</v>
      </c>
      <c r="N2093">
        <f t="shared" si="64"/>
        <v>5992</v>
      </c>
      <c r="O2093">
        <v>3</v>
      </c>
      <c r="P2093" t="str">
        <f>VLOOKUP(O2093,dFornecedor!A:B,2,0)</f>
        <v>StepUp</v>
      </c>
    </row>
    <row r="2094" spans="1:16" x14ac:dyDescent="0.25">
      <c r="A2094">
        <v>2093</v>
      </c>
      <c r="B2094" s="1">
        <v>43784</v>
      </c>
      <c r="C2094" s="1">
        <v>43784</v>
      </c>
      <c r="D2094" s="1">
        <v>43804</v>
      </c>
      <c r="E2094" s="1">
        <v>43806</v>
      </c>
      <c r="F2094">
        <v>1</v>
      </c>
      <c r="G2094" t="str">
        <f>VLOOKUP(F2094,dComprador!A:B,2,0)</f>
        <v>Alon</v>
      </c>
      <c r="H2094">
        <v>11</v>
      </c>
      <c r="I2094" t="str">
        <f>VLOOKUP(H2094,dMateriaPrima!A:B,2,0)</f>
        <v>Papel</v>
      </c>
      <c r="J2094">
        <f>VLOOKUP(H2094,dMateriaPrima!A:C,3,0)</f>
        <v>9</v>
      </c>
      <c r="K2094">
        <v>151</v>
      </c>
      <c r="L2094">
        <f t="shared" si="65"/>
        <v>1359</v>
      </c>
      <c r="M2094">
        <v>0</v>
      </c>
      <c r="N2094">
        <f t="shared" si="64"/>
        <v>1359</v>
      </c>
      <c r="O2094">
        <v>5</v>
      </c>
      <c r="P2094" t="str">
        <f>VLOOKUP(O2094,dFornecedor!A:B,2,0)</f>
        <v>Atlas</v>
      </c>
    </row>
    <row r="2095" spans="1:16" x14ac:dyDescent="0.25">
      <c r="A2095">
        <v>2094</v>
      </c>
      <c r="B2095" s="1">
        <v>43784</v>
      </c>
      <c r="C2095" s="1">
        <v>43793</v>
      </c>
      <c r="D2095" s="1">
        <v>43796</v>
      </c>
      <c r="E2095" s="1">
        <v>43797</v>
      </c>
      <c r="F2095">
        <v>2</v>
      </c>
      <c r="G2095" t="str">
        <f>VLOOKUP(F2095,dComprador!A:B,2,0)</f>
        <v>João</v>
      </c>
      <c r="H2095">
        <v>2</v>
      </c>
      <c r="I2095" t="str">
        <f>VLOOKUP(H2095,dMateriaPrima!A:B,2,0)</f>
        <v>Chapa Metal</v>
      </c>
      <c r="J2095">
        <f>VLOOKUP(H2095,dMateriaPrima!A:C,3,0)</f>
        <v>299.89999999999998</v>
      </c>
      <c r="K2095">
        <v>106</v>
      </c>
      <c r="L2095">
        <f t="shared" si="65"/>
        <v>31789.399999999998</v>
      </c>
      <c r="M2095">
        <v>0</v>
      </c>
      <c r="N2095">
        <f t="shared" si="64"/>
        <v>31789.399999999998</v>
      </c>
      <c r="O2095">
        <v>3</v>
      </c>
      <c r="P2095" t="str">
        <f>VLOOKUP(O2095,dFornecedor!A:B,2,0)</f>
        <v>StepUp</v>
      </c>
    </row>
    <row r="2096" spans="1:16" x14ac:dyDescent="0.25">
      <c r="A2096">
        <v>2095</v>
      </c>
      <c r="B2096" s="1">
        <v>43784</v>
      </c>
      <c r="C2096" s="1">
        <v>43794</v>
      </c>
      <c r="D2096" s="1">
        <v>43798</v>
      </c>
      <c r="E2096" s="1">
        <v>43801</v>
      </c>
      <c r="F2096">
        <v>1</v>
      </c>
      <c r="G2096" t="str">
        <f>VLOOKUP(F2096,dComprador!A:B,2,0)</f>
        <v>Alon</v>
      </c>
      <c r="H2096">
        <v>1</v>
      </c>
      <c r="I2096" t="str">
        <f>VLOOKUP(H2096,dMateriaPrima!A:B,2,0)</f>
        <v>Tecido</v>
      </c>
      <c r="J2096">
        <f>VLOOKUP(H2096,dMateriaPrima!A:C,3,0)</f>
        <v>18</v>
      </c>
      <c r="K2096">
        <v>227</v>
      </c>
      <c r="L2096">
        <f t="shared" si="65"/>
        <v>4086</v>
      </c>
      <c r="M2096">
        <v>0</v>
      </c>
      <c r="N2096">
        <f t="shared" si="64"/>
        <v>4086</v>
      </c>
      <c r="O2096">
        <v>3</v>
      </c>
      <c r="P2096" t="str">
        <f>VLOOKUP(O2096,dFornecedor!A:B,2,0)</f>
        <v>StepUp</v>
      </c>
    </row>
    <row r="2097" spans="1:16" x14ac:dyDescent="0.25">
      <c r="A2097">
        <v>2096</v>
      </c>
      <c r="B2097" s="1">
        <v>43784</v>
      </c>
      <c r="C2097" s="1">
        <v>43787</v>
      </c>
      <c r="D2097" s="1">
        <v>43801</v>
      </c>
      <c r="E2097" s="1">
        <v>43805</v>
      </c>
      <c r="F2097">
        <v>1</v>
      </c>
      <c r="G2097" t="str">
        <f>VLOOKUP(F2097,dComprador!A:B,2,0)</f>
        <v>Alon</v>
      </c>
      <c r="H2097">
        <v>10</v>
      </c>
      <c r="I2097" t="str">
        <f>VLOOKUP(H2097,dMateriaPrima!A:B,2,0)</f>
        <v>Pedra Britada</v>
      </c>
      <c r="J2097">
        <f>VLOOKUP(H2097,dMateriaPrima!A:C,3,0)</f>
        <v>56</v>
      </c>
      <c r="K2097">
        <v>65</v>
      </c>
      <c r="L2097">
        <f t="shared" si="65"/>
        <v>3640</v>
      </c>
      <c r="M2097">
        <v>0</v>
      </c>
      <c r="N2097">
        <f t="shared" si="64"/>
        <v>3640</v>
      </c>
      <c r="O2097">
        <v>4</v>
      </c>
      <c r="P2097" t="str">
        <f>VLOOKUP(O2097,dFornecedor!A:B,2,0)</f>
        <v>AlphaOmega</v>
      </c>
    </row>
    <row r="2098" spans="1:16" x14ac:dyDescent="0.25">
      <c r="A2098">
        <v>2097</v>
      </c>
      <c r="B2098" s="1">
        <v>43784</v>
      </c>
      <c r="C2098" s="1">
        <v>43792</v>
      </c>
      <c r="D2098" s="1">
        <v>43806</v>
      </c>
      <c r="E2098" s="1">
        <v>43808</v>
      </c>
      <c r="F2098">
        <v>1</v>
      </c>
      <c r="G2098" t="str">
        <f>VLOOKUP(F2098,dComprador!A:B,2,0)</f>
        <v>Alon</v>
      </c>
      <c r="H2098">
        <v>9</v>
      </c>
      <c r="I2098" t="str">
        <f>VLOOKUP(H2098,dMateriaPrima!A:B,2,0)</f>
        <v>Couro</v>
      </c>
      <c r="J2098">
        <f>VLOOKUP(H2098,dMateriaPrima!A:C,3,0)</f>
        <v>4.4000000000000004</v>
      </c>
      <c r="K2098">
        <v>100</v>
      </c>
      <c r="L2098">
        <f t="shared" si="65"/>
        <v>440.00000000000006</v>
      </c>
      <c r="M2098">
        <v>0</v>
      </c>
      <c r="N2098">
        <f t="shared" si="64"/>
        <v>440.00000000000006</v>
      </c>
      <c r="O2098">
        <v>2</v>
      </c>
      <c r="P2098" t="str">
        <f>VLOOKUP(O2098,dFornecedor!A:B,2,0)</f>
        <v>Minerva</v>
      </c>
    </row>
    <row r="2099" spans="1:16" x14ac:dyDescent="0.25">
      <c r="A2099">
        <v>2098</v>
      </c>
      <c r="B2099" s="1">
        <v>43785</v>
      </c>
      <c r="C2099" s="1">
        <v>43794</v>
      </c>
      <c r="D2099" s="1">
        <v>43795</v>
      </c>
      <c r="E2099" s="1">
        <v>43796</v>
      </c>
      <c r="F2099">
        <v>4</v>
      </c>
      <c r="G2099" t="str">
        <f>VLOOKUP(F2099,dComprador!A:B,2,0)</f>
        <v>Lira</v>
      </c>
      <c r="H2099">
        <v>5</v>
      </c>
      <c r="I2099" t="str">
        <f>VLOOKUP(H2099,dMateriaPrima!A:B,2,0)</f>
        <v>Areia</v>
      </c>
      <c r="J2099">
        <f>VLOOKUP(H2099,dMateriaPrima!A:C,3,0)</f>
        <v>3.59</v>
      </c>
      <c r="K2099">
        <v>167</v>
      </c>
      <c r="L2099">
        <f t="shared" si="65"/>
        <v>599.53</v>
      </c>
      <c r="M2099">
        <v>0</v>
      </c>
      <c r="N2099">
        <f t="shared" si="64"/>
        <v>599.53</v>
      </c>
      <c r="O2099">
        <v>3</v>
      </c>
      <c r="P2099" t="str">
        <f>VLOOKUP(O2099,dFornecedor!A:B,2,0)</f>
        <v>StepUp</v>
      </c>
    </row>
    <row r="2100" spans="1:16" x14ac:dyDescent="0.25">
      <c r="A2100">
        <v>2099</v>
      </c>
      <c r="B2100" s="1">
        <v>43785</v>
      </c>
      <c r="C2100" s="1">
        <v>43792</v>
      </c>
      <c r="D2100" s="1">
        <v>43794</v>
      </c>
      <c r="E2100" s="1">
        <v>43795</v>
      </c>
      <c r="F2100">
        <v>4</v>
      </c>
      <c r="G2100" t="str">
        <f>VLOOKUP(F2100,dComprador!A:B,2,0)</f>
        <v>Lira</v>
      </c>
      <c r="H2100">
        <v>2</v>
      </c>
      <c r="I2100" t="str">
        <f>VLOOKUP(H2100,dMateriaPrima!A:B,2,0)</f>
        <v>Chapa Metal</v>
      </c>
      <c r="J2100">
        <f>VLOOKUP(H2100,dMateriaPrima!A:C,3,0)</f>
        <v>299.89999999999998</v>
      </c>
      <c r="K2100">
        <v>85</v>
      </c>
      <c r="L2100">
        <f t="shared" si="65"/>
        <v>25491.499999999996</v>
      </c>
      <c r="M2100">
        <v>0</v>
      </c>
      <c r="N2100">
        <f t="shared" si="64"/>
        <v>25491.499999999996</v>
      </c>
      <c r="O2100">
        <v>5</v>
      </c>
      <c r="P2100" t="str">
        <f>VLOOKUP(O2100,dFornecedor!A:B,2,0)</f>
        <v>Atlas</v>
      </c>
    </row>
    <row r="2101" spans="1:16" x14ac:dyDescent="0.25">
      <c r="A2101">
        <v>2100</v>
      </c>
      <c r="B2101" s="1">
        <v>43785</v>
      </c>
      <c r="C2101" s="1">
        <v>43785</v>
      </c>
      <c r="D2101" s="1">
        <v>43797</v>
      </c>
      <c r="E2101" s="1">
        <v>43798</v>
      </c>
      <c r="F2101">
        <v>4</v>
      </c>
      <c r="G2101" t="str">
        <f>VLOOKUP(F2101,dComprador!A:B,2,0)</f>
        <v>Lira</v>
      </c>
      <c r="H2101">
        <v>5</v>
      </c>
      <c r="I2101" t="str">
        <f>VLOOKUP(H2101,dMateriaPrima!A:B,2,0)</f>
        <v>Areia</v>
      </c>
      <c r="J2101">
        <f>VLOOKUP(H2101,dMateriaPrima!A:C,3,0)</f>
        <v>3.59</v>
      </c>
      <c r="K2101">
        <v>12</v>
      </c>
      <c r="L2101">
        <f t="shared" si="65"/>
        <v>43.08</v>
      </c>
      <c r="M2101">
        <v>0</v>
      </c>
      <c r="N2101">
        <f t="shared" si="64"/>
        <v>43.08</v>
      </c>
      <c r="O2101">
        <v>4</v>
      </c>
      <c r="P2101" t="str">
        <f>VLOOKUP(O2101,dFornecedor!A:B,2,0)</f>
        <v>AlphaOmega</v>
      </c>
    </row>
    <row r="2102" spans="1:16" x14ac:dyDescent="0.25">
      <c r="A2102">
        <v>2101</v>
      </c>
      <c r="B2102" s="1">
        <v>43785</v>
      </c>
      <c r="C2102" s="1">
        <v>43785</v>
      </c>
      <c r="D2102" s="1">
        <v>43793</v>
      </c>
      <c r="E2102" s="1">
        <v>43795</v>
      </c>
      <c r="F2102">
        <v>4</v>
      </c>
      <c r="G2102" t="str">
        <f>VLOOKUP(F2102,dComprador!A:B,2,0)</f>
        <v>Lira</v>
      </c>
      <c r="H2102">
        <v>10</v>
      </c>
      <c r="I2102" t="str">
        <f>VLOOKUP(H2102,dMateriaPrima!A:B,2,0)</f>
        <v>Pedra Britada</v>
      </c>
      <c r="J2102">
        <f>VLOOKUP(H2102,dMateriaPrima!A:C,3,0)</f>
        <v>56</v>
      </c>
      <c r="K2102">
        <v>214</v>
      </c>
      <c r="L2102">
        <f t="shared" si="65"/>
        <v>11984</v>
      </c>
      <c r="M2102">
        <v>0</v>
      </c>
      <c r="N2102">
        <f t="shared" si="64"/>
        <v>11984</v>
      </c>
      <c r="O2102">
        <v>2</v>
      </c>
      <c r="P2102" t="str">
        <f>VLOOKUP(O2102,dFornecedor!A:B,2,0)</f>
        <v>Minerva</v>
      </c>
    </row>
    <row r="2103" spans="1:16" x14ac:dyDescent="0.25">
      <c r="A2103">
        <v>2102</v>
      </c>
      <c r="B2103" s="1">
        <v>43785</v>
      </c>
      <c r="C2103" s="1">
        <v>43785</v>
      </c>
      <c r="D2103" s="1">
        <v>43804</v>
      </c>
      <c r="E2103" s="1">
        <v>43803</v>
      </c>
      <c r="F2103">
        <v>1</v>
      </c>
      <c r="G2103" t="str">
        <f>VLOOKUP(F2103,dComprador!A:B,2,0)</f>
        <v>Alon</v>
      </c>
      <c r="H2103">
        <v>4</v>
      </c>
      <c r="I2103" t="str">
        <f>VLOOKUP(H2103,dMateriaPrima!A:B,2,0)</f>
        <v>Madeira</v>
      </c>
      <c r="J2103">
        <f>VLOOKUP(H2103,dMateriaPrima!A:C,3,0)</f>
        <v>168</v>
      </c>
      <c r="K2103">
        <v>246</v>
      </c>
      <c r="L2103">
        <f t="shared" si="65"/>
        <v>41328</v>
      </c>
      <c r="M2103">
        <v>0</v>
      </c>
      <c r="N2103">
        <f t="shared" si="64"/>
        <v>41328</v>
      </c>
      <c r="O2103">
        <v>4</v>
      </c>
      <c r="P2103" t="str">
        <f>VLOOKUP(O2103,dFornecedor!A:B,2,0)</f>
        <v>AlphaOmega</v>
      </c>
    </row>
    <row r="2104" spans="1:16" x14ac:dyDescent="0.25">
      <c r="A2104">
        <v>2103</v>
      </c>
      <c r="B2104" s="1">
        <v>43785</v>
      </c>
      <c r="C2104" s="1">
        <v>43785</v>
      </c>
      <c r="D2104" s="1">
        <v>43799</v>
      </c>
      <c r="E2104" s="1">
        <v>43802</v>
      </c>
      <c r="F2104">
        <v>2</v>
      </c>
      <c r="G2104" t="str">
        <f>VLOOKUP(F2104,dComprador!A:B,2,0)</f>
        <v>João</v>
      </c>
      <c r="H2104">
        <v>11</v>
      </c>
      <c r="I2104" t="str">
        <f>VLOOKUP(H2104,dMateriaPrima!A:B,2,0)</f>
        <v>Papel</v>
      </c>
      <c r="J2104">
        <f>VLOOKUP(H2104,dMateriaPrima!A:C,3,0)</f>
        <v>9</v>
      </c>
      <c r="K2104">
        <v>15</v>
      </c>
      <c r="L2104">
        <f t="shared" si="65"/>
        <v>135</v>
      </c>
      <c r="M2104">
        <v>0</v>
      </c>
      <c r="N2104">
        <f t="shared" si="64"/>
        <v>135</v>
      </c>
      <c r="O2104">
        <v>4</v>
      </c>
      <c r="P2104" t="str">
        <f>VLOOKUP(O2104,dFornecedor!A:B,2,0)</f>
        <v>AlphaOmega</v>
      </c>
    </row>
    <row r="2105" spans="1:16" x14ac:dyDescent="0.25">
      <c r="A2105">
        <v>2104</v>
      </c>
      <c r="B2105" s="1">
        <v>43785</v>
      </c>
      <c r="C2105" s="1">
        <v>43792</v>
      </c>
      <c r="D2105" s="1">
        <v>43816</v>
      </c>
      <c r="E2105" s="1">
        <v>43817</v>
      </c>
      <c r="F2105">
        <v>1</v>
      </c>
      <c r="G2105" t="str">
        <f>VLOOKUP(F2105,dComprador!A:B,2,0)</f>
        <v>Alon</v>
      </c>
      <c r="H2105">
        <v>11</v>
      </c>
      <c r="I2105" t="str">
        <f>VLOOKUP(H2105,dMateriaPrima!A:B,2,0)</f>
        <v>Papel</v>
      </c>
      <c r="J2105">
        <f>VLOOKUP(H2105,dMateriaPrima!A:C,3,0)</f>
        <v>9</v>
      </c>
      <c r="K2105">
        <v>321</v>
      </c>
      <c r="L2105">
        <f t="shared" si="65"/>
        <v>2889</v>
      </c>
      <c r="M2105">
        <v>0</v>
      </c>
      <c r="N2105">
        <f t="shared" si="64"/>
        <v>2889</v>
      </c>
      <c r="O2105">
        <v>2</v>
      </c>
      <c r="P2105" t="str">
        <f>VLOOKUP(O2105,dFornecedor!A:B,2,0)</f>
        <v>Minerva</v>
      </c>
    </row>
    <row r="2106" spans="1:16" x14ac:dyDescent="0.25">
      <c r="A2106">
        <v>2105</v>
      </c>
      <c r="B2106" s="1">
        <v>43785</v>
      </c>
      <c r="C2106" s="1">
        <v>43789</v>
      </c>
      <c r="D2106" s="1">
        <v>43817</v>
      </c>
      <c r="E2106" s="1">
        <v>43817</v>
      </c>
      <c r="F2106">
        <v>1</v>
      </c>
      <c r="G2106" t="str">
        <f>VLOOKUP(F2106,dComprador!A:B,2,0)</f>
        <v>Alon</v>
      </c>
      <c r="H2106">
        <v>11</v>
      </c>
      <c r="I2106" t="str">
        <f>VLOOKUP(H2106,dMateriaPrima!A:B,2,0)</f>
        <v>Papel</v>
      </c>
      <c r="J2106">
        <f>VLOOKUP(H2106,dMateriaPrima!A:C,3,0)</f>
        <v>9</v>
      </c>
      <c r="K2106">
        <v>60</v>
      </c>
      <c r="L2106">
        <f t="shared" si="65"/>
        <v>540</v>
      </c>
      <c r="M2106">
        <v>0</v>
      </c>
      <c r="N2106">
        <f t="shared" si="64"/>
        <v>540</v>
      </c>
      <c r="O2106">
        <v>5</v>
      </c>
      <c r="P2106" t="str">
        <f>VLOOKUP(O2106,dFornecedor!A:B,2,0)</f>
        <v>Atlas</v>
      </c>
    </row>
    <row r="2107" spans="1:16" x14ac:dyDescent="0.25">
      <c r="A2107">
        <v>2106</v>
      </c>
      <c r="B2107" s="1">
        <v>43785</v>
      </c>
      <c r="C2107" s="1">
        <v>43795</v>
      </c>
      <c r="D2107" s="1">
        <v>43802</v>
      </c>
      <c r="E2107" s="1">
        <v>43804</v>
      </c>
      <c r="F2107">
        <v>1</v>
      </c>
      <c r="G2107" t="str">
        <f>VLOOKUP(F2107,dComprador!A:B,2,0)</f>
        <v>Alon</v>
      </c>
      <c r="H2107">
        <v>6</v>
      </c>
      <c r="I2107" t="str">
        <f>VLOOKUP(H2107,dMateriaPrima!A:B,2,0)</f>
        <v>Fio Algodão</v>
      </c>
      <c r="J2107">
        <f>VLOOKUP(H2107,dMateriaPrima!A:C,3,0)</f>
        <v>55.9</v>
      </c>
      <c r="K2107">
        <v>58</v>
      </c>
      <c r="L2107">
        <f t="shared" si="65"/>
        <v>3242.2</v>
      </c>
      <c r="M2107">
        <v>0</v>
      </c>
      <c r="N2107">
        <f t="shared" si="64"/>
        <v>3242.2</v>
      </c>
      <c r="O2107">
        <v>3</v>
      </c>
      <c r="P2107" t="str">
        <f>VLOOKUP(O2107,dFornecedor!A:B,2,0)</f>
        <v>StepUp</v>
      </c>
    </row>
    <row r="2108" spans="1:16" x14ac:dyDescent="0.25">
      <c r="A2108">
        <v>2107</v>
      </c>
      <c r="B2108" s="1">
        <v>43786</v>
      </c>
      <c r="C2108" s="1">
        <v>43790</v>
      </c>
      <c r="D2108" s="1">
        <v>43791</v>
      </c>
      <c r="E2108" s="1">
        <v>43794</v>
      </c>
      <c r="F2108">
        <v>4</v>
      </c>
      <c r="G2108" t="str">
        <f>VLOOKUP(F2108,dComprador!A:B,2,0)</f>
        <v>Lira</v>
      </c>
      <c r="H2108">
        <v>1</v>
      </c>
      <c r="I2108" t="str">
        <f>VLOOKUP(H2108,dMateriaPrima!A:B,2,0)</f>
        <v>Tecido</v>
      </c>
      <c r="J2108">
        <f>VLOOKUP(H2108,dMateriaPrima!A:C,3,0)</f>
        <v>18</v>
      </c>
      <c r="K2108">
        <v>326</v>
      </c>
      <c r="L2108">
        <f t="shared" si="65"/>
        <v>5868</v>
      </c>
      <c r="M2108">
        <v>0</v>
      </c>
      <c r="N2108">
        <f t="shared" si="64"/>
        <v>5868</v>
      </c>
      <c r="O2108">
        <v>2</v>
      </c>
      <c r="P2108" t="str">
        <f>VLOOKUP(O2108,dFornecedor!A:B,2,0)</f>
        <v>Minerva</v>
      </c>
    </row>
    <row r="2109" spans="1:16" x14ac:dyDescent="0.25">
      <c r="A2109">
        <v>2108</v>
      </c>
      <c r="B2109" s="1">
        <v>43786</v>
      </c>
      <c r="C2109" s="1">
        <v>43789</v>
      </c>
      <c r="D2109" s="1">
        <v>43791</v>
      </c>
      <c r="E2109" s="1">
        <v>43794</v>
      </c>
      <c r="F2109">
        <v>4</v>
      </c>
      <c r="G2109" t="str">
        <f>VLOOKUP(F2109,dComprador!A:B,2,0)</f>
        <v>Lira</v>
      </c>
      <c r="H2109">
        <v>8</v>
      </c>
      <c r="I2109" t="str">
        <f>VLOOKUP(H2109,dMateriaPrima!A:B,2,0)</f>
        <v>Cimento</v>
      </c>
      <c r="J2109">
        <f>VLOOKUP(H2109,dMateriaPrima!A:C,3,0)</f>
        <v>23</v>
      </c>
      <c r="K2109">
        <v>5</v>
      </c>
      <c r="L2109">
        <f t="shared" si="65"/>
        <v>115</v>
      </c>
      <c r="M2109">
        <v>0</v>
      </c>
      <c r="N2109">
        <f t="shared" si="64"/>
        <v>115</v>
      </c>
      <c r="O2109">
        <v>3</v>
      </c>
      <c r="P2109" t="str">
        <f>VLOOKUP(O2109,dFornecedor!A:B,2,0)</f>
        <v>StepUp</v>
      </c>
    </row>
    <row r="2110" spans="1:16" x14ac:dyDescent="0.25">
      <c r="A2110">
        <v>2109</v>
      </c>
      <c r="B2110" s="1">
        <v>43786</v>
      </c>
      <c r="C2110" s="1">
        <v>43787</v>
      </c>
      <c r="D2110" s="1">
        <v>43804</v>
      </c>
      <c r="E2110" s="1">
        <v>43805</v>
      </c>
      <c r="F2110">
        <v>1</v>
      </c>
      <c r="G2110" t="str">
        <f>VLOOKUP(F2110,dComprador!A:B,2,0)</f>
        <v>Alon</v>
      </c>
      <c r="H2110">
        <v>7</v>
      </c>
      <c r="I2110" t="str">
        <f>VLOOKUP(H2110,dMateriaPrima!A:B,2,0)</f>
        <v>Poliéster</v>
      </c>
      <c r="J2110">
        <f>VLOOKUP(H2110,dMateriaPrima!A:C,3,0)</f>
        <v>8</v>
      </c>
      <c r="K2110">
        <v>215</v>
      </c>
      <c r="L2110">
        <f t="shared" si="65"/>
        <v>1720</v>
      </c>
      <c r="M2110">
        <v>0</v>
      </c>
      <c r="N2110">
        <f t="shared" si="64"/>
        <v>1720</v>
      </c>
      <c r="O2110">
        <v>3</v>
      </c>
      <c r="P2110" t="str">
        <f>VLOOKUP(O2110,dFornecedor!A:B,2,0)</f>
        <v>StepUp</v>
      </c>
    </row>
    <row r="2111" spans="1:16" x14ac:dyDescent="0.25">
      <c r="A2111">
        <v>2110</v>
      </c>
      <c r="B2111" s="1">
        <v>43786</v>
      </c>
      <c r="C2111" s="1">
        <v>43788</v>
      </c>
      <c r="D2111" s="1">
        <v>43803</v>
      </c>
      <c r="E2111" s="1">
        <v>43807</v>
      </c>
      <c r="F2111">
        <v>1</v>
      </c>
      <c r="G2111" t="str">
        <f>VLOOKUP(F2111,dComprador!A:B,2,0)</f>
        <v>Alon</v>
      </c>
      <c r="H2111">
        <v>4</v>
      </c>
      <c r="I2111" t="str">
        <f>VLOOKUP(H2111,dMateriaPrima!A:B,2,0)</f>
        <v>Madeira</v>
      </c>
      <c r="J2111">
        <f>VLOOKUP(H2111,dMateriaPrima!A:C,3,0)</f>
        <v>168</v>
      </c>
      <c r="K2111">
        <v>370</v>
      </c>
      <c r="L2111">
        <f t="shared" si="65"/>
        <v>62160</v>
      </c>
      <c r="M2111">
        <v>0</v>
      </c>
      <c r="N2111">
        <f t="shared" si="64"/>
        <v>62160</v>
      </c>
      <c r="O2111">
        <v>2</v>
      </c>
      <c r="P2111" t="str">
        <f>VLOOKUP(O2111,dFornecedor!A:B,2,0)</f>
        <v>Minerva</v>
      </c>
    </row>
    <row r="2112" spans="1:16" x14ac:dyDescent="0.25">
      <c r="A2112">
        <v>2111</v>
      </c>
      <c r="B2112" s="1">
        <v>43787</v>
      </c>
      <c r="C2112" s="1">
        <v>43787</v>
      </c>
      <c r="D2112" s="1">
        <v>43817</v>
      </c>
      <c r="E2112" s="1">
        <v>43818</v>
      </c>
      <c r="F2112">
        <v>1</v>
      </c>
      <c r="G2112" t="str">
        <f>VLOOKUP(F2112,dComprador!A:B,2,0)</f>
        <v>Alon</v>
      </c>
      <c r="H2112">
        <v>2</v>
      </c>
      <c r="I2112" t="str">
        <f>VLOOKUP(H2112,dMateriaPrima!A:B,2,0)</f>
        <v>Chapa Metal</v>
      </c>
      <c r="J2112">
        <f>VLOOKUP(H2112,dMateriaPrima!A:C,3,0)</f>
        <v>299.89999999999998</v>
      </c>
      <c r="K2112">
        <v>334</v>
      </c>
      <c r="L2112">
        <f t="shared" si="65"/>
        <v>100166.59999999999</v>
      </c>
      <c r="M2112">
        <v>0</v>
      </c>
      <c r="N2112">
        <f t="shared" si="64"/>
        <v>100166.59999999999</v>
      </c>
      <c r="O2112">
        <v>5</v>
      </c>
      <c r="P2112" t="str">
        <f>VLOOKUP(O2112,dFornecedor!A:B,2,0)</f>
        <v>Atlas</v>
      </c>
    </row>
    <row r="2113" spans="1:16" x14ac:dyDescent="0.25">
      <c r="A2113">
        <v>2112</v>
      </c>
      <c r="B2113" s="1">
        <v>43787</v>
      </c>
      <c r="C2113" s="1">
        <v>43795</v>
      </c>
      <c r="D2113" s="1">
        <v>43798</v>
      </c>
      <c r="E2113" s="1">
        <v>43801</v>
      </c>
      <c r="F2113">
        <v>4</v>
      </c>
      <c r="G2113" t="str">
        <f>VLOOKUP(F2113,dComprador!A:B,2,0)</f>
        <v>Lira</v>
      </c>
      <c r="H2113">
        <v>1</v>
      </c>
      <c r="I2113" t="str">
        <f>VLOOKUP(H2113,dMateriaPrima!A:B,2,0)</f>
        <v>Tecido</v>
      </c>
      <c r="J2113">
        <f>VLOOKUP(H2113,dMateriaPrima!A:C,3,0)</f>
        <v>18</v>
      </c>
      <c r="K2113">
        <v>531</v>
      </c>
      <c r="L2113">
        <f t="shared" si="65"/>
        <v>9558</v>
      </c>
      <c r="M2113">
        <v>0</v>
      </c>
      <c r="N2113">
        <f t="shared" si="64"/>
        <v>9558</v>
      </c>
      <c r="O2113">
        <v>3</v>
      </c>
      <c r="P2113" t="str">
        <f>VLOOKUP(O2113,dFornecedor!A:B,2,0)</f>
        <v>StepUp</v>
      </c>
    </row>
    <row r="2114" spans="1:16" x14ac:dyDescent="0.25">
      <c r="A2114">
        <v>2113</v>
      </c>
      <c r="B2114" s="1">
        <v>43787</v>
      </c>
      <c r="C2114" s="1">
        <v>43796</v>
      </c>
      <c r="D2114" s="1">
        <v>43798</v>
      </c>
      <c r="E2114" s="1">
        <v>43799</v>
      </c>
      <c r="F2114">
        <v>4</v>
      </c>
      <c r="G2114" t="str">
        <f>VLOOKUP(F2114,dComprador!A:B,2,0)</f>
        <v>Lira</v>
      </c>
      <c r="H2114">
        <v>11</v>
      </c>
      <c r="I2114" t="str">
        <f>VLOOKUP(H2114,dMateriaPrima!A:B,2,0)</f>
        <v>Papel</v>
      </c>
      <c r="J2114">
        <f>VLOOKUP(H2114,dMateriaPrima!A:C,3,0)</f>
        <v>9</v>
      </c>
      <c r="K2114">
        <v>1</v>
      </c>
      <c r="L2114">
        <f t="shared" si="65"/>
        <v>9</v>
      </c>
      <c r="M2114">
        <v>0</v>
      </c>
      <c r="N2114">
        <f t="shared" ref="N2114:N2177" si="66">SUM(L2114-((L2114*M2114)/100))</f>
        <v>9</v>
      </c>
      <c r="O2114">
        <v>1</v>
      </c>
      <c r="P2114" t="str">
        <f>VLOOKUP(O2114,dFornecedor!A:B,2,0)</f>
        <v>NorthShore</v>
      </c>
    </row>
    <row r="2115" spans="1:16" x14ac:dyDescent="0.25">
      <c r="A2115">
        <v>2114</v>
      </c>
      <c r="B2115" s="1">
        <v>43787</v>
      </c>
      <c r="C2115" s="1">
        <v>43790</v>
      </c>
      <c r="D2115" s="1">
        <v>43794</v>
      </c>
      <c r="E2115" s="1">
        <v>43796</v>
      </c>
      <c r="F2115">
        <v>4</v>
      </c>
      <c r="G2115" t="str">
        <f>VLOOKUP(F2115,dComprador!A:B,2,0)</f>
        <v>Lira</v>
      </c>
      <c r="H2115">
        <v>8</v>
      </c>
      <c r="I2115" t="str">
        <f>VLOOKUP(H2115,dMateriaPrima!A:B,2,0)</f>
        <v>Cimento</v>
      </c>
      <c r="J2115">
        <f>VLOOKUP(H2115,dMateriaPrima!A:C,3,0)</f>
        <v>23</v>
      </c>
      <c r="K2115">
        <v>85</v>
      </c>
      <c r="L2115">
        <f t="shared" ref="L2115:L2178" si="67">J2115*K2115</f>
        <v>1955</v>
      </c>
      <c r="M2115">
        <v>0</v>
      </c>
      <c r="N2115">
        <f t="shared" si="66"/>
        <v>1955</v>
      </c>
      <c r="O2115">
        <v>2</v>
      </c>
      <c r="P2115" t="str">
        <f>VLOOKUP(O2115,dFornecedor!A:B,2,0)</f>
        <v>Minerva</v>
      </c>
    </row>
    <row r="2116" spans="1:16" x14ac:dyDescent="0.25">
      <c r="A2116">
        <v>2115</v>
      </c>
      <c r="B2116" s="1">
        <v>43787</v>
      </c>
      <c r="C2116" s="1">
        <v>43792</v>
      </c>
      <c r="D2116" s="1">
        <v>43793</v>
      </c>
      <c r="E2116" s="1">
        <v>43795</v>
      </c>
      <c r="F2116">
        <v>4</v>
      </c>
      <c r="G2116" t="str">
        <f>VLOOKUP(F2116,dComprador!A:B,2,0)</f>
        <v>Lira</v>
      </c>
      <c r="H2116">
        <v>7</v>
      </c>
      <c r="I2116" t="str">
        <f>VLOOKUP(H2116,dMateriaPrima!A:B,2,0)</f>
        <v>Poliéster</v>
      </c>
      <c r="J2116">
        <f>VLOOKUP(H2116,dMateriaPrima!A:C,3,0)</f>
        <v>8</v>
      </c>
      <c r="K2116">
        <v>19</v>
      </c>
      <c r="L2116">
        <f t="shared" si="67"/>
        <v>152</v>
      </c>
      <c r="M2116">
        <v>20</v>
      </c>
      <c r="N2116">
        <f t="shared" si="66"/>
        <v>121.6</v>
      </c>
      <c r="O2116">
        <v>1</v>
      </c>
      <c r="P2116" t="str">
        <f>VLOOKUP(O2116,dFornecedor!A:B,2,0)</f>
        <v>NorthShore</v>
      </c>
    </row>
    <row r="2117" spans="1:16" x14ac:dyDescent="0.25">
      <c r="A2117">
        <v>2116</v>
      </c>
      <c r="B2117" s="1">
        <v>43787</v>
      </c>
      <c r="C2117" s="1">
        <v>43795</v>
      </c>
      <c r="D2117" s="1">
        <v>43796</v>
      </c>
      <c r="E2117" s="1">
        <v>43802</v>
      </c>
      <c r="F2117">
        <v>4</v>
      </c>
      <c r="G2117" t="str">
        <f>VLOOKUP(F2117,dComprador!A:B,2,0)</f>
        <v>Lira</v>
      </c>
      <c r="H2117">
        <v>9</v>
      </c>
      <c r="I2117" t="str">
        <f>VLOOKUP(H2117,dMateriaPrima!A:B,2,0)</f>
        <v>Couro</v>
      </c>
      <c r="J2117">
        <f>VLOOKUP(H2117,dMateriaPrima!A:C,3,0)</f>
        <v>4.4000000000000004</v>
      </c>
      <c r="K2117">
        <v>230</v>
      </c>
      <c r="L2117">
        <f t="shared" si="67"/>
        <v>1012.0000000000001</v>
      </c>
      <c r="M2117">
        <v>0</v>
      </c>
      <c r="N2117">
        <f t="shared" si="66"/>
        <v>1012.0000000000001</v>
      </c>
      <c r="O2117">
        <v>2</v>
      </c>
      <c r="P2117" t="str">
        <f>VLOOKUP(O2117,dFornecedor!A:B,2,0)</f>
        <v>Minerva</v>
      </c>
    </row>
    <row r="2118" spans="1:16" x14ac:dyDescent="0.25">
      <c r="A2118">
        <v>2117</v>
      </c>
      <c r="B2118" s="1">
        <v>43787</v>
      </c>
      <c r="C2118" s="1">
        <v>43798</v>
      </c>
      <c r="D2118" s="1">
        <v>43798</v>
      </c>
      <c r="E2118" s="1">
        <v>43801</v>
      </c>
      <c r="F2118">
        <v>4</v>
      </c>
      <c r="G2118" t="str">
        <f>VLOOKUP(F2118,dComprador!A:B,2,0)</f>
        <v>Lira</v>
      </c>
      <c r="H2118">
        <v>9</v>
      </c>
      <c r="I2118" t="str">
        <f>VLOOKUP(H2118,dMateriaPrima!A:B,2,0)</f>
        <v>Couro</v>
      </c>
      <c r="J2118">
        <f>VLOOKUP(H2118,dMateriaPrima!A:C,3,0)</f>
        <v>4.4000000000000004</v>
      </c>
      <c r="K2118">
        <v>10</v>
      </c>
      <c r="L2118">
        <f t="shared" si="67"/>
        <v>44</v>
      </c>
      <c r="M2118">
        <v>0</v>
      </c>
      <c r="N2118">
        <f t="shared" si="66"/>
        <v>44</v>
      </c>
      <c r="O2118">
        <v>1</v>
      </c>
      <c r="P2118" t="str">
        <f>VLOOKUP(O2118,dFornecedor!A:B,2,0)</f>
        <v>NorthShore</v>
      </c>
    </row>
    <row r="2119" spans="1:16" x14ac:dyDescent="0.25">
      <c r="A2119">
        <v>2118</v>
      </c>
      <c r="B2119" s="1">
        <v>43787</v>
      </c>
      <c r="C2119" s="1">
        <v>43787</v>
      </c>
      <c r="D2119" s="1">
        <v>43805</v>
      </c>
      <c r="E2119" s="1">
        <v>43806</v>
      </c>
      <c r="F2119">
        <v>1</v>
      </c>
      <c r="G2119" t="str">
        <f>VLOOKUP(F2119,dComprador!A:B,2,0)</f>
        <v>Alon</v>
      </c>
      <c r="H2119">
        <v>2</v>
      </c>
      <c r="I2119" t="str">
        <f>VLOOKUP(H2119,dMateriaPrima!A:B,2,0)</f>
        <v>Chapa Metal</v>
      </c>
      <c r="J2119">
        <f>VLOOKUP(H2119,dMateriaPrima!A:C,3,0)</f>
        <v>299.89999999999998</v>
      </c>
      <c r="K2119">
        <v>76</v>
      </c>
      <c r="L2119">
        <f t="shared" si="67"/>
        <v>22792.399999999998</v>
      </c>
      <c r="M2119">
        <v>0</v>
      </c>
      <c r="N2119">
        <f t="shared" si="66"/>
        <v>22792.399999999998</v>
      </c>
      <c r="O2119">
        <v>4</v>
      </c>
      <c r="P2119" t="str">
        <f>VLOOKUP(O2119,dFornecedor!A:B,2,0)</f>
        <v>AlphaOmega</v>
      </c>
    </row>
    <row r="2120" spans="1:16" x14ac:dyDescent="0.25">
      <c r="A2120">
        <v>2119</v>
      </c>
      <c r="B2120" s="1">
        <v>43787</v>
      </c>
      <c r="C2120" s="1">
        <v>43787</v>
      </c>
      <c r="D2120" s="1">
        <v>43800</v>
      </c>
      <c r="E2120" s="1">
        <v>43801</v>
      </c>
      <c r="F2120">
        <v>2</v>
      </c>
      <c r="G2120" t="str">
        <f>VLOOKUP(F2120,dComprador!A:B,2,0)</f>
        <v>João</v>
      </c>
      <c r="H2120">
        <v>5</v>
      </c>
      <c r="I2120" t="str">
        <f>VLOOKUP(H2120,dMateriaPrima!A:B,2,0)</f>
        <v>Areia</v>
      </c>
      <c r="J2120">
        <f>VLOOKUP(H2120,dMateriaPrima!A:C,3,0)</f>
        <v>3.59</v>
      </c>
      <c r="K2120">
        <v>247</v>
      </c>
      <c r="L2120">
        <f t="shared" si="67"/>
        <v>886.73</v>
      </c>
      <c r="M2120">
        <v>0</v>
      </c>
      <c r="N2120">
        <f t="shared" si="66"/>
        <v>886.73</v>
      </c>
      <c r="O2120">
        <v>2</v>
      </c>
      <c r="P2120" t="str">
        <f>VLOOKUP(O2120,dFornecedor!A:B,2,0)</f>
        <v>Minerva</v>
      </c>
    </row>
    <row r="2121" spans="1:16" x14ac:dyDescent="0.25">
      <c r="A2121">
        <v>2120</v>
      </c>
      <c r="B2121" s="1">
        <v>43787</v>
      </c>
      <c r="C2121" s="1">
        <v>43789</v>
      </c>
      <c r="D2121" s="1">
        <v>43812</v>
      </c>
      <c r="E2121" s="1">
        <v>43812</v>
      </c>
      <c r="F2121">
        <v>2</v>
      </c>
      <c r="G2121" t="str">
        <f>VLOOKUP(F2121,dComprador!A:B,2,0)</f>
        <v>João</v>
      </c>
      <c r="H2121">
        <v>6</v>
      </c>
      <c r="I2121" t="str">
        <f>VLOOKUP(H2121,dMateriaPrima!A:B,2,0)</f>
        <v>Fio Algodão</v>
      </c>
      <c r="J2121">
        <f>VLOOKUP(H2121,dMateriaPrima!A:C,3,0)</f>
        <v>55.9</v>
      </c>
      <c r="K2121">
        <v>158</v>
      </c>
      <c r="L2121">
        <f t="shared" si="67"/>
        <v>8832.1999999999989</v>
      </c>
      <c r="M2121">
        <v>0</v>
      </c>
      <c r="N2121">
        <f t="shared" si="66"/>
        <v>8832.1999999999989</v>
      </c>
      <c r="O2121">
        <v>1</v>
      </c>
      <c r="P2121" t="str">
        <f>VLOOKUP(O2121,dFornecedor!A:B,2,0)</f>
        <v>NorthShore</v>
      </c>
    </row>
    <row r="2122" spans="1:16" x14ac:dyDescent="0.25">
      <c r="A2122">
        <v>2121</v>
      </c>
      <c r="B2122" s="1">
        <v>43788</v>
      </c>
      <c r="C2122" s="1">
        <v>43788</v>
      </c>
      <c r="D2122" s="1">
        <v>43795</v>
      </c>
      <c r="E2122" s="1">
        <v>43794</v>
      </c>
      <c r="F2122">
        <v>4</v>
      </c>
      <c r="G2122" t="str">
        <f>VLOOKUP(F2122,dComprador!A:B,2,0)</f>
        <v>Lira</v>
      </c>
      <c r="H2122">
        <v>11</v>
      </c>
      <c r="I2122" t="str">
        <f>VLOOKUP(H2122,dMateriaPrima!A:B,2,0)</f>
        <v>Papel</v>
      </c>
      <c r="J2122">
        <f>VLOOKUP(H2122,dMateriaPrima!A:C,3,0)</f>
        <v>9</v>
      </c>
      <c r="K2122">
        <v>97</v>
      </c>
      <c r="L2122">
        <f t="shared" si="67"/>
        <v>873</v>
      </c>
      <c r="M2122">
        <v>0</v>
      </c>
      <c r="N2122">
        <f t="shared" si="66"/>
        <v>873</v>
      </c>
      <c r="O2122">
        <v>2</v>
      </c>
      <c r="P2122" t="str">
        <f>VLOOKUP(O2122,dFornecedor!A:B,2,0)</f>
        <v>Minerva</v>
      </c>
    </row>
    <row r="2123" spans="1:16" x14ac:dyDescent="0.25">
      <c r="A2123">
        <v>2122</v>
      </c>
      <c r="B2123" s="1">
        <v>43788</v>
      </c>
      <c r="C2123" s="1">
        <v>43788</v>
      </c>
      <c r="D2123" s="1">
        <v>43795</v>
      </c>
      <c r="E2123" s="1">
        <v>43795</v>
      </c>
      <c r="F2123">
        <v>4</v>
      </c>
      <c r="G2123" t="str">
        <f>VLOOKUP(F2123,dComprador!A:B,2,0)</f>
        <v>Lira</v>
      </c>
      <c r="H2123">
        <v>11</v>
      </c>
      <c r="I2123" t="str">
        <f>VLOOKUP(H2123,dMateriaPrima!A:B,2,0)</f>
        <v>Papel</v>
      </c>
      <c r="J2123">
        <f>VLOOKUP(H2123,dMateriaPrima!A:C,3,0)</f>
        <v>9</v>
      </c>
      <c r="K2123">
        <v>83</v>
      </c>
      <c r="L2123">
        <f t="shared" si="67"/>
        <v>747</v>
      </c>
      <c r="M2123">
        <v>0</v>
      </c>
      <c r="N2123">
        <f t="shared" si="66"/>
        <v>747</v>
      </c>
      <c r="O2123">
        <v>5</v>
      </c>
      <c r="P2123" t="str">
        <f>VLOOKUP(O2123,dFornecedor!A:B,2,0)</f>
        <v>Atlas</v>
      </c>
    </row>
    <row r="2124" spans="1:16" x14ac:dyDescent="0.25">
      <c r="A2124">
        <v>2123</v>
      </c>
      <c r="B2124" s="1">
        <v>43788</v>
      </c>
      <c r="C2124" s="1">
        <v>43794</v>
      </c>
      <c r="D2124" s="1">
        <v>43795</v>
      </c>
      <c r="E2124" s="1">
        <v>43798</v>
      </c>
      <c r="F2124">
        <v>4</v>
      </c>
      <c r="G2124" t="str">
        <f>VLOOKUP(F2124,dComprador!A:B,2,0)</f>
        <v>Lira</v>
      </c>
      <c r="H2124">
        <v>1</v>
      </c>
      <c r="I2124" t="str">
        <f>VLOOKUP(H2124,dMateriaPrima!A:B,2,0)</f>
        <v>Tecido</v>
      </c>
      <c r="J2124">
        <f>VLOOKUP(H2124,dMateriaPrima!A:C,3,0)</f>
        <v>18</v>
      </c>
      <c r="K2124">
        <v>124</v>
      </c>
      <c r="L2124">
        <f t="shared" si="67"/>
        <v>2232</v>
      </c>
      <c r="M2124">
        <v>24</v>
      </c>
      <c r="N2124">
        <f t="shared" si="66"/>
        <v>1696.3200000000002</v>
      </c>
      <c r="O2124">
        <v>3</v>
      </c>
      <c r="P2124" t="str">
        <f>VLOOKUP(O2124,dFornecedor!A:B,2,0)</f>
        <v>StepUp</v>
      </c>
    </row>
    <row r="2125" spans="1:16" x14ac:dyDescent="0.25">
      <c r="A2125">
        <v>2124</v>
      </c>
      <c r="B2125" s="1">
        <v>43788</v>
      </c>
      <c r="C2125" s="1">
        <v>43789</v>
      </c>
      <c r="D2125" s="1">
        <v>43795</v>
      </c>
      <c r="E2125" s="1">
        <v>43798</v>
      </c>
      <c r="F2125">
        <v>4</v>
      </c>
      <c r="G2125" t="str">
        <f>VLOOKUP(F2125,dComprador!A:B,2,0)</f>
        <v>Lira</v>
      </c>
      <c r="H2125">
        <v>11</v>
      </c>
      <c r="I2125" t="str">
        <f>VLOOKUP(H2125,dMateriaPrima!A:B,2,0)</f>
        <v>Papel</v>
      </c>
      <c r="J2125">
        <f>VLOOKUP(H2125,dMateriaPrima!A:C,3,0)</f>
        <v>9</v>
      </c>
      <c r="K2125">
        <v>225</v>
      </c>
      <c r="L2125">
        <f t="shared" si="67"/>
        <v>2025</v>
      </c>
      <c r="M2125">
        <v>0</v>
      </c>
      <c r="N2125">
        <f t="shared" si="66"/>
        <v>2025</v>
      </c>
      <c r="O2125">
        <v>4</v>
      </c>
      <c r="P2125" t="str">
        <f>VLOOKUP(O2125,dFornecedor!A:B,2,0)</f>
        <v>AlphaOmega</v>
      </c>
    </row>
    <row r="2126" spans="1:16" x14ac:dyDescent="0.25">
      <c r="A2126">
        <v>2125</v>
      </c>
      <c r="B2126" s="1">
        <v>43788</v>
      </c>
      <c r="C2126" s="1">
        <v>43791</v>
      </c>
      <c r="D2126" s="1">
        <v>43795</v>
      </c>
      <c r="E2126" s="1">
        <v>43796</v>
      </c>
      <c r="F2126">
        <v>4</v>
      </c>
      <c r="G2126" t="str">
        <f>VLOOKUP(F2126,dComprador!A:B,2,0)</f>
        <v>Lira</v>
      </c>
      <c r="H2126">
        <v>10</v>
      </c>
      <c r="I2126" t="str">
        <f>VLOOKUP(H2126,dMateriaPrima!A:B,2,0)</f>
        <v>Pedra Britada</v>
      </c>
      <c r="J2126">
        <f>VLOOKUP(H2126,dMateriaPrima!A:C,3,0)</f>
        <v>56</v>
      </c>
      <c r="K2126">
        <v>144</v>
      </c>
      <c r="L2126">
        <f t="shared" si="67"/>
        <v>8064</v>
      </c>
      <c r="M2126">
        <v>0</v>
      </c>
      <c r="N2126">
        <f t="shared" si="66"/>
        <v>8064</v>
      </c>
      <c r="O2126">
        <v>1</v>
      </c>
      <c r="P2126" t="str">
        <f>VLOOKUP(O2126,dFornecedor!A:B,2,0)</f>
        <v>NorthShore</v>
      </c>
    </row>
    <row r="2127" spans="1:16" x14ac:dyDescent="0.25">
      <c r="A2127">
        <v>2126</v>
      </c>
      <c r="B2127" s="1">
        <v>43788</v>
      </c>
      <c r="C2127" s="1">
        <v>43791</v>
      </c>
      <c r="D2127" s="1">
        <v>43800</v>
      </c>
      <c r="E2127" s="1">
        <v>43801</v>
      </c>
      <c r="F2127">
        <v>2</v>
      </c>
      <c r="G2127" t="str">
        <f>VLOOKUP(F2127,dComprador!A:B,2,0)</f>
        <v>João</v>
      </c>
      <c r="H2127">
        <v>11</v>
      </c>
      <c r="I2127" t="str">
        <f>VLOOKUP(H2127,dMateriaPrima!A:B,2,0)</f>
        <v>Papel</v>
      </c>
      <c r="J2127">
        <f>VLOOKUP(H2127,dMateriaPrima!A:C,3,0)</f>
        <v>9</v>
      </c>
      <c r="K2127">
        <v>295</v>
      </c>
      <c r="L2127">
        <f t="shared" si="67"/>
        <v>2655</v>
      </c>
      <c r="M2127">
        <v>0</v>
      </c>
      <c r="N2127">
        <f t="shared" si="66"/>
        <v>2655</v>
      </c>
      <c r="O2127">
        <v>1</v>
      </c>
      <c r="P2127" t="str">
        <f>VLOOKUP(O2127,dFornecedor!A:B,2,0)</f>
        <v>NorthShore</v>
      </c>
    </row>
    <row r="2128" spans="1:16" x14ac:dyDescent="0.25">
      <c r="A2128">
        <v>2127</v>
      </c>
      <c r="B2128" s="1">
        <v>43788</v>
      </c>
      <c r="C2128" s="1">
        <v>43793</v>
      </c>
      <c r="D2128" s="1">
        <v>43800</v>
      </c>
      <c r="E2128" s="1">
        <v>43803</v>
      </c>
      <c r="F2128">
        <v>2</v>
      </c>
      <c r="G2128" t="str">
        <f>VLOOKUP(F2128,dComprador!A:B,2,0)</f>
        <v>João</v>
      </c>
      <c r="H2128">
        <v>7</v>
      </c>
      <c r="I2128" t="str">
        <f>VLOOKUP(H2128,dMateriaPrima!A:B,2,0)</f>
        <v>Poliéster</v>
      </c>
      <c r="J2128">
        <f>VLOOKUP(H2128,dMateriaPrima!A:C,3,0)</f>
        <v>8</v>
      </c>
      <c r="K2128">
        <v>51</v>
      </c>
      <c r="L2128">
        <f t="shared" si="67"/>
        <v>408</v>
      </c>
      <c r="M2128">
        <v>0</v>
      </c>
      <c r="N2128">
        <f t="shared" si="66"/>
        <v>408</v>
      </c>
      <c r="O2128">
        <v>4</v>
      </c>
      <c r="P2128" t="str">
        <f>VLOOKUP(O2128,dFornecedor!A:B,2,0)</f>
        <v>AlphaOmega</v>
      </c>
    </row>
    <row r="2129" spans="1:16" x14ac:dyDescent="0.25">
      <c r="A2129">
        <v>2128</v>
      </c>
      <c r="B2129" s="1">
        <v>43788</v>
      </c>
      <c r="C2129" s="1">
        <v>43788</v>
      </c>
      <c r="D2129" s="1">
        <v>43821</v>
      </c>
      <c r="E2129" s="1">
        <v>43820</v>
      </c>
      <c r="F2129">
        <v>1</v>
      </c>
      <c r="G2129" t="str">
        <f>VLOOKUP(F2129,dComprador!A:B,2,0)</f>
        <v>Alon</v>
      </c>
      <c r="H2129">
        <v>4</v>
      </c>
      <c r="I2129" t="str">
        <f>VLOOKUP(H2129,dMateriaPrima!A:B,2,0)</f>
        <v>Madeira</v>
      </c>
      <c r="J2129">
        <f>VLOOKUP(H2129,dMateriaPrima!A:C,3,0)</f>
        <v>168</v>
      </c>
      <c r="K2129">
        <v>28</v>
      </c>
      <c r="L2129">
        <f t="shared" si="67"/>
        <v>4704</v>
      </c>
      <c r="M2129">
        <v>28</v>
      </c>
      <c r="N2129">
        <f t="shared" si="66"/>
        <v>3386.88</v>
      </c>
      <c r="O2129">
        <v>2</v>
      </c>
      <c r="P2129" t="str">
        <f>VLOOKUP(O2129,dFornecedor!A:B,2,0)</f>
        <v>Minerva</v>
      </c>
    </row>
    <row r="2130" spans="1:16" x14ac:dyDescent="0.25">
      <c r="A2130">
        <v>2129</v>
      </c>
      <c r="B2130" s="1">
        <v>43788</v>
      </c>
      <c r="C2130" s="1">
        <v>43798</v>
      </c>
      <c r="D2130" s="1">
        <v>43807</v>
      </c>
      <c r="E2130" s="1">
        <v>43807</v>
      </c>
      <c r="F2130">
        <v>1</v>
      </c>
      <c r="G2130" t="str">
        <f>VLOOKUP(F2130,dComprador!A:B,2,0)</f>
        <v>Alon</v>
      </c>
      <c r="H2130">
        <v>4</v>
      </c>
      <c r="I2130" t="str">
        <f>VLOOKUP(H2130,dMateriaPrima!A:B,2,0)</f>
        <v>Madeira</v>
      </c>
      <c r="J2130">
        <f>VLOOKUP(H2130,dMateriaPrima!A:C,3,0)</f>
        <v>168</v>
      </c>
      <c r="K2130">
        <v>475</v>
      </c>
      <c r="L2130">
        <f t="shared" si="67"/>
        <v>79800</v>
      </c>
      <c r="M2130">
        <v>0</v>
      </c>
      <c r="N2130">
        <f t="shared" si="66"/>
        <v>79800</v>
      </c>
      <c r="O2130">
        <v>1</v>
      </c>
      <c r="P2130" t="str">
        <f>VLOOKUP(O2130,dFornecedor!A:B,2,0)</f>
        <v>NorthShore</v>
      </c>
    </row>
    <row r="2131" spans="1:16" x14ac:dyDescent="0.25">
      <c r="A2131">
        <v>2130</v>
      </c>
      <c r="B2131" s="1">
        <v>43788</v>
      </c>
      <c r="C2131" s="1">
        <v>43788</v>
      </c>
      <c r="D2131" s="1">
        <v>43808</v>
      </c>
      <c r="E2131" s="1">
        <v>43812</v>
      </c>
      <c r="F2131">
        <v>1</v>
      </c>
      <c r="G2131" t="str">
        <f>VLOOKUP(F2131,dComprador!A:B,2,0)</f>
        <v>Alon</v>
      </c>
      <c r="H2131">
        <v>5</v>
      </c>
      <c r="I2131" t="str">
        <f>VLOOKUP(H2131,dMateriaPrima!A:B,2,0)</f>
        <v>Areia</v>
      </c>
      <c r="J2131">
        <f>VLOOKUP(H2131,dMateriaPrima!A:C,3,0)</f>
        <v>3.59</v>
      </c>
      <c r="K2131">
        <v>204</v>
      </c>
      <c r="L2131">
        <f t="shared" si="67"/>
        <v>732.36</v>
      </c>
      <c r="M2131">
        <v>0</v>
      </c>
      <c r="N2131">
        <f t="shared" si="66"/>
        <v>732.36</v>
      </c>
      <c r="O2131">
        <v>2</v>
      </c>
      <c r="P2131" t="str">
        <f>VLOOKUP(O2131,dFornecedor!A:B,2,0)</f>
        <v>Minerva</v>
      </c>
    </row>
    <row r="2132" spans="1:16" x14ac:dyDescent="0.25">
      <c r="A2132">
        <v>2131</v>
      </c>
      <c r="B2132" s="1">
        <v>43788</v>
      </c>
      <c r="C2132" s="1">
        <v>43788</v>
      </c>
      <c r="D2132" s="1">
        <v>43808</v>
      </c>
      <c r="E2132" s="1">
        <v>43813</v>
      </c>
      <c r="F2132">
        <v>1</v>
      </c>
      <c r="G2132" t="str">
        <f>VLOOKUP(F2132,dComprador!A:B,2,0)</f>
        <v>Alon</v>
      </c>
      <c r="H2132">
        <v>7</v>
      </c>
      <c r="I2132" t="str">
        <f>VLOOKUP(H2132,dMateriaPrima!A:B,2,0)</f>
        <v>Poliéster</v>
      </c>
      <c r="J2132">
        <f>VLOOKUP(H2132,dMateriaPrima!A:C,3,0)</f>
        <v>8</v>
      </c>
      <c r="K2132">
        <v>118</v>
      </c>
      <c r="L2132">
        <f t="shared" si="67"/>
        <v>944</v>
      </c>
      <c r="M2132">
        <v>0</v>
      </c>
      <c r="N2132">
        <f t="shared" si="66"/>
        <v>944</v>
      </c>
      <c r="O2132">
        <v>2</v>
      </c>
      <c r="P2132" t="str">
        <f>VLOOKUP(O2132,dFornecedor!A:B,2,0)</f>
        <v>Minerva</v>
      </c>
    </row>
    <row r="2133" spans="1:16" x14ac:dyDescent="0.25">
      <c r="A2133">
        <v>2132</v>
      </c>
      <c r="B2133" s="1">
        <v>43788</v>
      </c>
      <c r="C2133" s="1">
        <v>43792</v>
      </c>
      <c r="D2133" s="1">
        <v>43812</v>
      </c>
      <c r="E2133" s="1">
        <v>43814</v>
      </c>
      <c r="F2133">
        <v>1</v>
      </c>
      <c r="G2133" t="str">
        <f>VLOOKUP(F2133,dComprador!A:B,2,0)</f>
        <v>Alon</v>
      </c>
      <c r="H2133">
        <v>8</v>
      </c>
      <c r="I2133" t="str">
        <f>VLOOKUP(H2133,dMateriaPrima!A:B,2,0)</f>
        <v>Cimento</v>
      </c>
      <c r="J2133">
        <f>VLOOKUP(H2133,dMateriaPrima!A:C,3,0)</f>
        <v>23</v>
      </c>
      <c r="K2133">
        <v>106</v>
      </c>
      <c r="L2133">
        <f t="shared" si="67"/>
        <v>2438</v>
      </c>
      <c r="M2133">
        <v>0</v>
      </c>
      <c r="N2133">
        <f t="shared" si="66"/>
        <v>2438</v>
      </c>
      <c r="O2133">
        <v>3</v>
      </c>
      <c r="P2133" t="str">
        <f>VLOOKUP(O2133,dFornecedor!A:B,2,0)</f>
        <v>StepUp</v>
      </c>
    </row>
    <row r="2134" spans="1:16" x14ac:dyDescent="0.25">
      <c r="A2134">
        <v>2133</v>
      </c>
      <c r="B2134" s="1">
        <v>43789</v>
      </c>
      <c r="C2134" s="1">
        <v>43792</v>
      </c>
      <c r="D2134" s="1">
        <v>43796</v>
      </c>
      <c r="E2134" s="1">
        <v>43797</v>
      </c>
      <c r="F2134">
        <v>4</v>
      </c>
      <c r="G2134" t="str">
        <f>VLOOKUP(F2134,dComprador!A:B,2,0)</f>
        <v>Lira</v>
      </c>
      <c r="H2134">
        <v>10</v>
      </c>
      <c r="I2134" t="str">
        <f>VLOOKUP(H2134,dMateriaPrima!A:B,2,0)</f>
        <v>Pedra Britada</v>
      </c>
      <c r="J2134">
        <f>VLOOKUP(H2134,dMateriaPrima!A:C,3,0)</f>
        <v>56</v>
      </c>
      <c r="K2134">
        <v>13</v>
      </c>
      <c r="L2134">
        <f t="shared" si="67"/>
        <v>728</v>
      </c>
      <c r="M2134">
        <v>0</v>
      </c>
      <c r="N2134">
        <f t="shared" si="66"/>
        <v>728</v>
      </c>
      <c r="O2134">
        <v>3</v>
      </c>
      <c r="P2134" t="str">
        <f>VLOOKUP(O2134,dFornecedor!A:B,2,0)</f>
        <v>StepUp</v>
      </c>
    </row>
    <row r="2135" spans="1:16" x14ac:dyDescent="0.25">
      <c r="A2135">
        <v>2134</v>
      </c>
      <c r="B2135" s="1">
        <v>43789</v>
      </c>
      <c r="C2135" s="1">
        <v>43798</v>
      </c>
      <c r="D2135" s="1">
        <v>43821</v>
      </c>
      <c r="E2135" s="1">
        <v>43821</v>
      </c>
      <c r="F2135">
        <v>1</v>
      </c>
      <c r="G2135" t="str">
        <f>VLOOKUP(F2135,dComprador!A:B,2,0)</f>
        <v>Alon</v>
      </c>
      <c r="H2135">
        <v>1</v>
      </c>
      <c r="I2135" t="str">
        <f>VLOOKUP(H2135,dMateriaPrima!A:B,2,0)</f>
        <v>Tecido</v>
      </c>
      <c r="J2135">
        <f>VLOOKUP(H2135,dMateriaPrima!A:C,3,0)</f>
        <v>18</v>
      </c>
      <c r="K2135">
        <v>6</v>
      </c>
      <c r="L2135">
        <f t="shared" si="67"/>
        <v>108</v>
      </c>
      <c r="M2135">
        <v>0</v>
      </c>
      <c r="N2135">
        <f t="shared" si="66"/>
        <v>108</v>
      </c>
      <c r="O2135">
        <v>3</v>
      </c>
      <c r="P2135" t="str">
        <f>VLOOKUP(O2135,dFornecedor!A:B,2,0)</f>
        <v>StepUp</v>
      </c>
    </row>
    <row r="2136" spans="1:16" x14ac:dyDescent="0.25">
      <c r="A2136">
        <v>2135</v>
      </c>
      <c r="B2136" s="1">
        <v>43789</v>
      </c>
      <c r="C2136" s="1">
        <v>43798</v>
      </c>
      <c r="D2136" s="1">
        <v>43801</v>
      </c>
      <c r="E2136" s="1">
        <v>43802</v>
      </c>
      <c r="F2136">
        <v>4</v>
      </c>
      <c r="G2136" t="str">
        <f>VLOOKUP(F2136,dComprador!A:B,2,0)</f>
        <v>Lira</v>
      </c>
      <c r="H2136">
        <v>5</v>
      </c>
      <c r="I2136" t="str">
        <f>VLOOKUP(H2136,dMateriaPrima!A:B,2,0)</f>
        <v>Areia</v>
      </c>
      <c r="J2136">
        <f>VLOOKUP(H2136,dMateriaPrima!A:C,3,0)</f>
        <v>3.59</v>
      </c>
      <c r="K2136">
        <v>80</v>
      </c>
      <c r="L2136">
        <f t="shared" si="67"/>
        <v>287.2</v>
      </c>
      <c r="M2136">
        <v>0</v>
      </c>
      <c r="N2136">
        <f t="shared" si="66"/>
        <v>287.2</v>
      </c>
      <c r="O2136">
        <v>3</v>
      </c>
      <c r="P2136" t="str">
        <f>VLOOKUP(O2136,dFornecedor!A:B,2,0)</f>
        <v>StepUp</v>
      </c>
    </row>
    <row r="2137" spans="1:16" x14ac:dyDescent="0.25">
      <c r="A2137">
        <v>2136</v>
      </c>
      <c r="B2137" s="1">
        <v>43789</v>
      </c>
      <c r="C2137" s="1">
        <v>43789</v>
      </c>
      <c r="D2137" s="1">
        <v>43796</v>
      </c>
      <c r="E2137" s="1">
        <v>43798</v>
      </c>
      <c r="F2137">
        <v>4</v>
      </c>
      <c r="G2137" t="str">
        <f>VLOOKUP(F2137,dComprador!A:B,2,0)</f>
        <v>Lira</v>
      </c>
      <c r="H2137">
        <v>5</v>
      </c>
      <c r="I2137" t="str">
        <f>VLOOKUP(H2137,dMateriaPrima!A:B,2,0)</f>
        <v>Areia</v>
      </c>
      <c r="J2137">
        <f>VLOOKUP(H2137,dMateriaPrima!A:C,3,0)</f>
        <v>3.59</v>
      </c>
      <c r="K2137">
        <v>2</v>
      </c>
      <c r="L2137">
        <f t="shared" si="67"/>
        <v>7.18</v>
      </c>
      <c r="M2137">
        <v>0</v>
      </c>
      <c r="N2137">
        <f t="shared" si="66"/>
        <v>7.18</v>
      </c>
      <c r="O2137">
        <v>4</v>
      </c>
      <c r="P2137" t="str">
        <f>VLOOKUP(O2137,dFornecedor!A:B,2,0)</f>
        <v>AlphaOmega</v>
      </c>
    </row>
    <row r="2138" spans="1:16" x14ac:dyDescent="0.25">
      <c r="A2138">
        <v>2137</v>
      </c>
      <c r="B2138" s="1">
        <v>43789</v>
      </c>
      <c r="C2138" s="1">
        <v>43789</v>
      </c>
      <c r="D2138" s="1">
        <v>43801</v>
      </c>
      <c r="E2138" s="1">
        <v>43805</v>
      </c>
      <c r="F2138">
        <v>2</v>
      </c>
      <c r="G2138" t="str">
        <f>VLOOKUP(F2138,dComprador!A:B,2,0)</f>
        <v>João</v>
      </c>
      <c r="H2138">
        <v>7</v>
      </c>
      <c r="I2138" t="str">
        <f>VLOOKUP(H2138,dMateriaPrima!A:B,2,0)</f>
        <v>Poliéster</v>
      </c>
      <c r="J2138">
        <f>VLOOKUP(H2138,dMateriaPrima!A:C,3,0)</f>
        <v>8</v>
      </c>
      <c r="K2138">
        <v>391</v>
      </c>
      <c r="L2138">
        <f t="shared" si="67"/>
        <v>3128</v>
      </c>
      <c r="M2138">
        <v>0</v>
      </c>
      <c r="N2138">
        <f t="shared" si="66"/>
        <v>3128</v>
      </c>
      <c r="O2138">
        <v>2</v>
      </c>
      <c r="P2138" t="str">
        <f>VLOOKUP(O2138,dFornecedor!A:B,2,0)</f>
        <v>Minerva</v>
      </c>
    </row>
    <row r="2139" spans="1:16" x14ac:dyDescent="0.25">
      <c r="A2139">
        <v>2138</v>
      </c>
      <c r="B2139" s="1">
        <v>43789</v>
      </c>
      <c r="C2139" s="1">
        <v>43789</v>
      </c>
      <c r="D2139" s="1">
        <v>43800</v>
      </c>
      <c r="E2139" s="1">
        <v>43803</v>
      </c>
      <c r="F2139">
        <v>2</v>
      </c>
      <c r="G2139" t="str">
        <f>VLOOKUP(F2139,dComprador!A:B,2,0)</f>
        <v>João</v>
      </c>
      <c r="H2139">
        <v>9</v>
      </c>
      <c r="I2139" t="str">
        <f>VLOOKUP(H2139,dMateriaPrima!A:B,2,0)</f>
        <v>Couro</v>
      </c>
      <c r="J2139">
        <f>VLOOKUP(H2139,dMateriaPrima!A:C,3,0)</f>
        <v>4.4000000000000004</v>
      </c>
      <c r="K2139">
        <v>151</v>
      </c>
      <c r="L2139">
        <f t="shared" si="67"/>
        <v>664.40000000000009</v>
      </c>
      <c r="M2139">
        <v>0</v>
      </c>
      <c r="N2139">
        <f t="shared" si="66"/>
        <v>664.40000000000009</v>
      </c>
      <c r="O2139">
        <v>4</v>
      </c>
      <c r="P2139" t="str">
        <f>VLOOKUP(O2139,dFornecedor!A:B,2,0)</f>
        <v>AlphaOmega</v>
      </c>
    </row>
    <row r="2140" spans="1:16" x14ac:dyDescent="0.25">
      <c r="A2140">
        <v>2139</v>
      </c>
      <c r="B2140" s="1">
        <v>43789</v>
      </c>
      <c r="C2140" s="1">
        <v>43789</v>
      </c>
      <c r="D2140" s="1">
        <v>43806</v>
      </c>
      <c r="E2140" s="1">
        <v>43809</v>
      </c>
      <c r="F2140">
        <v>1</v>
      </c>
      <c r="G2140" t="str">
        <f>VLOOKUP(F2140,dComprador!A:B,2,0)</f>
        <v>Alon</v>
      </c>
      <c r="H2140">
        <v>1</v>
      </c>
      <c r="I2140" t="str">
        <f>VLOOKUP(H2140,dMateriaPrima!A:B,2,0)</f>
        <v>Tecido</v>
      </c>
      <c r="J2140">
        <f>VLOOKUP(H2140,dMateriaPrima!A:C,3,0)</f>
        <v>18</v>
      </c>
      <c r="K2140">
        <v>35</v>
      </c>
      <c r="L2140">
        <f t="shared" si="67"/>
        <v>630</v>
      </c>
      <c r="M2140">
        <v>0</v>
      </c>
      <c r="N2140">
        <f t="shared" si="66"/>
        <v>630</v>
      </c>
      <c r="O2140">
        <v>2</v>
      </c>
      <c r="P2140" t="str">
        <f>VLOOKUP(O2140,dFornecedor!A:B,2,0)</f>
        <v>Minerva</v>
      </c>
    </row>
    <row r="2141" spans="1:16" x14ac:dyDescent="0.25">
      <c r="A2141">
        <v>2140</v>
      </c>
      <c r="B2141" s="1">
        <v>43789</v>
      </c>
      <c r="C2141" s="1">
        <v>43790</v>
      </c>
      <c r="D2141" s="1">
        <v>43806</v>
      </c>
      <c r="E2141" s="1">
        <v>43805</v>
      </c>
      <c r="F2141">
        <v>2</v>
      </c>
      <c r="G2141" t="str">
        <f>VLOOKUP(F2141,dComprador!A:B,2,0)</f>
        <v>João</v>
      </c>
      <c r="H2141">
        <v>1</v>
      </c>
      <c r="I2141" t="str">
        <f>VLOOKUP(H2141,dMateriaPrima!A:B,2,0)</f>
        <v>Tecido</v>
      </c>
      <c r="J2141">
        <f>VLOOKUP(H2141,dMateriaPrima!A:C,3,0)</f>
        <v>18</v>
      </c>
      <c r="K2141">
        <v>12</v>
      </c>
      <c r="L2141">
        <f t="shared" si="67"/>
        <v>216</v>
      </c>
      <c r="M2141">
        <v>0</v>
      </c>
      <c r="N2141">
        <f t="shared" si="66"/>
        <v>216</v>
      </c>
      <c r="O2141">
        <v>3</v>
      </c>
      <c r="P2141" t="str">
        <f>VLOOKUP(O2141,dFornecedor!A:B,2,0)</f>
        <v>StepUp</v>
      </c>
    </row>
    <row r="2142" spans="1:16" x14ac:dyDescent="0.25">
      <c r="A2142">
        <v>2141</v>
      </c>
      <c r="B2142" s="1">
        <v>43789</v>
      </c>
      <c r="C2142" s="1">
        <v>43795</v>
      </c>
      <c r="D2142" s="1">
        <v>43822</v>
      </c>
      <c r="E2142" s="1">
        <v>43823</v>
      </c>
      <c r="F2142">
        <v>1</v>
      </c>
      <c r="G2142" t="str">
        <f>VLOOKUP(F2142,dComprador!A:B,2,0)</f>
        <v>Alon</v>
      </c>
      <c r="H2142">
        <v>1</v>
      </c>
      <c r="I2142" t="str">
        <f>VLOOKUP(H2142,dMateriaPrima!A:B,2,0)</f>
        <v>Tecido</v>
      </c>
      <c r="J2142">
        <f>VLOOKUP(H2142,dMateriaPrima!A:C,3,0)</f>
        <v>18</v>
      </c>
      <c r="K2142">
        <v>32</v>
      </c>
      <c r="L2142">
        <f t="shared" si="67"/>
        <v>576</v>
      </c>
      <c r="M2142">
        <v>0</v>
      </c>
      <c r="N2142">
        <f t="shared" si="66"/>
        <v>576</v>
      </c>
      <c r="O2142">
        <v>3</v>
      </c>
      <c r="P2142" t="str">
        <f>VLOOKUP(O2142,dFornecedor!A:B,2,0)</f>
        <v>StepUp</v>
      </c>
    </row>
    <row r="2143" spans="1:16" x14ac:dyDescent="0.25">
      <c r="A2143">
        <v>2142</v>
      </c>
      <c r="B2143" s="1">
        <v>43789</v>
      </c>
      <c r="C2143" s="1">
        <v>43789</v>
      </c>
      <c r="D2143" s="1">
        <v>43810</v>
      </c>
      <c r="E2143" s="1">
        <v>43812</v>
      </c>
      <c r="F2143">
        <v>1</v>
      </c>
      <c r="G2143" t="str">
        <f>VLOOKUP(F2143,dComprador!A:B,2,0)</f>
        <v>Alon</v>
      </c>
      <c r="H2143">
        <v>5</v>
      </c>
      <c r="I2143" t="str">
        <f>VLOOKUP(H2143,dMateriaPrima!A:B,2,0)</f>
        <v>Areia</v>
      </c>
      <c r="J2143">
        <f>VLOOKUP(H2143,dMateriaPrima!A:C,3,0)</f>
        <v>3.59</v>
      </c>
      <c r="K2143">
        <v>11</v>
      </c>
      <c r="L2143">
        <f t="shared" si="67"/>
        <v>39.489999999999995</v>
      </c>
      <c r="M2143">
        <v>0</v>
      </c>
      <c r="N2143">
        <f t="shared" si="66"/>
        <v>39.489999999999995</v>
      </c>
      <c r="O2143">
        <v>2</v>
      </c>
      <c r="P2143" t="str">
        <f>VLOOKUP(O2143,dFornecedor!A:B,2,0)</f>
        <v>Minerva</v>
      </c>
    </row>
    <row r="2144" spans="1:16" x14ac:dyDescent="0.25">
      <c r="A2144">
        <v>2143</v>
      </c>
      <c r="B2144" s="1">
        <v>43790</v>
      </c>
      <c r="C2144" s="1">
        <v>43800</v>
      </c>
      <c r="D2144" s="1">
        <v>43802</v>
      </c>
      <c r="E2144" s="1">
        <v>43803</v>
      </c>
      <c r="F2144">
        <v>4</v>
      </c>
      <c r="G2144" t="str">
        <f>VLOOKUP(F2144,dComprador!A:B,2,0)</f>
        <v>Lira</v>
      </c>
      <c r="H2144">
        <v>6</v>
      </c>
      <c r="I2144" t="str">
        <f>VLOOKUP(H2144,dMateriaPrima!A:B,2,0)</f>
        <v>Fio Algodão</v>
      </c>
      <c r="J2144">
        <f>VLOOKUP(H2144,dMateriaPrima!A:C,3,0)</f>
        <v>55.9</v>
      </c>
      <c r="K2144">
        <v>591</v>
      </c>
      <c r="L2144">
        <f t="shared" si="67"/>
        <v>33036.9</v>
      </c>
      <c r="M2144">
        <v>0</v>
      </c>
      <c r="N2144">
        <f t="shared" si="66"/>
        <v>33036.9</v>
      </c>
      <c r="O2144">
        <v>3</v>
      </c>
      <c r="P2144" t="str">
        <f>VLOOKUP(O2144,dFornecedor!A:B,2,0)</f>
        <v>StepUp</v>
      </c>
    </row>
    <row r="2145" spans="1:16" x14ac:dyDescent="0.25">
      <c r="A2145">
        <v>2144</v>
      </c>
      <c r="B2145" s="1">
        <v>43790</v>
      </c>
      <c r="C2145" s="1">
        <v>43791</v>
      </c>
      <c r="D2145" s="1">
        <v>43799</v>
      </c>
      <c r="E2145" s="1">
        <v>43799</v>
      </c>
      <c r="F2145">
        <v>4</v>
      </c>
      <c r="G2145" t="str">
        <f>VLOOKUP(F2145,dComprador!A:B,2,0)</f>
        <v>Lira</v>
      </c>
      <c r="H2145">
        <v>3</v>
      </c>
      <c r="I2145" t="str">
        <f>VLOOKUP(H2145,dMateriaPrima!A:B,2,0)</f>
        <v>Barra Metal</v>
      </c>
      <c r="J2145">
        <f>VLOOKUP(H2145,dMateriaPrima!A:C,3,0)</f>
        <v>565</v>
      </c>
      <c r="K2145">
        <v>277</v>
      </c>
      <c r="L2145">
        <f t="shared" si="67"/>
        <v>156505</v>
      </c>
      <c r="M2145">
        <v>0</v>
      </c>
      <c r="N2145">
        <f t="shared" si="66"/>
        <v>156505</v>
      </c>
      <c r="O2145">
        <v>3</v>
      </c>
      <c r="P2145" t="str">
        <f>VLOOKUP(O2145,dFornecedor!A:B,2,0)</f>
        <v>StepUp</v>
      </c>
    </row>
    <row r="2146" spans="1:16" x14ac:dyDescent="0.25">
      <c r="A2146">
        <v>2145</v>
      </c>
      <c r="B2146" s="1">
        <v>43790</v>
      </c>
      <c r="C2146" s="1">
        <v>43799</v>
      </c>
      <c r="D2146" s="1">
        <v>43800</v>
      </c>
      <c r="E2146" s="1">
        <v>43802</v>
      </c>
      <c r="F2146">
        <v>4</v>
      </c>
      <c r="G2146" t="str">
        <f>VLOOKUP(F2146,dComprador!A:B,2,0)</f>
        <v>Lira</v>
      </c>
      <c r="H2146">
        <v>1</v>
      </c>
      <c r="I2146" t="str">
        <f>VLOOKUP(H2146,dMateriaPrima!A:B,2,0)</f>
        <v>Tecido</v>
      </c>
      <c r="J2146">
        <f>VLOOKUP(H2146,dMateriaPrima!A:C,3,0)</f>
        <v>18</v>
      </c>
      <c r="K2146">
        <v>119</v>
      </c>
      <c r="L2146">
        <f t="shared" si="67"/>
        <v>2142</v>
      </c>
      <c r="M2146">
        <v>0</v>
      </c>
      <c r="N2146">
        <f t="shared" si="66"/>
        <v>2142</v>
      </c>
      <c r="O2146">
        <v>3</v>
      </c>
      <c r="P2146" t="str">
        <f>VLOOKUP(O2146,dFornecedor!A:B,2,0)</f>
        <v>StepUp</v>
      </c>
    </row>
    <row r="2147" spans="1:16" x14ac:dyDescent="0.25">
      <c r="A2147">
        <v>2146</v>
      </c>
      <c r="B2147" s="1">
        <v>43790</v>
      </c>
      <c r="C2147" s="1">
        <v>43791</v>
      </c>
      <c r="D2147" s="1">
        <v>43797</v>
      </c>
      <c r="E2147" s="1">
        <v>43797</v>
      </c>
      <c r="F2147">
        <v>4</v>
      </c>
      <c r="G2147" t="str">
        <f>VLOOKUP(F2147,dComprador!A:B,2,0)</f>
        <v>Lira</v>
      </c>
      <c r="H2147">
        <v>10</v>
      </c>
      <c r="I2147" t="str">
        <f>VLOOKUP(H2147,dMateriaPrima!A:B,2,0)</f>
        <v>Pedra Britada</v>
      </c>
      <c r="J2147">
        <f>VLOOKUP(H2147,dMateriaPrima!A:C,3,0)</f>
        <v>56</v>
      </c>
      <c r="K2147">
        <v>54</v>
      </c>
      <c r="L2147">
        <f t="shared" si="67"/>
        <v>3024</v>
      </c>
      <c r="M2147">
        <v>0</v>
      </c>
      <c r="N2147">
        <f t="shared" si="66"/>
        <v>3024</v>
      </c>
      <c r="O2147">
        <v>3</v>
      </c>
      <c r="P2147" t="str">
        <f>VLOOKUP(O2147,dFornecedor!A:B,2,0)</f>
        <v>StepUp</v>
      </c>
    </row>
    <row r="2148" spans="1:16" x14ac:dyDescent="0.25">
      <c r="A2148">
        <v>2147</v>
      </c>
      <c r="B2148" s="1">
        <v>43790</v>
      </c>
      <c r="C2148" s="1">
        <v>43793</v>
      </c>
      <c r="D2148" s="1">
        <v>43801</v>
      </c>
      <c r="E2148" s="1">
        <v>43803</v>
      </c>
      <c r="F2148">
        <v>4</v>
      </c>
      <c r="G2148" t="str">
        <f>VLOOKUP(F2148,dComprador!A:B,2,0)</f>
        <v>Lira</v>
      </c>
      <c r="H2148">
        <v>9</v>
      </c>
      <c r="I2148" t="str">
        <f>VLOOKUP(H2148,dMateriaPrima!A:B,2,0)</f>
        <v>Couro</v>
      </c>
      <c r="J2148">
        <f>VLOOKUP(H2148,dMateriaPrima!A:C,3,0)</f>
        <v>4.4000000000000004</v>
      </c>
      <c r="K2148">
        <v>146</v>
      </c>
      <c r="L2148">
        <f t="shared" si="67"/>
        <v>642.40000000000009</v>
      </c>
      <c r="M2148">
        <v>0</v>
      </c>
      <c r="N2148">
        <f t="shared" si="66"/>
        <v>642.40000000000009</v>
      </c>
      <c r="O2148">
        <v>5</v>
      </c>
      <c r="P2148" t="str">
        <f>VLOOKUP(O2148,dFornecedor!A:B,2,0)</f>
        <v>Atlas</v>
      </c>
    </row>
    <row r="2149" spans="1:16" x14ac:dyDescent="0.25">
      <c r="A2149">
        <v>2148</v>
      </c>
      <c r="B2149" s="1">
        <v>43790</v>
      </c>
      <c r="C2149" s="1">
        <v>43798</v>
      </c>
      <c r="D2149" s="1">
        <v>43808</v>
      </c>
      <c r="E2149" s="1">
        <v>43808</v>
      </c>
      <c r="F2149">
        <v>1</v>
      </c>
      <c r="G2149" t="str">
        <f>VLOOKUP(F2149,dComprador!A:B,2,0)</f>
        <v>Alon</v>
      </c>
      <c r="H2149">
        <v>8</v>
      </c>
      <c r="I2149" t="str">
        <f>VLOOKUP(H2149,dMateriaPrima!A:B,2,0)</f>
        <v>Cimento</v>
      </c>
      <c r="J2149">
        <f>VLOOKUP(H2149,dMateriaPrima!A:C,3,0)</f>
        <v>23</v>
      </c>
      <c r="K2149">
        <v>249</v>
      </c>
      <c r="L2149">
        <f t="shared" si="67"/>
        <v>5727</v>
      </c>
      <c r="M2149">
        <v>0</v>
      </c>
      <c r="N2149">
        <f t="shared" si="66"/>
        <v>5727</v>
      </c>
      <c r="O2149">
        <v>2</v>
      </c>
      <c r="P2149" t="str">
        <f>VLOOKUP(O2149,dFornecedor!A:B,2,0)</f>
        <v>Minerva</v>
      </c>
    </row>
    <row r="2150" spans="1:16" x14ac:dyDescent="0.25">
      <c r="A2150">
        <v>2149</v>
      </c>
      <c r="B2150" s="1">
        <v>43790</v>
      </c>
      <c r="C2150" s="1">
        <v>43795</v>
      </c>
      <c r="D2150" s="1">
        <v>43811</v>
      </c>
      <c r="E2150" s="1">
        <v>43811</v>
      </c>
      <c r="F2150">
        <v>1</v>
      </c>
      <c r="G2150" t="str">
        <f>VLOOKUP(F2150,dComprador!A:B,2,0)</f>
        <v>Alon</v>
      </c>
      <c r="H2150">
        <v>5</v>
      </c>
      <c r="I2150" t="str">
        <f>VLOOKUP(H2150,dMateriaPrima!A:B,2,0)</f>
        <v>Areia</v>
      </c>
      <c r="J2150">
        <f>VLOOKUP(H2150,dMateriaPrima!A:C,3,0)</f>
        <v>3.59</v>
      </c>
      <c r="K2150">
        <v>42</v>
      </c>
      <c r="L2150">
        <f t="shared" si="67"/>
        <v>150.78</v>
      </c>
      <c r="M2150">
        <v>38</v>
      </c>
      <c r="N2150">
        <f t="shared" si="66"/>
        <v>93.483599999999996</v>
      </c>
      <c r="O2150">
        <v>5</v>
      </c>
      <c r="P2150" t="str">
        <f>VLOOKUP(O2150,dFornecedor!A:B,2,0)</f>
        <v>Atlas</v>
      </c>
    </row>
    <row r="2151" spans="1:16" x14ac:dyDescent="0.25">
      <c r="A2151">
        <v>2150</v>
      </c>
      <c r="B2151" s="1">
        <v>43790</v>
      </c>
      <c r="C2151" s="1">
        <v>43790</v>
      </c>
      <c r="D2151" s="1">
        <v>43804</v>
      </c>
      <c r="E2151" s="1">
        <v>43806</v>
      </c>
      <c r="F2151">
        <v>2</v>
      </c>
      <c r="G2151" t="str">
        <f>VLOOKUP(F2151,dComprador!A:B,2,0)</f>
        <v>João</v>
      </c>
      <c r="H2151">
        <v>7</v>
      </c>
      <c r="I2151" t="str">
        <f>VLOOKUP(H2151,dMateriaPrima!A:B,2,0)</f>
        <v>Poliéster</v>
      </c>
      <c r="J2151">
        <f>VLOOKUP(H2151,dMateriaPrima!A:C,3,0)</f>
        <v>8</v>
      </c>
      <c r="K2151">
        <v>103</v>
      </c>
      <c r="L2151">
        <f t="shared" si="67"/>
        <v>824</v>
      </c>
      <c r="M2151">
        <v>29</v>
      </c>
      <c r="N2151">
        <f t="shared" si="66"/>
        <v>585.04</v>
      </c>
      <c r="O2151">
        <v>4</v>
      </c>
      <c r="P2151" t="str">
        <f>VLOOKUP(O2151,dFornecedor!A:B,2,0)</f>
        <v>AlphaOmega</v>
      </c>
    </row>
    <row r="2152" spans="1:16" x14ac:dyDescent="0.25">
      <c r="A2152">
        <v>2151</v>
      </c>
      <c r="B2152" s="1">
        <v>43791</v>
      </c>
      <c r="C2152" s="1">
        <v>43791</v>
      </c>
      <c r="D2152" s="1">
        <v>43798</v>
      </c>
      <c r="E2152" s="1">
        <v>43798</v>
      </c>
      <c r="F2152">
        <v>4</v>
      </c>
      <c r="G2152" t="str">
        <f>VLOOKUP(F2152,dComprador!A:B,2,0)</f>
        <v>Lira</v>
      </c>
      <c r="H2152">
        <v>7</v>
      </c>
      <c r="I2152" t="str">
        <f>VLOOKUP(H2152,dMateriaPrima!A:B,2,0)</f>
        <v>Poliéster</v>
      </c>
      <c r="J2152">
        <f>VLOOKUP(H2152,dMateriaPrima!A:C,3,0)</f>
        <v>8</v>
      </c>
      <c r="K2152">
        <v>9</v>
      </c>
      <c r="L2152">
        <f t="shared" si="67"/>
        <v>72</v>
      </c>
      <c r="M2152">
        <v>0</v>
      </c>
      <c r="N2152">
        <f t="shared" si="66"/>
        <v>72</v>
      </c>
      <c r="O2152">
        <v>2</v>
      </c>
      <c r="P2152" t="str">
        <f>VLOOKUP(O2152,dFornecedor!A:B,2,0)</f>
        <v>Minerva</v>
      </c>
    </row>
    <row r="2153" spans="1:16" x14ac:dyDescent="0.25">
      <c r="A2153">
        <v>2152</v>
      </c>
      <c r="B2153" s="1">
        <v>43791</v>
      </c>
      <c r="C2153" s="1">
        <v>43800</v>
      </c>
      <c r="D2153" s="1">
        <v>43816</v>
      </c>
      <c r="E2153" s="1">
        <v>43816</v>
      </c>
      <c r="F2153">
        <v>1</v>
      </c>
      <c r="G2153" t="str">
        <f>VLOOKUP(F2153,dComprador!A:B,2,0)</f>
        <v>Alon</v>
      </c>
      <c r="H2153">
        <v>9</v>
      </c>
      <c r="I2153" t="str">
        <f>VLOOKUP(H2153,dMateriaPrima!A:B,2,0)</f>
        <v>Couro</v>
      </c>
      <c r="J2153">
        <f>VLOOKUP(H2153,dMateriaPrima!A:C,3,0)</f>
        <v>4.4000000000000004</v>
      </c>
      <c r="K2153">
        <v>283</v>
      </c>
      <c r="L2153">
        <f t="shared" si="67"/>
        <v>1245.2</v>
      </c>
      <c r="M2153">
        <v>0</v>
      </c>
      <c r="N2153">
        <f t="shared" si="66"/>
        <v>1245.2</v>
      </c>
      <c r="O2153">
        <v>2</v>
      </c>
      <c r="P2153" t="str">
        <f>VLOOKUP(O2153,dFornecedor!A:B,2,0)</f>
        <v>Minerva</v>
      </c>
    </row>
    <row r="2154" spans="1:16" x14ac:dyDescent="0.25">
      <c r="A2154">
        <v>2153</v>
      </c>
      <c r="B2154" s="1">
        <v>43791</v>
      </c>
      <c r="C2154" s="1">
        <v>43791</v>
      </c>
      <c r="D2154" s="1">
        <v>43797</v>
      </c>
      <c r="E2154" s="1">
        <v>43802</v>
      </c>
      <c r="F2154">
        <v>4</v>
      </c>
      <c r="G2154" t="str">
        <f>VLOOKUP(F2154,dComprador!A:B,2,0)</f>
        <v>Lira</v>
      </c>
      <c r="H2154">
        <v>7</v>
      </c>
      <c r="I2154" t="str">
        <f>VLOOKUP(H2154,dMateriaPrima!A:B,2,0)</f>
        <v>Poliéster</v>
      </c>
      <c r="J2154">
        <f>VLOOKUP(H2154,dMateriaPrima!A:C,3,0)</f>
        <v>8</v>
      </c>
      <c r="K2154">
        <v>212</v>
      </c>
      <c r="L2154">
        <f t="shared" si="67"/>
        <v>1696</v>
      </c>
      <c r="M2154">
        <v>0</v>
      </c>
      <c r="N2154">
        <f t="shared" si="66"/>
        <v>1696</v>
      </c>
      <c r="O2154">
        <v>2</v>
      </c>
      <c r="P2154" t="str">
        <f>VLOOKUP(O2154,dFornecedor!A:B,2,0)</f>
        <v>Minerva</v>
      </c>
    </row>
    <row r="2155" spans="1:16" x14ac:dyDescent="0.25">
      <c r="A2155">
        <v>2154</v>
      </c>
      <c r="B2155" s="1">
        <v>43791</v>
      </c>
      <c r="C2155" s="1">
        <v>43792</v>
      </c>
      <c r="D2155" s="1">
        <v>43799</v>
      </c>
      <c r="E2155" s="1">
        <v>43799</v>
      </c>
      <c r="F2155">
        <v>4</v>
      </c>
      <c r="G2155" t="str">
        <f>VLOOKUP(F2155,dComprador!A:B,2,0)</f>
        <v>Lira</v>
      </c>
      <c r="H2155">
        <v>1</v>
      </c>
      <c r="I2155" t="str">
        <f>VLOOKUP(H2155,dMateriaPrima!A:B,2,0)</f>
        <v>Tecido</v>
      </c>
      <c r="J2155">
        <f>VLOOKUP(H2155,dMateriaPrima!A:C,3,0)</f>
        <v>18</v>
      </c>
      <c r="K2155">
        <v>51</v>
      </c>
      <c r="L2155">
        <f t="shared" si="67"/>
        <v>918</v>
      </c>
      <c r="M2155">
        <v>0</v>
      </c>
      <c r="N2155">
        <f t="shared" si="66"/>
        <v>918</v>
      </c>
      <c r="O2155">
        <v>5</v>
      </c>
      <c r="P2155" t="str">
        <f>VLOOKUP(O2155,dFornecedor!A:B,2,0)</f>
        <v>Atlas</v>
      </c>
    </row>
    <row r="2156" spans="1:16" x14ac:dyDescent="0.25">
      <c r="A2156">
        <v>2155</v>
      </c>
      <c r="B2156" s="1">
        <v>43791</v>
      </c>
      <c r="C2156" s="1">
        <v>43798</v>
      </c>
      <c r="D2156" s="1">
        <v>43798</v>
      </c>
      <c r="E2156" s="1">
        <v>43798</v>
      </c>
      <c r="F2156">
        <v>4</v>
      </c>
      <c r="G2156" t="str">
        <f>VLOOKUP(F2156,dComprador!A:B,2,0)</f>
        <v>Lira</v>
      </c>
      <c r="H2156">
        <v>9</v>
      </c>
      <c r="I2156" t="str">
        <f>VLOOKUP(H2156,dMateriaPrima!A:B,2,0)</f>
        <v>Couro</v>
      </c>
      <c r="J2156">
        <f>VLOOKUP(H2156,dMateriaPrima!A:C,3,0)</f>
        <v>4.4000000000000004</v>
      </c>
      <c r="K2156">
        <v>149</v>
      </c>
      <c r="L2156">
        <f t="shared" si="67"/>
        <v>655.6</v>
      </c>
      <c r="M2156">
        <v>0</v>
      </c>
      <c r="N2156">
        <f t="shared" si="66"/>
        <v>655.6</v>
      </c>
      <c r="O2156">
        <v>1</v>
      </c>
      <c r="P2156" t="str">
        <f>VLOOKUP(O2156,dFornecedor!A:B,2,0)</f>
        <v>NorthShore</v>
      </c>
    </row>
    <row r="2157" spans="1:16" x14ac:dyDescent="0.25">
      <c r="A2157">
        <v>2156</v>
      </c>
      <c r="B2157" s="1">
        <v>43791</v>
      </c>
      <c r="C2157" s="1">
        <v>43797</v>
      </c>
      <c r="D2157" s="1">
        <v>43800</v>
      </c>
      <c r="E2157" s="1">
        <v>43804</v>
      </c>
      <c r="F2157">
        <v>4</v>
      </c>
      <c r="G2157" t="str">
        <f>VLOOKUP(F2157,dComprador!A:B,2,0)</f>
        <v>Lira</v>
      </c>
      <c r="H2157">
        <v>6</v>
      </c>
      <c r="I2157" t="str">
        <f>VLOOKUP(H2157,dMateriaPrima!A:B,2,0)</f>
        <v>Fio Algodão</v>
      </c>
      <c r="J2157">
        <f>VLOOKUP(H2157,dMateriaPrima!A:C,3,0)</f>
        <v>55.9</v>
      </c>
      <c r="K2157">
        <v>499</v>
      </c>
      <c r="L2157">
        <f t="shared" si="67"/>
        <v>27894.1</v>
      </c>
      <c r="M2157">
        <v>0</v>
      </c>
      <c r="N2157">
        <f t="shared" si="66"/>
        <v>27894.1</v>
      </c>
      <c r="O2157">
        <v>5</v>
      </c>
      <c r="P2157" t="str">
        <f>VLOOKUP(O2157,dFornecedor!A:B,2,0)</f>
        <v>Atlas</v>
      </c>
    </row>
    <row r="2158" spans="1:16" x14ac:dyDescent="0.25">
      <c r="A2158">
        <v>2157</v>
      </c>
      <c r="B2158" s="1">
        <v>43791</v>
      </c>
      <c r="C2158" s="1">
        <v>43793</v>
      </c>
      <c r="D2158" s="1">
        <v>43798</v>
      </c>
      <c r="E2158" s="1">
        <v>43803</v>
      </c>
      <c r="F2158">
        <v>4</v>
      </c>
      <c r="G2158" t="str">
        <f>VLOOKUP(F2158,dComprador!A:B,2,0)</f>
        <v>Lira</v>
      </c>
      <c r="H2158">
        <v>4</v>
      </c>
      <c r="I2158" t="str">
        <f>VLOOKUP(H2158,dMateriaPrima!A:B,2,0)</f>
        <v>Madeira</v>
      </c>
      <c r="J2158">
        <f>VLOOKUP(H2158,dMateriaPrima!A:C,3,0)</f>
        <v>168</v>
      </c>
      <c r="K2158">
        <v>205</v>
      </c>
      <c r="L2158">
        <f t="shared" si="67"/>
        <v>34440</v>
      </c>
      <c r="M2158">
        <v>0</v>
      </c>
      <c r="N2158">
        <f t="shared" si="66"/>
        <v>34440</v>
      </c>
      <c r="O2158">
        <v>4</v>
      </c>
      <c r="P2158" t="str">
        <f>VLOOKUP(O2158,dFornecedor!A:B,2,0)</f>
        <v>AlphaOmega</v>
      </c>
    </row>
    <row r="2159" spans="1:16" x14ac:dyDescent="0.25">
      <c r="A2159">
        <v>2158</v>
      </c>
      <c r="B2159" s="1">
        <v>43791</v>
      </c>
      <c r="C2159" s="1">
        <v>43791</v>
      </c>
      <c r="D2159" s="1">
        <v>43799</v>
      </c>
      <c r="E2159" s="1">
        <v>43801</v>
      </c>
      <c r="F2159">
        <v>4</v>
      </c>
      <c r="G2159" t="str">
        <f>VLOOKUP(F2159,dComprador!A:B,2,0)</f>
        <v>Lira</v>
      </c>
      <c r="H2159">
        <v>1</v>
      </c>
      <c r="I2159" t="str">
        <f>VLOOKUP(H2159,dMateriaPrima!A:B,2,0)</f>
        <v>Tecido</v>
      </c>
      <c r="J2159">
        <f>VLOOKUP(H2159,dMateriaPrima!A:C,3,0)</f>
        <v>18</v>
      </c>
      <c r="K2159">
        <v>33</v>
      </c>
      <c r="L2159">
        <f t="shared" si="67"/>
        <v>594</v>
      </c>
      <c r="M2159">
        <v>0</v>
      </c>
      <c r="N2159">
        <f t="shared" si="66"/>
        <v>594</v>
      </c>
      <c r="O2159">
        <v>5</v>
      </c>
      <c r="P2159" t="str">
        <f>VLOOKUP(O2159,dFornecedor!A:B,2,0)</f>
        <v>Atlas</v>
      </c>
    </row>
    <row r="2160" spans="1:16" x14ac:dyDescent="0.25">
      <c r="A2160">
        <v>2159</v>
      </c>
      <c r="B2160" s="1">
        <v>43791</v>
      </c>
      <c r="C2160" s="1">
        <v>43791</v>
      </c>
      <c r="D2160" s="1">
        <v>43808</v>
      </c>
      <c r="E2160" s="1">
        <v>43807</v>
      </c>
      <c r="F2160">
        <v>2</v>
      </c>
      <c r="G2160" t="str">
        <f>VLOOKUP(F2160,dComprador!A:B,2,0)</f>
        <v>João</v>
      </c>
      <c r="H2160">
        <v>3</v>
      </c>
      <c r="I2160" t="str">
        <f>VLOOKUP(H2160,dMateriaPrima!A:B,2,0)</f>
        <v>Barra Metal</v>
      </c>
      <c r="J2160">
        <f>VLOOKUP(H2160,dMateriaPrima!A:C,3,0)</f>
        <v>565</v>
      </c>
      <c r="K2160">
        <v>342</v>
      </c>
      <c r="L2160">
        <f t="shared" si="67"/>
        <v>193230</v>
      </c>
      <c r="M2160">
        <v>0</v>
      </c>
      <c r="N2160">
        <f t="shared" si="66"/>
        <v>193230</v>
      </c>
      <c r="O2160">
        <v>2</v>
      </c>
      <c r="P2160" t="str">
        <f>VLOOKUP(O2160,dFornecedor!A:B,2,0)</f>
        <v>Minerva</v>
      </c>
    </row>
    <row r="2161" spans="1:16" x14ac:dyDescent="0.25">
      <c r="A2161">
        <v>2160</v>
      </c>
      <c r="B2161" s="1">
        <v>43791</v>
      </c>
      <c r="C2161" s="1">
        <v>43791</v>
      </c>
      <c r="D2161" s="1">
        <v>43805</v>
      </c>
      <c r="E2161" s="1">
        <v>43808</v>
      </c>
      <c r="F2161">
        <v>1</v>
      </c>
      <c r="G2161" t="str">
        <f>VLOOKUP(F2161,dComprador!A:B,2,0)</f>
        <v>Alon</v>
      </c>
      <c r="H2161">
        <v>6</v>
      </c>
      <c r="I2161" t="str">
        <f>VLOOKUP(H2161,dMateriaPrima!A:B,2,0)</f>
        <v>Fio Algodão</v>
      </c>
      <c r="J2161">
        <f>VLOOKUP(H2161,dMateriaPrima!A:C,3,0)</f>
        <v>55.9</v>
      </c>
      <c r="K2161">
        <v>442</v>
      </c>
      <c r="L2161">
        <f t="shared" si="67"/>
        <v>24707.8</v>
      </c>
      <c r="M2161">
        <v>0</v>
      </c>
      <c r="N2161">
        <f t="shared" si="66"/>
        <v>24707.8</v>
      </c>
      <c r="O2161">
        <v>4</v>
      </c>
      <c r="P2161" t="str">
        <f>VLOOKUP(O2161,dFornecedor!A:B,2,0)</f>
        <v>AlphaOmega</v>
      </c>
    </row>
    <row r="2162" spans="1:16" x14ac:dyDescent="0.25">
      <c r="A2162">
        <v>2161</v>
      </c>
      <c r="B2162" s="1">
        <v>43791</v>
      </c>
      <c r="C2162" s="1">
        <v>43800</v>
      </c>
      <c r="D2162" s="1">
        <v>43813</v>
      </c>
      <c r="E2162" s="1">
        <v>43813</v>
      </c>
      <c r="F2162">
        <v>1</v>
      </c>
      <c r="G2162" t="str">
        <f>VLOOKUP(F2162,dComprador!A:B,2,0)</f>
        <v>Alon</v>
      </c>
      <c r="H2162">
        <v>5</v>
      </c>
      <c r="I2162" t="str">
        <f>VLOOKUP(H2162,dMateriaPrima!A:B,2,0)</f>
        <v>Areia</v>
      </c>
      <c r="J2162">
        <f>VLOOKUP(H2162,dMateriaPrima!A:C,3,0)</f>
        <v>3.59</v>
      </c>
      <c r="K2162">
        <v>10</v>
      </c>
      <c r="L2162">
        <f t="shared" si="67"/>
        <v>35.9</v>
      </c>
      <c r="M2162">
        <v>0</v>
      </c>
      <c r="N2162">
        <f t="shared" si="66"/>
        <v>35.9</v>
      </c>
      <c r="O2162">
        <v>2</v>
      </c>
      <c r="P2162" t="str">
        <f>VLOOKUP(O2162,dFornecedor!A:B,2,0)</f>
        <v>Minerva</v>
      </c>
    </row>
    <row r="2163" spans="1:16" x14ac:dyDescent="0.25">
      <c r="A2163">
        <v>2162</v>
      </c>
      <c r="B2163" s="1">
        <v>43791</v>
      </c>
      <c r="C2163" s="1">
        <v>43793</v>
      </c>
      <c r="D2163" s="1">
        <v>43807</v>
      </c>
      <c r="E2163" s="1">
        <v>43812</v>
      </c>
      <c r="F2163">
        <v>1</v>
      </c>
      <c r="G2163" t="str">
        <f>VLOOKUP(F2163,dComprador!A:B,2,0)</f>
        <v>Alon</v>
      </c>
      <c r="H2163">
        <v>6</v>
      </c>
      <c r="I2163" t="str">
        <f>VLOOKUP(H2163,dMateriaPrima!A:B,2,0)</f>
        <v>Fio Algodão</v>
      </c>
      <c r="J2163">
        <f>VLOOKUP(H2163,dMateriaPrima!A:C,3,0)</f>
        <v>55.9</v>
      </c>
      <c r="K2163">
        <v>98</v>
      </c>
      <c r="L2163">
        <f t="shared" si="67"/>
        <v>5478.2</v>
      </c>
      <c r="M2163">
        <v>34</v>
      </c>
      <c r="N2163">
        <f t="shared" si="66"/>
        <v>3615.6120000000001</v>
      </c>
      <c r="O2163">
        <v>2</v>
      </c>
      <c r="P2163" t="str">
        <f>VLOOKUP(O2163,dFornecedor!A:B,2,0)</f>
        <v>Minerva</v>
      </c>
    </row>
    <row r="2164" spans="1:16" x14ac:dyDescent="0.25">
      <c r="A2164">
        <v>2163</v>
      </c>
      <c r="B2164" s="1">
        <v>43792</v>
      </c>
      <c r="C2164" s="1">
        <v>43792</v>
      </c>
      <c r="D2164" s="1">
        <v>43821</v>
      </c>
      <c r="E2164" s="1">
        <v>43822</v>
      </c>
      <c r="F2164">
        <v>1</v>
      </c>
      <c r="G2164" t="str">
        <f>VLOOKUP(F2164,dComprador!A:B,2,0)</f>
        <v>Alon</v>
      </c>
      <c r="H2164">
        <v>5</v>
      </c>
      <c r="I2164" t="str">
        <f>VLOOKUP(H2164,dMateriaPrima!A:B,2,0)</f>
        <v>Areia</v>
      </c>
      <c r="J2164">
        <f>VLOOKUP(H2164,dMateriaPrima!A:C,3,0)</f>
        <v>3.59</v>
      </c>
      <c r="K2164">
        <v>328</v>
      </c>
      <c r="L2164">
        <f t="shared" si="67"/>
        <v>1177.52</v>
      </c>
      <c r="M2164">
        <v>0</v>
      </c>
      <c r="N2164">
        <f t="shared" si="66"/>
        <v>1177.52</v>
      </c>
      <c r="O2164">
        <v>2</v>
      </c>
      <c r="P2164" t="str">
        <f>VLOOKUP(O2164,dFornecedor!A:B,2,0)</f>
        <v>Minerva</v>
      </c>
    </row>
    <row r="2165" spans="1:16" x14ac:dyDescent="0.25">
      <c r="A2165">
        <v>2164</v>
      </c>
      <c r="B2165" s="1">
        <v>43792</v>
      </c>
      <c r="C2165" s="1">
        <v>43795</v>
      </c>
      <c r="D2165" s="1">
        <v>43797</v>
      </c>
      <c r="E2165" s="1">
        <v>43799</v>
      </c>
      <c r="F2165">
        <v>4</v>
      </c>
      <c r="G2165" t="str">
        <f>VLOOKUP(F2165,dComprador!A:B,2,0)</f>
        <v>Lira</v>
      </c>
      <c r="H2165">
        <v>6</v>
      </c>
      <c r="I2165" t="str">
        <f>VLOOKUP(H2165,dMateriaPrima!A:B,2,0)</f>
        <v>Fio Algodão</v>
      </c>
      <c r="J2165">
        <f>VLOOKUP(H2165,dMateriaPrima!A:C,3,0)</f>
        <v>55.9</v>
      </c>
      <c r="K2165">
        <v>136</v>
      </c>
      <c r="L2165">
        <f t="shared" si="67"/>
        <v>7602.4</v>
      </c>
      <c r="M2165">
        <v>0</v>
      </c>
      <c r="N2165">
        <f t="shared" si="66"/>
        <v>7602.4</v>
      </c>
      <c r="O2165">
        <v>3</v>
      </c>
      <c r="P2165" t="str">
        <f>VLOOKUP(O2165,dFornecedor!A:B,2,0)</f>
        <v>StepUp</v>
      </c>
    </row>
    <row r="2166" spans="1:16" x14ac:dyDescent="0.25">
      <c r="A2166">
        <v>2165</v>
      </c>
      <c r="B2166" s="1">
        <v>43792</v>
      </c>
      <c r="C2166" s="1">
        <v>43792</v>
      </c>
      <c r="D2166" s="1">
        <v>43800</v>
      </c>
      <c r="E2166" s="1">
        <v>43802</v>
      </c>
      <c r="F2166">
        <v>4</v>
      </c>
      <c r="G2166" t="str">
        <f>VLOOKUP(F2166,dComprador!A:B,2,0)</f>
        <v>Lira</v>
      </c>
      <c r="H2166">
        <v>2</v>
      </c>
      <c r="I2166" t="str">
        <f>VLOOKUP(H2166,dMateriaPrima!A:B,2,0)</f>
        <v>Chapa Metal</v>
      </c>
      <c r="J2166">
        <f>VLOOKUP(H2166,dMateriaPrima!A:C,3,0)</f>
        <v>299.89999999999998</v>
      </c>
      <c r="K2166">
        <v>15</v>
      </c>
      <c r="L2166">
        <f t="shared" si="67"/>
        <v>4498.5</v>
      </c>
      <c r="M2166">
        <v>0</v>
      </c>
      <c r="N2166">
        <f t="shared" si="66"/>
        <v>4498.5</v>
      </c>
      <c r="O2166">
        <v>2</v>
      </c>
      <c r="P2166" t="str">
        <f>VLOOKUP(O2166,dFornecedor!A:B,2,0)</f>
        <v>Minerva</v>
      </c>
    </row>
    <row r="2167" spans="1:16" x14ac:dyDescent="0.25">
      <c r="A2167">
        <v>2166</v>
      </c>
      <c r="B2167" s="1">
        <v>43792</v>
      </c>
      <c r="C2167" s="1">
        <v>43793</v>
      </c>
      <c r="D2167" s="1">
        <v>43811</v>
      </c>
      <c r="E2167" s="1">
        <v>43812</v>
      </c>
      <c r="F2167">
        <v>1</v>
      </c>
      <c r="G2167" t="str">
        <f>VLOOKUP(F2167,dComprador!A:B,2,0)</f>
        <v>Alon</v>
      </c>
      <c r="H2167">
        <v>11</v>
      </c>
      <c r="I2167" t="str">
        <f>VLOOKUP(H2167,dMateriaPrima!A:B,2,0)</f>
        <v>Papel</v>
      </c>
      <c r="J2167">
        <f>VLOOKUP(H2167,dMateriaPrima!A:C,3,0)</f>
        <v>9</v>
      </c>
      <c r="K2167">
        <v>583</v>
      </c>
      <c r="L2167">
        <f t="shared" si="67"/>
        <v>5247</v>
      </c>
      <c r="M2167">
        <v>0</v>
      </c>
      <c r="N2167">
        <f t="shared" si="66"/>
        <v>5247</v>
      </c>
      <c r="O2167">
        <v>4</v>
      </c>
      <c r="P2167" t="str">
        <f>VLOOKUP(O2167,dFornecedor!A:B,2,0)</f>
        <v>AlphaOmega</v>
      </c>
    </row>
    <row r="2168" spans="1:16" x14ac:dyDescent="0.25">
      <c r="A2168">
        <v>2167</v>
      </c>
      <c r="B2168" s="1">
        <v>43792</v>
      </c>
      <c r="C2168" s="1">
        <v>43792</v>
      </c>
      <c r="D2168" s="1">
        <v>43810</v>
      </c>
      <c r="E2168" s="1">
        <v>43813</v>
      </c>
      <c r="F2168">
        <v>1</v>
      </c>
      <c r="G2168" t="str">
        <f>VLOOKUP(F2168,dComprador!A:B,2,0)</f>
        <v>Alon</v>
      </c>
      <c r="H2168">
        <v>1</v>
      </c>
      <c r="I2168" t="str">
        <f>VLOOKUP(H2168,dMateriaPrima!A:B,2,0)</f>
        <v>Tecido</v>
      </c>
      <c r="J2168">
        <f>VLOOKUP(H2168,dMateriaPrima!A:C,3,0)</f>
        <v>18</v>
      </c>
      <c r="K2168">
        <v>361</v>
      </c>
      <c r="L2168">
        <f t="shared" si="67"/>
        <v>6498</v>
      </c>
      <c r="M2168">
        <v>0</v>
      </c>
      <c r="N2168">
        <f t="shared" si="66"/>
        <v>6498</v>
      </c>
      <c r="O2168">
        <v>4</v>
      </c>
      <c r="P2168" t="str">
        <f>VLOOKUP(O2168,dFornecedor!A:B,2,0)</f>
        <v>AlphaOmega</v>
      </c>
    </row>
    <row r="2169" spans="1:16" x14ac:dyDescent="0.25">
      <c r="A2169">
        <v>2168</v>
      </c>
      <c r="B2169" s="1">
        <v>43792</v>
      </c>
      <c r="C2169" s="1">
        <v>43801</v>
      </c>
      <c r="D2169" s="1">
        <v>43820</v>
      </c>
      <c r="E2169" s="1">
        <v>43824</v>
      </c>
      <c r="F2169">
        <v>1</v>
      </c>
      <c r="G2169" t="str">
        <f>VLOOKUP(F2169,dComprador!A:B,2,0)</f>
        <v>Alon</v>
      </c>
      <c r="H2169">
        <v>9</v>
      </c>
      <c r="I2169" t="str">
        <f>VLOOKUP(H2169,dMateriaPrima!A:B,2,0)</f>
        <v>Couro</v>
      </c>
      <c r="J2169">
        <f>VLOOKUP(H2169,dMateriaPrima!A:C,3,0)</f>
        <v>4.4000000000000004</v>
      </c>
      <c r="K2169">
        <v>30</v>
      </c>
      <c r="L2169">
        <f t="shared" si="67"/>
        <v>132</v>
      </c>
      <c r="M2169">
        <v>0</v>
      </c>
      <c r="N2169">
        <f t="shared" si="66"/>
        <v>132</v>
      </c>
      <c r="O2169">
        <v>3</v>
      </c>
      <c r="P2169" t="str">
        <f>VLOOKUP(O2169,dFornecedor!A:B,2,0)</f>
        <v>StepUp</v>
      </c>
    </row>
    <row r="2170" spans="1:16" x14ac:dyDescent="0.25">
      <c r="A2170">
        <v>2169</v>
      </c>
      <c r="B2170" s="1">
        <v>43792</v>
      </c>
      <c r="C2170" s="1">
        <v>43793</v>
      </c>
      <c r="D2170" s="1">
        <v>43823</v>
      </c>
      <c r="E2170" s="1">
        <v>43826</v>
      </c>
      <c r="F2170">
        <v>1</v>
      </c>
      <c r="G2170" t="str">
        <f>VLOOKUP(F2170,dComprador!A:B,2,0)</f>
        <v>Alon</v>
      </c>
      <c r="H2170">
        <v>7</v>
      </c>
      <c r="I2170" t="str">
        <f>VLOOKUP(H2170,dMateriaPrima!A:B,2,0)</f>
        <v>Poliéster</v>
      </c>
      <c r="J2170">
        <f>VLOOKUP(H2170,dMateriaPrima!A:C,3,0)</f>
        <v>8</v>
      </c>
      <c r="K2170">
        <v>196</v>
      </c>
      <c r="L2170">
        <f t="shared" si="67"/>
        <v>1568</v>
      </c>
      <c r="M2170">
        <v>0</v>
      </c>
      <c r="N2170">
        <f t="shared" si="66"/>
        <v>1568</v>
      </c>
      <c r="O2170">
        <v>3</v>
      </c>
      <c r="P2170" t="str">
        <f>VLOOKUP(O2170,dFornecedor!A:B,2,0)</f>
        <v>StepUp</v>
      </c>
    </row>
    <row r="2171" spans="1:16" x14ac:dyDescent="0.25">
      <c r="A2171">
        <v>2170</v>
      </c>
      <c r="B2171" s="1">
        <v>43793</v>
      </c>
      <c r="C2171" s="1">
        <v>43794</v>
      </c>
      <c r="D2171" s="1">
        <v>43800</v>
      </c>
      <c r="E2171" s="1">
        <v>43802</v>
      </c>
      <c r="F2171">
        <v>4</v>
      </c>
      <c r="G2171" t="str">
        <f>VLOOKUP(F2171,dComprador!A:B,2,0)</f>
        <v>Lira</v>
      </c>
      <c r="H2171">
        <v>4</v>
      </c>
      <c r="I2171" t="str">
        <f>VLOOKUP(H2171,dMateriaPrima!A:B,2,0)</f>
        <v>Madeira</v>
      </c>
      <c r="J2171">
        <f>VLOOKUP(H2171,dMateriaPrima!A:C,3,0)</f>
        <v>168</v>
      </c>
      <c r="K2171">
        <v>107</v>
      </c>
      <c r="L2171">
        <f t="shared" si="67"/>
        <v>17976</v>
      </c>
      <c r="M2171">
        <v>0</v>
      </c>
      <c r="N2171">
        <f t="shared" si="66"/>
        <v>17976</v>
      </c>
      <c r="O2171">
        <v>1</v>
      </c>
      <c r="P2171" t="str">
        <f>VLOOKUP(O2171,dFornecedor!A:B,2,0)</f>
        <v>NorthShore</v>
      </c>
    </row>
    <row r="2172" spans="1:16" x14ac:dyDescent="0.25">
      <c r="A2172">
        <v>2171</v>
      </c>
      <c r="B2172" s="1">
        <v>43793</v>
      </c>
      <c r="C2172" s="1">
        <v>43796</v>
      </c>
      <c r="D2172" s="1">
        <v>43800</v>
      </c>
      <c r="E2172" s="1">
        <v>43802</v>
      </c>
      <c r="F2172">
        <v>4</v>
      </c>
      <c r="G2172" t="str">
        <f>VLOOKUP(F2172,dComprador!A:B,2,0)</f>
        <v>Lira</v>
      </c>
      <c r="H2172">
        <v>6</v>
      </c>
      <c r="I2172" t="str">
        <f>VLOOKUP(H2172,dMateriaPrima!A:B,2,0)</f>
        <v>Fio Algodão</v>
      </c>
      <c r="J2172">
        <f>VLOOKUP(H2172,dMateriaPrima!A:C,3,0)</f>
        <v>55.9</v>
      </c>
      <c r="K2172">
        <v>101</v>
      </c>
      <c r="L2172">
        <f t="shared" si="67"/>
        <v>5645.9</v>
      </c>
      <c r="M2172">
        <v>0</v>
      </c>
      <c r="N2172">
        <f t="shared" si="66"/>
        <v>5645.9</v>
      </c>
      <c r="O2172">
        <v>4</v>
      </c>
      <c r="P2172" t="str">
        <f>VLOOKUP(O2172,dFornecedor!A:B,2,0)</f>
        <v>AlphaOmega</v>
      </c>
    </row>
    <row r="2173" spans="1:16" x14ac:dyDescent="0.25">
      <c r="A2173">
        <v>2172</v>
      </c>
      <c r="B2173" s="1">
        <v>43793</v>
      </c>
      <c r="C2173" s="1">
        <v>43795</v>
      </c>
      <c r="D2173" s="1">
        <v>43800</v>
      </c>
      <c r="E2173" s="1">
        <v>43804</v>
      </c>
      <c r="F2173">
        <v>4</v>
      </c>
      <c r="G2173" t="str">
        <f>VLOOKUP(F2173,dComprador!A:B,2,0)</f>
        <v>Lira</v>
      </c>
      <c r="H2173">
        <v>10</v>
      </c>
      <c r="I2173" t="str">
        <f>VLOOKUP(H2173,dMateriaPrima!A:B,2,0)</f>
        <v>Pedra Britada</v>
      </c>
      <c r="J2173">
        <f>VLOOKUP(H2173,dMateriaPrima!A:C,3,0)</f>
        <v>56</v>
      </c>
      <c r="K2173">
        <v>219</v>
      </c>
      <c r="L2173">
        <f t="shared" si="67"/>
        <v>12264</v>
      </c>
      <c r="M2173">
        <v>0</v>
      </c>
      <c r="N2173">
        <f t="shared" si="66"/>
        <v>12264</v>
      </c>
      <c r="O2173">
        <v>2</v>
      </c>
      <c r="P2173" t="str">
        <f>VLOOKUP(O2173,dFornecedor!A:B,2,0)</f>
        <v>Minerva</v>
      </c>
    </row>
    <row r="2174" spans="1:16" x14ac:dyDescent="0.25">
      <c r="A2174">
        <v>2173</v>
      </c>
      <c r="B2174" s="1">
        <v>43793</v>
      </c>
      <c r="C2174" s="1">
        <v>43801</v>
      </c>
      <c r="D2174" s="1">
        <v>43802</v>
      </c>
      <c r="E2174" s="1">
        <v>43810</v>
      </c>
      <c r="F2174">
        <v>4</v>
      </c>
      <c r="G2174" t="str">
        <f>VLOOKUP(F2174,dComprador!A:B,2,0)</f>
        <v>Lira</v>
      </c>
      <c r="H2174">
        <v>6</v>
      </c>
      <c r="I2174" t="str">
        <f>VLOOKUP(H2174,dMateriaPrima!A:B,2,0)</f>
        <v>Fio Algodão</v>
      </c>
      <c r="J2174">
        <f>VLOOKUP(H2174,dMateriaPrima!A:C,3,0)</f>
        <v>55.9</v>
      </c>
      <c r="K2174">
        <v>309</v>
      </c>
      <c r="L2174">
        <f t="shared" si="67"/>
        <v>17273.099999999999</v>
      </c>
      <c r="M2174">
        <v>0</v>
      </c>
      <c r="N2174">
        <f t="shared" si="66"/>
        <v>17273.099999999999</v>
      </c>
      <c r="O2174">
        <v>2</v>
      </c>
      <c r="P2174" t="str">
        <f>VLOOKUP(O2174,dFornecedor!A:B,2,0)</f>
        <v>Minerva</v>
      </c>
    </row>
    <row r="2175" spans="1:16" x14ac:dyDescent="0.25">
      <c r="A2175">
        <v>2174</v>
      </c>
      <c r="B2175" s="1">
        <v>43793</v>
      </c>
      <c r="C2175" s="1">
        <v>43793</v>
      </c>
      <c r="D2175" s="1">
        <v>43806</v>
      </c>
      <c r="E2175" s="1">
        <v>43808</v>
      </c>
      <c r="F2175">
        <v>2</v>
      </c>
      <c r="G2175" t="str">
        <f>VLOOKUP(F2175,dComprador!A:B,2,0)</f>
        <v>João</v>
      </c>
      <c r="H2175">
        <v>9</v>
      </c>
      <c r="I2175" t="str">
        <f>VLOOKUP(H2175,dMateriaPrima!A:B,2,0)</f>
        <v>Couro</v>
      </c>
      <c r="J2175">
        <f>VLOOKUP(H2175,dMateriaPrima!A:C,3,0)</f>
        <v>4.4000000000000004</v>
      </c>
      <c r="K2175">
        <v>150</v>
      </c>
      <c r="L2175">
        <f t="shared" si="67"/>
        <v>660</v>
      </c>
      <c r="M2175">
        <v>36</v>
      </c>
      <c r="N2175">
        <f t="shared" si="66"/>
        <v>422.4</v>
      </c>
      <c r="O2175">
        <v>4</v>
      </c>
      <c r="P2175" t="str">
        <f>VLOOKUP(O2175,dFornecedor!A:B,2,0)</f>
        <v>AlphaOmega</v>
      </c>
    </row>
    <row r="2176" spans="1:16" x14ac:dyDescent="0.25">
      <c r="A2176">
        <v>2175</v>
      </c>
      <c r="B2176" s="1">
        <v>43793</v>
      </c>
      <c r="C2176" s="1">
        <v>43798</v>
      </c>
      <c r="D2176" s="1">
        <v>43805</v>
      </c>
      <c r="E2176" s="1">
        <v>43805</v>
      </c>
      <c r="F2176">
        <v>2</v>
      </c>
      <c r="G2176" t="str">
        <f>VLOOKUP(F2176,dComprador!A:B,2,0)</f>
        <v>João</v>
      </c>
      <c r="H2176">
        <v>11</v>
      </c>
      <c r="I2176" t="str">
        <f>VLOOKUP(H2176,dMateriaPrima!A:B,2,0)</f>
        <v>Papel</v>
      </c>
      <c r="J2176">
        <f>VLOOKUP(H2176,dMateriaPrima!A:C,3,0)</f>
        <v>9</v>
      </c>
      <c r="K2176">
        <v>193</v>
      </c>
      <c r="L2176">
        <f t="shared" si="67"/>
        <v>1737</v>
      </c>
      <c r="M2176">
        <v>0</v>
      </c>
      <c r="N2176">
        <f t="shared" si="66"/>
        <v>1737</v>
      </c>
      <c r="O2176">
        <v>1</v>
      </c>
      <c r="P2176" t="str">
        <f>VLOOKUP(O2176,dFornecedor!A:B,2,0)</f>
        <v>NorthShore</v>
      </c>
    </row>
    <row r="2177" spans="1:16" x14ac:dyDescent="0.25">
      <c r="A2177">
        <v>2176</v>
      </c>
      <c r="B2177" s="1">
        <v>43793</v>
      </c>
      <c r="C2177" s="1">
        <v>43795</v>
      </c>
      <c r="D2177" s="1">
        <v>43819</v>
      </c>
      <c r="E2177" s="1">
        <v>43820</v>
      </c>
      <c r="F2177">
        <v>2</v>
      </c>
      <c r="G2177" t="str">
        <f>VLOOKUP(F2177,dComprador!A:B,2,0)</f>
        <v>João</v>
      </c>
      <c r="H2177">
        <v>1</v>
      </c>
      <c r="I2177" t="str">
        <f>VLOOKUP(H2177,dMateriaPrima!A:B,2,0)</f>
        <v>Tecido</v>
      </c>
      <c r="J2177">
        <f>VLOOKUP(H2177,dMateriaPrima!A:C,3,0)</f>
        <v>18</v>
      </c>
      <c r="K2177">
        <v>296</v>
      </c>
      <c r="L2177">
        <f t="shared" si="67"/>
        <v>5328</v>
      </c>
      <c r="M2177">
        <v>0</v>
      </c>
      <c r="N2177">
        <f t="shared" si="66"/>
        <v>5328</v>
      </c>
      <c r="O2177">
        <v>2</v>
      </c>
      <c r="P2177" t="str">
        <f>VLOOKUP(O2177,dFornecedor!A:B,2,0)</f>
        <v>Minerva</v>
      </c>
    </row>
    <row r="2178" spans="1:16" x14ac:dyDescent="0.25">
      <c r="A2178">
        <v>2177</v>
      </c>
      <c r="B2178" s="1">
        <v>43793</v>
      </c>
      <c r="C2178" s="1">
        <v>43793</v>
      </c>
      <c r="D2178" s="1">
        <v>43813</v>
      </c>
      <c r="E2178" s="1">
        <v>43816</v>
      </c>
      <c r="F2178">
        <v>1</v>
      </c>
      <c r="G2178" t="str">
        <f>VLOOKUP(F2178,dComprador!A:B,2,0)</f>
        <v>Alon</v>
      </c>
      <c r="H2178">
        <v>9</v>
      </c>
      <c r="I2178" t="str">
        <f>VLOOKUP(H2178,dMateriaPrima!A:B,2,0)</f>
        <v>Couro</v>
      </c>
      <c r="J2178">
        <f>VLOOKUP(H2178,dMateriaPrima!A:C,3,0)</f>
        <v>4.4000000000000004</v>
      </c>
      <c r="K2178">
        <v>86</v>
      </c>
      <c r="L2178">
        <f t="shared" si="67"/>
        <v>378.40000000000003</v>
      </c>
      <c r="M2178">
        <v>0</v>
      </c>
      <c r="N2178">
        <f t="shared" ref="N2178:N2241" si="68">SUM(L2178-((L2178*M2178)/100))</f>
        <v>378.40000000000003</v>
      </c>
      <c r="O2178">
        <v>2</v>
      </c>
      <c r="P2178" t="str">
        <f>VLOOKUP(O2178,dFornecedor!A:B,2,0)</f>
        <v>Minerva</v>
      </c>
    </row>
    <row r="2179" spans="1:16" x14ac:dyDescent="0.25">
      <c r="A2179">
        <v>2178</v>
      </c>
      <c r="B2179" s="1">
        <v>43793</v>
      </c>
      <c r="C2179" s="1">
        <v>43793</v>
      </c>
      <c r="D2179" s="1">
        <v>43818</v>
      </c>
      <c r="E2179" s="1">
        <v>43819</v>
      </c>
      <c r="F2179">
        <v>1</v>
      </c>
      <c r="G2179" t="str">
        <f>VLOOKUP(F2179,dComprador!A:B,2,0)</f>
        <v>Alon</v>
      </c>
      <c r="H2179">
        <v>8</v>
      </c>
      <c r="I2179" t="str">
        <f>VLOOKUP(H2179,dMateriaPrima!A:B,2,0)</f>
        <v>Cimento</v>
      </c>
      <c r="J2179">
        <f>VLOOKUP(H2179,dMateriaPrima!A:C,3,0)</f>
        <v>23</v>
      </c>
      <c r="K2179">
        <v>319</v>
      </c>
      <c r="L2179">
        <f t="shared" ref="L2179:L2242" si="69">J2179*K2179</f>
        <v>7337</v>
      </c>
      <c r="M2179">
        <v>11</v>
      </c>
      <c r="N2179">
        <f t="shared" si="68"/>
        <v>6529.93</v>
      </c>
      <c r="O2179">
        <v>2</v>
      </c>
      <c r="P2179" t="str">
        <f>VLOOKUP(O2179,dFornecedor!A:B,2,0)</f>
        <v>Minerva</v>
      </c>
    </row>
    <row r="2180" spans="1:16" x14ac:dyDescent="0.25">
      <c r="A2180">
        <v>2179</v>
      </c>
      <c r="B2180" s="1">
        <v>43794</v>
      </c>
      <c r="C2180" s="1">
        <v>43795</v>
      </c>
      <c r="D2180" s="1">
        <v>43801</v>
      </c>
      <c r="E2180" s="1">
        <v>43803</v>
      </c>
      <c r="F2180">
        <v>4</v>
      </c>
      <c r="G2180" t="str">
        <f>VLOOKUP(F2180,dComprador!A:B,2,0)</f>
        <v>Lira</v>
      </c>
      <c r="H2180">
        <v>9</v>
      </c>
      <c r="I2180" t="str">
        <f>VLOOKUP(H2180,dMateriaPrima!A:B,2,0)</f>
        <v>Couro</v>
      </c>
      <c r="J2180">
        <f>VLOOKUP(H2180,dMateriaPrima!A:C,3,0)</f>
        <v>4.4000000000000004</v>
      </c>
      <c r="K2180">
        <v>258</v>
      </c>
      <c r="L2180">
        <f t="shared" si="69"/>
        <v>1135.2</v>
      </c>
      <c r="M2180">
        <v>0</v>
      </c>
      <c r="N2180">
        <f t="shared" si="68"/>
        <v>1135.2</v>
      </c>
      <c r="O2180">
        <v>3</v>
      </c>
      <c r="P2180" t="str">
        <f>VLOOKUP(O2180,dFornecedor!A:B,2,0)</f>
        <v>StepUp</v>
      </c>
    </row>
    <row r="2181" spans="1:16" x14ac:dyDescent="0.25">
      <c r="A2181">
        <v>2180</v>
      </c>
      <c r="B2181" s="1">
        <v>43794</v>
      </c>
      <c r="C2181" s="1">
        <v>43794</v>
      </c>
      <c r="D2181" s="1">
        <v>43801</v>
      </c>
      <c r="E2181" s="1">
        <v>43804</v>
      </c>
      <c r="F2181">
        <v>4</v>
      </c>
      <c r="G2181" t="str">
        <f>VLOOKUP(F2181,dComprador!A:B,2,0)</f>
        <v>Lira</v>
      </c>
      <c r="H2181">
        <v>8</v>
      </c>
      <c r="I2181" t="str">
        <f>VLOOKUP(H2181,dMateriaPrima!A:B,2,0)</f>
        <v>Cimento</v>
      </c>
      <c r="J2181">
        <f>VLOOKUP(H2181,dMateriaPrima!A:C,3,0)</f>
        <v>23</v>
      </c>
      <c r="K2181">
        <v>8</v>
      </c>
      <c r="L2181">
        <f t="shared" si="69"/>
        <v>184</v>
      </c>
      <c r="M2181">
        <v>0</v>
      </c>
      <c r="N2181">
        <f t="shared" si="68"/>
        <v>184</v>
      </c>
      <c r="O2181">
        <v>2</v>
      </c>
      <c r="P2181" t="str">
        <f>VLOOKUP(O2181,dFornecedor!A:B,2,0)</f>
        <v>Minerva</v>
      </c>
    </row>
    <row r="2182" spans="1:16" x14ac:dyDescent="0.25">
      <c r="A2182">
        <v>2181</v>
      </c>
      <c r="B2182" s="1">
        <v>43794</v>
      </c>
      <c r="C2182" s="1">
        <v>43794</v>
      </c>
      <c r="D2182" s="1">
        <v>43820</v>
      </c>
      <c r="E2182" s="1">
        <v>43824</v>
      </c>
      <c r="F2182">
        <v>1</v>
      </c>
      <c r="G2182" t="str">
        <f>VLOOKUP(F2182,dComprador!A:B,2,0)</f>
        <v>Alon</v>
      </c>
      <c r="H2182">
        <v>1</v>
      </c>
      <c r="I2182" t="str">
        <f>VLOOKUP(H2182,dMateriaPrima!A:B,2,0)</f>
        <v>Tecido</v>
      </c>
      <c r="J2182">
        <f>VLOOKUP(H2182,dMateriaPrima!A:C,3,0)</f>
        <v>18</v>
      </c>
      <c r="K2182">
        <v>142</v>
      </c>
      <c r="L2182">
        <f t="shared" si="69"/>
        <v>2556</v>
      </c>
      <c r="M2182">
        <v>0</v>
      </c>
      <c r="N2182">
        <f t="shared" si="68"/>
        <v>2556</v>
      </c>
      <c r="O2182">
        <v>2</v>
      </c>
      <c r="P2182" t="str">
        <f>VLOOKUP(O2182,dFornecedor!A:B,2,0)</f>
        <v>Minerva</v>
      </c>
    </row>
    <row r="2183" spans="1:16" x14ac:dyDescent="0.25">
      <c r="A2183">
        <v>2182</v>
      </c>
      <c r="B2183" s="1">
        <v>43794</v>
      </c>
      <c r="C2183" s="1">
        <v>43798</v>
      </c>
      <c r="D2183" s="1">
        <v>43800</v>
      </c>
      <c r="E2183" s="1">
        <v>43806</v>
      </c>
      <c r="F2183">
        <v>4</v>
      </c>
      <c r="G2183" t="str">
        <f>VLOOKUP(F2183,dComprador!A:B,2,0)</f>
        <v>Lira</v>
      </c>
      <c r="H2183">
        <v>7</v>
      </c>
      <c r="I2183" t="str">
        <f>VLOOKUP(H2183,dMateriaPrima!A:B,2,0)</f>
        <v>Poliéster</v>
      </c>
      <c r="J2183">
        <f>VLOOKUP(H2183,dMateriaPrima!A:C,3,0)</f>
        <v>8</v>
      </c>
      <c r="K2183">
        <v>161</v>
      </c>
      <c r="L2183">
        <f t="shared" si="69"/>
        <v>1288</v>
      </c>
      <c r="M2183">
        <v>0</v>
      </c>
      <c r="N2183">
        <f t="shared" si="68"/>
        <v>1288</v>
      </c>
      <c r="O2183">
        <v>1</v>
      </c>
      <c r="P2183" t="str">
        <f>VLOOKUP(O2183,dFornecedor!A:B,2,0)</f>
        <v>NorthShore</v>
      </c>
    </row>
    <row r="2184" spans="1:16" x14ac:dyDescent="0.25">
      <c r="A2184">
        <v>2183</v>
      </c>
      <c r="B2184" s="1">
        <v>43794</v>
      </c>
      <c r="C2184" s="1">
        <v>43794</v>
      </c>
      <c r="D2184" s="1">
        <v>43802</v>
      </c>
      <c r="E2184" s="1">
        <v>43803</v>
      </c>
      <c r="F2184">
        <v>4</v>
      </c>
      <c r="G2184" t="str">
        <f>VLOOKUP(F2184,dComprador!A:B,2,0)</f>
        <v>Lira</v>
      </c>
      <c r="H2184">
        <v>9</v>
      </c>
      <c r="I2184" t="str">
        <f>VLOOKUP(H2184,dMateriaPrima!A:B,2,0)</f>
        <v>Couro</v>
      </c>
      <c r="J2184">
        <f>VLOOKUP(H2184,dMateriaPrima!A:C,3,0)</f>
        <v>4.4000000000000004</v>
      </c>
      <c r="K2184">
        <v>63</v>
      </c>
      <c r="L2184">
        <f t="shared" si="69"/>
        <v>277.20000000000005</v>
      </c>
      <c r="M2184">
        <v>0</v>
      </c>
      <c r="N2184">
        <f t="shared" si="68"/>
        <v>277.20000000000005</v>
      </c>
      <c r="O2184">
        <v>2</v>
      </c>
      <c r="P2184" t="str">
        <f>VLOOKUP(O2184,dFornecedor!A:B,2,0)</f>
        <v>Minerva</v>
      </c>
    </row>
    <row r="2185" spans="1:16" x14ac:dyDescent="0.25">
      <c r="A2185">
        <v>2184</v>
      </c>
      <c r="B2185" s="1">
        <v>43794</v>
      </c>
      <c r="C2185" s="1">
        <v>43801</v>
      </c>
      <c r="D2185" s="1">
        <v>43813</v>
      </c>
      <c r="E2185" s="1">
        <v>43814</v>
      </c>
      <c r="F2185">
        <v>1</v>
      </c>
      <c r="G2185" t="str">
        <f>VLOOKUP(F2185,dComprador!A:B,2,0)</f>
        <v>Alon</v>
      </c>
      <c r="H2185">
        <v>11</v>
      </c>
      <c r="I2185" t="str">
        <f>VLOOKUP(H2185,dMateriaPrima!A:B,2,0)</f>
        <v>Papel</v>
      </c>
      <c r="J2185">
        <f>VLOOKUP(H2185,dMateriaPrima!A:C,3,0)</f>
        <v>9</v>
      </c>
      <c r="K2185">
        <v>135</v>
      </c>
      <c r="L2185">
        <f t="shared" si="69"/>
        <v>1215</v>
      </c>
      <c r="M2185">
        <v>0</v>
      </c>
      <c r="N2185">
        <f t="shared" si="68"/>
        <v>1215</v>
      </c>
      <c r="O2185">
        <v>3</v>
      </c>
      <c r="P2185" t="str">
        <f>VLOOKUP(O2185,dFornecedor!A:B,2,0)</f>
        <v>StepUp</v>
      </c>
    </row>
    <row r="2186" spans="1:16" x14ac:dyDescent="0.25">
      <c r="A2186">
        <v>2185</v>
      </c>
      <c r="B2186" s="1">
        <v>43794</v>
      </c>
      <c r="C2186" s="1">
        <v>43804</v>
      </c>
      <c r="D2186" s="1">
        <v>43814</v>
      </c>
      <c r="E2186" s="1">
        <v>43815</v>
      </c>
      <c r="F2186">
        <v>1</v>
      </c>
      <c r="G2186" t="str">
        <f>VLOOKUP(F2186,dComprador!A:B,2,0)</f>
        <v>Alon</v>
      </c>
      <c r="H2186">
        <v>1</v>
      </c>
      <c r="I2186" t="str">
        <f>VLOOKUP(H2186,dMateriaPrima!A:B,2,0)</f>
        <v>Tecido</v>
      </c>
      <c r="J2186">
        <f>VLOOKUP(H2186,dMateriaPrima!A:C,3,0)</f>
        <v>18</v>
      </c>
      <c r="K2186">
        <v>192</v>
      </c>
      <c r="L2186">
        <f t="shared" si="69"/>
        <v>3456</v>
      </c>
      <c r="M2186">
        <v>0</v>
      </c>
      <c r="N2186">
        <f t="shared" si="68"/>
        <v>3456</v>
      </c>
      <c r="O2186">
        <v>3</v>
      </c>
      <c r="P2186" t="str">
        <f>VLOOKUP(O2186,dFornecedor!A:B,2,0)</f>
        <v>StepUp</v>
      </c>
    </row>
    <row r="2187" spans="1:16" x14ac:dyDescent="0.25">
      <c r="A2187">
        <v>2186</v>
      </c>
      <c r="B2187" s="1">
        <v>43794</v>
      </c>
      <c r="C2187" s="1">
        <v>43802</v>
      </c>
      <c r="D2187" s="1">
        <v>43807</v>
      </c>
      <c r="E2187" s="1">
        <v>43807</v>
      </c>
      <c r="F2187">
        <v>2</v>
      </c>
      <c r="G2187" t="str">
        <f>VLOOKUP(F2187,dComprador!A:B,2,0)</f>
        <v>João</v>
      </c>
      <c r="H2187">
        <v>8</v>
      </c>
      <c r="I2187" t="str">
        <f>VLOOKUP(H2187,dMateriaPrima!A:B,2,0)</f>
        <v>Cimento</v>
      </c>
      <c r="J2187">
        <f>VLOOKUP(H2187,dMateriaPrima!A:C,3,0)</f>
        <v>23</v>
      </c>
      <c r="K2187">
        <v>169</v>
      </c>
      <c r="L2187">
        <f t="shared" si="69"/>
        <v>3887</v>
      </c>
      <c r="M2187">
        <v>0</v>
      </c>
      <c r="N2187">
        <f t="shared" si="68"/>
        <v>3887</v>
      </c>
      <c r="O2187">
        <v>3</v>
      </c>
      <c r="P2187" t="str">
        <f>VLOOKUP(O2187,dFornecedor!A:B,2,0)</f>
        <v>StepUp</v>
      </c>
    </row>
    <row r="2188" spans="1:16" x14ac:dyDescent="0.25">
      <c r="A2188">
        <v>2187</v>
      </c>
      <c r="B2188" s="1">
        <v>43794</v>
      </c>
      <c r="C2188" s="1">
        <v>43794</v>
      </c>
      <c r="D2188" s="1">
        <v>43806</v>
      </c>
      <c r="E2188" s="1">
        <v>43808</v>
      </c>
      <c r="F2188">
        <v>2</v>
      </c>
      <c r="G2188" t="str">
        <f>VLOOKUP(F2188,dComprador!A:B,2,0)</f>
        <v>João</v>
      </c>
      <c r="H2188">
        <v>5</v>
      </c>
      <c r="I2188" t="str">
        <f>VLOOKUP(H2188,dMateriaPrima!A:B,2,0)</f>
        <v>Areia</v>
      </c>
      <c r="J2188">
        <f>VLOOKUP(H2188,dMateriaPrima!A:C,3,0)</f>
        <v>3.59</v>
      </c>
      <c r="K2188">
        <v>135</v>
      </c>
      <c r="L2188">
        <f t="shared" si="69"/>
        <v>484.65</v>
      </c>
      <c r="M2188">
        <v>0</v>
      </c>
      <c r="N2188">
        <f t="shared" si="68"/>
        <v>484.65</v>
      </c>
      <c r="O2188">
        <v>4</v>
      </c>
      <c r="P2188" t="str">
        <f>VLOOKUP(O2188,dFornecedor!A:B,2,0)</f>
        <v>AlphaOmega</v>
      </c>
    </row>
    <row r="2189" spans="1:16" x14ac:dyDescent="0.25">
      <c r="A2189">
        <v>2188</v>
      </c>
      <c r="B2189" s="1">
        <v>43794</v>
      </c>
      <c r="C2189" s="1">
        <v>43794</v>
      </c>
      <c r="D2189" s="1">
        <v>43807</v>
      </c>
      <c r="E2189" s="1">
        <v>43806</v>
      </c>
      <c r="F2189">
        <v>1</v>
      </c>
      <c r="G2189" t="str">
        <f>VLOOKUP(F2189,dComprador!A:B,2,0)</f>
        <v>Alon</v>
      </c>
      <c r="H2189">
        <v>7</v>
      </c>
      <c r="I2189" t="str">
        <f>VLOOKUP(H2189,dMateriaPrima!A:B,2,0)</f>
        <v>Poliéster</v>
      </c>
      <c r="J2189">
        <f>VLOOKUP(H2189,dMateriaPrima!A:C,3,0)</f>
        <v>8</v>
      </c>
      <c r="K2189">
        <v>48</v>
      </c>
      <c r="L2189">
        <f t="shared" si="69"/>
        <v>384</v>
      </c>
      <c r="M2189">
        <v>0</v>
      </c>
      <c r="N2189">
        <f t="shared" si="68"/>
        <v>384</v>
      </c>
      <c r="O2189">
        <v>2</v>
      </c>
      <c r="P2189" t="str">
        <f>VLOOKUP(O2189,dFornecedor!A:B,2,0)</f>
        <v>Minerva</v>
      </c>
    </row>
    <row r="2190" spans="1:16" x14ac:dyDescent="0.25">
      <c r="A2190">
        <v>2189</v>
      </c>
      <c r="B2190" s="1">
        <v>43794</v>
      </c>
      <c r="C2190" s="1">
        <v>43798</v>
      </c>
      <c r="D2190" s="1">
        <v>43815</v>
      </c>
      <c r="E2190" s="1">
        <v>43815</v>
      </c>
      <c r="F2190">
        <v>1</v>
      </c>
      <c r="G2190" t="str">
        <f>VLOOKUP(F2190,dComprador!A:B,2,0)</f>
        <v>Alon</v>
      </c>
      <c r="H2190">
        <v>9</v>
      </c>
      <c r="I2190" t="str">
        <f>VLOOKUP(H2190,dMateriaPrima!A:B,2,0)</f>
        <v>Couro</v>
      </c>
      <c r="J2190">
        <f>VLOOKUP(H2190,dMateriaPrima!A:C,3,0)</f>
        <v>4.4000000000000004</v>
      </c>
      <c r="K2190">
        <v>390</v>
      </c>
      <c r="L2190">
        <f t="shared" si="69"/>
        <v>1716.0000000000002</v>
      </c>
      <c r="M2190">
        <v>0</v>
      </c>
      <c r="N2190">
        <f t="shared" si="68"/>
        <v>1716.0000000000002</v>
      </c>
      <c r="O2190">
        <v>1</v>
      </c>
      <c r="P2190" t="str">
        <f>VLOOKUP(O2190,dFornecedor!A:B,2,0)</f>
        <v>NorthShore</v>
      </c>
    </row>
    <row r="2191" spans="1:16" x14ac:dyDescent="0.25">
      <c r="A2191">
        <v>2190</v>
      </c>
      <c r="B2191" s="1">
        <v>43795</v>
      </c>
      <c r="C2191" s="1">
        <v>43806</v>
      </c>
      <c r="D2191" s="1">
        <v>43806</v>
      </c>
      <c r="E2191" s="1">
        <v>43810</v>
      </c>
      <c r="F2191">
        <v>4</v>
      </c>
      <c r="G2191" t="str">
        <f>VLOOKUP(F2191,dComprador!A:B,2,0)</f>
        <v>Lira</v>
      </c>
      <c r="H2191">
        <v>7</v>
      </c>
      <c r="I2191" t="str">
        <f>VLOOKUP(H2191,dMateriaPrima!A:B,2,0)</f>
        <v>Poliéster</v>
      </c>
      <c r="J2191">
        <f>VLOOKUP(H2191,dMateriaPrima!A:C,3,0)</f>
        <v>8</v>
      </c>
      <c r="K2191">
        <v>126</v>
      </c>
      <c r="L2191">
        <f t="shared" si="69"/>
        <v>1008</v>
      </c>
      <c r="M2191">
        <v>0</v>
      </c>
      <c r="N2191">
        <f t="shared" si="68"/>
        <v>1008</v>
      </c>
      <c r="O2191">
        <v>1</v>
      </c>
      <c r="P2191" t="str">
        <f>VLOOKUP(O2191,dFornecedor!A:B,2,0)</f>
        <v>NorthShore</v>
      </c>
    </row>
    <row r="2192" spans="1:16" x14ac:dyDescent="0.25">
      <c r="A2192">
        <v>2191</v>
      </c>
      <c r="B2192" s="1">
        <v>43795</v>
      </c>
      <c r="C2192" s="1">
        <v>43795</v>
      </c>
      <c r="D2192" s="1">
        <v>43823</v>
      </c>
      <c r="E2192" s="1">
        <v>43824</v>
      </c>
      <c r="F2192">
        <v>1</v>
      </c>
      <c r="G2192" t="str">
        <f>VLOOKUP(F2192,dComprador!A:B,2,0)</f>
        <v>Alon</v>
      </c>
      <c r="H2192">
        <v>2</v>
      </c>
      <c r="I2192" t="str">
        <f>VLOOKUP(H2192,dMateriaPrima!A:B,2,0)</f>
        <v>Chapa Metal</v>
      </c>
      <c r="J2192">
        <f>VLOOKUP(H2192,dMateriaPrima!A:C,3,0)</f>
        <v>299.89999999999998</v>
      </c>
      <c r="K2192">
        <v>361</v>
      </c>
      <c r="L2192">
        <f t="shared" si="69"/>
        <v>108263.9</v>
      </c>
      <c r="M2192">
        <v>0</v>
      </c>
      <c r="N2192">
        <f t="shared" si="68"/>
        <v>108263.9</v>
      </c>
      <c r="O2192">
        <v>2</v>
      </c>
      <c r="P2192" t="str">
        <f>VLOOKUP(O2192,dFornecedor!A:B,2,0)</f>
        <v>Minerva</v>
      </c>
    </row>
    <row r="2193" spans="1:16" x14ac:dyDescent="0.25">
      <c r="A2193">
        <v>2192</v>
      </c>
      <c r="B2193" s="1">
        <v>43795</v>
      </c>
      <c r="C2193" s="1">
        <v>43798</v>
      </c>
      <c r="D2193" s="1">
        <v>43801</v>
      </c>
      <c r="E2193" s="1">
        <v>43803</v>
      </c>
      <c r="F2193">
        <v>4</v>
      </c>
      <c r="G2193" t="str">
        <f>VLOOKUP(F2193,dComprador!A:B,2,0)</f>
        <v>Lira</v>
      </c>
      <c r="H2193">
        <v>9</v>
      </c>
      <c r="I2193" t="str">
        <f>VLOOKUP(H2193,dMateriaPrima!A:B,2,0)</f>
        <v>Couro</v>
      </c>
      <c r="J2193">
        <f>VLOOKUP(H2193,dMateriaPrima!A:C,3,0)</f>
        <v>4.4000000000000004</v>
      </c>
      <c r="K2193">
        <v>55</v>
      </c>
      <c r="L2193">
        <f t="shared" si="69"/>
        <v>242.00000000000003</v>
      </c>
      <c r="M2193">
        <v>0</v>
      </c>
      <c r="N2193">
        <f t="shared" si="68"/>
        <v>242.00000000000003</v>
      </c>
      <c r="O2193">
        <v>3</v>
      </c>
      <c r="P2193" t="str">
        <f>VLOOKUP(O2193,dFornecedor!A:B,2,0)</f>
        <v>StepUp</v>
      </c>
    </row>
    <row r="2194" spans="1:16" x14ac:dyDescent="0.25">
      <c r="A2194">
        <v>2193</v>
      </c>
      <c r="B2194" s="1">
        <v>43795</v>
      </c>
      <c r="C2194" s="1">
        <v>43802</v>
      </c>
      <c r="D2194" s="1">
        <v>43808</v>
      </c>
      <c r="E2194" s="1">
        <v>43811</v>
      </c>
      <c r="F2194">
        <v>1</v>
      </c>
      <c r="G2194" t="str">
        <f>VLOOKUP(F2194,dComprador!A:B,2,0)</f>
        <v>Alon</v>
      </c>
      <c r="H2194">
        <v>8</v>
      </c>
      <c r="I2194" t="str">
        <f>VLOOKUP(H2194,dMateriaPrima!A:B,2,0)</f>
        <v>Cimento</v>
      </c>
      <c r="J2194">
        <f>VLOOKUP(H2194,dMateriaPrima!A:C,3,0)</f>
        <v>23</v>
      </c>
      <c r="K2194">
        <v>177</v>
      </c>
      <c r="L2194">
        <f t="shared" si="69"/>
        <v>4071</v>
      </c>
      <c r="M2194">
        <v>0</v>
      </c>
      <c r="N2194">
        <f t="shared" si="68"/>
        <v>4071</v>
      </c>
      <c r="O2194">
        <v>2</v>
      </c>
      <c r="P2194" t="str">
        <f>VLOOKUP(O2194,dFornecedor!A:B,2,0)</f>
        <v>Minerva</v>
      </c>
    </row>
    <row r="2195" spans="1:16" x14ac:dyDescent="0.25">
      <c r="A2195">
        <v>2194</v>
      </c>
      <c r="B2195" s="1">
        <v>43795</v>
      </c>
      <c r="C2195" s="1">
        <v>43800</v>
      </c>
      <c r="D2195" s="1">
        <v>43814</v>
      </c>
      <c r="E2195" s="1">
        <v>43818</v>
      </c>
      <c r="F2195">
        <v>1</v>
      </c>
      <c r="G2195" t="str">
        <f>VLOOKUP(F2195,dComprador!A:B,2,0)</f>
        <v>Alon</v>
      </c>
      <c r="H2195">
        <v>7</v>
      </c>
      <c r="I2195" t="str">
        <f>VLOOKUP(H2195,dMateriaPrima!A:B,2,0)</f>
        <v>Poliéster</v>
      </c>
      <c r="J2195">
        <f>VLOOKUP(H2195,dMateriaPrima!A:C,3,0)</f>
        <v>8</v>
      </c>
      <c r="K2195">
        <v>431</v>
      </c>
      <c r="L2195">
        <f t="shared" si="69"/>
        <v>3448</v>
      </c>
      <c r="M2195">
        <v>0</v>
      </c>
      <c r="N2195">
        <f t="shared" si="68"/>
        <v>3448</v>
      </c>
      <c r="O2195">
        <v>3</v>
      </c>
      <c r="P2195" t="str">
        <f>VLOOKUP(O2195,dFornecedor!A:B,2,0)</f>
        <v>StepUp</v>
      </c>
    </row>
    <row r="2196" spans="1:16" x14ac:dyDescent="0.25">
      <c r="A2196">
        <v>2195</v>
      </c>
      <c r="B2196" s="1">
        <v>43795</v>
      </c>
      <c r="C2196" s="1">
        <v>43796</v>
      </c>
      <c r="D2196" s="1">
        <v>43810</v>
      </c>
      <c r="E2196" s="1">
        <v>43812</v>
      </c>
      <c r="F2196">
        <v>1</v>
      </c>
      <c r="G2196" t="str">
        <f>VLOOKUP(F2196,dComprador!A:B,2,0)</f>
        <v>Alon</v>
      </c>
      <c r="H2196">
        <v>9</v>
      </c>
      <c r="I2196" t="str">
        <f>VLOOKUP(H2196,dMateriaPrima!A:B,2,0)</f>
        <v>Couro</v>
      </c>
      <c r="J2196">
        <f>VLOOKUP(H2196,dMateriaPrima!A:C,3,0)</f>
        <v>4.4000000000000004</v>
      </c>
      <c r="K2196">
        <v>291</v>
      </c>
      <c r="L2196">
        <f t="shared" si="69"/>
        <v>1280.4000000000001</v>
      </c>
      <c r="M2196">
        <v>0</v>
      </c>
      <c r="N2196">
        <f t="shared" si="68"/>
        <v>1280.4000000000001</v>
      </c>
      <c r="O2196">
        <v>3</v>
      </c>
      <c r="P2196" t="str">
        <f>VLOOKUP(O2196,dFornecedor!A:B,2,0)</f>
        <v>StepUp</v>
      </c>
    </row>
    <row r="2197" spans="1:16" x14ac:dyDescent="0.25">
      <c r="A2197">
        <v>2196</v>
      </c>
      <c r="B2197" s="1">
        <v>43795</v>
      </c>
      <c r="C2197" s="1">
        <v>43805</v>
      </c>
      <c r="D2197" s="1">
        <v>43808</v>
      </c>
      <c r="E2197" s="1">
        <v>43810</v>
      </c>
      <c r="F2197">
        <v>2</v>
      </c>
      <c r="G2197" t="str">
        <f>VLOOKUP(F2197,dComprador!A:B,2,0)</f>
        <v>João</v>
      </c>
      <c r="H2197">
        <v>6</v>
      </c>
      <c r="I2197" t="str">
        <f>VLOOKUP(H2197,dMateriaPrima!A:B,2,0)</f>
        <v>Fio Algodão</v>
      </c>
      <c r="J2197">
        <f>VLOOKUP(H2197,dMateriaPrima!A:C,3,0)</f>
        <v>55.9</v>
      </c>
      <c r="K2197">
        <v>311</v>
      </c>
      <c r="L2197">
        <f t="shared" si="69"/>
        <v>17384.899999999998</v>
      </c>
      <c r="M2197">
        <v>38</v>
      </c>
      <c r="N2197">
        <f t="shared" si="68"/>
        <v>10778.637999999999</v>
      </c>
      <c r="O2197">
        <v>3</v>
      </c>
      <c r="P2197" t="str">
        <f>VLOOKUP(O2197,dFornecedor!A:B,2,0)</f>
        <v>StepUp</v>
      </c>
    </row>
    <row r="2198" spans="1:16" x14ac:dyDescent="0.25">
      <c r="A2198">
        <v>2197</v>
      </c>
      <c r="B2198" s="1">
        <v>43795</v>
      </c>
      <c r="C2198" s="1">
        <v>43795</v>
      </c>
      <c r="D2198" s="1">
        <v>43822</v>
      </c>
      <c r="E2198" s="1">
        <v>43823</v>
      </c>
      <c r="F2198">
        <v>1</v>
      </c>
      <c r="G2198" t="str">
        <f>VLOOKUP(F2198,dComprador!A:B,2,0)</f>
        <v>Alon</v>
      </c>
      <c r="H2198">
        <v>9</v>
      </c>
      <c r="I2198" t="str">
        <f>VLOOKUP(H2198,dMateriaPrima!A:B,2,0)</f>
        <v>Couro</v>
      </c>
      <c r="J2198">
        <f>VLOOKUP(H2198,dMateriaPrima!A:C,3,0)</f>
        <v>4.4000000000000004</v>
      </c>
      <c r="K2198">
        <v>328</v>
      </c>
      <c r="L2198">
        <f t="shared" si="69"/>
        <v>1443.2</v>
      </c>
      <c r="M2198">
        <v>0</v>
      </c>
      <c r="N2198">
        <f t="shared" si="68"/>
        <v>1443.2</v>
      </c>
      <c r="O2198">
        <v>5</v>
      </c>
      <c r="P2198" t="str">
        <f>VLOOKUP(O2198,dFornecedor!A:B,2,0)</f>
        <v>Atlas</v>
      </c>
    </row>
    <row r="2199" spans="1:16" x14ac:dyDescent="0.25">
      <c r="A2199">
        <v>2198</v>
      </c>
      <c r="B2199" s="1">
        <v>43795</v>
      </c>
      <c r="C2199" s="1">
        <v>43803</v>
      </c>
      <c r="D2199" s="1">
        <v>43827</v>
      </c>
      <c r="E2199" s="1">
        <v>43827</v>
      </c>
      <c r="F2199">
        <v>1</v>
      </c>
      <c r="G2199" t="str">
        <f>VLOOKUP(F2199,dComprador!A:B,2,0)</f>
        <v>Alon</v>
      </c>
      <c r="H2199">
        <v>7</v>
      </c>
      <c r="I2199" t="str">
        <f>VLOOKUP(H2199,dMateriaPrima!A:B,2,0)</f>
        <v>Poliéster</v>
      </c>
      <c r="J2199">
        <f>VLOOKUP(H2199,dMateriaPrima!A:C,3,0)</f>
        <v>8</v>
      </c>
      <c r="K2199">
        <v>186</v>
      </c>
      <c r="L2199">
        <f t="shared" si="69"/>
        <v>1488</v>
      </c>
      <c r="M2199">
        <v>0</v>
      </c>
      <c r="N2199">
        <f t="shared" si="68"/>
        <v>1488</v>
      </c>
      <c r="O2199">
        <v>2</v>
      </c>
      <c r="P2199" t="str">
        <f>VLOOKUP(O2199,dFornecedor!A:B,2,0)</f>
        <v>Minerva</v>
      </c>
    </row>
    <row r="2200" spans="1:16" x14ac:dyDescent="0.25">
      <c r="A2200">
        <v>2199</v>
      </c>
      <c r="B2200" s="1">
        <v>43795</v>
      </c>
      <c r="C2200" s="1">
        <v>43801</v>
      </c>
      <c r="D2200" s="1">
        <v>43827</v>
      </c>
      <c r="E2200" s="1">
        <v>43829</v>
      </c>
      <c r="F2200">
        <v>1</v>
      </c>
      <c r="G2200" t="str">
        <f>VLOOKUP(F2200,dComprador!A:B,2,0)</f>
        <v>Alon</v>
      </c>
      <c r="H2200">
        <v>1</v>
      </c>
      <c r="I2200" t="str">
        <f>VLOOKUP(H2200,dMateriaPrima!A:B,2,0)</f>
        <v>Tecido</v>
      </c>
      <c r="J2200">
        <f>VLOOKUP(H2200,dMateriaPrima!A:C,3,0)</f>
        <v>18</v>
      </c>
      <c r="K2200">
        <v>612</v>
      </c>
      <c r="L2200">
        <f t="shared" si="69"/>
        <v>11016</v>
      </c>
      <c r="M2200">
        <v>0</v>
      </c>
      <c r="N2200">
        <f t="shared" si="68"/>
        <v>11016</v>
      </c>
      <c r="O2200">
        <v>3</v>
      </c>
      <c r="P2200" t="str">
        <f>VLOOKUP(O2200,dFornecedor!A:B,2,0)</f>
        <v>StepUp</v>
      </c>
    </row>
    <row r="2201" spans="1:16" x14ac:dyDescent="0.25">
      <c r="A2201">
        <v>2200</v>
      </c>
      <c r="B2201" s="1">
        <v>43796</v>
      </c>
      <c r="C2201" s="1">
        <v>43798</v>
      </c>
      <c r="D2201" s="1">
        <v>43803</v>
      </c>
      <c r="E2201" s="1">
        <v>43802</v>
      </c>
      <c r="F2201">
        <v>4</v>
      </c>
      <c r="G2201" t="str">
        <f>VLOOKUP(F2201,dComprador!A:B,2,0)</f>
        <v>Lira</v>
      </c>
      <c r="H2201">
        <v>6</v>
      </c>
      <c r="I2201" t="str">
        <f>VLOOKUP(H2201,dMateriaPrima!A:B,2,0)</f>
        <v>Fio Algodão</v>
      </c>
      <c r="J2201">
        <f>VLOOKUP(H2201,dMateriaPrima!A:C,3,0)</f>
        <v>55.9</v>
      </c>
      <c r="K2201">
        <v>238</v>
      </c>
      <c r="L2201">
        <f t="shared" si="69"/>
        <v>13304.199999999999</v>
      </c>
      <c r="M2201">
        <v>0</v>
      </c>
      <c r="N2201">
        <f t="shared" si="68"/>
        <v>13304.199999999999</v>
      </c>
      <c r="O2201">
        <v>2</v>
      </c>
      <c r="P2201" t="str">
        <f>VLOOKUP(O2201,dFornecedor!A:B,2,0)</f>
        <v>Minerva</v>
      </c>
    </row>
    <row r="2202" spans="1:16" x14ac:dyDescent="0.25">
      <c r="A2202">
        <v>2201</v>
      </c>
      <c r="B2202" s="1">
        <v>43796</v>
      </c>
      <c r="C2202" s="1">
        <v>43808</v>
      </c>
      <c r="D2202" s="1">
        <v>43808</v>
      </c>
      <c r="E2202" s="1">
        <v>43812</v>
      </c>
      <c r="F2202">
        <v>4</v>
      </c>
      <c r="G2202" t="str">
        <f>VLOOKUP(F2202,dComprador!A:B,2,0)</f>
        <v>Lira</v>
      </c>
      <c r="H2202">
        <v>10</v>
      </c>
      <c r="I2202" t="str">
        <f>VLOOKUP(H2202,dMateriaPrima!A:B,2,0)</f>
        <v>Pedra Britada</v>
      </c>
      <c r="J2202">
        <f>VLOOKUP(H2202,dMateriaPrima!A:C,3,0)</f>
        <v>56</v>
      </c>
      <c r="K2202">
        <v>175</v>
      </c>
      <c r="L2202">
        <f t="shared" si="69"/>
        <v>9800</v>
      </c>
      <c r="M2202">
        <v>0</v>
      </c>
      <c r="N2202">
        <f t="shared" si="68"/>
        <v>9800</v>
      </c>
      <c r="O2202">
        <v>1</v>
      </c>
      <c r="P2202" t="str">
        <f>VLOOKUP(O2202,dFornecedor!A:B,2,0)</f>
        <v>NorthShore</v>
      </c>
    </row>
    <row r="2203" spans="1:16" x14ac:dyDescent="0.25">
      <c r="A2203">
        <v>2202</v>
      </c>
      <c r="B2203" s="1">
        <v>43796</v>
      </c>
      <c r="C2203" s="1">
        <v>43804</v>
      </c>
      <c r="D2203" s="1">
        <v>43807</v>
      </c>
      <c r="E2203" s="1">
        <v>43809</v>
      </c>
      <c r="F2203">
        <v>4</v>
      </c>
      <c r="G2203" t="str">
        <f>VLOOKUP(F2203,dComprador!A:B,2,0)</f>
        <v>Lira</v>
      </c>
      <c r="H2203">
        <v>7</v>
      </c>
      <c r="I2203" t="str">
        <f>VLOOKUP(H2203,dMateriaPrima!A:B,2,0)</f>
        <v>Poliéster</v>
      </c>
      <c r="J2203">
        <f>VLOOKUP(H2203,dMateriaPrima!A:C,3,0)</f>
        <v>8</v>
      </c>
      <c r="K2203">
        <v>185</v>
      </c>
      <c r="L2203">
        <f t="shared" si="69"/>
        <v>1480</v>
      </c>
      <c r="M2203">
        <v>0</v>
      </c>
      <c r="N2203">
        <f t="shared" si="68"/>
        <v>1480</v>
      </c>
      <c r="O2203">
        <v>2</v>
      </c>
      <c r="P2203" t="str">
        <f>VLOOKUP(O2203,dFornecedor!A:B,2,0)</f>
        <v>Minerva</v>
      </c>
    </row>
    <row r="2204" spans="1:16" x14ac:dyDescent="0.25">
      <c r="A2204">
        <v>2203</v>
      </c>
      <c r="B2204" s="1">
        <v>43796</v>
      </c>
      <c r="C2204" s="1">
        <v>43804</v>
      </c>
      <c r="D2204" s="1">
        <v>43814</v>
      </c>
      <c r="E2204" s="1">
        <v>43815</v>
      </c>
      <c r="F2204">
        <v>1</v>
      </c>
      <c r="G2204" t="str">
        <f>VLOOKUP(F2204,dComprador!A:B,2,0)</f>
        <v>Alon</v>
      </c>
      <c r="H2204">
        <v>9</v>
      </c>
      <c r="I2204" t="str">
        <f>VLOOKUP(H2204,dMateriaPrima!A:B,2,0)</f>
        <v>Couro</v>
      </c>
      <c r="J2204">
        <f>VLOOKUP(H2204,dMateriaPrima!A:C,3,0)</f>
        <v>4.4000000000000004</v>
      </c>
      <c r="K2204">
        <v>26</v>
      </c>
      <c r="L2204">
        <f t="shared" si="69"/>
        <v>114.4</v>
      </c>
      <c r="M2204">
        <v>0</v>
      </c>
      <c r="N2204">
        <f t="shared" si="68"/>
        <v>114.4</v>
      </c>
      <c r="O2204">
        <v>2</v>
      </c>
      <c r="P2204" t="str">
        <f>VLOOKUP(O2204,dFornecedor!A:B,2,0)</f>
        <v>Minerva</v>
      </c>
    </row>
    <row r="2205" spans="1:16" x14ac:dyDescent="0.25">
      <c r="A2205">
        <v>2204</v>
      </c>
      <c r="B2205" s="1">
        <v>43796</v>
      </c>
      <c r="C2205" s="1">
        <v>43796</v>
      </c>
      <c r="D2205" s="1">
        <v>43809</v>
      </c>
      <c r="E2205" s="1">
        <v>43809</v>
      </c>
      <c r="F2205">
        <v>2</v>
      </c>
      <c r="G2205" t="str">
        <f>VLOOKUP(F2205,dComprador!A:B,2,0)</f>
        <v>João</v>
      </c>
      <c r="H2205">
        <v>4</v>
      </c>
      <c r="I2205" t="str">
        <f>VLOOKUP(H2205,dMateriaPrima!A:B,2,0)</f>
        <v>Madeira</v>
      </c>
      <c r="J2205">
        <f>VLOOKUP(H2205,dMateriaPrima!A:C,3,0)</f>
        <v>168</v>
      </c>
      <c r="K2205">
        <v>326</v>
      </c>
      <c r="L2205">
        <f t="shared" si="69"/>
        <v>54768</v>
      </c>
      <c r="M2205">
        <v>0</v>
      </c>
      <c r="N2205">
        <f t="shared" si="68"/>
        <v>54768</v>
      </c>
      <c r="O2205">
        <v>2</v>
      </c>
      <c r="P2205" t="str">
        <f>VLOOKUP(O2205,dFornecedor!A:B,2,0)</f>
        <v>Minerva</v>
      </c>
    </row>
    <row r="2206" spans="1:16" x14ac:dyDescent="0.25">
      <c r="A2206">
        <v>2205</v>
      </c>
      <c r="B2206" s="1">
        <v>43796</v>
      </c>
      <c r="C2206" s="1">
        <v>43797</v>
      </c>
      <c r="D2206" s="1">
        <v>43810</v>
      </c>
      <c r="E2206" s="1">
        <v>43812</v>
      </c>
      <c r="F2206">
        <v>1</v>
      </c>
      <c r="G2206" t="str">
        <f>VLOOKUP(F2206,dComprador!A:B,2,0)</f>
        <v>Alon</v>
      </c>
      <c r="H2206">
        <v>8</v>
      </c>
      <c r="I2206" t="str">
        <f>VLOOKUP(H2206,dMateriaPrima!A:B,2,0)</f>
        <v>Cimento</v>
      </c>
      <c r="J2206">
        <f>VLOOKUP(H2206,dMateriaPrima!A:C,3,0)</f>
        <v>23</v>
      </c>
      <c r="K2206">
        <v>18</v>
      </c>
      <c r="L2206">
        <f t="shared" si="69"/>
        <v>414</v>
      </c>
      <c r="M2206">
        <v>0</v>
      </c>
      <c r="N2206">
        <f t="shared" si="68"/>
        <v>414</v>
      </c>
      <c r="O2206">
        <v>2</v>
      </c>
      <c r="P2206" t="str">
        <f>VLOOKUP(O2206,dFornecedor!A:B,2,0)</f>
        <v>Minerva</v>
      </c>
    </row>
    <row r="2207" spans="1:16" x14ac:dyDescent="0.25">
      <c r="A2207">
        <v>2206</v>
      </c>
      <c r="B2207" s="1">
        <v>43796</v>
      </c>
      <c r="C2207" s="1">
        <v>43803</v>
      </c>
      <c r="D2207" s="1">
        <v>43821</v>
      </c>
      <c r="E2207" s="1">
        <v>43824</v>
      </c>
      <c r="F2207">
        <v>1</v>
      </c>
      <c r="G2207" t="str">
        <f>VLOOKUP(F2207,dComprador!A:B,2,0)</f>
        <v>Alon</v>
      </c>
      <c r="H2207">
        <v>5</v>
      </c>
      <c r="I2207" t="str">
        <f>VLOOKUP(H2207,dMateriaPrima!A:B,2,0)</f>
        <v>Areia</v>
      </c>
      <c r="J2207">
        <f>VLOOKUP(H2207,dMateriaPrima!A:C,3,0)</f>
        <v>3.59</v>
      </c>
      <c r="K2207">
        <v>145</v>
      </c>
      <c r="L2207">
        <f t="shared" si="69"/>
        <v>520.54999999999995</v>
      </c>
      <c r="M2207">
        <v>0</v>
      </c>
      <c r="N2207">
        <f t="shared" si="68"/>
        <v>520.54999999999995</v>
      </c>
      <c r="O2207">
        <v>1</v>
      </c>
      <c r="P2207" t="str">
        <f>VLOOKUP(O2207,dFornecedor!A:B,2,0)</f>
        <v>NorthShore</v>
      </c>
    </row>
    <row r="2208" spans="1:16" x14ac:dyDescent="0.25">
      <c r="A2208">
        <v>2207</v>
      </c>
      <c r="B2208" s="1">
        <v>43796</v>
      </c>
      <c r="C2208" s="1">
        <v>43796</v>
      </c>
      <c r="D2208" s="1">
        <v>43827</v>
      </c>
      <c r="E2208" s="1">
        <v>43826</v>
      </c>
      <c r="F2208">
        <v>1</v>
      </c>
      <c r="G2208" t="str">
        <f>VLOOKUP(F2208,dComprador!A:B,2,0)</f>
        <v>Alon</v>
      </c>
      <c r="H2208">
        <v>5</v>
      </c>
      <c r="I2208" t="str">
        <f>VLOOKUP(H2208,dMateriaPrima!A:B,2,0)</f>
        <v>Areia</v>
      </c>
      <c r="J2208">
        <f>VLOOKUP(H2208,dMateriaPrima!A:C,3,0)</f>
        <v>3.59</v>
      </c>
      <c r="K2208">
        <v>139</v>
      </c>
      <c r="L2208">
        <f t="shared" si="69"/>
        <v>499.01</v>
      </c>
      <c r="M2208">
        <v>0</v>
      </c>
      <c r="N2208">
        <f t="shared" si="68"/>
        <v>499.01</v>
      </c>
      <c r="O2208">
        <v>2</v>
      </c>
      <c r="P2208" t="str">
        <f>VLOOKUP(O2208,dFornecedor!A:B,2,0)</f>
        <v>Minerva</v>
      </c>
    </row>
    <row r="2209" spans="1:16" x14ac:dyDescent="0.25">
      <c r="A2209">
        <v>2208</v>
      </c>
      <c r="B2209" s="1">
        <v>43796</v>
      </c>
      <c r="C2209" s="1">
        <v>43799</v>
      </c>
      <c r="D2209" s="1">
        <v>43816</v>
      </c>
      <c r="E2209" s="1">
        <v>43817</v>
      </c>
      <c r="F2209">
        <v>1</v>
      </c>
      <c r="G2209" t="str">
        <f>VLOOKUP(F2209,dComprador!A:B,2,0)</f>
        <v>Alon</v>
      </c>
      <c r="H2209">
        <v>5</v>
      </c>
      <c r="I2209" t="str">
        <f>VLOOKUP(H2209,dMateriaPrima!A:B,2,0)</f>
        <v>Areia</v>
      </c>
      <c r="J2209">
        <f>VLOOKUP(H2209,dMateriaPrima!A:C,3,0)</f>
        <v>3.59</v>
      </c>
      <c r="K2209">
        <v>146</v>
      </c>
      <c r="L2209">
        <f t="shared" si="69"/>
        <v>524.14</v>
      </c>
      <c r="M2209">
        <v>0</v>
      </c>
      <c r="N2209">
        <f t="shared" si="68"/>
        <v>524.14</v>
      </c>
      <c r="O2209">
        <v>4</v>
      </c>
      <c r="P2209" t="str">
        <f>VLOOKUP(O2209,dFornecedor!A:B,2,0)</f>
        <v>AlphaOmega</v>
      </c>
    </row>
    <row r="2210" spans="1:16" x14ac:dyDescent="0.25">
      <c r="A2210">
        <v>2209</v>
      </c>
      <c r="B2210" s="1">
        <v>43797</v>
      </c>
      <c r="C2210" s="1">
        <v>43797</v>
      </c>
      <c r="D2210" s="1">
        <v>43804</v>
      </c>
      <c r="E2210" s="1">
        <v>43803</v>
      </c>
      <c r="F2210">
        <v>4</v>
      </c>
      <c r="G2210" t="str">
        <f>VLOOKUP(F2210,dComprador!A:B,2,0)</f>
        <v>Lira</v>
      </c>
      <c r="H2210">
        <v>1</v>
      </c>
      <c r="I2210" t="str">
        <f>VLOOKUP(H2210,dMateriaPrima!A:B,2,0)</f>
        <v>Tecido</v>
      </c>
      <c r="J2210">
        <f>VLOOKUP(H2210,dMateriaPrima!A:C,3,0)</f>
        <v>18</v>
      </c>
      <c r="K2210">
        <v>252</v>
      </c>
      <c r="L2210">
        <f t="shared" si="69"/>
        <v>4536</v>
      </c>
      <c r="M2210">
        <v>0</v>
      </c>
      <c r="N2210">
        <f t="shared" si="68"/>
        <v>4536</v>
      </c>
      <c r="O2210">
        <v>2</v>
      </c>
      <c r="P2210" t="str">
        <f>VLOOKUP(O2210,dFornecedor!A:B,2,0)</f>
        <v>Minerva</v>
      </c>
    </row>
    <row r="2211" spans="1:16" x14ac:dyDescent="0.25">
      <c r="A2211">
        <v>2210</v>
      </c>
      <c r="B2211" s="1">
        <v>43797</v>
      </c>
      <c r="C2211" s="1">
        <v>43803</v>
      </c>
      <c r="D2211" s="1">
        <v>43804</v>
      </c>
      <c r="E2211" s="1">
        <v>43806</v>
      </c>
      <c r="F2211">
        <v>4</v>
      </c>
      <c r="G2211" t="str">
        <f>VLOOKUP(F2211,dComprador!A:B,2,0)</f>
        <v>Lira</v>
      </c>
      <c r="H2211">
        <v>4</v>
      </c>
      <c r="I2211" t="str">
        <f>VLOOKUP(H2211,dMateriaPrima!A:B,2,0)</f>
        <v>Madeira</v>
      </c>
      <c r="J2211">
        <f>VLOOKUP(H2211,dMateriaPrima!A:C,3,0)</f>
        <v>168</v>
      </c>
      <c r="K2211">
        <v>265</v>
      </c>
      <c r="L2211">
        <f t="shared" si="69"/>
        <v>44520</v>
      </c>
      <c r="M2211">
        <v>0</v>
      </c>
      <c r="N2211">
        <f t="shared" si="68"/>
        <v>44520</v>
      </c>
      <c r="O2211">
        <v>1</v>
      </c>
      <c r="P2211" t="str">
        <f>VLOOKUP(O2211,dFornecedor!A:B,2,0)</f>
        <v>NorthShore</v>
      </c>
    </row>
    <row r="2212" spans="1:16" x14ac:dyDescent="0.25">
      <c r="A2212">
        <v>2211</v>
      </c>
      <c r="B2212" s="1">
        <v>43797</v>
      </c>
      <c r="C2212" s="1">
        <v>43805</v>
      </c>
      <c r="D2212" s="1">
        <v>43805</v>
      </c>
      <c r="E2212" s="1">
        <v>43811</v>
      </c>
      <c r="F2212">
        <v>4</v>
      </c>
      <c r="G2212" t="str">
        <f>VLOOKUP(F2212,dComprador!A:B,2,0)</f>
        <v>Lira</v>
      </c>
      <c r="H2212">
        <v>1</v>
      </c>
      <c r="I2212" t="str">
        <f>VLOOKUP(H2212,dMateriaPrima!A:B,2,0)</f>
        <v>Tecido</v>
      </c>
      <c r="J2212">
        <f>VLOOKUP(H2212,dMateriaPrima!A:C,3,0)</f>
        <v>18</v>
      </c>
      <c r="K2212">
        <v>108</v>
      </c>
      <c r="L2212">
        <f t="shared" si="69"/>
        <v>1944</v>
      </c>
      <c r="M2212">
        <v>0</v>
      </c>
      <c r="N2212">
        <f t="shared" si="68"/>
        <v>1944</v>
      </c>
      <c r="O2212">
        <v>3</v>
      </c>
      <c r="P2212" t="str">
        <f>VLOOKUP(O2212,dFornecedor!A:B,2,0)</f>
        <v>StepUp</v>
      </c>
    </row>
    <row r="2213" spans="1:16" x14ac:dyDescent="0.25">
      <c r="A2213">
        <v>2212</v>
      </c>
      <c r="B2213" s="1">
        <v>43797</v>
      </c>
      <c r="C2213" s="1">
        <v>43807</v>
      </c>
      <c r="D2213" s="1">
        <v>43807</v>
      </c>
      <c r="E2213" s="1">
        <v>43810</v>
      </c>
      <c r="F2213">
        <v>4</v>
      </c>
      <c r="G2213" t="str">
        <f>VLOOKUP(F2213,dComprador!A:B,2,0)</f>
        <v>Lira</v>
      </c>
      <c r="H2213">
        <v>11</v>
      </c>
      <c r="I2213" t="str">
        <f>VLOOKUP(H2213,dMateriaPrima!A:B,2,0)</f>
        <v>Papel</v>
      </c>
      <c r="J2213">
        <f>VLOOKUP(H2213,dMateriaPrima!A:C,3,0)</f>
        <v>9</v>
      </c>
      <c r="K2213">
        <v>82</v>
      </c>
      <c r="L2213">
        <f t="shared" si="69"/>
        <v>738</v>
      </c>
      <c r="M2213">
        <v>0</v>
      </c>
      <c r="N2213">
        <f t="shared" si="68"/>
        <v>738</v>
      </c>
      <c r="O2213">
        <v>1</v>
      </c>
      <c r="P2213" t="str">
        <f>VLOOKUP(O2213,dFornecedor!A:B,2,0)</f>
        <v>NorthShore</v>
      </c>
    </row>
    <row r="2214" spans="1:16" x14ac:dyDescent="0.25">
      <c r="A2214">
        <v>2213</v>
      </c>
      <c r="B2214" s="1">
        <v>43797</v>
      </c>
      <c r="C2214" s="1">
        <v>43804</v>
      </c>
      <c r="D2214" s="1">
        <v>43806</v>
      </c>
      <c r="E2214" s="1">
        <v>43804</v>
      </c>
      <c r="F2214">
        <v>4</v>
      </c>
      <c r="G2214" t="str">
        <f>VLOOKUP(F2214,dComprador!A:B,2,0)</f>
        <v>Lira</v>
      </c>
      <c r="H2214">
        <v>5</v>
      </c>
      <c r="I2214" t="str">
        <f>VLOOKUP(H2214,dMateriaPrima!A:B,2,0)</f>
        <v>Areia</v>
      </c>
      <c r="J2214">
        <f>VLOOKUP(H2214,dMateriaPrima!A:C,3,0)</f>
        <v>3.59</v>
      </c>
      <c r="K2214">
        <v>167</v>
      </c>
      <c r="L2214">
        <f t="shared" si="69"/>
        <v>599.53</v>
      </c>
      <c r="M2214">
        <v>0</v>
      </c>
      <c r="N2214">
        <f t="shared" si="68"/>
        <v>599.53</v>
      </c>
      <c r="O2214">
        <v>1</v>
      </c>
      <c r="P2214" t="str">
        <f>VLOOKUP(O2214,dFornecedor!A:B,2,0)</f>
        <v>NorthShore</v>
      </c>
    </row>
    <row r="2215" spans="1:16" x14ac:dyDescent="0.25">
      <c r="A2215">
        <v>2214</v>
      </c>
      <c r="B2215" s="1">
        <v>43797</v>
      </c>
      <c r="C2215" s="1">
        <v>43806</v>
      </c>
      <c r="D2215" s="1">
        <v>43806</v>
      </c>
      <c r="E2215" s="1">
        <v>43812</v>
      </c>
      <c r="F2215">
        <v>4</v>
      </c>
      <c r="G2215" t="str">
        <f>VLOOKUP(F2215,dComprador!A:B,2,0)</f>
        <v>Lira</v>
      </c>
      <c r="H2215">
        <v>1</v>
      </c>
      <c r="I2215" t="str">
        <f>VLOOKUP(H2215,dMateriaPrima!A:B,2,0)</f>
        <v>Tecido</v>
      </c>
      <c r="J2215">
        <f>VLOOKUP(H2215,dMateriaPrima!A:C,3,0)</f>
        <v>18</v>
      </c>
      <c r="K2215">
        <v>359</v>
      </c>
      <c r="L2215">
        <f t="shared" si="69"/>
        <v>6462</v>
      </c>
      <c r="M2215">
        <v>0</v>
      </c>
      <c r="N2215">
        <f t="shared" si="68"/>
        <v>6462</v>
      </c>
      <c r="O2215">
        <v>1</v>
      </c>
      <c r="P2215" t="str">
        <f>VLOOKUP(O2215,dFornecedor!A:B,2,0)</f>
        <v>NorthShore</v>
      </c>
    </row>
    <row r="2216" spans="1:16" x14ac:dyDescent="0.25">
      <c r="A2216">
        <v>2215</v>
      </c>
      <c r="B2216" s="1">
        <v>43797</v>
      </c>
      <c r="C2216" s="1">
        <v>43808</v>
      </c>
      <c r="D2216" s="1">
        <v>43808</v>
      </c>
      <c r="E2216" s="1">
        <v>43808</v>
      </c>
      <c r="F2216">
        <v>4</v>
      </c>
      <c r="G2216" t="str">
        <f>VLOOKUP(F2216,dComprador!A:B,2,0)</f>
        <v>Lira</v>
      </c>
      <c r="H2216">
        <v>7</v>
      </c>
      <c r="I2216" t="str">
        <f>VLOOKUP(H2216,dMateriaPrima!A:B,2,0)</f>
        <v>Poliéster</v>
      </c>
      <c r="J2216">
        <f>VLOOKUP(H2216,dMateriaPrima!A:C,3,0)</f>
        <v>8</v>
      </c>
      <c r="K2216">
        <v>304</v>
      </c>
      <c r="L2216">
        <f t="shared" si="69"/>
        <v>2432</v>
      </c>
      <c r="M2216">
        <v>0</v>
      </c>
      <c r="N2216">
        <f t="shared" si="68"/>
        <v>2432</v>
      </c>
      <c r="O2216">
        <v>1</v>
      </c>
      <c r="P2216" t="str">
        <f>VLOOKUP(O2216,dFornecedor!A:B,2,0)</f>
        <v>NorthShore</v>
      </c>
    </row>
    <row r="2217" spans="1:16" x14ac:dyDescent="0.25">
      <c r="A2217">
        <v>2216</v>
      </c>
      <c r="B2217" s="1">
        <v>43797</v>
      </c>
      <c r="C2217" s="1">
        <v>43798</v>
      </c>
      <c r="D2217" s="1">
        <v>43804</v>
      </c>
      <c r="E2217" s="1">
        <v>43804</v>
      </c>
      <c r="F2217">
        <v>4</v>
      </c>
      <c r="G2217" t="str">
        <f>VLOOKUP(F2217,dComprador!A:B,2,0)</f>
        <v>Lira</v>
      </c>
      <c r="H2217">
        <v>5</v>
      </c>
      <c r="I2217" t="str">
        <f>VLOOKUP(H2217,dMateriaPrima!A:B,2,0)</f>
        <v>Areia</v>
      </c>
      <c r="J2217">
        <f>VLOOKUP(H2217,dMateriaPrima!A:C,3,0)</f>
        <v>3.59</v>
      </c>
      <c r="K2217">
        <v>199</v>
      </c>
      <c r="L2217">
        <f t="shared" si="69"/>
        <v>714.41</v>
      </c>
      <c r="M2217">
        <v>0</v>
      </c>
      <c r="N2217">
        <f t="shared" si="68"/>
        <v>714.41</v>
      </c>
      <c r="O2217">
        <v>3</v>
      </c>
      <c r="P2217" t="str">
        <f>VLOOKUP(O2217,dFornecedor!A:B,2,0)</f>
        <v>StepUp</v>
      </c>
    </row>
    <row r="2218" spans="1:16" x14ac:dyDescent="0.25">
      <c r="A2218">
        <v>2217</v>
      </c>
      <c r="B2218" s="1">
        <v>43797</v>
      </c>
      <c r="C2218" s="1">
        <v>43801</v>
      </c>
      <c r="D2218" s="1">
        <v>43817</v>
      </c>
      <c r="E2218" s="1">
        <v>43819</v>
      </c>
      <c r="F2218">
        <v>1</v>
      </c>
      <c r="G2218" t="str">
        <f>VLOOKUP(F2218,dComprador!A:B,2,0)</f>
        <v>Alon</v>
      </c>
      <c r="H2218">
        <v>3</v>
      </c>
      <c r="I2218" t="str">
        <f>VLOOKUP(H2218,dMateriaPrima!A:B,2,0)</f>
        <v>Barra Metal</v>
      </c>
      <c r="J2218">
        <f>VLOOKUP(H2218,dMateriaPrima!A:C,3,0)</f>
        <v>565</v>
      </c>
      <c r="K2218">
        <v>233</v>
      </c>
      <c r="L2218">
        <f t="shared" si="69"/>
        <v>131645</v>
      </c>
      <c r="M2218">
        <v>0</v>
      </c>
      <c r="N2218">
        <f t="shared" si="68"/>
        <v>131645</v>
      </c>
      <c r="O2218">
        <v>1</v>
      </c>
      <c r="P2218" t="str">
        <f>VLOOKUP(O2218,dFornecedor!A:B,2,0)</f>
        <v>NorthShore</v>
      </c>
    </row>
    <row r="2219" spans="1:16" x14ac:dyDescent="0.25">
      <c r="A2219">
        <v>2218</v>
      </c>
      <c r="B2219" s="1">
        <v>43797</v>
      </c>
      <c r="C2219" s="1">
        <v>43801</v>
      </c>
      <c r="D2219" s="1">
        <v>43810</v>
      </c>
      <c r="E2219" s="1">
        <v>43811</v>
      </c>
      <c r="F2219">
        <v>2</v>
      </c>
      <c r="G2219" t="str">
        <f>VLOOKUP(F2219,dComprador!A:B,2,0)</f>
        <v>João</v>
      </c>
      <c r="H2219">
        <v>1</v>
      </c>
      <c r="I2219" t="str">
        <f>VLOOKUP(H2219,dMateriaPrima!A:B,2,0)</f>
        <v>Tecido</v>
      </c>
      <c r="J2219">
        <f>VLOOKUP(H2219,dMateriaPrima!A:C,3,0)</f>
        <v>18</v>
      </c>
      <c r="K2219">
        <v>487</v>
      </c>
      <c r="L2219">
        <f t="shared" si="69"/>
        <v>8766</v>
      </c>
      <c r="M2219">
        <v>0</v>
      </c>
      <c r="N2219">
        <f t="shared" si="68"/>
        <v>8766</v>
      </c>
      <c r="O2219">
        <v>1</v>
      </c>
      <c r="P2219" t="str">
        <f>VLOOKUP(O2219,dFornecedor!A:B,2,0)</f>
        <v>NorthShore</v>
      </c>
    </row>
    <row r="2220" spans="1:16" x14ac:dyDescent="0.25">
      <c r="A2220">
        <v>2219</v>
      </c>
      <c r="B2220" s="1">
        <v>43797</v>
      </c>
      <c r="C2220" s="1">
        <v>43797</v>
      </c>
      <c r="D2220" s="1">
        <v>43812</v>
      </c>
      <c r="E2220" s="1">
        <v>43813</v>
      </c>
      <c r="F2220">
        <v>2</v>
      </c>
      <c r="G2220" t="str">
        <f>VLOOKUP(F2220,dComprador!A:B,2,0)</f>
        <v>João</v>
      </c>
      <c r="H2220">
        <v>7</v>
      </c>
      <c r="I2220" t="str">
        <f>VLOOKUP(H2220,dMateriaPrima!A:B,2,0)</f>
        <v>Poliéster</v>
      </c>
      <c r="J2220">
        <f>VLOOKUP(H2220,dMateriaPrima!A:C,3,0)</f>
        <v>8</v>
      </c>
      <c r="K2220">
        <v>4</v>
      </c>
      <c r="L2220">
        <f t="shared" si="69"/>
        <v>32</v>
      </c>
      <c r="M2220">
        <v>0</v>
      </c>
      <c r="N2220">
        <f t="shared" si="68"/>
        <v>32</v>
      </c>
      <c r="O2220">
        <v>2</v>
      </c>
      <c r="P2220" t="str">
        <f>VLOOKUP(O2220,dFornecedor!A:B,2,0)</f>
        <v>Minerva</v>
      </c>
    </row>
    <row r="2221" spans="1:16" x14ac:dyDescent="0.25">
      <c r="A2221">
        <v>2220</v>
      </c>
      <c r="B2221" s="1">
        <v>43797</v>
      </c>
      <c r="C2221" s="1">
        <v>43797</v>
      </c>
      <c r="D2221" s="1">
        <v>43811</v>
      </c>
      <c r="E2221" s="1">
        <v>43814</v>
      </c>
      <c r="F2221">
        <v>2</v>
      </c>
      <c r="G2221" t="str">
        <f>VLOOKUP(F2221,dComprador!A:B,2,0)</f>
        <v>João</v>
      </c>
      <c r="H2221">
        <v>10</v>
      </c>
      <c r="I2221" t="str">
        <f>VLOOKUP(H2221,dMateriaPrima!A:B,2,0)</f>
        <v>Pedra Britada</v>
      </c>
      <c r="J2221">
        <f>VLOOKUP(H2221,dMateriaPrima!A:C,3,0)</f>
        <v>56</v>
      </c>
      <c r="K2221">
        <v>292</v>
      </c>
      <c r="L2221">
        <f t="shared" si="69"/>
        <v>16352</v>
      </c>
      <c r="M2221">
        <v>0</v>
      </c>
      <c r="N2221">
        <f t="shared" si="68"/>
        <v>16352</v>
      </c>
      <c r="O2221">
        <v>5</v>
      </c>
      <c r="P2221" t="str">
        <f>VLOOKUP(O2221,dFornecedor!A:B,2,0)</f>
        <v>Atlas</v>
      </c>
    </row>
    <row r="2222" spans="1:16" x14ac:dyDescent="0.25">
      <c r="A2222">
        <v>2221</v>
      </c>
      <c r="B2222" s="1">
        <v>43797</v>
      </c>
      <c r="C2222" s="1">
        <v>43800</v>
      </c>
      <c r="D2222" s="1">
        <v>43814</v>
      </c>
      <c r="E2222" s="1">
        <v>43814</v>
      </c>
      <c r="F2222">
        <v>2</v>
      </c>
      <c r="G2222" t="str">
        <f>VLOOKUP(F2222,dComprador!A:B,2,0)</f>
        <v>João</v>
      </c>
      <c r="H2222">
        <v>7</v>
      </c>
      <c r="I2222" t="str">
        <f>VLOOKUP(H2222,dMateriaPrima!A:B,2,0)</f>
        <v>Poliéster</v>
      </c>
      <c r="J2222">
        <f>VLOOKUP(H2222,dMateriaPrima!A:C,3,0)</f>
        <v>8</v>
      </c>
      <c r="K2222">
        <v>180</v>
      </c>
      <c r="L2222">
        <f t="shared" si="69"/>
        <v>1440</v>
      </c>
      <c r="M2222">
        <v>31</v>
      </c>
      <c r="N2222">
        <f t="shared" si="68"/>
        <v>993.6</v>
      </c>
      <c r="O2222">
        <v>2</v>
      </c>
      <c r="P2222" t="str">
        <f>VLOOKUP(O2222,dFornecedor!A:B,2,0)</f>
        <v>Minerva</v>
      </c>
    </row>
    <row r="2223" spans="1:16" x14ac:dyDescent="0.25">
      <c r="A2223">
        <v>2222</v>
      </c>
      <c r="B2223" s="1">
        <v>43797</v>
      </c>
      <c r="C2223" s="1">
        <v>43807</v>
      </c>
      <c r="D2223" s="1">
        <v>43823</v>
      </c>
      <c r="E2223" s="1">
        <v>43828</v>
      </c>
      <c r="F2223">
        <v>1</v>
      </c>
      <c r="G2223" t="str">
        <f>VLOOKUP(F2223,dComprador!A:B,2,0)</f>
        <v>Alon</v>
      </c>
      <c r="H2223">
        <v>7</v>
      </c>
      <c r="I2223" t="str">
        <f>VLOOKUP(H2223,dMateriaPrima!A:B,2,0)</f>
        <v>Poliéster</v>
      </c>
      <c r="J2223">
        <f>VLOOKUP(H2223,dMateriaPrima!A:C,3,0)</f>
        <v>8</v>
      </c>
      <c r="K2223">
        <v>3</v>
      </c>
      <c r="L2223">
        <f t="shared" si="69"/>
        <v>24</v>
      </c>
      <c r="M2223">
        <v>0</v>
      </c>
      <c r="N2223">
        <f t="shared" si="68"/>
        <v>24</v>
      </c>
      <c r="O2223">
        <v>1</v>
      </c>
      <c r="P2223" t="str">
        <f>VLOOKUP(O2223,dFornecedor!A:B,2,0)</f>
        <v>NorthShore</v>
      </c>
    </row>
    <row r="2224" spans="1:16" x14ac:dyDescent="0.25">
      <c r="A2224">
        <v>2223</v>
      </c>
      <c r="B2224" s="1">
        <v>43797</v>
      </c>
      <c r="C2224" s="1">
        <v>43799</v>
      </c>
      <c r="D2224" s="1">
        <v>43817</v>
      </c>
      <c r="E2224" s="1">
        <v>43821</v>
      </c>
      <c r="F2224">
        <v>1</v>
      </c>
      <c r="G2224" t="str">
        <f>VLOOKUP(F2224,dComprador!A:B,2,0)</f>
        <v>Alon</v>
      </c>
      <c r="H2224">
        <v>6</v>
      </c>
      <c r="I2224" t="str">
        <f>VLOOKUP(H2224,dMateriaPrima!A:B,2,0)</f>
        <v>Fio Algodão</v>
      </c>
      <c r="J2224">
        <f>VLOOKUP(H2224,dMateriaPrima!A:C,3,0)</f>
        <v>55.9</v>
      </c>
      <c r="K2224">
        <v>49</v>
      </c>
      <c r="L2224">
        <f t="shared" si="69"/>
        <v>2739.1</v>
      </c>
      <c r="M2224">
        <v>0</v>
      </c>
      <c r="N2224">
        <f t="shared" si="68"/>
        <v>2739.1</v>
      </c>
      <c r="O2224">
        <v>4</v>
      </c>
      <c r="P2224" t="str">
        <f>VLOOKUP(O2224,dFornecedor!A:B,2,0)</f>
        <v>AlphaOmega</v>
      </c>
    </row>
    <row r="2225" spans="1:16" x14ac:dyDescent="0.25">
      <c r="A2225">
        <v>2224</v>
      </c>
      <c r="B2225" s="1">
        <v>43797</v>
      </c>
      <c r="C2225" s="1">
        <v>43801</v>
      </c>
      <c r="D2225" s="1">
        <v>43818</v>
      </c>
      <c r="E2225" s="1">
        <v>43820</v>
      </c>
      <c r="F2225">
        <v>1</v>
      </c>
      <c r="G2225" t="str">
        <f>VLOOKUP(F2225,dComprador!A:B,2,0)</f>
        <v>Alon</v>
      </c>
      <c r="H2225">
        <v>9</v>
      </c>
      <c r="I2225" t="str">
        <f>VLOOKUP(H2225,dMateriaPrima!A:B,2,0)</f>
        <v>Couro</v>
      </c>
      <c r="J2225">
        <f>VLOOKUP(H2225,dMateriaPrima!A:C,3,0)</f>
        <v>4.4000000000000004</v>
      </c>
      <c r="K2225">
        <v>71</v>
      </c>
      <c r="L2225">
        <f t="shared" si="69"/>
        <v>312.40000000000003</v>
      </c>
      <c r="M2225">
        <v>0</v>
      </c>
      <c r="N2225">
        <f t="shared" si="68"/>
        <v>312.40000000000003</v>
      </c>
      <c r="O2225">
        <v>4</v>
      </c>
      <c r="P2225" t="str">
        <f>VLOOKUP(O2225,dFornecedor!A:B,2,0)</f>
        <v>AlphaOmega</v>
      </c>
    </row>
    <row r="2226" spans="1:16" x14ac:dyDescent="0.25">
      <c r="A2226">
        <v>2225</v>
      </c>
      <c r="B2226" s="1">
        <v>43798</v>
      </c>
      <c r="C2226" s="1">
        <v>43800</v>
      </c>
      <c r="D2226" s="1">
        <v>43830</v>
      </c>
      <c r="E2226" s="1">
        <v>43833</v>
      </c>
      <c r="F2226">
        <v>1</v>
      </c>
      <c r="G2226" t="str">
        <f>VLOOKUP(F2226,dComprador!A:B,2,0)</f>
        <v>Alon</v>
      </c>
      <c r="H2226">
        <v>9</v>
      </c>
      <c r="I2226" t="str">
        <f>VLOOKUP(H2226,dMateriaPrima!A:B,2,0)</f>
        <v>Couro</v>
      </c>
      <c r="J2226">
        <f>VLOOKUP(H2226,dMateriaPrima!A:C,3,0)</f>
        <v>4.4000000000000004</v>
      </c>
      <c r="K2226">
        <v>47</v>
      </c>
      <c r="L2226">
        <f t="shared" si="69"/>
        <v>206.8</v>
      </c>
      <c r="M2226">
        <v>0</v>
      </c>
      <c r="N2226">
        <f t="shared" si="68"/>
        <v>206.8</v>
      </c>
      <c r="O2226">
        <v>1</v>
      </c>
      <c r="P2226" t="str">
        <f>VLOOKUP(O2226,dFornecedor!A:B,2,0)</f>
        <v>NorthShore</v>
      </c>
    </row>
    <row r="2227" spans="1:16" x14ac:dyDescent="0.25">
      <c r="A2227">
        <v>2226</v>
      </c>
      <c r="B2227" s="1">
        <v>43798</v>
      </c>
      <c r="C2227" s="1">
        <v>43798</v>
      </c>
      <c r="D2227" s="1">
        <v>43805</v>
      </c>
      <c r="E2227" s="1">
        <v>43807</v>
      </c>
      <c r="F2227">
        <v>4</v>
      </c>
      <c r="G2227" t="str">
        <f>VLOOKUP(F2227,dComprador!A:B,2,0)</f>
        <v>Lira</v>
      </c>
      <c r="H2227">
        <v>6</v>
      </c>
      <c r="I2227" t="str">
        <f>VLOOKUP(H2227,dMateriaPrima!A:B,2,0)</f>
        <v>Fio Algodão</v>
      </c>
      <c r="J2227">
        <f>VLOOKUP(H2227,dMateriaPrima!A:C,3,0)</f>
        <v>55.9</v>
      </c>
      <c r="K2227">
        <v>33</v>
      </c>
      <c r="L2227">
        <f t="shared" si="69"/>
        <v>1844.7</v>
      </c>
      <c r="M2227">
        <v>0</v>
      </c>
      <c r="N2227">
        <f t="shared" si="68"/>
        <v>1844.7</v>
      </c>
      <c r="O2227">
        <v>2</v>
      </c>
      <c r="P2227" t="str">
        <f>VLOOKUP(O2227,dFornecedor!A:B,2,0)</f>
        <v>Minerva</v>
      </c>
    </row>
    <row r="2228" spans="1:16" x14ac:dyDescent="0.25">
      <c r="A2228">
        <v>2227</v>
      </c>
      <c r="B2228" s="1">
        <v>43798</v>
      </c>
      <c r="C2228" s="1">
        <v>43807</v>
      </c>
      <c r="D2228" s="1">
        <v>43810</v>
      </c>
      <c r="E2228" s="1">
        <v>43812</v>
      </c>
      <c r="F2228">
        <v>4</v>
      </c>
      <c r="G2228" t="str">
        <f>VLOOKUP(F2228,dComprador!A:B,2,0)</f>
        <v>Lira</v>
      </c>
      <c r="H2228">
        <v>2</v>
      </c>
      <c r="I2228" t="str">
        <f>VLOOKUP(H2228,dMateriaPrima!A:B,2,0)</f>
        <v>Chapa Metal</v>
      </c>
      <c r="J2228">
        <f>VLOOKUP(H2228,dMateriaPrima!A:C,3,0)</f>
        <v>299.89999999999998</v>
      </c>
      <c r="K2228">
        <v>50</v>
      </c>
      <c r="L2228">
        <f t="shared" si="69"/>
        <v>14994.999999999998</v>
      </c>
      <c r="M2228">
        <v>29</v>
      </c>
      <c r="N2228">
        <f t="shared" si="68"/>
        <v>10646.449999999999</v>
      </c>
      <c r="O2228">
        <v>2</v>
      </c>
      <c r="P2228" t="str">
        <f>VLOOKUP(O2228,dFornecedor!A:B,2,0)</f>
        <v>Minerva</v>
      </c>
    </row>
    <row r="2229" spans="1:16" x14ac:dyDescent="0.25">
      <c r="A2229">
        <v>2228</v>
      </c>
      <c r="B2229" s="1">
        <v>43798</v>
      </c>
      <c r="C2229" s="1">
        <v>43798</v>
      </c>
      <c r="D2229" s="1">
        <v>43805</v>
      </c>
      <c r="E2229" s="1">
        <v>43807</v>
      </c>
      <c r="F2229">
        <v>4</v>
      </c>
      <c r="G2229" t="str">
        <f>VLOOKUP(F2229,dComprador!A:B,2,0)</f>
        <v>Lira</v>
      </c>
      <c r="H2229">
        <v>6</v>
      </c>
      <c r="I2229" t="str">
        <f>VLOOKUP(H2229,dMateriaPrima!A:B,2,0)</f>
        <v>Fio Algodão</v>
      </c>
      <c r="J2229">
        <f>VLOOKUP(H2229,dMateriaPrima!A:C,3,0)</f>
        <v>55.9</v>
      </c>
      <c r="K2229">
        <v>449</v>
      </c>
      <c r="L2229">
        <f t="shared" si="69"/>
        <v>25099.1</v>
      </c>
      <c r="M2229">
        <v>0</v>
      </c>
      <c r="N2229">
        <f t="shared" si="68"/>
        <v>25099.1</v>
      </c>
      <c r="O2229">
        <v>4</v>
      </c>
      <c r="P2229" t="str">
        <f>VLOOKUP(O2229,dFornecedor!A:B,2,0)</f>
        <v>AlphaOmega</v>
      </c>
    </row>
    <row r="2230" spans="1:16" x14ac:dyDescent="0.25">
      <c r="A2230">
        <v>2229</v>
      </c>
      <c r="B2230" s="1">
        <v>43798</v>
      </c>
      <c r="C2230" s="1">
        <v>43804</v>
      </c>
      <c r="D2230" s="1">
        <v>43817</v>
      </c>
      <c r="E2230" s="1">
        <v>43817</v>
      </c>
      <c r="F2230">
        <v>1</v>
      </c>
      <c r="G2230" t="str">
        <f>VLOOKUP(F2230,dComprador!A:B,2,0)</f>
        <v>Alon</v>
      </c>
      <c r="H2230">
        <v>11</v>
      </c>
      <c r="I2230" t="str">
        <f>VLOOKUP(H2230,dMateriaPrima!A:B,2,0)</f>
        <v>Papel</v>
      </c>
      <c r="J2230">
        <f>VLOOKUP(H2230,dMateriaPrima!A:C,3,0)</f>
        <v>9</v>
      </c>
      <c r="K2230">
        <v>7</v>
      </c>
      <c r="L2230">
        <f t="shared" si="69"/>
        <v>63</v>
      </c>
      <c r="M2230">
        <v>24</v>
      </c>
      <c r="N2230">
        <f t="shared" si="68"/>
        <v>47.88</v>
      </c>
      <c r="O2230">
        <v>2</v>
      </c>
      <c r="P2230" t="str">
        <f>VLOOKUP(O2230,dFornecedor!A:B,2,0)</f>
        <v>Minerva</v>
      </c>
    </row>
    <row r="2231" spans="1:16" x14ac:dyDescent="0.25">
      <c r="A2231">
        <v>2230</v>
      </c>
      <c r="B2231" s="1">
        <v>43798</v>
      </c>
      <c r="C2231" s="1">
        <v>43798</v>
      </c>
      <c r="D2231" s="1">
        <v>43830</v>
      </c>
      <c r="E2231" s="1">
        <v>43830</v>
      </c>
      <c r="F2231">
        <v>1</v>
      </c>
      <c r="G2231" t="str">
        <f>VLOOKUP(F2231,dComprador!A:B,2,0)</f>
        <v>Alon</v>
      </c>
      <c r="H2231">
        <v>10</v>
      </c>
      <c r="I2231" t="str">
        <f>VLOOKUP(H2231,dMateriaPrima!A:B,2,0)</f>
        <v>Pedra Britada</v>
      </c>
      <c r="J2231">
        <f>VLOOKUP(H2231,dMateriaPrima!A:C,3,0)</f>
        <v>56</v>
      </c>
      <c r="K2231">
        <v>356</v>
      </c>
      <c r="L2231">
        <f t="shared" si="69"/>
        <v>19936</v>
      </c>
      <c r="M2231">
        <v>0</v>
      </c>
      <c r="N2231">
        <f t="shared" si="68"/>
        <v>19936</v>
      </c>
      <c r="O2231">
        <v>2</v>
      </c>
      <c r="P2231" t="str">
        <f>VLOOKUP(O2231,dFornecedor!A:B,2,0)</f>
        <v>Minerva</v>
      </c>
    </row>
    <row r="2232" spans="1:16" x14ac:dyDescent="0.25">
      <c r="A2232">
        <v>2231</v>
      </c>
      <c r="B2232" s="1">
        <v>43798</v>
      </c>
      <c r="C2232" s="1">
        <v>43803</v>
      </c>
      <c r="D2232" s="1">
        <v>43830</v>
      </c>
      <c r="E2232" s="1">
        <v>43832</v>
      </c>
      <c r="F2232">
        <v>1</v>
      </c>
      <c r="G2232" t="str">
        <f>VLOOKUP(F2232,dComprador!A:B,2,0)</f>
        <v>Alon</v>
      </c>
      <c r="H2232">
        <v>6</v>
      </c>
      <c r="I2232" t="str">
        <f>VLOOKUP(H2232,dMateriaPrima!A:B,2,0)</f>
        <v>Fio Algodão</v>
      </c>
      <c r="J2232">
        <f>VLOOKUP(H2232,dMateriaPrima!A:C,3,0)</f>
        <v>55.9</v>
      </c>
      <c r="K2232">
        <v>67</v>
      </c>
      <c r="L2232">
        <f t="shared" si="69"/>
        <v>3745.2999999999997</v>
      </c>
      <c r="M2232">
        <v>0</v>
      </c>
      <c r="N2232">
        <f t="shared" si="68"/>
        <v>3745.2999999999997</v>
      </c>
      <c r="O2232">
        <v>1</v>
      </c>
      <c r="P2232" t="str">
        <f>VLOOKUP(O2232,dFornecedor!A:B,2,0)</f>
        <v>NorthShore</v>
      </c>
    </row>
    <row r="2233" spans="1:16" x14ac:dyDescent="0.25">
      <c r="A2233">
        <v>2232</v>
      </c>
      <c r="B2233" s="1">
        <v>43798</v>
      </c>
      <c r="C2233" s="1">
        <v>43802</v>
      </c>
      <c r="D2233" s="1">
        <v>43822</v>
      </c>
      <c r="E2233" s="1">
        <v>43823</v>
      </c>
      <c r="F2233">
        <v>1</v>
      </c>
      <c r="G2233" t="str">
        <f>VLOOKUP(F2233,dComprador!A:B,2,0)</f>
        <v>Alon</v>
      </c>
      <c r="H2233">
        <v>7</v>
      </c>
      <c r="I2233" t="str">
        <f>VLOOKUP(H2233,dMateriaPrima!A:B,2,0)</f>
        <v>Poliéster</v>
      </c>
      <c r="J2233">
        <f>VLOOKUP(H2233,dMateriaPrima!A:C,3,0)</f>
        <v>8</v>
      </c>
      <c r="K2233">
        <v>57</v>
      </c>
      <c r="L2233">
        <f t="shared" si="69"/>
        <v>456</v>
      </c>
      <c r="M2233">
        <v>0</v>
      </c>
      <c r="N2233">
        <f t="shared" si="68"/>
        <v>456</v>
      </c>
      <c r="O2233">
        <v>4</v>
      </c>
      <c r="P2233" t="str">
        <f>VLOOKUP(O2233,dFornecedor!A:B,2,0)</f>
        <v>AlphaOmega</v>
      </c>
    </row>
    <row r="2234" spans="1:16" x14ac:dyDescent="0.25">
      <c r="A2234">
        <v>2233</v>
      </c>
      <c r="B2234" s="1">
        <v>43799</v>
      </c>
      <c r="C2234" s="1">
        <v>43806</v>
      </c>
      <c r="D2234" s="1">
        <v>43808</v>
      </c>
      <c r="E2234" s="1">
        <v>43814</v>
      </c>
      <c r="F2234">
        <v>4</v>
      </c>
      <c r="G2234" t="str">
        <f>VLOOKUP(F2234,dComprador!A:B,2,0)</f>
        <v>Lira</v>
      </c>
      <c r="H2234">
        <v>11</v>
      </c>
      <c r="I2234" t="str">
        <f>VLOOKUP(H2234,dMateriaPrima!A:B,2,0)</f>
        <v>Papel</v>
      </c>
      <c r="J2234">
        <f>VLOOKUP(H2234,dMateriaPrima!A:C,3,0)</f>
        <v>9</v>
      </c>
      <c r="K2234">
        <v>13</v>
      </c>
      <c r="L2234">
        <f t="shared" si="69"/>
        <v>117</v>
      </c>
      <c r="M2234">
        <v>0</v>
      </c>
      <c r="N2234">
        <f t="shared" si="68"/>
        <v>117</v>
      </c>
      <c r="O2234">
        <v>2</v>
      </c>
      <c r="P2234" t="str">
        <f>VLOOKUP(O2234,dFornecedor!A:B,2,0)</f>
        <v>Minerva</v>
      </c>
    </row>
    <row r="2235" spans="1:16" x14ac:dyDescent="0.25">
      <c r="A2235">
        <v>2234</v>
      </c>
      <c r="B2235" s="1">
        <v>43799</v>
      </c>
      <c r="C2235" s="1">
        <v>43799</v>
      </c>
      <c r="D2235" s="1">
        <v>43806</v>
      </c>
      <c r="E2235" s="1">
        <v>43807</v>
      </c>
      <c r="F2235">
        <v>4</v>
      </c>
      <c r="G2235" t="str">
        <f>VLOOKUP(F2235,dComprador!A:B,2,0)</f>
        <v>Lira</v>
      </c>
      <c r="H2235">
        <v>9</v>
      </c>
      <c r="I2235" t="str">
        <f>VLOOKUP(H2235,dMateriaPrima!A:B,2,0)</f>
        <v>Couro</v>
      </c>
      <c r="J2235">
        <f>VLOOKUP(H2235,dMateriaPrima!A:C,3,0)</f>
        <v>4.4000000000000004</v>
      </c>
      <c r="K2235">
        <v>329</v>
      </c>
      <c r="L2235">
        <f t="shared" si="69"/>
        <v>1447.6000000000001</v>
      </c>
      <c r="M2235">
        <v>0</v>
      </c>
      <c r="N2235">
        <f t="shared" si="68"/>
        <v>1447.6000000000001</v>
      </c>
      <c r="O2235">
        <v>5</v>
      </c>
      <c r="P2235" t="str">
        <f>VLOOKUP(O2235,dFornecedor!A:B,2,0)</f>
        <v>Atlas</v>
      </c>
    </row>
    <row r="2236" spans="1:16" x14ac:dyDescent="0.25">
      <c r="A2236">
        <v>2235</v>
      </c>
      <c r="B2236" s="1">
        <v>43799</v>
      </c>
      <c r="C2236" s="1">
        <v>43800</v>
      </c>
      <c r="D2236" s="1">
        <v>43806</v>
      </c>
      <c r="E2236" s="1">
        <v>43809</v>
      </c>
      <c r="F2236">
        <v>4</v>
      </c>
      <c r="G2236" t="str">
        <f>VLOOKUP(F2236,dComprador!A:B,2,0)</f>
        <v>Lira</v>
      </c>
      <c r="H2236">
        <v>7</v>
      </c>
      <c r="I2236" t="str">
        <f>VLOOKUP(H2236,dMateriaPrima!A:B,2,0)</f>
        <v>Poliéster</v>
      </c>
      <c r="J2236">
        <f>VLOOKUP(H2236,dMateriaPrima!A:C,3,0)</f>
        <v>8</v>
      </c>
      <c r="K2236">
        <v>352</v>
      </c>
      <c r="L2236">
        <f t="shared" si="69"/>
        <v>2816</v>
      </c>
      <c r="M2236">
        <v>0</v>
      </c>
      <c r="N2236">
        <f t="shared" si="68"/>
        <v>2816</v>
      </c>
      <c r="O2236">
        <v>3</v>
      </c>
      <c r="P2236" t="str">
        <f>VLOOKUP(O2236,dFornecedor!A:B,2,0)</f>
        <v>StepUp</v>
      </c>
    </row>
    <row r="2237" spans="1:16" x14ac:dyDescent="0.25">
      <c r="A2237">
        <v>2236</v>
      </c>
      <c r="B2237" s="1">
        <v>43799</v>
      </c>
      <c r="C2237" s="1">
        <v>43807</v>
      </c>
      <c r="D2237" s="1">
        <v>43816</v>
      </c>
      <c r="E2237" s="1">
        <v>43818</v>
      </c>
      <c r="F2237">
        <v>1</v>
      </c>
      <c r="G2237" t="str">
        <f>VLOOKUP(F2237,dComprador!A:B,2,0)</f>
        <v>Alon</v>
      </c>
      <c r="H2237">
        <v>7</v>
      </c>
      <c r="I2237" t="str">
        <f>VLOOKUP(H2237,dMateriaPrima!A:B,2,0)</f>
        <v>Poliéster</v>
      </c>
      <c r="J2237">
        <f>VLOOKUP(H2237,dMateriaPrima!A:C,3,0)</f>
        <v>8</v>
      </c>
      <c r="K2237">
        <v>39</v>
      </c>
      <c r="L2237">
        <f t="shared" si="69"/>
        <v>312</v>
      </c>
      <c r="M2237">
        <v>23</v>
      </c>
      <c r="N2237">
        <f t="shared" si="68"/>
        <v>240.24</v>
      </c>
      <c r="O2237">
        <v>3</v>
      </c>
      <c r="P2237" t="str">
        <f>VLOOKUP(O2237,dFornecedor!A:B,2,0)</f>
        <v>StepUp</v>
      </c>
    </row>
    <row r="2238" spans="1:16" x14ac:dyDescent="0.25">
      <c r="A2238">
        <v>2237</v>
      </c>
      <c r="B2238" s="1">
        <v>43799</v>
      </c>
      <c r="C2238" s="1">
        <v>43806</v>
      </c>
      <c r="D2238" s="1">
        <v>43818</v>
      </c>
      <c r="E2238" s="1">
        <v>43821</v>
      </c>
      <c r="F2238">
        <v>1</v>
      </c>
      <c r="G2238" t="str">
        <f>VLOOKUP(F2238,dComprador!A:B,2,0)</f>
        <v>Alon</v>
      </c>
      <c r="H2238">
        <v>9</v>
      </c>
      <c r="I2238" t="str">
        <f>VLOOKUP(H2238,dMateriaPrima!A:B,2,0)</f>
        <v>Couro</v>
      </c>
      <c r="J2238">
        <f>VLOOKUP(H2238,dMateriaPrima!A:C,3,0)</f>
        <v>4.4000000000000004</v>
      </c>
      <c r="K2238">
        <v>16</v>
      </c>
      <c r="L2238">
        <f t="shared" si="69"/>
        <v>70.400000000000006</v>
      </c>
      <c r="M2238">
        <v>0</v>
      </c>
      <c r="N2238">
        <f t="shared" si="68"/>
        <v>70.400000000000006</v>
      </c>
      <c r="O2238">
        <v>2</v>
      </c>
      <c r="P2238" t="str">
        <f>VLOOKUP(O2238,dFornecedor!A:B,2,0)</f>
        <v>Minerva</v>
      </c>
    </row>
    <row r="2239" spans="1:16" x14ac:dyDescent="0.25">
      <c r="A2239">
        <v>2238</v>
      </c>
      <c r="B2239" s="1">
        <v>43799</v>
      </c>
      <c r="C2239" s="1">
        <v>43800</v>
      </c>
      <c r="D2239" s="1">
        <v>43818</v>
      </c>
      <c r="E2239" s="1">
        <v>43823</v>
      </c>
      <c r="F2239">
        <v>1</v>
      </c>
      <c r="G2239" t="str">
        <f>VLOOKUP(F2239,dComprador!A:B,2,0)</f>
        <v>Alon</v>
      </c>
      <c r="H2239">
        <v>9</v>
      </c>
      <c r="I2239" t="str">
        <f>VLOOKUP(H2239,dMateriaPrima!A:B,2,0)</f>
        <v>Couro</v>
      </c>
      <c r="J2239">
        <f>VLOOKUP(H2239,dMateriaPrima!A:C,3,0)</f>
        <v>4.4000000000000004</v>
      </c>
      <c r="K2239">
        <v>36</v>
      </c>
      <c r="L2239">
        <f t="shared" si="69"/>
        <v>158.4</v>
      </c>
      <c r="M2239">
        <v>0</v>
      </c>
      <c r="N2239">
        <f t="shared" si="68"/>
        <v>158.4</v>
      </c>
      <c r="O2239">
        <v>3</v>
      </c>
      <c r="P2239" t="str">
        <f>VLOOKUP(O2239,dFornecedor!A:B,2,0)</f>
        <v>StepUp</v>
      </c>
    </row>
    <row r="2240" spans="1:16" x14ac:dyDescent="0.25">
      <c r="A2240">
        <v>2239</v>
      </c>
      <c r="B2240" s="1">
        <v>43799</v>
      </c>
      <c r="C2240" s="1">
        <v>43801</v>
      </c>
      <c r="D2240" s="1">
        <v>43818</v>
      </c>
      <c r="E2240" s="1">
        <v>43820</v>
      </c>
      <c r="F2240">
        <v>1</v>
      </c>
      <c r="G2240" t="str">
        <f>VLOOKUP(F2240,dComprador!A:B,2,0)</f>
        <v>Alon</v>
      </c>
      <c r="H2240">
        <v>7</v>
      </c>
      <c r="I2240" t="str">
        <f>VLOOKUP(H2240,dMateriaPrima!A:B,2,0)</f>
        <v>Poliéster</v>
      </c>
      <c r="J2240">
        <f>VLOOKUP(H2240,dMateriaPrima!A:C,3,0)</f>
        <v>8</v>
      </c>
      <c r="K2240">
        <v>110</v>
      </c>
      <c r="L2240">
        <f t="shared" si="69"/>
        <v>880</v>
      </c>
      <c r="M2240">
        <v>0</v>
      </c>
      <c r="N2240">
        <f t="shared" si="68"/>
        <v>880</v>
      </c>
      <c r="O2240">
        <v>1</v>
      </c>
      <c r="P2240" t="str">
        <f>VLOOKUP(O2240,dFornecedor!A:B,2,0)</f>
        <v>NorthShore</v>
      </c>
    </row>
    <row r="2241" spans="1:16" x14ac:dyDescent="0.25">
      <c r="A2241">
        <v>2240</v>
      </c>
      <c r="B2241" s="1">
        <v>43799</v>
      </c>
      <c r="C2241" s="1">
        <v>43811</v>
      </c>
      <c r="D2241" s="1">
        <v>43828</v>
      </c>
      <c r="E2241" s="1">
        <v>43830</v>
      </c>
      <c r="F2241">
        <v>1</v>
      </c>
      <c r="G2241" t="str">
        <f>VLOOKUP(F2241,dComprador!A:B,2,0)</f>
        <v>Alon</v>
      </c>
      <c r="H2241">
        <v>5</v>
      </c>
      <c r="I2241" t="str">
        <f>VLOOKUP(H2241,dMateriaPrima!A:B,2,0)</f>
        <v>Areia</v>
      </c>
      <c r="J2241">
        <f>VLOOKUP(H2241,dMateriaPrima!A:C,3,0)</f>
        <v>3.59</v>
      </c>
      <c r="K2241">
        <v>81</v>
      </c>
      <c r="L2241">
        <f t="shared" si="69"/>
        <v>290.78999999999996</v>
      </c>
      <c r="M2241">
        <v>0</v>
      </c>
      <c r="N2241">
        <f t="shared" si="68"/>
        <v>290.78999999999996</v>
      </c>
      <c r="O2241">
        <v>1</v>
      </c>
      <c r="P2241" t="str">
        <f>VLOOKUP(O2241,dFornecedor!A:B,2,0)</f>
        <v>NorthShore</v>
      </c>
    </row>
    <row r="2242" spans="1:16" x14ac:dyDescent="0.25">
      <c r="A2242">
        <v>2241</v>
      </c>
      <c r="B2242" s="1">
        <v>43799</v>
      </c>
      <c r="C2242" s="1">
        <v>43799</v>
      </c>
      <c r="D2242" s="1">
        <v>43829</v>
      </c>
      <c r="E2242" s="1">
        <v>43833</v>
      </c>
      <c r="F2242">
        <v>1</v>
      </c>
      <c r="G2242" t="str">
        <f>VLOOKUP(F2242,dComprador!A:B,2,0)</f>
        <v>Alon</v>
      </c>
      <c r="H2242">
        <v>5</v>
      </c>
      <c r="I2242" t="str">
        <f>VLOOKUP(H2242,dMateriaPrima!A:B,2,0)</f>
        <v>Areia</v>
      </c>
      <c r="J2242">
        <f>VLOOKUP(H2242,dMateriaPrima!A:C,3,0)</f>
        <v>3.59</v>
      </c>
      <c r="K2242">
        <v>44</v>
      </c>
      <c r="L2242">
        <f t="shared" si="69"/>
        <v>157.95999999999998</v>
      </c>
      <c r="M2242">
        <v>0</v>
      </c>
      <c r="N2242">
        <f t="shared" ref="N2242:N2305" si="70">SUM(L2242-((L2242*M2242)/100))</f>
        <v>157.95999999999998</v>
      </c>
      <c r="O2242">
        <v>2</v>
      </c>
      <c r="P2242" t="str">
        <f>VLOOKUP(O2242,dFornecedor!A:B,2,0)</f>
        <v>Minerva</v>
      </c>
    </row>
    <row r="2243" spans="1:16" x14ac:dyDescent="0.25">
      <c r="A2243">
        <v>2242</v>
      </c>
      <c r="B2243" s="1">
        <v>43799</v>
      </c>
      <c r="C2243" s="1">
        <v>43807</v>
      </c>
      <c r="D2243" s="1">
        <v>43823</v>
      </c>
      <c r="E2243" s="1">
        <v>43824</v>
      </c>
      <c r="F2243">
        <v>1</v>
      </c>
      <c r="G2243" t="str">
        <f>VLOOKUP(F2243,dComprador!A:B,2,0)</f>
        <v>Alon</v>
      </c>
      <c r="H2243">
        <v>9</v>
      </c>
      <c r="I2243" t="str">
        <f>VLOOKUP(H2243,dMateriaPrima!A:B,2,0)</f>
        <v>Couro</v>
      </c>
      <c r="J2243">
        <f>VLOOKUP(H2243,dMateriaPrima!A:C,3,0)</f>
        <v>4.4000000000000004</v>
      </c>
      <c r="K2243">
        <v>60</v>
      </c>
      <c r="L2243">
        <f t="shared" ref="L2243:L2306" si="71">J2243*K2243</f>
        <v>264</v>
      </c>
      <c r="M2243">
        <v>0</v>
      </c>
      <c r="N2243">
        <f t="shared" si="70"/>
        <v>264</v>
      </c>
      <c r="O2243">
        <v>2</v>
      </c>
      <c r="P2243" t="str">
        <f>VLOOKUP(O2243,dFornecedor!A:B,2,0)</f>
        <v>Minerva</v>
      </c>
    </row>
    <row r="2244" spans="1:16" x14ac:dyDescent="0.25">
      <c r="A2244">
        <v>2243</v>
      </c>
      <c r="B2244" s="1">
        <v>43800</v>
      </c>
      <c r="C2244" s="1">
        <v>43801</v>
      </c>
      <c r="D2244" s="1">
        <v>43827</v>
      </c>
      <c r="E2244" s="1">
        <v>43830</v>
      </c>
      <c r="F2244">
        <v>1</v>
      </c>
      <c r="G2244" t="str">
        <f>VLOOKUP(F2244,dComprador!A:B,2,0)</f>
        <v>Alon</v>
      </c>
      <c r="H2244">
        <v>9</v>
      </c>
      <c r="I2244" t="str">
        <f>VLOOKUP(H2244,dMateriaPrima!A:B,2,0)</f>
        <v>Couro</v>
      </c>
      <c r="J2244">
        <f>VLOOKUP(H2244,dMateriaPrima!A:C,3,0)</f>
        <v>4.4000000000000004</v>
      </c>
      <c r="K2244">
        <v>27</v>
      </c>
      <c r="L2244">
        <f t="shared" si="71"/>
        <v>118.80000000000001</v>
      </c>
      <c r="M2244">
        <v>0</v>
      </c>
      <c r="N2244">
        <f t="shared" si="70"/>
        <v>118.80000000000001</v>
      </c>
      <c r="O2244">
        <v>3</v>
      </c>
      <c r="P2244" t="str">
        <f>VLOOKUP(O2244,dFornecedor!A:B,2,0)</f>
        <v>StepUp</v>
      </c>
    </row>
    <row r="2245" spans="1:16" x14ac:dyDescent="0.25">
      <c r="A2245">
        <v>2244</v>
      </c>
      <c r="B2245" s="1">
        <v>43800</v>
      </c>
      <c r="C2245" s="1">
        <v>43803</v>
      </c>
      <c r="D2245" s="1">
        <v>43827</v>
      </c>
      <c r="E2245" s="1">
        <v>43832</v>
      </c>
      <c r="F2245">
        <v>1</v>
      </c>
      <c r="G2245" t="str">
        <f>VLOOKUP(F2245,dComprador!A:B,2,0)</f>
        <v>Alon</v>
      </c>
      <c r="H2245">
        <v>9</v>
      </c>
      <c r="I2245" t="str">
        <f>VLOOKUP(H2245,dMateriaPrima!A:B,2,0)</f>
        <v>Couro</v>
      </c>
      <c r="J2245">
        <f>VLOOKUP(H2245,dMateriaPrima!A:C,3,0)</f>
        <v>4.4000000000000004</v>
      </c>
      <c r="K2245">
        <v>20</v>
      </c>
      <c r="L2245">
        <f t="shared" si="71"/>
        <v>88</v>
      </c>
      <c r="M2245">
        <v>0</v>
      </c>
      <c r="N2245">
        <f t="shared" si="70"/>
        <v>88</v>
      </c>
      <c r="O2245">
        <v>3</v>
      </c>
      <c r="P2245" t="str">
        <f>VLOOKUP(O2245,dFornecedor!A:B,2,0)</f>
        <v>StepUp</v>
      </c>
    </row>
    <row r="2246" spans="1:16" x14ac:dyDescent="0.25">
      <c r="A2246">
        <v>2245</v>
      </c>
      <c r="B2246" s="1">
        <v>43800</v>
      </c>
      <c r="C2246" s="1">
        <v>43808</v>
      </c>
      <c r="D2246" s="1">
        <v>43832</v>
      </c>
      <c r="E2246" s="1">
        <v>43830</v>
      </c>
      <c r="F2246">
        <v>1</v>
      </c>
      <c r="G2246" t="str">
        <f>VLOOKUP(F2246,dComprador!A:B,2,0)</f>
        <v>Alon</v>
      </c>
      <c r="H2246">
        <v>5</v>
      </c>
      <c r="I2246" t="str">
        <f>VLOOKUP(H2246,dMateriaPrima!A:B,2,0)</f>
        <v>Areia</v>
      </c>
      <c r="J2246">
        <f>VLOOKUP(H2246,dMateriaPrima!A:C,3,0)</f>
        <v>3.59</v>
      </c>
      <c r="K2246">
        <v>203</v>
      </c>
      <c r="L2246">
        <f t="shared" si="71"/>
        <v>728.77</v>
      </c>
      <c r="M2246">
        <v>0</v>
      </c>
      <c r="N2246">
        <f t="shared" si="70"/>
        <v>728.77</v>
      </c>
      <c r="O2246">
        <v>2</v>
      </c>
      <c r="P2246" t="str">
        <f>VLOOKUP(O2246,dFornecedor!A:B,2,0)</f>
        <v>Minerva</v>
      </c>
    </row>
    <row r="2247" spans="1:16" x14ac:dyDescent="0.25">
      <c r="A2247">
        <v>2246</v>
      </c>
      <c r="B2247" s="1">
        <v>43800</v>
      </c>
      <c r="C2247" s="1">
        <v>43801</v>
      </c>
      <c r="D2247" s="1">
        <v>43807</v>
      </c>
      <c r="E2247" s="1">
        <v>43808</v>
      </c>
      <c r="F2247">
        <v>4</v>
      </c>
      <c r="G2247" t="str">
        <f>VLOOKUP(F2247,dComprador!A:B,2,0)</f>
        <v>Lira</v>
      </c>
      <c r="H2247">
        <v>5</v>
      </c>
      <c r="I2247" t="str">
        <f>VLOOKUP(H2247,dMateriaPrima!A:B,2,0)</f>
        <v>Areia</v>
      </c>
      <c r="J2247">
        <f>VLOOKUP(H2247,dMateriaPrima!A:C,3,0)</f>
        <v>3.59</v>
      </c>
      <c r="K2247">
        <v>144</v>
      </c>
      <c r="L2247">
        <f t="shared" si="71"/>
        <v>516.96</v>
      </c>
      <c r="M2247">
        <v>0</v>
      </c>
      <c r="N2247">
        <f t="shared" si="70"/>
        <v>516.96</v>
      </c>
      <c r="O2247">
        <v>3</v>
      </c>
      <c r="P2247" t="str">
        <f>VLOOKUP(O2247,dFornecedor!A:B,2,0)</f>
        <v>StepUp</v>
      </c>
    </row>
    <row r="2248" spans="1:16" x14ac:dyDescent="0.25">
      <c r="A2248">
        <v>2247</v>
      </c>
      <c r="B2248" s="1">
        <v>43800</v>
      </c>
      <c r="C2248" s="1">
        <v>43804</v>
      </c>
      <c r="D2248" s="1">
        <v>43805</v>
      </c>
      <c r="E2248" s="1">
        <v>43809</v>
      </c>
      <c r="F2248">
        <v>4</v>
      </c>
      <c r="G2248" t="str">
        <f>VLOOKUP(F2248,dComprador!A:B,2,0)</f>
        <v>Lira</v>
      </c>
      <c r="H2248">
        <v>7</v>
      </c>
      <c r="I2248" t="str">
        <f>VLOOKUP(H2248,dMateriaPrima!A:B,2,0)</f>
        <v>Poliéster</v>
      </c>
      <c r="J2248">
        <f>VLOOKUP(H2248,dMateriaPrima!A:C,3,0)</f>
        <v>8</v>
      </c>
      <c r="K2248">
        <v>49</v>
      </c>
      <c r="L2248">
        <f t="shared" si="71"/>
        <v>392</v>
      </c>
      <c r="M2248">
        <v>0</v>
      </c>
      <c r="N2248">
        <f t="shared" si="70"/>
        <v>392</v>
      </c>
      <c r="O2248">
        <v>3</v>
      </c>
      <c r="P2248" t="str">
        <f>VLOOKUP(O2248,dFornecedor!A:B,2,0)</f>
        <v>StepUp</v>
      </c>
    </row>
    <row r="2249" spans="1:16" x14ac:dyDescent="0.25">
      <c r="A2249">
        <v>2248</v>
      </c>
      <c r="B2249" s="1">
        <v>43800</v>
      </c>
      <c r="C2249" s="1">
        <v>43811</v>
      </c>
      <c r="D2249" s="1">
        <v>43811</v>
      </c>
      <c r="E2249" s="1">
        <v>43816</v>
      </c>
      <c r="F2249">
        <v>4</v>
      </c>
      <c r="G2249" t="str">
        <f>VLOOKUP(F2249,dComprador!A:B,2,0)</f>
        <v>Lira</v>
      </c>
      <c r="H2249">
        <v>11</v>
      </c>
      <c r="I2249" t="str">
        <f>VLOOKUP(H2249,dMateriaPrima!A:B,2,0)</f>
        <v>Papel</v>
      </c>
      <c r="J2249">
        <f>VLOOKUP(H2249,dMateriaPrima!A:C,3,0)</f>
        <v>9</v>
      </c>
      <c r="K2249">
        <v>47</v>
      </c>
      <c r="L2249">
        <f t="shared" si="71"/>
        <v>423</v>
      </c>
      <c r="M2249">
        <v>0</v>
      </c>
      <c r="N2249">
        <f t="shared" si="70"/>
        <v>423</v>
      </c>
      <c r="O2249">
        <v>1</v>
      </c>
      <c r="P2249" t="str">
        <f>VLOOKUP(O2249,dFornecedor!A:B,2,0)</f>
        <v>NorthShore</v>
      </c>
    </row>
    <row r="2250" spans="1:16" x14ac:dyDescent="0.25">
      <c r="A2250">
        <v>2249</v>
      </c>
      <c r="B2250" s="1">
        <v>43800</v>
      </c>
      <c r="C2250" s="1">
        <v>43810</v>
      </c>
      <c r="D2250" s="1">
        <v>43812</v>
      </c>
      <c r="E2250" s="1">
        <v>43813</v>
      </c>
      <c r="F2250">
        <v>4</v>
      </c>
      <c r="G2250" t="str">
        <f>VLOOKUP(F2250,dComprador!A:B,2,0)</f>
        <v>Lira</v>
      </c>
      <c r="H2250">
        <v>3</v>
      </c>
      <c r="I2250" t="str">
        <f>VLOOKUP(H2250,dMateriaPrima!A:B,2,0)</f>
        <v>Barra Metal</v>
      </c>
      <c r="J2250">
        <f>VLOOKUP(H2250,dMateriaPrima!A:C,3,0)</f>
        <v>565</v>
      </c>
      <c r="K2250">
        <v>22</v>
      </c>
      <c r="L2250">
        <f t="shared" si="71"/>
        <v>12430</v>
      </c>
      <c r="M2250">
        <v>0</v>
      </c>
      <c r="N2250">
        <f t="shared" si="70"/>
        <v>12430</v>
      </c>
      <c r="O2250">
        <v>3</v>
      </c>
      <c r="P2250" t="str">
        <f>VLOOKUP(O2250,dFornecedor!A:B,2,0)</f>
        <v>StepUp</v>
      </c>
    </row>
    <row r="2251" spans="1:16" x14ac:dyDescent="0.25">
      <c r="A2251">
        <v>2250</v>
      </c>
      <c r="B2251" s="1">
        <v>43800</v>
      </c>
      <c r="C2251" s="1">
        <v>43802</v>
      </c>
      <c r="D2251" s="1">
        <v>43818</v>
      </c>
      <c r="E2251" s="1">
        <v>43817</v>
      </c>
      <c r="F2251">
        <v>1</v>
      </c>
      <c r="G2251" t="str">
        <f>VLOOKUP(F2251,dComprador!A:B,2,0)</f>
        <v>Alon</v>
      </c>
      <c r="H2251">
        <v>9</v>
      </c>
      <c r="I2251" t="str">
        <f>VLOOKUP(H2251,dMateriaPrima!A:B,2,0)</f>
        <v>Couro</v>
      </c>
      <c r="J2251">
        <f>VLOOKUP(H2251,dMateriaPrima!A:C,3,0)</f>
        <v>4.4000000000000004</v>
      </c>
      <c r="K2251">
        <v>324</v>
      </c>
      <c r="L2251">
        <f t="shared" si="71"/>
        <v>1425.6000000000001</v>
      </c>
      <c r="M2251">
        <v>0</v>
      </c>
      <c r="N2251">
        <f t="shared" si="70"/>
        <v>1425.6000000000001</v>
      </c>
      <c r="O2251">
        <v>2</v>
      </c>
      <c r="P2251" t="str">
        <f>VLOOKUP(O2251,dFornecedor!A:B,2,0)</f>
        <v>Minerva</v>
      </c>
    </row>
    <row r="2252" spans="1:16" x14ac:dyDescent="0.25">
      <c r="A2252">
        <v>2251</v>
      </c>
      <c r="B2252" s="1">
        <v>43800</v>
      </c>
      <c r="C2252" s="1">
        <v>43800</v>
      </c>
      <c r="D2252" s="1">
        <v>43811</v>
      </c>
      <c r="E2252" s="1">
        <v>43814</v>
      </c>
      <c r="F2252">
        <v>2</v>
      </c>
      <c r="G2252" t="str">
        <f>VLOOKUP(F2252,dComprador!A:B,2,0)</f>
        <v>João</v>
      </c>
      <c r="H2252">
        <v>8</v>
      </c>
      <c r="I2252" t="str">
        <f>VLOOKUP(H2252,dMateriaPrima!A:B,2,0)</f>
        <v>Cimento</v>
      </c>
      <c r="J2252">
        <f>VLOOKUP(H2252,dMateriaPrima!A:C,3,0)</f>
        <v>23</v>
      </c>
      <c r="K2252">
        <v>132</v>
      </c>
      <c r="L2252">
        <f t="shared" si="71"/>
        <v>3036</v>
      </c>
      <c r="M2252">
        <v>0</v>
      </c>
      <c r="N2252">
        <f t="shared" si="70"/>
        <v>3036</v>
      </c>
      <c r="O2252">
        <v>4</v>
      </c>
      <c r="P2252" t="str">
        <f>VLOOKUP(O2252,dFornecedor!A:B,2,0)</f>
        <v>AlphaOmega</v>
      </c>
    </row>
    <row r="2253" spans="1:16" x14ac:dyDescent="0.25">
      <c r="A2253">
        <v>2252</v>
      </c>
      <c r="B2253" s="1">
        <v>43800</v>
      </c>
      <c r="C2253" s="1">
        <v>43812</v>
      </c>
      <c r="D2253" s="1">
        <v>43812</v>
      </c>
      <c r="E2253" s="1">
        <v>43817</v>
      </c>
      <c r="F2253">
        <v>1</v>
      </c>
      <c r="G2253" t="str">
        <f>VLOOKUP(F2253,dComprador!A:B,2,0)</f>
        <v>Alon</v>
      </c>
      <c r="H2253">
        <v>5</v>
      </c>
      <c r="I2253" t="str">
        <f>VLOOKUP(H2253,dMateriaPrima!A:B,2,0)</f>
        <v>Areia</v>
      </c>
      <c r="J2253">
        <f>VLOOKUP(H2253,dMateriaPrima!A:C,3,0)</f>
        <v>3.59</v>
      </c>
      <c r="K2253">
        <v>67</v>
      </c>
      <c r="L2253">
        <f t="shared" si="71"/>
        <v>240.53</v>
      </c>
      <c r="M2253">
        <v>0</v>
      </c>
      <c r="N2253">
        <f t="shared" si="70"/>
        <v>240.53</v>
      </c>
      <c r="O2253">
        <v>1</v>
      </c>
      <c r="P2253" t="str">
        <f>VLOOKUP(O2253,dFornecedor!A:B,2,0)</f>
        <v>NorthShore</v>
      </c>
    </row>
    <row r="2254" spans="1:16" x14ac:dyDescent="0.25">
      <c r="A2254">
        <v>2253</v>
      </c>
      <c r="B2254" s="1">
        <v>43800</v>
      </c>
      <c r="C2254" s="1">
        <v>43801</v>
      </c>
      <c r="D2254" s="1">
        <v>43815</v>
      </c>
      <c r="E2254" s="1">
        <v>43820</v>
      </c>
      <c r="F2254">
        <v>1</v>
      </c>
      <c r="G2254" t="str">
        <f>VLOOKUP(F2254,dComprador!A:B,2,0)</f>
        <v>Alon</v>
      </c>
      <c r="H2254">
        <v>1</v>
      </c>
      <c r="I2254" t="str">
        <f>VLOOKUP(H2254,dMateriaPrima!A:B,2,0)</f>
        <v>Tecido</v>
      </c>
      <c r="J2254">
        <f>VLOOKUP(H2254,dMateriaPrima!A:C,3,0)</f>
        <v>18</v>
      </c>
      <c r="K2254">
        <v>12</v>
      </c>
      <c r="L2254">
        <f t="shared" si="71"/>
        <v>216</v>
      </c>
      <c r="M2254">
        <v>0</v>
      </c>
      <c r="N2254">
        <f t="shared" si="70"/>
        <v>216</v>
      </c>
      <c r="O2254">
        <v>3</v>
      </c>
      <c r="P2254" t="str">
        <f>VLOOKUP(O2254,dFornecedor!A:B,2,0)</f>
        <v>StepUp</v>
      </c>
    </row>
    <row r="2255" spans="1:16" x14ac:dyDescent="0.25">
      <c r="A2255">
        <v>2254</v>
      </c>
      <c r="B2255" s="1">
        <v>43800</v>
      </c>
      <c r="C2255" s="1">
        <v>43801</v>
      </c>
      <c r="D2255" s="1">
        <v>43818</v>
      </c>
      <c r="E2255" s="1">
        <v>43822</v>
      </c>
      <c r="F2255">
        <v>1</v>
      </c>
      <c r="G2255" t="str">
        <f>VLOOKUP(F2255,dComprador!A:B,2,0)</f>
        <v>Alon</v>
      </c>
      <c r="H2255">
        <v>5</v>
      </c>
      <c r="I2255" t="str">
        <f>VLOOKUP(H2255,dMateriaPrima!A:B,2,0)</f>
        <v>Areia</v>
      </c>
      <c r="J2255">
        <f>VLOOKUP(H2255,dMateriaPrima!A:C,3,0)</f>
        <v>3.59</v>
      </c>
      <c r="K2255">
        <v>137</v>
      </c>
      <c r="L2255">
        <f t="shared" si="71"/>
        <v>491.83</v>
      </c>
      <c r="M2255">
        <v>39</v>
      </c>
      <c r="N2255">
        <f t="shared" si="70"/>
        <v>300.0163</v>
      </c>
      <c r="O2255">
        <v>4</v>
      </c>
      <c r="P2255" t="str">
        <f>VLOOKUP(O2255,dFornecedor!A:B,2,0)</f>
        <v>AlphaOmega</v>
      </c>
    </row>
    <row r="2256" spans="1:16" x14ac:dyDescent="0.25">
      <c r="A2256">
        <v>2255</v>
      </c>
      <c r="B2256" s="1">
        <v>43800</v>
      </c>
      <c r="C2256" s="1">
        <v>43801</v>
      </c>
      <c r="D2256" s="1">
        <v>43814</v>
      </c>
      <c r="E2256" s="1">
        <v>43815</v>
      </c>
      <c r="F2256">
        <v>3</v>
      </c>
      <c r="G2256" t="str">
        <f>VLOOKUP(F2256,dComprador!A:B,2,0)</f>
        <v>Diego</v>
      </c>
      <c r="H2256">
        <v>11</v>
      </c>
      <c r="I2256" t="str">
        <f>VLOOKUP(H2256,dMateriaPrima!A:B,2,0)</f>
        <v>Papel</v>
      </c>
      <c r="J2256">
        <f>VLOOKUP(H2256,dMateriaPrima!A:C,3,0)</f>
        <v>9</v>
      </c>
      <c r="K2256">
        <v>138</v>
      </c>
      <c r="L2256">
        <f t="shared" si="71"/>
        <v>1242</v>
      </c>
      <c r="M2256">
        <v>0</v>
      </c>
      <c r="N2256">
        <f t="shared" si="70"/>
        <v>1242</v>
      </c>
      <c r="O2256">
        <v>3</v>
      </c>
      <c r="P2256" t="str">
        <f>VLOOKUP(O2256,dFornecedor!A:B,2,0)</f>
        <v>StepUp</v>
      </c>
    </row>
    <row r="2257" spans="1:16" x14ac:dyDescent="0.25">
      <c r="A2257">
        <v>2256</v>
      </c>
      <c r="B2257" s="1">
        <v>43800</v>
      </c>
      <c r="C2257" s="1">
        <v>43801</v>
      </c>
      <c r="D2257" s="1">
        <v>43824</v>
      </c>
      <c r="E2257" s="1">
        <v>43825</v>
      </c>
      <c r="F2257">
        <v>1</v>
      </c>
      <c r="G2257" t="str">
        <f>VLOOKUP(F2257,dComprador!A:B,2,0)</f>
        <v>Alon</v>
      </c>
      <c r="H2257">
        <v>8</v>
      </c>
      <c r="I2257" t="str">
        <f>VLOOKUP(H2257,dMateriaPrima!A:B,2,0)</f>
        <v>Cimento</v>
      </c>
      <c r="J2257">
        <f>VLOOKUP(H2257,dMateriaPrima!A:C,3,0)</f>
        <v>23</v>
      </c>
      <c r="K2257">
        <v>31</v>
      </c>
      <c r="L2257">
        <f t="shared" si="71"/>
        <v>713</v>
      </c>
      <c r="M2257">
        <v>0</v>
      </c>
      <c r="N2257">
        <f t="shared" si="70"/>
        <v>713</v>
      </c>
      <c r="O2257">
        <v>3</v>
      </c>
      <c r="P2257" t="str">
        <f>VLOOKUP(O2257,dFornecedor!A:B,2,0)</f>
        <v>StepUp</v>
      </c>
    </row>
    <row r="2258" spans="1:16" x14ac:dyDescent="0.25">
      <c r="A2258">
        <v>2257</v>
      </c>
      <c r="B2258" s="1">
        <v>43801</v>
      </c>
      <c r="C2258" s="1">
        <v>43810</v>
      </c>
      <c r="D2258" s="1">
        <v>43812</v>
      </c>
      <c r="E2258" s="1">
        <v>43813</v>
      </c>
      <c r="F2258">
        <v>4</v>
      </c>
      <c r="G2258" t="str">
        <f>VLOOKUP(F2258,dComprador!A:B,2,0)</f>
        <v>Lira</v>
      </c>
      <c r="H2258">
        <v>1</v>
      </c>
      <c r="I2258" t="str">
        <f>VLOOKUP(H2258,dMateriaPrima!A:B,2,0)</f>
        <v>Tecido</v>
      </c>
      <c r="J2258">
        <f>VLOOKUP(H2258,dMateriaPrima!A:C,3,0)</f>
        <v>18</v>
      </c>
      <c r="K2258">
        <v>5</v>
      </c>
      <c r="L2258">
        <f t="shared" si="71"/>
        <v>90</v>
      </c>
      <c r="M2258">
        <v>0</v>
      </c>
      <c r="N2258">
        <f t="shared" si="70"/>
        <v>90</v>
      </c>
      <c r="O2258">
        <v>2</v>
      </c>
      <c r="P2258" t="str">
        <f>VLOOKUP(O2258,dFornecedor!A:B,2,0)</f>
        <v>Minerva</v>
      </c>
    </row>
    <row r="2259" spans="1:16" x14ac:dyDescent="0.25">
      <c r="A2259">
        <v>2258</v>
      </c>
      <c r="B2259" s="1">
        <v>43801</v>
      </c>
      <c r="C2259" s="1">
        <v>43806</v>
      </c>
      <c r="D2259" s="1">
        <v>43821</v>
      </c>
      <c r="E2259" s="1">
        <v>43823</v>
      </c>
      <c r="F2259">
        <v>1</v>
      </c>
      <c r="G2259" t="str">
        <f>VLOOKUP(F2259,dComprador!A:B,2,0)</f>
        <v>Alon</v>
      </c>
      <c r="H2259">
        <v>11</v>
      </c>
      <c r="I2259" t="str">
        <f>VLOOKUP(H2259,dMateriaPrima!A:B,2,0)</f>
        <v>Papel</v>
      </c>
      <c r="J2259">
        <f>VLOOKUP(H2259,dMateriaPrima!A:C,3,0)</f>
        <v>9</v>
      </c>
      <c r="K2259">
        <v>230</v>
      </c>
      <c r="L2259">
        <f t="shared" si="71"/>
        <v>2070</v>
      </c>
      <c r="M2259">
        <v>0</v>
      </c>
      <c r="N2259">
        <f t="shared" si="70"/>
        <v>2070</v>
      </c>
      <c r="O2259">
        <v>4</v>
      </c>
      <c r="P2259" t="str">
        <f>VLOOKUP(O2259,dFornecedor!A:B,2,0)</f>
        <v>AlphaOmega</v>
      </c>
    </row>
    <row r="2260" spans="1:16" x14ac:dyDescent="0.25">
      <c r="A2260">
        <v>2259</v>
      </c>
      <c r="B2260" s="1">
        <v>43802</v>
      </c>
      <c r="C2260" s="1">
        <v>43808</v>
      </c>
      <c r="D2260" s="1">
        <v>43809</v>
      </c>
      <c r="E2260" s="1">
        <v>43813</v>
      </c>
      <c r="F2260">
        <v>4</v>
      </c>
      <c r="G2260" t="str">
        <f>VLOOKUP(F2260,dComprador!A:B,2,0)</f>
        <v>Lira</v>
      </c>
      <c r="H2260">
        <v>11</v>
      </c>
      <c r="I2260" t="str">
        <f>VLOOKUP(H2260,dMateriaPrima!A:B,2,0)</f>
        <v>Papel</v>
      </c>
      <c r="J2260">
        <f>VLOOKUP(H2260,dMateriaPrima!A:C,3,0)</f>
        <v>9</v>
      </c>
      <c r="K2260">
        <v>535</v>
      </c>
      <c r="L2260">
        <f t="shared" si="71"/>
        <v>4815</v>
      </c>
      <c r="M2260">
        <v>0</v>
      </c>
      <c r="N2260">
        <f t="shared" si="70"/>
        <v>4815</v>
      </c>
      <c r="O2260">
        <v>3</v>
      </c>
      <c r="P2260" t="str">
        <f>VLOOKUP(O2260,dFornecedor!A:B,2,0)</f>
        <v>StepUp</v>
      </c>
    </row>
    <row r="2261" spans="1:16" x14ac:dyDescent="0.25">
      <c r="A2261">
        <v>2260</v>
      </c>
      <c r="B2261" s="1">
        <v>43802</v>
      </c>
      <c r="C2261" s="1">
        <v>43802</v>
      </c>
      <c r="D2261" s="1">
        <v>43809</v>
      </c>
      <c r="E2261" s="1">
        <v>43806</v>
      </c>
      <c r="F2261">
        <v>4</v>
      </c>
      <c r="G2261" t="str">
        <f>VLOOKUP(F2261,dComprador!A:B,2,0)</f>
        <v>Lira</v>
      </c>
      <c r="H2261">
        <v>9</v>
      </c>
      <c r="I2261" t="str">
        <f>VLOOKUP(H2261,dMateriaPrima!A:B,2,0)</f>
        <v>Couro</v>
      </c>
      <c r="J2261">
        <f>VLOOKUP(H2261,dMateriaPrima!A:C,3,0)</f>
        <v>4.4000000000000004</v>
      </c>
      <c r="K2261">
        <v>336</v>
      </c>
      <c r="L2261">
        <f t="shared" si="71"/>
        <v>1478.4</v>
      </c>
      <c r="M2261">
        <v>0</v>
      </c>
      <c r="N2261">
        <f t="shared" si="70"/>
        <v>1478.4</v>
      </c>
      <c r="O2261">
        <v>2</v>
      </c>
      <c r="P2261" t="str">
        <f>VLOOKUP(O2261,dFornecedor!A:B,2,0)</f>
        <v>Minerva</v>
      </c>
    </row>
    <row r="2262" spans="1:16" x14ac:dyDescent="0.25">
      <c r="A2262">
        <v>2261</v>
      </c>
      <c r="B2262" s="1">
        <v>43802</v>
      </c>
      <c r="C2262" s="1">
        <v>43802</v>
      </c>
      <c r="D2262" s="1">
        <v>43831</v>
      </c>
      <c r="E2262" s="1">
        <v>43838</v>
      </c>
      <c r="F2262">
        <v>1</v>
      </c>
      <c r="G2262" t="str">
        <f>VLOOKUP(F2262,dComprador!A:B,2,0)</f>
        <v>Alon</v>
      </c>
      <c r="H2262">
        <v>1</v>
      </c>
      <c r="I2262" t="str">
        <f>VLOOKUP(H2262,dMateriaPrima!A:B,2,0)</f>
        <v>Tecido</v>
      </c>
      <c r="J2262">
        <f>VLOOKUP(H2262,dMateriaPrima!A:C,3,0)</f>
        <v>18</v>
      </c>
      <c r="K2262">
        <v>23</v>
      </c>
      <c r="L2262">
        <f t="shared" si="71"/>
        <v>414</v>
      </c>
      <c r="M2262">
        <v>0</v>
      </c>
      <c r="N2262">
        <f t="shared" si="70"/>
        <v>414</v>
      </c>
      <c r="O2262">
        <v>2</v>
      </c>
      <c r="P2262" t="str">
        <f>VLOOKUP(O2262,dFornecedor!A:B,2,0)</f>
        <v>Minerva</v>
      </c>
    </row>
    <row r="2263" spans="1:16" x14ac:dyDescent="0.25">
      <c r="A2263">
        <v>2262</v>
      </c>
      <c r="B2263" s="1">
        <v>43802</v>
      </c>
      <c r="C2263" s="1">
        <v>43815</v>
      </c>
      <c r="D2263" s="1">
        <v>43832</v>
      </c>
      <c r="E2263" s="1">
        <v>43834</v>
      </c>
      <c r="F2263">
        <v>1</v>
      </c>
      <c r="G2263" t="str">
        <f>VLOOKUP(F2263,dComprador!A:B,2,0)</f>
        <v>Alon</v>
      </c>
      <c r="H2263">
        <v>9</v>
      </c>
      <c r="I2263" t="str">
        <f>VLOOKUP(H2263,dMateriaPrima!A:B,2,0)</f>
        <v>Couro</v>
      </c>
      <c r="J2263">
        <f>VLOOKUP(H2263,dMateriaPrima!A:C,3,0)</f>
        <v>4.4000000000000004</v>
      </c>
      <c r="K2263">
        <v>178</v>
      </c>
      <c r="L2263">
        <f t="shared" si="71"/>
        <v>783.2</v>
      </c>
      <c r="M2263">
        <v>0</v>
      </c>
      <c r="N2263">
        <f t="shared" si="70"/>
        <v>783.2</v>
      </c>
      <c r="O2263">
        <v>1</v>
      </c>
      <c r="P2263" t="str">
        <f>VLOOKUP(O2263,dFornecedor!A:B,2,0)</f>
        <v>NorthShore</v>
      </c>
    </row>
    <row r="2264" spans="1:16" x14ac:dyDescent="0.25">
      <c r="A2264">
        <v>2263</v>
      </c>
      <c r="B2264" s="1">
        <v>43802</v>
      </c>
      <c r="C2264" s="1">
        <v>43806</v>
      </c>
      <c r="D2264" s="1">
        <v>43833</v>
      </c>
      <c r="E2264" s="1">
        <v>43833</v>
      </c>
      <c r="F2264">
        <v>1</v>
      </c>
      <c r="G2264" t="str">
        <f>VLOOKUP(F2264,dComprador!A:B,2,0)</f>
        <v>Alon</v>
      </c>
      <c r="H2264">
        <v>6</v>
      </c>
      <c r="I2264" t="str">
        <f>VLOOKUP(H2264,dMateriaPrima!A:B,2,0)</f>
        <v>Fio Algodão</v>
      </c>
      <c r="J2264">
        <f>VLOOKUP(H2264,dMateriaPrima!A:C,3,0)</f>
        <v>55.9</v>
      </c>
      <c r="K2264">
        <v>95</v>
      </c>
      <c r="L2264">
        <f t="shared" si="71"/>
        <v>5310.5</v>
      </c>
      <c r="M2264">
        <v>0</v>
      </c>
      <c r="N2264">
        <f t="shared" si="70"/>
        <v>5310.5</v>
      </c>
      <c r="O2264">
        <v>1</v>
      </c>
      <c r="P2264" t="str">
        <f>VLOOKUP(O2264,dFornecedor!A:B,2,0)</f>
        <v>NorthShore</v>
      </c>
    </row>
    <row r="2265" spans="1:16" x14ac:dyDescent="0.25">
      <c r="A2265">
        <v>2264</v>
      </c>
      <c r="B2265" s="1">
        <v>43802</v>
      </c>
      <c r="C2265" s="1">
        <v>43807</v>
      </c>
      <c r="D2265" s="1">
        <v>43810</v>
      </c>
      <c r="E2265" s="1">
        <v>43810</v>
      </c>
      <c r="F2265">
        <v>4</v>
      </c>
      <c r="G2265" t="str">
        <f>VLOOKUP(F2265,dComprador!A:B,2,0)</f>
        <v>Lira</v>
      </c>
      <c r="H2265">
        <v>9</v>
      </c>
      <c r="I2265" t="str">
        <f>VLOOKUP(H2265,dMateriaPrima!A:B,2,0)</f>
        <v>Couro</v>
      </c>
      <c r="J2265">
        <f>VLOOKUP(H2265,dMateriaPrima!A:C,3,0)</f>
        <v>4.4000000000000004</v>
      </c>
      <c r="K2265">
        <v>177</v>
      </c>
      <c r="L2265">
        <f t="shared" si="71"/>
        <v>778.80000000000007</v>
      </c>
      <c r="M2265">
        <v>0</v>
      </c>
      <c r="N2265">
        <f t="shared" si="70"/>
        <v>778.80000000000007</v>
      </c>
      <c r="O2265">
        <v>2</v>
      </c>
      <c r="P2265" t="str">
        <f>VLOOKUP(O2265,dFornecedor!A:B,2,0)</f>
        <v>Minerva</v>
      </c>
    </row>
    <row r="2266" spans="1:16" x14ac:dyDescent="0.25">
      <c r="A2266">
        <v>2265</v>
      </c>
      <c r="B2266" s="1">
        <v>43802</v>
      </c>
      <c r="C2266" s="1">
        <v>43809</v>
      </c>
      <c r="D2266" s="1">
        <v>43809</v>
      </c>
      <c r="E2266" s="1">
        <v>43814</v>
      </c>
      <c r="F2266">
        <v>4</v>
      </c>
      <c r="G2266" t="str">
        <f>VLOOKUP(F2266,dComprador!A:B,2,0)</f>
        <v>Lira</v>
      </c>
      <c r="H2266">
        <v>6</v>
      </c>
      <c r="I2266" t="str">
        <f>VLOOKUP(H2266,dMateriaPrima!A:B,2,0)</f>
        <v>Fio Algodão</v>
      </c>
      <c r="J2266">
        <f>VLOOKUP(H2266,dMateriaPrima!A:C,3,0)</f>
        <v>55.9</v>
      </c>
      <c r="K2266">
        <v>126</v>
      </c>
      <c r="L2266">
        <f t="shared" si="71"/>
        <v>7043.4</v>
      </c>
      <c r="M2266">
        <v>0</v>
      </c>
      <c r="N2266">
        <f t="shared" si="70"/>
        <v>7043.4</v>
      </c>
      <c r="O2266">
        <v>1</v>
      </c>
      <c r="P2266" t="str">
        <f>VLOOKUP(O2266,dFornecedor!A:B,2,0)</f>
        <v>NorthShore</v>
      </c>
    </row>
    <row r="2267" spans="1:16" x14ac:dyDescent="0.25">
      <c r="A2267">
        <v>2266</v>
      </c>
      <c r="B2267" s="1">
        <v>43802</v>
      </c>
      <c r="C2267" s="1">
        <v>43802</v>
      </c>
      <c r="D2267" s="1">
        <v>43809</v>
      </c>
      <c r="E2267" s="1">
        <v>43811</v>
      </c>
      <c r="F2267">
        <v>4</v>
      </c>
      <c r="G2267" t="str">
        <f>VLOOKUP(F2267,dComprador!A:B,2,0)</f>
        <v>Lira</v>
      </c>
      <c r="H2267">
        <v>11</v>
      </c>
      <c r="I2267" t="str">
        <f>VLOOKUP(H2267,dMateriaPrima!A:B,2,0)</f>
        <v>Papel</v>
      </c>
      <c r="J2267">
        <f>VLOOKUP(H2267,dMateriaPrima!A:C,3,0)</f>
        <v>9</v>
      </c>
      <c r="K2267">
        <v>295</v>
      </c>
      <c r="L2267">
        <f t="shared" si="71"/>
        <v>2655</v>
      </c>
      <c r="M2267">
        <v>0</v>
      </c>
      <c r="N2267">
        <f t="shared" si="70"/>
        <v>2655</v>
      </c>
      <c r="O2267">
        <v>2</v>
      </c>
      <c r="P2267" t="str">
        <f>VLOOKUP(O2267,dFornecedor!A:B,2,0)</f>
        <v>Minerva</v>
      </c>
    </row>
    <row r="2268" spans="1:16" x14ac:dyDescent="0.25">
      <c r="A2268">
        <v>2267</v>
      </c>
      <c r="B2268" s="1">
        <v>43802</v>
      </c>
      <c r="C2268" s="1">
        <v>43805</v>
      </c>
      <c r="D2268" s="1">
        <v>43822</v>
      </c>
      <c r="E2268" s="1">
        <v>43824</v>
      </c>
      <c r="F2268">
        <v>1</v>
      </c>
      <c r="G2268" t="str">
        <f>VLOOKUP(F2268,dComprador!A:B,2,0)</f>
        <v>Alon</v>
      </c>
      <c r="H2268">
        <v>10</v>
      </c>
      <c r="I2268" t="str">
        <f>VLOOKUP(H2268,dMateriaPrima!A:B,2,0)</f>
        <v>Pedra Britada</v>
      </c>
      <c r="J2268">
        <f>VLOOKUP(H2268,dMateriaPrima!A:C,3,0)</f>
        <v>56</v>
      </c>
      <c r="K2268">
        <v>22</v>
      </c>
      <c r="L2268">
        <f t="shared" si="71"/>
        <v>1232</v>
      </c>
      <c r="M2268">
        <v>0</v>
      </c>
      <c r="N2268">
        <f t="shared" si="70"/>
        <v>1232</v>
      </c>
      <c r="O2268">
        <v>3</v>
      </c>
      <c r="P2268" t="str">
        <f>VLOOKUP(O2268,dFornecedor!A:B,2,0)</f>
        <v>StepUp</v>
      </c>
    </row>
    <row r="2269" spans="1:16" x14ac:dyDescent="0.25">
      <c r="A2269">
        <v>2268</v>
      </c>
      <c r="B2269" s="1">
        <v>43802</v>
      </c>
      <c r="C2269" s="1">
        <v>43802</v>
      </c>
      <c r="D2269" s="1">
        <v>43817</v>
      </c>
      <c r="E2269" s="1">
        <v>43816</v>
      </c>
      <c r="F2269">
        <v>3</v>
      </c>
      <c r="G2269" t="str">
        <f>VLOOKUP(F2269,dComprador!A:B,2,0)</f>
        <v>Diego</v>
      </c>
      <c r="H2269">
        <v>10</v>
      </c>
      <c r="I2269" t="str">
        <f>VLOOKUP(H2269,dMateriaPrima!A:B,2,0)</f>
        <v>Pedra Britada</v>
      </c>
      <c r="J2269">
        <f>VLOOKUP(H2269,dMateriaPrima!A:C,3,0)</f>
        <v>56</v>
      </c>
      <c r="K2269">
        <v>279</v>
      </c>
      <c r="L2269">
        <f t="shared" si="71"/>
        <v>15624</v>
      </c>
      <c r="M2269">
        <v>0</v>
      </c>
      <c r="N2269">
        <f t="shared" si="70"/>
        <v>15624</v>
      </c>
      <c r="O2269">
        <v>2</v>
      </c>
      <c r="P2269" t="str">
        <f>VLOOKUP(O2269,dFornecedor!A:B,2,0)</f>
        <v>Minerva</v>
      </c>
    </row>
    <row r="2270" spans="1:16" x14ac:dyDescent="0.25">
      <c r="A2270">
        <v>2269</v>
      </c>
      <c r="B2270" s="1">
        <v>43802</v>
      </c>
      <c r="C2270" s="1">
        <v>43810</v>
      </c>
      <c r="D2270" s="1">
        <v>43819</v>
      </c>
      <c r="E2270" s="1">
        <v>43822</v>
      </c>
      <c r="F2270">
        <v>1</v>
      </c>
      <c r="G2270" t="str">
        <f>VLOOKUP(F2270,dComprador!A:B,2,0)</f>
        <v>Alon</v>
      </c>
      <c r="H2270">
        <v>11</v>
      </c>
      <c r="I2270" t="str">
        <f>VLOOKUP(H2270,dMateriaPrima!A:B,2,0)</f>
        <v>Papel</v>
      </c>
      <c r="J2270">
        <f>VLOOKUP(H2270,dMateriaPrima!A:C,3,0)</f>
        <v>9</v>
      </c>
      <c r="K2270">
        <v>35</v>
      </c>
      <c r="L2270">
        <f t="shared" si="71"/>
        <v>315</v>
      </c>
      <c r="M2270">
        <v>0</v>
      </c>
      <c r="N2270">
        <f t="shared" si="70"/>
        <v>315</v>
      </c>
      <c r="O2270">
        <v>3</v>
      </c>
      <c r="P2270" t="str">
        <f>VLOOKUP(O2270,dFornecedor!A:B,2,0)</f>
        <v>StepUp</v>
      </c>
    </row>
    <row r="2271" spans="1:16" x14ac:dyDescent="0.25">
      <c r="A2271">
        <v>2270</v>
      </c>
      <c r="B2271" s="1">
        <v>43802</v>
      </c>
      <c r="C2271" s="1">
        <v>43804</v>
      </c>
      <c r="D2271" s="1">
        <v>43821</v>
      </c>
      <c r="E2271" s="1">
        <v>43827</v>
      </c>
      <c r="F2271">
        <v>1</v>
      </c>
      <c r="G2271" t="str">
        <f>VLOOKUP(F2271,dComprador!A:B,2,0)</f>
        <v>Alon</v>
      </c>
      <c r="H2271">
        <v>5</v>
      </c>
      <c r="I2271" t="str">
        <f>VLOOKUP(H2271,dMateriaPrima!A:B,2,0)</f>
        <v>Areia</v>
      </c>
      <c r="J2271">
        <f>VLOOKUP(H2271,dMateriaPrima!A:C,3,0)</f>
        <v>3.59</v>
      </c>
      <c r="K2271">
        <v>404</v>
      </c>
      <c r="L2271">
        <f t="shared" si="71"/>
        <v>1450.36</v>
      </c>
      <c r="M2271">
        <v>0</v>
      </c>
      <c r="N2271">
        <f t="shared" si="70"/>
        <v>1450.36</v>
      </c>
      <c r="O2271">
        <v>2</v>
      </c>
      <c r="P2271" t="str">
        <f>VLOOKUP(O2271,dFornecedor!A:B,2,0)</f>
        <v>Minerva</v>
      </c>
    </row>
    <row r="2272" spans="1:16" x14ac:dyDescent="0.25">
      <c r="A2272">
        <v>2271</v>
      </c>
      <c r="B2272" s="1">
        <v>43802</v>
      </c>
      <c r="C2272" s="1">
        <v>43802</v>
      </c>
      <c r="D2272" s="1">
        <v>43817</v>
      </c>
      <c r="E2272" s="1">
        <v>43819</v>
      </c>
      <c r="F2272">
        <v>2</v>
      </c>
      <c r="G2272" t="str">
        <f>VLOOKUP(F2272,dComprador!A:B,2,0)</f>
        <v>João</v>
      </c>
      <c r="H2272">
        <v>1</v>
      </c>
      <c r="I2272" t="str">
        <f>VLOOKUP(H2272,dMateriaPrima!A:B,2,0)</f>
        <v>Tecido</v>
      </c>
      <c r="J2272">
        <f>VLOOKUP(H2272,dMateriaPrima!A:C,3,0)</f>
        <v>18</v>
      </c>
      <c r="K2272">
        <v>27</v>
      </c>
      <c r="L2272">
        <f t="shared" si="71"/>
        <v>486</v>
      </c>
      <c r="M2272">
        <v>0</v>
      </c>
      <c r="N2272">
        <f t="shared" si="70"/>
        <v>486</v>
      </c>
      <c r="O2272">
        <v>4</v>
      </c>
      <c r="P2272" t="str">
        <f>VLOOKUP(O2272,dFornecedor!A:B,2,0)</f>
        <v>AlphaOmega</v>
      </c>
    </row>
    <row r="2273" spans="1:16" x14ac:dyDescent="0.25">
      <c r="A2273">
        <v>2272</v>
      </c>
      <c r="B2273" s="1">
        <v>43802</v>
      </c>
      <c r="C2273" s="1">
        <v>43809</v>
      </c>
      <c r="D2273" s="1">
        <v>43832</v>
      </c>
      <c r="E2273" s="1">
        <v>43835</v>
      </c>
      <c r="F2273">
        <v>1</v>
      </c>
      <c r="G2273" t="str">
        <f>VLOOKUP(F2273,dComprador!A:B,2,0)</f>
        <v>Alon</v>
      </c>
      <c r="H2273">
        <v>11</v>
      </c>
      <c r="I2273" t="str">
        <f>VLOOKUP(H2273,dMateriaPrima!A:B,2,0)</f>
        <v>Papel</v>
      </c>
      <c r="J2273">
        <f>VLOOKUP(H2273,dMateriaPrima!A:C,3,0)</f>
        <v>9</v>
      </c>
      <c r="K2273">
        <v>21</v>
      </c>
      <c r="L2273">
        <f t="shared" si="71"/>
        <v>189</v>
      </c>
      <c r="M2273">
        <v>21</v>
      </c>
      <c r="N2273">
        <f t="shared" si="70"/>
        <v>149.31</v>
      </c>
      <c r="O2273">
        <v>2</v>
      </c>
      <c r="P2273" t="str">
        <f>VLOOKUP(O2273,dFornecedor!A:B,2,0)</f>
        <v>Minerva</v>
      </c>
    </row>
    <row r="2274" spans="1:16" x14ac:dyDescent="0.25">
      <c r="A2274">
        <v>2273</v>
      </c>
      <c r="B2274" s="1">
        <v>43802</v>
      </c>
      <c r="C2274" s="1">
        <v>43805</v>
      </c>
      <c r="D2274" s="1">
        <v>43824</v>
      </c>
      <c r="E2274" s="1">
        <v>43825</v>
      </c>
      <c r="F2274">
        <v>1</v>
      </c>
      <c r="G2274" t="str">
        <f>VLOOKUP(F2274,dComprador!A:B,2,0)</f>
        <v>Alon</v>
      </c>
      <c r="H2274">
        <v>1</v>
      </c>
      <c r="I2274" t="str">
        <f>VLOOKUP(H2274,dMateriaPrima!A:B,2,0)</f>
        <v>Tecido</v>
      </c>
      <c r="J2274">
        <f>VLOOKUP(H2274,dMateriaPrima!A:C,3,0)</f>
        <v>18</v>
      </c>
      <c r="K2274">
        <v>17</v>
      </c>
      <c r="L2274">
        <f t="shared" si="71"/>
        <v>306</v>
      </c>
      <c r="M2274">
        <v>0</v>
      </c>
      <c r="N2274">
        <f t="shared" si="70"/>
        <v>306</v>
      </c>
      <c r="O2274">
        <v>2</v>
      </c>
      <c r="P2274" t="str">
        <f>VLOOKUP(O2274,dFornecedor!A:B,2,0)</f>
        <v>Minerva</v>
      </c>
    </row>
    <row r="2275" spans="1:16" x14ac:dyDescent="0.25">
      <c r="A2275">
        <v>2274</v>
      </c>
      <c r="B2275" s="1">
        <v>43802</v>
      </c>
      <c r="C2275" s="1">
        <v>43803</v>
      </c>
      <c r="D2275" s="1">
        <v>43824</v>
      </c>
      <c r="E2275" s="1">
        <v>43826</v>
      </c>
      <c r="F2275">
        <v>1</v>
      </c>
      <c r="G2275" t="str">
        <f>VLOOKUP(F2275,dComprador!A:B,2,0)</f>
        <v>Alon</v>
      </c>
      <c r="H2275">
        <v>7</v>
      </c>
      <c r="I2275" t="str">
        <f>VLOOKUP(H2275,dMateriaPrima!A:B,2,0)</f>
        <v>Poliéster</v>
      </c>
      <c r="J2275">
        <f>VLOOKUP(H2275,dMateriaPrima!A:C,3,0)</f>
        <v>8</v>
      </c>
      <c r="K2275">
        <v>90</v>
      </c>
      <c r="L2275">
        <f t="shared" si="71"/>
        <v>720</v>
      </c>
      <c r="M2275">
        <v>0</v>
      </c>
      <c r="N2275">
        <f t="shared" si="70"/>
        <v>720</v>
      </c>
      <c r="O2275">
        <v>4</v>
      </c>
      <c r="P2275" t="str">
        <f>VLOOKUP(O2275,dFornecedor!A:B,2,0)</f>
        <v>AlphaOmega</v>
      </c>
    </row>
    <row r="2276" spans="1:16" x14ac:dyDescent="0.25">
      <c r="A2276">
        <v>2275</v>
      </c>
      <c r="B2276" s="1">
        <v>43803</v>
      </c>
      <c r="C2276" s="1">
        <v>43809</v>
      </c>
      <c r="D2276" s="1">
        <v>43811</v>
      </c>
      <c r="E2276" s="1">
        <v>43811</v>
      </c>
      <c r="F2276">
        <v>4</v>
      </c>
      <c r="G2276" t="str">
        <f>VLOOKUP(F2276,dComprador!A:B,2,0)</f>
        <v>Lira</v>
      </c>
      <c r="H2276">
        <v>5</v>
      </c>
      <c r="I2276" t="str">
        <f>VLOOKUP(H2276,dMateriaPrima!A:B,2,0)</f>
        <v>Areia</v>
      </c>
      <c r="J2276">
        <f>VLOOKUP(H2276,dMateriaPrima!A:C,3,0)</f>
        <v>3.59</v>
      </c>
      <c r="K2276">
        <v>17</v>
      </c>
      <c r="L2276">
        <f t="shared" si="71"/>
        <v>61.03</v>
      </c>
      <c r="M2276">
        <v>0</v>
      </c>
      <c r="N2276">
        <f t="shared" si="70"/>
        <v>61.03</v>
      </c>
      <c r="O2276">
        <v>2</v>
      </c>
      <c r="P2276" t="str">
        <f>VLOOKUP(O2276,dFornecedor!A:B,2,0)</f>
        <v>Minerva</v>
      </c>
    </row>
    <row r="2277" spans="1:16" x14ac:dyDescent="0.25">
      <c r="A2277">
        <v>2276</v>
      </c>
      <c r="B2277" s="1">
        <v>43803</v>
      </c>
      <c r="C2277" s="1">
        <v>43804</v>
      </c>
      <c r="D2277" s="1">
        <v>43809</v>
      </c>
      <c r="E2277" s="1">
        <v>43814</v>
      </c>
      <c r="F2277">
        <v>4</v>
      </c>
      <c r="G2277" t="str">
        <f>VLOOKUP(F2277,dComprador!A:B,2,0)</f>
        <v>Lira</v>
      </c>
      <c r="H2277">
        <v>8</v>
      </c>
      <c r="I2277" t="str">
        <f>VLOOKUP(H2277,dMateriaPrima!A:B,2,0)</f>
        <v>Cimento</v>
      </c>
      <c r="J2277">
        <f>VLOOKUP(H2277,dMateriaPrima!A:C,3,0)</f>
        <v>23</v>
      </c>
      <c r="K2277">
        <v>134</v>
      </c>
      <c r="L2277">
        <f t="shared" si="71"/>
        <v>3082</v>
      </c>
      <c r="M2277">
        <v>0</v>
      </c>
      <c r="N2277">
        <f t="shared" si="70"/>
        <v>3082</v>
      </c>
      <c r="O2277">
        <v>3</v>
      </c>
      <c r="P2277" t="str">
        <f>VLOOKUP(O2277,dFornecedor!A:B,2,0)</f>
        <v>StepUp</v>
      </c>
    </row>
    <row r="2278" spans="1:16" x14ac:dyDescent="0.25">
      <c r="A2278">
        <v>2277</v>
      </c>
      <c r="B2278" s="1">
        <v>43803</v>
      </c>
      <c r="C2278" s="1">
        <v>43804</v>
      </c>
      <c r="D2278" s="1">
        <v>43810</v>
      </c>
      <c r="E2278" s="1">
        <v>43810</v>
      </c>
      <c r="F2278">
        <v>4</v>
      </c>
      <c r="G2278" t="str">
        <f>VLOOKUP(F2278,dComprador!A:B,2,0)</f>
        <v>Lira</v>
      </c>
      <c r="H2278">
        <v>6</v>
      </c>
      <c r="I2278" t="str">
        <f>VLOOKUP(H2278,dMateriaPrima!A:B,2,0)</f>
        <v>Fio Algodão</v>
      </c>
      <c r="J2278">
        <f>VLOOKUP(H2278,dMateriaPrima!A:C,3,0)</f>
        <v>55.9</v>
      </c>
      <c r="K2278">
        <v>347</v>
      </c>
      <c r="L2278">
        <f t="shared" si="71"/>
        <v>19397.3</v>
      </c>
      <c r="M2278">
        <v>0</v>
      </c>
      <c r="N2278">
        <f t="shared" si="70"/>
        <v>19397.3</v>
      </c>
      <c r="O2278">
        <v>3</v>
      </c>
      <c r="P2278" t="str">
        <f>VLOOKUP(O2278,dFornecedor!A:B,2,0)</f>
        <v>StepUp</v>
      </c>
    </row>
    <row r="2279" spans="1:16" x14ac:dyDescent="0.25">
      <c r="A2279">
        <v>2278</v>
      </c>
      <c r="B2279" s="1">
        <v>43803</v>
      </c>
      <c r="C2279" s="1">
        <v>43812</v>
      </c>
      <c r="D2279" s="1">
        <v>43815</v>
      </c>
      <c r="E2279" s="1">
        <v>43817</v>
      </c>
      <c r="F2279">
        <v>4</v>
      </c>
      <c r="G2279" t="str">
        <f>VLOOKUP(F2279,dComprador!A:B,2,0)</f>
        <v>Lira</v>
      </c>
      <c r="H2279">
        <v>8</v>
      </c>
      <c r="I2279" t="str">
        <f>VLOOKUP(H2279,dMateriaPrima!A:B,2,0)</f>
        <v>Cimento</v>
      </c>
      <c r="J2279">
        <f>VLOOKUP(H2279,dMateriaPrima!A:C,3,0)</f>
        <v>23</v>
      </c>
      <c r="K2279">
        <v>127</v>
      </c>
      <c r="L2279">
        <f t="shared" si="71"/>
        <v>2921</v>
      </c>
      <c r="M2279">
        <v>0</v>
      </c>
      <c r="N2279">
        <f t="shared" si="70"/>
        <v>2921</v>
      </c>
      <c r="O2279">
        <v>2</v>
      </c>
      <c r="P2279" t="str">
        <f>VLOOKUP(O2279,dFornecedor!A:B,2,0)</f>
        <v>Minerva</v>
      </c>
    </row>
    <row r="2280" spans="1:16" x14ac:dyDescent="0.25">
      <c r="A2280">
        <v>2279</v>
      </c>
      <c r="B2280" s="1">
        <v>43803</v>
      </c>
      <c r="C2280" s="1">
        <v>43803</v>
      </c>
      <c r="D2280" s="1">
        <v>43811</v>
      </c>
      <c r="E2280" s="1">
        <v>43813</v>
      </c>
      <c r="F2280">
        <v>4</v>
      </c>
      <c r="G2280" t="str">
        <f>VLOOKUP(F2280,dComprador!A:B,2,0)</f>
        <v>Lira</v>
      </c>
      <c r="H2280">
        <v>5</v>
      </c>
      <c r="I2280" t="str">
        <f>VLOOKUP(H2280,dMateriaPrima!A:B,2,0)</f>
        <v>Areia</v>
      </c>
      <c r="J2280">
        <f>VLOOKUP(H2280,dMateriaPrima!A:C,3,0)</f>
        <v>3.59</v>
      </c>
      <c r="K2280">
        <v>184</v>
      </c>
      <c r="L2280">
        <f t="shared" si="71"/>
        <v>660.56</v>
      </c>
      <c r="M2280">
        <v>0</v>
      </c>
      <c r="N2280">
        <f t="shared" si="70"/>
        <v>660.56</v>
      </c>
      <c r="O2280">
        <v>2</v>
      </c>
      <c r="P2280" t="str">
        <f>VLOOKUP(O2280,dFornecedor!A:B,2,0)</f>
        <v>Minerva</v>
      </c>
    </row>
    <row r="2281" spans="1:16" x14ac:dyDescent="0.25">
      <c r="A2281">
        <v>2280</v>
      </c>
      <c r="B2281" s="1">
        <v>43803</v>
      </c>
      <c r="C2281" s="1">
        <v>43807</v>
      </c>
      <c r="D2281" s="1">
        <v>43821</v>
      </c>
      <c r="E2281" s="1">
        <v>43824</v>
      </c>
      <c r="F2281">
        <v>1</v>
      </c>
      <c r="G2281" t="str">
        <f>VLOOKUP(F2281,dComprador!A:B,2,0)</f>
        <v>Alon</v>
      </c>
      <c r="H2281">
        <v>5</v>
      </c>
      <c r="I2281" t="str">
        <f>VLOOKUP(H2281,dMateriaPrima!A:B,2,0)</f>
        <v>Areia</v>
      </c>
      <c r="J2281">
        <f>VLOOKUP(H2281,dMateriaPrima!A:C,3,0)</f>
        <v>3.59</v>
      </c>
      <c r="K2281">
        <v>23</v>
      </c>
      <c r="L2281">
        <f t="shared" si="71"/>
        <v>82.57</v>
      </c>
      <c r="M2281">
        <v>0</v>
      </c>
      <c r="N2281">
        <f t="shared" si="70"/>
        <v>82.57</v>
      </c>
      <c r="O2281">
        <v>1</v>
      </c>
      <c r="P2281" t="str">
        <f>VLOOKUP(O2281,dFornecedor!A:B,2,0)</f>
        <v>NorthShore</v>
      </c>
    </row>
    <row r="2282" spans="1:16" x14ac:dyDescent="0.25">
      <c r="A2282">
        <v>2281</v>
      </c>
      <c r="B2282" s="1">
        <v>43803</v>
      </c>
      <c r="C2282" s="1">
        <v>43807</v>
      </c>
      <c r="D2282" s="1">
        <v>43819</v>
      </c>
      <c r="E2282" s="1">
        <v>43819</v>
      </c>
      <c r="F2282">
        <v>1</v>
      </c>
      <c r="G2282" t="str">
        <f>VLOOKUP(F2282,dComprador!A:B,2,0)</f>
        <v>Alon</v>
      </c>
      <c r="H2282">
        <v>11</v>
      </c>
      <c r="I2282" t="str">
        <f>VLOOKUP(H2282,dMateriaPrima!A:B,2,0)</f>
        <v>Papel</v>
      </c>
      <c r="J2282">
        <f>VLOOKUP(H2282,dMateriaPrima!A:C,3,0)</f>
        <v>9</v>
      </c>
      <c r="K2282">
        <v>98</v>
      </c>
      <c r="L2282">
        <f t="shared" si="71"/>
        <v>882</v>
      </c>
      <c r="M2282">
        <v>0</v>
      </c>
      <c r="N2282">
        <f t="shared" si="70"/>
        <v>882</v>
      </c>
      <c r="O2282">
        <v>2</v>
      </c>
      <c r="P2282" t="str">
        <f>VLOOKUP(O2282,dFornecedor!A:B,2,0)</f>
        <v>Minerva</v>
      </c>
    </row>
    <row r="2283" spans="1:16" x14ac:dyDescent="0.25">
      <c r="A2283">
        <v>2282</v>
      </c>
      <c r="B2283" s="1">
        <v>43803</v>
      </c>
      <c r="C2283" s="1">
        <v>43805</v>
      </c>
      <c r="D2283" s="1">
        <v>43821</v>
      </c>
      <c r="E2283" s="1">
        <v>43821</v>
      </c>
      <c r="F2283">
        <v>1</v>
      </c>
      <c r="G2283" t="str">
        <f>VLOOKUP(F2283,dComprador!A:B,2,0)</f>
        <v>Alon</v>
      </c>
      <c r="H2283">
        <v>1</v>
      </c>
      <c r="I2283" t="str">
        <f>VLOOKUP(H2283,dMateriaPrima!A:B,2,0)</f>
        <v>Tecido</v>
      </c>
      <c r="J2283">
        <f>VLOOKUP(H2283,dMateriaPrima!A:C,3,0)</f>
        <v>18</v>
      </c>
      <c r="K2283">
        <v>176</v>
      </c>
      <c r="L2283">
        <f t="shared" si="71"/>
        <v>3168</v>
      </c>
      <c r="M2283">
        <v>0</v>
      </c>
      <c r="N2283">
        <f t="shared" si="70"/>
        <v>3168</v>
      </c>
      <c r="O2283">
        <v>1</v>
      </c>
      <c r="P2283" t="str">
        <f>VLOOKUP(O2283,dFornecedor!A:B,2,0)</f>
        <v>NorthShore</v>
      </c>
    </row>
    <row r="2284" spans="1:16" x14ac:dyDescent="0.25">
      <c r="A2284">
        <v>2283</v>
      </c>
      <c r="B2284" s="1">
        <v>43803</v>
      </c>
      <c r="C2284" s="1">
        <v>43804</v>
      </c>
      <c r="D2284" s="1">
        <v>43836</v>
      </c>
      <c r="E2284" s="1">
        <v>43838</v>
      </c>
      <c r="F2284">
        <v>1</v>
      </c>
      <c r="G2284" t="str">
        <f>VLOOKUP(F2284,dComprador!A:B,2,0)</f>
        <v>Alon</v>
      </c>
      <c r="H2284">
        <v>4</v>
      </c>
      <c r="I2284" t="str">
        <f>VLOOKUP(H2284,dMateriaPrima!A:B,2,0)</f>
        <v>Madeira</v>
      </c>
      <c r="J2284">
        <f>VLOOKUP(H2284,dMateriaPrima!A:C,3,0)</f>
        <v>168</v>
      </c>
      <c r="K2284">
        <v>199</v>
      </c>
      <c r="L2284">
        <f t="shared" si="71"/>
        <v>33432</v>
      </c>
      <c r="M2284">
        <v>0</v>
      </c>
      <c r="N2284">
        <f t="shared" si="70"/>
        <v>33432</v>
      </c>
      <c r="O2284">
        <v>4</v>
      </c>
      <c r="P2284" t="str">
        <f>VLOOKUP(O2284,dFornecedor!A:B,2,0)</f>
        <v>AlphaOmega</v>
      </c>
    </row>
    <row r="2285" spans="1:16" x14ac:dyDescent="0.25">
      <c r="A2285">
        <v>2284</v>
      </c>
      <c r="B2285" s="1">
        <v>43804</v>
      </c>
      <c r="C2285" s="1">
        <v>43804</v>
      </c>
      <c r="D2285" s="1">
        <v>43832</v>
      </c>
      <c r="E2285" s="1">
        <v>43834</v>
      </c>
      <c r="F2285">
        <v>1</v>
      </c>
      <c r="G2285" t="str">
        <f>VLOOKUP(F2285,dComprador!A:B,2,0)</f>
        <v>Alon</v>
      </c>
      <c r="H2285">
        <v>11</v>
      </c>
      <c r="I2285" t="str">
        <f>VLOOKUP(H2285,dMateriaPrima!A:B,2,0)</f>
        <v>Papel</v>
      </c>
      <c r="J2285">
        <f>VLOOKUP(H2285,dMateriaPrima!A:C,3,0)</f>
        <v>9</v>
      </c>
      <c r="K2285">
        <v>261</v>
      </c>
      <c r="L2285">
        <f t="shared" si="71"/>
        <v>2349</v>
      </c>
      <c r="M2285">
        <v>0</v>
      </c>
      <c r="N2285">
        <f t="shared" si="70"/>
        <v>2349</v>
      </c>
      <c r="O2285">
        <v>5</v>
      </c>
      <c r="P2285" t="str">
        <f>VLOOKUP(O2285,dFornecedor!A:B,2,0)</f>
        <v>Atlas</v>
      </c>
    </row>
    <row r="2286" spans="1:16" x14ac:dyDescent="0.25">
      <c r="A2286">
        <v>2285</v>
      </c>
      <c r="B2286" s="1">
        <v>43804</v>
      </c>
      <c r="C2286" s="1">
        <v>43814</v>
      </c>
      <c r="D2286" s="1">
        <v>43817</v>
      </c>
      <c r="E2286" s="1">
        <v>43820</v>
      </c>
      <c r="F2286">
        <v>4</v>
      </c>
      <c r="G2286" t="str">
        <f>VLOOKUP(F2286,dComprador!A:B,2,0)</f>
        <v>Lira</v>
      </c>
      <c r="H2286">
        <v>1</v>
      </c>
      <c r="I2286" t="str">
        <f>VLOOKUP(H2286,dMateriaPrima!A:B,2,0)</f>
        <v>Tecido</v>
      </c>
      <c r="J2286">
        <f>VLOOKUP(H2286,dMateriaPrima!A:C,3,0)</f>
        <v>18</v>
      </c>
      <c r="K2286">
        <v>101</v>
      </c>
      <c r="L2286">
        <f t="shared" si="71"/>
        <v>1818</v>
      </c>
      <c r="M2286">
        <v>0</v>
      </c>
      <c r="N2286">
        <f t="shared" si="70"/>
        <v>1818</v>
      </c>
      <c r="O2286">
        <v>3</v>
      </c>
      <c r="P2286" t="str">
        <f>VLOOKUP(O2286,dFornecedor!A:B,2,0)</f>
        <v>StepUp</v>
      </c>
    </row>
    <row r="2287" spans="1:16" x14ac:dyDescent="0.25">
      <c r="A2287">
        <v>2286</v>
      </c>
      <c r="B2287" s="1">
        <v>43804</v>
      </c>
      <c r="C2287" s="1">
        <v>43812</v>
      </c>
      <c r="D2287" s="1">
        <v>43813</v>
      </c>
      <c r="E2287" s="1">
        <v>43816</v>
      </c>
      <c r="F2287">
        <v>4</v>
      </c>
      <c r="G2287" t="str">
        <f>VLOOKUP(F2287,dComprador!A:B,2,0)</f>
        <v>Lira</v>
      </c>
      <c r="H2287">
        <v>9</v>
      </c>
      <c r="I2287" t="str">
        <f>VLOOKUP(H2287,dMateriaPrima!A:B,2,0)</f>
        <v>Couro</v>
      </c>
      <c r="J2287">
        <f>VLOOKUP(H2287,dMateriaPrima!A:C,3,0)</f>
        <v>4.4000000000000004</v>
      </c>
      <c r="K2287">
        <v>404</v>
      </c>
      <c r="L2287">
        <f t="shared" si="71"/>
        <v>1777.6000000000001</v>
      </c>
      <c r="M2287">
        <v>0</v>
      </c>
      <c r="N2287">
        <f t="shared" si="70"/>
        <v>1777.6000000000001</v>
      </c>
      <c r="O2287">
        <v>2</v>
      </c>
      <c r="P2287" t="str">
        <f>VLOOKUP(O2287,dFornecedor!A:B,2,0)</f>
        <v>Minerva</v>
      </c>
    </row>
    <row r="2288" spans="1:16" x14ac:dyDescent="0.25">
      <c r="A2288">
        <v>2287</v>
      </c>
      <c r="B2288" s="1">
        <v>43804</v>
      </c>
      <c r="C2288" s="1">
        <v>43807</v>
      </c>
      <c r="D2288" s="1">
        <v>43812</v>
      </c>
      <c r="E2288" s="1">
        <v>43815</v>
      </c>
      <c r="F2288">
        <v>4</v>
      </c>
      <c r="G2288" t="str">
        <f>VLOOKUP(F2288,dComprador!A:B,2,0)</f>
        <v>Lira</v>
      </c>
      <c r="H2288">
        <v>9</v>
      </c>
      <c r="I2288" t="str">
        <f>VLOOKUP(H2288,dMateriaPrima!A:B,2,0)</f>
        <v>Couro</v>
      </c>
      <c r="J2288">
        <f>VLOOKUP(H2288,dMateriaPrima!A:C,3,0)</f>
        <v>4.4000000000000004</v>
      </c>
      <c r="K2288">
        <v>66</v>
      </c>
      <c r="L2288">
        <f t="shared" si="71"/>
        <v>290.40000000000003</v>
      </c>
      <c r="M2288">
        <v>0</v>
      </c>
      <c r="N2288">
        <f t="shared" si="70"/>
        <v>290.40000000000003</v>
      </c>
      <c r="O2288">
        <v>1</v>
      </c>
      <c r="P2288" t="str">
        <f>VLOOKUP(O2288,dFornecedor!A:B,2,0)</f>
        <v>NorthShore</v>
      </c>
    </row>
    <row r="2289" spans="1:16" x14ac:dyDescent="0.25">
      <c r="A2289">
        <v>2288</v>
      </c>
      <c r="B2289" s="1">
        <v>43804</v>
      </c>
      <c r="C2289" s="1">
        <v>43812</v>
      </c>
      <c r="D2289" s="1">
        <v>43820</v>
      </c>
      <c r="E2289" s="1">
        <v>43819</v>
      </c>
      <c r="F2289">
        <v>1</v>
      </c>
      <c r="G2289" t="str">
        <f>VLOOKUP(F2289,dComprador!A:B,2,0)</f>
        <v>Alon</v>
      </c>
      <c r="H2289">
        <v>1</v>
      </c>
      <c r="I2289" t="str">
        <f>VLOOKUP(H2289,dMateriaPrima!A:B,2,0)</f>
        <v>Tecido</v>
      </c>
      <c r="J2289">
        <f>VLOOKUP(H2289,dMateriaPrima!A:C,3,0)</f>
        <v>18</v>
      </c>
      <c r="K2289">
        <v>337</v>
      </c>
      <c r="L2289">
        <f t="shared" si="71"/>
        <v>6066</v>
      </c>
      <c r="M2289">
        <v>0</v>
      </c>
      <c r="N2289">
        <f t="shared" si="70"/>
        <v>6066</v>
      </c>
      <c r="O2289">
        <v>2</v>
      </c>
      <c r="P2289" t="str">
        <f>VLOOKUP(O2289,dFornecedor!A:B,2,0)</f>
        <v>Minerva</v>
      </c>
    </row>
    <row r="2290" spans="1:16" x14ac:dyDescent="0.25">
      <c r="A2290">
        <v>2289</v>
      </c>
      <c r="B2290" s="1">
        <v>43804</v>
      </c>
      <c r="C2290" s="1">
        <v>43808</v>
      </c>
      <c r="D2290" s="1">
        <v>43821</v>
      </c>
      <c r="E2290" s="1">
        <v>43826</v>
      </c>
      <c r="F2290">
        <v>1</v>
      </c>
      <c r="G2290" t="str">
        <f>VLOOKUP(F2290,dComprador!A:B,2,0)</f>
        <v>Alon</v>
      </c>
      <c r="H2290">
        <v>8</v>
      </c>
      <c r="I2290" t="str">
        <f>VLOOKUP(H2290,dMateriaPrima!A:B,2,0)</f>
        <v>Cimento</v>
      </c>
      <c r="J2290">
        <f>VLOOKUP(H2290,dMateriaPrima!A:C,3,0)</f>
        <v>23</v>
      </c>
      <c r="K2290">
        <v>49</v>
      </c>
      <c r="L2290">
        <f t="shared" si="71"/>
        <v>1127</v>
      </c>
      <c r="M2290">
        <v>0</v>
      </c>
      <c r="N2290">
        <f t="shared" si="70"/>
        <v>1127</v>
      </c>
      <c r="O2290">
        <v>1</v>
      </c>
      <c r="P2290" t="str">
        <f>VLOOKUP(O2290,dFornecedor!A:B,2,0)</f>
        <v>NorthShore</v>
      </c>
    </row>
    <row r="2291" spans="1:16" x14ac:dyDescent="0.25">
      <c r="A2291">
        <v>2290</v>
      </c>
      <c r="B2291" s="1">
        <v>43804</v>
      </c>
      <c r="C2291" s="1">
        <v>43809</v>
      </c>
      <c r="D2291" s="1">
        <v>43824</v>
      </c>
      <c r="E2291" s="1">
        <v>43826</v>
      </c>
      <c r="F2291">
        <v>1</v>
      </c>
      <c r="G2291" t="str">
        <f>VLOOKUP(F2291,dComprador!A:B,2,0)</f>
        <v>Alon</v>
      </c>
      <c r="H2291">
        <v>5</v>
      </c>
      <c r="I2291" t="str">
        <f>VLOOKUP(H2291,dMateriaPrima!A:B,2,0)</f>
        <v>Areia</v>
      </c>
      <c r="J2291">
        <f>VLOOKUP(H2291,dMateriaPrima!A:C,3,0)</f>
        <v>3.59</v>
      </c>
      <c r="K2291">
        <v>127</v>
      </c>
      <c r="L2291">
        <f t="shared" si="71"/>
        <v>455.93</v>
      </c>
      <c r="M2291">
        <v>0</v>
      </c>
      <c r="N2291">
        <f t="shared" si="70"/>
        <v>455.93</v>
      </c>
      <c r="O2291">
        <v>1</v>
      </c>
      <c r="P2291" t="str">
        <f>VLOOKUP(O2291,dFornecedor!A:B,2,0)</f>
        <v>NorthShore</v>
      </c>
    </row>
    <row r="2292" spans="1:16" x14ac:dyDescent="0.25">
      <c r="A2292">
        <v>2291</v>
      </c>
      <c r="B2292" s="1">
        <v>43804</v>
      </c>
      <c r="C2292" s="1">
        <v>43804</v>
      </c>
      <c r="D2292" s="1">
        <v>43817</v>
      </c>
      <c r="E2292" s="1">
        <v>43817</v>
      </c>
      <c r="F2292">
        <v>2</v>
      </c>
      <c r="G2292" t="str">
        <f>VLOOKUP(F2292,dComprador!A:B,2,0)</f>
        <v>João</v>
      </c>
      <c r="H2292">
        <v>10</v>
      </c>
      <c r="I2292" t="str">
        <f>VLOOKUP(H2292,dMateriaPrima!A:B,2,0)</f>
        <v>Pedra Britada</v>
      </c>
      <c r="J2292">
        <f>VLOOKUP(H2292,dMateriaPrima!A:C,3,0)</f>
        <v>56</v>
      </c>
      <c r="K2292">
        <v>38</v>
      </c>
      <c r="L2292">
        <f t="shared" si="71"/>
        <v>2128</v>
      </c>
      <c r="M2292">
        <v>0</v>
      </c>
      <c r="N2292">
        <f t="shared" si="70"/>
        <v>2128</v>
      </c>
      <c r="O2292">
        <v>2</v>
      </c>
      <c r="P2292" t="str">
        <f>VLOOKUP(O2292,dFornecedor!A:B,2,0)</f>
        <v>Minerva</v>
      </c>
    </row>
    <row r="2293" spans="1:16" x14ac:dyDescent="0.25">
      <c r="A2293">
        <v>2292</v>
      </c>
      <c r="B2293" s="1">
        <v>43804</v>
      </c>
      <c r="C2293" s="1">
        <v>43804</v>
      </c>
      <c r="D2293" s="1">
        <v>43834</v>
      </c>
      <c r="E2293" s="1">
        <v>43834</v>
      </c>
      <c r="F2293">
        <v>1</v>
      </c>
      <c r="G2293" t="str">
        <f>VLOOKUP(F2293,dComprador!A:B,2,0)</f>
        <v>Alon</v>
      </c>
      <c r="H2293">
        <v>7</v>
      </c>
      <c r="I2293" t="str">
        <f>VLOOKUP(H2293,dMateriaPrima!A:B,2,0)</f>
        <v>Poliéster</v>
      </c>
      <c r="J2293">
        <f>VLOOKUP(H2293,dMateriaPrima!A:C,3,0)</f>
        <v>8</v>
      </c>
      <c r="K2293">
        <v>31</v>
      </c>
      <c r="L2293">
        <f t="shared" si="71"/>
        <v>248</v>
      </c>
      <c r="M2293">
        <v>0</v>
      </c>
      <c r="N2293">
        <f t="shared" si="70"/>
        <v>248</v>
      </c>
      <c r="O2293">
        <v>2</v>
      </c>
      <c r="P2293" t="str">
        <f>VLOOKUP(O2293,dFornecedor!A:B,2,0)</f>
        <v>Minerva</v>
      </c>
    </row>
    <row r="2294" spans="1:16" x14ac:dyDescent="0.25">
      <c r="A2294">
        <v>2293</v>
      </c>
      <c r="B2294" s="1">
        <v>43804</v>
      </c>
      <c r="C2294" s="1">
        <v>43805</v>
      </c>
      <c r="D2294" s="1">
        <v>43828</v>
      </c>
      <c r="E2294" s="1">
        <v>43829</v>
      </c>
      <c r="F2294">
        <v>1</v>
      </c>
      <c r="G2294" t="str">
        <f>VLOOKUP(F2294,dComprador!A:B,2,0)</f>
        <v>Alon</v>
      </c>
      <c r="H2294">
        <v>9</v>
      </c>
      <c r="I2294" t="str">
        <f>VLOOKUP(H2294,dMateriaPrima!A:B,2,0)</f>
        <v>Couro</v>
      </c>
      <c r="J2294">
        <f>VLOOKUP(H2294,dMateriaPrima!A:C,3,0)</f>
        <v>4.4000000000000004</v>
      </c>
      <c r="K2294">
        <v>259</v>
      </c>
      <c r="L2294">
        <f t="shared" si="71"/>
        <v>1139.6000000000001</v>
      </c>
      <c r="M2294">
        <v>0</v>
      </c>
      <c r="N2294">
        <f t="shared" si="70"/>
        <v>1139.6000000000001</v>
      </c>
      <c r="O2294">
        <v>4</v>
      </c>
      <c r="P2294" t="str">
        <f>VLOOKUP(O2294,dFornecedor!A:B,2,0)</f>
        <v>AlphaOmega</v>
      </c>
    </row>
    <row r="2295" spans="1:16" x14ac:dyDescent="0.25">
      <c r="A2295">
        <v>2294</v>
      </c>
      <c r="B2295" s="1">
        <v>43805</v>
      </c>
      <c r="C2295" s="1">
        <v>43806</v>
      </c>
      <c r="D2295" s="1">
        <v>43812</v>
      </c>
      <c r="E2295" s="1">
        <v>43808</v>
      </c>
      <c r="F2295">
        <v>4</v>
      </c>
      <c r="G2295" t="str">
        <f>VLOOKUP(F2295,dComprador!A:B,2,0)</f>
        <v>Lira</v>
      </c>
      <c r="H2295">
        <v>7</v>
      </c>
      <c r="I2295" t="str">
        <f>VLOOKUP(H2295,dMateriaPrima!A:B,2,0)</f>
        <v>Poliéster</v>
      </c>
      <c r="J2295">
        <f>VLOOKUP(H2295,dMateriaPrima!A:C,3,0)</f>
        <v>8</v>
      </c>
      <c r="K2295">
        <v>443</v>
      </c>
      <c r="L2295">
        <f t="shared" si="71"/>
        <v>3544</v>
      </c>
      <c r="M2295">
        <v>0</v>
      </c>
      <c r="N2295">
        <f t="shared" si="70"/>
        <v>3544</v>
      </c>
      <c r="O2295">
        <v>3</v>
      </c>
      <c r="P2295" t="str">
        <f>VLOOKUP(O2295,dFornecedor!A:B,2,0)</f>
        <v>StepUp</v>
      </c>
    </row>
    <row r="2296" spans="1:16" x14ac:dyDescent="0.25">
      <c r="A2296">
        <v>2295</v>
      </c>
      <c r="B2296" s="1">
        <v>43805</v>
      </c>
      <c r="C2296" s="1">
        <v>43808</v>
      </c>
      <c r="D2296" s="1">
        <v>43812</v>
      </c>
      <c r="E2296" s="1">
        <v>43812</v>
      </c>
      <c r="F2296">
        <v>4</v>
      </c>
      <c r="G2296" t="str">
        <f>VLOOKUP(F2296,dComprador!A:B,2,0)</f>
        <v>Lira</v>
      </c>
      <c r="H2296">
        <v>5</v>
      </c>
      <c r="I2296" t="str">
        <f>VLOOKUP(H2296,dMateriaPrima!A:B,2,0)</f>
        <v>Areia</v>
      </c>
      <c r="J2296">
        <f>VLOOKUP(H2296,dMateriaPrima!A:C,3,0)</f>
        <v>3.59</v>
      </c>
      <c r="K2296">
        <v>60</v>
      </c>
      <c r="L2296">
        <f t="shared" si="71"/>
        <v>215.39999999999998</v>
      </c>
      <c r="M2296">
        <v>0</v>
      </c>
      <c r="N2296">
        <f t="shared" si="70"/>
        <v>215.39999999999998</v>
      </c>
      <c r="O2296">
        <v>4</v>
      </c>
      <c r="P2296" t="str">
        <f>VLOOKUP(O2296,dFornecedor!A:B,2,0)</f>
        <v>AlphaOmega</v>
      </c>
    </row>
    <row r="2297" spans="1:16" x14ac:dyDescent="0.25">
      <c r="A2297">
        <v>2296</v>
      </c>
      <c r="B2297" s="1">
        <v>43805</v>
      </c>
      <c r="C2297" s="1">
        <v>43808</v>
      </c>
      <c r="D2297" s="1">
        <v>43810</v>
      </c>
      <c r="E2297" s="1">
        <v>43814</v>
      </c>
      <c r="F2297">
        <v>4</v>
      </c>
      <c r="G2297" t="str">
        <f>VLOOKUP(F2297,dComprador!A:B,2,0)</f>
        <v>Lira</v>
      </c>
      <c r="H2297">
        <v>10</v>
      </c>
      <c r="I2297" t="str">
        <f>VLOOKUP(H2297,dMateriaPrima!A:B,2,0)</f>
        <v>Pedra Britada</v>
      </c>
      <c r="J2297">
        <f>VLOOKUP(H2297,dMateriaPrima!A:C,3,0)</f>
        <v>56</v>
      </c>
      <c r="K2297">
        <v>94</v>
      </c>
      <c r="L2297">
        <f t="shared" si="71"/>
        <v>5264</v>
      </c>
      <c r="M2297">
        <v>0</v>
      </c>
      <c r="N2297">
        <f t="shared" si="70"/>
        <v>5264</v>
      </c>
      <c r="O2297">
        <v>1</v>
      </c>
      <c r="P2297" t="str">
        <f>VLOOKUP(O2297,dFornecedor!A:B,2,0)</f>
        <v>NorthShore</v>
      </c>
    </row>
    <row r="2298" spans="1:16" x14ac:dyDescent="0.25">
      <c r="A2298">
        <v>2297</v>
      </c>
      <c r="B2298" s="1">
        <v>43805</v>
      </c>
      <c r="C2298" s="1">
        <v>43815</v>
      </c>
      <c r="D2298" s="1">
        <v>43817</v>
      </c>
      <c r="E2298" s="1">
        <v>43818</v>
      </c>
      <c r="F2298">
        <v>4</v>
      </c>
      <c r="G2298" t="str">
        <f>VLOOKUP(F2298,dComprador!A:B,2,0)</f>
        <v>Lira</v>
      </c>
      <c r="H2298">
        <v>6</v>
      </c>
      <c r="I2298" t="str">
        <f>VLOOKUP(H2298,dMateriaPrima!A:B,2,0)</f>
        <v>Fio Algodão</v>
      </c>
      <c r="J2298">
        <f>VLOOKUP(H2298,dMateriaPrima!A:C,3,0)</f>
        <v>55.9</v>
      </c>
      <c r="K2298">
        <v>377</v>
      </c>
      <c r="L2298">
        <f t="shared" si="71"/>
        <v>21074.3</v>
      </c>
      <c r="M2298">
        <v>0</v>
      </c>
      <c r="N2298">
        <f t="shared" si="70"/>
        <v>21074.3</v>
      </c>
      <c r="O2298">
        <v>3</v>
      </c>
      <c r="P2298" t="str">
        <f>VLOOKUP(O2298,dFornecedor!A:B,2,0)</f>
        <v>StepUp</v>
      </c>
    </row>
    <row r="2299" spans="1:16" x14ac:dyDescent="0.25">
      <c r="A2299">
        <v>2298</v>
      </c>
      <c r="B2299" s="1">
        <v>43805</v>
      </c>
      <c r="C2299" s="1">
        <v>43809</v>
      </c>
      <c r="D2299" s="1">
        <v>43812</v>
      </c>
      <c r="E2299" s="1">
        <v>43814</v>
      </c>
      <c r="F2299">
        <v>4</v>
      </c>
      <c r="G2299" t="str">
        <f>VLOOKUP(F2299,dComprador!A:B,2,0)</f>
        <v>Lira</v>
      </c>
      <c r="H2299">
        <v>5</v>
      </c>
      <c r="I2299" t="str">
        <f>VLOOKUP(H2299,dMateriaPrima!A:B,2,0)</f>
        <v>Areia</v>
      </c>
      <c r="J2299">
        <f>VLOOKUP(H2299,dMateriaPrima!A:C,3,0)</f>
        <v>3.59</v>
      </c>
      <c r="K2299">
        <v>20</v>
      </c>
      <c r="L2299">
        <f t="shared" si="71"/>
        <v>71.8</v>
      </c>
      <c r="M2299">
        <v>0</v>
      </c>
      <c r="N2299">
        <f t="shared" si="70"/>
        <v>71.8</v>
      </c>
      <c r="O2299">
        <v>1</v>
      </c>
      <c r="P2299" t="str">
        <f>VLOOKUP(O2299,dFornecedor!A:B,2,0)</f>
        <v>NorthShore</v>
      </c>
    </row>
    <row r="2300" spans="1:16" x14ac:dyDescent="0.25">
      <c r="A2300">
        <v>2299</v>
      </c>
      <c r="B2300" s="1">
        <v>43805</v>
      </c>
      <c r="C2300" s="1">
        <v>43805</v>
      </c>
      <c r="D2300" s="1">
        <v>43813</v>
      </c>
      <c r="E2300" s="1">
        <v>43815</v>
      </c>
      <c r="F2300">
        <v>4</v>
      </c>
      <c r="G2300" t="str">
        <f>VLOOKUP(F2300,dComprador!A:B,2,0)</f>
        <v>Lira</v>
      </c>
      <c r="H2300">
        <v>7</v>
      </c>
      <c r="I2300" t="str">
        <f>VLOOKUP(H2300,dMateriaPrima!A:B,2,0)</f>
        <v>Poliéster</v>
      </c>
      <c r="J2300">
        <f>VLOOKUP(H2300,dMateriaPrima!A:C,3,0)</f>
        <v>8</v>
      </c>
      <c r="K2300">
        <v>13</v>
      </c>
      <c r="L2300">
        <f t="shared" si="71"/>
        <v>104</v>
      </c>
      <c r="M2300">
        <v>0</v>
      </c>
      <c r="N2300">
        <f t="shared" si="70"/>
        <v>104</v>
      </c>
      <c r="O2300">
        <v>2</v>
      </c>
      <c r="P2300" t="str">
        <f>VLOOKUP(O2300,dFornecedor!A:B,2,0)</f>
        <v>Minerva</v>
      </c>
    </row>
    <row r="2301" spans="1:16" x14ac:dyDescent="0.25">
      <c r="A2301">
        <v>2300</v>
      </c>
      <c r="B2301" s="1">
        <v>43805</v>
      </c>
      <c r="C2301" s="1">
        <v>43814</v>
      </c>
      <c r="D2301" s="1">
        <v>43816</v>
      </c>
      <c r="E2301" s="1">
        <v>43819</v>
      </c>
      <c r="F2301">
        <v>4</v>
      </c>
      <c r="G2301" t="str">
        <f>VLOOKUP(F2301,dComprador!A:B,2,0)</f>
        <v>Lira</v>
      </c>
      <c r="H2301">
        <v>5</v>
      </c>
      <c r="I2301" t="str">
        <f>VLOOKUP(H2301,dMateriaPrima!A:B,2,0)</f>
        <v>Areia</v>
      </c>
      <c r="J2301">
        <f>VLOOKUP(H2301,dMateriaPrima!A:C,3,0)</f>
        <v>3.59</v>
      </c>
      <c r="K2301">
        <v>341</v>
      </c>
      <c r="L2301">
        <f t="shared" si="71"/>
        <v>1224.19</v>
      </c>
      <c r="M2301">
        <v>0</v>
      </c>
      <c r="N2301">
        <f t="shared" si="70"/>
        <v>1224.19</v>
      </c>
      <c r="O2301">
        <v>3</v>
      </c>
      <c r="P2301" t="str">
        <f>VLOOKUP(O2301,dFornecedor!A:B,2,0)</f>
        <v>StepUp</v>
      </c>
    </row>
    <row r="2302" spans="1:16" x14ac:dyDescent="0.25">
      <c r="A2302">
        <v>2301</v>
      </c>
      <c r="B2302" s="1">
        <v>43805</v>
      </c>
      <c r="C2302" s="1">
        <v>43813</v>
      </c>
      <c r="D2302" s="1">
        <v>43822</v>
      </c>
      <c r="E2302" s="1">
        <v>43824</v>
      </c>
      <c r="F2302">
        <v>1</v>
      </c>
      <c r="G2302" t="str">
        <f>VLOOKUP(F2302,dComprador!A:B,2,0)</f>
        <v>Alon</v>
      </c>
      <c r="H2302">
        <v>9</v>
      </c>
      <c r="I2302" t="str">
        <f>VLOOKUP(H2302,dMateriaPrima!A:B,2,0)</f>
        <v>Couro</v>
      </c>
      <c r="J2302">
        <f>VLOOKUP(H2302,dMateriaPrima!A:C,3,0)</f>
        <v>4.4000000000000004</v>
      </c>
      <c r="K2302">
        <v>502</v>
      </c>
      <c r="L2302">
        <f t="shared" si="71"/>
        <v>2208.8000000000002</v>
      </c>
      <c r="M2302">
        <v>0</v>
      </c>
      <c r="N2302">
        <f t="shared" si="70"/>
        <v>2208.8000000000002</v>
      </c>
      <c r="O2302">
        <v>2</v>
      </c>
      <c r="P2302" t="str">
        <f>VLOOKUP(O2302,dFornecedor!A:B,2,0)</f>
        <v>Minerva</v>
      </c>
    </row>
    <row r="2303" spans="1:16" x14ac:dyDescent="0.25">
      <c r="A2303">
        <v>2302</v>
      </c>
      <c r="B2303" s="1">
        <v>43805</v>
      </c>
      <c r="C2303" s="1">
        <v>43805</v>
      </c>
      <c r="D2303" s="1">
        <v>43823</v>
      </c>
      <c r="E2303" s="1">
        <v>43821</v>
      </c>
      <c r="F2303">
        <v>1</v>
      </c>
      <c r="G2303" t="str">
        <f>VLOOKUP(F2303,dComprador!A:B,2,0)</f>
        <v>Alon</v>
      </c>
      <c r="H2303">
        <v>5</v>
      </c>
      <c r="I2303" t="str">
        <f>VLOOKUP(H2303,dMateriaPrima!A:B,2,0)</f>
        <v>Areia</v>
      </c>
      <c r="J2303">
        <f>VLOOKUP(H2303,dMateriaPrima!A:C,3,0)</f>
        <v>3.59</v>
      </c>
      <c r="K2303">
        <v>20</v>
      </c>
      <c r="L2303">
        <f t="shared" si="71"/>
        <v>71.8</v>
      </c>
      <c r="M2303">
        <v>0</v>
      </c>
      <c r="N2303">
        <f t="shared" si="70"/>
        <v>71.8</v>
      </c>
      <c r="O2303">
        <v>4</v>
      </c>
      <c r="P2303" t="str">
        <f>VLOOKUP(O2303,dFornecedor!A:B,2,0)</f>
        <v>AlphaOmega</v>
      </c>
    </row>
    <row r="2304" spans="1:16" x14ac:dyDescent="0.25">
      <c r="A2304">
        <v>2303</v>
      </c>
      <c r="B2304" s="1">
        <v>43805</v>
      </c>
      <c r="C2304" s="1">
        <v>43812</v>
      </c>
      <c r="D2304" s="1">
        <v>43821</v>
      </c>
      <c r="E2304" s="1">
        <v>43825</v>
      </c>
      <c r="F2304">
        <v>1</v>
      </c>
      <c r="G2304" t="str">
        <f>VLOOKUP(F2304,dComprador!A:B,2,0)</f>
        <v>Alon</v>
      </c>
      <c r="H2304">
        <v>9</v>
      </c>
      <c r="I2304" t="str">
        <f>VLOOKUP(H2304,dMateriaPrima!A:B,2,0)</f>
        <v>Couro</v>
      </c>
      <c r="J2304">
        <f>VLOOKUP(H2304,dMateriaPrima!A:C,3,0)</f>
        <v>4.4000000000000004</v>
      </c>
      <c r="K2304">
        <v>435</v>
      </c>
      <c r="L2304">
        <f t="shared" si="71"/>
        <v>1914.0000000000002</v>
      </c>
      <c r="M2304">
        <v>0</v>
      </c>
      <c r="N2304">
        <f t="shared" si="70"/>
        <v>1914.0000000000002</v>
      </c>
      <c r="O2304">
        <v>2</v>
      </c>
      <c r="P2304" t="str">
        <f>VLOOKUP(O2304,dFornecedor!A:B,2,0)</f>
        <v>Minerva</v>
      </c>
    </row>
    <row r="2305" spans="1:16" x14ac:dyDescent="0.25">
      <c r="A2305">
        <v>2304</v>
      </c>
      <c r="B2305" s="1">
        <v>43805</v>
      </c>
      <c r="C2305" s="1">
        <v>43805</v>
      </c>
      <c r="D2305" s="1">
        <v>43822</v>
      </c>
      <c r="E2305" s="1">
        <v>43826</v>
      </c>
      <c r="F2305">
        <v>1</v>
      </c>
      <c r="G2305" t="str">
        <f>VLOOKUP(F2305,dComprador!A:B,2,0)</f>
        <v>Alon</v>
      </c>
      <c r="H2305">
        <v>5</v>
      </c>
      <c r="I2305" t="str">
        <f>VLOOKUP(H2305,dMateriaPrima!A:B,2,0)</f>
        <v>Areia</v>
      </c>
      <c r="J2305">
        <f>VLOOKUP(H2305,dMateriaPrima!A:C,3,0)</f>
        <v>3.59</v>
      </c>
      <c r="K2305">
        <v>189</v>
      </c>
      <c r="L2305">
        <f t="shared" si="71"/>
        <v>678.51</v>
      </c>
      <c r="M2305">
        <v>0</v>
      </c>
      <c r="N2305">
        <f t="shared" si="70"/>
        <v>678.51</v>
      </c>
      <c r="O2305">
        <v>4</v>
      </c>
      <c r="P2305" t="str">
        <f>VLOOKUP(O2305,dFornecedor!A:B,2,0)</f>
        <v>AlphaOmega</v>
      </c>
    </row>
    <row r="2306" spans="1:16" x14ac:dyDescent="0.25">
      <c r="A2306">
        <v>2305</v>
      </c>
      <c r="B2306" s="1">
        <v>43805</v>
      </c>
      <c r="C2306" s="1">
        <v>43807</v>
      </c>
      <c r="D2306" s="1">
        <v>43835</v>
      </c>
      <c r="E2306" s="1">
        <v>43838</v>
      </c>
      <c r="F2306">
        <v>1</v>
      </c>
      <c r="G2306" t="str">
        <f>VLOOKUP(F2306,dComprador!A:B,2,0)</f>
        <v>Alon</v>
      </c>
      <c r="H2306">
        <v>4</v>
      </c>
      <c r="I2306" t="str">
        <f>VLOOKUP(H2306,dMateriaPrima!A:B,2,0)</f>
        <v>Madeira</v>
      </c>
      <c r="J2306">
        <f>VLOOKUP(H2306,dMateriaPrima!A:C,3,0)</f>
        <v>168</v>
      </c>
      <c r="K2306">
        <v>342</v>
      </c>
      <c r="L2306">
        <f t="shared" si="71"/>
        <v>57456</v>
      </c>
      <c r="M2306">
        <v>0</v>
      </c>
      <c r="N2306">
        <f t="shared" ref="N2306:N2369" si="72">SUM(L2306-((L2306*M2306)/100))</f>
        <v>57456</v>
      </c>
      <c r="O2306">
        <v>5</v>
      </c>
      <c r="P2306" t="str">
        <f>VLOOKUP(O2306,dFornecedor!A:B,2,0)</f>
        <v>Atlas</v>
      </c>
    </row>
    <row r="2307" spans="1:16" x14ac:dyDescent="0.25">
      <c r="A2307">
        <v>2306</v>
      </c>
      <c r="B2307" s="1">
        <v>43805</v>
      </c>
      <c r="C2307" s="1">
        <v>43805</v>
      </c>
      <c r="D2307" s="1">
        <v>43838</v>
      </c>
      <c r="E2307" s="1">
        <v>43840</v>
      </c>
      <c r="F2307">
        <v>1</v>
      </c>
      <c r="G2307" t="str">
        <f>VLOOKUP(F2307,dComprador!A:B,2,0)</f>
        <v>Alon</v>
      </c>
      <c r="H2307">
        <v>9</v>
      </c>
      <c r="I2307" t="str">
        <f>VLOOKUP(H2307,dMateriaPrima!A:B,2,0)</f>
        <v>Couro</v>
      </c>
      <c r="J2307">
        <f>VLOOKUP(H2307,dMateriaPrima!A:C,3,0)</f>
        <v>4.4000000000000004</v>
      </c>
      <c r="K2307">
        <v>278</v>
      </c>
      <c r="L2307">
        <f t="shared" ref="L2307:L2370" si="73">J2307*K2307</f>
        <v>1223.2</v>
      </c>
      <c r="M2307">
        <v>0</v>
      </c>
      <c r="N2307">
        <f t="shared" si="72"/>
        <v>1223.2</v>
      </c>
      <c r="O2307">
        <v>2</v>
      </c>
      <c r="P2307" t="str">
        <f>VLOOKUP(O2307,dFornecedor!A:B,2,0)</f>
        <v>Minerva</v>
      </c>
    </row>
    <row r="2308" spans="1:16" x14ac:dyDescent="0.25">
      <c r="A2308">
        <v>2307</v>
      </c>
      <c r="B2308" s="1">
        <v>43805</v>
      </c>
      <c r="C2308" s="1">
        <v>43806</v>
      </c>
      <c r="D2308" s="1">
        <v>43826</v>
      </c>
      <c r="E2308" s="1">
        <v>43826</v>
      </c>
      <c r="F2308">
        <v>1</v>
      </c>
      <c r="G2308" t="str">
        <f>VLOOKUP(F2308,dComprador!A:B,2,0)</f>
        <v>Alon</v>
      </c>
      <c r="H2308">
        <v>5</v>
      </c>
      <c r="I2308" t="str">
        <f>VLOOKUP(H2308,dMateriaPrima!A:B,2,0)</f>
        <v>Areia</v>
      </c>
      <c r="J2308">
        <f>VLOOKUP(H2308,dMateriaPrima!A:C,3,0)</f>
        <v>3.59</v>
      </c>
      <c r="K2308">
        <v>267</v>
      </c>
      <c r="L2308">
        <f t="shared" si="73"/>
        <v>958.53</v>
      </c>
      <c r="M2308">
        <v>0</v>
      </c>
      <c r="N2308">
        <f t="shared" si="72"/>
        <v>958.53</v>
      </c>
      <c r="O2308">
        <v>3</v>
      </c>
      <c r="P2308" t="str">
        <f>VLOOKUP(O2308,dFornecedor!A:B,2,0)</f>
        <v>StepUp</v>
      </c>
    </row>
    <row r="2309" spans="1:16" x14ac:dyDescent="0.25">
      <c r="A2309">
        <v>2308</v>
      </c>
      <c r="B2309" s="1">
        <v>43806</v>
      </c>
      <c r="C2309" s="1">
        <v>43806</v>
      </c>
      <c r="D2309" s="1">
        <v>43837</v>
      </c>
      <c r="E2309" s="1">
        <v>43837</v>
      </c>
      <c r="F2309">
        <v>1</v>
      </c>
      <c r="G2309" t="str">
        <f>VLOOKUP(F2309,dComprador!A:B,2,0)</f>
        <v>Alon</v>
      </c>
      <c r="H2309">
        <v>7</v>
      </c>
      <c r="I2309" t="str">
        <f>VLOOKUP(H2309,dMateriaPrima!A:B,2,0)</f>
        <v>Poliéster</v>
      </c>
      <c r="J2309">
        <f>VLOOKUP(H2309,dMateriaPrima!A:C,3,0)</f>
        <v>8</v>
      </c>
      <c r="K2309">
        <v>209</v>
      </c>
      <c r="L2309">
        <f t="shared" si="73"/>
        <v>1672</v>
      </c>
      <c r="M2309">
        <v>28</v>
      </c>
      <c r="N2309">
        <f t="shared" si="72"/>
        <v>1203.8399999999999</v>
      </c>
      <c r="O2309">
        <v>2</v>
      </c>
      <c r="P2309" t="str">
        <f>VLOOKUP(O2309,dFornecedor!A:B,2,0)</f>
        <v>Minerva</v>
      </c>
    </row>
    <row r="2310" spans="1:16" x14ac:dyDescent="0.25">
      <c r="A2310">
        <v>2309</v>
      </c>
      <c r="B2310" s="1">
        <v>43806</v>
      </c>
      <c r="C2310" s="1">
        <v>43807</v>
      </c>
      <c r="D2310" s="1">
        <v>43838</v>
      </c>
      <c r="E2310" s="1">
        <v>43842</v>
      </c>
      <c r="F2310">
        <v>1</v>
      </c>
      <c r="G2310" t="str">
        <f>VLOOKUP(F2310,dComprador!A:B,2,0)</f>
        <v>Alon</v>
      </c>
      <c r="H2310">
        <v>9</v>
      </c>
      <c r="I2310" t="str">
        <f>VLOOKUP(H2310,dMateriaPrima!A:B,2,0)</f>
        <v>Couro</v>
      </c>
      <c r="J2310">
        <f>VLOOKUP(H2310,dMateriaPrima!A:C,3,0)</f>
        <v>4.4000000000000004</v>
      </c>
      <c r="K2310">
        <v>18</v>
      </c>
      <c r="L2310">
        <f t="shared" si="73"/>
        <v>79.2</v>
      </c>
      <c r="M2310">
        <v>0</v>
      </c>
      <c r="N2310">
        <f t="shared" si="72"/>
        <v>79.2</v>
      </c>
      <c r="O2310">
        <v>3</v>
      </c>
      <c r="P2310" t="str">
        <f>VLOOKUP(O2310,dFornecedor!A:B,2,0)</f>
        <v>StepUp</v>
      </c>
    </row>
    <row r="2311" spans="1:16" x14ac:dyDescent="0.25">
      <c r="A2311">
        <v>2310</v>
      </c>
      <c r="B2311" s="1">
        <v>43806</v>
      </c>
      <c r="C2311" s="1">
        <v>43811</v>
      </c>
      <c r="D2311" s="1">
        <v>43817</v>
      </c>
      <c r="E2311" s="1">
        <v>43822</v>
      </c>
      <c r="F2311">
        <v>4</v>
      </c>
      <c r="G2311" t="str">
        <f>VLOOKUP(F2311,dComprador!A:B,2,0)</f>
        <v>Lira</v>
      </c>
      <c r="H2311">
        <v>1</v>
      </c>
      <c r="I2311" t="str">
        <f>VLOOKUP(H2311,dMateriaPrima!A:B,2,0)</f>
        <v>Tecido</v>
      </c>
      <c r="J2311">
        <f>VLOOKUP(H2311,dMateriaPrima!A:C,3,0)</f>
        <v>18</v>
      </c>
      <c r="K2311">
        <v>177</v>
      </c>
      <c r="L2311">
        <f t="shared" si="73"/>
        <v>3186</v>
      </c>
      <c r="M2311">
        <v>0</v>
      </c>
      <c r="N2311">
        <f t="shared" si="72"/>
        <v>3186</v>
      </c>
      <c r="O2311">
        <v>5</v>
      </c>
      <c r="P2311" t="str">
        <f>VLOOKUP(O2311,dFornecedor!A:B,2,0)</f>
        <v>Atlas</v>
      </c>
    </row>
    <row r="2312" spans="1:16" x14ac:dyDescent="0.25">
      <c r="A2312">
        <v>2311</v>
      </c>
      <c r="B2312" s="1">
        <v>43806</v>
      </c>
      <c r="C2312" s="1">
        <v>43809</v>
      </c>
      <c r="D2312" s="1">
        <v>43826</v>
      </c>
      <c r="E2312" s="1">
        <v>43825</v>
      </c>
      <c r="F2312">
        <v>1</v>
      </c>
      <c r="G2312" t="str">
        <f>VLOOKUP(F2312,dComprador!A:B,2,0)</f>
        <v>Alon</v>
      </c>
      <c r="H2312">
        <v>7</v>
      </c>
      <c r="I2312" t="str">
        <f>VLOOKUP(H2312,dMateriaPrima!A:B,2,0)</f>
        <v>Poliéster</v>
      </c>
      <c r="J2312">
        <f>VLOOKUP(H2312,dMateriaPrima!A:C,3,0)</f>
        <v>8</v>
      </c>
      <c r="K2312">
        <v>174</v>
      </c>
      <c r="L2312">
        <f t="shared" si="73"/>
        <v>1392</v>
      </c>
      <c r="M2312">
        <v>0</v>
      </c>
      <c r="N2312">
        <f t="shared" si="72"/>
        <v>1392</v>
      </c>
      <c r="O2312">
        <v>1</v>
      </c>
      <c r="P2312" t="str">
        <f>VLOOKUP(O2312,dFornecedor!A:B,2,0)</f>
        <v>NorthShore</v>
      </c>
    </row>
    <row r="2313" spans="1:16" x14ac:dyDescent="0.25">
      <c r="A2313">
        <v>2312</v>
      </c>
      <c r="B2313" s="1">
        <v>43806</v>
      </c>
      <c r="C2313" s="1">
        <v>43807</v>
      </c>
      <c r="D2313" s="1">
        <v>43822</v>
      </c>
      <c r="E2313" s="1">
        <v>43824</v>
      </c>
      <c r="F2313">
        <v>1</v>
      </c>
      <c r="G2313" t="str">
        <f>VLOOKUP(F2313,dComprador!A:B,2,0)</f>
        <v>Alon</v>
      </c>
      <c r="H2313">
        <v>9</v>
      </c>
      <c r="I2313" t="str">
        <f>VLOOKUP(H2313,dMateriaPrima!A:B,2,0)</f>
        <v>Couro</v>
      </c>
      <c r="J2313">
        <f>VLOOKUP(H2313,dMateriaPrima!A:C,3,0)</f>
        <v>4.4000000000000004</v>
      </c>
      <c r="K2313">
        <v>496</v>
      </c>
      <c r="L2313">
        <f t="shared" si="73"/>
        <v>2182.4</v>
      </c>
      <c r="M2313">
        <v>0</v>
      </c>
      <c r="N2313">
        <f t="shared" si="72"/>
        <v>2182.4</v>
      </c>
      <c r="O2313">
        <v>4</v>
      </c>
      <c r="P2313" t="str">
        <f>VLOOKUP(O2313,dFornecedor!A:B,2,0)</f>
        <v>AlphaOmega</v>
      </c>
    </row>
    <row r="2314" spans="1:16" x14ac:dyDescent="0.25">
      <c r="A2314">
        <v>2313</v>
      </c>
      <c r="B2314" s="1">
        <v>43806</v>
      </c>
      <c r="C2314" s="1">
        <v>43807</v>
      </c>
      <c r="D2314" s="1">
        <v>43829</v>
      </c>
      <c r="E2314" s="1">
        <v>43828</v>
      </c>
      <c r="F2314">
        <v>1</v>
      </c>
      <c r="G2314" t="str">
        <f>VLOOKUP(F2314,dComprador!A:B,2,0)</f>
        <v>Alon</v>
      </c>
      <c r="H2314">
        <v>1</v>
      </c>
      <c r="I2314" t="str">
        <f>VLOOKUP(H2314,dMateriaPrima!A:B,2,0)</f>
        <v>Tecido</v>
      </c>
      <c r="J2314">
        <f>VLOOKUP(H2314,dMateriaPrima!A:C,3,0)</f>
        <v>18</v>
      </c>
      <c r="K2314">
        <v>180</v>
      </c>
      <c r="L2314">
        <f t="shared" si="73"/>
        <v>3240</v>
      </c>
      <c r="M2314">
        <v>0</v>
      </c>
      <c r="N2314">
        <f t="shared" si="72"/>
        <v>3240</v>
      </c>
      <c r="O2314">
        <v>3</v>
      </c>
      <c r="P2314" t="str">
        <f>VLOOKUP(O2314,dFornecedor!A:B,2,0)</f>
        <v>StepUp</v>
      </c>
    </row>
    <row r="2315" spans="1:16" x14ac:dyDescent="0.25">
      <c r="A2315">
        <v>2314</v>
      </c>
      <c r="B2315" s="1">
        <v>43806</v>
      </c>
      <c r="C2315" s="1">
        <v>43813</v>
      </c>
      <c r="D2315" s="1">
        <v>43828</v>
      </c>
      <c r="E2315" s="1">
        <v>43830</v>
      </c>
      <c r="F2315">
        <v>1</v>
      </c>
      <c r="G2315" t="str">
        <f>VLOOKUP(F2315,dComprador!A:B,2,0)</f>
        <v>Alon</v>
      </c>
      <c r="H2315">
        <v>5</v>
      </c>
      <c r="I2315" t="str">
        <f>VLOOKUP(H2315,dMateriaPrima!A:B,2,0)</f>
        <v>Areia</v>
      </c>
      <c r="J2315">
        <f>VLOOKUP(H2315,dMateriaPrima!A:C,3,0)</f>
        <v>3.59</v>
      </c>
      <c r="K2315">
        <v>512</v>
      </c>
      <c r="L2315">
        <f t="shared" si="73"/>
        <v>1838.08</v>
      </c>
      <c r="M2315">
        <v>0</v>
      </c>
      <c r="N2315">
        <f t="shared" si="72"/>
        <v>1838.08</v>
      </c>
      <c r="O2315">
        <v>2</v>
      </c>
      <c r="P2315" t="str">
        <f>VLOOKUP(O2315,dFornecedor!A:B,2,0)</f>
        <v>Minerva</v>
      </c>
    </row>
    <row r="2316" spans="1:16" x14ac:dyDescent="0.25">
      <c r="A2316">
        <v>2315</v>
      </c>
      <c r="B2316" s="1">
        <v>43807</v>
      </c>
      <c r="C2316" s="1">
        <v>43809</v>
      </c>
      <c r="D2316" s="1">
        <v>43814</v>
      </c>
      <c r="E2316" s="1">
        <v>43814</v>
      </c>
      <c r="F2316">
        <v>4</v>
      </c>
      <c r="G2316" t="str">
        <f>VLOOKUP(F2316,dComprador!A:B,2,0)</f>
        <v>Lira</v>
      </c>
      <c r="H2316">
        <v>7</v>
      </c>
      <c r="I2316" t="str">
        <f>VLOOKUP(H2316,dMateriaPrima!A:B,2,0)</f>
        <v>Poliéster</v>
      </c>
      <c r="J2316">
        <f>VLOOKUP(H2316,dMateriaPrima!A:C,3,0)</f>
        <v>8</v>
      </c>
      <c r="K2316">
        <v>6</v>
      </c>
      <c r="L2316">
        <f t="shared" si="73"/>
        <v>48</v>
      </c>
      <c r="M2316">
        <v>0</v>
      </c>
      <c r="N2316">
        <f t="shared" si="72"/>
        <v>48</v>
      </c>
      <c r="O2316">
        <v>1</v>
      </c>
      <c r="P2316" t="str">
        <f>VLOOKUP(O2316,dFornecedor!A:B,2,0)</f>
        <v>NorthShore</v>
      </c>
    </row>
    <row r="2317" spans="1:16" x14ac:dyDescent="0.25">
      <c r="A2317">
        <v>2316</v>
      </c>
      <c r="B2317" s="1">
        <v>43807</v>
      </c>
      <c r="C2317" s="1">
        <v>43820</v>
      </c>
      <c r="D2317" s="1">
        <v>43834</v>
      </c>
      <c r="E2317" s="1">
        <v>43836</v>
      </c>
      <c r="F2317">
        <v>1</v>
      </c>
      <c r="G2317" t="str">
        <f>VLOOKUP(F2317,dComprador!A:B,2,0)</f>
        <v>Alon</v>
      </c>
      <c r="H2317">
        <v>8</v>
      </c>
      <c r="I2317" t="str">
        <f>VLOOKUP(H2317,dMateriaPrima!A:B,2,0)</f>
        <v>Cimento</v>
      </c>
      <c r="J2317">
        <f>VLOOKUP(H2317,dMateriaPrima!A:C,3,0)</f>
        <v>23</v>
      </c>
      <c r="K2317">
        <v>24</v>
      </c>
      <c r="L2317">
        <f t="shared" si="73"/>
        <v>552</v>
      </c>
      <c r="M2317">
        <v>0</v>
      </c>
      <c r="N2317">
        <f t="shared" si="72"/>
        <v>552</v>
      </c>
      <c r="O2317">
        <v>1</v>
      </c>
      <c r="P2317" t="str">
        <f>VLOOKUP(O2317,dFornecedor!A:B,2,0)</f>
        <v>NorthShore</v>
      </c>
    </row>
    <row r="2318" spans="1:16" x14ac:dyDescent="0.25">
      <c r="A2318">
        <v>2317</v>
      </c>
      <c r="B2318" s="1">
        <v>43807</v>
      </c>
      <c r="C2318" s="1">
        <v>43818</v>
      </c>
      <c r="D2318" s="1">
        <v>43818</v>
      </c>
      <c r="E2318" s="1">
        <v>43825</v>
      </c>
      <c r="F2318">
        <v>4</v>
      </c>
      <c r="G2318" t="str">
        <f>VLOOKUP(F2318,dComprador!A:B,2,0)</f>
        <v>Lira</v>
      </c>
      <c r="H2318">
        <v>1</v>
      </c>
      <c r="I2318" t="str">
        <f>VLOOKUP(H2318,dMateriaPrima!A:B,2,0)</f>
        <v>Tecido</v>
      </c>
      <c r="J2318">
        <f>VLOOKUP(H2318,dMateriaPrima!A:C,3,0)</f>
        <v>18</v>
      </c>
      <c r="K2318">
        <v>340</v>
      </c>
      <c r="L2318">
        <f t="shared" si="73"/>
        <v>6120</v>
      </c>
      <c r="M2318">
        <v>25</v>
      </c>
      <c r="N2318">
        <f t="shared" si="72"/>
        <v>4590</v>
      </c>
      <c r="O2318">
        <v>1</v>
      </c>
      <c r="P2318" t="str">
        <f>VLOOKUP(O2318,dFornecedor!A:B,2,0)</f>
        <v>NorthShore</v>
      </c>
    </row>
    <row r="2319" spans="1:16" x14ac:dyDescent="0.25">
      <c r="A2319">
        <v>2318</v>
      </c>
      <c r="B2319" s="1">
        <v>43807</v>
      </c>
      <c r="C2319" s="1">
        <v>43808</v>
      </c>
      <c r="D2319" s="1">
        <v>43815</v>
      </c>
      <c r="E2319" s="1">
        <v>43815</v>
      </c>
      <c r="F2319">
        <v>4</v>
      </c>
      <c r="G2319" t="str">
        <f>VLOOKUP(F2319,dComprador!A:B,2,0)</f>
        <v>Lira</v>
      </c>
      <c r="H2319">
        <v>11</v>
      </c>
      <c r="I2319" t="str">
        <f>VLOOKUP(H2319,dMateriaPrima!A:B,2,0)</f>
        <v>Papel</v>
      </c>
      <c r="J2319">
        <f>VLOOKUP(H2319,dMateriaPrima!A:C,3,0)</f>
        <v>9</v>
      </c>
      <c r="K2319">
        <v>177</v>
      </c>
      <c r="L2319">
        <f t="shared" si="73"/>
        <v>1593</v>
      </c>
      <c r="M2319">
        <v>0</v>
      </c>
      <c r="N2319">
        <f t="shared" si="72"/>
        <v>1593</v>
      </c>
      <c r="O2319">
        <v>4</v>
      </c>
      <c r="P2319" t="str">
        <f>VLOOKUP(O2319,dFornecedor!A:B,2,0)</f>
        <v>AlphaOmega</v>
      </c>
    </row>
    <row r="2320" spans="1:16" x14ac:dyDescent="0.25">
      <c r="A2320">
        <v>2319</v>
      </c>
      <c r="B2320" s="1">
        <v>43807</v>
      </c>
      <c r="C2320" s="1">
        <v>43807</v>
      </c>
      <c r="D2320" s="1">
        <v>43813</v>
      </c>
      <c r="E2320" s="1">
        <v>43813</v>
      </c>
      <c r="F2320">
        <v>4</v>
      </c>
      <c r="G2320" t="str">
        <f>VLOOKUP(F2320,dComprador!A:B,2,0)</f>
        <v>Lira</v>
      </c>
      <c r="H2320">
        <v>5</v>
      </c>
      <c r="I2320" t="str">
        <f>VLOOKUP(H2320,dMateriaPrima!A:B,2,0)</f>
        <v>Areia</v>
      </c>
      <c r="J2320">
        <f>VLOOKUP(H2320,dMateriaPrima!A:C,3,0)</f>
        <v>3.59</v>
      </c>
      <c r="K2320">
        <v>393</v>
      </c>
      <c r="L2320">
        <f t="shared" si="73"/>
        <v>1410.87</v>
      </c>
      <c r="M2320">
        <v>0</v>
      </c>
      <c r="N2320">
        <f t="shared" si="72"/>
        <v>1410.87</v>
      </c>
      <c r="O2320">
        <v>2</v>
      </c>
      <c r="P2320" t="str">
        <f>VLOOKUP(O2320,dFornecedor!A:B,2,0)</f>
        <v>Minerva</v>
      </c>
    </row>
    <row r="2321" spans="1:16" x14ac:dyDescent="0.25">
      <c r="A2321">
        <v>2320</v>
      </c>
      <c r="B2321" s="1">
        <v>43807</v>
      </c>
      <c r="C2321" s="1">
        <v>43807</v>
      </c>
      <c r="D2321" s="1">
        <v>43813</v>
      </c>
      <c r="E2321" s="1">
        <v>43817</v>
      </c>
      <c r="F2321">
        <v>4</v>
      </c>
      <c r="G2321" t="str">
        <f>VLOOKUP(F2321,dComprador!A:B,2,0)</f>
        <v>Lira</v>
      </c>
      <c r="H2321">
        <v>7</v>
      </c>
      <c r="I2321" t="str">
        <f>VLOOKUP(H2321,dMateriaPrima!A:B,2,0)</f>
        <v>Poliéster</v>
      </c>
      <c r="J2321">
        <f>VLOOKUP(H2321,dMateriaPrima!A:C,3,0)</f>
        <v>8</v>
      </c>
      <c r="K2321">
        <v>22</v>
      </c>
      <c r="L2321">
        <f t="shared" si="73"/>
        <v>176</v>
      </c>
      <c r="M2321">
        <v>0</v>
      </c>
      <c r="N2321">
        <f t="shared" si="72"/>
        <v>176</v>
      </c>
      <c r="O2321">
        <v>5</v>
      </c>
      <c r="P2321" t="str">
        <f>VLOOKUP(O2321,dFornecedor!A:B,2,0)</f>
        <v>Atlas</v>
      </c>
    </row>
    <row r="2322" spans="1:16" x14ac:dyDescent="0.25">
      <c r="A2322">
        <v>2321</v>
      </c>
      <c r="B2322" s="1">
        <v>43807</v>
      </c>
      <c r="C2322" s="1">
        <v>43813</v>
      </c>
      <c r="D2322" s="1">
        <v>43826</v>
      </c>
      <c r="E2322" s="1">
        <v>43829</v>
      </c>
      <c r="F2322">
        <v>1</v>
      </c>
      <c r="G2322" t="str">
        <f>VLOOKUP(F2322,dComprador!A:B,2,0)</f>
        <v>Alon</v>
      </c>
      <c r="H2322">
        <v>7</v>
      </c>
      <c r="I2322" t="str">
        <f>VLOOKUP(H2322,dMateriaPrima!A:B,2,0)</f>
        <v>Poliéster</v>
      </c>
      <c r="J2322">
        <f>VLOOKUP(H2322,dMateriaPrima!A:C,3,0)</f>
        <v>8</v>
      </c>
      <c r="K2322">
        <v>149</v>
      </c>
      <c r="L2322">
        <f t="shared" si="73"/>
        <v>1192</v>
      </c>
      <c r="M2322">
        <v>0</v>
      </c>
      <c r="N2322">
        <f t="shared" si="72"/>
        <v>1192</v>
      </c>
      <c r="O2322">
        <v>1</v>
      </c>
      <c r="P2322" t="str">
        <f>VLOOKUP(O2322,dFornecedor!A:B,2,0)</f>
        <v>NorthShore</v>
      </c>
    </row>
    <row r="2323" spans="1:16" x14ac:dyDescent="0.25">
      <c r="A2323">
        <v>2322</v>
      </c>
      <c r="B2323" s="1">
        <v>43807</v>
      </c>
      <c r="C2323" s="1">
        <v>43807</v>
      </c>
      <c r="D2323" s="1">
        <v>43825</v>
      </c>
      <c r="E2323" s="1">
        <v>43828</v>
      </c>
      <c r="F2323">
        <v>1</v>
      </c>
      <c r="G2323" t="str">
        <f>VLOOKUP(F2323,dComprador!A:B,2,0)</f>
        <v>Alon</v>
      </c>
      <c r="H2323">
        <v>9</v>
      </c>
      <c r="I2323" t="str">
        <f>VLOOKUP(H2323,dMateriaPrima!A:B,2,0)</f>
        <v>Couro</v>
      </c>
      <c r="J2323">
        <f>VLOOKUP(H2323,dMateriaPrima!A:C,3,0)</f>
        <v>4.4000000000000004</v>
      </c>
      <c r="K2323">
        <v>52</v>
      </c>
      <c r="L2323">
        <f t="shared" si="73"/>
        <v>228.8</v>
      </c>
      <c r="M2323">
        <v>0</v>
      </c>
      <c r="N2323">
        <f t="shared" si="72"/>
        <v>228.8</v>
      </c>
      <c r="O2323">
        <v>2</v>
      </c>
      <c r="P2323" t="str">
        <f>VLOOKUP(O2323,dFornecedor!A:B,2,0)</f>
        <v>Minerva</v>
      </c>
    </row>
    <row r="2324" spans="1:16" x14ac:dyDescent="0.25">
      <c r="A2324">
        <v>2323</v>
      </c>
      <c r="B2324" s="1">
        <v>43807</v>
      </c>
      <c r="C2324" s="1">
        <v>43807</v>
      </c>
      <c r="D2324" s="1">
        <v>43823</v>
      </c>
      <c r="E2324" s="1">
        <v>43822</v>
      </c>
      <c r="F2324">
        <v>1</v>
      </c>
      <c r="G2324" t="str">
        <f>VLOOKUP(F2324,dComprador!A:B,2,0)</f>
        <v>Alon</v>
      </c>
      <c r="H2324">
        <v>7</v>
      </c>
      <c r="I2324" t="str">
        <f>VLOOKUP(H2324,dMateriaPrima!A:B,2,0)</f>
        <v>Poliéster</v>
      </c>
      <c r="J2324">
        <f>VLOOKUP(H2324,dMateriaPrima!A:C,3,0)</f>
        <v>8</v>
      </c>
      <c r="K2324">
        <v>124</v>
      </c>
      <c r="L2324">
        <f t="shared" si="73"/>
        <v>992</v>
      </c>
      <c r="M2324">
        <v>0</v>
      </c>
      <c r="N2324">
        <f t="shared" si="72"/>
        <v>992</v>
      </c>
      <c r="O2324">
        <v>2</v>
      </c>
      <c r="P2324" t="str">
        <f>VLOOKUP(O2324,dFornecedor!A:B,2,0)</f>
        <v>Minerva</v>
      </c>
    </row>
    <row r="2325" spans="1:16" x14ac:dyDescent="0.25">
      <c r="A2325">
        <v>2324</v>
      </c>
      <c r="B2325" s="1">
        <v>43807</v>
      </c>
      <c r="C2325" s="1">
        <v>43813</v>
      </c>
      <c r="D2325" s="1">
        <v>43824</v>
      </c>
      <c r="E2325" s="1">
        <v>43825</v>
      </c>
      <c r="F2325">
        <v>1</v>
      </c>
      <c r="G2325" t="str">
        <f>VLOOKUP(F2325,dComprador!A:B,2,0)</f>
        <v>Alon</v>
      </c>
      <c r="H2325">
        <v>11</v>
      </c>
      <c r="I2325" t="str">
        <f>VLOOKUP(H2325,dMateriaPrima!A:B,2,0)</f>
        <v>Papel</v>
      </c>
      <c r="J2325">
        <f>VLOOKUP(H2325,dMateriaPrima!A:C,3,0)</f>
        <v>9</v>
      </c>
      <c r="K2325">
        <v>70</v>
      </c>
      <c r="L2325">
        <f t="shared" si="73"/>
        <v>630</v>
      </c>
      <c r="M2325">
        <v>0</v>
      </c>
      <c r="N2325">
        <f t="shared" si="72"/>
        <v>630</v>
      </c>
      <c r="O2325">
        <v>3</v>
      </c>
      <c r="P2325" t="str">
        <f>VLOOKUP(O2325,dFornecedor!A:B,2,0)</f>
        <v>StepUp</v>
      </c>
    </row>
    <row r="2326" spans="1:16" x14ac:dyDescent="0.25">
      <c r="A2326">
        <v>2325</v>
      </c>
      <c r="B2326" s="1">
        <v>43807</v>
      </c>
      <c r="C2326" s="1">
        <v>43807</v>
      </c>
      <c r="D2326" s="1">
        <v>43838</v>
      </c>
      <c r="E2326" s="1">
        <v>43840</v>
      </c>
      <c r="F2326">
        <v>1</v>
      </c>
      <c r="G2326" t="str">
        <f>VLOOKUP(F2326,dComprador!A:B,2,0)</f>
        <v>Alon</v>
      </c>
      <c r="H2326">
        <v>10</v>
      </c>
      <c r="I2326" t="str">
        <f>VLOOKUP(H2326,dMateriaPrima!A:B,2,0)</f>
        <v>Pedra Britada</v>
      </c>
      <c r="J2326">
        <f>VLOOKUP(H2326,dMateriaPrima!A:C,3,0)</f>
        <v>56</v>
      </c>
      <c r="K2326">
        <v>390</v>
      </c>
      <c r="L2326">
        <f t="shared" si="73"/>
        <v>21840</v>
      </c>
      <c r="M2326">
        <v>0</v>
      </c>
      <c r="N2326">
        <f t="shared" si="72"/>
        <v>21840</v>
      </c>
      <c r="O2326">
        <v>4</v>
      </c>
      <c r="P2326" t="str">
        <f>VLOOKUP(O2326,dFornecedor!A:B,2,0)</f>
        <v>AlphaOmega</v>
      </c>
    </row>
    <row r="2327" spans="1:16" x14ac:dyDescent="0.25">
      <c r="A2327">
        <v>2326</v>
      </c>
      <c r="B2327" s="1">
        <v>43808</v>
      </c>
      <c r="C2327" s="1">
        <v>43815</v>
      </c>
      <c r="D2327" s="1">
        <v>43817</v>
      </c>
      <c r="E2327" s="1">
        <v>43823</v>
      </c>
      <c r="F2327">
        <v>4</v>
      </c>
      <c r="G2327" t="str">
        <f>VLOOKUP(F2327,dComprador!A:B,2,0)</f>
        <v>Lira</v>
      </c>
      <c r="H2327">
        <v>5</v>
      </c>
      <c r="I2327" t="str">
        <f>VLOOKUP(H2327,dMateriaPrima!A:B,2,0)</f>
        <v>Areia</v>
      </c>
      <c r="J2327">
        <f>VLOOKUP(H2327,dMateriaPrima!A:C,3,0)</f>
        <v>3.59</v>
      </c>
      <c r="K2327">
        <v>195</v>
      </c>
      <c r="L2327">
        <f t="shared" si="73"/>
        <v>700.05</v>
      </c>
      <c r="M2327">
        <v>0</v>
      </c>
      <c r="N2327">
        <f t="shared" si="72"/>
        <v>700.05</v>
      </c>
      <c r="O2327">
        <v>5</v>
      </c>
      <c r="P2327" t="str">
        <f>VLOOKUP(O2327,dFornecedor!A:B,2,0)</f>
        <v>Atlas</v>
      </c>
    </row>
    <row r="2328" spans="1:16" x14ac:dyDescent="0.25">
      <c r="A2328">
        <v>2327</v>
      </c>
      <c r="B2328" s="1">
        <v>43808</v>
      </c>
      <c r="C2328" s="1">
        <v>43816</v>
      </c>
      <c r="D2328" s="1">
        <v>43820</v>
      </c>
      <c r="E2328" s="1">
        <v>43823</v>
      </c>
      <c r="F2328">
        <v>4</v>
      </c>
      <c r="G2328" t="str">
        <f>VLOOKUP(F2328,dComprador!A:B,2,0)</f>
        <v>Lira</v>
      </c>
      <c r="H2328">
        <v>1</v>
      </c>
      <c r="I2328" t="str">
        <f>VLOOKUP(H2328,dMateriaPrima!A:B,2,0)</f>
        <v>Tecido</v>
      </c>
      <c r="J2328">
        <f>VLOOKUP(H2328,dMateriaPrima!A:C,3,0)</f>
        <v>18</v>
      </c>
      <c r="K2328">
        <v>164</v>
      </c>
      <c r="L2328">
        <f t="shared" si="73"/>
        <v>2952</v>
      </c>
      <c r="M2328">
        <v>0</v>
      </c>
      <c r="N2328">
        <f t="shared" si="72"/>
        <v>2952</v>
      </c>
      <c r="O2328">
        <v>2</v>
      </c>
      <c r="P2328" t="str">
        <f>VLOOKUP(O2328,dFornecedor!A:B,2,0)</f>
        <v>Minerva</v>
      </c>
    </row>
    <row r="2329" spans="1:16" x14ac:dyDescent="0.25">
      <c r="A2329">
        <v>2328</v>
      </c>
      <c r="B2329" s="1">
        <v>43808</v>
      </c>
      <c r="C2329" s="1">
        <v>43812</v>
      </c>
      <c r="D2329" s="1">
        <v>43820</v>
      </c>
      <c r="E2329" s="1">
        <v>43823</v>
      </c>
      <c r="F2329">
        <v>4</v>
      </c>
      <c r="G2329" t="str">
        <f>VLOOKUP(F2329,dComprador!A:B,2,0)</f>
        <v>Lira</v>
      </c>
      <c r="H2329">
        <v>8</v>
      </c>
      <c r="I2329" t="str">
        <f>VLOOKUP(H2329,dMateriaPrima!A:B,2,0)</f>
        <v>Cimento</v>
      </c>
      <c r="J2329">
        <f>VLOOKUP(H2329,dMateriaPrima!A:C,3,0)</f>
        <v>23</v>
      </c>
      <c r="K2329">
        <v>25</v>
      </c>
      <c r="L2329">
        <f t="shared" si="73"/>
        <v>575</v>
      </c>
      <c r="M2329">
        <v>29</v>
      </c>
      <c r="N2329">
        <f t="shared" si="72"/>
        <v>408.25</v>
      </c>
      <c r="O2329">
        <v>5</v>
      </c>
      <c r="P2329" t="str">
        <f>VLOOKUP(O2329,dFornecedor!A:B,2,0)</f>
        <v>Atlas</v>
      </c>
    </row>
    <row r="2330" spans="1:16" x14ac:dyDescent="0.25">
      <c r="A2330">
        <v>2329</v>
      </c>
      <c r="B2330" s="1">
        <v>43808</v>
      </c>
      <c r="C2330" s="1">
        <v>43817</v>
      </c>
      <c r="D2330" s="1">
        <v>43818</v>
      </c>
      <c r="E2330" s="1">
        <v>43824</v>
      </c>
      <c r="F2330">
        <v>4</v>
      </c>
      <c r="G2330" t="str">
        <f>VLOOKUP(F2330,dComprador!A:B,2,0)</f>
        <v>Lira</v>
      </c>
      <c r="H2330">
        <v>8</v>
      </c>
      <c r="I2330" t="str">
        <f>VLOOKUP(H2330,dMateriaPrima!A:B,2,0)</f>
        <v>Cimento</v>
      </c>
      <c r="J2330">
        <f>VLOOKUP(H2330,dMateriaPrima!A:C,3,0)</f>
        <v>23</v>
      </c>
      <c r="K2330">
        <v>170</v>
      </c>
      <c r="L2330">
        <f t="shared" si="73"/>
        <v>3910</v>
      </c>
      <c r="M2330">
        <v>0</v>
      </c>
      <c r="N2330">
        <f t="shared" si="72"/>
        <v>3910</v>
      </c>
      <c r="O2330">
        <v>3</v>
      </c>
      <c r="P2330" t="str">
        <f>VLOOKUP(O2330,dFornecedor!A:B,2,0)</f>
        <v>StepUp</v>
      </c>
    </row>
    <row r="2331" spans="1:16" x14ac:dyDescent="0.25">
      <c r="A2331">
        <v>2330</v>
      </c>
      <c r="B2331" s="1">
        <v>43808</v>
      </c>
      <c r="C2331" s="1">
        <v>43810</v>
      </c>
      <c r="D2331" s="1">
        <v>43839</v>
      </c>
      <c r="E2331" s="1">
        <v>43843</v>
      </c>
      <c r="F2331">
        <v>1</v>
      </c>
      <c r="G2331" t="str">
        <f>VLOOKUP(F2331,dComprador!A:B,2,0)</f>
        <v>Alon</v>
      </c>
      <c r="H2331">
        <v>5</v>
      </c>
      <c r="I2331" t="str">
        <f>VLOOKUP(H2331,dMateriaPrima!A:B,2,0)</f>
        <v>Areia</v>
      </c>
      <c r="J2331">
        <f>VLOOKUP(H2331,dMateriaPrima!A:C,3,0)</f>
        <v>3.59</v>
      </c>
      <c r="K2331">
        <v>161</v>
      </c>
      <c r="L2331">
        <f t="shared" si="73"/>
        <v>577.99</v>
      </c>
      <c r="M2331">
        <v>0</v>
      </c>
      <c r="N2331">
        <f t="shared" si="72"/>
        <v>577.99</v>
      </c>
      <c r="O2331">
        <v>1</v>
      </c>
      <c r="P2331" t="str">
        <f>VLOOKUP(O2331,dFornecedor!A:B,2,0)</f>
        <v>NorthShore</v>
      </c>
    </row>
    <row r="2332" spans="1:16" x14ac:dyDescent="0.25">
      <c r="A2332">
        <v>2331</v>
      </c>
      <c r="B2332" s="1">
        <v>43809</v>
      </c>
      <c r="C2332" s="1">
        <v>43817</v>
      </c>
      <c r="D2332" s="1">
        <v>43819</v>
      </c>
      <c r="E2332" s="1">
        <v>43823</v>
      </c>
      <c r="F2332">
        <v>4</v>
      </c>
      <c r="G2332" t="str">
        <f>VLOOKUP(F2332,dComprador!A:B,2,0)</f>
        <v>Lira</v>
      </c>
      <c r="H2332">
        <v>9</v>
      </c>
      <c r="I2332" t="str">
        <f>VLOOKUP(H2332,dMateriaPrima!A:B,2,0)</f>
        <v>Couro</v>
      </c>
      <c r="J2332">
        <f>VLOOKUP(H2332,dMateriaPrima!A:C,3,0)</f>
        <v>4.4000000000000004</v>
      </c>
      <c r="K2332">
        <v>152</v>
      </c>
      <c r="L2332">
        <f t="shared" si="73"/>
        <v>668.80000000000007</v>
      </c>
      <c r="M2332">
        <v>0</v>
      </c>
      <c r="N2332">
        <f t="shared" si="72"/>
        <v>668.80000000000007</v>
      </c>
      <c r="O2332">
        <v>2</v>
      </c>
      <c r="P2332" t="str">
        <f>VLOOKUP(O2332,dFornecedor!A:B,2,0)</f>
        <v>Minerva</v>
      </c>
    </row>
    <row r="2333" spans="1:16" x14ac:dyDescent="0.25">
      <c r="A2333">
        <v>2332</v>
      </c>
      <c r="B2333" s="1">
        <v>43809</v>
      </c>
      <c r="C2333" s="1">
        <v>43820</v>
      </c>
      <c r="D2333" s="1">
        <v>43839</v>
      </c>
      <c r="E2333" s="1">
        <v>43845</v>
      </c>
      <c r="F2333">
        <v>1</v>
      </c>
      <c r="G2333" t="str">
        <f>VLOOKUP(F2333,dComprador!A:B,2,0)</f>
        <v>Alon</v>
      </c>
      <c r="H2333">
        <v>9</v>
      </c>
      <c r="I2333" t="str">
        <f>VLOOKUP(H2333,dMateriaPrima!A:B,2,0)</f>
        <v>Couro</v>
      </c>
      <c r="J2333">
        <f>VLOOKUP(H2333,dMateriaPrima!A:C,3,0)</f>
        <v>4.4000000000000004</v>
      </c>
      <c r="K2333">
        <v>236</v>
      </c>
      <c r="L2333">
        <f t="shared" si="73"/>
        <v>1038.4000000000001</v>
      </c>
      <c r="M2333">
        <v>0</v>
      </c>
      <c r="N2333">
        <f t="shared" si="72"/>
        <v>1038.4000000000001</v>
      </c>
      <c r="O2333">
        <v>1</v>
      </c>
      <c r="P2333" t="str">
        <f>VLOOKUP(O2333,dFornecedor!A:B,2,0)</f>
        <v>NorthShore</v>
      </c>
    </row>
    <row r="2334" spans="1:16" x14ac:dyDescent="0.25">
      <c r="A2334">
        <v>2333</v>
      </c>
      <c r="B2334" s="1">
        <v>43809</v>
      </c>
      <c r="C2334" s="1">
        <v>43818</v>
      </c>
      <c r="D2334" s="1">
        <v>43820</v>
      </c>
      <c r="E2334" s="1">
        <v>43823</v>
      </c>
      <c r="F2334">
        <v>4</v>
      </c>
      <c r="G2334" t="str">
        <f>VLOOKUP(F2334,dComprador!A:B,2,0)</f>
        <v>Lira</v>
      </c>
      <c r="H2334">
        <v>5</v>
      </c>
      <c r="I2334" t="str">
        <f>VLOOKUP(H2334,dMateriaPrima!A:B,2,0)</f>
        <v>Areia</v>
      </c>
      <c r="J2334">
        <f>VLOOKUP(H2334,dMateriaPrima!A:C,3,0)</f>
        <v>3.59</v>
      </c>
      <c r="K2334">
        <v>76</v>
      </c>
      <c r="L2334">
        <f t="shared" si="73"/>
        <v>272.83999999999997</v>
      </c>
      <c r="M2334">
        <v>0</v>
      </c>
      <c r="N2334">
        <f t="shared" si="72"/>
        <v>272.83999999999997</v>
      </c>
      <c r="O2334">
        <v>3</v>
      </c>
      <c r="P2334" t="str">
        <f>VLOOKUP(O2334,dFornecedor!A:B,2,0)</f>
        <v>StepUp</v>
      </c>
    </row>
    <row r="2335" spans="1:16" x14ac:dyDescent="0.25">
      <c r="A2335">
        <v>2334</v>
      </c>
      <c r="B2335" s="1">
        <v>43809</v>
      </c>
      <c r="C2335" s="1">
        <v>43816</v>
      </c>
      <c r="D2335" s="1">
        <v>43830</v>
      </c>
      <c r="E2335" s="1">
        <v>43830</v>
      </c>
      <c r="F2335">
        <v>1</v>
      </c>
      <c r="G2335" t="str">
        <f>VLOOKUP(F2335,dComprador!A:B,2,0)</f>
        <v>Alon</v>
      </c>
      <c r="H2335">
        <v>8</v>
      </c>
      <c r="I2335" t="str">
        <f>VLOOKUP(H2335,dMateriaPrima!A:B,2,0)</f>
        <v>Cimento</v>
      </c>
      <c r="J2335">
        <f>VLOOKUP(H2335,dMateriaPrima!A:C,3,0)</f>
        <v>23</v>
      </c>
      <c r="K2335">
        <v>80</v>
      </c>
      <c r="L2335">
        <f t="shared" si="73"/>
        <v>1840</v>
      </c>
      <c r="M2335">
        <v>0</v>
      </c>
      <c r="N2335">
        <f t="shared" si="72"/>
        <v>1840</v>
      </c>
      <c r="O2335">
        <v>2</v>
      </c>
      <c r="P2335" t="str">
        <f>VLOOKUP(O2335,dFornecedor!A:B,2,0)</f>
        <v>Minerva</v>
      </c>
    </row>
    <row r="2336" spans="1:16" x14ac:dyDescent="0.25">
      <c r="A2336">
        <v>2335</v>
      </c>
      <c r="B2336" s="1">
        <v>43809</v>
      </c>
      <c r="C2336" s="1">
        <v>43816</v>
      </c>
      <c r="D2336" s="1">
        <v>43829</v>
      </c>
      <c r="E2336" s="1">
        <v>43830</v>
      </c>
      <c r="F2336">
        <v>1</v>
      </c>
      <c r="G2336" t="str">
        <f>VLOOKUP(F2336,dComprador!A:B,2,0)</f>
        <v>Alon</v>
      </c>
      <c r="H2336">
        <v>8</v>
      </c>
      <c r="I2336" t="str">
        <f>VLOOKUP(H2336,dMateriaPrima!A:B,2,0)</f>
        <v>Cimento</v>
      </c>
      <c r="J2336">
        <f>VLOOKUP(H2336,dMateriaPrima!A:C,3,0)</f>
        <v>23</v>
      </c>
      <c r="K2336">
        <v>401</v>
      </c>
      <c r="L2336">
        <f t="shared" si="73"/>
        <v>9223</v>
      </c>
      <c r="M2336">
        <v>0</v>
      </c>
      <c r="N2336">
        <f t="shared" si="72"/>
        <v>9223</v>
      </c>
      <c r="O2336">
        <v>2</v>
      </c>
      <c r="P2336" t="str">
        <f>VLOOKUP(O2336,dFornecedor!A:B,2,0)</f>
        <v>Minerva</v>
      </c>
    </row>
    <row r="2337" spans="1:16" x14ac:dyDescent="0.25">
      <c r="A2337">
        <v>2336</v>
      </c>
      <c r="B2337" s="1">
        <v>43809</v>
      </c>
      <c r="C2337" s="1">
        <v>43811</v>
      </c>
      <c r="D2337" s="1">
        <v>43832</v>
      </c>
      <c r="E2337" s="1">
        <v>43833</v>
      </c>
      <c r="F2337">
        <v>1</v>
      </c>
      <c r="G2337" t="str">
        <f>VLOOKUP(F2337,dComprador!A:B,2,0)</f>
        <v>Alon</v>
      </c>
      <c r="H2337">
        <v>1</v>
      </c>
      <c r="I2337" t="str">
        <f>VLOOKUP(H2337,dMateriaPrima!A:B,2,0)</f>
        <v>Tecido</v>
      </c>
      <c r="J2337">
        <f>VLOOKUP(H2337,dMateriaPrima!A:C,3,0)</f>
        <v>18</v>
      </c>
      <c r="K2337">
        <v>280</v>
      </c>
      <c r="L2337">
        <f t="shared" si="73"/>
        <v>5040</v>
      </c>
      <c r="M2337">
        <v>0</v>
      </c>
      <c r="N2337">
        <f t="shared" si="72"/>
        <v>5040</v>
      </c>
      <c r="O2337">
        <v>3</v>
      </c>
      <c r="P2337" t="str">
        <f>VLOOKUP(O2337,dFornecedor!A:B,2,0)</f>
        <v>StepUp</v>
      </c>
    </row>
    <row r="2338" spans="1:16" x14ac:dyDescent="0.25">
      <c r="A2338">
        <v>2337</v>
      </c>
      <c r="B2338" s="1">
        <v>43810</v>
      </c>
      <c r="C2338" s="1">
        <v>43818</v>
      </c>
      <c r="D2338" s="1">
        <v>43821</v>
      </c>
      <c r="E2338" s="1">
        <v>43826</v>
      </c>
      <c r="F2338">
        <v>4</v>
      </c>
      <c r="G2338" t="str">
        <f>VLOOKUP(F2338,dComprador!A:B,2,0)</f>
        <v>Lira</v>
      </c>
      <c r="H2338">
        <v>5</v>
      </c>
      <c r="I2338" t="str">
        <f>VLOOKUP(H2338,dMateriaPrima!A:B,2,0)</f>
        <v>Areia</v>
      </c>
      <c r="J2338">
        <f>VLOOKUP(H2338,dMateriaPrima!A:C,3,0)</f>
        <v>3.59</v>
      </c>
      <c r="K2338">
        <v>44</v>
      </c>
      <c r="L2338">
        <f t="shared" si="73"/>
        <v>157.95999999999998</v>
      </c>
      <c r="M2338">
        <v>0</v>
      </c>
      <c r="N2338">
        <f t="shared" si="72"/>
        <v>157.95999999999998</v>
      </c>
      <c r="O2338">
        <v>2</v>
      </c>
      <c r="P2338" t="str">
        <f>VLOOKUP(O2338,dFornecedor!A:B,2,0)</f>
        <v>Minerva</v>
      </c>
    </row>
    <row r="2339" spans="1:16" x14ac:dyDescent="0.25">
      <c r="A2339">
        <v>2338</v>
      </c>
      <c r="B2339" s="1">
        <v>43810</v>
      </c>
      <c r="C2339" s="1">
        <v>43810</v>
      </c>
      <c r="D2339" s="1">
        <v>43842</v>
      </c>
      <c r="E2339" s="1">
        <v>43844</v>
      </c>
      <c r="F2339">
        <v>1</v>
      </c>
      <c r="G2339" t="str">
        <f>VLOOKUP(F2339,dComprador!A:B,2,0)</f>
        <v>Alon</v>
      </c>
      <c r="H2339">
        <v>6</v>
      </c>
      <c r="I2339" t="str">
        <f>VLOOKUP(H2339,dMateriaPrima!A:B,2,0)</f>
        <v>Fio Algodão</v>
      </c>
      <c r="J2339">
        <f>VLOOKUP(H2339,dMateriaPrima!A:C,3,0)</f>
        <v>55.9</v>
      </c>
      <c r="K2339">
        <v>16</v>
      </c>
      <c r="L2339">
        <f t="shared" si="73"/>
        <v>894.4</v>
      </c>
      <c r="M2339">
        <v>0</v>
      </c>
      <c r="N2339">
        <f t="shared" si="72"/>
        <v>894.4</v>
      </c>
      <c r="O2339">
        <v>2</v>
      </c>
      <c r="P2339" t="str">
        <f>VLOOKUP(O2339,dFornecedor!A:B,2,0)</f>
        <v>Minerva</v>
      </c>
    </row>
    <row r="2340" spans="1:16" x14ac:dyDescent="0.25">
      <c r="A2340">
        <v>2339</v>
      </c>
      <c r="B2340" s="1">
        <v>43810</v>
      </c>
      <c r="C2340" s="1">
        <v>43810</v>
      </c>
      <c r="D2340" s="1">
        <v>43818</v>
      </c>
      <c r="E2340" s="1">
        <v>43819</v>
      </c>
      <c r="F2340">
        <v>4</v>
      </c>
      <c r="G2340" t="str">
        <f>VLOOKUP(F2340,dComprador!A:B,2,0)</f>
        <v>Lira</v>
      </c>
      <c r="H2340">
        <v>5</v>
      </c>
      <c r="I2340" t="str">
        <f>VLOOKUP(H2340,dMateriaPrima!A:B,2,0)</f>
        <v>Areia</v>
      </c>
      <c r="J2340">
        <f>VLOOKUP(H2340,dMateriaPrima!A:C,3,0)</f>
        <v>3.59</v>
      </c>
      <c r="K2340">
        <v>128</v>
      </c>
      <c r="L2340">
        <f t="shared" si="73"/>
        <v>459.52</v>
      </c>
      <c r="M2340">
        <v>0</v>
      </c>
      <c r="N2340">
        <f t="shared" si="72"/>
        <v>459.52</v>
      </c>
      <c r="O2340">
        <v>2</v>
      </c>
      <c r="P2340" t="str">
        <f>VLOOKUP(O2340,dFornecedor!A:B,2,0)</f>
        <v>Minerva</v>
      </c>
    </row>
    <row r="2341" spans="1:16" x14ac:dyDescent="0.25">
      <c r="A2341">
        <v>2340</v>
      </c>
      <c r="B2341" s="1">
        <v>43810</v>
      </c>
      <c r="C2341" s="1">
        <v>43820</v>
      </c>
      <c r="D2341" s="1">
        <v>43822</v>
      </c>
      <c r="E2341" s="1">
        <v>43826</v>
      </c>
      <c r="F2341">
        <v>4</v>
      </c>
      <c r="G2341" t="str">
        <f>VLOOKUP(F2341,dComprador!A:B,2,0)</f>
        <v>Lira</v>
      </c>
      <c r="H2341">
        <v>5</v>
      </c>
      <c r="I2341" t="str">
        <f>VLOOKUP(H2341,dMateriaPrima!A:B,2,0)</f>
        <v>Areia</v>
      </c>
      <c r="J2341">
        <f>VLOOKUP(H2341,dMateriaPrima!A:C,3,0)</f>
        <v>3.59</v>
      </c>
      <c r="K2341">
        <v>285</v>
      </c>
      <c r="L2341">
        <f t="shared" si="73"/>
        <v>1023.15</v>
      </c>
      <c r="M2341">
        <v>0</v>
      </c>
      <c r="N2341">
        <f t="shared" si="72"/>
        <v>1023.15</v>
      </c>
      <c r="O2341">
        <v>3</v>
      </c>
      <c r="P2341" t="str">
        <f>VLOOKUP(O2341,dFornecedor!A:B,2,0)</f>
        <v>StepUp</v>
      </c>
    </row>
    <row r="2342" spans="1:16" x14ac:dyDescent="0.25">
      <c r="A2342">
        <v>2341</v>
      </c>
      <c r="B2342" s="1">
        <v>43810</v>
      </c>
      <c r="C2342" s="1">
        <v>43813</v>
      </c>
      <c r="D2342" s="1">
        <v>43815</v>
      </c>
      <c r="E2342" s="1">
        <v>43820</v>
      </c>
      <c r="F2342">
        <v>4</v>
      </c>
      <c r="G2342" t="str">
        <f>VLOOKUP(F2342,dComprador!A:B,2,0)</f>
        <v>Lira</v>
      </c>
      <c r="H2342">
        <v>1</v>
      </c>
      <c r="I2342" t="str">
        <f>VLOOKUP(H2342,dMateriaPrima!A:B,2,0)</f>
        <v>Tecido</v>
      </c>
      <c r="J2342">
        <f>VLOOKUP(H2342,dMateriaPrima!A:C,3,0)</f>
        <v>18</v>
      </c>
      <c r="K2342">
        <v>14</v>
      </c>
      <c r="L2342">
        <f t="shared" si="73"/>
        <v>252</v>
      </c>
      <c r="M2342">
        <v>0</v>
      </c>
      <c r="N2342">
        <f t="shared" si="72"/>
        <v>252</v>
      </c>
      <c r="O2342">
        <v>1</v>
      </c>
      <c r="P2342" t="str">
        <f>VLOOKUP(O2342,dFornecedor!A:B,2,0)</f>
        <v>NorthShore</v>
      </c>
    </row>
    <row r="2343" spans="1:16" x14ac:dyDescent="0.25">
      <c r="A2343">
        <v>2342</v>
      </c>
      <c r="B2343" s="1">
        <v>43810</v>
      </c>
      <c r="C2343" s="1">
        <v>43811</v>
      </c>
      <c r="D2343" s="1">
        <v>43828</v>
      </c>
      <c r="E2343" s="1">
        <v>43832</v>
      </c>
      <c r="F2343">
        <v>1</v>
      </c>
      <c r="G2343" t="str">
        <f>VLOOKUP(F2343,dComprador!A:B,2,0)</f>
        <v>Alon</v>
      </c>
      <c r="H2343">
        <v>8</v>
      </c>
      <c r="I2343" t="str">
        <f>VLOOKUP(H2343,dMateriaPrima!A:B,2,0)</f>
        <v>Cimento</v>
      </c>
      <c r="J2343">
        <f>VLOOKUP(H2343,dMateriaPrima!A:C,3,0)</f>
        <v>23</v>
      </c>
      <c r="K2343">
        <v>8</v>
      </c>
      <c r="L2343">
        <f t="shared" si="73"/>
        <v>184</v>
      </c>
      <c r="M2343">
        <v>0</v>
      </c>
      <c r="N2343">
        <f t="shared" si="72"/>
        <v>184</v>
      </c>
      <c r="O2343">
        <v>3</v>
      </c>
      <c r="P2343" t="str">
        <f>VLOOKUP(O2343,dFornecedor!A:B,2,0)</f>
        <v>StepUp</v>
      </c>
    </row>
    <row r="2344" spans="1:16" x14ac:dyDescent="0.25">
      <c r="A2344">
        <v>2343</v>
      </c>
      <c r="B2344" s="1">
        <v>43810</v>
      </c>
      <c r="C2344" s="1">
        <v>43822</v>
      </c>
      <c r="D2344" s="1">
        <v>43829</v>
      </c>
      <c r="E2344" s="1">
        <v>43835</v>
      </c>
      <c r="F2344">
        <v>1</v>
      </c>
      <c r="G2344" t="str">
        <f>VLOOKUP(F2344,dComprador!A:B,2,0)</f>
        <v>Alon</v>
      </c>
      <c r="H2344">
        <v>5</v>
      </c>
      <c r="I2344" t="str">
        <f>VLOOKUP(H2344,dMateriaPrima!A:B,2,0)</f>
        <v>Areia</v>
      </c>
      <c r="J2344">
        <f>VLOOKUP(H2344,dMateriaPrima!A:C,3,0)</f>
        <v>3.59</v>
      </c>
      <c r="K2344">
        <v>345</v>
      </c>
      <c r="L2344">
        <f t="shared" si="73"/>
        <v>1238.55</v>
      </c>
      <c r="M2344">
        <v>22</v>
      </c>
      <c r="N2344">
        <f t="shared" si="72"/>
        <v>966.06899999999996</v>
      </c>
      <c r="O2344">
        <v>1</v>
      </c>
      <c r="P2344" t="str">
        <f>VLOOKUP(O2344,dFornecedor!A:B,2,0)</f>
        <v>NorthShore</v>
      </c>
    </row>
    <row r="2345" spans="1:16" x14ac:dyDescent="0.25">
      <c r="A2345">
        <v>2344</v>
      </c>
      <c r="B2345" s="1">
        <v>43810</v>
      </c>
      <c r="C2345" s="1">
        <v>43818</v>
      </c>
      <c r="D2345" s="1">
        <v>43830</v>
      </c>
      <c r="E2345" s="1">
        <v>43830</v>
      </c>
      <c r="F2345">
        <v>1</v>
      </c>
      <c r="G2345" t="str">
        <f>VLOOKUP(F2345,dComprador!A:B,2,0)</f>
        <v>Alon</v>
      </c>
      <c r="H2345">
        <v>9</v>
      </c>
      <c r="I2345" t="str">
        <f>VLOOKUP(H2345,dMateriaPrima!A:B,2,0)</f>
        <v>Couro</v>
      </c>
      <c r="J2345">
        <f>VLOOKUP(H2345,dMateriaPrima!A:C,3,0)</f>
        <v>4.4000000000000004</v>
      </c>
      <c r="K2345">
        <v>220</v>
      </c>
      <c r="L2345">
        <f t="shared" si="73"/>
        <v>968.00000000000011</v>
      </c>
      <c r="M2345">
        <v>0</v>
      </c>
      <c r="N2345">
        <f t="shared" si="72"/>
        <v>968.00000000000011</v>
      </c>
      <c r="O2345">
        <v>3</v>
      </c>
      <c r="P2345" t="str">
        <f>VLOOKUP(O2345,dFornecedor!A:B,2,0)</f>
        <v>StepUp</v>
      </c>
    </row>
    <row r="2346" spans="1:16" x14ac:dyDescent="0.25">
      <c r="A2346">
        <v>2345</v>
      </c>
      <c r="B2346" s="1">
        <v>43811</v>
      </c>
      <c r="C2346" s="1">
        <v>43821</v>
      </c>
      <c r="D2346" s="1">
        <v>43840</v>
      </c>
      <c r="E2346" s="1">
        <v>43842</v>
      </c>
      <c r="F2346">
        <v>1</v>
      </c>
      <c r="G2346" t="str">
        <f>VLOOKUP(F2346,dComprador!A:B,2,0)</f>
        <v>Alon</v>
      </c>
      <c r="H2346">
        <v>8</v>
      </c>
      <c r="I2346" t="str">
        <f>VLOOKUP(H2346,dMateriaPrima!A:B,2,0)</f>
        <v>Cimento</v>
      </c>
      <c r="J2346">
        <f>VLOOKUP(H2346,dMateriaPrima!A:C,3,0)</f>
        <v>23</v>
      </c>
      <c r="K2346">
        <v>474</v>
      </c>
      <c r="L2346">
        <f t="shared" si="73"/>
        <v>10902</v>
      </c>
      <c r="M2346">
        <v>0</v>
      </c>
      <c r="N2346">
        <f t="shared" si="72"/>
        <v>10902</v>
      </c>
      <c r="O2346">
        <v>3</v>
      </c>
      <c r="P2346" t="str">
        <f>VLOOKUP(O2346,dFornecedor!A:B,2,0)</f>
        <v>StepUp</v>
      </c>
    </row>
    <row r="2347" spans="1:16" x14ac:dyDescent="0.25">
      <c r="A2347">
        <v>2346</v>
      </c>
      <c r="B2347" s="1">
        <v>43811</v>
      </c>
      <c r="C2347" s="1">
        <v>43814</v>
      </c>
      <c r="D2347" s="1">
        <v>43843</v>
      </c>
      <c r="E2347" s="1">
        <v>43842</v>
      </c>
      <c r="F2347">
        <v>1</v>
      </c>
      <c r="G2347" t="str">
        <f>VLOOKUP(F2347,dComprador!A:B,2,0)</f>
        <v>Alon</v>
      </c>
      <c r="H2347">
        <v>5</v>
      </c>
      <c r="I2347" t="str">
        <f>VLOOKUP(H2347,dMateriaPrima!A:B,2,0)</f>
        <v>Areia</v>
      </c>
      <c r="J2347">
        <f>VLOOKUP(H2347,dMateriaPrima!A:C,3,0)</f>
        <v>3.59</v>
      </c>
      <c r="K2347">
        <v>36</v>
      </c>
      <c r="L2347">
        <f t="shared" si="73"/>
        <v>129.24</v>
      </c>
      <c r="M2347">
        <v>0</v>
      </c>
      <c r="N2347">
        <f t="shared" si="72"/>
        <v>129.24</v>
      </c>
      <c r="O2347">
        <v>1</v>
      </c>
      <c r="P2347" t="str">
        <f>VLOOKUP(O2347,dFornecedor!A:B,2,0)</f>
        <v>NorthShore</v>
      </c>
    </row>
    <row r="2348" spans="1:16" x14ac:dyDescent="0.25">
      <c r="A2348">
        <v>2347</v>
      </c>
      <c r="B2348" s="1">
        <v>43811</v>
      </c>
      <c r="C2348" s="1">
        <v>43816</v>
      </c>
      <c r="D2348" s="1">
        <v>43818</v>
      </c>
      <c r="E2348" s="1">
        <v>43820</v>
      </c>
      <c r="F2348">
        <v>4</v>
      </c>
      <c r="G2348" t="str">
        <f>VLOOKUP(F2348,dComprador!A:B,2,0)</f>
        <v>Lira</v>
      </c>
      <c r="H2348">
        <v>11</v>
      </c>
      <c r="I2348" t="str">
        <f>VLOOKUP(H2348,dMateriaPrima!A:B,2,0)</f>
        <v>Papel</v>
      </c>
      <c r="J2348">
        <f>VLOOKUP(H2348,dMateriaPrima!A:C,3,0)</f>
        <v>9</v>
      </c>
      <c r="K2348">
        <v>32</v>
      </c>
      <c r="L2348">
        <f t="shared" si="73"/>
        <v>288</v>
      </c>
      <c r="M2348">
        <v>0</v>
      </c>
      <c r="N2348">
        <f t="shared" si="72"/>
        <v>288</v>
      </c>
      <c r="O2348">
        <v>1</v>
      </c>
      <c r="P2348" t="str">
        <f>VLOOKUP(O2348,dFornecedor!A:B,2,0)</f>
        <v>NorthShore</v>
      </c>
    </row>
    <row r="2349" spans="1:16" x14ac:dyDescent="0.25">
      <c r="A2349">
        <v>2348</v>
      </c>
      <c r="B2349" s="1">
        <v>43811</v>
      </c>
      <c r="C2349" s="1">
        <v>43811</v>
      </c>
      <c r="D2349" s="1">
        <v>43817</v>
      </c>
      <c r="E2349" s="1">
        <v>43820</v>
      </c>
      <c r="F2349">
        <v>4</v>
      </c>
      <c r="G2349" t="str">
        <f>VLOOKUP(F2349,dComprador!A:B,2,0)</f>
        <v>Lira</v>
      </c>
      <c r="H2349">
        <v>7</v>
      </c>
      <c r="I2349" t="str">
        <f>VLOOKUP(H2349,dMateriaPrima!A:B,2,0)</f>
        <v>Poliéster</v>
      </c>
      <c r="J2349">
        <f>VLOOKUP(H2349,dMateriaPrima!A:C,3,0)</f>
        <v>8</v>
      </c>
      <c r="K2349">
        <v>160</v>
      </c>
      <c r="L2349">
        <f t="shared" si="73"/>
        <v>1280</v>
      </c>
      <c r="M2349">
        <v>0</v>
      </c>
      <c r="N2349">
        <f t="shared" si="72"/>
        <v>1280</v>
      </c>
      <c r="O2349">
        <v>4</v>
      </c>
      <c r="P2349" t="str">
        <f>VLOOKUP(O2349,dFornecedor!A:B,2,0)</f>
        <v>AlphaOmega</v>
      </c>
    </row>
    <row r="2350" spans="1:16" x14ac:dyDescent="0.25">
      <c r="A2350">
        <v>2349</v>
      </c>
      <c r="B2350" s="1">
        <v>43811</v>
      </c>
      <c r="C2350" s="1">
        <v>43820</v>
      </c>
      <c r="D2350" s="1">
        <v>43823</v>
      </c>
      <c r="E2350" s="1">
        <v>43827</v>
      </c>
      <c r="F2350">
        <v>4</v>
      </c>
      <c r="G2350" t="str">
        <f>VLOOKUP(F2350,dComprador!A:B,2,0)</f>
        <v>Lira</v>
      </c>
      <c r="H2350">
        <v>6</v>
      </c>
      <c r="I2350" t="str">
        <f>VLOOKUP(H2350,dMateriaPrima!A:B,2,0)</f>
        <v>Fio Algodão</v>
      </c>
      <c r="J2350">
        <f>VLOOKUP(H2350,dMateriaPrima!A:C,3,0)</f>
        <v>55.9</v>
      </c>
      <c r="K2350">
        <v>87</v>
      </c>
      <c r="L2350">
        <f t="shared" si="73"/>
        <v>4863.3</v>
      </c>
      <c r="M2350">
        <v>0</v>
      </c>
      <c r="N2350">
        <f t="shared" si="72"/>
        <v>4863.3</v>
      </c>
      <c r="O2350">
        <v>3</v>
      </c>
      <c r="P2350" t="str">
        <f>VLOOKUP(O2350,dFornecedor!A:B,2,0)</f>
        <v>StepUp</v>
      </c>
    </row>
    <row r="2351" spans="1:16" x14ac:dyDescent="0.25">
      <c r="A2351">
        <v>2350</v>
      </c>
      <c r="B2351" s="1">
        <v>43811</v>
      </c>
      <c r="C2351" s="1">
        <v>43818</v>
      </c>
      <c r="D2351" s="1">
        <v>43827</v>
      </c>
      <c r="E2351" s="1">
        <v>43826</v>
      </c>
      <c r="F2351">
        <v>1</v>
      </c>
      <c r="G2351" t="str">
        <f>VLOOKUP(F2351,dComprador!A:B,2,0)</f>
        <v>Alon</v>
      </c>
      <c r="H2351">
        <v>9</v>
      </c>
      <c r="I2351" t="str">
        <f>VLOOKUP(H2351,dMateriaPrima!A:B,2,0)</f>
        <v>Couro</v>
      </c>
      <c r="J2351">
        <f>VLOOKUP(H2351,dMateriaPrima!A:C,3,0)</f>
        <v>4.4000000000000004</v>
      </c>
      <c r="K2351">
        <v>104</v>
      </c>
      <c r="L2351">
        <f t="shared" si="73"/>
        <v>457.6</v>
      </c>
      <c r="M2351">
        <v>0</v>
      </c>
      <c r="N2351">
        <f t="shared" si="72"/>
        <v>457.6</v>
      </c>
      <c r="O2351">
        <v>3</v>
      </c>
      <c r="P2351" t="str">
        <f>VLOOKUP(O2351,dFornecedor!A:B,2,0)</f>
        <v>StepUp</v>
      </c>
    </row>
    <row r="2352" spans="1:16" x14ac:dyDescent="0.25">
      <c r="A2352">
        <v>2351</v>
      </c>
      <c r="B2352" s="1">
        <v>43811</v>
      </c>
      <c r="C2352" s="1">
        <v>43819</v>
      </c>
      <c r="D2352" s="1">
        <v>43827</v>
      </c>
      <c r="E2352" s="1">
        <v>43827</v>
      </c>
      <c r="F2352">
        <v>1</v>
      </c>
      <c r="G2352" t="str">
        <f>VLOOKUP(F2352,dComprador!A:B,2,0)</f>
        <v>Alon</v>
      </c>
      <c r="H2352">
        <v>1</v>
      </c>
      <c r="I2352" t="str">
        <f>VLOOKUP(H2352,dMateriaPrima!A:B,2,0)</f>
        <v>Tecido</v>
      </c>
      <c r="J2352">
        <f>VLOOKUP(H2352,dMateriaPrima!A:C,3,0)</f>
        <v>18</v>
      </c>
      <c r="K2352">
        <v>52</v>
      </c>
      <c r="L2352">
        <f t="shared" si="73"/>
        <v>936</v>
      </c>
      <c r="M2352">
        <v>0</v>
      </c>
      <c r="N2352">
        <f t="shared" si="72"/>
        <v>936</v>
      </c>
      <c r="O2352">
        <v>2</v>
      </c>
      <c r="P2352" t="str">
        <f>VLOOKUP(O2352,dFornecedor!A:B,2,0)</f>
        <v>Minerva</v>
      </c>
    </row>
    <row r="2353" spans="1:16" x14ac:dyDescent="0.25">
      <c r="A2353">
        <v>2352</v>
      </c>
      <c r="B2353" s="1">
        <v>43811</v>
      </c>
      <c r="C2353" s="1">
        <v>43811</v>
      </c>
      <c r="D2353" s="1">
        <v>43831</v>
      </c>
      <c r="E2353" s="1">
        <v>43832</v>
      </c>
      <c r="F2353">
        <v>1</v>
      </c>
      <c r="G2353" t="str">
        <f>VLOOKUP(F2353,dComprador!A:B,2,0)</f>
        <v>Alon</v>
      </c>
      <c r="H2353">
        <v>10</v>
      </c>
      <c r="I2353" t="str">
        <f>VLOOKUP(H2353,dMateriaPrima!A:B,2,0)</f>
        <v>Pedra Britada</v>
      </c>
      <c r="J2353">
        <f>VLOOKUP(H2353,dMateriaPrima!A:C,3,0)</f>
        <v>56</v>
      </c>
      <c r="K2353">
        <v>151</v>
      </c>
      <c r="L2353">
        <f t="shared" si="73"/>
        <v>8456</v>
      </c>
      <c r="M2353">
        <v>0</v>
      </c>
      <c r="N2353">
        <f t="shared" si="72"/>
        <v>8456</v>
      </c>
      <c r="O2353">
        <v>5</v>
      </c>
      <c r="P2353" t="str">
        <f>VLOOKUP(O2353,dFornecedor!A:B,2,0)</f>
        <v>Atlas</v>
      </c>
    </row>
    <row r="2354" spans="1:16" x14ac:dyDescent="0.25">
      <c r="A2354">
        <v>2353</v>
      </c>
      <c r="B2354" s="1">
        <v>43811</v>
      </c>
      <c r="C2354" s="1">
        <v>43816</v>
      </c>
      <c r="D2354" s="1">
        <v>43833</v>
      </c>
      <c r="E2354" s="1">
        <v>43833</v>
      </c>
      <c r="F2354">
        <v>1</v>
      </c>
      <c r="G2354" t="str">
        <f>VLOOKUP(F2354,dComprador!A:B,2,0)</f>
        <v>Alon</v>
      </c>
      <c r="H2354">
        <v>1</v>
      </c>
      <c r="I2354" t="str">
        <f>VLOOKUP(H2354,dMateriaPrima!A:B,2,0)</f>
        <v>Tecido</v>
      </c>
      <c r="J2354">
        <f>VLOOKUP(H2354,dMateriaPrima!A:C,3,0)</f>
        <v>18</v>
      </c>
      <c r="K2354">
        <v>194</v>
      </c>
      <c r="L2354">
        <f t="shared" si="73"/>
        <v>3492</v>
      </c>
      <c r="M2354">
        <v>28</v>
      </c>
      <c r="N2354">
        <f t="shared" si="72"/>
        <v>2514.2399999999998</v>
      </c>
      <c r="O2354">
        <v>3</v>
      </c>
      <c r="P2354" t="str">
        <f>VLOOKUP(O2354,dFornecedor!A:B,2,0)</f>
        <v>StepUp</v>
      </c>
    </row>
    <row r="2355" spans="1:16" x14ac:dyDescent="0.25">
      <c r="A2355">
        <v>2354</v>
      </c>
      <c r="B2355" s="1">
        <v>43811</v>
      </c>
      <c r="C2355" s="1">
        <v>43811</v>
      </c>
      <c r="D2355" s="1">
        <v>43845</v>
      </c>
      <c r="E2355" s="1">
        <v>43845</v>
      </c>
      <c r="F2355">
        <v>1</v>
      </c>
      <c r="G2355" t="str">
        <f>VLOOKUP(F2355,dComprador!A:B,2,0)</f>
        <v>Alon</v>
      </c>
      <c r="H2355">
        <v>7</v>
      </c>
      <c r="I2355" t="str">
        <f>VLOOKUP(H2355,dMateriaPrima!A:B,2,0)</f>
        <v>Poliéster</v>
      </c>
      <c r="J2355">
        <f>VLOOKUP(H2355,dMateriaPrima!A:C,3,0)</f>
        <v>8</v>
      </c>
      <c r="K2355">
        <v>206</v>
      </c>
      <c r="L2355">
        <f t="shared" si="73"/>
        <v>1648</v>
      </c>
      <c r="M2355">
        <v>0</v>
      </c>
      <c r="N2355">
        <f t="shared" si="72"/>
        <v>1648</v>
      </c>
      <c r="O2355">
        <v>2</v>
      </c>
      <c r="P2355" t="str">
        <f>VLOOKUP(O2355,dFornecedor!A:B,2,0)</f>
        <v>Minerva</v>
      </c>
    </row>
    <row r="2356" spans="1:16" x14ac:dyDescent="0.25">
      <c r="A2356">
        <v>2355</v>
      </c>
      <c r="B2356" s="1">
        <v>43811</v>
      </c>
      <c r="C2356" s="1">
        <v>43813</v>
      </c>
      <c r="D2356" s="1">
        <v>43833</v>
      </c>
      <c r="E2356" s="1">
        <v>43836</v>
      </c>
      <c r="F2356">
        <v>1</v>
      </c>
      <c r="G2356" t="str">
        <f>VLOOKUP(F2356,dComprador!A:B,2,0)</f>
        <v>Alon</v>
      </c>
      <c r="H2356">
        <v>9</v>
      </c>
      <c r="I2356" t="str">
        <f>VLOOKUP(H2356,dMateriaPrima!A:B,2,0)</f>
        <v>Couro</v>
      </c>
      <c r="J2356">
        <f>VLOOKUP(H2356,dMateriaPrima!A:C,3,0)</f>
        <v>4.4000000000000004</v>
      </c>
      <c r="K2356">
        <v>457</v>
      </c>
      <c r="L2356">
        <f t="shared" si="73"/>
        <v>2010.8000000000002</v>
      </c>
      <c r="M2356">
        <v>12</v>
      </c>
      <c r="N2356">
        <f t="shared" si="72"/>
        <v>1769.5040000000001</v>
      </c>
      <c r="O2356">
        <v>1</v>
      </c>
      <c r="P2356" t="str">
        <f>VLOOKUP(O2356,dFornecedor!A:B,2,0)</f>
        <v>NorthShore</v>
      </c>
    </row>
    <row r="2357" spans="1:16" x14ac:dyDescent="0.25">
      <c r="A2357">
        <v>2356</v>
      </c>
      <c r="B2357" s="1">
        <v>43812</v>
      </c>
      <c r="C2357" s="1">
        <v>43821</v>
      </c>
      <c r="D2357" s="1">
        <v>43824</v>
      </c>
      <c r="E2357" s="1">
        <v>43825</v>
      </c>
      <c r="F2357">
        <v>4</v>
      </c>
      <c r="G2357" t="str">
        <f>VLOOKUP(F2357,dComprador!A:B,2,0)</f>
        <v>Lira</v>
      </c>
      <c r="H2357">
        <v>9</v>
      </c>
      <c r="I2357" t="str">
        <f>VLOOKUP(H2357,dMateriaPrima!A:B,2,0)</f>
        <v>Couro</v>
      </c>
      <c r="J2357">
        <f>VLOOKUP(H2357,dMateriaPrima!A:C,3,0)</f>
        <v>4.4000000000000004</v>
      </c>
      <c r="K2357">
        <v>234</v>
      </c>
      <c r="L2357">
        <f t="shared" si="73"/>
        <v>1029.6000000000001</v>
      </c>
      <c r="M2357">
        <v>0</v>
      </c>
      <c r="N2357">
        <f t="shared" si="72"/>
        <v>1029.6000000000001</v>
      </c>
      <c r="O2357">
        <v>2</v>
      </c>
      <c r="P2357" t="str">
        <f>VLOOKUP(O2357,dFornecedor!A:B,2,0)</f>
        <v>Minerva</v>
      </c>
    </row>
    <row r="2358" spans="1:16" x14ac:dyDescent="0.25">
      <c r="A2358">
        <v>2357</v>
      </c>
      <c r="B2358" s="1">
        <v>43812</v>
      </c>
      <c r="C2358" s="1">
        <v>43821</v>
      </c>
      <c r="D2358" s="1">
        <v>43843</v>
      </c>
      <c r="E2358" s="1">
        <v>43846</v>
      </c>
      <c r="F2358">
        <v>1</v>
      </c>
      <c r="G2358" t="str">
        <f>VLOOKUP(F2358,dComprador!A:B,2,0)</f>
        <v>Alon</v>
      </c>
      <c r="H2358">
        <v>1</v>
      </c>
      <c r="I2358" t="str">
        <f>VLOOKUP(H2358,dMateriaPrima!A:B,2,0)</f>
        <v>Tecido</v>
      </c>
      <c r="J2358">
        <f>VLOOKUP(H2358,dMateriaPrima!A:C,3,0)</f>
        <v>18</v>
      </c>
      <c r="K2358">
        <v>177</v>
      </c>
      <c r="L2358">
        <f t="shared" si="73"/>
        <v>3186</v>
      </c>
      <c r="M2358">
        <v>0</v>
      </c>
      <c r="N2358">
        <f t="shared" si="72"/>
        <v>3186</v>
      </c>
      <c r="O2358">
        <v>2</v>
      </c>
      <c r="P2358" t="str">
        <f>VLOOKUP(O2358,dFornecedor!A:B,2,0)</f>
        <v>Minerva</v>
      </c>
    </row>
    <row r="2359" spans="1:16" x14ac:dyDescent="0.25">
      <c r="A2359">
        <v>2358</v>
      </c>
      <c r="B2359" s="1">
        <v>43812</v>
      </c>
      <c r="C2359" s="1">
        <v>43820</v>
      </c>
      <c r="D2359" s="1">
        <v>43823</v>
      </c>
      <c r="E2359" s="1">
        <v>43827</v>
      </c>
      <c r="F2359">
        <v>4</v>
      </c>
      <c r="G2359" t="str">
        <f>VLOOKUP(F2359,dComprador!A:B,2,0)</f>
        <v>Lira</v>
      </c>
      <c r="H2359">
        <v>7</v>
      </c>
      <c r="I2359" t="str">
        <f>VLOOKUP(H2359,dMateriaPrima!A:B,2,0)</f>
        <v>Poliéster</v>
      </c>
      <c r="J2359">
        <f>VLOOKUP(H2359,dMateriaPrima!A:C,3,0)</f>
        <v>8</v>
      </c>
      <c r="K2359">
        <v>43</v>
      </c>
      <c r="L2359">
        <f t="shared" si="73"/>
        <v>344</v>
      </c>
      <c r="M2359">
        <v>0</v>
      </c>
      <c r="N2359">
        <f t="shared" si="72"/>
        <v>344</v>
      </c>
      <c r="O2359">
        <v>2</v>
      </c>
      <c r="P2359" t="str">
        <f>VLOOKUP(O2359,dFornecedor!A:B,2,0)</f>
        <v>Minerva</v>
      </c>
    </row>
    <row r="2360" spans="1:16" x14ac:dyDescent="0.25">
      <c r="A2360">
        <v>2359</v>
      </c>
      <c r="B2360" s="1">
        <v>43812</v>
      </c>
      <c r="C2360" s="1">
        <v>43812</v>
      </c>
      <c r="D2360" s="1">
        <v>43819</v>
      </c>
      <c r="E2360" s="1">
        <v>43819</v>
      </c>
      <c r="F2360">
        <v>4</v>
      </c>
      <c r="G2360" t="str">
        <f>VLOOKUP(F2360,dComprador!A:B,2,0)</f>
        <v>Lira</v>
      </c>
      <c r="H2360">
        <v>7</v>
      </c>
      <c r="I2360" t="str">
        <f>VLOOKUP(H2360,dMateriaPrima!A:B,2,0)</f>
        <v>Poliéster</v>
      </c>
      <c r="J2360">
        <f>VLOOKUP(H2360,dMateriaPrima!A:C,3,0)</f>
        <v>8</v>
      </c>
      <c r="K2360">
        <v>110</v>
      </c>
      <c r="L2360">
        <f t="shared" si="73"/>
        <v>880</v>
      </c>
      <c r="M2360">
        <v>0</v>
      </c>
      <c r="N2360">
        <f t="shared" si="72"/>
        <v>880</v>
      </c>
      <c r="O2360">
        <v>2</v>
      </c>
      <c r="P2360" t="str">
        <f>VLOOKUP(O2360,dFornecedor!A:B,2,0)</f>
        <v>Minerva</v>
      </c>
    </row>
    <row r="2361" spans="1:16" x14ac:dyDescent="0.25">
      <c r="A2361">
        <v>2360</v>
      </c>
      <c r="B2361" s="1">
        <v>43812</v>
      </c>
      <c r="C2361" s="1">
        <v>43822</v>
      </c>
      <c r="D2361" s="1">
        <v>43823</v>
      </c>
      <c r="E2361" s="1">
        <v>43826</v>
      </c>
      <c r="F2361">
        <v>4</v>
      </c>
      <c r="G2361" t="str">
        <f>VLOOKUP(F2361,dComprador!A:B,2,0)</f>
        <v>Lira</v>
      </c>
      <c r="H2361">
        <v>5</v>
      </c>
      <c r="I2361" t="str">
        <f>VLOOKUP(H2361,dMateriaPrima!A:B,2,0)</f>
        <v>Areia</v>
      </c>
      <c r="J2361">
        <f>VLOOKUP(H2361,dMateriaPrima!A:C,3,0)</f>
        <v>3.59</v>
      </c>
      <c r="K2361">
        <v>557</v>
      </c>
      <c r="L2361">
        <f t="shared" si="73"/>
        <v>1999.6299999999999</v>
      </c>
      <c r="M2361">
        <v>0</v>
      </c>
      <c r="N2361">
        <f t="shared" si="72"/>
        <v>1999.6299999999999</v>
      </c>
      <c r="O2361">
        <v>3</v>
      </c>
      <c r="P2361" t="str">
        <f>VLOOKUP(O2361,dFornecedor!A:B,2,0)</f>
        <v>StepUp</v>
      </c>
    </row>
    <row r="2362" spans="1:16" x14ac:dyDescent="0.25">
      <c r="A2362">
        <v>2361</v>
      </c>
      <c r="B2362" s="1">
        <v>43812</v>
      </c>
      <c r="C2362" s="1">
        <v>43813</v>
      </c>
      <c r="D2362" s="1">
        <v>43826</v>
      </c>
      <c r="E2362" s="1">
        <v>43826</v>
      </c>
      <c r="F2362">
        <v>1</v>
      </c>
      <c r="G2362" t="str">
        <f>VLOOKUP(F2362,dComprador!A:B,2,0)</f>
        <v>Alon</v>
      </c>
      <c r="H2362">
        <v>7</v>
      </c>
      <c r="I2362" t="str">
        <f>VLOOKUP(H2362,dMateriaPrima!A:B,2,0)</f>
        <v>Poliéster</v>
      </c>
      <c r="J2362">
        <f>VLOOKUP(H2362,dMateriaPrima!A:C,3,0)</f>
        <v>8</v>
      </c>
      <c r="K2362">
        <v>526</v>
      </c>
      <c r="L2362">
        <f t="shared" si="73"/>
        <v>4208</v>
      </c>
      <c r="M2362">
        <v>0</v>
      </c>
      <c r="N2362">
        <f t="shared" si="72"/>
        <v>4208</v>
      </c>
      <c r="O2362">
        <v>2</v>
      </c>
      <c r="P2362" t="str">
        <f>VLOOKUP(O2362,dFornecedor!A:B,2,0)</f>
        <v>Minerva</v>
      </c>
    </row>
    <row r="2363" spans="1:16" x14ac:dyDescent="0.25">
      <c r="A2363">
        <v>2362</v>
      </c>
      <c r="B2363" s="1">
        <v>43812</v>
      </c>
      <c r="C2363" s="1">
        <v>43820</v>
      </c>
      <c r="D2363" s="1">
        <v>43830</v>
      </c>
      <c r="E2363" s="1">
        <v>43830</v>
      </c>
      <c r="F2363">
        <v>1</v>
      </c>
      <c r="G2363" t="str">
        <f>VLOOKUP(F2363,dComprador!A:B,2,0)</f>
        <v>Alon</v>
      </c>
      <c r="H2363">
        <v>7</v>
      </c>
      <c r="I2363" t="str">
        <f>VLOOKUP(H2363,dMateriaPrima!A:B,2,0)</f>
        <v>Poliéster</v>
      </c>
      <c r="J2363">
        <f>VLOOKUP(H2363,dMateriaPrima!A:C,3,0)</f>
        <v>8</v>
      </c>
      <c r="K2363">
        <v>94</v>
      </c>
      <c r="L2363">
        <f t="shared" si="73"/>
        <v>752</v>
      </c>
      <c r="M2363">
        <v>0</v>
      </c>
      <c r="N2363">
        <f t="shared" si="72"/>
        <v>752</v>
      </c>
      <c r="O2363">
        <v>3</v>
      </c>
      <c r="P2363" t="str">
        <f>VLOOKUP(O2363,dFornecedor!A:B,2,0)</f>
        <v>StepUp</v>
      </c>
    </row>
    <row r="2364" spans="1:16" x14ac:dyDescent="0.25">
      <c r="A2364">
        <v>2363</v>
      </c>
      <c r="B2364" s="1">
        <v>43812</v>
      </c>
      <c r="C2364" s="1">
        <v>43821</v>
      </c>
      <c r="D2364" s="1">
        <v>43828</v>
      </c>
      <c r="E2364" s="1">
        <v>43831</v>
      </c>
      <c r="F2364">
        <v>2</v>
      </c>
      <c r="G2364" t="str">
        <f>VLOOKUP(F2364,dComprador!A:B,2,0)</f>
        <v>João</v>
      </c>
      <c r="H2364">
        <v>1</v>
      </c>
      <c r="I2364" t="str">
        <f>VLOOKUP(H2364,dMateriaPrima!A:B,2,0)</f>
        <v>Tecido</v>
      </c>
      <c r="J2364">
        <f>VLOOKUP(H2364,dMateriaPrima!A:C,3,0)</f>
        <v>18</v>
      </c>
      <c r="K2364">
        <v>40</v>
      </c>
      <c r="L2364">
        <f t="shared" si="73"/>
        <v>720</v>
      </c>
      <c r="M2364">
        <v>0</v>
      </c>
      <c r="N2364">
        <f t="shared" si="72"/>
        <v>720</v>
      </c>
      <c r="O2364">
        <v>3</v>
      </c>
      <c r="P2364" t="str">
        <f>VLOOKUP(O2364,dFornecedor!A:B,2,0)</f>
        <v>StepUp</v>
      </c>
    </row>
    <row r="2365" spans="1:16" x14ac:dyDescent="0.25">
      <c r="A2365">
        <v>2364</v>
      </c>
      <c r="B2365" s="1">
        <v>43813</v>
      </c>
      <c r="C2365" s="1">
        <v>43817</v>
      </c>
      <c r="D2365" s="1">
        <v>43820</v>
      </c>
      <c r="E2365" s="1">
        <v>43825</v>
      </c>
      <c r="F2365">
        <v>4</v>
      </c>
      <c r="G2365" t="str">
        <f>VLOOKUP(F2365,dComprador!A:B,2,0)</f>
        <v>Lira</v>
      </c>
      <c r="H2365">
        <v>8</v>
      </c>
      <c r="I2365" t="str">
        <f>VLOOKUP(H2365,dMateriaPrima!A:B,2,0)</f>
        <v>Cimento</v>
      </c>
      <c r="J2365">
        <f>VLOOKUP(H2365,dMateriaPrima!A:C,3,0)</f>
        <v>23</v>
      </c>
      <c r="K2365">
        <v>84</v>
      </c>
      <c r="L2365">
        <f t="shared" si="73"/>
        <v>1932</v>
      </c>
      <c r="M2365">
        <v>0</v>
      </c>
      <c r="N2365">
        <f t="shared" si="72"/>
        <v>1932</v>
      </c>
      <c r="O2365">
        <v>1</v>
      </c>
      <c r="P2365" t="str">
        <f>VLOOKUP(O2365,dFornecedor!A:B,2,0)</f>
        <v>NorthShore</v>
      </c>
    </row>
    <row r="2366" spans="1:16" x14ac:dyDescent="0.25">
      <c r="A2366">
        <v>2365</v>
      </c>
      <c r="B2366" s="1">
        <v>43813</v>
      </c>
      <c r="C2366" s="1">
        <v>43817</v>
      </c>
      <c r="D2366" s="1">
        <v>43828</v>
      </c>
      <c r="E2366" s="1">
        <v>43830</v>
      </c>
      <c r="F2366">
        <v>1</v>
      </c>
      <c r="G2366" t="str">
        <f>VLOOKUP(F2366,dComprador!A:B,2,0)</f>
        <v>Alon</v>
      </c>
      <c r="H2366">
        <v>1</v>
      </c>
      <c r="I2366" t="str">
        <f>VLOOKUP(H2366,dMateriaPrima!A:B,2,0)</f>
        <v>Tecido</v>
      </c>
      <c r="J2366">
        <f>VLOOKUP(H2366,dMateriaPrima!A:C,3,0)</f>
        <v>18</v>
      </c>
      <c r="K2366">
        <v>582</v>
      </c>
      <c r="L2366">
        <f t="shared" si="73"/>
        <v>10476</v>
      </c>
      <c r="M2366">
        <v>0</v>
      </c>
      <c r="N2366">
        <f t="shared" si="72"/>
        <v>10476</v>
      </c>
      <c r="O2366">
        <v>5</v>
      </c>
      <c r="P2366" t="str">
        <f>VLOOKUP(O2366,dFornecedor!A:B,2,0)</f>
        <v>Atlas</v>
      </c>
    </row>
    <row r="2367" spans="1:16" x14ac:dyDescent="0.25">
      <c r="A2367">
        <v>2366</v>
      </c>
      <c r="B2367" s="1">
        <v>43813</v>
      </c>
      <c r="C2367" s="1">
        <v>43814</v>
      </c>
      <c r="D2367" s="1">
        <v>43846</v>
      </c>
      <c r="E2367" s="1">
        <v>43847</v>
      </c>
      <c r="F2367">
        <v>1</v>
      </c>
      <c r="G2367" t="str">
        <f>VLOOKUP(F2367,dComprador!A:B,2,0)</f>
        <v>Alon</v>
      </c>
      <c r="H2367">
        <v>1</v>
      </c>
      <c r="I2367" t="str">
        <f>VLOOKUP(H2367,dMateriaPrima!A:B,2,0)</f>
        <v>Tecido</v>
      </c>
      <c r="J2367">
        <f>VLOOKUP(H2367,dMateriaPrima!A:C,3,0)</f>
        <v>18</v>
      </c>
      <c r="K2367">
        <v>21</v>
      </c>
      <c r="L2367">
        <f t="shared" si="73"/>
        <v>378</v>
      </c>
      <c r="M2367">
        <v>0</v>
      </c>
      <c r="N2367">
        <f t="shared" si="72"/>
        <v>378</v>
      </c>
      <c r="O2367">
        <v>3</v>
      </c>
      <c r="P2367" t="str">
        <f>VLOOKUP(O2367,dFornecedor!A:B,2,0)</f>
        <v>StepUp</v>
      </c>
    </row>
    <row r="2368" spans="1:16" x14ac:dyDescent="0.25">
      <c r="A2368">
        <v>2367</v>
      </c>
      <c r="B2368" s="1">
        <v>43813</v>
      </c>
      <c r="C2368" s="1">
        <v>43821</v>
      </c>
      <c r="D2368" s="1">
        <v>43833</v>
      </c>
      <c r="E2368" s="1">
        <v>43834</v>
      </c>
      <c r="F2368">
        <v>1</v>
      </c>
      <c r="G2368" t="str">
        <f>VLOOKUP(F2368,dComprador!A:B,2,0)</f>
        <v>Alon</v>
      </c>
      <c r="H2368">
        <v>10</v>
      </c>
      <c r="I2368" t="str">
        <f>VLOOKUP(H2368,dMateriaPrima!A:B,2,0)</f>
        <v>Pedra Britada</v>
      </c>
      <c r="J2368">
        <f>VLOOKUP(H2368,dMateriaPrima!A:C,3,0)</f>
        <v>56</v>
      </c>
      <c r="K2368">
        <v>325</v>
      </c>
      <c r="L2368">
        <f t="shared" si="73"/>
        <v>18200</v>
      </c>
      <c r="M2368">
        <v>0</v>
      </c>
      <c r="N2368">
        <f t="shared" si="72"/>
        <v>18200</v>
      </c>
      <c r="O2368">
        <v>3</v>
      </c>
      <c r="P2368" t="str">
        <f>VLOOKUP(O2368,dFornecedor!A:B,2,0)</f>
        <v>StepUp</v>
      </c>
    </row>
    <row r="2369" spans="1:16" x14ac:dyDescent="0.25">
      <c r="A2369">
        <v>2368</v>
      </c>
      <c r="B2369" s="1">
        <v>43813</v>
      </c>
      <c r="C2369" s="1">
        <v>43820</v>
      </c>
      <c r="D2369" s="1">
        <v>43836</v>
      </c>
      <c r="E2369" s="1">
        <v>43839</v>
      </c>
      <c r="F2369">
        <v>1</v>
      </c>
      <c r="G2369" t="str">
        <f>VLOOKUP(F2369,dComprador!A:B,2,0)</f>
        <v>Alon</v>
      </c>
      <c r="H2369">
        <v>2</v>
      </c>
      <c r="I2369" t="str">
        <f>VLOOKUP(H2369,dMateriaPrima!A:B,2,0)</f>
        <v>Chapa Metal</v>
      </c>
      <c r="J2369">
        <f>VLOOKUP(H2369,dMateriaPrima!A:C,3,0)</f>
        <v>299.89999999999998</v>
      </c>
      <c r="K2369">
        <v>487</v>
      </c>
      <c r="L2369">
        <f t="shared" si="73"/>
        <v>146051.29999999999</v>
      </c>
      <c r="M2369">
        <v>0</v>
      </c>
      <c r="N2369">
        <f t="shared" si="72"/>
        <v>146051.29999999999</v>
      </c>
      <c r="O2369">
        <v>2</v>
      </c>
      <c r="P2369" t="str">
        <f>VLOOKUP(O2369,dFornecedor!A:B,2,0)</f>
        <v>Minerva</v>
      </c>
    </row>
    <row r="2370" spans="1:16" x14ac:dyDescent="0.25">
      <c r="A2370">
        <v>2369</v>
      </c>
      <c r="B2370" s="1">
        <v>43814</v>
      </c>
      <c r="C2370" s="1">
        <v>43819</v>
      </c>
      <c r="D2370" s="1">
        <v>43821</v>
      </c>
      <c r="E2370" s="1">
        <v>43825</v>
      </c>
      <c r="F2370">
        <v>4</v>
      </c>
      <c r="G2370" t="str">
        <f>VLOOKUP(F2370,dComprador!A:B,2,0)</f>
        <v>Lira</v>
      </c>
      <c r="H2370">
        <v>11</v>
      </c>
      <c r="I2370" t="str">
        <f>VLOOKUP(H2370,dMateriaPrima!A:B,2,0)</f>
        <v>Papel</v>
      </c>
      <c r="J2370">
        <f>VLOOKUP(H2370,dMateriaPrima!A:C,3,0)</f>
        <v>9</v>
      </c>
      <c r="K2370">
        <v>195</v>
      </c>
      <c r="L2370">
        <f t="shared" si="73"/>
        <v>1755</v>
      </c>
      <c r="M2370">
        <v>0</v>
      </c>
      <c r="N2370">
        <f t="shared" ref="N2370:N2433" si="74">SUM(L2370-((L2370*M2370)/100))</f>
        <v>1755</v>
      </c>
      <c r="O2370">
        <v>5</v>
      </c>
      <c r="P2370" t="str">
        <f>VLOOKUP(O2370,dFornecedor!A:B,2,0)</f>
        <v>Atlas</v>
      </c>
    </row>
    <row r="2371" spans="1:16" x14ac:dyDescent="0.25">
      <c r="A2371">
        <v>2370</v>
      </c>
      <c r="B2371" s="1">
        <v>43814</v>
      </c>
      <c r="C2371" s="1">
        <v>43822</v>
      </c>
      <c r="D2371" s="1">
        <v>43848</v>
      </c>
      <c r="E2371" s="1">
        <v>43847</v>
      </c>
      <c r="F2371">
        <v>1</v>
      </c>
      <c r="G2371" t="str">
        <f>VLOOKUP(F2371,dComprador!A:B,2,0)</f>
        <v>Alon</v>
      </c>
      <c r="H2371">
        <v>5</v>
      </c>
      <c r="I2371" t="str">
        <f>VLOOKUP(H2371,dMateriaPrima!A:B,2,0)</f>
        <v>Areia</v>
      </c>
      <c r="J2371">
        <f>VLOOKUP(H2371,dMateriaPrima!A:C,3,0)</f>
        <v>3.59</v>
      </c>
      <c r="K2371">
        <v>67</v>
      </c>
      <c r="L2371">
        <f t="shared" ref="L2371:L2434" si="75">J2371*K2371</f>
        <v>240.53</v>
      </c>
      <c r="M2371">
        <v>0</v>
      </c>
      <c r="N2371">
        <f t="shared" si="74"/>
        <v>240.53</v>
      </c>
      <c r="O2371">
        <v>2</v>
      </c>
      <c r="P2371" t="str">
        <f>VLOOKUP(O2371,dFornecedor!A:B,2,0)</f>
        <v>Minerva</v>
      </c>
    </row>
    <row r="2372" spans="1:16" x14ac:dyDescent="0.25">
      <c r="A2372">
        <v>2371</v>
      </c>
      <c r="B2372" s="1">
        <v>43814</v>
      </c>
      <c r="C2372" s="1">
        <v>43823</v>
      </c>
      <c r="D2372" s="1">
        <v>43825</v>
      </c>
      <c r="E2372" s="1">
        <v>43830</v>
      </c>
      <c r="F2372">
        <v>4</v>
      </c>
      <c r="G2372" t="str">
        <f>VLOOKUP(F2372,dComprador!A:B,2,0)</f>
        <v>Lira</v>
      </c>
      <c r="H2372">
        <v>11</v>
      </c>
      <c r="I2372" t="str">
        <f>VLOOKUP(H2372,dMateriaPrima!A:B,2,0)</f>
        <v>Papel</v>
      </c>
      <c r="J2372">
        <f>VLOOKUP(H2372,dMateriaPrima!A:C,3,0)</f>
        <v>9</v>
      </c>
      <c r="K2372">
        <v>77</v>
      </c>
      <c r="L2372">
        <f t="shared" si="75"/>
        <v>693</v>
      </c>
      <c r="M2372">
        <v>0</v>
      </c>
      <c r="N2372">
        <f t="shared" si="74"/>
        <v>693</v>
      </c>
      <c r="O2372">
        <v>3</v>
      </c>
      <c r="P2372" t="str">
        <f>VLOOKUP(O2372,dFornecedor!A:B,2,0)</f>
        <v>StepUp</v>
      </c>
    </row>
    <row r="2373" spans="1:16" x14ac:dyDescent="0.25">
      <c r="A2373">
        <v>2372</v>
      </c>
      <c r="B2373" s="1">
        <v>43814</v>
      </c>
      <c r="C2373" s="1">
        <v>43814</v>
      </c>
      <c r="D2373" s="1">
        <v>43830</v>
      </c>
      <c r="E2373" s="1">
        <v>43831</v>
      </c>
      <c r="F2373">
        <v>1</v>
      </c>
      <c r="G2373" t="str">
        <f>VLOOKUP(F2373,dComprador!A:B,2,0)</f>
        <v>Alon</v>
      </c>
      <c r="H2373">
        <v>5</v>
      </c>
      <c r="I2373" t="str">
        <f>VLOOKUP(H2373,dMateriaPrima!A:B,2,0)</f>
        <v>Areia</v>
      </c>
      <c r="J2373">
        <f>VLOOKUP(H2373,dMateriaPrima!A:C,3,0)</f>
        <v>3.59</v>
      </c>
      <c r="K2373">
        <v>454</v>
      </c>
      <c r="L2373">
        <f t="shared" si="75"/>
        <v>1629.86</v>
      </c>
      <c r="M2373">
        <v>0</v>
      </c>
      <c r="N2373">
        <f t="shared" si="74"/>
        <v>1629.86</v>
      </c>
      <c r="O2373">
        <v>2</v>
      </c>
      <c r="P2373" t="str">
        <f>VLOOKUP(O2373,dFornecedor!A:B,2,0)</f>
        <v>Minerva</v>
      </c>
    </row>
    <row r="2374" spans="1:16" x14ac:dyDescent="0.25">
      <c r="A2374">
        <v>2373</v>
      </c>
      <c r="B2374" s="1">
        <v>43814</v>
      </c>
      <c r="C2374" s="1">
        <v>43815</v>
      </c>
      <c r="D2374" s="1">
        <v>43827</v>
      </c>
      <c r="E2374" s="1">
        <v>43830</v>
      </c>
      <c r="F2374">
        <v>2</v>
      </c>
      <c r="G2374" t="str">
        <f>VLOOKUP(F2374,dComprador!A:B,2,0)</f>
        <v>João</v>
      </c>
      <c r="H2374">
        <v>9</v>
      </c>
      <c r="I2374" t="str">
        <f>VLOOKUP(H2374,dMateriaPrima!A:B,2,0)</f>
        <v>Couro</v>
      </c>
      <c r="J2374">
        <f>VLOOKUP(H2374,dMateriaPrima!A:C,3,0)</f>
        <v>4.4000000000000004</v>
      </c>
      <c r="K2374">
        <v>69</v>
      </c>
      <c r="L2374">
        <f t="shared" si="75"/>
        <v>303.60000000000002</v>
      </c>
      <c r="M2374">
        <v>0</v>
      </c>
      <c r="N2374">
        <f t="shared" si="74"/>
        <v>303.60000000000002</v>
      </c>
      <c r="O2374">
        <v>3</v>
      </c>
      <c r="P2374" t="str">
        <f>VLOOKUP(O2374,dFornecedor!A:B,2,0)</f>
        <v>StepUp</v>
      </c>
    </row>
    <row r="2375" spans="1:16" x14ac:dyDescent="0.25">
      <c r="A2375">
        <v>2374</v>
      </c>
      <c r="B2375" s="1">
        <v>43814</v>
      </c>
      <c r="C2375" s="1">
        <v>43814</v>
      </c>
      <c r="D2375" s="1">
        <v>43827</v>
      </c>
      <c r="E2375" s="1">
        <v>43827</v>
      </c>
      <c r="F2375">
        <v>2</v>
      </c>
      <c r="G2375" t="str">
        <f>VLOOKUP(F2375,dComprador!A:B,2,0)</f>
        <v>João</v>
      </c>
      <c r="H2375">
        <v>7</v>
      </c>
      <c r="I2375" t="str">
        <f>VLOOKUP(H2375,dMateriaPrima!A:B,2,0)</f>
        <v>Poliéster</v>
      </c>
      <c r="J2375">
        <f>VLOOKUP(H2375,dMateriaPrima!A:C,3,0)</f>
        <v>8</v>
      </c>
      <c r="K2375">
        <v>258</v>
      </c>
      <c r="L2375">
        <f t="shared" si="75"/>
        <v>2064</v>
      </c>
      <c r="M2375">
        <v>0</v>
      </c>
      <c r="N2375">
        <f t="shared" si="74"/>
        <v>2064</v>
      </c>
      <c r="O2375">
        <v>2</v>
      </c>
      <c r="P2375" t="str">
        <f>VLOOKUP(O2375,dFornecedor!A:B,2,0)</f>
        <v>Minerva</v>
      </c>
    </row>
    <row r="2376" spans="1:16" x14ac:dyDescent="0.25">
      <c r="A2376">
        <v>2375</v>
      </c>
      <c r="B2376" s="1">
        <v>43814</v>
      </c>
      <c r="C2376" s="1">
        <v>43816</v>
      </c>
      <c r="D2376" s="1">
        <v>43833</v>
      </c>
      <c r="E2376" s="1">
        <v>43835</v>
      </c>
      <c r="F2376">
        <v>1</v>
      </c>
      <c r="G2376" t="str">
        <f>VLOOKUP(F2376,dComprador!A:B,2,0)</f>
        <v>Alon</v>
      </c>
      <c r="H2376">
        <v>5</v>
      </c>
      <c r="I2376" t="str">
        <f>VLOOKUP(H2376,dMateriaPrima!A:B,2,0)</f>
        <v>Areia</v>
      </c>
      <c r="J2376">
        <f>VLOOKUP(H2376,dMateriaPrima!A:C,3,0)</f>
        <v>3.59</v>
      </c>
      <c r="K2376">
        <v>9</v>
      </c>
      <c r="L2376">
        <f t="shared" si="75"/>
        <v>32.31</v>
      </c>
      <c r="M2376">
        <v>35</v>
      </c>
      <c r="N2376">
        <f t="shared" si="74"/>
        <v>21.0015</v>
      </c>
      <c r="O2376">
        <v>4</v>
      </c>
      <c r="P2376" t="str">
        <f>VLOOKUP(O2376,dFornecedor!A:B,2,0)</f>
        <v>AlphaOmega</v>
      </c>
    </row>
    <row r="2377" spans="1:16" x14ac:dyDescent="0.25">
      <c r="A2377">
        <v>2376</v>
      </c>
      <c r="B2377" s="1">
        <v>43815</v>
      </c>
      <c r="C2377" s="1">
        <v>43816</v>
      </c>
      <c r="D2377" s="1">
        <v>43822</v>
      </c>
      <c r="E2377" s="1">
        <v>43823</v>
      </c>
      <c r="F2377">
        <v>4</v>
      </c>
      <c r="G2377" t="str">
        <f>VLOOKUP(F2377,dComprador!A:B,2,0)</f>
        <v>Lira</v>
      </c>
      <c r="H2377">
        <v>7</v>
      </c>
      <c r="I2377" t="str">
        <f>VLOOKUP(H2377,dMateriaPrima!A:B,2,0)</f>
        <v>Poliéster</v>
      </c>
      <c r="J2377">
        <f>VLOOKUP(H2377,dMateriaPrima!A:C,3,0)</f>
        <v>8</v>
      </c>
      <c r="K2377">
        <v>232</v>
      </c>
      <c r="L2377">
        <f t="shared" si="75"/>
        <v>1856</v>
      </c>
      <c r="M2377">
        <v>0</v>
      </c>
      <c r="N2377">
        <f t="shared" si="74"/>
        <v>1856</v>
      </c>
      <c r="O2377">
        <v>4</v>
      </c>
      <c r="P2377" t="str">
        <f>VLOOKUP(O2377,dFornecedor!A:B,2,0)</f>
        <v>AlphaOmega</v>
      </c>
    </row>
    <row r="2378" spans="1:16" x14ac:dyDescent="0.25">
      <c r="A2378">
        <v>2377</v>
      </c>
      <c r="B2378" s="1">
        <v>43815</v>
      </c>
      <c r="C2378" s="1">
        <v>43824</v>
      </c>
      <c r="D2378" s="1">
        <v>43825</v>
      </c>
      <c r="E2378" s="1">
        <v>43827</v>
      </c>
      <c r="F2378">
        <v>4</v>
      </c>
      <c r="G2378" t="str">
        <f>VLOOKUP(F2378,dComprador!A:B,2,0)</f>
        <v>Lira</v>
      </c>
      <c r="H2378">
        <v>5</v>
      </c>
      <c r="I2378" t="str">
        <f>VLOOKUP(H2378,dMateriaPrima!A:B,2,0)</f>
        <v>Areia</v>
      </c>
      <c r="J2378">
        <f>VLOOKUP(H2378,dMateriaPrima!A:C,3,0)</f>
        <v>3.59</v>
      </c>
      <c r="K2378">
        <v>431</v>
      </c>
      <c r="L2378">
        <f t="shared" si="75"/>
        <v>1547.29</v>
      </c>
      <c r="M2378">
        <v>0</v>
      </c>
      <c r="N2378">
        <f t="shared" si="74"/>
        <v>1547.29</v>
      </c>
      <c r="O2378">
        <v>3</v>
      </c>
      <c r="P2378" t="str">
        <f>VLOOKUP(O2378,dFornecedor!A:B,2,0)</f>
        <v>StepUp</v>
      </c>
    </row>
    <row r="2379" spans="1:16" x14ac:dyDescent="0.25">
      <c r="A2379">
        <v>2378</v>
      </c>
      <c r="B2379" s="1">
        <v>43815</v>
      </c>
      <c r="C2379" s="1">
        <v>43823</v>
      </c>
      <c r="D2379" s="1">
        <v>43827</v>
      </c>
      <c r="E2379" s="1">
        <v>43831</v>
      </c>
      <c r="F2379">
        <v>4</v>
      </c>
      <c r="G2379" t="str">
        <f>VLOOKUP(F2379,dComprador!A:B,2,0)</f>
        <v>Lira</v>
      </c>
      <c r="H2379">
        <v>1</v>
      </c>
      <c r="I2379" t="str">
        <f>VLOOKUP(H2379,dMateriaPrima!A:B,2,0)</f>
        <v>Tecido</v>
      </c>
      <c r="J2379">
        <f>VLOOKUP(H2379,dMateriaPrima!A:C,3,0)</f>
        <v>18</v>
      </c>
      <c r="K2379">
        <v>4</v>
      </c>
      <c r="L2379">
        <f t="shared" si="75"/>
        <v>72</v>
      </c>
      <c r="M2379">
        <v>0</v>
      </c>
      <c r="N2379">
        <f t="shared" si="74"/>
        <v>72</v>
      </c>
      <c r="O2379">
        <v>2</v>
      </c>
      <c r="P2379" t="str">
        <f>VLOOKUP(O2379,dFornecedor!A:B,2,0)</f>
        <v>Minerva</v>
      </c>
    </row>
    <row r="2380" spans="1:16" x14ac:dyDescent="0.25">
      <c r="A2380">
        <v>2379</v>
      </c>
      <c r="B2380" s="1">
        <v>43815</v>
      </c>
      <c r="C2380" s="1">
        <v>43820</v>
      </c>
      <c r="D2380" s="1">
        <v>43820</v>
      </c>
      <c r="E2380" s="1">
        <v>43824</v>
      </c>
      <c r="F2380">
        <v>4</v>
      </c>
      <c r="G2380" t="str">
        <f>VLOOKUP(F2380,dComprador!A:B,2,0)</f>
        <v>Lira</v>
      </c>
      <c r="H2380">
        <v>6</v>
      </c>
      <c r="I2380" t="str">
        <f>VLOOKUP(H2380,dMateriaPrima!A:B,2,0)</f>
        <v>Fio Algodão</v>
      </c>
      <c r="J2380">
        <f>VLOOKUP(H2380,dMateriaPrima!A:C,3,0)</f>
        <v>55.9</v>
      </c>
      <c r="K2380">
        <v>17</v>
      </c>
      <c r="L2380">
        <f t="shared" si="75"/>
        <v>950.3</v>
      </c>
      <c r="M2380">
        <v>0</v>
      </c>
      <c r="N2380">
        <f t="shared" si="74"/>
        <v>950.3</v>
      </c>
      <c r="O2380">
        <v>3</v>
      </c>
      <c r="P2380" t="str">
        <f>VLOOKUP(O2380,dFornecedor!A:B,2,0)</f>
        <v>StepUp</v>
      </c>
    </row>
    <row r="2381" spans="1:16" x14ac:dyDescent="0.25">
      <c r="A2381">
        <v>2380</v>
      </c>
      <c r="B2381" s="1">
        <v>43815</v>
      </c>
      <c r="C2381" s="1">
        <v>43820</v>
      </c>
      <c r="D2381" s="1">
        <v>43849</v>
      </c>
      <c r="E2381" s="1">
        <v>43847</v>
      </c>
      <c r="F2381">
        <v>1</v>
      </c>
      <c r="G2381" t="str">
        <f>VLOOKUP(F2381,dComprador!A:B,2,0)</f>
        <v>Alon</v>
      </c>
      <c r="H2381">
        <v>11</v>
      </c>
      <c r="I2381" t="str">
        <f>VLOOKUP(H2381,dMateriaPrima!A:B,2,0)</f>
        <v>Papel</v>
      </c>
      <c r="J2381">
        <f>VLOOKUP(H2381,dMateriaPrima!A:C,3,0)</f>
        <v>9</v>
      </c>
      <c r="K2381">
        <v>551</v>
      </c>
      <c r="L2381">
        <f t="shared" si="75"/>
        <v>4959</v>
      </c>
      <c r="M2381">
        <v>0</v>
      </c>
      <c r="N2381">
        <f t="shared" si="74"/>
        <v>4959</v>
      </c>
      <c r="O2381">
        <v>3</v>
      </c>
      <c r="P2381" t="str">
        <f>VLOOKUP(O2381,dFornecedor!A:B,2,0)</f>
        <v>StepUp</v>
      </c>
    </row>
    <row r="2382" spans="1:16" x14ac:dyDescent="0.25">
      <c r="A2382">
        <v>2381</v>
      </c>
      <c r="B2382" s="1">
        <v>43815</v>
      </c>
      <c r="C2382" s="1">
        <v>43817</v>
      </c>
      <c r="D2382" s="1">
        <v>43831</v>
      </c>
      <c r="E2382" s="1">
        <v>43837</v>
      </c>
      <c r="F2382">
        <v>1</v>
      </c>
      <c r="G2382" t="str">
        <f>VLOOKUP(F2382,dComprador!A:B,2,0)</f>
        <v>Alon</v>
      </c>
      <c r="H2382">
        <v>7</v>
      </c>
      <c r="I2382" t="str">
        <f>VLOOKUP(H2382,dMateriaPrima!A:B,2,0)</f>
        <v>Poliéster</v>
      </c>
      <c r="J2382">
        <f>VLOOKUP(H2382,dMateriaPrima!A:C,3,0)</f>
        <v>8</v>
      </c>
      <c r="K2382">
        <v>350</v>
      </c>
      <c r="L2382">
        <f t="shared" si="75"/>
        <v>2800</v>
      </c>
      <c r="M2382">
        <v>0</v>
      </c>
      <c r="N2382">
        <f t="shared" si="74"/>
        <v>2800</v>
      </c>
      <c r="O2382">
        <v>4</v>
      </c>
      <c r="P2382" t="str">
        <f>VLOOKUP(O2382,dFornecedor!A:B,2,0)</f>
        <v>AlphaOmega</v>
      </c>
    </row>
    <row r="2383" spans="1:16" x14ac:dyDescent="0.25">
      <c r="A2383">
        <v>2382</v>
      </c>
      <c r="B2383" s="1">
        <v>43815</v>
      </c>
      <c r="C2383" s="1">
        <v>43815</v>
      </c>
      <c r="D2383" s="1">
        <v>43831</v>
      </c>
      <c r="E2383" s="1">
        <v>43833</v>
      </c>
      <c r="F2383">
        <v>1</v>
      </c>
      <c r="G2383" t="str">
        <f>VLOOKUP(F2383,dComprador!A:B,2,0)</f>
        <v>Alon</v>
      </c>
      <c r="H2383">
        <v>7</v>
      </c>
      <c r="I2383" t="str">
        <f>VLOOKUP(H2383,dMateriaPrima!A:B,2,0)</f>
        <v>Poliéster</v>
      </c>
      <c r="J2383">
        <f>VLOOKUP(H2383,dMateriaPrima!A:C,3,0)</f>
        <v>8</v>
      </c>
      <c r="K2383">
        <v>149</v>
      </c>
      <c r="L2383">
        <f t="shared" si="75"/>
        <v>1192</v>
      </c>
      <c r="M2383">
        <v>0</v>
      </c>
      <c r="N2383">
        <f t="shared" si="74"/>
        <v>1192</v>
      </c>
      <c r="O2383">
        <v>4</v>
      </c>
      <c r="P2383" t="str">
        <f>VLOOKUP(O2383,dFornecedor!A:B,2,0)</f>
        <v>AlphaOmega</v>
      </c>
    </row>
    <row r="2384" spans="1:16" x14ac:dyDescent="0.25">
      <c r="A2384">
        <v>2383</v>
      </c>
      <c r="B2384" s="1">
        <v>43815</v>
      </c>
      <c r="C2384" s="1">
        <v>43822</v>
      </c>
      <c r="D2384" s="1">
        <v>43833</v>
      </c>
      <c r="E2384" s="1">
        <v>43833</v>
      </c>
      <c r="F2384">
        <v>1</v>
      </c>
      <c r="G2384" t="str">
        <f>VLOOKUP(F2384,dComprador!A:B,2,0)</f>
        <v>Alon</v>
      </c>
      <c r="H2384">
        <v>11</v>
      </c>
      <c r="I2384" t="str">
        <f>VLOOKUP(H2384,dMateriaPrima!A:B,2,0)</f>
        <v>Papel</v>
      </c>
      <c r="J2384">
        <f>VLOOKUP(H2384,dMateriaPrima!A:C,3,0)</f>
        <v>9</v>
      </c>
      <c r="K2384">
        <v>95</v>
      </c>
      <c r="L2384">
        <f t="shared" si="75"/>
        <v>855</v>
      </c>
      <c r="M2384">
        <v>0</v>
      </c>
      <c r="N2384">
        <f t="shared" si="74"/>
        <v>855</v>
      </c>
      <c r="O2384">
        <v>2</v>
      </c>
      <c r="P2384" t="str">
        <f>VLOOKUP(O2384,dFornecedor!A:B,2,0)</f>
        <v>Minerva</v>
      </c>
    </row>
    <row r="2385" spans="1:16" x14ac:dyDescent="0.25">
      <c r="A2385">
        <v>2384</v>
      </c>
      <c r="B2385" s="1">
        <v>43815</v>
      </c>
      <c r="C2385" s="1">
        <v>43828</v>
      </c>
      <c r="D2385" s="1">
        <v>43835</v>
      </c>
      <c r="E2385" s="1">
        <v>43837</v>
      </c>
      <c r="F2385">
        <v>1</v>
      </c>
      <c r="G2385" t="str">
        <f>VLOOKUP(F2385,dComprador!A:B,2,0)</f>
        <v>Alon</v>
      </c>
      <c r="H2385">
        <v>9</v>
      </c>
      <c r="I2385" t="str">
        <f>VLOOKUP(H2385,dMateriaPrima!A:B,2,0)</f>
        <v>Couro</v>
      </c>
      <c r="J2385">
        <f>VLOOKUP(H2385,dMateriaPrima!A:C,3,0)</f>
        <v>4.4000000000000004</v>
      </c>
      <c r="K2385">
        <v>229</v>
      </c>
      <c r="L2385">
        <f t="shared" si="75"/>
        <v>1007.6000000000001</v>
      </c>
      <c r="M2385">
        <v>0</v>
      </c>
      <c r="N2385">
        <f t="shared" si="74"/>
        <v>1007.6000000000001</v>
      </c>
      <c r="O2385">
        <v>1</v>
      </c>
      <c r="P2385" t="str">
        <f>VLOOKUP(O2385,dFornecedor!A:B,2,0)</f>
        <v>NorthShore</v>
      </c>
    </row>
    <row r="2386" spans="1:16" x14ac:dyDescent="0.25">
      <c r="A2386">
        <v>2385</v>
      </c>
      <c r="B2386" s="1">
        <v>43815</v>
      </c>
      <c r="C2386" s="1">
        <v>43816</v>
      </c>
      <c r="D2386" s="1">
        <v>43837</v>
      </c>
      <c r="E2386" s="1">
        <v>43842</v>
      </c>
      <c r="F2386">
        <v>1</v>
      </c>
      <c r="G2386" t="str">
        <f>VLOOKUP(F2386,dComprador!A:B,2,0)</f>
        <v>Alon</v>
      </c>
      <c r="H2386">
        <v>9</v>
      </c>
      <c r="I2386" t="str">
        <f>VLOOKUP(H2386,dMateriaPrima!A:B,2,0)</f>
        <v>Couro</v>
      </c>
      <c r="J2386">
        <f>VLOOKUP(H2386,dMateriaPrima!A:C,3,0)</f>
        <v>4.4000000000000004</v>
      </c>
      <c r="K2386">
        <v>166</v>
      </c>
      <c r="L2386">
        <f t="shared" si="75"/>
        <v>730.40000000000009</v>
      </c>
      <c r="M2386">
        <v>0</v>
      </c>
      <c r="N2386">
        <f t="shared" si="74"/>
        <v>730.40000000000009</v>
      </c>
      <c r="O2386">
        <v>3</v>
      </c>
      <c r="P2386" t="str">
        <f>VLOOKUP(O2386,dFornecedor!A:B,2,0)</f>
        <v>StepUp</v>
      </c>
    </row>
    <row r="2387" spans="1:16" x14ac:dyDescent="0.25">
      <c r="A2387">
        <v>2386</v>
      </c>
      <c r="B2387" s="1">
        <v>43816</v>
      </c>
      <c r="C2387" s="1">
        <v>43816</v>
      </c>
      <c r="D2387" s="1">
        <v>43823</v>
      </c>
      <c r="E2387" s="1">
        <v>43825</v>
      </c>
      <c r="F2387">
        <v>4</v>
      </c>
      <c r="G2387" t="str">
        <f>VLOOKUP(F2387,dComprador!A:B,2,0)</f>
        <v>Lira</v>
      </c>
      <c r="H2387">
        <v>4</v>
      </c>
      <c r="I2387" t="str">
        <f>VLOOKUP(H2387,dMateriaPrima!A:B,2,0)</f>
        <v>Madeira</v>
      </c>
      <c r="J2387">
        <f>VLOOKUP(H2387,dMateriaPrima!A:C,3,0)</f>
        <v>168</v>
      </c>
      <c r="K2387">
        <v>176</v>
      </c>
      <c r="L2387">
        <f t="shared" si="75"/>
        <v>29568</v>
      </c>
      <c r="M2387">
        <v>0</v>
      </c>
      <c r="N2387">
        <f t="shared" si="74"/>
        <v>29568</v>
      </c>
      <c r="O2387">
        <v>2</v>
      </c>
      <c r="P2387" t="str">
        <f>VLOOKUP(O2387,dFornecedor!A:B,2,0)</f>
        <v>Minerva</v>
      </c>
    </row>
    <row r="2388" spans="1:16" x14ac:dyDescent="0.25">
      <c r="A2388">
        <v>2387</v>
      </c>
      <c r="B2388" s="1">
        <v>43816</v>
      </c>
      <c r="C2388" s="1">
        <v>43817</v>
      </c>
      <c r="D2388" s="1">
        <v>43823</v>
      </c>
      <c r="E2388" s="1">
        <v>43823</v>
      </c>
      <c r="F2388">
        <v>4</v>
      </c>
      <c r="G2388" t="str">
        <f>VLOOKUP(F2388,dComprador!A:B,2,0)</f>
        <v>Lira</v>
      </c>
      <c r="H2388">
        <v>9</v>
      </c>
      <c r="I2388" t="str">
        <f>VLOOKUP(H2388,dMateriaPrima!A:B,2,0)</f>
        <v>Couro</v>
      </c>
      <c r="J2388">
        <f>VLOOKUP(H2388,dMateriaPrima!A:C,3,0)</f>
        <v>4.4000000000000004</v>
      </c>
      <c r="K2388">
        <v>59</v>
      </c>
      <c r="L2388">
        <f t="shared" si="75"/>
        <v>259.60000000000002</v>
      </c>
      <c r="M2388">
        <v>0</v>
      </c>
      <c r="N2388">
        <f t="shared" si="74"/>
        <v>259.60000000000002</v>
      </c>
      <c r="O2388">
        <v>3</v>
      </c>
      <c r="P2388" t="str">
        <f>VLOOKUP(O2388,dFornecedor!A:B,2,0)</f>
        <v>StepUp</v>
      </c>
    </row>
    <row r="2389" spans="1:16" x14ac:dyDescent="0.25">
      <c r="A2389">
        <v>2388</v>
      </c>
      <c r="B2389" s="1">
        <v>43816</v>
      </c>
      <c r="C2389" s="1">
        <v>43823</v>
      </c>
      <c r="D2389" s="1">
        <v>43825</v>
      </c>
      <c r="E2389" s="1">
        <v>43829</v>
      </c>
      <c r="F2389">
        <v>4</v>
      </c>
      <c r="G2389" t="str">
        <f>VLOOKUP(F2389,dComprador!A:B,2,0)</f>
        <v>Lira</v>
      </c>
      <c r="H2389">
        <v>5</v>
      </c>
      <c r="I2389" t="str">
        <f>VLOOKUP(H2389,dMateriaPrima!A:B,2,0)</f>
        <v>Areia</v>
      </c>
      <c r="J2389">
        <f>VLOOKUP(H2389,dMateriaPrima!A:C,3,0)</f>
        <v>3.59</v>
      </c>
      <c r="K2389">
        <v>237</v>
      </c>
      <c r="L2389">
        <f t="shared" si="75"/>
        <v>850.82999999999993</v>
      </c>
      <c r="M2389">
        <v>0</v>
      </c>
      <c r="N2389">
        <f t="shared" si="74"/>
        <v>850.82999999999993</v>
      </c>
      <c r="O2389">
        <v>2</v>
      </c>
      <c r="P2389" t="str">
        <f>VLOOKUP(O2389,dFornecedor!A:B,2,0)</f>
        <v>Minerva</v>
      </c>
    </row>
    <row r="2390" spans="1:16" x14ac:dyDescent="0.25">
      <c r="A2390">
        <v>2389</v>
      </c>
      <c r="B2390" s="1">
        <v>43816</v>
      </c>
      <c r="C2390" s="1">
        <v>43821</v>
      </c>
      <c r="D2390" s="1">
        <v>43823</v>
      </c>
      <c r="E2390" s="1">
        <v>43827</v>
      </c>
      <c r="F2390">
        <v>4</v>
      </c>
      <c r="G2390" t="str">
        <f>VLOOKUP(F2390,dComprador!A:B,2,0)</f>
        <v>Lira</v>
      </c>
      <c r="H2390">
        <v>11</v>
      </c>
      <c r="I2390" t="str">
        <f>VLOOKUP(H2390,dMateriaPrima!A:B,2,0)</f>
        <v>Papel</v>
      </c>
      <c r="J2390">
        <f>VLOOKUP(H2390,dMateriaPrima!A:C,3,0)</f>
        <v>9</v>
      </c>
      <c r="K2390">
        <v>13</v>
      </c>
      <c r="L2390">
        <f t="shared" si="75"/>
        <v>117</v>
      </c>
      <c r="M2390">
        <v>0</v>
      </c>
      <c r="N2390">
        <f t="shared" si="74"/>
        <v>117</v>
      </c>
      <c r="O2390">
        <v>2</v>
      </c>
      <c r="P2390" t="str">
        <f>VLOOKUP(O2390,dFornecedor!A:B,2,0)</f>
        <v>Minerva</v>
      </c>
    </row>
    <row r="2391" spans="1:16" x14ac:dyDescent="0.25">
      <c r="A2391">
        <v>2390</v>
      </c>
      <c r="B2391" s="1">
        <v>43816</v>
      </c>
      <c r="C2391" s="1">
        <v>43816</v>
      </c>
      <c r="D2391" s="1">
        <v>43823</v>
      </c>
      <c r="E2391" s="1">
        <v>43826</v>
      </c>
      <c r="F2391">
        <v>4</v>
      </c>
      <c r="G2391" t="str">
        <f>VLOOKUP(F2391,dComprador!A:B,2,0)</f>
        <v>Lira</v>
      </c>
      <c r="H2391">
        <v>9</v>
      </c>
      <c r="I2391" t="str">
        <f>VLOOKUP(H2391,dMateriaPrima!A:B,2,0)</f>
        <v>Couro</v>
      </c>
      <c r="J2391">
        <f>VLOOKUP(H2391,dMateriaPrima!A:C,3,0)</f>
        <v>4.4000000000000004</v>
      </c>
      <c r="K2391">
        <v>40</v>
      </c>
      <c r="L2391">
        <f t="shared" si="75"/>
        <v>176</v>
      </c>
      <c r="M2391">
        <v>0</v>
      </c>
      <c r="N2391">
        <f t="shared" si="74"/>
        <v>176</v>
      </c>
      <c r="O2391">
        <v>2</v>
      </c>
      <c r="P2391" t="str">
        <f>VLOOKUP(O2391,dFornecedor!A:B,2,0)</f>
        <v>Minerva</v>
      </c>
    </row>
    <row r="2392" spans="1:16" x14ac:dyDescent="0.25">
      <c r="A2392">
        <v>2391</v>
      </c>
      <c r="B2392" s="1">
        <v>43816</v>
      </c>
      <c r="C2392" s="1">
        <v>43816</v>
      </c>
      <c r="D2392" s="1">
        <v>43835</v>
      </c>
      <c r="E2392" s="1">
        <v>43835</v>
      </c>
      <c r="F2392">
        <v>1</v>
      </c>
      <c r="G2392" t="str">
        <f>VLOOKUP(F2392,dComprador!A:B,2,0)</f>
        <v>Alon</v>
      </c>
      <c r="H2392">
        <v>6</v>
      </c>
      <c r="I2392" t="str">
        <f>VLOOKUP(H2392,dMateriaPrima!A:B,2,0)</f>
        <v>Fio Algodão</v>
      </c>
      <c r="J2392">
        <f>VLOOKUP(H2392,dMateriaPrima!A:C,3,0)</f>
        <v>55.9</v>
      </c>
      <c r="K2392">
        <v>3</v>
      </c>
      <c r="L2392">
        <f t="shared" si="75"/>
        <v>167.7</v>
      </c>
      <c r="M2392">
        <v>0</v>
      </c>
      <c r="N2392">
        <f t="shared" si="74"/>
        <v>167.7</v>
      </c>
      <c r="O2392">
        <v>2</v>
      </c>
      <c r="P2392" t="str">
        <f>VLOOKUP(O2392,dFornecedor!A:B,2,0)</f>
        <v>Minerva</v>
      </c>
    </row>
    <row r="2393" spans="1:16" x14ac:dyDescent="0.25">
      <c r="A2393">
        <v>2392</v>
      </c>
      <c r="B2393" s="1">
        <v>43816</v>
      </c>
      <c r="C2393" s="1">
        <v>43819</v>
      </c>
      <c r="D2393" s="1">
        <v>43835</v>
      </c>
      <c r="E2393" s="1">
        <v>43837</v>
      </c>
      <c r="F2393">
        <v>1</v>
      </c>
      <c r="G2393" t="str">
        <f>VLOOKUP(F2393,dComprador!A:B,2,0)</f>
        <v>Alon</v>
      </c>
      <c r="H2393">
        <v>9</v>
      </c>
      <c r="I2393" t="str">
        <f>VLOOKUP(H2393,dMateriaPrima!A:B,2,0)</f>
        <v>Couro</v>
      </c>
      <c r="J2393">
        <f>VLOOKUP(H2393,dMateriaPrima!A:C,3,0)</f>
        <v>4.4000000000000004</v>
      </c>
      <c r="K2393">
        <v>25</v>
      </c>
      <c r="L2393">
        <f t="shared" si="75"/>
        <v>110.00000000000001</v>
      </c>
      <c r="M2393">
        <v>0</v>
      </c>
      <c r="N2393">
        <f t="shared" si="74"/>
        <v>110.00000000000001</v>
      </c>
      <c r="O2393">
        <v>3</v>
      </c>
      <c r="P2393" t="str">
        <f>VLOOKUP(O2393,dFornecedor!A:B,2,0)</f>
        <v>StepUp</v>
      </c>
    </row>
    <row r="2394" spans="1:16" x14ac:dyDescent="0.25">
      <c r="A2394">
        <v>2393</v>
      </c>
      <c r="B2394" s="1">
        <v>43816</v>
      </c>
      <c r="C2394" s="1">
        <v>43816</v>
      </c>
      <c r="D2394" s="1">
        <v>43834</v>
      </c>
      <c r="E2394" s="1">
        <v>43839</v>
      </c>
      <c r="F2394">
        <v>1</v>
      </c>
      <c r="G2394" t="str">
        <f>VLOOKUP(F2394,dComprador!A:B,2,0)</f>
        <v>Alon</v>
      </c>
      <c r="H2394">
        <v>6</v>
      </c>
      <c r="I2394" t="str">
        <f>VLOOKUP(H2394,dMateriaPrima!A:B,2,0)</f>
        <v>Fio Algodão</v>
      </c>
      <c r="J2394">
        <f>VLOOKUP(H2394,dMateriaPrima!A:C,3,0)</f>
        <v>55.9</v>
      </c>
      <c r="K2394">
        <v>499</v>
      </c>
      <c r="L2394">
        <f t="shared" si="75"/>
        <v>27894.1</v>
      </c>
      <c r="M2394">
        <v>0</v>
      </c>
      <c r="N2394">
        <f t="shared" si="74"/>
        <v>27894.1</v>
      </c>
      <c r="O2394">
        <v>2</v>
      </c>
      <c r="P2394" t="str">
        <f>VLOOKUP(O2394,dFornecedor!A:B,2,0)</f>
        <v>Minerva</v>
      </c>
    </row>
    <row r="2395" spans="1:16" x14ac:dyDescent="0.25">
      <c r="A2395">
        <v>2394</v>
      </c>
      <c r="B2395" s="1">
        <v>43816</v>
      </c>
      <c r="C2395" s="1">
        <v>43825</v>
      </c>
      <c r="D2395" s="1">
        <v>43841</v>
      </c>
      <c r="E2395" s="1">
        <v>43844</v>
      </c>
      <c r="F2395">
        <v>2</v>
      </c>
      <c r="G2395" t="str">
        <f>VLOOKUP(F2395,dComprador!A:B,2,0)</f>
        <v>João</v>
      </c>
      <c r="H2395">
        <v>11</v>
      </c>
      <c r="I2395" t="str">
        <f>VLOOKUP(H2395,dMateriaPrima!A:B,2,0)</f>
        <v>Papel</v>
      </c>
      <c r="J2395">
        <f>VLOOKUP(H2395,dMateriaPrima!A:C,3,0)</f>
        <v>9</v>
      </c>
      <c r="K2395">
        <v>437</v>
      </c>
      <c r="L2395">
        <f t="shared" si="75"/>
        <v>3933</v>
      </c>
      <c r="M2395">
        <v>0</v>
      </c>
      <c r="N2395">
        <f t="shared" si="74"/>
        <v>3933</v>
      </c>
      <c r="O2395">
        <v>2</v>
      </c>
      <c r="P2395" t="str">
        <f>VLOOKUP(O2395,dFornecedor!A:B,2,0)</f>
        <v>Minerva</v>
      </c>
    </row>
    <row r="2396" spans="1:16" x14ac:dyDescent="0.25">
      <c r="A2396">
        <v>2395</v>
      </c>
      <c r="B2396" s="1">
        <v>43816</v>
      </c>
      <c r="C2396" s="1">
        <v>43824</v>
      </c>
      <c r="D2396" s="1">
        <v>43849</v>
      </c>
      <c r="E2396" s="1">
        <v>43850</v>
      </c>
      <c r="F2396">
        <v>1</v>
      </c>
      <c r="G2396" t="str">
        <f>VLOOKUP(F2396,dComprador!A:B,2,0)</f>
        <v>Alon</v>
      </c>
      <c r="H2396">
        <v>5</v>
      </c>
      <c r="I2396" t="str">
        <f>VLOOKUP(H2396,dMateriaPrima!A:B,2,0)</f>
        <v>Areia</v>
      </c>
      <c r="J2396">
        <f>VLOOKUP(H2396,dMateriaPrima!A:C,3,0)</f>
        <v>3.59</v>
      </c>
      <c r="K2396">
        <v>10</v>
      </c>
      <c r="L2396">
        <f t="shared" si="75"/>
        <v>35.9</v>
      </c>
      <c r="M2396">
        <v>0</v>
      </c>
      <c r="N2396">
        <f t="shared" si="74"/>
        <v>35.9</v>
      </c>
      <c r="O2396">
        <v>2</v>
      </c>
      <c r="P2396" t="str">
        <f>VLOOKUP(O2396,dFornecedor!A:B,2,0)</f>
        <v>Minerva</v>
      </c>
    </row>
    <row r="2397" spans="1:16" x14ac:dyDescent="0.25">
      <c r="A2397">
        <v>2396</v>
      </c>
      <c r="B2397" s="1">
        <v>43816</v>
      </c>
      <c r="C2397" s="1">
        <v>43821</v>
      </c>
      <c r="D2397" s="1">
        <v>43844</v>
      </c>
      <c r="E2397" s="1">
        <v>43848</v>
      </c>
      <c r="F2397">
        <v>1</v>
      </c>
      <c r="G2397" t="str">
        <f>VLOOKUP(F2397,dComprador!A:B,2,0)</f>
        <v>Alon</v>
      </c>
      <c r="H2397">
        <v>10</v>
      </c>
      <c r="I2397" t="str">
        <f>VLOOKUP(H2397,dMateriaPrima!A:B,2,0)</f>
        <v>Pedra Britada</v>
      </c>
      <c r="J2397">
        <f>VLOOKUP(H2397,dMateriaPrima!A:C,3,0)</f>
        <v>56</v>
      </c>
      <c r="K2397">
        <v>232</v>
      </c>
      <c r="L2397">
        <f t="shared" si="75"/>
        <v>12992</v>
      </c>
      <c r="M2397">
        <v>0</v>
      </c>
      <c r="N2397">
        <f t="shared" si="74"/>
        <v>12992</v>
      </c>
      <c r="O2397">
        <v>1</v>
      </c>
      <c r="P2397" t="str">
        <f>VLOOKUP(O2397,dFornecedor!A:B,2,0)</f>
        <v>NorthShore</v>
      </c>
    </row>
    <row r="2398" spans="1:16" x14ac:dyDescent="0.25">
      <c r="A2398">
        <v>2397</v>
      </c>
      <c r="B2398" s="1">
        <v>43816</v>
      </c>
      <c r="C2398" s="1">
        <v>43816</v>
      </c>
      <c r="D2398" s="1">
        <v>43847</v>
      </c>
      <c r="E2398" s="1">
        <v>43849</v>
      </c>
      <c r="F2398">
        <v>1</v>
      </c>
      <c r="G2398" t="str">
        <f>VLOOKUP(F2398,dComprador!A:B,2,0)</f>
        <v>Alon</v>
      </c>
      <c r="H2398">
        <v>9</v>
      </c>
      <c r="I2398" t="str">
        <f>VLOOKUP(H2398,dMateriaPrima!A:B,2,0)</f>
        <v>Couro</v>
      </c>
      <c r="J2398">
        <f>VLOOKUP(H2398,dMateriaPrima!A:C,3,0)</f>
        <v>4.4000000000000004</v>
      </c>
      <c r="K2398">
        <v>185</v>
      </c>
      <c r="L2398">
        <f t="shared" si="75"/>
        <v>814.00000000000011</v>
      </c>
      <c r="M2398">
        <v>0</v>
      </c>
      <c r="N2398">
        <f t="shared" si="74"/>
        <v>814.00000000000011</v>
      </c>
      <c r="O2398">
        <v>5</v>
      </c>
      <c r="P2398" t="str">
        <f>VLOOKUP(O2398,dFornecedor!A:B,2,0)</f>
        <v>Atlas</v>
      </c>
    </row>
    <row r="2399" spans="1:16" x14ac:dyDescent="0.25">
      <c r="A2399">
        <v>2398</v>
      </c>
      <c r="B2399" s="1">
        <v>43816</v>
      </c>
      <c r="C2399" s="1">
        <v>43823</v>
      </c>
      <c r="D2399" s="1">
        <v>43835</v>
      </c>
      <c r="E2399" s="1">
        <v>43838</v>
      </c>
      <c r="F2399">
        <v>1</v>
      </c>
      <c r="G2399" t="str">
        <f>VLOOKUP(F2399,dComprador!A:B,2,0)</f>
        <v>Alon</v>
      </c>
      <c r="H2399">
        <v>5</v>
      </c>
      <c r="I2399" t="str">
        <f>VLOOKUP(H2399,dMateriaPrima!A:B,2,0)</f>
        <v>Areia</v>
      </c>
      <c r="J2399">
        <f>VLOOKUP(H2399,dMateriaPrima!A:C,3,0)</f>
        <v>3.59</v>
      </c>
      <c r="K2399">
        <v>13</v>
      </c>
      <c r="L2399">
        <f t="shared" si="75"/>
        <v>46.67</v>
      </c>
      <c r="M2399">
        <v>0</v>
      </c>
      <c r="N2399">
        <f t="shared" si="74"/>
        <v>46.67</v>
      </c>
      <c r="O2399">
        <v>3</v>
      </c>
      <c r="P2399" t="str">
        <f>VLOOKUP(O2399,dFornecedor!A:B,2,0)</f>
        <v>StepUp</v>
      </c>
    </row>
    <row r="2400" spans="1:16" x14ac:dyDescent="0.25">
      <c r="A2400">
        <v>2399</v>
      </c>
      <c r="B2400" s="1">
        <v>43816</v>
      </c>
      <c r="C2400" s="1">
        <v>43829</v>
      </c>
      <c r="D2400" s="1">
        <v>43838</v>
      </c>
      <c r="E2400" s="1">
        <v>43840</v>
      </c>
      <c r="F2400">
        <v>1</v>
      </c>
      <c r="G2400" t="str">
        <f>VLOOKUP(F2400,dComprador!A:B,2,0)</f>
        <v>Alon</v>
      </c>
      <c r="H2400">
        <v>7</v>
      </c>
      <c r="I2400" t="str">
        <f>VLOOKUP(H2400,dMateriaPrima!A:B,2,0)</f>
        <v>Poliéster</v>
      </c>
      <c r="J2400">
        <f>VLOOKUP(H2400,dMateriaPrima!A:C,3,0)</f>
        <v>8</v>
      </c>
      <c r="K2400">
        <v>26</v>
      </c>
      <c r="L2400">
        <f t="shared" si="75"/>
        <v>208</v>
      </c>
      <c r="M2400">
        <v>0</v>
      </c>
      <c r="N2400">
        <f t="shared" si="74"/>
        <v>208</v>
      </c>
      <c r="O2400">
        <v>1</v>
      </c>
      <c r="P2400" t="str">
        <f>VLOOKUP(O2400,dFornecedor!A:B,2,0)</f>
        <v>NorthShore</v>
      </c>
    </row>
    <row r="2401" spans="1:16" x14ac:dyDescent="0.25">
      <c r="A2401">
        <v>2400</v>
      </c>
      <c r="B2401" s="1">
        <v>43817</v>
      </c>
      <c r="C2401" s="1">
        <v>43817</v>
      </c>
      <c r="D2401" s="1">
        <v>43827</v>
      </c>
      <c r="E2401" s="1">
        <v>43827</v>
      </c>
      <c r="F2401">
        <v>4</v>
      </c>
      <c r="G2401" t="str">
        <f>VLOOKUP(F2401,dComprador!A:B,2,0)</f>
        <v>Lira</v>
      </c>
      <c r="H2401">
        <v>1</v>
      </c>
      <c r="I2401" t="str">
        <f>VLOOKUP(H2401,dMateriaPrima!A:B,2,0)</f>
        <v>Tecido</v>
      </c>
      <c r="J2401">
        <f>VLOOKUP(H2401,dMateriaPrima!A:C,3,0)</f>
        <v>18</v>
      </c>
      <c r="K2401">
        <v>17</v>
      </c>
      <c r="L2401">
        <f t="shared" si="75"/>
        <v>306</v>
      </c>
      <c r="M2401">
        <v>0</v>
      </c>
      <c r="N2401">
        <f t="shared" si="74"/>
        <v>306</v>
      </c>
      <c r="O2401">
        <v>4</v>
      </c>
      <c r="P2401" t="str">
        <f>VLOOKUP(O2401,dFornecedor!A:B,2,0)</f>
        <v>AlphaOmega</v>
      </c>
    </row>
    <row r="2402" spans="1:16" x14ac:dyDescent="0.25">
      <c r="A2402">
        <v>2401</v>
      </c>
      <c r="B2402" s="1">
        <v>43817</v>
      </c>
      <c r="C2402" s="1">
        <v>43817</v>
      </c>
      <c r="D2402" s="1">
        <v>43825</v>
      </c>
      <c r="E2402" s="1">
        <v>43824</v>
      </c>
      <c r="F2402">
        <v>4</v>
      </c>
      <c r="G2402" t="str">
        <f>VLOOKUP(F2402,dComprador!A:B,2,0)</f>
        <v>Lira</v>
      </c>
      <c r="H2402">
        <v>10</v>
      </c>
      <c r="I2402" t="str">
        <f>VLOOKUP(H2402,dMateriaPrima!A:B,2,0)</f>
        <v>Pedra Britada</v>
      </c>
      <c r="J2402">
        <f>VLOOKUP(H2402,dMateriaPrima!A:C,3,0)</f>
        <v>56</v>
      </c>
      <c r="K2402">
        <v>350</v>
      </c>
      <c r="L2402">
        <f t="shared" si="75"/>
        <v>19600</v>
      </c>
      <c r="M2402">
        <v>0</v>
      </c>
      <c r="N2402">
        <f t="shared" si="74"/>
        <v>19600</v>
      </c>
      <c r="O2402">
        <v>2</v>
      </c>
      <c r="P2402" t="str">
        <f>VLOOKUP(O2402,dFornecedor!A:B,2,0)</f>
        <v>Minerva</v>
      </c>
    </row>
    <row r="2403" spans="1:16" x14ac:dyDescent="0.25">
      <c r="A2403">
        <v>2402</v>
      </c>
      <c r="B2403" s="1">
        <v>43817</v>
      </c>
      <c r="C2403" s="1">
        <v>43825</v>
      </c>
      <c r="D2403" s="1">
        <v>43825</v>
      </c>
      <c r="E2403" s="1">
        <v>43826</v>
      </c>
      <c r="F2403">
        <v>4</v>
      </c>
      <c r="G2403" t="str">
        <f>VLOOKUP(F2403,dComprador!A:B,2,0)</f>
        <v>Lira</v>
      </c>
      <c r="H2403">
        <v>6</v>
      </c>
      <c r="I2403" t="str">
        <f>VLOOKUP(H2403,dMateriaPrima!A:B,2,0)</f>
        <v>Fio Algodão</v>
      </c>
      <c r="J2403">
        <f>VLOOKUP(H2403,dMateriaPrima!A:C,3,0)</f>
        <v>55.9</v>
      </c>
      <c r="K2403">
        <v>405</v>
      </c>
      <c r="L2403">
        <f t="shared" si="75"/>
        <v>22639.5</v>
      </c>
      <c r="M2403">
        <v>0</v>
      </c>
      <c r="N2403">
        <f t="shared" si="74"/>
        <v>22639.5</v>
      </c>
      <c r="O2403">
        <v>1</v>
      </c>
      <c r="P2403" t="str">
        <f>VLOOKUP(O2403,dFornecedor!A:B,2,0)</f>
        <v>NorthShore</v>
      </c>
    </row>
    <row r="2404" spans="1:16" x14ac:dyDescent="0.25">
      <c r="A2404">
        <v>2403</v>
      </c>
      <c r="B2404" s="1">
        <v>43817</v>
      </c>
      <c r="C2404" s="1">
        <v>43817</v>
      </c>
      <c r="D2404" s="1">
        <v>43824</v>
      </c>
      <c r="E2404" s="1">
        <v>43825</v>
      </c>
      <c r="F2404">
        <v>4</v>
      </c>
      <c r="G2404" t="str">
        <f>VLOOKUP(F2404,dComprador!A:B,2,0)</f>
        <v>Lira</v>
      </c>
      <c r="H2404">
        <v>6</v>
      </c>
      <c r="I2404" t="str">
        <f>VLOOKUP(H2404,dMateriaPrima!A:B,2,0)</f>
        <v>Fio Algodão</v>
      </c>
      <c r="J2404">
        <f>VLOOKUP(H2404,dMateriaPrima!A:C,3,0)</f>
        <v>55.9</v>
      </c>
      <c r="K2404">
        <v>74</v>
      </c>
      <c r="L2404">
        <f t="shared" si="75"/>
        <v>4136.5999999999995</v>
      </c>
      <c r="M2404">
        <v>0</v>
      </c>
      <c r="N2404">
        <f t="shared" si="74"/>
        <v>4136.5999999999995</v>
      </c>
      <c r="O2404">
        <v>2</v>
      </c>
      <c r="P2404" t="str">
        <f>VLOOKUP(O2404,dFornecedor!A:B,2,0)</f>
        <v>Minerva</v>
      </c>
    </row>
    <row r="2405" spans="1:16" x14ac:dyDescent="0.25">
      <c r="A2405">
        <v>2404</v>
      </c>
      <c r="B2405" s="1">
        <v>43817</v>
      </c>
      <c r="C2405" s="1">
        <v>43817</v>
      </c>
      <c r="D2405" s="1">
        <v>43822</v>
      </c>
      <c r="E2405" s="1">
        <v>43826</v>
      </c>
      <c r="F2405">
        <v>4</v>
      </c>
      <c r="G2405" t="str">
        <f>VLOOKUP(F2405,dComprador!A:B,2,0)</f>
        <v>Lira</v>
      </c>
      <c r="H2405">
        <v>6</v>
      </c>
      <c r="I2405" t="str">
        <f>VLOOKUP(H2405,dMateriaPrima!A:B,2,0)</f>
        <v>Fio Algodão</v>
      </c>
      <c r="J2405">
        <f>VLOOKUP(H2405,dMateriaPrima!A:C,3,0)</f>
        <v>55.9</v>
      </c>
      <c r="K2405">
        <v>530</v>
      </c>
      <c r="L2405">
        <f t="shared" si="75"/>
        <v>29627</v>
      </c>
      <c r="M2405">
        <v>0</v>
      </c>
      <c r="N2405">
        <f t="shared" si="74"/>
        <v>29627</v>
      </c>
      <c r="O2405">
        <v>2</v>
      </c>
      <c r="P2405" t="str">
        <f>VLOOKUP(O2405,dFornecedor!A:B,2,0)</f>
        <v>Minerva</v>
      </c>
    </row>
    <row r="2406" spans="1:16" x14ac:dyDescent="0.25">
      <c r="A2406">
        <v>2405</v>
      </c>
      <c r="B2406" s="1">
        <v>43817</v>
      </c>
      <c r="C2406" s="1">
        <v>43826</v>
      </c>
      <c r="D2406" s="1">
        <v>43826</v>
      </c>
      <c r="E2406" s="1">
        <v>43826</v>
      </c>
      <c r="F2406">
        <v>4</v>
      </c>
      <c r="G2406" t="str">
        <f>VLOOKUP(F2406,dComprador!A:B,2,0)</f>
        <v>Lira</v>
      </c>
      <c r="H2406">
        <v>5</v>
      </c>
      <c r="I2406" t="str">
        <f>VLOOKUP(H2406,dMateriaPrima!A:B,2,0)</f>
        <v>Areia</v>
      </c>
      <c r="J2406">
        <f>VLOOKUP(H2406,dMateriaPrima!A:C,3,0)</f>
        <v>3.59</v>
      </c>
      <c r="K2406">
        <v>117</v>
      </c>
      <c r="L2406">
        <f t="shared" si="75"/>
        <v>420.03</v>
      </c>
      <c r="M2406">
        <v>0</v>
      </c>
      <c r="N2406">
        <f t="shared" si="74"/>
        <v>420.03</v>
      </c>
      <c r="O2406">
        <v>1</v>
      </c>
      <c r="P2406" t="str">
        <f>VLOOKUP(O2406,dFornecedor!A:B,2,0)</f>
        <v>NorthShore</v>
      </c>
    </row>
    <row r="2407" spans="1:16" x14ac:dyDescent="0.25">
      <c r="A2407">
        <v>2406</v>
      </c>
      <c r="B2407" s="1">
        <v>43817</v>
      </c>
      <c r="C2407" s="1">
        <v>43818</v>
      </c>
      <c r="D2407" s="1">
        <v>43832</v>
      </c>
      <c r="E2407" s="1">
        <v>43835</v>
      </c>
      <c r="F2407">
        <v>1</v>
      </c>
      <c r="G2407" t="str">
        <f>VLOOKUP(F2407,dComprador!A:B,2,0)</f>
        <v>Alon</v>
      </c>
      <c r="H2407">
        <v>5</v>
      </c>
      <c r="I2407" t="str">
        <f>VLOOKUP(H2407,dMateriaPrima!A:B,2,0)</f>
        <v>Areia</v>
      </c>
      <c r="J2407">
        <f>VLOOKUP(H2407,dMateriaPrima!A:C,3,0)</f>
        <v>3.59</v>
      </c>
      <c r="K2407">
        <v>211</v>
      </c>
      <c r="L2407">
        <f t="shared" si="75"/>
        <v>757.49</v>
      </c>
      <c r="M2407">
        <v>0</v>
      </c>
      <c r="N2407">
        <f t="shared" si="74"/>
        <v>757.49</v>
      </c>
      <c r="O2407">
        <v>3</v>
      </c>
      <c r="P2407" t="str">
        <f>VLOOKUP(O2407,dFornecedor!A:B,2,0)</f>
        <v>StepUp</v>
      </c>
    </row>
    <row r="2408" spans="1:16" x14ac:dyDescent="0.25">
      <c r="A2408">
        <v>2407</v>
      </c>
      <c r="B2408" s="1">
        <v>43817</v>
      </c>
      <c r="C2408" s="1">
        <v>43821</v>
      </c>
      <c r="D2408" s="1">
        <v>43835</v>
      </c>
      <c r="E2408" s="1">
        <v>43837</v>
      </c>
      <c r="F2408">
        <v>1</v>
      </c>
      <c r="G2408" t="str">
        <f>VLOOKUP(F2408,dComprador!A:B,2,0)</f>
        <v>Alon</v>
      </c>
      <c r="H2408">
        <v>7</v>
      </c>
      <c r="I2408" t="str">
        <f>VLOOKUP(H2408,dMateriaPrima!A:B,2,0)</f>
        <v>Poliéster</v>
      </c>
      <c r="J2408">
        <f>VLOOKUP(H2408,dMateriaPrima!A:C,3,0)</f>
        <v>8</v>
      </c>
      <c r="K2408">
        <v>257</v>
      </c>
      <c r="L2408">
        <f t="shared" si="75"/>
        <v>2056</v>
      </c>
      <c r="M2408">
        <v>0</v>
      </c>
      <c r="N2408">
        <f t="shared" si="74"/>
        <v>2056</v>
      </c>
      <c r="O2408">
        <v>2</v>
      </c>
      <c r="P2408" t="str">
        <f>VLOOKUP(O2408,dFornecedor!A:B,2,0)</f>
        <v>Minerva</v>
      </c>
    </row>
    <row r="2409" spans="1:16" x14ac:dyDescent="0.25">
      <c r="A2409">
        <v>2408</v>
      </c>
      <c r="B2409" s="1">
        <v>43817</v>
      </c>
      <c r="C2409" s="1">
        <v>43830</v>
      </c>
      <c r="D2409" s="1">
        <v>43842</v>
      </c>
      <c r="E2409" s="1">
        <v>43846</v>
      </c>
      <c r="F2409">
        <v>1</v>
      </c>
      <c r="G2409" t="str">
        <f>VLOOKUP(F2409,dComprador!A:B,2,0)</f>
        <v>Alon</v>
      </c>
      <c r="H2409">
        <v>7</v>
      </c>
      <c r="I2409" t="str">
        <f>VLOOKUP(H2409,dMateriaPrima!A:B,2,0)</f>
        <v>Poliéster</v>
      </c>
      <c r="J2409">
        <f>VLOOKUP(H2409,dMateriaPrima!A:C,3,0)</f>
        <v>8</v>
      </c>
      <c r="K2409">
        <v>23</v>
      </c>
      <c r="L2409">
        <f t="shared" si="75"/>
        <v>184</v>
      </c>
      <c r="M2409">
        <v>0</v>
      </c>
      <c r="N2409">
        <f t="shared" si="74"/>
        <v>184</v>
      </c>
      <c r="O2409">
        <v>1</v>
      </c>
      <c r="P2409" t="str">
        <f>VLOOKUP(O2409,dFornecedor!A:B,2,0)</f>
        <v>NorthShore</v>
      </c>
    </row>
    <row r="2410" spans="1:16" x14ac:dyDescent="0.25">
      <c r="A2410">
        <v>2409</v>
      </c>
      <c r="B2410" s="1">
        <v>43818</v>
      </c>
      <c r="C2410" s="1">
        <v>43819</v>
      </c>
      <c r="D2410" s="1">
        <v>43846</v>
      </c>
      <c r="E2410" s="1">
        <v>43848</v>
      </c>
      <c r="F2410">
        <v>1</v>
      </c>
      <c r="G2410" t="str">
        <f>VLOOKUP(F2410,dComprador!A:B,2,0)</f>
        <v>Alon</v>
      </c>
      <c r="H2410">
        <v>5</v>
      </c>
      <c r="I2410" t="str">
        <f>VLOOKUP(H2410,dMateriaPrima!A:B,2,0)</f>
        <v>Areia</v>
      </c>
      <c r="J2410">
        <f>VLOOKUP(H2410,dMateriaPrima!A:C,3,0)</f>
        <v>3.59</v>
      </c>
      <c r="K2410">
        <v>26</v>
      </c>
      <c r="L2410">
        <f t="shared" si="75"/>
        <v>93.34</v>
      </c>
      <c r="M2410">
        <v>0</v>
      </c>
      <c r="N2410">
        <f t="shared" si="74"/>
        <v>93.34</v>
      </c>
      <c r="O2410">
        <v>3</v>
      </c>
      <c r="P2410" t="str">
        <f>VLOOKUP(O2410,dFornecedor!A:B,2,0)</f>
        <v>StepUp</v>
      </c>
    </row>
    <row r="2411" spans="1:16" x14ac:dyDescent="0.25">
      <c r="A2411">
        <v>2410</v>
      </c>
      <c r="B2411" s="1">
        <v>43818</v>
      </c>
      <c r="C2411" s="1">
        <v>43826</v>
      </c>
      <c r="D2411" s="1">
        <v>43828</v>
      </c>
      <c r="E2411" s="1">
        <v>43834</v>
      </c>
      <c r="F2411">
        <v>4</v>
      </c>
      <c r="G2411" t="str">
        <f>VLOOKUP(F2411,dComprador!A:B,2,0)</f>
        <v>Lira</v>
      </c>
      <c r="H2411">
        <v>7</v>
      </c>
      <c r="I2411" t="str">
        <f>VLOOKUP(H2411,dMateriaPrima!A:B,2,0)</f>
        <v>Poliéster</v>
      </c>
      <c r="J2411">
        <f>VLOOKUP(H2411,dMateriaPrima!A:C,3,0)</f>
        <v>8</v>
      </c>
      <c r="K2411">
        <v>308</v>
      </c>
      <c r="L2411">
        <f t="shared" si="75"/>
        <v>2464</v>
      </c>
      <c r="M2411">
        <v>0</v>
      </c>
      <c r="N2411">
        <f t="shared" si="74"/>
        <v>2464</v>
      </c>
      <c r="O2411">
        <v>2</v>
      </c>
      <c r="P2411" t="str">
        <f>VLOOKUP(O2411,dFornecedor!A:B,2,0)</f>
        <v>Minerva</v>
      </c>
    </row>
    <row r="2412" spans="1:16" x14ac:dyDescent="0.25">
      <c r="A2412">
        <v>2411</v>
      </c>
      <c r="B2412" s="1">
        <v>43818</v>
      </c>
      <c r="C2412" s="1">
        <v>43828</v>
      </c>
      <c r="D2412" s="1">
        <v>43830</v>
      </c>
      <c r="E2412" s="1">
        <v>43831</v>
      </c>
      <c r="F2412">
        <v>4</v>
      </c>
      <c r="G2412" t="str">
        <f>VLOOKUP(F2412,dComprador!A:B,2,0)</f>
        <v>Lira</v>
      </c>
      <c r="H2412">
        <v>9</v>
      </c>
      <c r="I2412" t="str">
        <f>VLOOKUP(H2412,dMateriaPrima!A:B,2,0)</f>
        <v>Couro</v>
      </c>
      <c r="J2412">
        <f>VLOOKUP(H2412,dMateriaPrima!A:C,3,0)</f>
        <v>4.4000000000000004</v>
      </c>
      <c r="K2412">
        <v>154</v>
      </c>
      <c r="L2412">
        <f t="shared" si="75"/>
        <v>677.6</v>
      </c>
      <c r="M2412">
        <v>0</v>
      </c>
      <c r="N2412">
        <f t="shared" si="74"/>
        <v>677.6</v>
      </c>
      <c r="O2412">
        <v>1</v>
      </c>
      <c r="P2412" t="str">
        <f>VLOOKUP(O2412,dFornecedor!A:B,2,0)</f>
        <v>NorthShore</v>
      </c>
    </row>
    <row r="2413" spans="1:16" x14ac:dyDescent="0.25">
      <c r="A2413">
        <v>2412</v>
      </c>
      <c r="B2413" s="1">
        <v>43818</v>
      </c>
      <c r="C2413" s="1">
        <v>43825</v>
      </c>
      <c r="D2413" s="1">
        <v>43826</v>
      </c>
      <c r="E2413" s="1">
        <v>43831</v>
      </c>
      <c r="F2413">
        <v>4</v>
      </c>
      <c r="G2413" t="str">
        <f>VLOOKUP(F2413,dComprador!A:B,2,0)</f>
        <v>Lira</v>
      </c>
      <c r="H2413">
        <v>10</v>
      </c>
      <c r="I2413" t="str">
        <f>VLOOKUP(H2413,dMateriaPrima!A:B,2,0)</f>
        <v>Pedra Britada</v>
      </c>
      <c r="J2413">
        <f>VLOOKUP(H2413,dMateriaPrima!A:C,3,0)</f>
        <v>56</v>
      </c>
      <c r="K2413">
        <v>4</v>
      </c>
      <c r="L2413">
        <f t="shared" si="75"/>
        <v>224</v>
      </c>
      <c r="M2413">
        <v>0</v>
      </c>
      <c r="N2413">
        <f t="shared" si="74"/>
        <v>224</v>
      </c>
      <c r="O2413">
        <v>2</v>
      </c>
      <c r="P2413" t="str">
        <f>VLOOKUP(O2413,dFornecedor!A:B,2,0)</f>
        <v>Minerva</v>
      </c>
    </row>
    <row r="2414" spans="1:16" x14ac:dyDescent="0.25">
      <c r="A2414">
        <v>2413</v>
      </c>
      <c r="B2414" s="1">
        <v>43818</v>
      </c>
      <c r="C2414" s="1">
        <v>43818</v>
      </c>
      <c r="D2414" s="1">
        <v>43837</v>
      </c>
      <c r="E2414" s="1">
        <v>43838</v>
      </c>
      <c r="F2414">
        <v>1</v>
      </c>
      <c r="G2414" t="str">
        <f>VLOOKUP(F2414,dComprador!A:B,2,0)</f>
        <v>Alon</v>
      </c>
      <c r="H2414">
        <v>1</v>
      </c>
      <c r="I2414" t="str">
        <f>VLOOKUP(H2414,dMateriaPrima!A:B,2,0)</f>
        <v>Tecido</v>
      </c>
      <c r="J2414">
        <f>VLOOKUP(H2414,dMateriaPrima!A:C,3,0)</f>
        <v>18</v>
      </c>
      <c r="K2414">
        <v>36</v>
      </c>
      <c r="L2414">
        <f t="shared" si="75"/>
        <v>648</v>
      </c>
      <c r="M2414">
        <v>0</v>
      </c>
      <c r="N2414">
        <f t="shared" si="74"/>
        <v>648</v>
      </c>
      <c r="O2414">
        <v>5</v>
      </c>
      <c r="P2414" t="str">
        <f>VLOOKUP(O2414,dFornecedor!A:B,2,0)</f>
        <v>Atlas</v>
      </c>
    </row>
    <row r="2415" spans="1:16" x14ac:dyDescent="0.25">
      <c r="A2415">
        <v>2414</v>
      </c>
      <c r="B2415" s="1">
        <v>43818</v>
      </c>
      <c r="C2415" s="1">
        <v>43827</v>
      </c>
      <c r="D2415" s="1">
        <v>43834</v>
      </c>
      <c r="E2415" s="1">
        <v>43840</v>
      </c>
      <c r="F2415">
        <v>1</v>
      </c>
      <c r="G2415" t="str">
        <f>VLOOKUP(F2415,dComprador!A:B,2,0)</f>
        <v>Alon</v>
      </c>
      <c r="H2415">
        <v>7</v>
      </c>
      <c r="I2415" t="str">
        <f>VLOOKUP(H2415,dMateriaPrima!A:B,2,0)</f>
        <v>Poliéster</v>
      </c>
      <c r="J2415">
        <f>VLOOKUP(H2415,dMateriaPrima!A:C,3,0)</f>
        <v>8</v>
      </c>
      <c r="K2415">
        <v>190</v>
      </c>
      <c r="L2415">
        <f t="shared" si="75"/>
        <v>1520</v>
      </c>
      <c r="M2415">
        <v>0</v>
      </c>
      <c r="N2415">
        <f t="shared" si="74"/>
        <v>1520</v>
      </c>
      <c r="O2415">
        <v>1</v>
      </c>
      <c r="P2415" t="str">
        <f>VLOOKUP(O2415,dFornecedor!A:B,2,0)</f>
        <v>NorthShore</v>
      </c>
    </row>
    <row r="2416" spans="1:16" x14ac:dyDescent="0.25">
      <c r="A2416">
        <v>2415</v>
      </c>
      <c r="B2416" s="1">
        <v>43818</v>
      </c>
      <c r="C2416" s="1">
        <v>43819</v>
      </c>
      <c r="D2416" s="1">
        <v>43829</v>
      </c>
      <c r="E2416" s="1">
        <v>43832</v>
      </c>
      <c r="F2416">
        <v>2</v>
      </c>
      <c r="G2416" t="str">
        <f>VLOOKUP(F2416,dComprador!A:B,2,0)</f>
        <v>João</v>
      </c>
      <c r="H2416">
        <v>8</v>
      </c>
      <c r="I2416" t="str">
        <f>VLOOKUP(H2416,dMateriaPrima!A:B,2,0)</f>
        <v>Cimento</v>
      </c>
      <c r="J2416">
        <f>VLOOKUP(H2416,dMateriaPrima!A:C,3,0)</f>
        <v>23</v>
      </c>
      <c r="K2416">
        <v>407</v>
      </c>
      <c r="L2416">
        <f t="shared" si="75"/>
        <v>9361</v>
      </c>
      <c r="M2416">
        <v>0</v>
      </c>
      <c r="N2416">
        <f t="shared" si="74"/>
        <v>9361</v>
      </c>
      <c r="O2416">
        <v>3</v>
      </c>
      <c r="P2416" t="str">
        <f>VLOOKUP(O2416,dFornecedor!A:B,2,0)</f>
        <v>StepUp</v>
      </c>
    </row>
    <row r="2417" spans="1:16" x14ac:dyDescent="0.25">
      <c r="A2417">
        <v>2416</v>
      </c>
      <c r="B2417" s="1">
        <v>43818</v>
      </c>
      <c r="C2417" s="1">
        <v>43825</v>
      </c>
      <c r="D2417" s="1">
        <v>43837</v>
      </c>
      <c r="E2417" s="1">
        <v>43837</v>
      </c>
      <c r="F2417">
        <v>1</v>
      </c>
      <c r="G2417" t="str">
        <f>VLOOKUP(F2417,dComprador!A:B,2,0)</f>
        <v>Alon</v>
      </c>
      <c r="H2417">
        <v>9</v>
      </c>
      <c r="I2417" t="str">
        <f>VLOOKUP(H2417,dMateriaPrima!A:B,2,0)</f>
        <v>Couro</v>
      </c>
      <c r="J2417">
        <f>VLOOKUP(H2417,dMateriaPrima!A:C,3,0)</f>
        <v>4.4000000000000004</v>
      </c>
      <c r="K2417">
        <v>445</v>
      </c>
      <c r="L2417">
        <f t="shared" si="75"/>
        <v>1958.0000000000002</v>
      </c>
      <c r="M2417">
        <v>16</v>
      </c>
      <c r="N2417">
        <f t="shared" si="74"/>
        <v>1644.7200000000003</v>
      </c>
      <c r="O2417">
        <v>2</v>
      </c>
      <c r="P2417" t="str">
        <f>VLOOKUP(O2417,dFornecedor!A:B,2,0)</f>
        <v>Minerva</v>
      </c>
    </row>
    <row r="2418" spans="1:16" x14ac:dyDescent="0.25">
      <c r="A2418">
        <v>2417</v>
      </c>
      <c r="B2418" s="1">
        <v>43818</v>
      </c>
      <c r="C2418" s="1">
        <v>43819</v>
      </c>
      <c r="D2418" s="1">
        <v>43839</v>
      </c>
      <c r="E2418" s="1">
        <v>43841</v>
      </c>
      <c r="F2418">
        <v>1</v>
      </c>
      <c r="G2418" t="str">
        <f>VLOOKUP(F2418,dComprador!A:B,2,0)</f>
        <v>Alon</v>
      </c>
      <c r="H2418">
        <v>1</v>
      </c>
      <c r="I2418" t="str">
        <f>VLOOKUP(H2418,dMateriaPrima!A:B,2,0)</f>
        <v>Tecido</v>
      </c>
      <c r="J2418">
        <f>VLOOKUP(H2418,dMateriaPrima!A:C,3,0)</f>
        <v>18</v>
      </c>
      <c r="K2418">
        <v>195</v>
      </c>
      <c r="L2418">
        <f t="shared" si="75"/>
        <v>3510</v>
      </c>
      <c r="M2418">
        <v>0</v>
      </c>
      <c r="N2418">
        <f t="shared" si="74"/>
        <v>3510</v>
      </c>
      <c r="O2418">
        <v>3</v>
      </c>
      <c r="P2418" t="str">
        <f>VLOOKUP(O2418,dFornecedor!A:B,2,0)</f>
        <v>StepUp</v>
      </c>
    </row>
    <row r="2419" spans="1:16" x14ac:dyDescent="0.25">
      <c r="A2419">
        <v>2418</v>
      </c>
      <c r="B2419" s="1">
        <v>43818</v>
      </c>
      <c r="C2419" s="1">
        <v>43818</v>
      </c>
      <c r="D2419" s="1">
        <v>43849</v>
      </c>
      <c r="E2419" s="1">
        <v>43854</v>
      </c>
      <c r="F2419">
        <v>1</v>
      </c>
      <c r="G2419" t="str">
        <f>VLOOKUP(F2419,dComprador!A:B,2,0)</f>
        <v>Alon</v>
      </c>
      <c r="H2419">
        <v>7</v>
      </c>
      <c r="I2419" t="str">
        <f>VLOOKUP(H2419,dMateriaPrima!A:B,2,0)</f>
        <v>Poliéster</v>
      </c>
      <c r="J2419">
        <f>VLOOKUP(H2419,dMateriaPrima!A:C,3,0)</f>
        <v>8</v>
      </c>
      <c r="K2419">
        <v>232</v>
      </c>
      <c r="L2419">
        <f t="shared" si="75"/>
        <v>1856</v>
      </c>
      <c r="M2419">
        <v>0</v>
      </c>
      <c r="N2419">
        <f t="shared" si="74"/>
        <v>1856</v>
      </c>
      <c r="O2419">
        <v>2</v>
      </c>
      <c r="P2419" t="str">
        <f>VLOOKUP(O2419,dFornecedor!A:B,2,0)</f>
        <v>Minerva</v>
      </c>
    </row>
    <row r="2420" spans="1:16" x14ac:dyDescent="0.25">
      <c r="A2420">
        <v>2419</v>
      </c>
      <c r="B2420" s="1">
        <v>43818</v>
      </c>
      <c r="C2420" s="1">
        <v>43818</v>
      </c>
      <c r="D2420" s="1">
        <v>43843</v>
      </c>
      <c r="E2420" s="1">
        <v>43842</v>
      </c>
      <c r="F2420">
        <v>1</v>
      </c>
      <c r="G2420" t="str">
        <f>VLOOKUP(F2420,dComprador!A:B,2,0)</f>
        <v>Alon</v>
      </c>
      <c r="H2420">
        <v>11</v>
      </c>
      <c r="I2420" t="str">
        <f>VLOOKUP(H2420,dMateriaPrima!A:B,2,0)</f>
        <v>Papel</v>
      </c>
      <c r="J2420">
        <f>VLOOKUP(H2420,dMateriaPrima!A:C,3,0)</f>
        <v>9</v>
      </c>
      <c r="K2420">
        <v>188</v>
      </c>
      <c r="L2420">
        <f t="shared" si="75"/>
        <v>1692</v>
      </c>
      <c r="M2420">
        <v>0</v>
      </c>
      <c r="N2420">
        <f t="shared" si="74"/>
        <v>1692</v>
      </c>
      <c r="O2420">
        <v>4</v>
      </c>
      <c r="P2420" t="str">
        <f>VLOOKUP(O2420,dFornecedor!A:B,2,0)</f>
        <v>AlphaOmega</v>
      </c>
    </row>
    <row r="2421" spans="1:16" x14ac:dyDescent="0.25">
      <c r="A2421">
        <v>2420</v>
      </c>
      <c r="B2421" s="1">
        <v>43819</v>
      </c>
      <c r="C2421" s="1">
        <v>43820</v>
      </c>
      <c r="D2421" s="1">
        <v>43826</v>
      </c>
      <c r="E2421" s="1">
        <v>43830</v>
      </c>
      <c r="F2421">
        <v>4</v>
      </c>
      <c r="G2421" t="str">
        <f>VLOOKUP(F2421,dComprador!A:B,2,0)</f>
        <v>Lira</v>
      </c>
      <c r="H2421">
        <v>11</v>
      </c>
      <c r="I2421" t="str">
        <f>VLOOKUP(H2421,dMateriaPrima!A:B,2,0)</f>
        <v>Papel</v>
      </c>
      <c r="J2421">
        <f>VLOOKUP(H2421,dMateriaPrima!A:C,3,0)</f>
        <v>9</v>
      </c>
      <c r="K2421">
        <v>48</v>
      </c>
      <c r="L2421">
        <f t="shared" si="75"/>
        <v>432</v>
      </c>
      <c r="M2421">
        <v>0</v>
      </c>
      <c r="N2421">
        <f t="shared" si="74"/>
        <v>432</v>
      </c>
      <c r="O2421">
        <v>3</v>
      </c>
      <c r="P2421" t="str">
        <f>VLOOKUP(O2421,dFornecedor!A:B,2,0)</f>
        <v>StepUp</v>
      </c>
    </row>
    <row r="2422" spans="1:16" x14ac:dyDescent="0.25">
      <c r="A2422">
        <v>2421</v>
      </c>
      <c r="B2422" s="1">
        <v>43819</v>
      </c>
      <c r="C2422" s="1">
        <v>43822</v>
      </c>
      <c r="D2422" s="1">
        <v>43845</v>
      </c>
      <c r="E2422" s="1">
        <v>43848</v>
      </c>
      <c r="F2422">
        <v>1</v>
      </c>
      <c r="G2422" t="str">
        <f>VLOOKUP(F2422,dComprador!A:B,2,0)</f>
        <v>Alon</v>
      </c>
      <c r="H2422">
        <v>6</v>
      </c>
      <c r="I2422" t="str">
        <f>VLOOKUP(H2422,dMateriaPrima!A:B,2,0)</f>
        <v>Fio Algodão</v>
      </c>
      <c r="J2422">
        <f>VLOOKUP(H2422,dMateriaPrima!A:C,3,0)</f>
        <v>55.9</v>
      </c>
      <c r="K2422">
        <v>135</v>
      </c>
      <c r="L2422">
        <f t="shared" si="75"/>
        <v>7546.5</v>
      </c>
      <c r="M2422">
        <v>0</v>
      </c>
      <c r="N2422">
        <f t="shared" si="74"/>
        <v>7546.5</v>
      </c>
      <c r="O2422">
        <v>4</v>
      </c>
      <c r="P2422" t="str">
        <f>VLOOKUP(O2422,dFornecedor!A:B,2,0)</f>
        <v>AlphaOmega</v>
      </c>
    </row>
    <row r="2423" spans="1:16" x14ac:dyDescent="0.25">
      <c r="A2423">
        <v>2422</v>
      </c>
      <c r="B2423" s="1">
        <v>43819</v>
      </c>
      <c r="C2423" s="1">
        <v>43827</v>
      </c>
      <c r="D2423" s="1">
        <v>43852</v>
      </c>
      <c r="E2423" s="1">
        <v>43853</v>
      </c>
      <c r="F2423">
        <v>1</v>
      </c>
      <c r="G2423" t="str">
        <f>VLOOKUP(F2423,dComprador!A:B,2,0)</f>
        <v>Alon</v>
      </c>
      <c r="H2423">
        <v>6</v>
      </c>
      <c r="I2423" t="str">
        <f>VLOOKUP(H2423,dMateriaPrima!A:B,2,0)</f>
        <v>Fio Algodão</v>
      </c>
      <c r="J2423">
        <f>VLOOKUP(H2423,dMateriaPrima!A:C,3,0)</f>
        <v>55.9</v>
      </c>
      <c r="K2423">
        <v>77</v>
      </c>
      <c r="L2423">
        <f t="shared" si="75"/>
        <v>4304.3</v>
      </c>
      <c r="M2423">
        <v>0</v>
      </c>
      <c r="N2423">
        <f t="shared" si="74"/>
        <v>4304.3</v>
      </c>
      <c r="O2423">
        <v>3</v>
      </c>
      <c r="P2423" t="str">
        <f>VLOOKUP(O2423,dFornecedor!A:B,2,0)</f>
        <v>StepUp</v>
      </c>
    </row>
    <row r="2424" spans="1:16" x14ac:dyDescent="0.25">
      <c r="A2424">
        <v>2423</v>
      </c>
      <c r="B2424" s="1">
        <v>43819</v>
      </c>
      <c r="C2424" s="1">
        <v>43829</v>
      </c>
      <c r="D2424" s="1">
        <v>43832</v>
      </c>
      <c r="E2424" s="1">
        <v>43832</v>
      </c>
      <c r="F2424">
        <v>4</v>
      </c>
      <c r="G2424" t="str">
        <f>VLOOKUP(F2424,dComprador!A:B,2,0)</f>
        <v>Lira</v>
      </c>
      <c r="H2424">
        <v>1</v>
      </c>
      <c r="I2424" t="str">
        <f>VLOOKUP(H2424,dMateriaPrima!A:B,2,0)</f>
        <v>Tecido</v>
      </c>
      <c r="J2424">
        <f>VLOOKUP(H2424,dMateriaPrima!A:C,3,0)</f>
        <v>18</v>
      </c>
      <c r="K2424">
        <v>263</v>
      </c>
      <c r="L2424">
        <f t="shared" si="75"/>
        <v>4734</v>
      </c>
      <c r="M2424">
        <v>0</v>
      </c>
      <c r="N2424">
        <f t="shared" si="74"/>
        <v>4734</v>
      </c>
      <c r="O2424">
        <v>3</v>
      </c>
      <c r="P2424" t="str">
        <f>VLOOKUP(O2424,dFornecedor!A:B,2,0)</f>
        <v>StepUp</v>
      </c>
    </row>
    <row r="2425" spans="1:16" x14ac:dyDescent="0.25">
      <c r="A2425">
        <v>2424</v>
      </c>
      <c r="B2425" s="1">
        <v>43819</v>
      </c>
      <c r="C2425" s="1">
        <v>43829</v>
      </c>
      <c r="D2425" s="1">
        <v>43830</v>
      </c>
      <c r="E2425" s="1">
        <v>43836</v>
      </c>
      <c r="F2425">
        <v>4</v>
      </c>
      <c r="G2425" t="str">
        <f>VLOOKUP(F2425,dComprador!A:B,2,0)</f>
        <v>Lira</v>
      </c>
      <c r="H2425">
        <v>7</v>
      </c>
      <c r="I2425" t="str">
        <f>VLOOKUP(H2425,dMateriaPrima!A:B,2,0)</f>
        <v>Poliéster</v>
      </c>
      <c r="J2425">
        <f>VLOOKUP(H2425,dMateriaPrima!A:C,3,0)</f>
        <v>8</v>
      </c>
      <c r="K2425">
        <v>395</v>
      </c>
      <c r="L2425">
        <f t="shared" si="75"/>
        <v>3160</v>
      </c>
      <c r="M2425">
        <v>0</v>
      </c>
      <c r="N2425">
        <f t="shared" si="74"/>
        <v>3160</v>
      </c>
      <c r="O2425">
        <v>3</v>
      </c>
      <c r="P2425" t="str">
        <f>VLOOKUP(O2425,dFornecedor!A:B,2,0)</f>
        <v>StepUp</v>
      </c>
    </row>
    <row r="2426" spans="1:16" x14ac:dyDescent="0.25">
      <c r="A2426">
        <v>2425</v>
      </c>
      <c r="B2426" s="1">
        <v>43819</v>
      </c>
      <c r="C2426" s="1">
        <v>43822</v>
      </c>
      <c r="D2426" s="1">
        <v>43829</v>
      </c>
      <c r="E2426" s="1">
        <v>43832</v>
      </c>
      <c r="F2426">
        <v>4</v>
      </c>
      <c r="G2426" t="str">
        <f>VLOOKUP(F2426,dComprador!A:B,2,0)</f>
        <v>Lira</v>
      </c>
      <c r="H2426">
        <v>11</v>
      </c>
      <c r="I2426" t="str">
        <f>VLOOKUP(H2426,dMateriaPrima!A:B,2,0)</f>
        <v>Papel</v>
      </c>
      <c r="J2426">
        <f>VLOOKUP(H2426,dMateriaPrima!A:C,3,0)</f>
        <v>9</v>
      </c>
      <c r="K2426">
        <v>118</v>
      </c>
      <c r="L2426">
        <f t="shared" si="75"/>
        <v>1062</v>
      </c>
      <c r="M2426">
        <v>0</v>
      </c>
      <c r="N2426">
        <f t="shared" si="74"/>
        <v>1062</v>
      </c>
      <c r="O2426">
        <v>5</v>
      </c>
      <c r="P2426" t="str">
        <f>VLOOKUP(O2426,dFornecedor!A:B,2,0)</f>
        <v>Atlas</v>
      </c>
    </row>
    <row r="2427" spans="1:16" x14ac:dyDescent="0.25">
      <c r="A2427">
        <v>2426</v>
      </c>
      <c r="B2427" s="1">
        <v>43819</v>
      </c>
      <c r="C2427" s="1">
        <v>43828</v>
      </c>
      <c r="D2427" s="1">
        <v>43829</v>
      </c>
      <c r="E2427" s="1">
        <v>43832</v>
      </c>
      <c r="F2427">
        <v>4</v>
      </c>
      <c r="G2427" t="str">
        <f>VLOOKUP(F2427,dComprador!A:B,2,0)</f>
        <v>Lira</v>
      </c>
      <c r="H2427">
        <v>10</v>
      </c>
      <c r="I2427" t="str">
        <f>VLOOKUP(H2427,dMateriaPrima!A:B,2,0)</f>
        <v>Pedra Britada</v>
      </c>
      <c r="J2427">
        <f>VLOOKUP(H2427,dMateriaPrima!A:C,3,0)</f>
        <v>56</v>
      </c>
      <c r="K2427">
        <v>521</v>
      </c>
      <c r="L2427">
        <f t="shared" si="75"/>
        <v>29176</v>
      </c>
      <c r="M2427">
        <v>0</v>
      </c>
      <c r="N2427">
        <f t="shared" si="74"/>
        <v>29176</v>
      </c>
      <c r="O2427">
        <v>3</v>
      </c>
      <c r="P2427" t="str">
        <f>VLOOKUP(O2427,dFornecedor!A:B,2,0)</f>
        <v>StepUp</v>
      </c>
    </row>
    <row r="2428" spans="1:16" x14ac:dyDescent="0.25">
      <c r="A2428">
        <v>2427</v>
      </c>
      <c r="B2428" s="1">
        <v>43819</v>
      </c>
      <c r="C2428" s="1">
        <v>43820</v>
      </c>
      <c r="D2428" s="1">
        <v>43839</v>
      </c>
      <c r="E2428" s="1">
        <v>43839</v>
      </c>
      <c r="F2428">
        <v>1</v>
      </c>
      <c r="G2428" t="str">
        <f>VLOOKUP(F2428,dComprador!A:B,2,0)</f>
        <v>Alon</v>
      </c>
      <c r="H2428">
        <v>5</v>
      </c>
      <c r="I2428" t="str">
        <f>VLOOKUP(H2428,dMateriaPrima!A:B,2,0)</f>
        <v>Areia</v>
      </c>
      <c r="J2428">
        <f>VLOOKUP(H2428,dMateriaPrima!A:C,3,0)</f>
        <v>3.59</v>
      </c>
      <c r="K2428">
        <v>29</v>
      </c>
      <c r="L2428">
        <f t="shared" si="75"/>
        <v>104.11</v>
      </c>
      <c r="M2428">
        <v>0</v>
      </c>
      <c r="N2428">
        <f t="shared" si="74"/>
        <v>104.11</v>
      </c>
      <c r="O2428">
        <v>5</v>
      </c>
      <c r="P2428" t="str">
        <f>VLOOKUP(O2428,dFornecedor!A:B,2,0)</f>
        <v>Atlas</v>
      </c>
    </row>
    <row r="2429" spans="1:16" x14ac:dyDescent="0.25">
      <c r="A2429">
        <v>2428</v>
      </c>
      <c r="B2429" s="1">
        <v>43819</v>
      </c>
      <c r="C2429" s="1">
        <v>43820</v>
      </c>
      <c r="D2429" s="1">
        <v>43841</v>
      </c>
      <c r="E2429" s="1">
        <v>43840</v>
      </c>
      <c r="F2429">
        <v>1</v>
      </c>
      <c r="G2429" t="str">
        <f>VLOOKUP(F2429,dComprador!A:B,2,0)</f>
        <v>Alon</v>
      </c>
      <c r="H2429">
        <v>9</v>
      </c>
      <c r="I2429" t="str">
        <f>VLOOKUP(H2429,dMateriaPrima!A:B,2,0)</f>
        <v>Couro</v>
      </c>
      <c r="J2429">
        <f>VLOOKUP(H2429,dMateriaPrima!A:C,3,0)</f>
        <v>4.4000000000000004</v>
      </c>
      <c r="K2429">
        <v>294</v>
      </c>
      <c r="L2429">
        <f t="shared" si="75"/>
        <v>1293.6000000000001</v>
      </c>
      <c r="M2429">
        <v>0</v>
      </c>
      <c r="N2429">
        <f t="shared" si="74"/>
        <v>1293.6000000000001</v>
      </c>
      <c r="O2429">
        <v>3</v>
      </c>
      <c r="P2429" t="str">
        <f>VLOOKUP(O2429,dFornecedor!A:B,2,0)</f>
        <v>StepUp</v>
      </c>
    </row>
    <row r="2430" spans="1:16" x14ac:dyDescent="0.25">
      <c r="A2430">
        <v>2429</v>
      </c>
      <c r="B2430" s="1">
        <v>43819</v>
      </c>
      <c r="C2430" s="1">
        <v>43819</v>
      </c>
      <c r="D2430" s="1">
        <v>43851</v>
      </c>
      <c r="E2430" s="1">
        <v>43849</v>
      </c>
      <c r="F2430">
        <v>1</v>
      </c>
      <c r="G2430" t="str">
        <f>VLOOKUP(F2430,dComprador!A:B,2,0)</f>
        <v>Alon</v>
      </c>
      <c r="H2430">
        <v>1</v>
      </c>
      <c r="I2430" t="str">
        <f>VLOOKUP(H2430,dMateriaPrima!A:B,2,0)</f>
        <v>Tecido</v>
      </c>
      <c r="J2430">
        <f>VLOOKUP(H2430,dMateriaPrima!A:C,3,0)</f>
        <v>18</v>
      </c>
      <c r="K2430">
        <v>475</v>
      </c>
      <c r="L2430">
        <f t="shared" si="75"/>
        <v>8550</v>
      </c>
      <c r="M2430">
        <v>0</v>
      </c>
      <c r="N2430">
        <f t="shared" si="74"/>
        <v>8550</v>
      </c>
      <c r="O2430">
        <v>2</v>
      </c>
      <c r="P2430" t="str">
        <f>VLOOKUP(O2430,dFornecedor!A:B,2,0)</f>
        <v>Minerva</v>
      </c>
    </row>
    <row r="2431" spans="1:16" x14ac:dyDescent="0.25">
      <c r="A2431">
        <v>2430</v>
      </c>
      <c r="B2431" s="1">
        <v>43819</v>
      </c>
      <c r="C2431" s="1">
        <v>43824</v>
      </c>
      <c r="D2431" s="1">
        <v>43841</v>
      </c>
      <c r="E2431" s="1">
        <v>43843</v>
      </c>
      <c r="F2431">
        <v>1</v>
      </c>
      <c r="G2431" t="str">
        <f>VLOOKUP(F2431,dComprador!A:B,2,0)</f>
        <v>Alon</v>
      </c>
      <c r="H2431">
        <v>7</v>
      </c>
      <c r="I2431" t="str">
        <f>VLOOKUP(H2431,dMateriaPrima!A:B,2,0)</f>
        <v>Poliéster</v>
      </c>
      <c r="J2431">
        <f>VLOOKUP(H2431,dMateriaPrima!A:C,3,0)</f>
        <v>8</v>
      </c>
      <c r="K2431">
        <v>381</v>
      </c>
      <c r="L2431">
        <f t="shared" si="75"/>
        <v>3048</v>
      </c>
      <c r="M2431">
        <v>0</v>
      </c>
      <c r="N2431">
        <f t="shared" si="74"/>
        <v>3048</v>
      </c>
      <c r="O2431">
        <v>5</v>
      </c>
      <c r="P2431" t="str">
        <f>VLOOKUP(O2431,dFornecedor!A:B,2,0)</f>
        <v>Atlas</v>
      </c>
    </row>
    <row r="2432" spans="1:16" x14ac:dyDescent="0.25">
      <c r="A2432">
        <v>2431</v>
      </c>
      <c r="B2432" s="1">
        <v>43819</v>
      </c>
      <c r="C2432" s="1">
        <v>43819</v>
      </c>
      <c r="D2432" s="1">
        <v>43842</v>
      </c>
      <c r="E2432" s="1">
        <v>43847</v>
      </c>
      <c r="F2432">
        <v>1</v>
      </c>
      <c r="G2432" t="str">
        <f>VLOOKUP(F2432,dComprador!A:B,2,0)</f>
        <v>Alon</v>
      </c>
      <c r="H2432">
        <v>2</v>
      </c>
      <c r="I2432" t="str">
        <f>VLOOKUP(H2432,dMateriaPrima!A:B,2,0)</f>
        <v>Chapa Metal</v>
      </c>
      <c r="J2432">
        <f>VLOOKUP(H2432,dMateriaPrima!A:C,3,0)</f>
        <v>299.89999999999998</v>
      </c>
      <c r="K2432">
        <v>128</v>
      </c>
      <c r="L2432">
        <f t="shared" si="75"/>
        <v>38387.199999999997</v>
      </c>
      <c r="M2432">
        <v>0</v>
      </c>
      <c r="N2432">
        <f t="shared" si="74"/>
        <v>38387.199999999997</v>
      </c>
      <c r="O2432">
        <v>5</v>
      </c>
      <c r="P2432" t="str">
        <f>VLOOKUP(O2432,dFornecedor!A:B,2,0)</f>
        <v>Atlas</v>
      </c>
    </row>
    <row r="2433" spans="1:16" x14ac:dyDescent="0.25">
      <c r="A2433">
        <v>2432</v>
      </c>
      <c r="B2433" s="1">
        <v>43820</v>
      </c>
      <c r="C2433" s="1">
        <v>43825</v>
      </c>
      <c r="D2433" s="1">
        <v>43826</v>
      </c>
      <c r="E2433" s="1">
        <v>43829</v>
      </c>
      <c r="F2433">
        <v>4</v>
      </c>
      <c r="G2433" t="str">
        <f>VLOOKUP(F2433,dComprador!A:B,2,0)</f>
        <v>Lira</v>
      </c>
      <c r="H2433">
        <v>9</v>
      </c>
      <c r="I2433" t="str">
        <f>VLOOKUP(H2433,dMateriaPrima!A:B,2,0)</f>
        <v>Couro</v>
      </c>
      <c r="J2433">
        <f>VLOOKUP(H2433,dMateriaPrima!A:C,3,0)</f>
        <v>4.4000000000000004</v>
      </c>
      <c r="K2433">
        <v>9</v>
      </c>
      <c r="L2433">
        <f t="shared" si="75"/>
        <v>39.6</v>
      </c>
      <c r="M2433">
        <v>0</v>
      </c>
      <c r="N2433">
        <f t="shared" si="74"/>
        <v>39.6</v>
      </c>
      <c r="O2433">
        <v>2</v>
      </c>
      <c r="P2433" t="str">
        <f>VLOOKUP(O2433,dFornecedor!A:B,2,0)</f>
        <v>Minerva</v>
      </c>
    </row>
    <row r="2434" spans="1:16" x14ac:dyDescent="0.25">
      <c r="A2434">
        <v>2433</v>
      </c>
      <c r="B2434" s="1">
        <v>43820</v>
      </c>
      <c r="C2434" s="1">
        <v>43831</v>
      </c>
      <c r="D2434" s="1">
        <v>43831</v>
      </c>
      <c r="E2434" s="1">
        <v>43833</v>
      </c>
      <c r="F2434">
        <v>4</v>
      </c>
      <c r="G2434" t="str">
        <f>VLOOKUP(F2434,dComprador!A:B,2,0)</f>
        <v>Lira</v>
      </c>
      <c r="H2434">
        <v>6</v>
      </c>
      <c r="I2434" t="str">
        <f>VLOOKUP(H2434,dMateriaPrima!A:B,2,0)</f>
        <v>Fio Algodão</v>
      </c>
      <c r="J2434">
        <f>VLOOKUP(H2434,dMateriaPrima!A:C,3,0)</f>
        <v>55.9</v>
      </c>
      <c r="K2434">
        <v>88</v>
      </c>
      <c r="L2434">
        <f t="shared" si="75"/>
        <v>4919.2</v>
      </c>
      <c r="M2434">
        <v>0</v>
      </c>
      <c r="N2434">
        <f t="shared" ref="N2434:N2497" si="76">SUM(L2434-((L2434*M2434)/100))</f>
        <v>4919.2</v>
      </c>
      <c r="O2434">
        <v>1</v>
      </c>
      <c r="P2434" t="str">
        <f>VLOOKUP(O2434,dFornecedor!A:B,2,0)</f>
        <v>NorthShore</v>
      </c>
    </row>
    <row r="2435" spans="1:16" x14ac:dyDescent="0.25">
      <c r="A2435">
        <v>2434</v>
      </c>
      <c r="B2435" s="1">
        <v>43820</v>
      </c>
      <c r="C2435" s="1">
        <v>43824</v>
      </c>
      <c r="D2435" s="1">
        <v>43828</v>
      </c>
      <c r="E2435" s="1">
        <v>43828</v>
      </c>
      <c r="F2435">
        <v>4</v>
      </c>
      <c r="G2435" t="str">
        <f>VLOOKUP(F2435,dComprador!A:B,2,0)</f>
        <v>Lira</v>
      </c>
      <c r="H2435">
        <v>1</v>
      </c>
      <c r="I2435" t="str">
        <f>VLOOKUP(H2435,dMateriaPrima!A:B,2,0)</f>
        <v>Tecido</v>
      </c>
      <c r="J2435">
        <f>VLOOKUP(H2435,dMateriaPrima!A:C,3,0)</f>
        <v>18</v>
      </c>
      <c r="K2435">
        <v>147</v>
      </c>
      <c r="L2435">
        <f t="shared" ref="L2435:L2498" si="77">J2435*K2435</f>
        <v>2646</v>
      </c>
      <c r="M2435">
        <v>0</v>
      </c>
      <c r="N2435">
        <f t="shared" si="76"/>
        <v>2646</v>
      </c>
      <c r="O2435">
        <v>3</v>
      </c>
      <c r="P2435" t="str">
        <f>VLOOKUP(O2435,dFornecedor!A:B,2,0)</f>
        <v>StepUp</v>
      </c>
    </row>
    <row r="2436" spans="1:16" x14ac:dyDescent="0.25">
      <c r="A2436">
        <v>2435</v>
      </c>
      <c r="B2436" s="1">
        <v>43820</v>
      </c>
      <c r="C2436" s="1">
        <v>43821</v>
      </c>
      <c r="D2436" s="1">
        <v>43835</v>
      </c>
      <c r="E2436" s="1">
        <v>43842</v>
      </c>
      <c r="F2436">
        <v>1</v>
      </c>
      <c r="G2436" t="str">
        <f>VLOOKUP(F2436,dComprador!A:B,2,0)</f>
        <v>Alon</v>
      </c>
      <c r="H2436">
        <v>5</v>
      </c>
      <c r="I2436" t="str">
        <f>VLOOKUP(H2436,dMateriaPrima!A:B,2,0)</f>
        <v>Areia</v>
      </c>
      <c r="J2436">
        <f>VLOOKUP(H2436,dMateriaPrima!A:C,3,0)</f>
        <v>3.59</v>
      </c>
      <c r="K2436">
        <v>217</v>
      </c>
      <c r="L2436">
        <f t="shared" si="77"/>
        <v>779.03</v>
      </c>
      <c r="M2436">
        <v>0</v>
      </c>
      <c r="N2436">
        <f t="shared" si="76"/>
        <v>779.03</v>
      </c>
      <c r="O2436">
        <v>3</v>
      </c>
      <c r="P2436" t="str">
        <f>VLOOKUP(O2436,dFornecedor!A:B,2,0)</f>
        <v>StepUp</v>
      </c>
    </row>
    <row r="2437" spans="1:16" x14ac:dyDescent="0.25">
      <c r="A2437">
        <v>2436</v>
      </c>
      <c r="B2437" s="1">
        <v>43820</v>
      </c>
      <c r="C2437" s="1">
        <v>43822</v>
      </c>
      <c r="D2437" s="1">
        <v>43837</v>
      </c>
      <c r="E2437" s="1">
        <v>43838</v>
      </c>
      <c r="F2437">
        <v>1</v>
      </c>
      <c r="G2437" t="str">
        <f>VLOOKUP(F2437,dComprador!A:B,2,0)</f>
        <v>Alon</v>
      </c>
      <c r="H2437">
        <v>2</v>
      </c>
      <c r="I2437" t="str">
        <f>VLOOKUP(H2437,dMateriaPrima!A:B,2,0)</f>
        <v>Chapa Metal</v>
      </c>
      <c r="J2437">
        <f>VLOOKUP(H2437,dMateriaPrima!A:C,3,0)</f>
        <v>299.89999999999998</v>
      </c>
      <c r="K2437">
        <v>326</v>
      </c>
      <c r="L2437">
        <f t="shared" si="77"/>
        <v>97767.4</v>
      </c>
      <c r="M2437">
        <v>0</v>
      </c>
      <c r="N2437">
        <f t="shared" si="76"/>
        <v>97767.4</v>
      </c>
      <c r="O2437">
        <v>4</v>
      </c>
      <c r="P2437" t="str">
        <f>VLOOKUP(O2437,dFornecedor!A:B,2,0)</f>
        <v>AlphaOmega</v>
      </c>
    </row>
    <row r="2438" spans="1:16" x14ac:dyDescent="0.25">
      <c r="A2438">
        <v>2437</v>
      </c>
      <c r="B2438" s="1">
        <v>43820</v>
      </c>
      <c r="C2438" s="1">
        <v>43828</v>
      </c>
      <c r="D2438" s="1">
        <v>43831</v>
      </c>
      <c r="E2438" s="1">
        <v>43835</v>
      </c>
      <c r="F2438">
        <v>2</v>
      </c>
      <c r="G2438" t="str">
        <f>VLOOKUP(F2438,dComprador!A:B,2,0)</f>
        <v>João</v>
      </c>
      <c r="H2438">
        <v>11</v>
      </c>
      <c r="I2438" t="str">
        <f>VLOOKUP(H2438,dMateriaPrima!A:B,2,0)</f>
        <v>Papel</v>
      </c>
      <c r="J2438">
        <f>VLOOKUP(H2438,dMateriaPrima!A:C,3,0)</f>
        <v>9</v>
      </c>
      <c r="K2438">
        <v>102</v>
      </c>
      <c r="L2438">
        <f t="shared" si="77"/>
        <v>918</v>
      </c>
      <c r="M2438">
        <v>0</v>
      </c>
      <c r="N2438">
        <f t="shared" si="76"/>
        <v>918</v>
      </c>
      <c r="O2438">
        <v>2</v>
      </c>
      <c r="P2438" t="str">
        <f>VLOOKUP(O2438,dFornecedor!A:B,2,0)</f>
        <v>Minerva</v>
      </c>
    </row>
    <row r="2439" spans="1:16" x14ac:dyDescent="0.25">
      <c r="A2439">
        <v>2438</v>
      </c>
      <c r="B2439" s="1">
        <v>43820</v>
      </c>
      <c r="C2439" s="1">
        <v>43828</v>
      </c>
      <c r="D2439" s="1">
        <v>43834</v>
      </c>
      <c r="E2439" s="1">
        <v>43837</v>
      </c>
      <c r="F2439">
        <v>2</v>
      </c>
      <c r="G2439" t="str">
        <f>VLOOKUP(F2439,dComprador!A:B,2,0)</f>
        <v>João</v>
      </c>
      <c r="H2439">
        <v>11</v>
      </c>
      <c r="I2439" t="str">
        <f>VLOOKUP(H2439,dMateriaPrima!A:B,2,0)</f>
        <v>Papel</v>
      </c>
      <c r="J2439">
        <f>VLOOKUP(H2439,dMateriaPrima!A:C,3,0)</f>
        <v>9</v>
      </c>
      <c r="K2439">
        <v>139</v>
      </c>
      <c r="L2439">
        <f t="shared" si="77"/>
        <v>1251</v>
      </c>
      <c r="M2439">
        <v>0</v>
      </c>
      <c r="N2439">
        <f t="shared" si="76"/>
        <v>1251</v>
      </c>
      <c r="O2439">
        <v>2</v>
      </c>
      <c r="P2439" t="str">
        <f>VLOOKUP(O2439,dFornecedor!A:B,2,0)</f>
        <v>Minerva</v>
      </c>
    </row>
    <row r="2440" spans="1:16" x14ac:dyDescent="0.25">
      <c r="A2440">
        <v>2439</v>
      </c>
      <c r="B2440" s="1">
        <v>43820</v>
      </c>
      <c r="C2440" s="1">
        <v>43820</v>
      </c>
      <c r="D2440" s="1">
        <v>43850</v>
      </c>
      <c r="E2440" s="1">
        <v>43853</v>
      </c>
      <c r="F2440">
        <v>1</v>
      </c>
      <c r="G2440" t="str">
        <f>VLOOKUP(F2440,dComprador!A:B,2,0)</f>
        <v>Alon</v>
      </c>
      <c r="H2440">
        <v>7</v>
      </c>
      <c r="I2440" t="str">
        <f>VLOOKUP(H2440,dMateriaPrima!A:B,2,0)</f>
        <v>Poliéster</v>
      </c>
      <c r="J2440">
        <f>VLOOKUP(H2440,dMateriaPrima!A:C,3,0)</f>
        <v>8</v>
      </c>
      <c r="K2440">
        <v>45</v>
      </c>
      <c r="L2440">
        <f t="shared" si="77"/>
        <v>360</v>
      </c>
      <c r="M2440">
        <v>0</v>
      </c>
      <c r="N2440">
        <f t="shared" si="76"/>
        <v>360</v>
      </c>
      <c r="O2440">
        <v>4</v>
      </c>
      <c r="P2440" t="str">
        <f>VLOOKUP(O2440,dFornecedor!A:B,2,0)</f>
        <v>AlphaOmega</v>
      </c>
    </row>
    <row r="2441" spans="1:16" x14ac:dyDescent="0.25">
      <c r="A2441">
        <v>2440</v>
      </c>
      <c r="B2441" s="1">
        <v>43820</v>
      </c>
      <c r="C2441" s="1">
        <v>43833</v>
      </c>
      <c r="D2441" s="1">
        <v>43843</v>
      </c>
      <c r="E2441" s="1">
        <v>43845</v>
      </c>
      <c r="F2441">
        <v>1</v>
      </c>
      <c r="G2441" t="str">
        <f>VLOOKUP(F2441,dComprador!A:B,2,0)</f>
        <v>Alon</v>
      </c>
      <c r="H2441">
        <v>9</v>
      </c>
      <c r="I2441" t="str">
        <f>VLOOKUP(H2441,dMateriaPrima!A:B,2,0)</f>
        <v>Couro</v>
      </c>
      <c r="J2441">
        <f>VLOOKUP(H2441,dMateriaPrima!A:C,3,0)</f>
        <v>4.4000000000000004</v>
      </c>
      <c r="K2441">
        <v>7</v>
      </c>
      <c r="L2441">
        <f t="shared" si="77"/>
        <v>30.800000000000004</v>
      </c>
      <c r="M2441">
        <v>0</v>
      </c>
      <c r="N2441">
        <f t="shared" si="76"/>
        <v>30.800000000000004</v>
      </c>
      <c r="O2441">
        <v>1</v>
      </c>
      <c r="P2441" t="str">
        <f>VLOOKUP(O2441,dFornecedor!A:B,2,0)</f>
        <v>NorthShore</v>
      </c>
    </row>
    <row r="2442" spans="1:16" x14ac:dyDescent="0.25">
      <c r="A2442">
        <v>2441</v>
      </c>
      <c r="B2442" s="1">
        <v>43821</v>
      </c>
      <c r="C2442" s="1">
        <v>43830</v>
      </c>
      <c r="D2442" s="1">
        <v>43849</v>
      </c>
      <c r="E2442" s="1">
        <v>43849</v>
      </c>
      <c r="F2442">
        <v>1</v>
      </c>
      <c r="G2442" t="str">
        <f>VLOOKUP(F2442,dComprador!A:B,2,0)</f>
        <v>Alon</v>
      </c>
      <c r="H2442">
        <v>9</v>
      </c>
      <c r="I2442" t="str">
        <f>VLOOKUP(H2442,dMateriaPrima!A:B,2,0)</f>
        <v>Couro</v>
      </c>
      <c r="J2442">
        <f>VLOOKUP(H2442,dMateriaPrima!A:C,3,0)</f>
        <v>4.4000000000000004</v>
      </c>
      <c r="K2442">
        <v>319</v>
      </c>
      <c r="L2442">
        <f t="shared" si="77"/>
        <v>1403.6000000000001</v>
      </c>
      <c r="M2442">
        <v>0</v>
      </c>
      <c r="N2442">
        <f t="shared" si="76"/>
        <v>1403.6000000000001</v>
      </c>
      <c r="O2442">
        <v>3</v>
      </c>
      <c r="P2442" t="str">
        <f>VLOOKUP(O2442,dFornecedor!A:B,2,0)</f>
        <v>StepUp</v>
      </c>
    </row>
    <row r="2443" spans="1:16" x14ac:dyDescent="0.25">
      <c r="A2443">
        <v>2442</v>
      </c>
      <c r="B2443" s="1">
        <v>43821</v>
      </c>
      <c r="C2443" s="1">
        <v>43829</v>
      </c>
      <c r="D2443" s="1">
        <v>43851</v>
      </c>
      <c r="E2443" s="1">
        <v>43853</v>
      </c>
      <c r="F2443">
        <v>1</v>
      </c>
      <c r="G2443" t="str">
        <f>VLOOKUP(F2443,dComprador!A:B,2,0)</f>
        <v>Alon</v>
      </c>
      <c r="H2443">
        <v>8</v>
      </c>
      <c r="I2443" t="str">
        <f>VLOOKUP(H2443,dMateriaPrima!A:B,2,0)</f>
        <v>Cimento</v>
      </c>
      <c r="J2443">
        <f>VLOOKUP(H2443,dMateriaPrima!A:C,3,0)</f>
        <v>23</v>
      </c>
      <c r="K2443">
        <v>35</v>
      </c>
      <c r="L2443">
        <f t="shared" si="77"/>
        <v>805</v>
      </c>
      <c r="M2443">
        <v>0</v>
      </c>
      <c r="N2443">
        <f t="shared" si="76"/>
        <v>805</v>
      </c>
      <c r="O2443">
        <v>2</v>
      </c>
      <c r="P2443" t="str">
        <f>VLOOKUP(O2443,dFornecedor!A:B,2,0)</f>
        <v>Minerva</v>
      </c>
    </row>
    <row r="2444" spans="1:16" x14ac:dyDescent="0.25">
      <c r="A2444">
        <v>2443</v>
      </c>
      <c r="B2444" s="1">
        <v>43821</v>
      </c>
      <c r="C2444" s="1">
        <v>43829</v>
      </c>
      <c r="D2444" s="1">
        <v>43830</v>
      </c>
      <c r="E2444" s="1">
        <v>43836</v>
      </c>
      <c r="F2444">
        <v>4</v>
      </c>
      <c r="G2444" t="str">
        <f>VLOOKUP(F2444,dComprador!A:B,2,0)</f>
        <v>Lira</v>
      </c>
      <c r="H2444">
        <v>8</v>
      </c>
      <c r="I2444" t="str">
        <f>VLOOKUP(H2444,dMateriaPrima!A:B,2,0)</f>
        <v>Cimento</v>
      </c>
      <c r="J2444">
        <f>VLOOKUP(H2444,dMateriaPrima!A:C,3,0)</f>
        <v>23</v>
      </c>
      <c r="K2444">
        <v>248</v>
      </c>
      <c r="L2444">
        <f t="shared" si="77"/>
        <v>5704</v>
      </c>
      <c r="M2444">
        <v>0</v>
      </c>
      <c r="N2444">
        <f t="shared" si="76"/>
        <v>5704</v>
      </c>
      <c r="O2444">
        <v>3</v>
      </c>
      <c r="P2444" t="str">
        <f>VLOOKUP(O2444,dFornecedor!A:B,2,0)</f>
        <v>StepUp</v>
      </c>
    </row>
    <row r="2445" spans="1:16" x14ac:dyDescent="0.25">
      <c r="A2445">
        <v>2444</v>
      </c>
      <c r="B2445" s="1">
        <v>43821</v>
      </c>
      <c r="C2445" s="1">
        <v>43822</v>
      </c>
      <c r="D2445" s="1">
        <v>43828</v>
      </c>
      <c r="E2445" s="1">
        <v>43829</v>
      </c>
      <c r="F2445">
        <v>4</v>
      </c>
      <c r="G2445" t="str">
        <f>VLOOKUP(F2445,dComprador!A:B,2,0)</f>
        <v>Lira</v>
      </c>
      <c r="H2445">
        <v>3</v>
      </c>
      <c r="I2445" t="str">
        <f>VLOOKUP(H2445,dMateriaPrima!A:B,2,0)</f>
        <v>Barra Metal</v>
      </c>
      <c r="J2445">
        <f>VLOOKUP(H2445,dMateriaPrima!A:C,3,0)</f>
        <v>565</v>
      </c>
      <c r="K2445">
        <v>1</v>
      </c>
      <c r="L2445">
        <f t="shared" si="77"/>
        <v>565</v>
      </c>
      <c r="M2445">
        <v>29</v>
      </c>
      <c r="N2445">
        <f t="shared" si="76"/>
        <v>401.15</v>
      </c>
      <c r="O2445">
        <v>3</v>
      </c>
      <c r="P2445" t="str">
        <f>VLOOKUP(O2445,dFornecedor!A:B,2,0)</f>
        <v>StepUp</v>
      </c>
    </row>
    <row r="2446" spans="1:16" x14ac:dyDescent="0.25">
      <c r="A2446">
        <v>2445</v>
      </c>
      <c r="B2446" s="1">
        <v>43821</v>
      </c>
      <c r="C2446" s="1">
        <v>43821</v>
      </c>
      <c r="D2446" s="1">
        <v>43842</v>
      </c>
      <c r="E2446" s="1">
        <v>43841</v>
      </c>
      <c r="F2446">
        <v>1</v>
      </c>
      <c r="G2446" t="str">
        <f>VLOOKUP(F2446,dComprador!A:B,2,0)</f>
        <v>Alon</v>
      </c>
      <c r="H2446">
        <v>4</v>
      </c>
      <c r="I2446" t="str">
        <f>VLOOKUP(H2446,dMateriaPrima!A:B,2,0)</f>
        <v>Madeira</v>
      </c>
      <c r="J2446">
        <f>VLOOKUP(H2446,dMateriaPrima!A:C,3,0)</f>
        <v>168</v>
      </c>
      <c r="K2446">
        <v>27</v>
      </c>
      <c r="L2446">
        <f t="shared" si="77"/>
        <v>4536</v>
      </c>
      <c r="M2446">
        <v>0</v>
      </c>
      <c r="N2446">
        <f t="shared" si="76"/>
        <v>4536</v>
      </c>
      <c r="O2446">
        <v>4</v>
      </c>
      <c r="P2446" t="str">
        <f>VLOOKUP(O2446,dFornecedor!A:B,2,0)</f>
        <v>AlphaOmega</v>
      </c>
    </row>
    <row r="2447" spans="1:16" x14ac:dyDescent="0.25">
      <c r="A2447">
        <v>2446</v>
      </c>
      <c r="B2447" s="1">
        <v>43821</v>
      </c>
      <c r="C2447" s="1">
        <v>43829</v>
      </c>
      <c r="D2447" s="1">
        <v>43836</v>
      </c>
      <c r="E2447" s="1">
        <v>43838</v>
      </c>
      <c r="F2447">
        <v>2</v>
      </c>
      <c r="G2447" t="str">
        <f>VLOOKUP(F2447,dComprador!A:B,2,0)</f>
        <v>João</v>
      </c>
      <c r="H2447">
        <v>1</v>
      </c>
      <c r="I2447" t="str">
        <f>VLOOKUP(H2447,dMateriaPrima!A:B,2,0)</f>
        <v>Tecido</v>
      </c>
      <c r="J2447">
        <f>VLOOKUP(H2447,dMateriaPrima!A:C,3,0)</f>
        <v>18</v>
      </c>
      <c r="K2447">
        <v>62</v>
      </c>
      <c r="L2447">
        <f t="shared" si="77"/>
        <v>1116</v>
      </c>
      <c r="M2447">
        <v>0</v>
      </c>
      <c r="N2447">
        <f t="shared" si="76"/>
        <v>1116</v>
      </c>
      <c r="O2447">
        <v>2</v>
      </c>
      <c r="P2447" t="str">
        <f>VLOOKUP(O2447,dFornecedor!A:B,2,0)</f>
        <v>Minerva</v>
      </c>
    </row>
    <row r="2448" spans="1:16" x14ac:dyDescent="0.25">
      <c r="A2448">
        <v>2447</v>
      </c>
      <c r="B2448" s="1">
        <v>43821</v>
      </c>
      <c r="C2448" s="1">
        <v>43830</v>
      </c>
      <c r="D2448" s="1">
        <v>43835</v>
      </c>
      <c r="E2448" s="1">
        <v>43836</v>
      </c>
      <c r="F2448">
        <v>3</v>
      </c>
      <c r="G2448" t="str">
        <f>VLOOKUP(F2448,dComprador!A:B,2,0)</f>
        <v>Diego</v>
      </c>
      <c r="H2448">
        <v>7</v>
      </c>
      <c r="I2448" t="str">
        <f>VLOOKUP(H2448,dMateriaPrima!A:B,2,0)</f>
        <v>Poliéster</v>
      </c>
      <c r="J2448">
        <f>VLOOKUP(H2448,dMateriaPrima!A:C,3,0)</f>
        <v>8</v>
      </c>
      <c r="K2448">
        <v>127</v>
      </c>
      <c r="L2448">
        <f t="shared" si="77"/>
        <v>1016</v>
      </c>
      <c r="M2448">
        <v>0</v>
      </c>
      <c r="N2448">
        <f t="shared" si="76"/>
        <v>1016</v>
      </c>
      <c r="O2448">
        <v>2</v>
      </c>
      <c r="P2448" t="str">
        <f>VLOOKUP(O2448,dFornecedor!A:B,2,0)</f>
        <v>Minerva</v>
      </c>
    </row>
    <row r="2449" spans="1:16" x14ac:dyDescent="0.25">
      <c r="A2449">
        <v>2448</v>
      </c>
      <c r="B2449" s="1">
        <v>43821</v>
      </c>
      <c r="C2449" s="1">
        <v>43821</v>
      </c>
      <c r="D2449" s="1">
        <v>43853</v>
      </c>
      <c r="E2449" s="1">
        <v>43854</v>
      </c>
      <c r="F2449">
        <v>1</v>
      </c>
      <c r="G2449" t="str">
        <f>VLOOKUP(F2449,dComprador!A:B,2,0)</f>
        <v>Alon</v>
      </c>
      <c r="H2449">
        <v>6</v>
      </c>
      <c r="I2449" t="str">
        <f>VLOOKUP(H2449,dMateriaPrima!A:B,2,0)</f>
        <v>Fio Algodão</v>
      </c>
      <c r="J2449">
        <f>VLOOKUP(H2449,dMateriaPrima!A:C,3,0)</f>
        <v>55.9</v>
      </c>
      <c r="K2449">
        <v>259</v>
      </c>
      <c r="L2449">
        <f t="shared" si="77"/>
        <v>14478.1</v>
      </c>
      <c r="M2449">
        <v>0</v>
      </c>
      <c r="N2449">
        <f t="shared" si="76"/>
        <v>14478.1</v>
      </c>
      <c r="O2449">
        <v>2</v>
      </c>
      <c r="P2449" t="str">
        <f>VLOOKUP(O2449,dFornecedor!A:B,2,0)</f>
        <v>Minerva</v>
      </c>
    </row>
    <row r="2450" spans="1:16" x14ac:dyDescent="0.25">
      <c r="A2450">
        <v>2449</v>
      </c>
      <c r="B2450" s="1">
        <v>43821</v>
      </c>
      <c r="C2450" s="1">
        <v>43824</v>
      </c>
      <c r="D2450" s="1">
        <v>43852</v>
      </c>
      <c r="E2450" s="1">
        <v>43853</v>
      </c>
      <c r="F2450">
        <v>1</v>
      </c>
      <c r="G2450" t="str">
        <f>VLOOKUP(F2450,dComprador!A:B,2,0)</f>
        <v>Alon</v>
      </c>
      <c r="H2450">
        <v>7</v>
      </c>
      <c r="I2450" t="str">
        <f>VLOOKUP(H2450,dMateriaPrima!A:B,2,0)</f>
        <v>Poliéster</v>
      </c>
      <c r="J2450">
        <f>VLOOKUP(H2450,dMateriaPrima!A:C,3,0)</f>
        <v>8</v>
      </c>
      <c r="K2450">
        <v>10</v>
      </c>
      <c r="L2450">
        <f t="shared" si="77"/>
        <v>80</v>
      </c>
      <c r="M2450">
        <v>23</v>
      </c>
      <c r="N2450">
        <f t="shared" si="76"/>
        <v>61.6</v>
      </c>
      <c r="O2450">
        <v>1</v>
      </c>
      <c r="P2450" t="str">
        <f>VLOOKUP(O2450,dFornecedor!A:B,2,0)</f>
        <v>NorthShore</v>
      </c>
    </row>
    <row r="2451" spans="1:16" x14ac:dyDescent="0.25">
      <c r="A2451">
        <v>2450</v>
      </c>
      <c r="B2451" s="1">
        <v>43822</v>
      </c>
      <c r="C2451" s="1">
        <v>43831</v>
      </c>
      <c r="D2451" s="1">
        <v>43833</v>
      </c>
      <c r="E2451" s="1">
        <v>43837</v>
      </c>
      <c r="F2451">
        <v>4</v>
      </c>
      <c r="G2451" t="str">
        <f>VLOOKUP(F2451,dComprador!A:B,2,0)</f>
        <v>Lira</v>
      </c>
      <c r="H2451">
        <v>1</v>
      </c>
      <c r="I2451" t="str">
        <f>VLOOKUP(H2451,dMateriaPrima!A:B,2,0)</f>
        <v>Tecido</v>
      </c>
      <c r="J2451">
        <f>VLOOKUP(H2451,dMateriaPrima!A:C,3,0)</f>
        <v>18</v>
      </c>
      <c r="K2451">
        <v>128</v>
      </c>
      <c r="L2451">
        <f t="shared" si="77"/>
        <v>2304</v>
      </c>
      <c r="M2451">
        <v>0</v>
      </c>
      <c r="N2451">
        <f t="shared" si="76"/>
        <v>2304</v>
      </c>
      <c r="O2451">
        <v>2</v>
      </c>
      <c r="P2451" t="str">
        <f>VLOOKUP(O2451,dFornecedor!A:B,2,0)</f>
        <v>Minerva</v>
      </c>
    </row>
    <row r="2452" spans="1:16" x14ac:dyDescent="0.25">
      <c r="A2452">
        <v>2451</v>
      </c>
      <c r="B2452" s="1">
        <v>43822</v>
      </c>
      <c r="C2452" s="1">
        <v>43823</v>
      </c>
      <c r="D2452" s="1">
        <v>43828</v>
      </c>
      <c r="E2452" s="1">
        <v>43830</v>
      </c>
      <c r="F2452">
        <v>4</v>
      </c>
      <c r="G2452" t="str">
        <f>VLOOKUP(F2452,dComprador!A:B,2,0)</f>
        <v>Lira</v>
      </c>
      <c r="H2452">
        <v>1</v>
      </c>
      <c r="I2452" t="str">
        <f>VLOOKUP(H2452,dMateriaPrima!A:B,2,0)</f>
        <v>Tecido</v>
      </c>
      <c r="J2452">
        <f>VLOOKUP(H2452,dMateriaPrima!A:C,3,0)</f>
        <v>18</v>
      </c>
      <c r="K2452">
        <v>349</v>
      </c>
      <c r="L2452">
        <f t="shared" si="77"/>
        <v>6282</v>
      </c>
      <c r="M2452">
        <v>0</v>
      </c>
      <c r="N2452">
        <f t="shared" si="76"/>
        <v>6282</v>
      </c>
      <c r="O2452">
        <v>3</v>
      </c>
      <c r="P2452" t="str">
        <f>VLOOKUP(O2452,dFornecedor!A:B,2,0)</f>
        <v>StepUp</v>
      </c>
    </row>
    <row r="2453" spans="1:16" x14ac:dyDescent="0.25">
      <c r="A2453">
        <v>2452</v>
      </c>
      <c r="B2453" s="1">
        <v>43822</v>
      </c>
      <c r="C2453" s="1">
        <v>43833</v>
      </c>
      <c r="D2453" s="1">
        <v>43833</v>
      </c>
      <c r="E2453" s="1">
        <v>43835</v>
      </c>
      <c r="F2453">
        <v>4</v>
      </c>
      <c r="G2453" t="str">
        <f>VLOOKUP(F2453,dComprador!A:B,2,0)</f>
        <v>Lira</v>
      </c>
      <c r="H2453">
        <v>5</v>
      </c>
      <c r="I2453" t="str">
        <f>VLOOKUP(H2453,dMateriaPrima!A:B,2,0)</f>
        <v>Areia</v>
      </c>
      <c r="J2453">
        <f>VLOOKUP(H2453,dMateriaPrima!A:C,3,0)</f>
        <v>3.59</v>
      </c>
      <c r="K2453">
        <v>22</v>
      </c>
      <c r="L2453">
        <f t="shared" si="77"/>
        <v>78.97999999999999</v>
      </c>
      <c r="M2453">
        <v>0</v>
      </c>
      <c r="N2453">
        <f t="shared" si="76"/>
        <v>78.97999999999999</v>
      </c>
      <c r="O2453">
        <v>1</v>
      </c>
      <c r="P2453" t="str">
        <f>VLOOKUP(O2453,dFornecedor!A:B,2,0)</f>
        <v>NorthShore</v>
      </c>
    </row>
    <row r="2454" spans="1:16" x14ac:dyDescent="0.25">
      <c r="A2454">
        <v>2453</v>
      </c>
      <c r="B2454" s="1">
        <v>43822</v>
      </c>
      <c r="C2454" s="1">
        <v>43831</v>
      </c>
      <c r="D2454" s="1">
        <v>43832</v>
      </c>
      <c r="E2454" s="1">
        <v>43834</v>
      </c>
      <c r="F2454">
        <v>4</v>
      </c>
      <c r="G2454" t="str">
        <f>VLOOKUP(F2454,dComprador!A:B,2,0)</f>
        <v>Lira</v>
      </c>
      <c r="H2454">
        <v>1</v>
      </c>
      <c r="I2454" t="str">
        <f>VLOOKUP(H2454,dMateriaPrima!A:B,2,0)</f>
        <v>Tecido</v>
      </c>
      <c r="J2454">
        <f>VLOOKUP(H2454,dMateriaPrima!A:C,3,0)</f>
        <v>18</v>
      </c>
      <c r="K2454">
        <v>56</v>
      </c>
      <c r="L2454">
        <f t="shared" si="77"/>
        <v>1008</v>
      </c>
      <c r="M2454">
        <v>31</v>
      </c>
      <c r="N2454">
        <f t="shared" si="76"/>
        <v>695.52</v>
      </c>
      <c r="O2454">
        <v>3</v>
      </c>
      <c r="P2454" t="str">
        <f>VLOOKUP(O2454,dFornecedor!A:B,2,0)</f>
        <v>StepUp</v>
      </c>
    </row>
    <row r="2455" spans="1:16" x14ac:dyDescent="0.25">
      <c r="A2455">
        <v>2454</v>
      </c>
      <c r="B2455" s="1">
        <v>43822</v>
      </c>
      <c r="C2455" s="1">
        <v>43830</v>
      </c>
      <c r="D2455" s="1">
        <v>43833</v>
      </c>
      <c r="E2455" s="1">
        <v>43832</v>
      </c>
      <c r="F2455">
        <v>4</v>
      </c>
      <c r="G2455" t="str">
        <f>VLOOKUP(F2455,dComprador!A:B,2,0)</f>
        <v>Lira</v>
      </c>
      <c r="H2455">
        <v>4</v>
      </c>
      <c r="I2455" t="str">
        <f>VLOOKUP(H2455,dMateriaPrima!A:B,2,0)</f>
        <v>Madeira</v>
      </c>
      <c r="J2455">
        <f>VLOOKUP(H2455,dMateriaPrima!A:C,3,0)</f>
        <v>168</v>
      </c>
      <c r="K2455">
        <v>494</v>
      </c>
      <c r="L2455">
        <f t="shared" si="77"/>
        <v>82992</v>
      </c>
      <c r="M2455">
        <v>0</v>
      </c>
      <c r="N2455">
        <f t="shared" si="76"/>
        <v>82992</v>
      </c>
      <c r="O2455">
        <v>2</v>
      </c>
      <c r="P2455" t="str">
        <f>VLOOKUP(O2455,dFornecedor!A:B,2,0)</f>
        <v>Minerva</v>
      </c>
    </row>
    <row r="2456" spans="1:16" x14ac:dyDescent="0.25">
      <c r="A2456">
        <v>2455</v>
      </c>
      <c r="B2456" s="1">
        <v>43822</v>
      </c>
      <c r="C2456" s="1">
        <v>43822</v>
      </c>
      <c r="D2456" s="1">
        <v>43829</v>
      </c>
      <c r="E2456" s="1">
        <v>43831</v>
      </c>
      <c r="F2456">
        <v>4</v>
      </c>
      <c r="G2456" t="str">
        <f>VLOOKUP(F2456,dComprador!A:B,2,0)</f>
        <v>Lira</v>
      </c>
      <c r="H2456">
        <v>5</v>
      </c>
      <c r="I2456" t="str">
        <f>VLOOKUP(H2456,dMateriaPrima!A:B,2,0)</f>
        <v>Areia</v>
      </c>
      <c r="J2456">
        <f>VLOOKUP(H2456,dMateriaPrima!A:C,3,0)</f>
        <v>3.59</v>
      </c>
      <c r="K2456">
        <v>327</v>
      </c>
      <c r="L2456">
        <f t="shared" si="77"/>
        <v>1173.93</v>
      </c>
      <c r="M2456">
        <v>0</v>
      </c>
      <c r="N2456">
        <f t="shared" si="76"/>
        <v>1173.93</v>
      </c>
      <c r="O2456">
        <v>5</v>
      </c>
      <c r="P2456" t="str">
        <f>VLOOKUP(O2456,dFornecedor!A:B,2,0)</f>
        <v>Atlas</v>
      </c>
    </row>
    <row r="2457" spans="1:16" x14ac:dyDescent="0.25">
      <c r="A2457">
        <v>2456</v>
      </c>
      <c r="B2457" s="1">
        <v>43822</v>
      </c>
      <c r="C2457" s="1">
        <v>43826</v>
      </c>
      <c r="D2457" s="1">
        <v>43839</v>
      </c>
      <c r="E2457" s="1">
        <v>43842</v>
      </c>
      <c r="F2457">
        <v>1</v>
      </c>
      <c r="G2457" t="str">
        <f>VLOOKUP(F2457,dComprador!A:B,2,0)</f>
        <v>Alon</v>
      </c>
      <c r="H2457">
        <v>8</v>
      </c>
      <c r="I2457" t="str">
        <f>VLOOKUP(H2457,dMateriaPrima!A:B,2,0)</f>
        <v>Cimento</v>
      </c>
      <c r="J2457">
        <f>VLOOKUP(H2457,dMateriaPrima!A:C,3,0)</f>
        <v>23</v>
      </c>
      <c r="K2457">
        <v>86</v>
      </c>
      <c r="L2457">
        <f t="shared" si="77"/>
        <v>1978</v>
      </c>
      <c r="M2457">
        <v>0</v>
      </c>
      <c r="N2457">
        <f t="shared" si="76"/>
        <v>1978</v>
      </c>
      <c r="O2457">
        <v>1</v>
      </c>
      <c r="P2457" t="str">
        <f>VLOOKUP(O2457,dFornecedor!A:B,2,0)</f>
        <v>NorthShore</v>
      </c>
    </row>
    <row r="2458" spans="1:16" x14ac:dyDescent="0.25">
      <c r="A2458">
        <v>2457</v>
      </c>
      <c r="B2458" s="1">
        <v>43822</v>
      </c>
      <c r="C2458" s="1">
        <v>43825</v>
      </c>
      <c r="D2458" s="1">
        <v>43839</v>
      </c>
      <c r="E2458" s="1">
        <v>43845</v>
      </c>
      <c r="F2458">
        <v>1</v>
      </c>
      <c r="G2458" t="str">
        <f>VLOOKUP(F2458,dComprador!A:B,2,0)</f>
        <v>Alon</v>
      </c>
      <c r="H2458">
        <v>6</v>
      </c>
      <c r="I2458" t="str">
        <f>VLOOKUP(H2458,dMateriaPrima!A:B,2,0)</f>
        <v>Fio Algodão</v>
      </c>
      <c r="J2458">
        <f>VLOOKUP(H2458,dMateriaPrima!A:C,3,0)</f>
        <v>55.9</v>
      </c>
      <c r="K2458">
        <v>45</v>
      </c>
      <c r="L2458">
        <f t="shared" si="77"/>
        <v>2515.5</v>
      </c>
      <c r="M2458">
        <v>0</v>
      </c>
      <c r="N2458">
        <f t="shared" si="76"/>
        <v>2515.5</v>
      </c>
      <c r="O2458">
        <v>4</v>
      </c>
      <c r="P2458" t="str">
        <f>VLOOKUP(O2458,dFornecedor!A:B,2,0)</f>
        <v>AlphaOmega</v>
      </c>
    </row>
    <row r="2459" spans="1:16" x14ac:dyDescent="0.25">
      <c r="A2459">
        <v>2458</v>
      </c>
      <c r="B2459" s="1">
        <v>43822</v>
      </c>
      <c r="C2459" s="1">
        <v>43822</v>
      </c>
      <c r="D2459" s="1">
        <v>43842</v>
      </c>
      <c r="E2459" s="1">
        <v>43845</v>
      </c>
      <c r="F2459">
        <v>1</v>
      </c>
      <c r="G2459" t="str">
        <f>VLOOKUP(F2459,dComprador!A:B,2,0)</f>
        <v>Alon</v>
      </c>
      <c r="H2459">
        <v>10</v>
      </c>
      <c r="I2459" t="str">
        <f>VLOOKUP(H2459,dMateriaPrima!A:B,2,0)</f>
        <v>Pedra Britada</v>
      </c>
      <c r="J2459">
        <f>VLOOKUP(H2459,dMateriaPrima!A:C,3,0)</f>
        <v>56</v>
      </c>
      <c r="K2459">
        <v>306</v>
      </c>
      <c r="L2459">
        <f t="shared" si="77"/>
        <v>17136</v>
      </c>
      <c r="M2459">
        <v>0</v>
      </c>
      <c r="N2459">
        <f t="shared" si="76"/>
        <v>17136</v>
      </c>
      <c r="O2459">
        <v>4</v>
      </c>
      <c r="P2459" t="str">
        <f>VLOOKUP(O2459,dFornecedor!A:B,2,0)</f>
        <v>AlphaOmega</v>
      </c>
    </row>
    <row r="2460" spans="1:16" x14ac:dyDescent="0.25">
      <c r="A2460">
        <v>2459</v>
      </c>
      <c r="B2460" s="1">
        <v>43822</v>
      </c>
      <c r="C2460" s="1">
        <v>43822</v>
      </c>
      <c r="D2460" s="1">
        <v>43837</v>
      </c>
      <c r="E2460" s="1">
        <v>43837</v>
      </c>
      <c r="F2460">
        <v>2</v>
      </c>
      <c r="G2460" t="str">
        <f>VLOOKUP(F2460,dComprador!A:B,2,0)</f>
        <v>João</v>
      </c>
      <c r="H2460">
        <v>10</v>
      </c>
      <c r="I2460" t="str">
        <f>VLOOKUP(H2460,dMateriaPrima!A:B,2,0)</f>
        <v>Pedra Britada</v>
      </c>
      <c r="J2460">
        <f>VLOOKUP(H2460,dMateriaPrima!A:C,3,0)</f>
        <v>56</v>
      </c>
      <c r="K2460">
        <v>403</v>
      </c>
      <c r="L2460">
        <f t="shared" si="77"/>
        <v>22568</v>
      </c>
      <c r="M2460">
        <v>0</v>
      </c>
      <c r="N2460">
        <f t="shared" si="76"/>
        <v>22568</v>
      </c>
      <c r="O2460">
        <v>2</v>
      </c>
      <c r="P2460" t="str">
        <f>VLOOKUP(O2460,dFornecedor!A:B,2,0)</f>
        <v>Minerva</v>
      </c>
    </row>
    <row r="2461" spans="1:16" x14ac:dyDescent="0.25">
      <c r="A2461">
        <v>2460</v>
      </c>
      <c r="B2461" s="1">
        <v>43822</v>
      </c>
      <c r="C2461" s="1">
        <v>43823</v>
      </c>
      <c r="D2461" s="1">
        <v>43840</v>
      </c>
      <c r="E2461" s="1">
        <v>43841</v>
      </c>
      <c r="F2461">
        <v>1</v>
      </c>
      <c r="G2461" t="str">
        <f>VLOOKUP(F2461,dComprador!A:B,2,0)</f>
        <v>Alon</v>
      </c>
      <c r="H2461">
        <v>5</v>
      </c>
      <c r="I2461" t="str">
        <f>VLOOKUP(H2461,dMateriaPrima!A:B,2,0)</f>
        <v>Areia</v>
      </c>
      <c r="J2461">
        <f>VLOOKUP(H2461,dMateriaPrima!A:C,3,0)</f>
        <v>3.59</v>
      </c>
      <c r="K2461">
        <v>344</v>
      </c>
      <c r="L2461">
        <f t="shared" si="77"/>
        <v>1234.96</v>
      </c>
      <c r="M2461">
        <v>0</v>
      </c>
      <c r="N2461">
        <f t="shared" si="76"/>
        <v>1234.96</v>
      </c>
      <c r="O2461">
        <v>3</v>
      </c>
      <c r="P2461" t="str">
        <f>VLOOKUP(O2461,dFornecedor!A:B,2,0)</f>
        <v>StepUp</v>
      </c>
    </row>
    <row r="2462" spans="1:16" x14ac:dyDescent="0.25">
      <c r="A2462">
        <v>2461</v>
      </c>
      <c r="B2462" s="1">
        <v>43822</v>
      </c>
      <c r="C2462" s="1">
        <v>43822</v>
      </c>
      <c r="D2462" s="1">
        <v>43852</v>
      </c>
      <c r="E2462" s="1">
        <v>43857</v>
      </c>
      <c r="F2462">
        <v>1</v>
      </c>
      <c r="G2462" t="str">
        <f>VLOOKUP(F2462,dComprador!A:B,2,0)</f>
        <v>Alon</v>
      </c>
      <c r="H2462">
        <v>11</v>
      </c>
      <c r="I2462" t="str">
        <f>VLOOKUP(H2462,dMateriaPrima!A:B,2,0)</f>
        <v>Papel</v>
      </c>
      <c r="J2462">
        <f>VLOOKUP(H2462,dMateriaPrima!A:C,3,0)</f>
        <v>9</v>
      </c>
      <c r="K2462">
        <v>32</v>
      </c>
      <c r="L2462">
        <f t="shared" si="77"/>
        <v>288</v>
      </c>
      <c r="M2462">
        <v>0</v>
      </c>
      <c r="N2462">
        <f t="shared" si="76"/>
        <v>288</v>
      </c>
      <c r="O2462">
        <v>4</v>
      </c>
      <c r="P2462" t="str">
        <f>VLOOKUP(O2462,dFornecedor!A:B,2,0)</f>
        <v>AlphaOmega</v>
      </c>
    </row>
    <row r="2463" spans="1:16" x14ac:dyDescent="0.25">
      <c r="A2463">
        <v>2462</v>
      </c>
      <c r="B2463" s="1">
        <v>43822</v>
      </c>
      <c r="C2463" s="1">
        <v>43822</v>
      </c>
      <c r="D2463" s="1">
        <v>43844</v>
      </c>
      <c r="E2463" s="1">
        <v>43846</v>
      </c>
      <c r="F2463">
        <v>1</v>
      </c>
      <c r="G2463" t="str">
        <f>VLOOKUP(F2463,dComprador!A:B,2,0)</f>
        <v>Alon</v>
      </c>
      <c r="H2463">
        <v>4</v>
      </c>
      <c r="I2463" t="str">
        <f>VLOOKUP(H2463,dMateriaPrima!A:B,2,0)</f>
        <v>Madeira</v>
      </c>
      <c r="J2463">
        <f>VLOOKUP(H2463,dMateriaPrima!A:C,3,0)</f>
        <v>168</v>
      </c>
      <c r="K2463">
        <v>238</v>
      </c>
      <c r="L2463">
        <f t="shared" si="77"/>
        <v>39984</v>
      </c>
      <c r="M2463">
        <v>0</v>
      </c>
      <c r="N2463">
        <f t="shared" si="76"/>
        <v>39984</v>
      </c>
      <c r="O2463">
        <v>2</v>
      </c>
      <c r="P2463" t="str">
        <f>VLOOKUP(O2463,dFornecedor!A:B,2,0)</f>
        <v>Minerva</v>
      </c>
    </row>
    <row r="2464" spans="1:16" x14ac:dyDescent="0.25">
      <c r="A2464">
        <v>2463</v>
      </c>
      <c r="B2464" s="1">
        <v>43823</v>
      </c>
      <c r="C2464" s="1">
        <v>43824</v>
      </c>
      <c r="D2464" s="1">
        <v>43830</v>
      </c>
      <c r="E2464" s="1">
        <v>43831</v>
      </c>
      <c r="F2464">
        <v>4</v>
      </c>
      <c r="G2464" t="str">
        <f>VLOOKUP(F2464,dComprador!A:B,2,0)</f>
        <v>Lira</v>
      </c>
      <c r="H2464">
        <v>6</v>
      </c>
      <c r="I2464" t="str">
        <f>VLOOKUP(H2464,dMateriaPrima!A:B,2,0)</f>
        <v>Fio Algodão</v>
      </c>
      <c r="J2464">
        <f>VLOOKUP(H2464,dMateriaPrima!A:C,3,0)</f>
        <v>55.9</v>
      </c>
      <c r="K2464">
        <v>74</v>
      </c>
      <c r="L2464">
        <f t="shared" si="77"/>
        <v>4136.5999999999995</v>
      </c>
      <c r="M2464">
        <v>0</v>
      </c>
      <c r="N2464">
        <f t="shared" si="76"/>
        <v>4136.5999999999995</v>
      </c>
      <c r="O2464">
        <v>3</v>
      </c>
      <c r="P2464" t="str">
        <f>VLOOKUP(O2464,dFornecedor!A:B,2,0)</f>
        <v>StepUp</v>
      </c>
    </row>
    <row r="2465" spans="1:16" x14ac:dyDescent="0.25">
      <c r="A2465">
        <v>2464</v>
      </c>
      <c r="B2465" s="1">
        <v>43823</v>
      </c>
      <c r="C2465" s="1">
        <v>43826</v>
      </c>
      <c r="D2465" s="1">
        <v>43856</v>
      </c>
      <c r="E2465" s="1">
        <v>43857</v>
      </c>
      <c r="F2465">
        <v>1</v>
      </c>
      <c r="G2465" t="str">
        <f>VLOOKUP(F2465,dComprador!A:B,2,0)</f>
        <v>Alon</v>
      </c>
      <c r="H2465">
        <v>9</v>
      </c>
      <c r="I2465" t="str">
        <f>VLOOKUP(H2465,dMateriaPrima!A:B,2,0)</f>
        <v>Couro</v>
      </c>
      <c r="J2465">
        <f>VLOOKUP(H2465,dMateriaPrima!A:C,3,0)</f>
        <v>4.4000000000000004</v>
      </c>
      <c r="K2465">
        <v>369</v>
      </c>
      <c r="L2465">
        <f t="shared" si="77"/>
        <v>1623.6000000000001</v>
      </c>
      <c r="M2465">
        <v>0</v>
      </c>
      <c r="N2465">
        <f t="shared" si="76"/>
        <v>1623.6000000000001</v>
      </c>
      <c r="O2465">
        <v>4</v>
      </c>
      <c r="P2465" t="str">
        <f>VLOOKUP(O2465,dFornecedor!A:B,2,0)</f>
        <v>AlphaOmega</v>
      </c>
    </row>
    <row r="2466" spans="1:16" x14ac:dyDescent="0.25">
      <c r="A2466">
        <v>2465</v>
      </c>
      <c r="B2466" s="1">
        <v>43823</v>
      </c>
      <c r="C2466" s="1">
        <v>43832</v>
      </c>
      <c r="D2466" s="1">
        <v>43856</v>
      </c>
      <c r="E2466" s="1">
        <v>43857</v>
      </c>
      <c r="F2466">
        <v>1</v>
      </c>
      <c r="G2466" t="str">
        <f>VLOOKUP(F2466,dComprador!A:B,2,0)</f>
        <v>Alon</v>
      </c>
      <c r="H2466">
        <v>7</v>
      </c>
      <c r="I2466" t="str">
        <f>VLOOKUP(H2466,dMateriaPrima!A:B,2,0)</f>
        <v>Poliéster</v>
      </c>
      <c r="J2466">
        <f>VLOOKUP(H2466,dMateriaPrima!A:C,3,0)</f>
        <v>8</v>
      </c>
      <c r="K2466">
        <v>322</v>
      </c>
      <c r="L2466">
        <f t="shared" si="77"/>
        <v>2576</v>
      </c>
      <c r="M2466">
        <v>0</v>
      </c>
      <c r="N2466">
        <f t="shared" si="76"/>
        <v>2576</v>
      </c>
      <c r="O2466">
        <v>2</v>
      </c>
      <c r="P2466" t="str">
        <f>VLOOKUP(O2466,dFornecedor!A:B,2,0)</f>
        <v>Minerva</v>
      </c>
    </row>
    <row r="2467" spans="1:16" x14ac:dyDescent="0.25">
      <c r="A2467">
        <v>2466</v>
      </c>
      <c r="B2467" s="1">
        <v>43823</v>
      </c>
      <c r="C2467" s="1">
        <v>43823</v>
      </c>
      <c r="D2467" s="1">
        <v>43831</v>
      </c>
      <c r="E2467" s="1">
        <v>43833</v>
      </c>
      <c r="F2467">
        <v>4</v>
      </c>
      <c r="G2467" t="str">
        <f>VLOOKUP(F2467,dComprador!A:B,2,0)</f>
        <v>Lira</v>
      </c>
      <c r="H2467">
        <v>4</v>
      </c>
      <c r="I2467" t="str">
        <f>VLOOKUP(H2467,dMateriaPrima!A:B,2,0)</f>
        <v>Madeira</v>
      </c>
      <c r="J2467">
        <f>VLOOKUP(H2467,dMateriaPrima!A:C,3,0)</f>
        <v>168</v>
      </c>
      <c r="K2467">
        <v>90</v>
      </c>
      <c r="L2467">
        <f t="shared" si="77"/>
        <v>15120</v>
      </c>
      <c r="M2467">
        <v>0</v>
      </c>
      <c r="N2467">
        <f t="shared" si="76"/>
        <v>15120</v>
      </c>
      <c r="O2467">
        <v>2</v>
      </c>
      <c r="P2467" t="str">
        <f>VLOOKUP(O2467,dFornecedor!A:B,2,0)</f>
        <v>Minerva</v>
      </c>
    </row>
    <row r="2468" spans="1:16" x14ac:dyDescent="0.25">
      <c r="A2468">
        <v>2467</v>
      </c>
      <c r="B2468" s="1">
        <v>43823</v>
      </c>
      <c r="C2468" s="1">
        <v>43834</v>
      </c>
      <c r="D2468" s="1">
        <v>43834</v>
      </c>
      <c r="E2468" s="1">
        <v>43841</v>
      </c>
      <c r="F2468">
        <v>4</v>
      </c>
      <c r="G2468" t="str">
        <f>VLOOKUP(F2468,dComprador!A:B,2,0)</f>
        <v>Lira</v>
      </c>
      <c r="H2468">
        <v>5</v>
      </c>
      <c r="I2468" t="str">
        <f>VLOOKUP(H2468,dMateriaPrima!A:B,2,0)</f>
        <v>Areia</v>
      </c>
      <c r="J2468">
        <f>VLOOKUP(H2468,dMateriaPrima!A:C,3,0)</f>
        <v>3.59</v>
      </c>
      <c r="K2468">
        <v>27</v>
      </c>
      <c r="L2468">
        <f t="shared" si="77"/>
        <v>96.929999999999993</v>
      </c>
      <c r="M2468">
        <v>0</v>
      </c>
      <c r="N2468">
        <f t="shared" si="76"/>
        <v>96.929999999999993</v>
      </c>
      <c r="O2468">
        <v>1</v>
      </c>
      <c r="P2468" t="str">
        <f>VLOOKUP(O2468,dFornecedor!A:B,2,0)</f>
        <v>NorthShore</v>
      </c>
    </row>
    <row r="2469" spans="1:16" x14ac:dyDescent="0.25">
      <c r="A2469">
        <v>2468</v>
      </c>
      <c r="B2469" s="1">
        <v>43823</v>
      </c>
      <c r="C2469" s="1">
        <v>43832</v>
      </c>
      <c r="D2469" s="1">
        <v>43840</v>
      </c>
      <c r="E2469" s="1">
        <v>43844</v>
      </c>
      <c r="F2469">
        <v>1</v>
      </c>
      <c r="G2469" t="str">
        <f>VLOOKUP(F2469,dComprador!A:B,2,0)</f>
        <v>Alon</v>
      </c>
      <c r="H2469">
        <v>7</v>
      </c>
      <c r="I2469" t="str">
        <f>VLOOKUP(H2469,dMateriaPrima!A:B,2,0)</f>
        <v>Poliéster</v>
      </c>
      <c r="J2469">
        <f>VLOOKUP(H2469,dMateriaPrima!A:C,3,0)</f>
        <v>8</v>
      </c>
      <c r="K2469">
        <v>15</v>
      </c>
      <c r="L2469">
        <f t="shared" si="77"/>
        <v>120</v>
      </c>
      <c r="M2469">
        <v>0</v>
      </c>
      <c r="N2469">
        <f t="shared" si="76"/>
        <v>120</v>
      </c>
      <c r="O2469">
        <v>2</v>
      </c>
      <c r="P2469" t="str">
        <f>VLOOKUP(O2469,dFornecedor!A:B,2,0)</f>
        <v>Minerva</v>
      </c>
    </row>
    <row r="2470" spans="1:16" x14ac:dyDescent="0.25">
      <c r="A2470">
        <v>2469</v>
      </c>
      <c r="B2470" s="1">
        <v>43823</v>
      </c>
      <c r="C2470" s="1">
        <v>43823</v>
      </c>
      <c r="D2470" s="1">
        <v>43842</v>
      </c>
      <c r="E2470" s="1">
        <v>43844</v>
      </c>
      <c r="F2470">
        <v>1</v>
      </c>
      <c r="G2470" t="str">
        <f>VLOOKUP(F2470,dComprador!A:B,2,0)</f>
        <v>Alon</v>
      </c>
      <c r="H2470">
        <v>5</v>
      </c>
      <c r="I2470" t="str">
        <f>VLOOKUP(H2470,dMateriaPrima!A:B,2,0)</f>
        <v>Areia</v>
      </c>
      <c r="J2470">
        <f>VLOOKUP(H2470,dMateriaPrima!A:C,3,0)</f>
        <v>3.59</v>
      </c>
      <c r="K2470">
        <v>36</v>
      </c>
      <c r="L2470">
        <f t="shared" si="77"/>
        <v>129.24</v>
      </c>
      <c r="M2470">
        <v>0</v>
      </c>
      <c r="N2470">
        <f t="shared" si="76"/>
        <v>129.24</v>
      </c>
      <c r="O2470">
        <v>2</v>
      </c>
      <c r="P2470" t="str">
        <f>VLOOKUP(O2470,dFornecedor!A:B,2,0)</f>
        <v>Minerva</v>
      </c>
    </row>
    <row r="2471" spans="1:16" x14ac:dyDescent="0.25">
      <c r="A2471">
        <v>2470</v>
      </c>
      <c r="B2471" s="1">
        <v>43823</v>
      </c>
      <c r="C2471" s="1">
        <v>43832</v>
      </c>
      <c r="D2471" s="1">
        <v>43842</v>
      </c>
      <c r="E2471" s="1">
        <v>43841</v>
      </c>
      <c r="F2471">
        <v>1</v>
      </c>
      <c r="G2471" t="str">
        <f>VLOOKUP(F2471,dComprador!A:B,2,0)</f>
        <v>Alon</v>
      </c>
      <c r="H2471">
        <v>4</v>
      </c>
      <c r="I2471" t="str">
        <f>VLOOKUP(H2471,dMateriaPrima!A:B,2,0)</f>
        <v>Madeira</v>
      </c>
      <c r="J2471">
        <f>VLOOKUP(H2471,dMateriaPrima!A:C,3,0)</f>
        <v>168</v>
      </c>
      <c r="K2471">
        <v>178</v>
      </c>
      <c r="L2471">
        <f t="shared" si="77"/>
        <v>29904</v>
      </c>
      <c r="M2471">
        <v>0</v>
      </c>
      <c r="N2471">
        <f t="shared" si="76"/>
        <v>29904</v>
      </c>
      <c r="O2471">
        <v>2</v>
      </c>
      <c r="P2471" t="str">
        <f>VLOOKUP(O2471,dFornecedor!A:B,2,0)</f>
        <v>Minerva</v>
      </c>
    </row>
    <row r="2472" spans="1:16" x14ac:dyDescent="0.25">
      <c r="A2472">
        <v>2471</v>
      </c>
      <c r="B2472" s="1">
        <v>43823</v>
      </c>
      <c r="C2472" s="1">
        <v>43823</v>
      </c>
      <c r="D2472" s="1">
        <v>43841</v>
      </c>
      <c r="E2472" s="1">
        <v>43843</v>
      </c>
      <c r="F2472">
        <v>1</v>
      </c>
      <c r="G2472" t="str">
        <f>VLOOKUP(F2472,dComprador!A:B,2,0)</f>
        <v>Alon</v>
      </c>
      <c r="H2472">
        <v>5</v>
      </c>
      <c r="I2472" t="str">
        <f>VLOOKUP(H2472,dMateriaPrima!A:B,2,0)</f>
        <v>Areia</v>
      </c>
      <c r="J2472">
        <f>VLOOKUP(H2472,dMateriaPrima!A:C,3,0)</f>
        <v>3.59</v>
      </c>
      <c r="K2472">
        <v>385</v>
      </c>
      <c r="L2472">
        <f t="shared" si="77"/>
        <v>1382.1499999999999</v>
      </c>
      <c r="M2472">
        <v>0</v>
      </c>
      <c r="N2472">
        <f t="shared" si="76"/>
        <v>1382.1499999999999</v>
      </c>
      <c r="O2472">
        <v>2</v>
      </c>
      <c r="P2472" t="str">
        <f>VLOOKUP(O2472,dFornecedor!A:B,2,0)</f>
        <v>Minerva</v>
      </c>
    </row>
    <row r="2473" spans="1:16" x14ac:dyDescent="0.25">
      <c r="A2473">
        <v>2472</v>
      </c>
      <c r="B2473" s="1">
        <v>43823</v>
      </c>
      <c r="C2473" s="1">
        <v>43826</v>
      </c>
      <c r="D2473" s="1">
        <v>43843</v>
      </c>
      <c r="E2473" s="1">
        <v>43844</v>
      </c>
      <c r="F2473">
        <v>1</v>
      </c>
      <c r="G2473" t="str">
        <f>VLOOKUP(F2473,dComprador!A:B,2,0)</f>
        <v>Alon</v>
      </c>
      <c r="H2473">
        <v>7</v>
      </c>
      <c r="I2473" t="str">
        <f>VLOOKUP(H2473,dMateriaPrima!A:B,2,0)</f>
        <v>Poliéster</v>
      </c>
      <c r="J2473">
        <f>VLOOKUP(H2473,dMateriaPrima!A:C,3,0)</f>
        <v>8</v>
      </c>
      <c r="K2473">
        <v>31</v>
      </c>
      <c r="L2473">
        <f t="shared" si="77"/>
        <v>248</v>
      </c>
      <c r="M2473">
        <v>0</v>
      </c>
      <c r="N2473">
        <f t="shared" si="76"/>
        <v>248</v>
      </c>
      <c r="O2473">
        <v>1</v>
      </c>
      <c r="P2473" t="str">
        <f>VLOOKUP(O2473,dFornecedor!A:B,2,0)</f>
        <v>NorthShore</v>
      </c>
    </row>
    <row r="2474" spans="1:16" x14ac:dyDescent="0.25">
      <c r="A2474">
        <v>2473</v>
      </c>
      <c r="B2474" s="1">
        <v>43823</v>
      </c>
      <c r="C2474" s="1">
        <v>43832</v>
      </c>
      <c r="D2474" s="1">
        <v>43856</v>
      </c>
      <c r="E2474" s="1">
        <v>43857</v>
      </c>
      <c r="F2474">
        <v>1</v>
      </c>
      <c r="G2474" t="str">
        <f>VLOOKUP(F2474,dComprador!A:B,2,0)</f>
        <v>Alon</v>
      </c>
      <c r="H2474">
        <v>9</v>
      </c>
      <c r="I2474" t="str">
        <f>VLOOKUP(H2474,dMateriaPrima!A:B,2,0)</f>
        <v>Couro</v>
      </c>
      <c r="J2474">
        <f>VLOOKUP(H2474,dMateriaPrima!A:C,3,0)</f>
        <v>4.4000000000000004</v>
      </c>
      <c r="K2474">
        <v>526</v>
      </c>
      <c r="L2474">
        <f t="shared" si="77"/>
        <v>2314.4</v>
      </c>
      <c r="M2474">
        <v>0</v>
      </c>
      <c r="N2474">
        <f t="shared" si="76"/>
        <v>2314.4</v>
      </c>
      <c r="O2474">
        <v>2</v>
      </c>
      <c r="P2474" t="str">
        <f>VLOOKUP(O2474,dFornecedor!A:B,2,0)</f>
        <v>Minerva</v>
      </c>
    </row>
    <row r="2475" spans="1:16" x14ac:dyDescent="0.25">
      <c r="A2475">
        <v>2474</v>
      </c>
      <c r="B2475" s="1">
        <v>43823</v>
      </c>
      <c r="C2475" s="1">
        <v>43823</v>
      </c>
      <c r="D2475" s="1">
        <v>43846</v>
      </c>
      <c r="E2475" s="1">
        <v>43849</v>
      </c>
      <c r="F2475">
        <v>1</v>
      </c>
      <c r="G2475" t="str">
        <f>VLOOKUP(F2475,dComprador!A:B,2,0)</f>
        <v>Alon</v>
      </c>
      <c r="H2475">
        <v>7</v>
      </c>
      <c r="I2475" t="str">
        <f>VLOOKUP(H2475,dMateriaPrima!A:B,2,0)</f>
        <v>Poliéster</v>
      </c>
      <c r="J2475">
        <f>VLOOKUP(H2475,dMateriaPrima!A:C,3,0)</f>
        <v>8</v>
      </c>
      <c r="K2475">
        <v>512</v>
      </c>
      <c r="L2475">
        <f t="shared" si="77"/>
        <v>4096</v>
      </c>
      <c r="M2475">
        <v>0</v>
      </c>
      <c r="N2475">
        <f t="shared" si="76"/>
        <v>4096</v>
      </c>
      <c r="O2475">
        <v>2</v>
      </c>
      <c r="P2475" t="str">
        <f>VLOOKUP(O2475,dFornecedor!A:B,2,0)</f>
        <v>Minerva</v>
      </c>
    </row>
    <row r="2476" spans="1:16" x14ac:dyDescent="0.25">
      <c r="A2476">
        <v>2475</v>
      </c>
      <c r="B2476" s="1">
        <v>43823</v>
      </c>
      <c r="C2476" s="1">
        <v>43827</v>
      </c>
      <c r="D2476" s="1">
        <v>43847</v>
      </c>
      <c r="E2476" s="1">
        <v>43849</v>
      </c>
      <c r="F2476">
        <v>1</v>
      </c>
      <c r="G2476" t="str">
        <f>VLOOKUP(F2476,dComprador!A:B,2,0)</f>
        <v>Alon</v>
      </c>
      <c r="H2476">
        <v>9</v>
      </c>
      <c r="I2476" t="str">
        <f>VLOOKUP(H2476,dMateriaPrima!A:B,2,0)</f>
        <v>Couro</v>
      </c>
      <c r="J2476">
        <f>VLOOKUP(H2476,dMateriaPrima!A:C,3,0)</f>
        <v>4.4000000000000004</v>
      </c>
      <c r="K2476">
        <v>74</v>
      </c>
      <c r="L2476">
        <f t="shared" si="77"/>
        <v>325.60000000000002</v>
      </c>
      <c r="M2476">
        <v>0</v>
      </c>
      <c r="N2476">
        <f t="shared" si="76"/>
        <v>325.60000000000002</v>
      </c>
      <c r="O2476">
        <v>3</v>
      </c>
      <c r="P2476" t="str">
        <f>VLOOKUP(O2476,dFornecedor!A:B,2,0)</f>
        <v>StepUp</v>
      </c>
    </row>
    <row r="2477" spans="1:16" x14ac:dyDescent="0.25">
      <c r="A2477">
        <v>2476</v>
      </c>
      <c r="B2477" s="1">
        <v>43824</v>
      </c>
      <c r="C2477" s="1">
        <v>43829</v>
      </c>
      <c r="D2477" s="1">
        <v>43831</v>
      </c>
      <c r="E2477" s="1">
        <v>43833</v>
      </c>
      <c r="F2477">
        <v>4</v>
      </c>
      <c r="G2477" t="str">
        <f>VLOOKUP(F2477,dComprador!A:B,2,0)</f>
        <v>Lira</v>
      </c>
      <c r="H2477">
        <v>1</v>
      </c>
      <c r="I2477" t="str">
        <f>VLOOKUP(H2477,dMateriaPrima!A:B,2,0)</f>
        <v>Tecido</v>
      </c>
      <c r="J2477">
        <f>VLOOKUP(H2477,dMateriaPrima!A:C,3,0)</f>
        <v>18</v>
      </c>
      <c r="K2477">
        <v>413</v>
      </c>
      <c r="L2477">
        <f t="shared" si="77"/>
        <v>7434</v>
      </c>
      <c r="M2477">
        <v>0</v>
      </c>
      <c r="N2477">
        <f t="shared" si="76"/>
        <v>7434</v>
      </c>
      <c r="O2477">
        <v>1</v>
      </c>
      <c r="P2477" t="str">
        <f>VLOOKUP(O2477,dFornecedor!A:B,2,0)</f>
        <v>NorthShore</v>
      </c>
    </row>
    <row r="2478" spans="1:16" x14ac:dyDescent="0.25">
      <c r="A2478">
        <v>2477</v>
      </c>
      <c r="B2478" s="1">
        <v>43824</v>
      </c>
      <c r="C2478" s="1">
        <v>43826</v>
      </c>
      <c r="D2478" s="1">
        <v>43852</v>
      </c>
      <c r="E2478" s="1">
        <v>43855</v>
      </c>
      <c r="F2478">
        <v>1</v>
      </c>
      <c r="G2478" t="str">
        <f>VLOOKUP(F2478,dComprador!A:B,2,0)</f>
        <v>Alon</v>
      </c>
      <c r="H2478">
        <v>1</v>
      </c>
      <c r="I2478" t="str">
        <f>VLOOKUP(H2478,dMateriaPrima!A:B,2,0)</f>
        <v>Tecido</v>
      </c>
      <c r="J2478">
        <f>VLOOKUP(H2478,dMateriaPrima!A:C,3,0)</f>
        <v>18</v>
      </c>
      <c r="K2478">
        <v>28</v>
      </c>
      <c r="L2478">
        <f t="shared" si="77"/>
        <v>504</v>
      </c>
      <c r="M2478">
        <v>0</v>
      </c>
      <c r="N2478">
        <f t="shared" si="76"/>
        <v>504</v>
      </c>
      <c r="O2478">
        <v>2</v>
      </c>
      <c r="P2478" t="str">
        <f>VLOOKUP(O2478,dFornecedor!A:B,2,0)</f>
        <v>Minerva</v>
      </c>
    </row>
    <row r="2479" spans="1:16" x14ac:dyDescent="0.25">
      <c r="A2479">
        <v>2478</v>
      </c>
      <c r="B2479" s="1">
        <v>43824</v>
      </c>
      <c r="C2479" s="1">
        <v>43824</v>
      </c>
      <c r="D2479" s="1">
        <v>43829</v>
      </c>
      <c r="E2479" s="1">
        <v>43831</v>
      </c>
      <c r="F2479">
        <v>4</v>
      </c>
      <c r="G2479" t="str">
        <f>VLOOKUP(F2479,dComprador!A:B,2,0)</f>
        <v>Lira</v>
      </c>
      <c r="H2479">
        <v>7</v>
      </c>
      <c r="I2479" t="str">
        <f>VLOOKUP(H2479,dMateriaPrima!A:B,2,0)</f>
        <v>Poliéster</v>
      </c>
      <c r="J2479">
        <f>VLOOKUP(H2479,dMateriaPrima!A:C,3,0)</f>
        <v>8</v>
      </c>
      <c r="K2479">
        <v>379</v>
      </c>
      <c r="L2479">
        <f t="shared" si="77"/>
        <v>3032</v>
      </c>
      <c r="M2479">
        <v>0</v>
      </c>
      <c r="N2479">
        <f t="shared" si="76"/>
        <v>3032</v>
      </c>
      <c r="O2479">
        <v>2</v>
      </c>
      <c r="P2479" t="str">
        <f>VLOOKUP(O2479,dFornecedor!A:B,2,0)</f>
        <v>Minerva</v>
      </c>
    </row>
    <row r="2480" spans="1:16" x14ac:dyDescent="0.25">
      <c r="A2480">
        <v>2479</v>
      </c>
      <c r="B2480" s="1">
        <v>43824</v>
      </c>
      <c r="C2480" s="1">
        <v>43832</v>
      </c>
      <c r="D2480" s="1">
        <v>43846</v>
      </c>
      <c r="E2480" s="1">
        <v>43845</v>
      </c>
      <c r="F2480">
        <v>1</v>
      </c>
      <c r="G2480" t="str">
        <f>VLOOKUP(F2480,dComprador!A:B,2,0)</f>
        <v>Alon</v>
      </c>
      <c r="H2480">
        <v>9</v>
      </c>
      <c r="I2480" t="str">
        <f>VLOOKUP(H2480,dMateriaPrima!A:B,2,0)</f>
        <v>Couro</v>
      </c>
      <c r="J2480">
        <f>VLOOKUP(H2480,dMateriaPrima!A:C,3,0)</f>
        <v>4.4000000000000004</v>
      </c>
      <c r="K2480">
        <v>309</v>
      </c>
      <c r="L2480">
        <f t="shared" si="77"/>
        <v>1359.6000000000001</v>
      </c>
      <c r="M2480">
        <v>0</v>
      </c>
      <c r="N2480">
        <f t="shared" si="76"/>
        <v>1359.6000000000001</v>
      </c>
      <c r="O2480">
        <v>3</v>
      </c>
      <c r="P2480" t="str">
        <f>VLOOKUP(O2480,dFornecedor!A:B,2,0)</f>
        <v>StepUp</v>
      </c>
    </row>
    <row r="2481" spans="1:16" x14ac:dyDescent="0.25">
      <c r="A2481">
        <v>2480</v>
      </c>
      <c r="B2481" s="1">
        <v>43824</v>
      </c>
      <c r="C2481" s="1">
        <v>43831</v>
      </c>
      <c r="D2481" s="1">
        <v>43843</v>
      </c>
      <c r="E2481" s="1">
        <v>43843</v>
      </c>
      <c r="F2481">
        <v>1</v>
      </c>
      <c r="G2481" t="str">
        <f>VLOOKUP(F2481,dComprador!A:B,2,0)</f>
        <v>Alon</v>
      </c>
      <c r="H2481">
        <v>8</v>
      </c>
      <c r="I2481" t="str">
        <f>VLOOKUP(H2481,dMateriaPrima!A:B,2,0)</f>
        <v>Cimento</v>
      </c>
      <c r="J2481">
        <f>VLOOKUP(H2481,dMateriaPrima!A:C,3,0)</f>
        <v>23</v>
      </c>
      <c r="K2481">
        <v>161</v>
      </c>
      <c r="L2481">
        <f t="shared" si="77"/>
        <v>3703</v>
      </c>
      <c r="M2481">
        <v>0</v>
      </c>
      <c r="N2481">
        <f t="shared" si="76"/>
        <v>3703</v>
      </c>
      <c r="O2481">
        <v>2</v>
      </c>
      <c r="P2481" t="str">
        <f>VLOOKUP(O2481,dFornecedor!A:B,2,0)</f>
        <v>Minerva</v>
      </c>
    </row>
    <row r="2482" spans="1:16" x14ac:dyDescent="0.25">
      <c r="A2482">
        <v>2481</v>
      </c>
      <c r="B2482" s="1">
        <v>43824</v>
      </c>
      <c r="C2482" s="1">
        <v>43826</v>
      </c>
      <c r="D2482" s="1">
        <v>43844</v>
      </c>
      <c r="E2482" s="1">
        <v>43845</v>
      </c>
      <c r="F2482">
        <v>1</v>
      </c>
      <c r="G2482" t="str">
        <f>VLOOKUP(F2482,dComprador!A:B,2,0)</f>
        <v>Alon</v>
      </c>
      <c r="H2482">
        <v>11</v>
      </c>
      <c r="I2482" t="str">
        <f>VLOOKUP(H2482,dMateriaPrima!A:B,2,0)</f>
        <v>Papel</v>
      </c>
      <c r="J2482">
        <f>VLOOKUP(H2482,dMateriaPrima!A:C,3,0)</f>
        <v>9</v>
      </c>
      <c r="K2482">
        <v>273</v>
      </c>
      <c r="L2482">
        <f t="shared" si="77"/>
        <v>2457</v>
      </c>
      <c r="M2482">
        <v>0</v>
      </c>
      <c r="N2482">
        <f t="shared" si="76"/>
        <v>2457</v>
      </c>
      <c r="O2482">
        <v>3</v>
      </c>
      <c r="P2482" t="str">
        <f>VLOOKUP(O2482,dFornecedor!A:B,2,0)</f>
        <v>StepUp</v>
      </c>
    </row>
    <row r="2483" spans="1:16" x14ac:dyDescent="0.25">
      <c r="A2483">
        <v>2482</v>
      </c>
      <c r="B2483" s="1">
        <v>43824</v>
      </c>
      <c r="C2483" s="1">
        <v>43832</v>
      </c>
      <c r="D2483" s="1">
        <v>43844</v>
      </c>
      <c r="E2483" s="1">
        <v>43846</v>
      </c>
      <c r="F2483">
        <v>1</v>
      </c>
      <c r="G2483" t="str">
        <f>VLOOKUP(F2483,dComprador!A:B,2,0)</f>
        <v>Alon</v>
      </c>
      <c r="H2483">
        <v>6</v>
      </c>
      <c r="I2483" t="str">
        <f>VLOOKUP(H2483,dMateriaPrima!A:B,2,0)</f>
        <v>Fio Algodão</v>
      </c>
      <c r="J2483">
        <f>VLOOKUP(H2483,dMateriaPrima!A:C,3,0)</f>
        <v>55.9</v>
      </c>
      <c r="K2483">
        <v>218</v>
      </c>
      <c r="L2483">
        <f t="shared" si="77"/>
        <v>12186.199999999999</v>
      </c>
      <c r="M2483">
        <v>0</v>
      </c>
      <c r="N2483">
        <f t="shared" si="76"/>
        <v>12186.199999999999</v>
      </c>
      <c r="O2483">
        <v>2</v>
      </c>
      <c r="P2483" t="str">
        <f>VLOOKUP(O2483,dFornecedor!A:B,2,0)</f>
        <v>Minerva</v>
      </c>
    </row>
    <row r="2484" spans="1:16" x14ac:dyDescent="0.25">
      <c r="A2484">
        <v>2483</v>
      </c>
      <c r="B2484" s="1">
        <v>43824</v>
      </c>
      <c r="C2484" s="1">
        <v>43833</v>
      </c>
      <c r="D2484" s="1">
        <v>43856</v>
      </c>
      <c r="E2484" s="1">
        <v>43859</v>
      </c>
      <c r="F2484">
        <v>1</v>
      </c>
      <c r="G2484" t="str">
        <f>VLOOKUP(F2484,dComprador!A:B,2,0)</f>
        <v>Alon</v>
      </c>
      <c r="H2484">
        <v>5</v>
      </c>
      <c r="I2484" t="str">
        <f>VLOOKUP(H2484,dMateriaPrima!A:B,2,0)</f>
        <v>Areia</v>
      </c>
      <c r="J2484">
        <f>VLOOKUP(H2484,dMateriaPrima!A:C,3,0)</f>
        <v>3.59</v>
      </c>
      <c r="K2484">
        <v>17</v>
      </c>
      <c r="L2484">
        <f t="shared" si="77"/>
        <v>61.03</v>
      </c>
      <c r="M2484">
        <v>0</v>
      </c>
      <c r="N2484">
        <f t="shared" si="76"/>
        <v>61.03</v>
      </c>
      <c r="O2484">
        <v>2</v>
      </c>
      <c r="P2484" t="str">
        <f>VLOOKUP(O2484,dFornecedor!A:B,2,0)</f>
        <v>Minerva</v>
      </c>
    </row>
    <row r="2485" spans="1:16" x14ac:dyDescent="0.25">
      <c r="A2485">
        <v>2484</v>
      </c>
      <c r="B2485" s="1">
        <v>43825</v>
      </c>
      <c r="C2485" s="1">
        <v>43833</v>
      </c>
      <c r="D2485" s="1">
        <v>43835</v>
      </c>
      <c r="E2485" s="1">
        <v>43838</v>
      </c>
      <c r="F2485">
        <v>4</v>
      </c>
      <c r="G2485" t="str">
        <f>VLOOKUP(F2485,dComprador!A:B,2,0)</f>
        <v>Lira</v>
      </c>
      <c r="H2485">
        <v>9</v>
      </c>
      <c r="I2485" t="str">
        <f>VLOOKUP(H2485,dMateriaPrima!A:B,2,0)</f>
        <v>Couro</v>
      </c>
      <c r="J2485">
        <f>VLOOKUP(H2485,dMateriaPrima!A:C,3,0)</f>
        <v>4.4000000000000004</v>
      </c>
      <c r="K2485">
        <v>33</v>
      </c>
      <c r="L2485">
        <f t="shared" si="77"/>
        <v>145.20000000000002</v>
      </c>
      <c r="M2485">
        <v>0</v>
      </c>
      <c r="N2485">
        <f t="shared" si="76"/>
        <v>145.20000000000002</v>
      </c>
      <c r="O2485">
        <v>2</v>
      </c>
      <c r="P2485" t="str">
        <f>VLOOKUP(O2485,dFornecedor!A:B,2,0)</f>
        <v>Minerva</v>
      </c>
    </row>
    <row r="2486" spans="1:16" x14ac:dyDescent="0.25">
      <c r="A2486">
        <v>2485</v>
      </c>
      <c r="B2486" s="1">
        <v>43825</v>
      </c>
      <c r="C2486" s="1">
        <v>43828</v>
      </c>
      <c r="D2486" s="1">
        <v>43853</v>
      </c>
      <c r="E2486" s="1">
        <v>43853</v>
      </c>
      <c r="F2486">
        <v>1</v>
      </c>
      <c r="G2486" t="str">
        <f>VLOOKUP(F2486,dComprador!A:B,2,0)</f>
        <v>Alon</v>
      </c>
      <c r="H2486">
        <v>5</v>
      </c>
      <c r="I2486" t="str">
        <f>VLOOKUP(H2486,dMateriaPrima!A:B,2,0)</f>
        <v>Areia</v>
      </c>
      <c r="J2486">
        <f>VLOOKUP(H2486,dMateriaPrima!A:C,3,0)</f>
        <v>3.59</v>
      </c>
      <c r="K2486">
        <v>70</v>
      </c>
      <c r="L2486">
        <f t="shared" si="77"/>
        <v>251.29999999999998</v>
      </c>
      <c r="M2486">
        <v>0</v>
      </c>
      <c r="N2486">
        <f t="shared" si="76"/>
        <v>251.29999999999998</v>
      </c>
      <c r="O2486">
        <v>3</v>
      </c>
      <c r="P2486" t="str">
        <f>VLOOKUP(O2486,dFornecedor!A:B,2,0)</f>
        <v>StepUp</v>
      </c>
    </row>
    <row r="2487" spans="1:16" x14ac:dyDescent="0.25">
      <c r="A2487">
        <v>2486</v>
      </c>
      <c r="B2487" s="1">
        <v>43825</v>
      </c>
      <c r="C2487" s="1">
        <v>43834</v>
      </c>
      <c r="D2487" s="1">
        <v>43854</v>
      </c>
      <c r="E2487" s="1">
        <v>43856</v>
      </c>
      <c r="F2487">
        <v>1</v>
      </c>
      <c r="G2487" t="str">
        <f>VLOOKUP(F2487,dComprador!A:B,2,0)</f>
        <v>Alon</v>
      </c>
      <c r="H2487">
        <v>5</v>
      </c>
      <c r="I2487" t="str">
        <f>VLOOKUP(H2487,dMateriaPrima!A:B,2,0)</f>
        <v>Areia</v>
      </c>
      <c r="J2487">
        <f>VLOOKUP(H2487,dMateriaPrima!A:C,3,0)</f>
        <v>3.59</v>
      </c>
      <c r="K2487">
        <v>36</v>
      </c>
      <c r="L2487">
        <f t="shared" si="77"/>
        <v>129.24</v>
      </c>
      <c r="M2487">
        <v>0</v>
      </c>
      <c r="N2487">
        <f t="shared" si="76"/>
        <v>129.24</v>
      </c>
      <c r="O2487">
        <v>2</v>
      </c>
      <c r="P2487" t="str">
        <f>VLOOKUP(O2487,dFornecedor!A:B,2,0)</f>
        <v>Minerva</v>
      </c>
    </row>
    <row r="2488" spans="1:16" x14ac:dyDescent="0.25">
      <c r="A2488">
        <v>2487</v>
      </c>
      <c r="B2488" s="1">
        <v>43825</v>
      </c>
      <c r="C2488" s="1">
        <v>43825</v>
      </c>
      <c r="D2488" s="1">
        <v>43833</v>
      </c>
      <c r="E2488" s="1">
        <v>43833</v>
      </c>
      <c r="F2488">
        <v>4</v>
      </c>
      <c r="G2488" t="str">
        <f>VLOOKUP(F2488,dComprador!A:B,2,0)</f>
        <v>Lira</v>
      </c>
      <c r="H2488">
        <v>1</v>
      </c>
      <c r="I2488" t="str">
        <f>VLOOKUP(H2488,dMateriaPrima!A:B,2,0)</f>
        <v>Tecido</v>
      </c>
      <c r="J2488">
        <f>VLOOKUP(H2488,dMateriaPrima!A:C,3,0)</f>
        <v>18</v>
      </c>
      <c r="K2488">
        <v>34</v>
      </c>
      <c r="L2488">
        <f t="shared" si="77"/>
        <v>612</v>
      </c>
      <c r="M2488">
        <v>0</v>
      </c>
      <c r="N2488">
        <f t="shared" si="76"/>
        <v>612</v>
      </c>
      <c r="O2488">
        <v>2</v>
      </c>
      <c r="P2488" t="str">
        <f>VLOOKUP(O2488,dFornecedor!A:B,2,0)</f>
        <v>Minerva</v>
      </c>
    </row>
    <row r="2489" spans="1:16" x14ac:dyDescent="0.25">
      <c r="A2489">
        <v>2488</v>
      </c>
      <c r="B2489" s="1">
        <v>43825</v>
      </c>
      <c r="C2489" s="1">
        <v>43833</v>
      </c>
      <c r="D2489" s="1">
        <v>43836</v>
      </c>
      <c r="E2489" s="1">
        <v>43839</v>
      </c>
      <c r="F2489">
        <v>4</v>
      </c>
      <c r="G2489" t="str">
        <f>VLOOKUP(F2489,dComprador!A:B,2,0)</f>
        <v>Lira</v>
      </c>
      <c r="H2489">
        <v>11</v>
      </c>
      <c r="I2489" t="str">
        <f>VLOOKUP(H2489,dMateriaPrima!A:B,2,0)</f>
        <v>Papel</v>
      </c>
      <c r="J2489">
        <f>VLOOKUP(H2489,dMateriaPrima!A:C,3,0)</f>
        <v>9</v>
      </c>
      <c r="K2489">
        <v>511</v>
      </c>
      <c r="L2489">
        <f t="shared" si="77"/>
        <v>4599</v>
      </c>
      <c r="M2489">
        <v>0</v>
      </c>
      <c r="N2489">
        <f t="shared" si="76"/>
        <v>4599</v>
      </c>
      <c r="O2489">
        <v>2</v>
      </c>
      <c r="P2489" t="str">
        <f>VLOOKUP(O2489,dFornecedor!A:B,2,0)</f>
        <v>Minerva</v>
      </c>
    </row>
    <row r="2490" spans="1:16" x14ac:dyDescent="0.25">
      <c r="A2490">
        <v>2489</v>
      </c>
      <c r="B2490" s="1">
        <v>43825</v>
      </c>
      <c r="C2490" s="1">
        <v>43834</v>
      </c>
      <c r="D2490" s="1">
        <v>43845</v>
      </c>
      <c r="E2490" s="1">
        <v>43846</v>
      </c>
      <c r="F2490">
        <v>1</v>
      </c>
      <c r="G2490" t="str">
        <f>VLOOKUP(F2490,dComprador!A:B,2,0)</f>
        <v>Alon</v>
      </c>
      <c r="H2490">
        <v>9</v>
      </c>
      <c r="I2490" t="str">
        <f>VLOOKUP(H2490,dMateriaPrima!A:B,2,0)</f>
        <v>Couro</v>
      </c>
      <c r="J2490">
        <f>VLOOKUP(H2490,dMateriaPrima!A:C,3,0)</f>
        <v>4.4000000000000004</v>
      </c>
      <c r="K2490">
        <v>63</v>
      </c>
      <c r="L2490">
        <f t="shared" si="77"/>
        <v>277.20000000000005</v>
      </c>
      <c r="M2490">
        <v>0</v>
      </c>
      <c r="N2490">
        <f t="shared" si="76"/>
        <v>277.20000000000005</v>
      </c>
      <c r="O2490">
        <v>3</v>
      </c>
      <c r="P2490" t="str">
        <f>VLOOKUP(O2490,dFornecedor!A:B,2,0)</f>
        <v>StepUp</v>
      </c>
    </row>
    <row r="2491" spans="1:16" x14ac:dyDescent="0.25">
      <c r="A2491">
        <v>2490</v>
      </c>
      <c r="B2491" s="1">
        <v>43825</v>
      </c>
      <c r="C2491" s="1">
        <v>43827</v>
      </c>
      <c r="D2491" s="1">
        <v>43857</v>
      </c>
      <c r="E2491" s="1">
        <v>43860</v>
      </c>
      <c r="F2491">
        <v>1</v>
      </c>
      <c r="G2491" t="str">
        <f>VLOOKUP(F2491,dComprador!A:B,2,0)</f>
        <v>Alon</v>
      </c>
      <c r="H2491">
        <v>6</v>
      </c>
      <c r="I2491" t="str">
        <f>VLOOKUP(H2491,dMateriaPrima!A:B,2,0)</f>
        <v>Fio Algodão</v>
      </c>
      <c r="J2491">
        <f>VLOOKUP(H2491,dMateriaPrima!A:C,3,0)</f>
        <v>55.9</v>
      </c>
      <c r="K2491">
        <v>165</v>
      </c>
      <c r="L2491">
        <f t="shared" si="77"/>
        <v>9223.5</v>
      </c>
      <c r="M2491">
        <v>0</v>
      </c>
      <c r="N2491">
        <f t="shared" si="76"/>
        <v>9223.5</v>
      </c>
      <c r="O2491">
        <v>4</v>
      </c>
      <c r="P2491" t="str">
        <f>VLOOKUP(O2491,dFornecedor!A:B,2,0)</f>
        <v>AlphaOmega</v>
      </c>
    </row>
    <row r="2492" spans="1:16" x14ac:dyDescent="0.25">
      <c r="A2492">
        <v>2491</v>
      </c>
      <c r="B2492" s="1">
        <v>43825</v>
      </c>
      <c r="C2492" s="1">
        <v>43837</v>
      </c>
      <c r="D2492" s="1">
        <v>43848</v>
      </c>
      <c r="E2492" s="1">
        <v>43850</v>
      </c>
      <c r="F2492">
        <v>1</v>
      </c>
      <c r="G2492" t="str">
        <f>VLOOKUP(F2492,dComprador!A:B,2,0)</f>
        <v>Alon</v>
      </c>
      <c r="H2492">
        <v>9</v>
      </c>
      <c r="I2492" t="str">
        <f>VLOOKUP(H2492,dMateriaPrima!A:B,2,0)</f>
        <v>Couro</v>
      </c>
      <c r="J2492">
        <f>VLOOKUP(H2492,dMateriaPrima!A:C,3,0)</f>
        <v>4.4000000000000004</v>
      </c>
      <c r="K2492">
        <v>26</v>
      </c>
      <c r="L2492">
        <f t="shared" si="77"/>
        <v>114.4</v>
      </c>
      <c r="M2492">
        <v>0</v>
      </c>
      <c r="N2492">
        <f t="shared" si="76"/>
        <v>114.4</v>
      </c>
      <c r="O2492">
        <v>1</v>
      </c>
      <c r="P2492" t="str">
        <f>VLOOKUP(O2492,dFornecedor!A:B,2,0)</f>
        <v>NorthShore</v>
      </c>
    </row>
    <row r="2493" spans="1:16" x14ac:dyDescent="0.25">
      <c r="A2493">
        <v>2492</v>
      </c>
      <c r="B2493" s="1">
        <v>43826</v>
      </c>
      <c r="C2493" s="1">
        <v>43835</v>
      </c>
      <c r="D2493" s="1">
        <v>43837</v>
      </c>
      <c r="E2493" s="1">
        <v>43839</v>
      </c>
      <c r="F2493">
        <v>4</v>
      </c>
      <c r="G2493" t="str">
        <f>VLOOKUP(F2493,dComprador!A:B,2,0)</f>
        <v>Lira</v>
      </c>
      <c r="H2493">
        <v>11</v>
      </c>
      <c r="I2493" t="str">
        <f>VLOOKUP(H2493,dMateriaPrima!A:B,2,0)</f>
        <v>Papel</v>
      </c>
      <c r="J2493">
        <f>VLOOKUP(H2493,dMateriaPrima!A:C,3,0)</f>
        <v>9</v>
      </c>
      <c r="K2493">
        <v>342</v>
      </c>
      <c r="L2493">
        <f t="shared" si="77"/>
        <v>3078</v>
      </c>
      <c r="M2493">
        <v>19</v>
      </c>
      <c r="N2493">
        <f t="shared" si="76"/>
        <v>2493.1799999999998</v>
      </c>
      <c r="O2493">
        <v>3</v>
      </c>
      <c r="P2493" t="str">
        <f>VLOOKUP(O2493,dFornecedor!A:B,2,0)</f>
        <v>StepUp</v>
      </c>
    </row>
    <row r="2494" spans="1:16" x14ac:dyDescent="0.25">
      <c r="A2494">
        <v>2493</v>
      </c>
      <c r="B2494" s="1">
        <v>43826</v>
      </c>
      <c r="C2494" s="1">
        <v>43833</v>
      </c>
      <c r="D2494" s="1">
        <v>43835</v>
      </c>
      <c r="E2494" s="1">
        <v>43841</v>
      </c>
      <c r="F2494">
        <v>4</v>
      </c>
      <c r="G2494" t="str">
        <f>VLOOKUP(F2494,dComprador!A:B,2,0)</f>
        <v>Lira</v>
      </c>
      <c r="H2494">
        <v>1</v>
      </c>
      <c r="I2494" t="str">
        <f>VLOOKUP(H2494,dMateriaPrima!A:B,2,0)</f>
        <v>Tecido</v>
      </c>
      <c r="J2494">
        <f>VLOOKUP(H2494,dMateriaPrima!A:C,3,0)</f>
        <v>18</v>
      </c>
      <c r="K2494">
        <v>174</v>
      </c>
      <c r="L2494">
        <f t="shared" si="77"/>
        <v>3132</v>
      </c>
      <c r="M2494">
        <v>0</v>
      </c>
      <c r="N2494">
        <f t="shared" si="76"/>
        <v>3132</v>
      </c>
      <c r="O2494">
        <v>2</v>
      </c>
      <c r="P2494" t="str">
        <f>VLOOKUP(O2494,dFornecedor!A:B,2,0)</f>
        <v>Minerva</v>
      </c>
    </row>
    <row r="2495" spans="1:16" x14ac:dyDescent="0.25">
      <c r="A2495">
        <v>2494</v>
      </c>
      <c r="B2495" s="1">
        <v>43826</v>
      </c>
      <c r="C2495" s="1">
        <v>43832</v>
      </c>
      <c r="D2495" s="1">
        <v>43834</v>
      </c>
      <c r="E2495" s="1">
        <v>43834</v>
      </c>
      <c r="F2495">
        <v>4</v>
      </c>
      <c r="G2495" t="str">
        <f>VLOOKUP(F2495,dComprador!A:B,2,0)</f>
        <v>Lira</v>
      </c>
      <c r="H2495">
        <v>9</v>
      </c>
      <c r="I2495" t="str">
        <f>VLOOKUP(H2495,dMateriaPrima!A:B,2,0)</f>
        <v>Couro</v>
      </c>
      <c r="J2495">
        <f>VLOOKUP(H2495,dMateriaPrima!A:C,3,0)</f>
        <v>4.4000000000000004</v>
      </c>
      <c r="K2495">
        <v>189</v>
      </c>
      <c r="L2495">
        <f t="shared" si="77"/>
        <v>831.6</v>
      </c>
      <c r="M2495">
        <v>0</v>
      </c>
      <c r="N2495">
        <f t="shared" si="76"/>
        <v>831.6</v>
      </c>
      <c r="O2495">
        <v>1</v>
      </c>
      <c r="P2495" t="str">
        <f>VLOOKUP(O2495,dFornecedor!A:B,2,0)</f>
        <v>NorthShore</v>
      </c>
    </row>
    <row r="2496" spans="1:16" x14ac:dyDescent="0.25">
      <c r="A2496">
        <v>2495</v>
      </c>
      <c r="B2496" s="1">
        <v>43826</v>
      </c>
      <c r="C2496" s="1">
        <v>43826</v>
      </c>
      <c r="D2496" s="1">
        <v>43848</v>
      </c>
      <c r="E2496" s="1">
        <v>43849</v>
      </c>
      <c r="F2496">
        <v>1</v>
      </c>
      <c r="G2496" t="str">
        <f>VLOOKUP(F2496,dComprador!A:B,2,0)</f>
        <v>Alon</v>
      </c>
      <c r="H2496">
        <v>11</v>
      </c>
      <c r="I2496" t="str">
        <f>VLOOKUP(H2496,dMateriaPrima!A:B,2,0)</f>
        <v>Papel</v>
      </c>
      <c r="J2496">
        <f>VLOOKUP(H2496,dMateriaPrima!A:C,3,0)</f>
        <v>9</v>
      </c>
      <c r="K2496">
        <v>146</v>
      </c>
      <c r="L2496">
        <f t="shared" si="77"/>
        <v>1314</v>
      </c>
      <c r="M2496">
        <v>0</v>
      </c>
      <c r="N2496">
        <f t="shared" si="76"/>
        <v>1314</v>
      </c>
      <c r="O2496">
        <v>2</v>
      </c>
      <c r="P2496" t="str">
        <f>VLOOKUP(O2496,dFornecedor!A:B,2,0)</f>
        <v>Minerva</v>
      </c>
    </row>
    <row r="2497" spans="1:16" x14ac:dyDescent="0.25">
      <c r="A2497">
        <v>2496</v>
      </c>
      <c r="B2497" s="1">
        <v>43827</v>
      </c>
      <c r="C2497" s="1">
        <v>43828</v>
      </c>
      <c r="D2497" s="1">
        <v>43856</v>
      </c>
      <c r="E2497" s="1">
        <v>43859</v>
      </c>
      <c r="F2497">
        <v>1</v>
      </c>
      <c r="G2497" t="str">
        <f>VLOOKUP(F2497,dComprador!A:B,2,0)</f>
        <v>Alon</v>
      </c>
      <c r="H2497">
        <v>10</v>
      </c>
      <c r="I2497" t="str">
        <f>VLOOKUP(H2497,dMateriaPrima!A:B,2,0)</f>
        <v>Pedra Britada</v>
      </c>
      <c r="J2497">
        <f>VLOOKUP(H2497,dMateriaPrima!A:C,3,0)</f>
        <v>56</v>
      </c>
      <c r="K2497">
        <v>220</v>
      </c>
      <c r="L2497">
        <f t="shared" si="77"/>
        <v>12320</v>
      </c>
      <c r="M2497">
        <v>0</v>
      </c>
      <c r="N2497">
        <f t="shared" si="76"/>
        <v>12320</v>
      </c>
      <c r="O2497">
        <v>3</v>
      </c>
      <c r="P2497" t="str">
        <f>VLOOKUP(O2497,dFornecedor!A:B,2,0)</f>
        <v>StepUp</v>
      </c>
    </row>
    <row r="2498" spans="1:16" x14ac:dyDescent="0.25">
      <c r="A2498">
        <v>2497</v>
      </c>
      <c r="B2498" s="1">
        <v>43827</v>
      </c>
      <c r="C2498" s="1">
        <v>43827</v>
      </c>
      <c r="D2498" s="1">
        <v>43833</v>
      </c>
      <c r="E2498" s="1">
        <v>43836</v>
      </c>
      <c r="F2498">
        <v>4</v>
      </c>
      <c r="G2498" t="str">
        <f>VLOOKUP(F2498,dComprador!A:B,2,0)</f>
        <v>Lira</v>
      </c>
      <c r="H2498">
        <v>11</v>
      </c>
      <c r="I2498" t="str">
        <f>VLOOKUP(H2498,dMateriaPrima!A:B,2,0)</f>
        <v>Papel</v>
      </c>
      <c r="J2498">
        <f>VLOOKUP(H2498,dMateriaPrima!A:C,3,0)</f>
        <v>9</v>
      </c>
      <c r="K2498">
        <v>138</v>
      </c>
      <c r="L2498">
        <f t="shared" si="77"/>
        <v>1242</v>
      </c>
      <c r="M2498">
        <v>0</v>
      </c>
      <c r="N2498">
        <f t="shared" ref="N2498:N2561" si="78">SUM(L2498-((L2498*M2498)/100))</f>
        <v>1242</v>
      </c>
      <c r="O2498">
        <v>2</v>
      </c>
      <c r="P2498" t="str">
        <f>VLOOKUP(O2498,dFornecedor!A:B,2,0)</f>
        <v>Minerva</v>
      </c>
    </row>
    <row r="2499" spans="1:16" x14ac:dyDescent="0.25">
      <c r="A2499">
        <v>2498</v>
      </c>
      <c r="B2499" s="1">
        <v>43827</v>
      </c>
      <c r="C2499" s="1">
        <v>43835</v>
      </c>
      <c r="D2499" s="1">
        <v>43836</v>
      </c>
      <c r="E2499" s="1">
        <v>43838</v>
      </c>
      <c r="F2499">
        <v>4</v>
      </c>
      <c r="G2499" t="str">
        <f>VLOOKUP(F2499,dComprador!A:B,2,0)</f>
        <v>Lira</v>
      </c>
      <c r="H2499">
        <v>4</v>
      </c>
      <c r="I2499" t="str">
        <f>VLOOKUP(H2499,dMateriaPrima!A:B,2,0)</f>
        <v>Madeira</v>
      </c>
      <c r="J2499">
        <f>VLOOKUP(H2499,dMateriaPrima!A:C,3,0)</f>
        <v>168</v>
      </c>
      <c r="K2499">
        <v>539</v>
      </c>
      <c r="L2499">
        <f t="shared" ref="L2499:L2562" si="79">J2499*K2499</f>
        <v>90552</v>
      </c>
      <c r="M2499">
        <v>0</v>
      </c>
      <c r="N2499">
        <f t="shared" si="78"/>
        <v>90552</v>
      </c>
      <c r="O2499">
        <v>2</v>
      </c>
      <c r="P2499" t="str">
        <f>VLOOKUP(O2499,dFornecedor!A:B,2,0)</f>
        <v>Minerva</v>
      </c>
    </row>
    <row r="2500" spans="1:16" x14ac:dyDescent="0.25">
      <c r="A2500">
        <v>2499</v>
      </c>
      <c r="B2500" s="1">
        <v>43827</v>
      </c>
      <c r="C2500" s="1">
        <v>43832</v>
      </c>
      <c r="D2500" s="1">
        <v>43832</v>
      </c>
      <c r="E2500" s="1">
        <v>43833</v>
      </c>
      <c r="F2500">
        <v>4</v>
      </c>
      <c r="G2500" t="str">
        <f>VLOOKUP(F2500,dComprador!A:B,2,0)</f>
        <v>Lira</v>
      </c>
      <c r="H2500">
        <v>1</v>
      </c>
      <c r="I2500" t="str">
        <f>VLOOKUP(H2500,dMateriaPrima!A:B,2,0)</f>
        <v>Tecido</v>
      </c>
      <c r="J2500">
        <f>VLOOKUP(H2500,dMateriaPrima!A:C,3,0)</f>
        <v>18</v>
      </c>
      <c r="K2500">
        <v>341</v>
      </c>
      <c r="L2500">
        <f t="shared" si="79"/>
        <v>6138</v>
      </c>
      <c r="M2500">
        <v>0</v>
      </c>
      <c r="N2500">
        <f t="shared" si="78"/>
        <v>6138</v>
      </c>
      <c r="O2500">
        <v>1</v>
      </c>
      <c r="P2500" t="str">
        <f>VLOOKUP(O2500,dFornecedor!A:B,2,0)</f>
        <v>NorthShore</v>
      </c>
    </row>
    <row r="2501" spans="1:16" x14ac:dyDescent="0.25">
      <c r="A2501">
        <v>2500</v>
      </c>
      <c r="B2501" s="1">
        <v>43827</v>
      </c>
      <c r="C2501" s="1">
        <v>43837</v>
      </c>
      <c r="D2501" s="1">
        <v>43838</v>
      </c>
      <c r="E2501" s="1">
        <v>43841</v>
      </c>
      <c r="F2501">
        <v>4</v>
      </c>
      <c r="G2501" t="str">
        <f>VLOOKUP(F2501,dComprador!A:B,2,0)</f>
        <v>Lira</v>
      </c>
      <c r="H2501">
        <v>11</v>
      </c>
      <c r="I2501" t="str">
        <f>VLOOKUP(H2501,dMateriaPrima!A:B,2,0)</f>
        <v>Papel</v>
      </c>
      <c r="J2501">
        <f>VLOOKUP(H2501,dMateriaPrima!A:C,3,0)</f>
        <v>9</v>
      </c>
      <c r="K2501">
        <v>159</v>
      </c>
      <c r="L2501">
        <f t="shared" si="79"/>
        <v>1431</v>
      </c>
      <c r="M2501">
        <v>0</v>
      </c>
      <c r="N2501">
        <f t="shared" si="78"/>
        <v>1431</v>
      </c>
      <c r="O2501">
        <v>3</v>
      </c>
      <c r="P2501" t="str">
        <f>VLOOKUP(O2501,dFornecedor!A:B,2,0)</f>
        <v>StepUp</v>
      </c>
    </row>
    <row r="2502" spans="1:16" x14ac:dyDescent="0.25">
      <c r="A2502">
        <v>2501</v>
      </c>
      <c r="B2502" s="1">
        <v>43827</v>
      </c>
      <c r="C2502" s="1">
        <v>43827</v>
      </c>
      <c r="D2502" s="1">
        <v>43844</v>
      </c>
      <c r="E2502" s="1">
        <v>43846</v>
      </c>
      <c r="F2502">
        <v>1</v>
      </c>
      <c r="G2502" t="str">
        <f>VLOOKUP(F2502,dComprador!A:B,2,0)</f>
        <v>Alon</v>
      </c>
      <c r="H2502">
        <v>4</v>
      </c>
      <c r="I2502" t="str">
        <f>VLOOKUP(H2502,dMateriaPrima!A:B,2,0)</f>
        <v>Madeira</v>
      </c>
      <c r="J2502">
        <f>VLOOKUP(H2502,dMateriaPrima!A:C,3,0)</f>
        <v>168</v>
      </c>
      <c r="K2502">
        <v>292</v>
      </c>
      <c r="L2502">
        <f t="shared" si="79"/>
        <v>49056</v>
      </c>
      <c r="M2502">
        <v>26</v>
      </c>
      <c r="N2502">
        <f t="shared" si="78"/>
        <v>36301.440000000002</v>
      </c>
      <c r="O2502">
        <v>2</v>
      </c>
      <c r="P2502" t="str">
        <f>VLOOKUP(O2502,dFornecedor!A:B,2,0)</f>
        <v>Minerva</v>
      </c>
    </row>
    <row r="2503" spans="1:16" x14ac:dyDescent="0.25">
      <c r="A2503">
        <v>2502</v>
      </c>
      <c r="B2503" s="1">
        <v>43827</v>
      </c>
      <c r="C2503" s="1">
        <v>43836</v>
      </c>
      <c r="D2503" s="1">
        <v>43845</v>
      </c>
      <c r="E2503" s="1">
        <v>43846</v>
      </c>
      <c r="F2503">
        <v>1</v>
      </c>
      <c r="G2503" t="str">
        <f>VLOOKUP(F2503,dComprador!A:B,2,0)</f>
        <v>Alon</v>
      </c>
      <c r="H2503">
        <v>9</v>
      </c>
      <c r="I2503" t="str">
        <f>VLOOKUP(H2503,dMateriaPrima!A:B,2,0)</f>
        <v>Couro</v>
      </c>
      <c r="J2503">
        <f>VLOOKUP(H2503,dMateriaPrima!A:C,3,0)</f>
        <v>4.4000000000000004</v>
      </c>
      <c r="K2503">
        <v>572</v>
      </c>
      <c r="L2503">
        <f t="shared" si="79"/>
        <v>2516.8000000000002</v>
      </c>
      <c r="M2503">
        <v>0</v>
      </c>
      <c r="N2503">
        <f t="shared" si="78"/>
        <v>2516.8000000000002</v>
      </c>
      <c r="O2503">
        <v>2</v>
      </c>
      <c r="P2503" t="str">
        <f>VLOOKUP(O2503,dFornecedor!A:B,2,0)</f>
        <v>Minerva</v>
      </c>
    </row>
    <row r="2504" spans="1:16" x14ac:dyDescent="0.25">
      <c r="A2504">
        <v>2503</v>
      </c>
      <c r="B2504" s="1">
        <v>43827</v>
      </c>
      <c r="C2504" s="1">
        <v>43831</v>
      </c>
      <c r="D2504" s="1">
        <v>43860</v>
      </c>
      <c r="E2504" s="1">
        <v>43859</v>
      </c>
      <c r="F2504">
        <v>1</v>
      </c>
      <c r="G2504" t="str">
        <f>VLOOKUP(F2504,dComprador!A:B,2,0)</f>
        <v>Alon</v>
      </c>
      <c r="H2504">
        <v>7</v>
      </c>
      <c r="I2504" t="str">
        <f>VLOOKUP(H2504,dMateriaPrima!A:B,2,0)</f>
        <v>Poliéster</v>
      </c>
      <c r="J2504">
        <f>VLOOKUP(H2504,dMateriaPrima!A:C,3,0)</f>
        <v>8</v>
      </c>
      <c r="K2504">
        <v>96</v>
      </c>
      <c r="L2504">
        <f t="shared" si="79"/>
        <v>768</v>
      </c>
      <c r="M2504">
        <v>0</v>
      </c>
      <c r="N2504">
        <f t="shared" si="78"/>
        <v>768</v>
      </c>
      <c r="O2504">
        <v>5</v>
      </c>
      <c r="P2504" t="str">
        <f>VLOOKUP(O2504,dFornecedor!A:B,2,0)</f>
        <v>Atlas</v>
      </c>
    </row>
    <row r="2505" spans="1:16" x14ac:dyDescent="0.25">
      <c r="A2505">
        <v>2504</v>
      </c>
      <c r="B2505" s="1">
        <v>43827</v>
      </c>
      <c r="C2505" s="1">
        <v>43827</v>
      </c>
      <c r="D2505" s="1">
        <v>43861</v>
      </c>
      <c r="E2505" s="1">
        <v>43861</v>
      </c>
      <c r="F2505">
        <v>1</v>
      </c>
      <c r="G2505" t="str">
        <f>VLOOKUP(F2505,dComprador!A:B,2,0)</f>
        <v>Alon</v>
      </c>
      <c r="H2505">
        <v>5</v>
      </c>
      <c r="I2505" t="str">
        <f>VLOOKUP(H2505,dMateriaPrima!A:B,2,0)</f>
        <v>Areia</v>
      </c>
      <c r="J2505">
        <f>VLOOKUP(H2505,dMateriaPrima!A:C,3,0)</f>
        <v>3.59</v>
      </c>
      <c r="K2505">
        <v>27</v>
      </c>
      <c r="L2505">
        <f t="shared" si="79"/>
        <v>96.929999999999993</v>
      </c>
      <c r="M2505">
        <v>0</v>
      </c>
      <c r="N2505">
        <f t="shared" si="78"/>
        <v>96.929999999999993</v>
      </c>
      <c r="O2505">
        <v>2</v>
      </c>
      <c r="P2505" t="str">
        <f>VLOOKUP(O2505,dFornecedor!A:B,2,0)</f>
        <v>Minerva</v>
      </c>
    </row>
    <row r="2506" spans="1:16" x14ac:dyDescent="0.25">
      <c r="A2506">
        <v>2505</v>
      </c>
      <c r="B2506" s="1">
        <v>43827</v>
      </c>
      <c r="C2506" s="1">
        <v>43829</v>
      </c>
      <c r="D2506" s="1">
        <v>43849</v>
      </c>
      <c r="E2506" s="1">
        <v>43851</v>
      </c>
      <c r="F2506">
        <v>1</v>
      </c>
      <c r="G2506" t="str">
        <f>VLOOKUP(F2506,dComprador!A:B,2,0)</f>
        <v>Alon</v>
      </c>
      <c r="H2506">
        <v>4</v>
      </c>
      <c r="I2506" t="str">
        <f>VLOOKUP(H2506,dMateriaPrima!A:B,2,0)</f>
        <v>Madeira</v>
      </c>
      <c r="J2506">
        <f>VLOOKUP(H2506,dMateriaPrima!A:C,3,0)</f>
        <v>168</v>
      </c>
      <c r="K2506">
        <v>304</v>
      </c>
      <c r="L2506">
        <f t="shared" si="79"/>
        <v>51072</v>
      </c>
      <c r="M2506">
        <v>0</v>
      </c>
      <c r="N2506">
        <f t="shared" si="78"/>
        <v>51072</v>
      </c>
      <c r="O2506">
        <v>2</v>
      </c>
      <c r="P2506" t="str">
        <f>VLOOKUP(O2506,dFornecedor!A:B,2,0)</f>
        <v>Minerva</v>
      </c>
    </row>
    <row r="2507" spans="1:16" x14ac:dyDescent="0.25">
      <c r="A2507">
        <v>2506</v>
      </c>
      <c r="B2507" s="1">
        <v>43828</v>
      </c>
      <c r="C2507" s="1">
        <v>43836</v>
      </c>
      <c r="D2507" s="1">
        <v>43859</v>
      </c>
      <c r="E2507" s="1">
        <v>43860</v>
      </c>
      <c r="F2507">
        <v>1</v>
      </c>
      <c r="G2507" t="str">
        <f>VLOOKUP(F2507,dComprador!A:B,2,0)</f>
        <v>Alon</v>
      </c>
      <c r="H2507">
        <v>8</v>
      </c>
      <c r="I2507" t="str">
        <f>VLOOKUP(H2507,dMateriaPrima!A:B,2,0)</f>
        <v>Cimento</v>
      </c>
      <c r="J2507">
        <f>VLOOKUP(H2507,dMateriaPrima!A:C,3,0)</f>
        <v>23</v>
      </c>
      <c r="K2507">
        <v>60</v>
      </c>
      <c r="L2507">
        <f t="shared" si="79"/>
        <v>1380</v>
      </c>
      <c r="M2507">
        <v>0</v>
      </c>
      <c r="N2507">
        <f t="shared" si="78"/>
        <v>1380</v>
      </c>
      <c r="O2507">
        <v>2</v>
      </c>
      <c r="P2507" t="str">
        <f>VLOOKUP(O2507,dFornecedor!A:B,2,0)</f>
        <v>Minerva</v>
      </c>
    </row>
    <row r="2508" spans="1:16" x14ac:dyDescent="0.25">
      <c r="A2508">
        <v>2507</v>
      </c>
      <c r="B2508" s="1">
        <v>43828</v>
      </c>
      <c r="C2508" s="1">
        <v>43836</v>
      </c>
      <c r="D2508" s="1">
        <v>43861</v>
      </c>
      <c r="E2508" s="1">
        <v>43860</v>
      </c>
      <c r="F2508">
        <v>1</v>
      </c>
      <c r="G2508" t="str">
        <f>VLOOKUP(F2508,dComprador!A:B,2,0)</f>
        <v>Alon</v>
      </c>
      <c r="H2508">
        <v>9</v>
      </c>
      <c r="I2508" t="str">
        <f>VLOOKUP(H2508,dMateriaPrima!A:B,2,0)</f>
        <v>Couro</v>
      </c>
      <c r="J2508">
        <f>VLOOKUP(H2508,dMateriaPrima!A:C,3,0)</f>
        <v>4.4000000000000004</v>
      </c>
      <c r="K2508">
        <v>418</v>
      </c>
      <c r="L2508">
        <f t="shared" si="79"/>
        <v>1839.2</v>
      </c>
      <c r="M2508">
        <v>0</v>
      </c>
      <c r="N2508">
        <f t="shared" si="78"/>
        <v>1839.2</v>
      </c>
      <c r="O2508">
        <v>2</v>
      </c>
      <c r="P2508" t="str">
        <f>VLOOKUP(O2508,dFornecedor!A:B,2,0)</f>
        <v>Minerva</v>
      </c>
    </row>
    <row r="2509" spans="1:16" x14ac:dyDescent="0.25">
      <c r="A2509">
        <v>2508</v>
      </c>
      <c r="B2509" s="1">
        <v>43828</v>
      </c>
      <c r="C2509" s="1">
        <v>43834</v>
      </c>
      <c r="D2509" s="1">
        <v>43836</v>
      </c>
      <c r="E2509" s="1">
        <v>43836</v>
      </c>
      <c r="F2509">
        <v>4</v>
      </c>
      <c r="G2509" t="str">
        <f>VLOOKUP(F2509,dComprador!A:B,2,0)</f>
        <v>Lira</v>
      </c>
      <c r="H2509">
        <v>11</v>
      </c>
      <c r="I2509" t="str">
        <f>VLOOKUP(H2509,dMateriaPrima!A:B,2,0)</f>
        <v>Papel</v>
      </c>
      <c r="J2509">
        <f>VLOOKUP(H2509,dMateriaPrima!A:C,3,0)</f>
        <v>9</v>
      </c>
      <c r="K2509">
        <v>104</v>
      </c>
      <c r="L2509">
        <f t="shared" si="79"/>
        <v>936</v>
      </c>
      <c r="M2509">
        <v>0</v>
      </c>
      <c r="N2509">
        <f t="shared" si="78"/>
        <v>936</v>
      </c>
      <c r="O2509">
        <v>2</v>
      </c>
      <c r="P2509" t="str">
        <f>VLOOKUP(O2509,dFornecedor!A:B,2,0)</f>
        <v>Minerva</v>
      </c>
    </row>
    <row r="2510" spans="1:16" x14ac:dyDescent="0.25">
      <c r="A2510">
        <v>2509</v>
      </c>
      <c r="B2510" s="1">
        <v>43828</v>
      </c>
      <c r="C2510" s="1">
        <v>43828</v>
      </c>
      <c r="D2510" s="1">
        <v>43835</v>
      </c>
      <c r="E2510" s="1">
        <v>43837</v>
      </c>
      <c r="F2510">
        <v>4</v>
      </c>
      <c r="G2510" t="str">
        <f>VLOOKUP(F2510,dComprador!A:B,2,0)</f>
        <v>Lira</v>
      </c>
      <c r="H2510">
        <v>1</v>
      </c>
      <c r="I2510" t="str">
        <f>VLOOKUP(H2510,dMateriaPrima!A:B,2,0)</f>
        <v>Tecido</v>
      </c>
      <c r="J2510">
        <f>VLOOKUP(H2510,dMateriaPrima!A:C,3,0)</f>
        <v>18</v>
      </c>
      <c r="K2510">
        <v>301</v>
      </c>
      <c r="L2510">
        <f t="shared" si="79"/>
        <v>5418</v>
      </c>
      <c r="M2510">
        <v>0</v>
      </c>
      <c r="N2510">
        <f t="shared" si="78"/>
        <v>5418</v>
      </c>
      <c r="O2510">
        <v>2</v>
      </c>
      <c r="P2510" t="str">
        <f>VLOOKUP(O2510,dFornecedor!A:B,2,0)</f>
        <v>Minerva</v>
      </c>
    </row>
    <row r="2511" spans="1:16" x14ac:dyDescent="0.25">
      <c r="A2511">
        <v>2510</v>
      </c>
      <c r="B2511" s="1">
        <v>43828</v>
      </c>
      <c r="C2511" s="1">
        <v>43828</v>
      </c>
      <c r="D2511" s="1">
        <v>43834</v>
      </c>
      <c r="E2511" s="1">
        <v>43836</v>
      </c>
      <c r="F2511">
        <v>4</v>
      </c>
      <c r="G2511" t="str">
        <f>VLOOKUP(F2511,dComprador!A:B,2,0)</f>
        <v>Lira</v>
      </c>
      <c r="H2511">
        <v>4</v>
      </c>
      <c r="I2511" t="str">
        <f>VLOOKUP(H2511,dMateriaPrima!A:B,2,0)</f>
        <v>Madeira</v>
      </c>
      <c r="J2511">
        <f>VLOOKUP(H2511,dMateriaPrima!A:C,3,0)</f>
        <v>168</v>
      </c>
      <c r="K2511">
        <v>218</v>
      </c>
      <c r="L2511">
        <f t="shared" si="79"/>
        <v>36624</v>
      </c>
      <c r="M2511">
        <v>0</v>
      </c>
      <c r="N2511">
        <f t="shared" si="78"/>
        <v>36624</v>
      </c>
      <c r="O2511">
        <v>2</v>
      </c>
      <c r="P2511" t="str">
        <f>VLOOKUP(O2511,dFornecedor!A:B,2,0)</f>
        <v>Minerva</v>
      </c>
    </row>
    <row r="2512" spans="1:16" x14ac:dyDescent="0.25">
      <c r="A2512">
        <v>2511</v>
      </c>
      <c r="B2512" s="1">
        <v>43828</v>
      </c>
      <c r="C2512" s="1">
        <v>43836</v>
      </c>
      <c r="D2512" s="1">
        <v>43838</v>
      </c>
      <c r="E2512" s="1">
        <v>43840</v>
      </c>
      <c r="F2512">
        <v>4</v>
      </c>
      <c r="G2512" t="str">
        <f>VLOOKUP(F2512,dComprador!A:B,2,0)</f>
        <v>Lira</v>
      </c>
      <c r="H2512">
        <v>6</v>
      </c>
      <c r="I2512" t="str">
        <f>VLOOKUP(H2512,dMateriaPrima!A:B,2,0)</f>
        <v>Fio Algodão</v>
      </c>
      <c r="J2512">
        <f>VLOOKUP(H2512,dMateriaPrima!A:C,3,0)</f>
        <v>55.9</v>
      </c>
      <c r="K2512">
        <v>348</v>
      </c>
      <c r="L2512">
        <f t="shared" si="79"/>
        <v>19453.2</v>
      </c>
      <c r="M2512">
        <v>0</v>
      </c>
      <c r="N2512">
        <f t="shared" si="78"/>
        <v>19453.2</v>
      </c>
      <c r="O2512">
        <v>2</v>
      </c>
      <c r="P2512" t="str">
        <f>VLOOKUP(O2512,dFornecedor!A:B,2,0)</f>
        <v>Minerva</v>
      </c>
    </row>
    <row r="2513" spans="1:16" x14ac:dyDescent="0.25">
      <c r="A2513">
        <v>2512</v>
      </c>
      <c r="B2513" s="1">
        <v>43828</v>
      </c>
      <c r="C2513" s="1">
        <v>43831</v>
      </c>
      <c r="D2513" s="1">
        <v>43846</v>
      </c>
      <c r="E2513" s="1">
        <v>43849</v>
      </c>
      <c r="F2513">
        <v>1</v>
      </c>
      <c r="G2513" t="str">
        <f>VLOOKUP(F2513,dComprador!A:B,2,0)</f>
        <v>Alon</v>
      </c>
      <c r="H2513">
        <v>8</v>
      </c>
      <c r="I2513" t="str">
        <f>VLOOKUP(H2513,dMateriaPrima!A:B,2,0)</f>
        <v>Cimento</v>
      </c>
      <c r="J2513">
        <f>VLOOKUP(H2513,dMateriaPrima!A:C,3,0)</f>
        <v>23</v>
      </c>
      <c r="K2513">
        <v>191</v>
      </c>
      <c r="L2513">
        <f t="shared" si="79"/>
        <v>4393</v>
      </c>
      <c r="M2513">
        <v>0</v>
      </c>
      <c r="N2513">
        <f t="shared" si="78"/>
        <v>4393</v>
      </c>
      <c r="O2513">
        <v>3</v>
      </c>
      <c r="P2513" t="str">
        <f>VLOOKUP(O2513,dFornecedor!A:B,2,0)</f>
        <v>StepUp</v>
      </c>
    </row>
    <row r="2514" spans="1:16" x14ac:dyDescent="0.25">
      <c r="A2514">
        <v>2513</v>
      </c>
      <c r="B2514" s="1">
        <v>43828</v>
      </c>
      <c r="C2514" s="1">
        <v>43829</v>
      </c>
      <c r="D2514" s="1">
        <v>43840</v>
      </c>
      <c r="E2514" s="1">
        <v>43844</v>
      </c>
      <c r="F2514">
        <v>1</v>
      </c>
      <c r="G2514" t="str">
        <f>VLOOKUP(F2514,dComprador!A:B,2,0)</f>
        <v>Alon</v>
      </c>
      <c r="H2514">
        <v>11</v>
      </c>
      <c r="I2514" t="str">
        <f>VLOOKUP(H2514,dMateriaPrima!A:B,2,0)</f>
        <v>Papel</v>
      </c>
      <c r="J2514">
        <f>VLOOKUP(H2514,dMateriaPrima!A:C,3,0)</f>
        <v>9</v>
      </c>
      <c r="K2514">
        <v>1</v>
      </c>
      <c r="L2514">
        <f t="shared" si="79"/>
        <v>9</v>
      </c>
      <c r="M2514">
        <v>0</v>
      </c>
      <c r="N2514">
        <f t="shared" si="78"/>
        <v>9</v>
      </c>
      <c r="O2514">
        <v>3</v>
      </c>
      <c r="P2514" t="str">
        <f>VLOOKUP(O2514,dFornecedor!A:B,2,0)</f>
        <v>StepUp</v>
      </c>
    </row>
    <row r="2515" spans="1:16" x14ac:dyDescent="0.25">
      <c r="A2515">
        <v>2514</v>
      </c>
      <c r="B2515" s="1">
        <v>43828</v>
      </c>
      <c r="C2515" s="1">
        <v>43828</v>
      </c>
      <c r="D2515" s="1">
        <v>43861</v>
      </c>
      <c r="E2515" s="1">
        <v>43862</v>
      </c>
      <c r="F2515">
        <v>1</v>
      </c>
      <c r="G2515" t="str">
        <f>VLOOKUP(F2515,dComprador!A:B,2,0)</f>
        <v>Alon</v>
      </c>
      <c r="H2515">
        <v>5</v>
      </c>
      <c r="I2515" t="str">
        <f>VLOOKUP(H2515,dMateriaPrima!A:B,2,0)</f>
        <v>Areia</v>
      </c>
      <c r="J2515">
        <f>VLOOKUP(H2515,dMateriaPrima!A:C,3,0)</f>
        <v>3.59</v>
      </c>
      <c r="K2515">
        <v>18</v>
      </c>
      <c r="L2515">
        <f t="shared" si="79"/>
        <v>64.62</v>
      </c>
      <c r="M2515">
        <v>0</v>
      </c>
      <c r="N2515">
        <f t="shared" si="78"/>
        <v>64.62</v>
      </c>
      <c r="O2515">
        <v>2</v>
      </c>
      <c r="P2515" t="str">
        <f>VLOOKUP(O2515,dFornecedor!A:B,2,0)</f>
        <v>Minerva</v>
      </c>
    </row>
    <row r="2516" spans="1:16" x14ac:dyDescent="0.25">
      <c r="A2516">
        <v>2515</v>
      </c>
      <c r="B2516" s="1">
        <v>43828</v>
      </c>
      <c r="C2516" s="1">
        <v>43837</v>
      </c>
      <c r="D2516" s="1">
        <v>43848</v>
      </c>
      <c r="E2516" s="1">
        <v>43850</v>
      </c>
      <c r="F2516">
        <v>1</v>
      </c>
      <c r="G2516" t="str">
        <f>VLOOKUP(F2516,dComprador!A:B,2,0)</f>
        <v>Alon</v>
      </c>
      <c r="H2516">
        <v>9</v>
      </c>
      <c r="I2516" t="str">
        <f>VLOOKUP(H2516,dMateriaPrima!A:B,2,0)</f>
        <v>Couro</v>
      </c>
      <c r="J2516">
        <f>VLOOKUP(H2516,dMateriaPrima!A:C,3,0)</f>
        <v>4.4000000000000004</v>
      </c>
      <c r="K2516">
        <v>38</v>
      </c>
      <c r="L2516">
        <f t="shared" si="79"/>
        <v>167.20000000000002</v>
      </c>
      <c r="M2516">
        <v>0</v>
      </c>
      <c r="N2516">
        <f t="shared" si="78"/>
        <v>167.20000000000002</v>
      </c>
      <c r="O2516">
        <v>3</v>
      </c>
      <c r="P2516" t="str">
        <f>VLOOKUP(O2516,dFornecedor!A:B,2,0)</f>
        <v>StepUp</v>
      </c>
    </row>
    <row r="2517" spans="1:16" x14ac:dyDescent="0.25">
      <c r="A2517">
        <v>2516</v>
      </c>
      <c r="B2517" s="1">
        <v>43828</v>
      </c>
      <c r="C2517" s="1">
        <v>43841</v>
      </c>
      <c r="D2517" s="1">
        <v>43852</v>
      </c>
      <c r="E2517" s="1">
        <v>43851</v>
      </c>
      <c r="F2517">
        <v>1</v>
      </c>
      <c r="G2517" t="str">
        <f>VLOOKUP(F2517,dComprador!A:B,2,0)</f>
        <v>Alon</v>
      </c>
      <c r="H2517">
        <v>1</v>
      </c>
      <c r="I2517" t="str">
        <f>VLOOKUP(H2517,dMateriaPrima!A:B,2,0)</f>
        <v>Tecido</v>
      </c>
      <c r="J2517">
        <f>VLOOKUP(H2517,dMateriaPrima!A:C,3,0)</f>
        <v>18</v>
      </c>
      <c r="K2517">
        <v>196</v>
      </c>
      <c r="L2517">
        <f t="shared" si="79"/>
        <v>3528</v>
      </c>
      <c r="M2517">
        <v>0</v>
      </c>
      <c r="N2517">
        <f t="shared" si="78"/>
        <v>3528</v>
      </c>
      <c r="O2517">
        <v>1</v>
      </c>
      <c r="P2517" t="str">
        <f>VLOOKUP(O2517,dFornecedor!A:B,2,0)</f>
        <v>NorthShore</v>
      </c>
    </row>
    <row r="2518" spans="1:16" x14ac:dyDescent="0.25">
      <c r="A2518">
        <v>2517</v>
      </c>
      <c r="B2518" s="1">
        <v>43829</v>
      </c>
      <c r="C2518" s="1">
        <v>43834</v>
      </c>
      <c r="D2518" s="1">
        <v>43841</v>
      </c>
      <c r="E2518" s="1">
        <v>43842</v>
      </c>
      <c r="F2518">
        <v>4</v>
      </c>
      <c r="G2518" t="str">
        <f>VLOOKUP(F2518,dComprador!A:B,2,0)</f>
        <v>Lira</v>
      </c>
      <c r="H2518">
        <v>11</v>
      </c>
      <c r="I2518" t="str">
        <f>VLOOKUP(H2518,dMateriaPrima!A:B,2,0)</f>
        <v>Papel</v>
      </c>
      <c r="J2518">
        <f>VLOOKUP(H2518,dMateriaPrima!A:C,3,0)</f>
        <v>9</v>
      </c>
      <c r="K2518">
        <v>4</v>
      </c>
      <c r="L2518">
        <f t="shared" si="79"/>
        <v>36</v>
      </c>
      <c r="M2518">
        <v>0</v>
      </c>
      <c r="N2518">
        <f t="shared" si="78"/>
        <v>36</v>
      </c>
      <c r="O2518">
        <v>5</v>
      </c>
      <c r="P2518" t="str">
        <f>VLOOKUP(O2518,dFornecedor!A:B,2,0)</f>
        <v>Atlas</v>
      </c>
    </row>
    <row r="2519" spans="1:16" x14ac:dyDescent="0.25">
      <c r="A2519">
        <v>2518</v>
      </c>
      <c r="B2519" s="1">
        <v>43829</v>
      </c>
      <c r="C2519" s="1">
        <v>43839</v>
      </c>
      <c r="D2519" s="1">
        <v>43860</v>
      </c>
      <c r="E2519" s="1">
        <v>43864</v>
      </c>
      <c r="F2519">
        <v>1</v>
      </c>
      <c r="G2519" t="str">
        <f>VLOOKUP(F2519,dComprador!A:B,2,0)</f>
        <v>Alon</v>
      </c>
      <c r="H2519">
        <v>1</v>
      </c>
      <c r="I2519" t="str">
        <f>VLOOKUP(H2519,dMateriaPrima!A:B,2,0)</f>
        <v>Tecido</v>
      </c>
      <c r="J2519">
        <f>VLOOKUP(H2519,dMateriaPrima!A:C,3,0)</f>
        <v>18</v>
      </c>
      <c r="K2519">
        <v>269</v>
      </c>
      <c r="L2519">
        <f t="shared" si="79"/>
        <v>4842</v>
      </c>
      <c r="M2519">
        <v>0</v>
      </c>
      <c r="N2519">
        <f t="shared" si="78"/>
        <v>4842</v>
      </c>
      <c r="O2519">
        <v>3</v>
      </c>
      <c r="P2519" t="str">
        <f>VLOOKUP(O2519,dFornecedor!A:B,2,0)</f>
        <v>StepUp</v>
      </c>
    </row>
    <row r="2520" spans="1:16" x14ac:dyDescent="0.25">
      <c r="A2520">
        <v>2519</v>
      </c>
      <c r="B2520" s="1">
        <v>43829</v>
      </c>
      <c r="C2520" s="1">
        <v>43830</v>
      </c>
      <c r="D2520" s="1">
        <v>43849</v>
      </c>
      <c r="E2520" s="1">
        <v>43848</v>
      </c>
      <c r="F2520">
        <v>1</v>
      </c>
      <c r="G2520" t="str">
        <f>VLOOKUP(F2520,dComprador!A:B,2,0)</f>
        <v>Alon</v>
      </c>
      <c r="H2520">
        <v>10</v>
      </c>
      <c r="I2520" t="str">
        <f>VLOOKUP(H2520,dMateriaPrima!A:B,2,0)</f>
        <v>Pedra Britada</v>
      </c>
      <c r="J2520">
        <f>VLOOKUP(H2520,dMateriaPrima!A:C,3,0)</f>
        <v>56</v>
      </c>
      <c r="K2520">
        <v>322</v>
      </c>
      <c r="L2520">
        <f t="shared" si="79"/>
        <v>18032</v>
      </c>
      <c r="M2520">
        <v>0</v>
      </c>
      <c r="N2520">
        <f t="shared" si="78"/>
        <v>18032</v>
      </c>
      <c r="O2520">
        <v>3</v>
      </c>
      <c r="P2520" t="str">
        <f>VLOOKUP(O2520,dFornecedor!A:B,2,0)</f>
        <v>StepUp</v>
      </c>
    </row>
    <row r="2521" spans="1:16" x14ac:dyDescent="0.25">
      <c r="A2521">
        <v>2520</v>
      </c>
      <c r="B2521" s="1">
        <v>43829</v>
      </c>
      <c r="C2521" s="1">
        <v>43829</v>
      </c>
      <c r="D2521" s="1">
        <v>43846</v>
      </c>
      <c r="E2521" s="1">
        <v>43848</v>
      </c>
      <c r="F2521">
        <v>1</v>
      </c>
      <c r="G2521" t="str">
        <f>VLOOKUP(F2521,dComprador!A:B,2,0)</f>
        <v>Alon</v>
      </c>
      <c r="H2521">
        <v>9</v>
      </c>
      <c r="I2521" t="str">
        <f>VLOOKUP(H2521,dMateriaPrima!A:B,2,0)</f>
        <v>Couro</v>
      </c>
      <c r="J2521">
        <f>VLOOKUP(H2521,dMateriaPrima!A:C,3,0)</f>
        <v>4.4000000000000004</v>
      </c>
      <c r="K2521">
        <v>16</v>
      </c>
      <c r="L2521">
        <f t="shared" si="79"/>
        <v>70.400000000000006</v>
      </c>
      <c r="M2521">
        <v>0</v>
      </c>
      <c r="N2521">
        <f t="shared" si="78"/>
        <v>70.400000000000006</v>
      </c>
      <c r="O2521">
        <v>4</v>
      </c>
      <c r="P2521" t="str">
        <f>VLOOKUP(O2521,dFornecedor!A:B,2,0)</f>
        <v>AlphaOmega</v>
      </c>
    </row>
    <row r="2522" spans="1:16" x14ac:dyDescent="0.25">
      <c r="A2522">
        <v>2521</v>
      </c>
      <c r="B2522" s="1">
        <v>43829</v>
      </c>
      <c r="C2522" s="1">
        <v>43838</v>
      </c>
      <c r="D2522" s="1">
        <v>43861</v>
      </c>
      <c r="E2522" s="1">
        <v>43864</v>
      </c>
      <c r="F2522">
        <v>1</v>
      </c>
      <c r="G2522" t="str">
        <f>VLOOKUP(F2522,dComprador!A:B,2,0)</f>
        <v>Alon</v>
      </c>
      <c r="H2522">
        <v>4</v>
      </c>
      <c r="I2522" t="str">
        <f>VLOOKUP(H2522,dMateriaPrima!A:B,2,0)</f>
        <v>Madeira</v>
      </c>
      <c r="J2522">
        <f>VLOOKUP(H2522,dMateriaPrima!A:C,3,0)</f>
        <v>168</v>
      </c>
      <c r="K2522">
        <v>178</v>
      </c>
      <c r="L2522">
        <f t="shared" si="79"/>
        <v>29904</v>
      </c>
      <c r="M2522">
        <v>0</v>
      </c>
      <c r="N2522">
        <f t="shared" si="78"/>
        <v>29904</v>
      </c>
      <c r="O2522">
        <v>3</v>
      </c>
      <c r="P2522" t="str">
        <f>VLOOKUP(O2522,dFornecedor!A:B,2,0)</f>
        <v>StepUp</v>
      </c>
    </row>
    <row r="2523" spans="1:16" x14ac:dyDescent="0.25">
      <c r="A2523">
        <v>2522</v>
      </c>
      <c r="B2523" s="1">
        <v>43830</v>
      </c>
      <c r="C2523" s="1">
        <v>43831</v>
      </c>
      <c r="D2523" s="1">
        <v>43837</v>
      </c>
      <c r="E2523" s="1">
        <v>43839</v>
      </c>
      <c r="F2523">
        <v>4</v>
      </c>
      <c r="G2523" t="str">
        <f>VLOOKUP(F2523,dComprador!A:B,2,0)</f>
        <v>Lira</v>
      </c>
      <c r="H2523">
        <v>5</v>
      </c>
      <c r="I2523" t="str">
        <f>VLOOKUP(H2523,dMateriaPrima!A:B,2,0)</f>
        <v>Areia</v>
      </c>
      <c r="J2523">
        <f>VLOOKUP(H2523,dMateriaPrima!A:C,3,0)</f>
        <v>3.59</v>
      </c>
      <c r="K2523">
        <v>449</v>
      </c>
      <c r="L2523">
        <f t="shared" si="79"/>
        <v>1611.9099999999999</v>
      </c>
      <c r="M2523">
        <v>0</v>
      </c>
      <c r="N2523">
        <f t="shared" si="78"/>
        <v>1611.9099999999999</v>
      </c>
      <c r="O2523">
        <v>3</v>
      </c>
      <c r="P2523" t="str">
        <f>VLOOKUP(O2523,dFornecedor!A:B,2,0)</f>
        <v>StepUp</v>
      </c>
    </row>
    <row r="2524" spans="1:16" x14ac:dyDescent="0.25">
      <c r="A2524">
        <v>2523</v>
      </c>
      <c r="B2524" s="1">
        <v>43830</v>
      </c>
      <c r="C2524" s="1">
        <v>43830</v>
      </c>
      <c r="D2524" s="1">
        <v>43837</v>
      </c>
      <c r="E2524" s="1">
        <v>43834</v>
      </c>
      <c r="F2524">
        <v>4</v>
      </c>
      <c r="G2524" t="str">
        <f>VLOOKUP(F2524,dComprador!A:B,2,0)</f>
        <v>Lira</v>
      </c>
      <c r="H2524">
        <v>1</v>
      </c>
      <c r="I2524" t="str">
        <f>VLOOKUP(H2524,dMateriaPrima!A:B,2,0)</f>
        <v>Tecido</v>
      </c>
      <c r="J2524">
        <f>VLOOKUP(H2524,dMateriaPrima!A:C,3,0)</f>
        <v>18</v>
      </c>
      <c r="K2524">
        <v>10</v>
      </c>
      <c r="L2524">
        <f t="shared" si="79"/>
        <v>180</v>
      </c>
      <c r="M2524">
        <v>0</v>
      </c>
      <c r="N2524">
        <f t="shared" si="78"/>
        <v>180</v>
      </c>
      <c r="O2524">
        <v>5</v>
      </c>
      <c r="P2524" t="str">
        <f>VLOOKUP(O2524,dFornecedor!A:B,2,0)</f>
        <v>Atlas</v>
      </c>
    </row>
    <row r="2525" spans="1:16" x14ac:dyDescent="0.25">
      <c r="A2525">
        <v>2524</v>
      </c>
      <c r="B2525" s="1">
        <v>43830</v>
      </c>
      <c r="C2525" s="1">
        <v>43831</v>
      </c>
      <c r="D2525" s="1">
        <v>43835</v>
      </c>
      <c r="E2525" s="1">
        <v>43838</v>
      </c>
      <c r="F2525">
        <v>4</v>
      </c>
      <c r="G2525" t="str">
        <f>VLOOKUP(F2525,dComprador!A:B,2,0)</f>
        <v>Lira</v>
      </c>
      <c r="H2525">
        <v>5</v>
      </c>
      <c r="I2525" t="str">
        <f>VLOOKUP(H2525,dMateriaPrima!A:B,2,0)</f>
        <v>Areia</v>
      </c>
      <c r="J2525">
        <f>VLOOKUP(H2525,dMateriaPrima!A:C,3,0)</f>
        <v>3.59</v>
      </c>
      <c r="K2525">
        <v>55</v>
      </c>
      <c r="L2525">
        <f t="shared" si="79"/>
        <v>197.45</v>
      </c>
      <c r="M2525">
        <v>0</v>
      </c>
      <c r="N2525">
        <f t="shared" si="78"/>
        <v>197.45</v>
      </c>
      <c r="O2525">
        <v>3</v>
      </c>
      <c r="P2525" t="str">
        <f>VLOOKUP(O2525,dFornecedor!A:B,2,0)</f>
        <v>StepUp</v>
      </c>
    </row>
    <row r="2526" spans="1:16" x14ac:dyDescent="0.25">
      <c r="A2526">
        <v>2525</v>
      </c>
      <c r="B2526" s="1">
        <v>43830</v>
      </c>
      <c r="C2526" s="1">
        <v>43831</v>
      </c>
      <c r="D2526" s="1">
        <v>43839</v>
      </c>
      <c r="E2526" s="1">
        <v>43845</v>
      </c>
      <c r="F2526">
        <v>4</v>
      </c>
      <c r="G2526" t="str">
        <f>VLOOKUP(F2526,dComprador!A:B,2,0)</f>
        <v>Lira</v>
      </c>
      <c r="H2526">
        <v>11</v>
      </c>
      <c r="I2526" t="str">
        <f>VLOOKUP(H2526,dMateriaPrima!A:B,2,0)</f>
        <v>Papel</v>
      </c>
      <c r="J2526">
        <f>VLOOKUP(H2526,dMateriaPrima!A:C,3,0)</f>
        <v>9</v>
      </c>
      <c r="K2526">
        <v>92</v>
      </c>
      <c r="L2526">
        <f t="shared" si="79"/>
        <v>828</v>
      </c>
      <c r="M2526">
        <v>0</v>
      </c>
      <c r="N2526">
        <f t="shared" si="78"/>
        <v>828</v>
      </c>
      <c r="O2526">
        <v>4</v>
      </c>
      <c r="P2526" t="str">
        <f>VLOOKUP(O2526,dFornecedor!A:B,2,0)</f>
        <v>AlphaOmega</v>
      </c>
    </row>
    <row r="2527" spans="1:16" x14ac:dyDescent="0.25">
      <c r="A2527">
        <v>2526</v>
      </c>
      <c r="B2527" s="1">
        <v>43830</v>
      </c>
      <c r="C2527" s="1">
        <v>43831</v>
      </c>
      <c r="D2527" s="1">
        <v>43837</v>
      </c>
      <c r="E2527" s="1">
        <v>43840</v>
      </c>
      <c r="F2527">
        <v>4</v>
      </c>
      <c r="G2527" t="str">
        <f>VLOOKUP(F2527,dComprador!A:B,2,0)</f>
        <v>Lira</v>
      </c>
      <c r="H2527">
        <v>11</v>
      </c>
      <c r="I2527" t="str">
        <f>VLOOKUP(H2527,dMateriaPrima!A:B,2,0)</f>
        <v>Papel</v>
      </c>
      <c r="J2527">
        <f>VLOOKUP(H2527,dMateriaPrima!A:C,3,0)</f>
        <v>9</v>
      </c>
      <c r="K2527">
        <v>92</v>
      </c>
      <c r="L2527">
        <f t="shared" si="79"/>
        <v>828</v>
      </c>
      <c r="M2527">
        <v>0</v>
      </c>
      <c r="N2527">
        <f t="shared" si="78"/>
        <v>828</v>
      </c>
      <c r="O2527">
        <v>3</v>
      </c>
      <c r="P2527" t="str">
        <f>VLOOKUP(O2527,dFornecedor!A:B,2,0)</f>
        <v>StepUp</v>
      </c>
    </row>
    <row r="2528" spans="1:16" x14ac:dyDescent="0.25">
      <c r="A2528">
        <v>2527</v>
      </c>
      <c r="B2528" s="1">
        <v>43830</v>
      </c>
      <c r="C2528" s="1">
        <v>43832</v>
      </c>
      <c r="D2528" s="1">
        <v>43838</v>
      </c>
      <c r="E2528" s="1">
        <v>43841</v>
      </c>
      <c r="F2528">
        <v>4</v>
      </c>
      <c r="G2528" t="str">
        <f>VLOOKUP(F2528,dComprador!A:B,2,0)</f>
        <v>Lira</v>
      </c>
      <c r="H2528">
        <v>10</v>
      </c>
      <c r="I2528" t="str">
        <f>VLOOKUP(H2528,dMateriaPrima!A:B,2,0)</f>
        <v>Pedra Britada</v>
      </c>
      <c r="J2528">
        <f>VLOOKUP(H2528,dMateriaPrima!A:C,3,0)</f>
        <v>56</v>
      </c>
      <c r="K2528">
        <v>126</v>
      </c>
      <c r="L2528">
        <f t="shared" si="79"/>
        <v>7056</v>
      </c>
      <c r="M2528">
        <v>0</v>
      </c>
      <c r="N2528">
        <f t="shared" si="78"/>
        <v>7056</v>
      </c>
      <c r="O2528">
        <v>1</v>
      </c>
      <c r="P2528" t="str">
        <f>VLOOKUP(O2528,dFornecedor!A:B,2,0)</f>
        <v>NorthShore</v>
      </c>
    </row>
    <row r="2529" spans="1:16" x14ac:dyDescent="0.25">
      <c r="A2529">
        <v>2528</v>
      </c>
      <c r="B2529" s="1">
        <v>43830</v>
      </c>
      <c r="C2529" s="1">
        <v>43831</v>
      </c>
      <c r="D2529" s="1">
        <v>43851</v>
      </c>
      <c r="E2529" s="1">
        <v>43850</v>
      </c>
      <c r="F2529">
        <v>1</v>
      </c>
      <c r="G2529" t="str">
        <f>VLOOKUP(F2529,dComprador!A:B,2,0)</f>
        <v>Alon</v>
      </c>
      <c r="H2529">
        <v>5</v>
      </c>
      <c r="I2529" t="str">
        <f>VLOOKUP(H2529,dMateriaPrima!A:B,2,0)</f>
        <v>Areia</v>
      </c>
      <c r="J2529">
        <f>VLOOKUP(H2529,dMateriaPrima!A:C,3,0)</f>
        <v>3.59</v>
      </c>
      <c r="K2529">
        <v>163</v>
      </c>
      <c r="L2529">
        <f t="shared" si="79"/>
        <v>585.16999999999996</v>
      </c>
      <c r="M2529">
        <v>0</v>
      </c>
      <c r="N2529">
        <f t="shared" si="78"/>
        <v>585.16999999999996</v>
      </c>
      <c r="O2529">
        <v>3</v>
      </c>
      <c r="P2529" t="str">
        <f>VLOOKUP(O2529,dFornecedor!A:B,2,0)</f>
        <v>StepUp</v>
      </c>
    </row>
    <row r="2530" spans="1:16" x14ac:dyDescent="0.25">
      <c r="A2530">
        <v>2529</v>
      </c>
      <c r="B2530" s="1">
        <v>43830</v>
      </c>
      <c r="C2530" s="1">
        <v>43838</v>
      </c>
      <c r="D2530" s="1">
        <v>43849</v>
      </c>
      <c r="E2530" s="1">
        <v>43849</v>
      </c>
      <c r="F2530">
        <v>1</v>
      </c>
      <c r="G2530" t="str">
        <f>VLOOKUP(F2530,dComprador!A:B,2,0)</f>
        <v>Alon</v>
      </c>
      <c r="H2530">
        <v>6</v>
      </c>
      <c r="I2530" t="str">
        <f>VLOOKUP(H2530,dMateriaPrima!A:B,2,0)</f>
        <v>Fio Algodão</v>
      </c>
      <c r="J2530">
        <f>VLOOKUP(H2530,dMateriaPrima!A:C,3,0)</f>
        <v>55.9</v>
      </c>
      <c r="K2530">
        <v>90</v>
      </c>
      <c r="L2530">
        <f t="shared" si="79"/>
        <v>5031</v>
      </c>
      <c r="M2530">
        <v>0</v>
      </c>
      <c r="N2530">
        <f t="shared" si="78"/>
        <v>5031</v>
      </c>
      <c r="O2530">
        <v>3</v>
      </c>
      <c r="P2530" t="str">
        <f>VLOOKUP(O2530,dFornecedor!A:B,2,0)</f>
        <v>StepUp</v>
      </c>
    </row>
    <row r="2531" spans="1:16" x14ac:dyDescent="0.25">
      <c r="A2531">
        <v>2530</v>
      </c>
      <c r="B2531" s="1">
        <v>43830</v>
      </c>
      <c r="C2531" s="1">
        <v>43836</v>
      </c>
      <c r="D2531" s="1">
        <v>43862</v>
      </c>
      <c r="E2531" s="1">
        <v>43867</v>
      </c>
      <c r="F2531">
        <v>1</v>
      </c>
      <c r="G2531" t="str">
        <f>VLOOKUP(F2531,dComprador!A:B,2,0)</f>
        <v>Alon</v>
      </c>
      <c r="H2531">
        <v>9</v>
      </c>
      <c r="I2531" t="str">
        <f>VLOOKUP(H2531,dMateriaPrima!A:B,2,0)</f>
        <v>Couro</v>
      </c>
      <c r="J2531">
        <f>VLOOKUP(H2531,dMateriaPrima!A:C,3,0)</f>
        <v>4.4000000000000004</v>
      </c>
      <c r="K2531">
        <v>148</v>
      </c>
      <c r="L2531">
        <f t="shared" si="79"/>
        <v>651.20000000000005</v>
      </c>
      <c r="M2531">
        <v>0</v>
      </c>
      <c r="N2531">
        <f t="shared" si="78"/>
        <v>651.20000000000005</v>
      </c>
      <c r="O2531">
        <v>1</v>
      </c>
      <c r="P2531" t="str">
        <f>VLOOKUP(O2531,dFornecedor!A:B,2,0)</f>
        <v>NorthShore</v>
      </c>
    </row>
    <row r="2532" spans="1:16" x14ac:dyDescent="0.25">
      <c r="A2532">
        <v>2531</v>
      </c>
      <c r="B2532" s="1">
        <v>43830</v>
      </c>
      <c r="C2532" s="1">
        <v>43839</v>
      </c>
      <c r="D2532" s="1">
        <v>43854</v>
      </c>
      <c r="E2532" s="1">
        <v>43852</v>
      </c>
      <c r="F2532">
        <v>1</v>
      </c>
      <c r="G2532" t="str">
        <f>VLOOKUP(F2532,dComprador!A:B,2,0)</f>
        <v>Alon</v>
      </c>
      <c r="H2532">
        <v>7</v>
      </c>
      <c r="I2532" t="str">
        <f>VLOOKUP(H2532,dMateriaPrima!A:B,2,0)</f>
        <v>Poliéster</v>
      </c>
      <c r="J2532">
        <f>VLOOKUP(H2532,dMateriaPrima!A:C,3,0)</f>
        <v>8</v>
      </c>
      <c r="K2532">
        <v>499</v>
      </c>
      <c r="L2532">
        <f t="shared" si="79"/>
        <v>3992</v>
      </c>
      <c r="M2532">
        <v>0</v>
      </c>
      <c r="N2532">
        <f t="shared" si="78"/>
        <v>3992</v>
      </c>
      <c r="O2532">
        <v>2</v>
      </c>
      <c r="P2532" t="str">
        <f>VLOOKUP(O2532,dFornecedor!A:B,2,0)</f>
        <v>Minerva</v>
      </c>
    </row>
    <row r="2533" spans="1:16" x14ac:dyDescent="0.25">
      <c r="A2533">
        <v>2532</v>
      </c>
      <c r="B2533" s="1">
        <v>43831</v>
      </c>
      <c r="C2533" s="1">
        <v>43838</v>
      </c>
      <c r="D2533" s="1">
        <v>43838</v>
      </c>
      <c r="E2533" s="1">
        <v>43843</v>
      </c>
      <c r="F2533">
        <v>4</v>
      </c>
      <c r="G2533" t="str">
        <f>VLOOKUP(F2533,dComprador!A:B,2,0)</f>
        <v>Lira</v>
      </c>
      <c r="H2533">
        <v>5</v>
      </c>
      <c r="I2533" t="str">
        <f>VLOOKUP(H2533,dMateriaPrima!A:B,2,0)</f>
        <v>Areia</v>
      </c>
      <c r="J2533">
        <f>VLOOKUP(H2533,dMateriaPrima!A:C,3,0)</f>
        <v>3.59</v>
      </c>
      <c r="K2533">
        <v>225</v>
      </c>
      <c r="L2533">
        <f t="shared" si="79"/>
        <v>807.75</v>
      </c>
      <c r="M2533">
        <v>0</v>
      </c>
      <c r="N2533">
        <f t="shared" si="78"/>
        <v>807.75</v>
      </c>
      <c r="O2533">
        <v>1</v>
      </c>
      <c r="P2533" t="str">
        <f>VLOOKUP(O2533,dFornecedor!A:B,2,0)</f>
        <v>NorthShore</v>
      </c>
    </row>
    <row r="2534" spans="1:16" x14ac:dyDescent="0.25">
      <c r="A2534">
        <v>2533</v>
      </c>
      <c r="B2534" s="1">
        <v>43831</v>
      </c>
      <c r="C2534" s="1">
        <v>43844</v>
      </c>
      <c r="D2534" s="1">
        <v>43860</v>
      </c>
      <c r="E2534" s="1">
        <v>43864</v>
      </c>
      <c r="F2534">
        <v>1</v>
      </c>
      <c r="G2534" t="str">
        <f>VLOOKUP(F2534,dComprador!A:B,2,0)</f>
        <v>Alon</v>
      </c>
      <c r="H2534">
        <v>7</v>
      </c>
      <c r="I2534" t="str">
        <f>VLOOKUP(H2534,dMateriaPrima!A:B,2,0)</f>
        <v>Poliéster</v>
      </c>
      <c r="J2534">
        <f>VLOOKUP(H2534,dMateriaPrima!A:C,3,0)</f>
        <v>8</v>
      </c>
      <c r="K2534">
        <v>193</v>
      </c>
      <c r="L2534">
        <f t="shared" si="79"/>
        <v>1544</v>
      </c>
      <c r="M2534">
        <v>0</v>
      </c>
      <c r="N2534">
        <f t="shared" si="78"/>
        <v>1544</v>
      </c>
      <c r="O2534">
        <v>1</v>
      </c>
      <c r="P2534" t="str">
        <f>VLOOKUP(O2534,dFornecedor!A:B,2,0)</f>
        <v>NorthShore</v>
      </c>
    </row>
    <row r="2535" spans="1:16" x14ac:dyDescent="0.25">
      <c r="A2535">
        <v>2534</v>
      </c>
      <c r="B2535" s="1">
        <v>43831</v>
      </c>
      <c r="C2535" s="1">
        <v>43833</v>
      </c>
      <c r="D2535" s="1">
        <v>43838</v>
      </c>
      <c r="E2535" s="1">
        <v>43837</v>
      </c>
      <c r="F2535">
        <v>4</v>
      </c>
      <c r="G2535" t="str">
        <f>VLOOKUP(F2535,dComprador!A:B,2,0)</f>
        <v>Lira</v>
      </c>
      <c r="H2535">
        <v>1</v>
      </c>
      <c r="I2535" t="str">
        <f>VLOOKUP(H2535,dMateriaPrima!A:B,2,0)</f>
        <v>Tecido</v>
      </c>
      <c r="J2535">
        <f>VLOOKUP(H2535,dMateriaPrima!A:C,3,0)</f>
        <v>18</v>
      </c>
      <c r="K2535">
        <v>277</v>
      </c>
      <c r="L2535">
        <f t="shared" si="79"/>
        <v>4986</v>
      </c>
      <c r="M2535">
        <v>33</v>
      </c>
      <c r="N2535">
        <f t="shared" si="78"/>
        <v>3340.62</v>
      </c>
      <c r="O2535">
        <v>1</v>
      </c>
      <c r="P2535" t="str">
        <f>VLOOKUP(O2535,dFornecedor!A:B,2,0)</f>
        <v>NorthShore</v>
      </c>
    </row>
    <row r="2536" spans="1:16" x14ac:dyDescent="0.25">
      <c r="A2536">
        <v>2535</v>
      </c>
      <c r="B2536" s="1">
        <v>43831</v>
      </c>
      <c r="C2536" s="1">
        <v>43841</v>
      </c>
      <c r="D2536" s="1">
        <v>43842</v>
      </c>
      <c r="E2536" s="1">
        <v>43848</v>
      </c>
      <c r="F2536">
        <v>4</v>
      </c>
      <c r="G2536" t="str">
        <f>VLOOKUP(F2536,dComprador!A:B,2,0)</f>
        <v>Lira</v>
      </c>
      <c r="H2536">
        <v>11</v>
      </c>
      <c r="I2536" t="str">
        <f>VLOOKUP(H2536,dMateriaPrima!A:B,2,0)</f>
        <v>Papel</v>
      </c>
      <c r="J2536">
        <f>VLOOKUP(H2536,dMateriaPrima!A:C,3,0)</f>
        <v>9</v>
      </c>
      <c r="K2536">
        <v>2</v>
      </c>
      <c r="L2536">
        <f t="shared" si="79"/>
        <v>18</v>
      </c>
      <c r="M2536">
        <v>0</v>
      </c>
      <c r="N2536">
        <f t="shared" si="78"/>
        <v>18</v>
      </c>
      <c r="O2536">
        <v>3</v>
      </c>
      <c r="P2536" t="str">
        <f>VLOOKUP(O2536,dFornecedor!A:B,2,0)</f>
        <v>StepUp</v>
      </c>
    </row>
    <row r="2537" spans="1:16" x14ac:dyDescent="0.25">
      <c r="A2537">
        <v>2536</v>
      </c>
      <c r="B2537" s="1">
        <v>43831</v>
      </c>
      <c r="C2537" s="1">
        <v>43837</v>
      </c>
      <c r="D2537" s="1">
        <v>43839</v>
      </c>
      <c r="E2537" s="1">
        <v>43840</v>
      </c>
      <c r="F2537">
        <v>4</v>
      </c>
      <c r="G2537" t="str">
        <f>VLOOKUP(F2537,dComprador!A:B,2,0)</f>
        <v>Lira</v>
      </c>
      <c r="H2537">
        <v>5</v>
      </c>
      <c r="I2537" t="str">
        <f>VLOOKUP(H2537,dMateriaPrima!A:B,2,0)</f>
        <v>Areia</v>
      </c>
      <c r="J2537">
        <f>VLOOKUP(H2537,dMateriaPrima!A:C,3,0)</f>
        <v>3.59</v>
      </c>
      <c r="K2537">
        <v>238</v>
      </c>
      <c r="L2537">
        <f t="shared" si="79"/>
        <v>854.42</v>
      </c>
      <c r="M2537">
        <v>0</v>
      </c>
      <c r="N2537">
        <f t="shared" si="78"/>
        <v>854.42</v>
      </c>
      <c r="O2537">
        <v>2</v>
      </c>
      <c r="P2537" t="str">
        <f>VLOOKUP(O2537,dFornecedor!A:B,2,0)</f>
        <v>Minerva</v>
      </c>
    </row>
    <row r="2538" spans="1:16" x14ac:dyDescent="0.25">
      <c r="A2538">
        <v>2537</v>
      </c>
      <c r="B2538" s="1">
        <v>43831</v>
      </c>
      <c r="C2538" s="1">
        <v>43831</v>
      </c>
      <c r="D2538" s="1">
        <v>43836</v>
      </c>
      <c r="E2538" s="1">
        <v>43841</v>
      </c>
      <c r="F2538">
        <v>4</v>
      </c>
      <c r="G2538" t="str">
        <f>VLOOKUP(F2538,dComprador!A:B,2,0)</f>
        <v>Lira</v>
      </c>
      <c r="H2538">
        <v>4</v>
      </c>
      <c r="I2538" t="str">
        <f>VLOOKUP(H2538,dMateriaPrima!A:B,2,0)</f>
        <v>Madeira</v>
      </c>
      <c r="J2538">
        <f>VLOOKUP(H2538,dMateriaPrima!A:C,3,0)</f>
        <v>168</v>
      </c>
      <c r="K2538">
        <v>322</v>
      </c>
      <c r="L2538">
        <f t="shared" si="79"/>
        <v>54096</v>
      </c>
      <c r="M2538">
        <v>0</v>
      </c>
      <c r="N2538">
        <f t="shared" si="78"/>
        <v>54096</v>
      </c>
      <c r="O2538">
        <v>4</v>
      </c>
      <c r="P2538" t="str">
        <f>VLOOKUP(O2538,dFornecedor!A:B,2,0)</f>
        <v>AlphaOmega</v>
      </c>
    </row>
    <row r="2539" spans="1:16" x14ac:dyDescent="0.25">
      <c r="A2539">
        <v>2538</v>
      </c>
      <c r="B2539" s="1">
        <v>43831</v>
      </c>
      <c r="C2539" s="1">
        <v>43833</v>
      </c>
      <c r="D2539" s="1">
        <v>43839</v>
      </c>
      <c r="E2539" s="1">
        <v>43840</v>
      </c>
      <c r="F2539">
        <v>4</v>
      </c>
      <c r="G2539" t="str">
        <f>VLOOKUP(F2539,dComprador!A:B,2,0)</f>
        <v>Lira</v>
      </c>
      <c r="H2539">
        <v>5</v>
      </c>
      <c r="I2539" t="str">
        <f>VLOOKUP(H2539,dMateriaPrima!A:B,2,0)</f>
        <v>Areia</v>
      </c>
      <c r="J2539">
        <f>VLOOKUP(H2539,dMateriaPrima!A:C,3,0)</f>
        <v>3.59</v>
      </c>
      <c r="K2539">
        <v>77</v>
      </c>
      <c r="L2539">
        <f t="shared" si="79"/>
        <v>276.43</v>
      </c>
      <c r="M2539">
        <v>0</v>
      </c>
      <c r="N2539">
        <f t="shared" si="78"/>
        <v>276.43</v>
      </c>
      <c r="O2539">
        <v>2</v>
      </c>
      <c r="P2539" t="str">
        <f>VLOOKUP(O2539,dFornecedor!A:B,2,0)</f>
        <v>Minerva</v>
      </c>
    </row>
    <row r="2540" spans="1:16" x14ac:dyDescent="0.25">
      <c r="A2540">
        <v>2539</v>
      </c>
      <c r="B2540" s="1">
        <v>43831</v>
      </c>
      <c r="C2540" s="1">
        <v>43835</v>
      </c>
      <c r="D2540" s="1">
        <v>43837</v>
      </c>
      <c r="E2540" s="1">
        <v>43840</v>
      </c>
      <c r="F2540">
        <v>4</v>
      </c>
      <c r="G2540" t="str">
        <f>VLOOKUP(F2540,dComprador!A:B,2,0)</f>
        <v>Lira</v>
      </c>
      <c r="H2540">
        <v>7</v>
      </c>
      <c r="I2540" t="str">
        <f>VLOOKUP(H2540,dMateriaPrima!A:B,2,0)</f>
        <v>Poliéster</v>
      </c>
      <c r="J2540">
        <f>VLOOKUP(H2540,dMateriaPrima!A:C,3,0)</f>
        <v>8</v>
      </c>
      <c r="K2540">
        <v>35</v>
      </c>
      <c r="L2540">
        <f t="shared" si="79"/>
        <v>280</v>
      </c>
      <c r="M2540">
        <v>0</v>
      </c>
      <c r="N2540">
        <f t="shared" si="78"/>
        <v>280</v>
      </c>
      <c r="O2540">
        <v>2</v>
      </c>
      <c r="P2540" t="str">
        <f>VLOOKUP(O2540,dFornecedor!A:B,2,0)</f>
        <v>Minerva</v>
      </c>
    </row>
    <row r="2541" spans="1:16" x14ac:dyDescent="0.25">
      <c r="A2541">
        <v>2540</v>
      </c>
      <c r="B2541" s="1">
        <v>43831</v>
      </c>
      <c r="C2541" s="1">
        <v>43831</v>
      </c>
      <c r="D2541" s="1">
        <v>43847</v>
      </c>
      <c r="E2541" s="1">
        <v>43844</v>
      </c>
      <c r="F2541">
        <v>1</v>
      </c>
      <c r="G2541" t="str">
        <f>VLOOKUP(F2541,dComprador!A:B,2,0)</f>
        <v>Alon</v>
      </c>
      <c r="H2541">
        <v>8</v>
      </c>
      <c r="I2541" t="str">
        <f>VLOOKUP(H2541,dMateriaPrima!A:B,2,0)</f>
        <v>Cimento</v>
      </c>
      <c r="J2541">
        <f>VLOOKUP(H2541,dMateriaPrima!A:C,3,0)</f>
        <v>23</v>
      </c>
      <c r="K2541">
        <v>123</v>
      </c>
      <c r="L2541">
        <f t="shared" si="79"/>
        <v>2829</v>
      </c>
      <c r="M2541">
        <v>0</v>
      </c>
      <c r="N2541">
        <f t="shared" si="78"/>
        <v>2829</v>
      </c>
      <c r="O2541">
        <v>2</v>
      </c>
      <c r="P2541" t="str">
        <f>VLOOKUP(O2541,dFornecedor!A:B,2,0)</f>
        <v>Minerva</v>
      </c>
    </row>
    <row r="2542" spans="1:16" x14ac:dyDescent="0.25">
      <c r="A2542">
        <v>2541</v>
      </c>
      <c r="B2542" s="1">
        <v>43831</v>
      </c>
      <c r="C2542" s="1">
        <v>43837</v>
      </c>
      <c r="D2542" s="1">
        <v>43849</v>
      </c>
      <c r="E2542" s="1">
        <v>43851</v>
      </c>
      <c r="F2542">
        <v>1</v>
      </c>
      <c r="G2542" t="str">
        <f>VLOOKUP(F2542,dComprador!A:B,2,0)</f>
        <v>Alon</v>
      </c>
      <c r="H2542">
        <v>5</v>
      </c>
      <c r="I2542" t="str">
        <f>VLOOKUP(H2542,dMateriaPrima!A:B,2,0)</f>
        <v>Areia</v>
      </c>
      <c r="J2542">
        <f>VLOOKUP(H2542,dMateriaPrima!A:C,3,0)</f>
        <v>3.59</v>
      </c>
      <c r="K2542">
        <v>186</v>
      </c>
      <c r="L2542">
        <f t="shared" si="79"/>
        <v>667.74</v>
      </c>
      <c r="M2542">
        <v>0</v>
      </c>
      <c r="N2542">
        <f t="shared" si="78"/>
        <v>667.74</v>
      </c>
      <c r="O2542">
        <v>2</v>
      </c>
      <c r="P2542" t="str">
        <f>VLOOKUP(O2542,dFornecedor!A:B,2,0)</f>
        <v>Minerva</v>
      </c>
    </row>
    <row r="2543" spans="1:16" x14ac:dyDescent="0.25">
      <c r="A2543">
        <v>2542</v>
      </c>
      <c r="B2543" s="1">
        <v>43831</v>
      </c>
      <c r="C2543" s="1">
        <v>43839</v>
      </c>
      <c r="D2543" s="1">
        <v>43861</v>
      </c>
      <c r="E2543" s="1">
        <v>43867</v>
      </c>
      <c r="F2543">
        <v>1</v>
      </c>
      <c r="G2543" t="str">
        <f>VLOOKUP(F2543,dComprador!A:B,2,0)</f>
        <v>Alon</v>
      </c>
      <c r="H2543">
        <v>5</v>
      </c>
      <c r="I2543" t="str">
        <f>VLOOKUP(H2543,dMateriaPrima!A:B,2,0)</f>
        <v>Areia</v>
      </c>
      <c r="J2543">
        <f>VLOOKUP(H2543,dMateriaPrima!A:C,3,0)</f>
        <v>3.59</v>
      </c>
      <c r="K2543">
        <v>215</v>
      </c>
      <c r="L2543">
        <f t="shared" si="79"/>
        <v>771.85</v>
      </c>
      <c r="M2543">
        <v>0</v>
      </c>
      <c r="N2543">
        <f t="shared" si="78"/>
        <v>771.85</v>
      </c>
      <c r="O2543">
        <v>1</v>
      </c>
      <c r="P2543" t="str">
        <f>VLOOKUP(O2543,dFornecedor!A:B,2,0)</f>
        <v>NorthShore</v>
      </c>
    </row>
    <row r="2544" spans="1:16" x14ac:dyDescent="0.25">
      <c r="A2544">
        <v>2543</v>
      </c>
      <c r="B2544" s="1">
        <v>43831</v>
      </c>
      <c r="C2544" s="1">
        <v>43837</v>
      </c>
      <c r="D2544" s="1">
        <v>43852</v>
      </c>
      <c r="E2544" s="1">
        <v>43855</v>
      </c>
      <c r="F2544">
        <v>1</v>
      </c>
      <c r="G2544" t="str">
        <f>VLOOKUP(F2544,dComprador!A:B,2,0)</f>
        <v>Alon</v>
      </c>
      <c r="H2544">
        <v>5</v>
      </c>
      <c r="I2544" t="str">
        <f>VLOOKUP(H2544,dMateriaPrima!A:B,2,0)</f>
        <v>Areia</v>
      </c>
      <c r="J2544">
        <f>VLOOKUP(H2544,dMateriaPrima!A:C,3,0)</f>
        <v>3.59</v>
      </c>
      <c r="K2544">
        <v>300</v>
      </c>
      <c r="L2544">
        <f t="shared" si="79"/>
        <v>1077</v>
      </c>
      <c r="M2544">
        <v>0</v>
      </c>
      <c r="N2544">
        <f t="shared" si="78"/>
        <v>1077</v>
      </c>
      <c r="O2544">
        <v>2</v>
      </c>
      <c r="P2544" t="str">
        <f>VLOOKUP(O2544,dFornecedor!A:B,2,0)</f>
        <v>Minerva</v>
      </c>
    </row>
    <row r="2545" spans="1:16" x14ac:dyDescent="0.25">
      <c r="A2545">
        <v>2544</v>
      </c>
      <c r="B2545" s="1">
        <v>43831</v>
      </c>
      <c r="C2545" s="1">
        <v>43836</v>
      </c>
      <c r="D2545" s="1">
        <v>43854</v>
      </c>
      <c r="E2545" s="1">
        <v>43857</v>
      </c>
      <c r="F2545">
        <v>1</v>
      </c>
      <c r="G2545" t="str">
        <f>VLOOKUP(F2545,dComprador!A:B,2,0)</f>
        <v>Alon</v>
      </c>
      <c r="H2545">
        <v>8</v>
      </c>
      <c r="I2545" t="str">
        <f>VLOOKUP(H2545,dMateriaPrima!A:B,2,0)</f>
        <v>Cimento</v>
      </c>
      <c r="J2545">
        <f>VLOOKUP(H2545,dMateriaPrima!A:C,3,0)</f>
        <v>23</v>
      </c>
      <c r="K2545">
        <v>14</v>
      </c>
      <c r="L2545">
        <f t="shared" si="79"/>
        <v>322</v>
      </c>
      <c r="M2545">
        <v>0</v>
      </c>
      <c r="N2545">
        <f t="shared" si="78"/>
        <v>322</v>
      </c>
      <c r="O2545">
        <v>2</v>
      </c>
      <c r="P2545" t="str">
        <f>VLOOKUP(O2545,dFornecedor!A:B,2,0)</f>
        <v>Minerva</v>
      </c>
    </row>
    <row r="2546" spans="1:16" x14ac:dyDescent="0.25">
      <c r="A2546">
        <v>2545</v>
      </c>
      <c r="B2546" s="1">
        <v>43832</v>
      </c>
      <c r="C2546" s="1">
        <v>43833</v>
      </c>
      <c r="D2546" s="1">
        <v>43862</v>
      </c>
      <c r="E2546" s="1">
        <v>43863</v>
      </c>
      <c r="F2546">
        <v>1</v>
      </c>
      <c r="G2546" t="str">
        <f>VLOOKUP(F2546,dComprador!A:B,2,0)</f>
        <v>Alon</v>
      </c>
      <c r="H2546">
        <v>9</v>
      </c>
      <c r="I2546" t="str">
        <f>VLOOKUP(H2546,dMateriaPrima!A:B,2,0)</f>
        <v>Couro</v>
      </c>
      <c r="J2546">
        <f>VLOOKUP(H2546,dMateriaPrima!A:C,3,0)</f>
        <v>4.4000000000000004</v>
      </c>
      <c r="K2546">
        <v>531</v>
      </c>
      <c r="L2546">
        <f t="shared" si="79"/>
        <v>2336.4</v>
      </c>
      <c r="M2546">
        <v>0</v>
      </c>
      <c r="N2546">
        <f t="shared" si="78"/>
        <v>2336.4</v>
      </c>
      <c r="O2546">
        <v>3</v>
      </c>
      <c r="P2546" t="str">
        <f>VLOOKUP(O2546,dFornecedor!A:B,2,0)</f>
        <v>StepUp</v>
      </c>
    </row>
    <row r="2547" spans="1:16" x14ac:dyDescent="0.25">
      <c r="A2547">
        <v>2546</v>
      </c>
      <c r="B2547" s="1">
        <v>43832</v>
      </c>
      <c r="C2547" s="1">
        <v>43834</v>
      </c>
      <c r="D2547" s="1">
        <v>43837</v>
      </c>
      <c r="E2547" s="1">
        <v>43840</v>
      </c>
      <c r="F2547">
        <v>4</v>
      </c>
      <c r="G2547" t="str">
        <f>VLOOKUP(F2547,dComprador!A:B,2,0)</f>
        <v>Lira</v>
      </c>
      <c r="H2547">
        <v>6</v>
      </c>
      <c r="I2547" t="str">
        <f>VLOOKUP(H2547,dMateriaPrima!A:B,2,0)</f>
        <v>Fio Algodão</v>
      </c>
      <c r="J2547">
        <f>VLOOKUP(H2547,dMateriaPrima!A:C,3,0)</f>
        <v>55.9</v>
      </c>
      <c r="K2547">
        <v>60</v>
      </c>
      <c r="L2547">
        <f t="shared" si="79"/>
        <v>3354</v>
      </c>
      <c r="M2547">
        <v>0</v>
      </c>
      <c r="N2547">
        <f t="shared" si="78"/>
        <v>3354</v>
      </c>
      <c r="O2547">
        <v>1</v>
      </c>
      <c r="P2547" t="str">
        <f>VLOOKUP(O2547,dFornecedor!A:B,2,0)</f>
        <v>NorthShore</v>
      </c>
    </row>
    <row r="2548" spans="1:16" x14ac:dyDescent="0.25">
      <c r="A2548">
        <v>2547</v>
      </c>
      <c r="B2548" s="1">
        <v>43832</v>
      </c>
      <c r="C2548" s="1">
        <v>43844</v>
      </c>
      <c r="D2548" s="1">
        <v>43844</v>
      </c>
      <c r="E2548" s="1">
        <v>43849</v>
      </c>
      <c r="F2548">
        <v>4</v>
      </c>
      <c r="G2548" t="str">
        <f>VLOOKUP(F2548,dComprador!A:B,2,0)</f>
        <v>Lira</v>
      </c>
      <c r="H2548">
        <v>8</v>
      </c>
      <c r="I2548" t="str">
        <f>VLOOKUP(H2548,dMateriaPrima!A:B,2,0)</f>
        <v>Cimento</v>
      </c>
      <c r="J2548">
        <f>VLOOKUP(H2548,dMateriaPrima!A:C,3,0)</f>
        <v>23</v>
      </c>
      <c r="K2548">
        <v>115</v>
      </c>
      <c r="L2548">
        <f t="shared" si="79"/>
        <v>2645</v>
      </c>
      <c r="M2548">
        <v>0</v>
      </c>
      <c r="N2548">
        <f t="shared" si="78"/>
        <v>2645</v>
      </c>
      <c r="O2548">
        <v>1</v>
      </c>
      <c r="P2548" t="str">
        <f>VLOOKUP(O2548,dFornecedor!A:B,2,0)</f>
        <v>NorthShore</v>
      </c>
    </row>
    <row r="2549" spans="1:16" x14ac:dyDescent="0.25">
      <c r="A2549">
        <v>2548</v>
      </c>
      <c r="B2549" s="1">
        <v>43832</v>
      </c>
      <c r="C2549" s="1">
        <v>43832</v>
      </c>
      <c r="D2549" s="1">
        <v>43840</v>
      </c>
      <c r="E2549" s="1">
        <v>43841</v>
      </c>
      <c r="F2549">
        <v>4</v>
      </c>
      <c r="G2549" t="str">
        <f>VLOOKUP(F2549,dComprador!A:B,2,0)</f>
        <v>Lira</v>
      </c>
      <c r="H2549">
        <v>10</v>
      </c>
      <c r="I2549" t="str">
        <f>VLOOKUP(H2549,dMateriaPrima!A:B,2,0)</f>
        <v>Pedra Britada</v>
      </c>
      <c r="J2549">
        <f>VLOOKUP(H2549,dMateriaPrima!A:C,3,0)</f>
        <v>56</v>
      </c>
      <c r="K2549">
        <v>171</v>
      </c>
      <c r="L2549">
        <f t="shared" si="79"/>
        <v>9576</v>
      </c>
      <c r="M2549">
        <v>33</v>
      </c>
      <c r="N2549">
        <f t="shared" si="78"/>
        <v>6415.92</v>
      </c>
      <c r="O2549">
        <v>2</v>
      </c>
      <c r="P2549" t="str">
        <f>VLOOKUP(O2549,dFornecedor!A:B,2,0)</f>
        <v>Minerva</v>
      </c>
    </row>
    <row r="2550" spans="1:16" x14ac:dyDescent="0.25">
      <c r="A2550">
        <v>2549</v>
      </c>
      <c r="B2550" s="1">
        <v>43832</v>
      </c>
      <c r="C2550" s="1">
        <v>43834</v>
      </c>
      <c r="D2550" s="1">
        <v>43838</v>
      </c>
      <c r="E2550" s="1">
        <v>43842</v>
      </c>
      <c r="F2550">
        <v>4</v>
      </c>
      <c r="G2550" t="str">
        <f>VLOOKUP(F2550,dComprador!A:B,2,0)</f>
        <v>Lira</v>
      </c>
      <c r="H2550">
        <v>9</v>
      </c>
      <c r="I2550" t="str">
        <f>VLOOKUP(H2550,dMateriaPrima!A:B,2,0)</f>
        <v>Couro</v>
      </c>
      <c r="J2550">
        <f>VLOOKUP(H2550,dMateriaPrima!A:C,3,0)</f>
        <v>4.4000000000000004</v>
      </c>
      <c r="K2550">
        <v>11</v>
      </c>
      <c r="L2550">
        <f t="shared" si="79"/>
        <v>48.400000000000006</v>
      </c>
      <c r="M2550">
        <v>0</v>
      </c>
      <c r="N2550">
        <f t="shared" si="78"/>
        <v>48.400000000000006</v>
      </c>
      <c r="O2550">
        <v>2</v>
      </c>
      <c r="P2550" t="str">
        <f>VLOOKUP(O2550,dFornecedor!A:B,2,0)</f>
        <v>Minerva</v>
      </c>
    </row>
    <row r="2551" spans="1:16" x14ac:dyDescent="0.25">
      <c r="A2551">
        <v>2550</v>
      </c>
      <c r="B2551" s="1">
        <v>43832</v>
      </c>
      <c r="C2551" s="1">
        <v>43841</v>
      </c>
      <c r="D2551" s="1">
        <v>43843</v>
      </c>
      <c r="E2551" s="1">
        <v>43848</v>
      </c>
      <c r="F2551">
        <v>4</v>
      </c>
      <c r="G2551" t="str">
        <f>VLOOKUP(F2551,dComprador!A:B,2,0)</f>
        <v>Lira</v>
      </c>
      <c r="H2551">
        <v>11</v>
      </c>
      <c r="I2551" t="str">
        <f>VLOOKUP(H2551,dMateriaPrima!A:B,2,0)</f>
        <v>Papel</v>
      </c>
      <c r="J2551">
        <f>VLOOKUP(H2551,dMateriaPrima!A:C,3,0)</f>
        <v>9</v>
      </c>
      <c r="K2551">
        <v>131</v>
      </c>
      <c r="L2551">
        <f t="shared" si="79"/>
        <v>1179</v>
      </c>
      <c r="M2551">
        <v>0</v>
      </c>
      <c r="N2551">
        <f t="shared" si="78"/>
        <v>1179</v>
      </c>
      <c r="O2551">
        <v>3</v>
      </c>
      <c r="P2551" t="str">
        <f>VLOOKUP(O2551,dFornecedor!A:B,2,0)</f>
        <v>StepUp</v>
      </c>
    </row>
    <row r="2552" spans="1:16" x14ac:dyDescent="0.25">
      <c r="A2552">
        <v>2551</v>
      </c>
      <c r="B2552" s="1">
        <v>43832</v>
      </c>
      <c r="C2552" s="1">
        <v>43832</v>
      </c>
      <c r="D2552" s="1">
        <v>43848</v>
      </c>
      <c r="E2552" s="1">
        <v>43851</v>
      </c>
      <c r="F2552">
        <v>1</v>
      </c>
      <c r="G2552" t="str">
        <f>VLOOKUP(F2552,dComprador!A:B,2,0)</f>
        <v>Alon</v>
      </c>
      <c r="H2552">
        <v>9</v>
      </c>
      <c r="I2552" t="str">
        <f>VLOOKUP(H2552,dMateriaPrima!A:B,2,0)</f>
        <v>Couro</v>
      </c>
      <c r="J2552">
        <f>VLOOKUP(H2552,dMateriaPrima!A:C,3,0)</f>
        <v>4.4000000000000004</v>
      </c>
      <c r="K2552">
        <v>27</v>
      </c>
      <c r="L2552">
        <f t="shared" si="79"/>
        <v>118.80000000000001</v>
      </c>
      <c r="M2552">
        <v>0</v>
      </c>
      <c r="N2552">
        <f t="shared" si="78"/>
        <v>118.80000000000001</v>
      </c>
      <c r="O2552">
        <v>2</v>
      </c>
      <c r="P2552" t="str">
        <f>VLOOKUP(O2552,dFornecedor!A:B,2,0)</f>
        <v>Minerva</v>
      </c>
    </row>
    <row r="2553" spans="1:16" x14ac:dyDescent="0.25">
      <c r="A2553">
        <v>2552</v>
      </c>
      <c r="B2553" s="1">
        <v>43832</v>
      </c>
      <c r="C2553" s="1">
        <v>43840</v>
      </c>
      <c r="D2553" s="1">
        <v>43846</v>
      </c>
      <c r="E2553" s="1">
        <v>43849</v>
      </c>
      <c r="F2553">
        <v>1</v>
      </c>
      <c r="G2553" t="str">
        <f>VLOOKUP(F2553,dComprador!A:B,2,0)</f>
        <v>Alon</v>
      </c>
      <c r="H2553">
        <v>8</v>
      </c>
      <c r="I2553" t="str">
        <f>VLOOKUP(H2553,dMateriaPrima!A:B,2,0)</f>
        <v>Cimento</v>
      </c>
      <c r="J2553">
        <f>VLOOKUP(H2553,dMateriaPrima!A:C,3,0)</f>
        <v>23</v>
      </c>
      <c r="K2553">
        <v>401</v>
      </c>
      <c r="L2553">
        <f t="shared" si="79"/>
        <v>9223</v>
      </c>
      <c r="M2553">
        <v>0</v>
      </c>
      <c r="N2553">
        <f t="shared" si="78"/>
        <v>9223</v>
      </c>
      <c r="O2553">
        <v>2</v>
      </c>
      <c r="P2553" t="str">
        <f>VLOOKUP(O2553,dFornecedor!A:B,2,0)</f>
        <v>Minerva</v>
      </c>
    </row>
    <row r="2554" spans="1:16" x14ac:dyDescent="0.25">
      <c r="A2554">
        <v>2553</v>
      </c>
      <c r="B2554" s="1">
        <v>43832</v>
      </c>
      <c r="C2554" s="1">
        <v>43832</v>
      </c>
      <c r="D2554" s="1">
        <v>43849</v>
      </c>
      <c r="E2554" s="1">
        <v>43850</v>
      </c>
      <c r="F2554">
        <v>1</v>
      </c>
      <c r="G2554" t="str">
        <f>VLOOKUP(F2554,dComprador!A:B,2,0)</f>
        <v>Alon</v>
      </c>
      <c r="H2554">
        <v>9</v>
      </c>
      <c r="I2554" t="str">
        <f>VLOOKUP(H2554,dMateriaPrima!A:B,2,0)</f>
        <v>Couro</v>
      </c>
      <c r="J2554">
        <f>VLOOKUP(H2554,dMateriaPrima!A:C,3,0)</f>
        <v>4.4000000000000004</v>
      </c>
      <c r="K2554">
        <v>219</v>
      </c>
      <c r="L2554">
        <f t="shared" si="79"/>
        <v>963.6</v>
      </c>
      <c r="M2554">
        <v>0</v>
      </c>
      <c r="N2554">
        <f t="shared" si="78"/>
        <v>963.6</v>
      </c>
      <c r="O2554">
        <v>2</v>
      </c>
      <c r="P2554" t="str">
        <f>VLOOKUP(O2554,dFornecedor!A:B,2,0)</f>
        <v>Minerva</v>
      </c>
    </row>
    <row r="2555" spans="1:16" x14ac:dyDescent="0.25">
      <c r="A2555">
        <v>2554</v>
      </c>
      <c r="B2555" s="1">
        <v>43832</v>
      </c>
      <c r="C2555" s="1">
        <v>43833</v>
      </c>
      <c r="D2555" s="1">
        <v>43864</v>
      </c>
      <c r="E2555" s="1">
        <v>43865</v>
      </c>
      <c r="F2555">
        <v>1</v>
      </c>
      <c r="G2555" t="str">
        <f>VLOOKUP(F2555,dComprador!A:B,2,0)</f>
        <v>Alon</v>
      </c>
      <c r="H2555">
        <v>9</v>
      </c>
      <c r="I2555" t="str">
        <f>VLOOKUP(H2555,dMateriaPrima!A:B,2,0)</f>
        <v>Couro</v>
      </c>
      <c r="J2555">
        <f>VLOOKUP(H2555,dMateriaPrima!A:C,3,0)</f>
        <v>4.4000000000000004</v>
      </c>
      <c r="K2555">
        <v>280</v>
      </c>
      <c r="L2555">
        <f t="shared" si="79"/>
        <v>1232</v>
      </c>
      <c r="M2555">
        <v>0</v>
      </c>
      <c r="N2555">
        <f t="shared" si="78"/>
        <v>1232</v>
      </c>
      <c r="O2555">
        <v>3</v>
      </c>
      <c r="P2555" t="str">
        <f>VLOOKUP(O2555,dFornecedor!A:B,2,0)</f>
        <v>StepUp</v>
      </c>
    </row>
    <row r="2556" spans="1:16" x14ac:dyDescent="0.25">
      <c r="A2556">
        <v>2555</v>
      </c>
      <c r="B2556" s="1">
        <v>43833</v>
      </c>
      <c r="C2556" s="1">
        <v>43833</v>
      </c>
      <c r="D2556" s="1">
        <v>43840</v>
      </c>
      <c r="E2556" s="1">
        <v>43843</v>
      </c>
      <c r="F2556">
        <v>4</v>
      </c>
      <c r="G2556" t="str">
        <f>VLOOKUP(F2556,dComprador!A:B,2,0)</f>
        <v>Lira</v>
      </c>
      <c r="H2556">
        <v>9</v>
      </c>
      <c r="I2556" t="str">
        <f>VLOOKUP(H2556,dMateriaPrima!A:B,2,0)</f>
        <v>Couro</v>
      </c>
      <c r="J2556">
        <f>VLOOKUP(H2556,dMateriaPrima!A:C,3,0)</f>
        <v>4.4000000000000004</v>
      </c>
      <c r="K2556">
        <v>3</v>
      </c>
      <c r="L2556">
        <f t="shared" si="79"/>
        <v>13.200000000000001</v>
      </c>
      <c r="M2556">
        <v>36</v>
      </c>
      <c r="N2556">
        <f t="shared" si="78"/>
        <v>8.4480000000000004</v>
      </c>
      <c r="O2556">
        <v>2</v>
      </c>
      <c r="P2556" t="str">
        <f>VLOOKUP(O2556,dFornecedor!A:B,2,0)</f>
        <v>Minerva</v>
      </c>
    </row>
    <row r="2557" spans="1:16" x14ac:dyDescent="0.25">
      <c r="A2557">
        <v>2556</v>
      </c>
      <c r="B2557" s="1">
        <v>43833</v>
      </c>
      <c r="C2557" s="1">
        <v>43835</v>
      </c>
      <c r="D2557" s="1">
        <v>43840</v>
      </c>
      <c r="E2557" s="1">
        <v>43837</v>
      </c>
      <c r="F2557">
        <v>4</v>
      </c>
      <c r="G2557" t="str">
        <f>VLOOKUP(F2557,dComprador!A:B,2,0)</f>
        <v>Lira</v>
      </c>
      <c r="H2557">
        <v>9</v>
      </c>
      <c r="I2557" t="str">
        <f>VLOOKUP(H2557,dMateriaPrima!A:B,2,0)</f>
        <v>Couro</v>
      </c>
      <c r="J2557">
        <f>VLOOKUP(H2557,dMateriaPrima!A:C,3,0)</f>
        <v>4.4000000000000004</v>
      </c>
      <c r="K2557">
        <v>642</v>
      </c>
      <c r="L2557">
        <f t="shared" si="79"/>
        <v>2824.8</v>
      </c>
      <c r="M2557">
        <v>0</v>
      </c>
      <c r="N2557">
        <f t="shared" si="78"/>
        <v>2824.8</v>
      </c>
      <c r="O2557">
        <v>2</v>
      </c>
      <c r="P2557" t="str">
        <f>VLOOKUP(O2557,dFornecedor!A:B,2,0)</f>
        <v>Minerva</v>
      </c>
    </row>
    <row r="2558" spans="1:16" x14ac:dyDescent="0.25">
      <c r="A2558">
        <v>2557</v>
      </c>
      <c r="B2558" s="1">
        <v>43833</v>
      </c>
      <c r="C2558" s="1">
        <v>43834</v>
      </c>
      <c r="D2558" s="1">
        <v>43840</v>
      </c>
      <c r="E2558" s="1">
        <v>43842</v>
      </c>
      <c r="F2558">
        <v>4</v>
      </c>
      <c r="G2558" t="str">
        <f>VLOOKUP(F2558,dComprador!A:B,2,0)</f>
        <v>Lira</v>
      </c>
      <c r="H2558">
        <v>5</v>
      </c>
      <c r="I2558" t="str">
        <f>VLOOKUP(H2558,dMateriaPrima!A:B,2,0)</f>
        <v>Areia</v>
      </c>
      <c r="J2558">
        <f>VLOOKUP(H2558,dMateriaPrima!A:C,3,0)</f>
        <v>3.59</v>
      </c>
      <c r="K2558">
        <v>469</v>
      </c>
      <c r="L2558">
        <f t="shared" si="79"/>
        <v>1683.71</v>
      </c>
      <c r="M2558">
        <v>0</v>
      </c>
      <c r="N2558">
        <f t="shared" si="78"/>
        <v>1683.71</v>
      </c>
      <c r="O2558">
        <v>3</v>
      </c>
      <c r="P2558" t="str">
        <f>VLOOKUP(O2558,dFornecedor!A:B,2,0)</f>
        <v>StepUp</v>
      </c>
    </row>
    <row r="2559" spans="1:16" x14ac:dyDescent="0.25">
      <c r="A2559">
        <v>2558</v>
      </c>
      <c r="B2559" s="1">
        <v>43833</v>
      </c>
      <c r="C2559" s="1">
        <v>43833</v>
      </c>
      <c r="D2559" s="1">
        <v>43841</v>
      </c>
      <c r="E2559" s="1">
        <v>43843</v>
      </c>
      <c r="F2559">
        <v>4</v>
      </c>
      <c r="G2559" t="str">
        <f>VLOOKUP(F2559,dComprador!A:B,2,0)</f>
        <v>Lira</v>
      </c>
      <c r="H2559">
        <v>9</v>
      </c>
      <c r="I2559" t="str">
        <f>VLOOKUP(H2559,dMateriaPrima!A:B,2,0)</f>
        <v>Couro</v>
      </c>
      <c r="J2559">
        <f>VLOOKUP(H2559,dMateriaPrima!A:C,3,0)</f>
        <v>4.4000000000000004</v>
      </c>
      <c r="K2559">
        <v>156</v>
      </c>
      <c r="L2559">
        <f t="shared" si="79"/>
        <v>686.40000000000009</v>
      </c>
      <c r="M2559">
        <v>0</v>
      </c>
      <c r="N2559">
        <f t="shared" si="78"/>
        <v>686.40000000000009</v>
      </c>
      <c r="O2559">
        <v>2</v>
      </c>
      <c r="P2559" t="str">
        <f>VLOOKUP(O2559,dFornecedor!A:B,2,0)</f>
        <v>Minerva</v>
      </c>
    </row>
    <row r="2560" spans="1:16" x14ac:dyDescent="0.25">
      <c r="A2560">
        <v>2559</v>
      </c>
      <c r="B2560" s="1">
        <v>43833</v>
      </c>
      <c r="C2560" s="1">
        <v>43833</v>
      </c>
      <c r="D2560" s="1">
        <v>43841</v>
      </c>
      <c r="E2560" s="1">
        <v>43842</v>
      </c>
      <c r="F2560">
        <v>4</v>
      </c>
      <c r="G2560" t="str">
        <f>VLOOKUP(F2560,dComprador!A:B,2,0)</f>
        <v>Lira</v>
      </c>
      <c r="H2560">
        <v>3</v>
      </c>
      <c r="I2560" t="str">
        <f>VLOOKUP(H2560,dMateriaPrima!A:B,2,0)</f>
        <v>Barra Metal</v>
      </c>
      <c r="J2560">
        <f>VLOOKUP(H2560,dMateriaPrima!A:C,3,0)</f>
        <v>565</v>
      </c>
      <c r="K2560">
        <v>365</v>
      </c>
      <c r="L2560">
        <f t="shared" si="79"/>
        <v>206225</v>
      </c>
      <c r="M2560">
        <v>0</v>
      </c>
      <c r="N2560">
        <f t="shared" si="78"/>
        <v>206225</v>
      </c>
      <c r="O2560">
        <v>4</v>
      </c>
      <c r="P2560" t="str">
        <f>VLOOKUP(O2560,dFornecedor!A:B,2,0)</f>
        <v>AlphaOmega</v>
      </c>
    </row>
    <row r="2561" spans="1:16" x14ac:dyDescent="0.25">
      <c r="A2561">
        <v>2560</v>
      </c>
      <c r="B2561" s="1">
        <v>43833</v>
      </c>
      <c r="C2561" s="1">
        <v>43834</v>
      </c>
      <c r="D2561" s="1">
        <v>43839</v>
      </c>
      <c r="E2561" s="1">
        <v>43844</v>
      </c>
      <c r="F2561">
        <v>4</v>
      </c>
      <c r="G2561" t="str">
        <f>VLOOKUP(F2561,dComprador!A:B,2,0)</f>
        <v>Lira</v>
      </c>
      <c r="H2561">
        <v>10</v>
      </c>
      <c r="I2561" t="str">
        <f>VLOOKUP(H2561,dMateriaPrima!A:B,2,0)</f>
        <v>Pedra Britada</v>
      </c>
      <c r="J2561">
        <f>VLOOKUP(H2561,dMateriaPrima!A:C,3,0)</f>
        <v>56</v>
      </c>
      <c r="K2561">
        <v>31</v>
      </c>
      <c r="L2561">
        <f t="shared" si="79"/>
        <v>1736</v>
      </c>
      <c r="M2561">
        <v>0</v>
      </c>
      <c r="N2561">
        <f t="shared" si="78"/>
        <v>1736</v>
      </c>
      <c r="O2561">
        <v>3</v>
      </c>
      <c r="P2561" t="str">
        <f>VLOOKUP(O2561,dFornecedor!A:B,2,0)</f>
        <v>StepUp</v>
      </c>
    </row>
    <row r="2562" spans="1:16" x14ac:dyDescent="0.25">
      <c r="A2562">
        <v>2561</v>
      </c>
      <c r="B2562" s="1">
        <v>43833</v>
      </c>
      <c r="C2562" s="1">
        <v>43833</v>
      </c>
      <c r="D2562" s="1">
        <v>43840</v>
      </c>
      <c r="E2562" s="1">
        <v>43840</v>
      </c>
      <c r="F2562">
        <v>4</v>
      </c>
      <c r="G2562" t="str">
        <f>VLOOKUP(F2562,dComprador!A:B,2,0)</f>
        <v>Lira</v>
      </c>
      <c r="H2562">
        <v>9</v>
      </c>
      <c r="I2562" t="str">
        <f>VLOOKUP(H2562,dMateriaPrima!A:B,2,0)</f>
        <v>Couro</v>
      </c>
      <c r="J2562">
        <f>VLOOKUP(H2562,dMateriaPrima!A:C,3,0)</f>
        <v>4.4000000000000004</v>
      </c>
      <c r="K2562">
        <v>289</v>
      </c>
      <c r="L2562">
        <f t="shared" si="79"/>
        <v>1271.6000000000001</v>
      </c>
      <c r="M2562">
        <v>0</v>
      </c>
      <c r="N2562">
        <f t="shared" ref="N2562:N2625" si="80">SUM(L2562-((L2562*M2562)/100))</f>
        <v>1271.6000000000001</v>
      </c>
      <c r="O2562">
        <v>2</v>
      </c>
      <c r="P2562" t="str">
        <f>VLOOKUP(O2562,dFornecedor!A:B,2,0)</f>
        <v>Minerva</v>
      </c>
    </row>
    <row r="2563" spans="1:16" x14ac:dyDescent="0.25">
      <c r="A2563">
        <v>2562</v>
      </c>
      <c r="B2563" s="1">
        <v>43833</v>
      </c>
      <c r="C2563" s="1">
        <v>43841</v>
      </c>
      <c r="D2563" s="1">
        <v>43851</v>
      </c>
      <c r="E2563" s="1">
        <v>43852</v>
      </c>
      <c r="F2563">
        <v>1</v>
      </c>
      <c r="G2563" t="str">
        <f>VLOOKUP(F2563,dComprador!A:B,2,0)</f>
        <v>Alon</v>
      </c>
      <c r="H2563">
        <v>10</v>
      </c>
      <c r="I2563" t="str">
        <f>VLOOKUP(H2563,dMateriaPrima!A:B,2,0)</f>
        <v>Pedra Britada</v>
      </c>
      <c r="J2563">
        <f>VLOOKUP(H2563,dMateriaPrima!A:C,3,0)</f>
        <v>56</v>
      </c>
      <c r="K2563">
        <v>183</v>
      </c>
      <c r="L2563">
        <f t="shared" ref="L2563:L2626" si="81">J2563*K2563</f>
        <v>10248</v>
      </c>
      <c r="M2563">
        <v>0</v>
      </c>
      <c r="N2563">
        <f t="shared" si="80"/>
        <v>10248</v>
      </c>
      <c r="O2563">
        <v>2</v>
      </c>
      <c r="P2563" t="str">
        <f>VLOOKUP(O2563,dFornecedor!A:B,2,0)</f>
        <v>Minerva</v>
      </c>
    </row>
    <row r="2564" spans="1:16" x14ac:dyDescent="0.25">
      <c r="A2564">
        <v>2563</v>
      </c>
      <c r="B2564" s="1">
        <v>43833</v>
      </c>
      <c r="C2564" s="1">
        <v>43842</v>
      </c>
      <c r="D2564" s="1">
        <v>43848</v>
      </c>
      <c r="E2564" s="1">
        <v>43845</v>
      </c>
      <c r="F2564">
        <v>2</v>
      </c>
      <c r="G2564" t="str">
        <f>VLOOKUP(F2564,dComprador!A:B,2,0)</f>
        <v>João</v>
      </c>
      <c r="H2564">
        <v>7</v>
      </c>
      <c r="I2564" t="str">
        <f>VLOOKUP(H2564,dMateriaPrima!A:B,2,0)</f>
        <v>Poliéster</v>
      </c>
      <c r="J2564">
        <f>VLOOKUP(H2564,dMateriaPrima!A:C,3,0)</f>
        <v>8</v>
      </c>
      <c r="K2564">
        <v>509</v>
      </c>
      <c r="L2564">
        <f t="shared" si="81"/>
        <v>4072</v>
      </c>
      <c r="M2564">
        <v>0</v>
      </c>
      <c r="N2564">
        <f t="shared" si="80"/>
        <v>4072</v>
      </c>
      <c r="O2564">
        <v>2</v>
      </c>
      <c r="P2564" t="str">
        <f>VLOOKUP(O2564,dFornecedor!A:B,2,0)</f>
        <v>Minerva</v>
      </c>
    </row>
    <row r="2565" spans="1:16" x14ac:dyDescent="0.25">
      <c r="A2565">
        <v>2564</v>
      </c>
      <c r="B2565" s="1">
        <v>43833</v>
      </c>
      <c r="C2565" s="1">
        <v>43834</v>
      </c>
      <c r="D2565" s="1">
        <v>43854</v>
      </c>
      <c r="E2565" s="1">
        <v>43855</v>
      </c>
      <c r="F2565">
        <v>1</v>
      </c>
      <c r="G2565" t="str">
        <f>VLOOKUP(F2565,dComprador!A:B,2,0)</f>
        <v>Alon</v>
      </c>
      <c r="H2565">
        <v>1</v>
      </c>
      <c r="I2565" t="str">
        <f>VLOOKUP(H2565,dMateriaPrima!A:B,2,0)</f>
        <v>Tecido</v>
      </c>
      <c r="J2565">
        <f>VLOOKUP(H2565,dMateriaPrima!A:C,3,0)</f>
        <v>18</v>
      </c>
      <c r="K2565">
        <v>315</v>
      </c>
      <c r="L2565">
        <f t="shared" si="81"/>
        <v>5670</v>
      </c>
      <c r="M2565">
        <v>0</v>
      </c>
      <c r="N2565">
        <f t="shared" si="80"/>
        <v>5670</v>
      </c>
      <c r="O2565">
        <v>2</v>
      </c>
      <c r="P2565" t="str">
        <f>VLOOKUP(O2565,dFornecedor!A:B,2,0)</f>
        <v>Minerva</v>
      </c>
    </row>
    <row r="2566" spans="1:16" x14ac:dyDescent="0.25">
      <c r="A2566">
        <v>2565</v>
      </c>
      <c r="B2566" s="1">
        <v>43833</v>
      </c>
      <c r="C2566" s="1">
        <v>43842</v>
      </c>
      <c r="D2566" s="1">
        <v>43864</v>
      </c>
      <c r="E2566" s="1">
        <v>43868</v>
      </c>
      <c r="F2566">
        <v>1</v>
      </c>
      <c r="G2566" t="str">
        <f>VLOOKUP(F2566,dComprador!A:B,2,0)</f>
        <v>Alon</v>
      </c>
      <c r="H2566">
        <v>4</v>
      </c>
      <c r="I2566" t="str">
        <f>VLOOKUP(H2566,dMateriaPrima!A:B,2,0)</f>
        <v>Madeira</v>
      </c>
      <c r="J2566">
        <f>VLOOKUP(H2566,dMateriaPrima!A:C,3,0)</f>
        <v>168</v>
      </c>
      <c r="K2566">
        <v>13</v>
      </c>
      <c r="L2566">
        <f t="shared" si="81"/>
        <v>2184</v>
      </c>
      <c r="M2566">
        <v>0</v>
      </c>
      <c r="N2566">
        <f t="shared" si="80"/>
        <v>2184</v>
      </c>
      <c r="O2566">
        <v>2</v>
      </c>
      <c r="P2566" t="str">
        <f>VLOOKUP(O2566,dFornecedor!A:B,2,0)</f>
        <v>Minerva</v>
      </c>
    </row>
    <row r="2567" spans="1:16" x14ac:dyDescent="0.25">
      <c r="A2567">
        <v>2566</v>
      </c>
      <c r="B2567" s="1">
        <v>43834</v>
      </c>
      <c r="C2567" s="1">
        <v>43844</v>
      </c>
      <c r="D2567" s="1">
        <v>43844</v>
      </c>
      <c r="E2567" s="1">
        <v>43847</v>
      </c>
      <c r="F2567">
        <v>4</v>
      </c>
      <c r="G2567" t="str">
        <f>VLOOKUP(F2567,dComprador!A:B,2,0)</f>
        <v>Lira</v>
      </c>
      <c r="H2567">
        <v>8</v>
      </c>
      <c r="I2567" t="str">
        <f>VLOOKUP(H2567,dMateriaPrima!A:B,2,0)</f>
        <v>Cimento</v>
      </c>
      <c r="J2567">
        <f>VLOOKUP(H2567,dMateriaPrima!A:C,3,0)</f>
        <v>23</v>
      </c>
      <c r="K2567">
        <v>231</v>
      </c>
      <c r="L2567">
        <f t="shared" si="81"/>
        <v>5313</v>
      </c>
      <c r="M2567">
        <v>0</v>
      </c>
      <c r="N2567">
        <f t="shared" si="80"/>
        <v>5313</v>
      </c>
      <c r="O2567">
        <v>1</v>
      </c>
      <c r="P2567" t="str">
        <f>VLOOKUP(O2567,dFornecedor!A:B,2,0)</f>
        <v>NorthShore</v>
      </c>
    </row>
    <row r="2568" spans="1:16" x14ac:dyDescent="0.25">
      <c r="A2568">
        <v>2567</v>
      </c>
      <c r="B2568" s="1">
        <v>43834</v>
      </c>
      <c r="C2568" s="1">
        <v>43843</v>
      </c>
      <c r="D2568" s="1">
        <v>43846</v>
      </c>
      <c r="E2568" s="1">
        <v>43850</v>
      </c>
      <c r="F2568">
        <v>4</v>
      </c>
      <c r="G2568" t="str">
        <f>VLOOKUP(F2568,dComprador!A:B,2,0)</f>
        <v>Lira</v>
      </c>
      <c r="H2568">
        <v>5</v>
      </c>
      <c r="I2568" t="str">
        <f>VLOOKUP(H2568,dMateriaPrima!A:B,2,0)</f>
        <v>Areia</v>
      </c>
      <c r="J2568">
        <f>VLOOKUP(H2568,dMateriaPrima!A:C,3,0)</f>
        <v>3.59</v>
      </c>
      <c r="K2568">
        <v>464</v>
      </c>
      <c r="L2568">
        <f t="shared" si="81"/>
        <v>1665.76</v>
      </c>
      <c r="M2568">
        <v>0</v>
      </c>
      <c r="N2568">
        <f t="shared" si="80"/>
        <v>1665.76</v>
      </c>
      <c r="O2568">
        <v>3</v>
      </c>
      <c r="P2568" t="str">
        <f>VLOOKUP(O2568,dFornecedor!A:B,2,0)</f>
        <v>StepUp</v>
      </c>
    </row>
    <row r="2569" spans="1:16" x14ac:dyDescent="0.25">
      <c r="A2569">
        <v>2568</v>
      </c>
      <c r="B2569" s="1">
        <v>43834</v>
      </c>
      <c r="C2569" s="1">
        <v>43834</v>
      </c>
      <c r="D2569" s="1">
        <v>43843</v>
      </c>
      <c r="E2569" s="1">
        <v>43849</v>
      </c>
      <c r="F2569">
        <v>4</v>
      </c>
      <c r="G2569" t="str">
        <f>VLOOKUP(F2569,dComprador!A:B,2,0)</f>
        <v>Lira</v>
      </c>
      <c r="H2569">
        <v>9</v>
      </c>
      <c r="I2569" t="str">
        <f>VLOOKUP(H2569,dMateriaPrima!A:B,2,0)</f>
        <v>Couro</v>
      </c>
      <c r="J2569">
        <f>VLOOKUP(H2569,dMateriaPrima!A:C,3,0)</f>
        <v>4.4000000000000004</v>
      </c>
      <c r="K2569">
        <v>182</v>
      </c>
      <c r="L2569">
        <f t="shared" si="81"/>
        <v>800.80000000000007</v>
      </c>
      <c r="M2569">
        <v>0</v>
      </c>
      <c r="N2569">
        <f t="shared" si="80"/>
        <v>800.80000000000007</v>
      </c>
      <c r="O2569">
        <v>4</v>
      </c>
      <c r="P2569" t="str">
        <f>VLOOKUP(O2569,dFornecedor!A:B,2,0)</f>
        <v>AlphaOmega</v>
      </c>
    </row>
    <row r="2570" spans="1:16" x14ac:dyDescent="0.25">
      <c r="A2570">
        <v>2569</v>
      </c>
      <c r="B2570" s="1">
        <v>43834</v>
      </c>
      <c r="C2570" s="1">
        <v>43835</v>
      </c>
      <c r="D2570" s="1">
        <v>43851</v>
      </c>
      <c r="E2570" s="1">
        <v>43853</v>
      </c>
      <c r="F2570">
        <v>1</v>
      </c>
      <c r="G2570" t="str">
        <f>VLOOKUP(F2570,dComprador!A:B,2,0)</f>
        <v>Alon</v>
      </c>
      <c r="H2570">
        <v>6</v>
      </c>
      <c r="I2570" t="str">
        <f>VLOOKUP(H2570,dMateriaPrima!A:B,2,0)</f>
        <v>Fio Algodão</v>
      </c>
      <c r="J2570">
        <f>VLOOKUP(H2570,dMateriaPrima!A:C,3,0)</f>
        <v>55.9</v>
      </c>
      <c r="K2570">
        <v>216</v>
      </c>
      <c r="L2570">
        <f t="shared" si="81"/>
        <v>12074.4</v>
      </c>
      <c r="M2570">
        <v>0</v>
      </c>
      <c r="N2570">
        <f t="shared" si="80"/>
        <v>12074.4</v>
      </c>
      <c r="O2570">
        <v>3</v>
      </c>
      <c r="P2570" t="str">
        <f>VLOOKUP(O2570,dFornecedor!A:B,2,0)</f>
        <v>StepUp</v>
      </c>
    </row>
    <row r="2571" spans="1:16" x14ac:dyDescent="0.25">
      <c r="A2571">
        <v>2570</v>
      </c>
      <c r="B2571" s="1">
        <v>43834</v>
      </c>
      <c r="C2571" s="1">
        <v>43843</v>
      </c>
      <c r="D2571" s="1">
        <v>43852</v>
      </c>
      <c r="E2571" s="1">
        <v>43857</v>
      </c>
      <c r="F2571">
        <v>1</v>
      </c>
      <c r="G2571" t="str">
        <f>VLOOKUP(F2571,dComprador!A:B,2,0)</f>
        <v>Alon</v>
      </c>
      <c r="H2571">
        <v>1</v>
      </c>
      <c r="I2571" t="str">
        <f>VLOOKUP(H2571,dMateriaPrima!A:B,2,0)</f>
        <v>Tecido</v>
      </c>
      <c r="J2571">
        <f>VLOOKUP(H2571,dMateriaPrima!A:C,3,0)</f>
        <v>18</v>
      </c>
      <c r="K2571">
        <v>52</v>
      </c>
      <c r="L2571">
        <f t="shared" si="81"/>
        <v>936</v>
      </c>
      <c r="M2571">
        <v>0</v>
      </c>
      <c r="N2571">
        <f t="shared" si="80"/>
        <v>936</v>
      </c>
      <c r="O2571">
        <v>3</v>
      </c>
      <c r="P2571" t="str">
        <f>VLOOKUP(O2571,dFornecedor!A:B,2,0)</f>
        <v>StepUp</v>
      </c>
    </row>
    <row r="2572" spans="1:16" x14ac:dyDescent="0.25">
      <c r="A2572">
        <v>2571</v>
      </c>
      <c r="B2572" s="1">
        <v>43834</v>
      </c>
      <c r="C2572" s="1">
        <v>43843</v>
      </c>
      <c r="D2572" s="1">
        <v>43847</v>
      </c>
      <c r="E2572" s="1">
        <v>43849</v>
      </c>
      <c r="F2572">
        <v>1</v>
      </c>
      <c r="G2572" t="str">
        <f>VLOOKUP(F2572,dComprador!A:B,2,0)</f>
        <v>Alon</v>
      </c>
      <c r="H2572">
        <v>4</v>
      </c>
      <c r="I2572" t="str">
        <f>VLOOKUP(H2572,dMateriaPrima!A:B,2,0)</f>
        <v>Madeira</v>
      </c>
      <c r="J2572">
        <f>VLOOKUP(H2572,dMateriaPrima!A:C,3,0)</f>
        <v>168</v>
      </c>
      <c r="K2572">
        <v>252</v>
      </c>
      <c r="L2572">
        <f t="shared" si="81"/>
        <v>42336</v>
      </c>
      <c r="M2572">
        <v>0</v>
      </c>
      <c r="N2572">
        <f t="shared" si="80"/>
        <v>42336</v>
      </c>
      <c r="O2572">
        <v>1</v>
      </c>
      <c r="P2572" t="str">
        <f>VLOOKUP(O2572,dFornecedor!A:B,2,0)</f>
        <v>NorthShore</v>
      </c>
    </row>
    <row r="2573" spans="1:16" x14ac:dyDescent="0.25">
      <c r="A2573">
        <v>2572</v>
      </c>
      <c r="B2573" s="1">
        <v>43834</v>
      </c>
      <c r="C2573" s="1">
        <v>43843</v>
      </c>
      <c r="D2573" s="1">
        <v>43850</v>
      </c>
      <c r="E2573" s="1">
        <v>43852</v>
      </c>
      <c r="F2573">
        <v>1</v>
      </c>
      <c r="G2573" t="str">
        <f>VLOOKUP(F2573,dComprador!A:B,2,0)</f>
        <v>Alon</v>
      </c>
      <c r="H2573">
        <v>6</v>
      </c>
      <c r="I2573" t="str">
        <f>VLOOKUP(H2573,dMateriaPrima!A:B,2,0)</f>
        <v>Fio Algodão</v>
      </c>
      <c r="J2573">
        <f>VLOOKUP(H2573,dMateriaPrima!A:C,3,0)</f>
        <v>55.9</v>
      </c>
      <c r="K2573">
        <v>265</v>
      </c>
      <c r="L2573">
        <f t="shared" si="81"/>
        <v>14813.5</v>
      </c>
      <c r="M2573">
        <v>0</v>
      </c>
      <c r="N2573">
        <f t="shared" si="80"/>
        <v>14813.5</v>
      </c>
      <c r="O2573">
        <v>2</v>
      </c>
      <c r="P2573" t="str">
        <f>VLOOKUP(O2573,dFornecedor!A:B,2,0)</f>
        <v>Minerva</v>
      </c>
    </row>
    <row r="2574" spans="1:16" x14ac:dyDescent="0.25">
      <c r="A2574">
        <v>2573</v>
      </c>
      <c r="B2574" s="1">
        <v>43834</v>
      </c>
      <c r="C2574" s="1">
        <v>43834</v>
      </c>
      <c r="D2574" s="1">
        <v>43865</v>
      </c>
      <c r="E2574" s="1">
        <v>43866</v>
      </c>
      <c r="F2574">
        <v>1</v>
      </c>
      <c r="G2574" t="str">
        <f>VLOOKUP(F2574,dComprador!A:B,2,0)</f>
        <v>Alon</v>
      </c>
      <c r="H2574">
        <v>1</v>
      </c>
      <c r="I2574" t="str">
        <f>VLOOKUP(H2574,dMateriaPrima!A:B,2,0)</f>
        <v>Tecido</v>
      </c>
      <c r="J2574">
        <f>VLOOKUP(H2574,dMateriaPrima!A:C,3,0)</f>
        <v>18</v>
      </c>
      <c r="K2574">
        <v>85</v>
      </c>
      <c r="L2574">
        <f t="shared" si="81"/>
        <v>1530</v>
      </c>
      <c r="M2574">
        <v>0</v>
      </c>
      <c r="N2574">
        <f t="shared" si="80"/>
        <v>1530</v>
      </c>
      <c r="O2574">
        <v>2</v>
      </c>
      <c r="P2574" t="str">
        <f>VLOOKUP(O2574,dFornecedor!A:B,2,0)</f>
        <v>Minerva</v>
      </c>
    </row>
    <row r="2575" spans="1:16" x14ac:dyDescent="0.25">
      <c r="A2575">
        <v>2574</v>
      </c>
      <c r="B2575" s="1">
        <v>43834</v>
      </c>
      <c r="C2575" s="1">
        <v>43843</v>
      </c>
      <c r="D2575" s="1">
        <v>43857</v>
      </c>
      <c r="E2575" s="1">
        <v>43858</v>
      </c>
      <c r="F2575">
        <v>1</v>
      </c>
      <c r="G2575" t="str">
        <f>VLOOKUP(F2575,dComprador!A:B,2,0)</f>
        <v>Alon</v>
      </c>
      <c r="H2575">
        <v>10</v>
      </c>
      <c r="I2575" t="str">
        <f>VLOOKUP(H2575,dMateriaPrima!A:B,2,0)</f>
        <v>Pedra Britada</v>
      </c>
      <c r="J2575">
        <f>VLOOKUP(H2575,dMateriaPrima!A:C,3,0)</f>
        <v>56</v>
      </c>
      <c r="K2575">
        <v>233</v>
      </c>
      <c r="L2575">
        <f t="shared" si="81"/>
        <v>13048</v>
      </c>
      <c r="M2575">
        <v>0</v>
      </c>
      <c r="N2575">
        <f t="shared" si="80"/>
        <v>13048</v>
      </c>
      <c r="O2575">
        <v>3</v>
      </c>
      <c r="P2575" t="str">
        <f>VLOOKUP(O2575,dFornecedor!A:B,2,0)</f>
        <v>StepUp</v>
      </c>
    </row>
    <row r="2576" spans="1:16" x14ac:dyDescent="0.25">
      <c r="A2576">
        <v>2575</v>
      </c>
      <c r="B2576" s="1">
        <v>43835</v>
      </c>
      <c r="C2576" s="1">
        <v>43845</v>
      </c>
      <c r="D2576" s="1">
        <v>43865</v>
      </c>
      <c r="E2576" s="1">
        <v>43866</v>
      </c>
      <c r="F2576">
        <v>1</v>
      </c>
      <c r="G2576" t="str">
        <f>VLOOKUP(F2576,dComprador!A:B,2,0)</f>
        <v>Alon</v>
      </c>
      <c r="H2576">
        <v>11</v>
      </c>
      <c r="I2576" t="str">
        <f>VLOOKUP(H2576,dMateriaPrima!A:B,2,0)</f>
        <v>Papel</v>
      </c>
      <c r="J2576">
        <f>VLOOKUP(H2576,dMateriaPrima!A:C,3,0)</f>
        <v>9</v>
      </c>
      <c r="K2576">
        <v>170</v>
      </c>
      <c r="L2576">
        <f t="shared" si="81"/>
        <v>1530</v>
      </c>
      <c r="M2576">
        <v>0</v>
      </c>
      <c r="N2576">
        <f t="shared" si="80"/>
        <v>1530</v>
      </c>
      <c r="O2576">
        <v>1</v>
      </c>
      <c r="P2576" t="str">
        <f>VLOOKUP(O2576,dFornecedor!A:B,2,0)</f>
        <v>NorthShore</v>
      </c>
    </row>
    <row r="2577" spans="1:16" x14ac:dyDescent="0.25">
      <c r="A2577">
        <v>2576</v>
      </c>
      <c r="B2577" s="1">
        <v>43835</v>
      </c>
      <c r="C2577" s="1">
        <v>43838</v>
      </c>
      <c r="D2577" s="1">
        <v>43854</v>
      </c>
      <c r="E2577" s="1">
        <v>43856</v>
      </c>
      <c r="F2577">
        <v>1</v>
      </c>
      <c r="G2577" t="str">
        <f>VLOOKUP(F2577,dComprador!A:B,2,0)</f>
        <v>Alon</v>
      </c>
      <c r="H2577">
        <v>6</v>
      </c>
      <c r="I2577" t="str">
        <f>VLOOKUP(H2577,dMateriaPrima!A:B,2,0)</f>
        <v>Fio Algodão</v>
      </c>
      <c r="J2577">
        <f>VLOOKUP(H2577,dMateriaPrima!A:C,3,0)</f>
        <v>55.9</v>
      </c>
      <c r="K2577">
        <v>308</v>
      </c>
      <c r="L2577">
        <f t="shared" si="81"/>
        <v>17217.2</v>
      </c>
      <c r="M2577">
        <v>0</v>
      </c>
      <c r="N2577">
        <f t="shared" si="80"/>
        <v>17217.2</v>
      </c>
      <c r="O2577">
        <v>1</v>
      </c>
      <c r="P2577" t="str">
        <f>VLOOKUP(O2577,dFornecedor!A:B,2,0)</f>
        <v>NorthShore</v>
      </c>
    </row>
    <row r="2578" spans="1:16" x14ac:dyDescent="0.25">
      <c r="A2578">
        <v>2577</v>
      </c>
      <c r="B2578" s="1">
        <v>43835</v>
      </c>
      <c r="C2578" s="1">
        <v>43844</v>
      </c>
      <c r="D2578" s="1">
        <v>43852</v>
      </c>
      <c r="E2578" s="1">
        <v>43853</v>
      </c>
      <c r="F2578">
        <v>1</v>
      </c>
      <c r="G2578" t="str">
        <f>VLOOKUP(F2578,dComprador!A:B,2,0)</f>
        <v>Alon</v>
      </c>
      <c r="H2578">
        <v>7</v>
      </c>
      <c r="I2578" t="str">
        <f>VLOOKUP(H2578,dMateriaPrima!A:B,2,0)</f>
        <v>Poliéster</v>
      </c>
      <c r="J2578">
        <f>VLOOKUP(H2578,dMateriaPrima!A:C,3,0)</f>
        <v>8</v>
      </c>
      <c r="K2578">
        <v>22</v>
      </c>
      <c r="L2578">
        <f t="shared" si="81"/>
        <v>176</v>
      </c>
      <c r="M2578">
        <v>0</v>
      </c>
      <c r="N2578">
        <f t="shared" si="80"/>
        <v>176</v>
      </c>
      <c r="O2578">
        <v>2</v>
      </c>
      <c r="P2578" t="str">
        <f>VLOOKUP(O2578,dFornecedor!A:B,2,0)</f>
        <v>Minerva</v>
      </c>
    </row>
    <row r="2579" spans="1:16" x14ac:dyDescent="0.25">
      <c r="A2579">
        <v>2578</v>
      </c>
      <c r="B2579" s="1">
        <v>43836</v>
      </c>
      <c r="C2579" s="1">
        <v>43845</v>
      </c>
      <c r="D2579" s="1">
        <v>43848</v>
      </c>
      <c r="E2579" s="1">
        <v>43847</v>
      </c>
      <c r="F2579">
        <v>4</v>
      </c>
      <c r="G2579" t="str">
        <f>VLOOKUP(F2579,dComprador!A:B,2,0)</f>
        <v>Lira</v>
      </c>
      <c r="H2579">
        <v>5</v>
      </c>
      <c r="I2579" t="str">
        <f>VLOOKUP(H2579,dMateriaPrima!A:B,2,0)</f>
        <v>Areia</v>
      </c>
      <c r="J2579">
        <f>VLOOKUP(H2579,dMateriaPrima!A:C,3,0)</f>
        <v>3.59</v>
      </c>
      <c r="K2579">
        <v>539</v>
      </c>
      <c r="L2579">
        <f t="shared" si="81"/>
        <v>1935.01</v>
      </c>
      <c r="M2579">
        <v>0</v>
      </c>
      <c r="N2579">
        <f t="shared" si="80"/>
        <v>1935.01</v>
      </c>
      <c r="O2579">
        <v>3</v>
      </c>
      <c r="P2579" t="str">
        <f>VLOOKUP(O2579,dFornecedor!A:B,2,0)</f>
        <v>StepUp</v>
      </c>
    </row>
    <row r="2580" spans="1:16" x14ac:dyDescent="0.25">
      <c r="A2580">
        <v>2579</v>
      </c>
      <c r="B2580" s="1">
        <v>43836</v>
      </c>
      <c r="C2580" s="1">
        <v>43845</v>
      </c>
      <c r="D2580" s="1">
        <v>43848</v>
      </c>
      <c r="E2580" s="1">
        <v>43849</v>
      </c>
      <c r="F2580">
        <v>4</v>
      </c>
      <c r="G2580" t="str">
        <f>VLOOKUP(F2580,dComprador!A:B,2,0)</f>
        <v>Lira</v>
      </c>
      <c r="H2580">
        <v>11</v>
      </c>
      <c r="I2580" t="str">
        <f>VLOOKUP(H2580,dMateriaPrima!A:B,2,0)</f>
        <v>Papel</v>
      </c>
      <c r="J2580">
        <f>VLOOKUP(H2580,dMateriaPrima!A:C,3,0)</f>
        <v>9</v>
      </c>
      <c r="K2580">
        <v>92</v>
      </c>
      <c r="L2580">
        <f t="shared" si="81"/>
        <v>828</v>
      </c>
      <c r="M2580">
        <v>0</v>
      </c>
      <c r="N2580">
        <f t="shared" si="80"/>
        <v>828</v>
      </c>
      <c r="O2580">
        <v>2</v>
      </c>
      <c r="P2580" t="str">
        <f>VLOOKUP(O2580,dFornecedor!A:B,2,0)</f>
        <v>Minerva</v>
      </c>
    </row>
    <row r="2581" spans="1:16" x14ac:dyDescent="0.25">
      <c r="A2581">
        <v>2580</v>
      </c>
      <c r="B2581" s="1">
        <v>43836</v>
      </c>
      <c r="C2581" s="1">
        <v>43843</v>
      </c>
      <c r="D2581" s="1">
        <v>43843</v>
      </c>
      <c r="E2581" s="1">
        <v>43846</v>
      </c>
      <c r="F2581">
        <v>4</v>
      </c>
      <c r="G2581" t="str">
        <f>VLOOKUP(F2581,dComprador!A:B,2,0)</f>
        <v>Lira</v>
      </c>
      <c r="H2581">
        <v>10</v>
      </c>
      <c r="I2581" t="str">
        <f>VLOOKUP(H2581,dMateriaPrima!A:B,2,0)</f>
        <v>Pedra Britada</v>
      </c>
      <c r="J2581">
        <f>VLOOKUP(H2581,dMateriaPrima!A:C,3,0)</f>
        <v>56</v>
      </c>
      <c r="K2581">
        <v>34</v>
      </c>
      <c r="L2581">
        <f t="shared" si="81"/>
        <v>1904</v>
      </c>
      <c r="M2581">
        <v>0</v>
      </c>
      <c r="N2581">
        <f t="shared" si="80"/>
        <v>1904</v>
      </c>
      <c r="O2581">
        <v>1</v>
      </c>
      <c r="P2581" t="str">
        <f>VLOOKUP(O2581,dFornecedor!A:B,2,0)</f>
        <v>NorthShore</v>
      </c>
    </row>
    <row r="2582" spans="1:16" x14ac:dyDescent="0.25">
      <c r="A2582">
        <v>2581</v>
      </c>
      <c r="B2582" s="1">
        <v>43836</v>
      </c>
      <c r="C2582" s="1">
        <v>43840</v>
      </c>
      <c r="D2582" s="1">
        <v>43845</v>
      </c>
      <c r="E2582" s="1">
        <v>43846</v>
      </c>
      <c r="F2582">
        <v>4</v>
      </c>
      <c r="G2582" t="str">
        <f>VLOOKUP(F2582,dComprador!A:B,2,0)</f>
        <v>Lira</v>
      </c>
      <c r="H2582">
        <v>11</v>
      </c>
      <c r="I2582" t="str">
        <f>VLOOKUP(H2582,dMateriaPrima!A:B,2,0)</f>
        <v>Papel</v>
      </c>
      <c r="J2582">
        <f>VLOOKUP(H2582,dMateriaPrima!A:C,3,0)</f>
        <v>9</v>
      </c>
      <c r="K2582">
        <v>321</v>
      </c>
      <c r="L2582">
        <f t="shared" si="81"/>
        <v>2889</v>
      </c>
      <c r="M2582">
        <v>0</v>
      </c>
      <c r="N2582">
        <f t="shared" si="80"/>
        <v>2889</v>
      </c>
      <c r="O2582">
        <v>1</v>
      </c>
      <c r="P2582" t="str">
        <f>VLOOKUP(O2582,dFornecedor!A:B,2,0)</f>
        <v>NorthShore</v>
      </c>
    </row>
    <row r="2583" spans="1:16" x14ac:dyDescent="0.25">
      <c r="A2583">
        <v>2582</v>
      </c>
      <c r="B2583" s="1">
        <v>43836</v>
      </c>
      <c r="C2583" s="1">
        <v>43845</v>
      </c>
      <c r="D2583" s="1">
        <v>43855</v>
      </c>
      <c r="E2583" s="1">
        <v>43856</v>
      </c>
      <c r="F2583">
        <v>1</v>
      </c>
      <c r="G2583" t="str">
        <f>VLOOKUP(F2583,dComprador!A:B,2,0)</f>
        <v>Alon</v>
      </c>
      <c r="H2583">
        <v>9</v>
      </c>
      <c r="I2583" t="str">
        <f>VLOOKUP(H2583,dMateriaPrima!A:B,2,0)</f>
        <v>Couro</v>
      </c>
      <c r="J2583">
        <f>VLOOKUP(H2583,dMateriaPrima!A:C,3,0)</f>
        <v>4.4000000000000004</v>
      </c>
      <c r="K2583">
        <v>299</v>
      </c>
      <c r="L2583">
        <f t="shared" si="81"/>
        <v>1315.6000000000001</v>
      </c>
      <c r="M2583">
        <v>0</v>
      </c>
      <c r="N2583">
        <f t="shared" si="80"/>
        <v>1315.6000000000001</v>
      </c>
      <c r="O2583">
        <v>2</v>
      </c>
      <c r="P2583" t="str">
        <f>VLOOKUP(O2583,dFornecedor!A:B,2,0)</f>
        <v>Minerva</v>
      </c>
    </row>
    <row r="2584" spans="1:16" x14ac:dyDescent="0.25">
      <c r="A2584">
        <v>2583</v>
      </c>
      <c r="B2584" s="1">
        <v>43836</v>
      </c>
      <c r="C2584" s="1">
        <v>43843</v>
      </c>
      <c r="D2584" s="1">
        <v>43851</v>
      </c>
      <c r="E2584" s="1">
        <v>43850</v>
      </c>
      <c r="F2584">
        <v>1</v>
      </c>
      <c r="G2584" t="str">
        <f>VLOOKUP(F2584,dComprador!A:B,2,0)</f>
        <v>Alon</v>
      </c>
      <c r="H2584">
        <v>11</v>
      </c>
      <c r="I2584" t="str">
        <f>VLOOKUP(H2584,dMateriaPrima!A:B,2,0)</f>
        <v>Papel</v>
      </c>
      <c r="J2584">
        <f>VLOOKUP(H2584,dMateriaPrima!A:C,3,0)</f>
        <v>9</v>
      </c>
      <c r="K2584">
        <v>68</v>
      </c>
      <c r="L2584">
        <f t="shared" si="81"/>
        <v>612</v>
      </c>
      <c r="M2584">
        <v>0</v>
      </c>
      <c r="N2584">
        <f t="shared" si="80"/>
        <v>612</v>
      </c>
      <c r="O2584">
        <v>2</v>
      </c>
      <c r="P2584" t="str">
        <f>VLOOKUP(O2584,dFornecedor!A:B,2,0)</f>
        <v>Minerva</v>
      </c>
    </row>
    <row r="2585" spans="1:16" x14ac:dyDescent="0.25">
      <c r="A2585">
        <v>2584</v>
      </c>
      <c r="B2585" s="1">
        <v>43836</v>
      </c>
      <c r="C2585" s="1">
        <v>43837</v>
      </c>
      <c r="D2585" s="1">
        <v>43857</v>
      </c>
      <c r="E2585" s="1">
        <v>43856</v>
      </c>
      <c r="F2585">
        <v>1</v>
      </c>
      <c r="G2585" t="str">
        <f>VLOOKUP(F2585,dComprador!A:B,2,0)</f>
        <v>Alon</v>
      </c>
      <c r="H2585">
        <v>1</v>
      </c>
      <c r="I2585" t="str">
        <f>VLOOKUP(H2585,dMateriaPrima!A:B,2,0)</f>
        <v>Tecido</v>
      </c>
      <c r="J2585">
        <f>VLOOKUP(H2585,dMateriaPrima!A:C,3,0)</f>
        <v>18</v>
      </c>
      <c r="K2585">
        <v>153</v>
      </c>
      <c r="L2585">
        <f t="shared" si="81"/>
        <v>2754</v>
      </c>
      <c r="M2585">
        <v>0</v>
      </c>
      <c r="N2585">
        <f t="shared" si="80"/>
        <v>2754</v>
      </c>
      <c r="O2585">
        <v>3</v>
      </c>
      <c r="P2585" t="str">
        <f>VLOOKUP(O2585,dFornecedor!A:B,2,0)</f>
        <v>StepUp</v>
      </c>
    </row>
    <row r="2586" spans="1:16" x14ac:dyDescent="0.25">
      <c r="A2586">
        <v>2585</v>
      </c>
      <c r="B2586" s="1">
        <v>43836</v>
      </c>
      <c r="C2586" s="1">
        <v>43836</v>
      </c>
      <c r="D2586" s="1">
        <v>43848</v>
      </c>
      <c r="E2586" s="1">
        <v>43853</v>
      </c>
      <c r="F2586">
        <v>2</v>
      </c>
      <c r="G2586" t="str">
        <f>VLOOKUP(F2586,dComprador!A:B,2,0)</f>
        <v>João</v>
      </c>
      <c r="H2586">
        <v>5</v>
      </c>
      <c r="I2586" t="str">
        <f>VLOOKUP(H2586,dMateriaPrima!A:B,2,0)</f>
        <v>Areia</v>
      </c>
      <c r="J2586">
        <f>VLOOKUP(H2586,dMateriaPrima!A:C,3,0)</f>
        <v>3.59</v>
      </c>
      <c r="K2586">
        <v>4</v>
      </c>
      <c r="L2586">
        <f t="shared" si="81"/>
        <v>14.36</v>
      </c>
      <c r="M2586">
        <v>0</v>
      </c>
      <c r="N2586">
        <f t="shared" si="80"/>
        <v>14.36</v>
      </c>
      <c r="O2586">
        <v>2</v>
      </c>
      <c r="P2586" t="str">
        <f>VLOOKUP(O2586,dFornecedor!A:B,2,0)</f>
        <v>Minerva</v>
      </c>
    </row>
    <row r="2587" spans="1:16" x14ac:dyDescent="0.25">
      <c r="A2587">
        <v>2586</v>
      </c>
      <c r="B2587" s="1">
        <v>43836</v>
      </c>
      <c r="C2587" s="1">
        <v>43836</v>
      </c>
      <c r="D2587" s="1">
        <v>43849</v>
      </c>
      <c r="E2587" s="1">
        <v>43851</v>
      </c>
      <c r="F2587">
        <v>2</v>
      </c>
      <c r="G2587" t="str">
        <f>VLOOKUP(F2587,dComprador!A:B,2,0)</f>
        <v>João</v>
      </c>
      <c r="H2587">
        <v>11</v>
      </c>
      <c r="I2587" t="str">
        <f>VLOOKUP(H2587,dMateriaPrima!A:B,2,0)</f>
        <v>Papel</v>
      </c>
      <c r="J2587">
        <f>VLOOKUP(H2587,dMateriaPrima!A:C,3,0)</f>
        <v>9</v>
      </c>
      <c r="K2587">
        <v>2</v>
      </c>
      <c r="L2587">
        <f t="shared" si="81"/>
        <v>18</v>
      </c>
      <c r="M2587">
        <v>0</v>
      </c>
      <c r="N2587">
        <f t="shared" si="80"/>
        <v>18</v>
      </c>
      <c r="O2587">
        <v>4</v>
      </c>
      <c r="P2587" t="str">
        <f>VLOOKUP(O2587,dFornecedor!A:B,2,0)</f>
        <v>AlphaOmega</v>
      </c>
    </row>
    <row r="2588" spans="1:16" x14ac:dyDescent="0.25">
      <c r="A2588">
        <v>2587</v>
      </c>
      <c r="B2588" s="1">
        <v>43836</v>
      </c>
      <c r="C2588" s="1">
        <v>43843</v>
      </c>
      <c r="D2588" s="1">
        <v>43866</v>
      </c>
      <c r="E2588" s="1">
        <v>43867</v>
      </c>
      <c r="F2588">
        <v>1</v>
      </c>
      <c r="G2588" t="str">
        <f>VLOOKUP(F2588,dComprador!A:B,2,0)</f>
        <v>Alon</v>
      </c>
      <c r="H2588">
        <v>1</v>
      </c>
      <c r="I2588" t="str">
        <f>VLOOKUP(H2588,dMateriaPrima!A:B,2,0)</f>
        <v>Tecido</v>
      </c>
      <c r="J2588">
        <f>VLOOKUP(H2588,dMateriaPrima!A:C,3,0)</f>
        <v>18</v>
      </c>
      <c r="K2588">
        <v>416</v>
      </c>
      <c r="L2588">
        <f t="shared" si="81"/>
        <v>7488</v>
      </c>
      <c r="M2588">
        <v>0</v>
      </c>
      <c r="N2588">
        <f t="shared" si="80"/>
        <v>7488</v>
      </c>
      <c r="O2588">
        <v>3</v>
      </c>
      <c r="P2588" t="str">
        <f>VLOOKUP(O2588,dFornecedor!A:B,2,0)</f>
        <v>StepUp</v>
      </c>
    </row>
    <row r="2589" spans="1:16" x14ac:dyDescent="0.25">
      <c r="A2589">
        <v>2588</v>
      </c>
      <c r="B2589" s="1">
        <v>43836</v>
      </c>
      <c r="C2589" s="1">
        <v>43845</v>
      </c>
      <c r="D2589" s="1">
        <v>43868</v>
      </c>
      <c r="E2589" s="1">
        <v>43868</v>
      </c>
      <c r="F2589">
        <v>1</v>
      </c>
      <c r="G2589" t="str">
        <f>VLOOKUP(F2589,dComprador!A:B,2,0)</f>
        <v>Alon</v>
      </c>
      <c r="H2589">
        <v>6</v>
      </c>
      <c r="I2589" t="str">
        <f>VLOOKUP(H2589,dMateriaPrima!A:B,2,0)</f>
        <v>Fio Algodão</v>
      </c>
      <c r="J2589">
        <f>VLOOKUP(H2589,dMateriaPrima!A:C,3,0)</f>
        <v>55.9</v>
      </c>
      <c r="K2589">
        <v>48</v>
      </c>
      <c r="L2589">
        <f t="shared" si="81"/>
        <v>2683.2</v>
      </c>
      <c r="M2589">
        <v>0</v>
      </c>
      <c r="N2589">
        <f t="shared" si="80"/>
        <v>2683.2</v>
      </c>
      <c r="O2589">
        <v>2</v>
      </c>
      <c r="P2589" t="str">
        <f>VLOOKUP(O2589,dFornecedor!A:B,2,0)</f>
        <v>Minerva</v>
      </c>
    </row>
    <row r="2590" spans="1:16" x14ac:dyDescent="0.25">
      <c r="A2590">
        <v>2589</v>
      </c>
      <c r="B2590" s="1">
        <v>43836</v>
      </c>
      <c r="C2590" s="1">
        <v>43837</v>
      </c>
      <c r="D2590" s="1">
        <v>43860</v>
      </c>
      <c r="E2590" s="1">
        <v>43860</v>
      </c>
      <c r="F2590">
        <v>1</v>
      </c>
      <c r="G2590" t="str">
        <f>VLOOKUP(F2590,dComprador!A:B,2,0)</f>
        <v>Alon</v>
      </c>
      <c r="H2590">
        <v>11</v>
      </c>
      <c r="I2590" t="str">
        <f>VLOOKUP(H2590,dMateriaPrima!A:B,2,0)</f>
        <v>Papel</v>
      </c>
      <c r="J2590">
        <f>VLOOKUP(H2590,dMateriaPrima!A:C,3,0)</f>
        <v>9</v>
      </c>
      <c r="K2590">
        <v>58</v>
      </c>
      <c r="L2590">
        <f t="shared" si="81"/>
        <v>522</v>
      </c>
      <c r="M2590">
        <v>0</v>
      </c>
      <c r="N2590">
        <f t="shared" si="80"/>
        <v>522</v>
      </c>
      <c r="O2590">
        <v>1</v>
      </c>
      <c r="P2590" t="str">
        <f>VLOOKUP(O2590,dFornecedor!A:B,2,0)</f>
        <v>NorthShore</v>
      </c>
    </row>
    <row r="2591" spans="1:16" x14ac:dyDescent="0.25">
      <c r="A2591">
        <v>2590</v>
      </c>
      <c r="B2591" s="1">
        <v>43837</v>
      </c>
      <c r="C2591" s="1">
        <v>43848</v>
      </c>
      <c r="D2591" s="1">
        <v>43848</v>
      </c>
      <c r="E2591" s="1">
        <v>43850</v>
      </c>
      <c r="F2591">
        <v>4</v>
      </c>
      <c r="G2591" t="str">
        <f>VLOOKUP(F2591,dComprador!A:B,2,0)</f>
        <v>Lira</v>
      </c>
      <c r="H2591">
        <v>5</v>
      </c>
      <c r="I2591" t="str">
        <f>VLOOKUP(H2591,dMateriaPrima!A:B,2,0)</f>
        <v>Areia</v>
      </c>
      <c r="J2591">
        <f>VLOOKUP(H2591,dMateriaPrima!A:C,3,0)</f>
        <v>3.59</v>
      </c>
      <c r="K2591">
        <v>307</v>
      </c>
      <c r="L2591">
        <f t="shared" si="81"/>
        <v>1102.1299999999999</v>
      </c>
      <c r="M2591">
        <v>0</v>
      </c>
      <c r="N2591">
        <f t="shared" si="80"/>
        <v>1102.1299999999999</v>
      </c>
      <c r="O2591">
        <v>1</v>
      </c>
      <c r="P2591" t="str">
        <f>VLOOKUP(O2591,dFornecedor!A:B,2,0)</f>
        <v>NorthShore</v>
      </c>
    </row>
    <row r="2592" spans="1:16" x14ac:dyDescent="0.25">
      <c r="A2592">
        <v>2591</v>
      </c>
      <c r="B2592" s="1">
        <v>43837</v>
      </c>
      <c r="C2592" s="1">
        <v>43841</v>
      </c>
      <c r="D2592" s="1">
        <v>43844</v>
      </c>
      <c r="E2592" s="1">
        <v>43846</v>
      </c>
      <c r="F2592">
        <v>4</v>
      </c>
      <c r="G2592" t="str">
        <f>VLOOKUP(F2592,dComprador!A:B,2,0)</f>
        <v>Lira</v>
      </c>
      <c r="H2592">
        <v>7</v>
      </c>
      <c r="I2592" t="str">
        <f>VLOOKUP(H2592,dMateriaPrima!A:B,2,0)</f>
        <v>Poliéster</v>
      </c>
      <c r="J2592">
        <f>VLOOKUP(H2592,dMateriaPrima!A:C,3,0)</f>
        <v>8</v>
      </c>
      <c r="K2592">
        <v>122</v>
      </c>
      <c r="L2592">
        <f t="shared" si="81"/>
        <v>976</v>
      </c>
      <c r="M2592">
        <v>0</v>
      </c>
      <c r="N2592">
        <f t="shared" si="80"/>
        <v>976</v>
      </c>
      <c r="O2592">
        <v>2</v>
      </c>
      <c r="P2592" t="str">
        <f>VLOOKUP(O2592,dFornecedor!A:B,2,0)</f>
        <v>Minerva</v>
      </c>
    </row>
    <row r="2593" spans="1:16" x14ac:dyDescent="0.25">
      <c r="A2593">
        <v>2592</v>
      </c>
      <c r="B2593" s="1">
        <v>43837</v>
      </c>
      <c r="C2593" s="1">
        <v>43837</v>
      </c>
      <c r="D2593" s="1">
        <v>43845</v>
      </c>
      <c r="E2593" s="1">
        <v>43845</v>
      </c>
      <c r="F2593">
        <v>4</v>
      </c>
      <c r="G2593" t="str">
        <f>VLOOKUP(F2593,dComprador!A:B,2,0)</f>
        <v>Lira</v>
      </c>
      <c r="H2593">
        <v>7</v>
      </c>
      <c r="I2593" t="str">
        <f>VLOOKUP(H2593,dMateriaPrima!A:B,2,0)</f>
        <v>Poliéster</v>
      </c>
      <c r="J2593">
        <f>VLOOKUP(H2593,dMateriaPrima!A:C,3,0)</f>
        <v>8</v>
      </c>
      <c r="K2593">
        <v>5</v>
      </c>
      <c r="L2593">
        <f t="shared" si="81"/>
        <v>40</v>
      </c>
      <c r="M2593">
        <v>0</v>
      </c>
      <c r="N2593">
        <f t="shared" si="80"/>
        <v>40</v>
      </c>
      <c r="O2593">
        <v>2</v>
      </c>
      <c r="P2593" t="str">
        <f>VLOOKUP(O2593,dFornecedor!A:B,2,0)</f>
        <v>Minerva</v>
      </c>
    </row>
    <row r="2594" spans="1:16" x14ac:dyDescent="0.25">
      <c r="A2594">
        <v>2593</v>
      </c>
      <c r="B2594" s="1">
        <v>43837</v>
      </c>
      <c r="C2594" s="1">
        <v>43845</v>
      </c>
      <c r="D2594" s="1">
        <v>43849</v>
      </c>
      <c r="E2594" s="1">
        <v>43853</v>
      </c>
      <c r="F2594">
        <v>4</v>
      </c>
      <c r="G2594" t="str">
        <f>VLOOKUP(F2594,dComprador!A:B,2,0)</f>
        <v>Lira</v>
      </c>
      <c r="H2594">
        <v>8</v>
      </c>
      <c r="I2594" t="str">
        <f>VLOOKUP(H2594,dMateriaPrima!A:B,2,0)</f>
        <v>Cimento</v>
      </c>
      <c r="J2594">
        <f>VLOOKUP(H2594,dMateriaPrima!A:C,3,0)</f>
        <v>23</v>
      </c>
      <c r="K2594">
        <v>151</v>
      </c>
      <c r="L2594">
        <f t="shared" si="81"/>
        <v>3473</v>
      </c>
      <c r="M2594">
        <v>0</v>
      </c>
      <c r="N2594">
        <f t="shared" si="80"/>
        <v>3473</v>
      </c>
      <c r="O2594">
        <v>2</v>
      </c>
      <c r="P2594" t="str">
        <f>VLOOKUP(O2594,dFornecedor!A:B,2,0)</f>
        <v>Minerva</v>
      </c>
    </row>
    <row r="2595" spans="1:16" x14ac:dyDescent="0.25">
      <c r="A2595">
        <v>2594</v>
      </c>
      <c r="B2595" s="1">
        <v>43837</v>
      </c>
      <c r="C2595" s="1">
        <v>43837</v>
      </c>
      <c r="D2595" s="1">
        <v>43855</v>
      </c>
      <c r="E2595" s="1">
        <v>43860</v>
      </c>
      <c r="F2595">
        <v>1</v>
      </c>
      <c r="G2595" t="str">
        <f>VLOOKUP(F2595,dComprador!A:B,2,0)</f>
        <v>Alon</v>
      </c>
      <c r="H2595">
        <v>11</v>
      </c>
      <c r="I2595" t="str">
        <f>VLOOKUP(H2595,dMateriaPrima!A:B,2,0)</f>
        <v>Papel</v>
      </c>
      <c r="J2595">
        <f>VLOOKUP(H2595,dMateriaPrima!A:C,3,0)</f>
        <v>9</v>
      </c>
      <c r="K2595">
        <v>84</v>
      </c>
      <c r="L2595">
        <f t="shared" si="81"/>
        <v>756</v>
      </c>
      <c r="M2595">
        <v>0</v>
      </c>
      <c r="N2595">
        <f t="shared" si="80"/>
        <v>756</v>
      </c>
      <c r="O2595">
        <v>4</v>
      </c>
      <c r="P2595" t="str">
        <f>VLOOKUP(O2595,dFornecedor!A:B,2,0)</f>
        <v>AlphaOmega</v>
      </c>
    </row>
    <row r="2596" spans="1:16" x14ac:dyDescent="0.25">
      <c r="A2596">
        <v>2595</v>
      </c>
      <c r="B2596" s="1">
        <v>43837</v>
      </c>
      <c r="C2596" s="1">
        <v>43845</v>
      </c>
      <c r="D2596" s="1">
        <v>43859</v>
      </c>
      <c r="E2596" s="1">
        <v>43860</v>
      </c>
      <c r="F2596">
        <v>1</v>
      </c>
      <c r="G2596" t="str">
        <f>VLOOKUP(F2596,dComprador!A:B,2,0)</f>
        <v>Alon</v>
      </c>
      <c r="H2596">
        <v>1</v>
      </c>
      <c r="I2596" t="str">
        <f>VLOOKUP(H2596,dMateriaPrima!A:B,2,0)</f>
        <v>Tecido</v>
      </c>
      <c r="J2596">
        <f>VLOOKUP(H2596,dMateriaPrima!A:C,3,0)</f>
        <v>18</v>
      </c>
      <c r="K2596">
        <v>367</v>
      </c>
      <c r="L2596">
        <f t="shared" si="81"/>
        <v>6606</v>
      </c>
      <c r="M2596">
        <v>0</v>
      </c>
      <c r="N2596">
        <f t="shared" si="80"/>
        <v>6606</v>
      </c>
      <c r="O2596">
        <v>2</v>
      </c>
      <c r="P2596" t="str">
        <f>VLOOKUP(O2596,dFornecedor!A:B,2,0)</f>
        <v>Minerva</v>
      </c>
    </row>
    <row r="2597" spans="1:16" x14ac:dyDescent="0.25">
      <c r="A2597">
        <v>2596</v>
      </c>
      <c r="B2597" s="1">
        <v>43837</v>
      </c>
      <c r="C2597" s="1">
        <v>43848</v>
      </c>
      <c r="D2597" s="1">
        <v>43852</v>
      </c>
      <c r="E2597" s="1">
        <v>43854</v>
      </c>
      <c r="F2597">
        <v>1</v>
      </c>
      <c r="G2597" t="str">
        <f>VLOOKUP(F2597,dComprador!A:B,2,0)</f>
        <v>Alon</v>
      </c>
      <c r="H2597">
        <v>5</v>
      </c>
      <c r="I2597" t="str">
        <f>VLOOKUP(H2597,dMateriaPrima!A:B,2,0)</f>
        <v>Areia</v>
      </c>
      <c r="J2597">
        <f>VLOOKUP(H2597,dMateriaPrima!A:C,3,0)</f>
        <v>3.59</v>
      </c>
      <c r="K2597">
        <v>344</v>
      </c>
      <c r="L2597">
        <f t="shared" si="81"/>
        <v>1234.96</v>
      </c>
      <c r="M2597">
        <v>0</v>
      </c>
      <c r="N2597">
        <f t="shared" si="80"/>
        <v>1234.96</v>
      </c>
      <c r="O2597">
        <v>1</v>
      </c>
      <c r="P2597" t="str">
        <f>VLOOKUP(O2597,dFornecedor!A:B,2,0)</f>
        <v>NorthShore</v>
      </c>
    </row>
    <row r="2598" spans="1:16" x14ac:dyDescent="0.25">
      <c r="A2598">
        <v>2597</v>
      </c>
      <c r="B2598" s="1">
        <v>43837</v>
      </c>
      <c r="C2598" s="1">
        <v>43846</v>
      </c>
      <c r="D2598" s="1">
        <v>43856</v>
      </c>
      <c r="E2598" s="1">
        <v>43857</v>
      </c>
      <c r="F2598">
        <v>1</v>
      </c>
      <c r="G2598" t="str">
        <f>VLOOKUP(F2598,dComprador!A:B,2,0)</f>
        <v>Alon</v>
      </c>
      <c r="H2598">
        <v>8</v>
      </c>
      <c r="I2598" t="str">
        <f>VLOOKUP(H2598,dMateriaPrima!A:B,2,0)</f>
        <v>Cimento</v>
      </c>
      <c r="J2598">
        <f>VLOOKUP(H2598,dMateriaPrima!A:C,3,0)</f>
        <v>23</v>
      </c>
      <c r="K2598">
        <v>258</v>
      </c>
      <c r="L2598">
        <f t="shared" si="81"/>
        <v>5934</v>
      </c>
      <c r="M2598">
        <v>34</v>
      </c>
      <c r="N2598">
        <f t="shared" si="80"/>
        <v>3916.44</v>
      </c>
      <c r="O2598">
        <v>3</v>
      </c>
      <c r="P2598" t="str">
        <f>VLOOKUP(O2598,dFornecedor!A:B,2,0)</f>
        <v>StepUp</v>
      </c>
    </row>
    <row r="2599" spans="1:16" x14ac:dyDescent="0.25">
      <c r="A2599">
        <v>2598</v>
      </c>
      <c r="B2599" s="1">
        <v>43838</v>
      </c>
      <c r="C2599" s="1">
        <v>43841</v>
      </c>
      <c r="D2599" s="1">
        <v>43845</v>
      </c>
      <c r="E2599" s="1">
        <v>43848</v>
      </c>
      <c r="F2599">
        <v>4</v>
      </c>
      <c r="G2599" t="str">
        <f>VLOOKUP(F2599,dComprador!A:B,2,0)</f>
        <v>Lira</v>
      </c>
      <c r="H2599">
        <v>11</v>
      </c>
      <c r="I2599" t="str">
        <f>VLOOKUP(H2599,dMateriaPrima!A:B,2,0)</f>
        <v>Papel</v>
      </c>
      <c r="J2599">
        <f>VLOOKUP(H2599,dMateriaPrima!A:C,3,0)</f>
        <v>9</v>
      </c>
      <c r="K2599">
        <v>160</v>
      </c>
      <c r="L2599">
        <f t="shared" si="81"/>
        <v>1440</v>
      </c>
      <c r="M2599">
        <v>0</v>
      </c>
      <c r="N2599">
        <f t="shared" si="80"/>
        <v>1440</v>
      </c>
      <c r="O2599">
        <v>3</v>
      </c>
      <c r="P2599" t="str">
        <f>VLOOKUP(O2599,dFornecedor!A:B,2,0)</f>
        <v>StepUp</v>
      </c>
    </row>
    <row r="2600" spans="1:16" x14ac:dyDescent="0.25">
      <c r="A2600">
        <v>2599</v>
      </c>
      <c r="B2600" s="1">
        <v>43838</v>
      </c>
      <c r="C2600" s="1">
        <v>43839</v>
      </c>
      <c r="D2600" s="1">
        <v>43869</v>
      </c>
      <c r="E2600" s="1">
        <v>43872</v>
      </c>
      <c r="F2600">
        <v>1</v>
      </c>
      <c r="G2600" t="str">
        <f>VLOOKUP(F2600,dComprador!A:B,2,0)</f>
        <v>Alon</v>
      </c>
      <c r="H2600">
        <v>7</v>
      </c>
      <c r="I2600" t="str">
        <f>VLOOKUP(H2600,dMateriaPrima!A:B,2,0)</f>
        <v>Poliéster</v>
      </c>
      <c r="J2600">
        <f>VLOOKUP(H2600,dMateriaPrima!A:C,3,0)</f>
        <v>8</v>
      </c>
      <c r="K2600">
        <v>228</v>
      </c>
      <c r="L2600">
        <f t="shared" si="81"/>
        <v>1824</v>
      </c>
      <c r="M2600">
        <v>0</v>
      </c>
      <c r="N2600">
        <f t="shared" si="80"/>
        <v>1824</v>
      </c>
      <c r="O2600">
        <v>4</v>
      </c>
      <c r="P2600" t="str">
        <f>VLOOKUP(O2600,dFornecedor!A:B,2,0)</f>
        <v>AlphaOmega</v>
      </c>
    </row>
    <row r="2601" spans="1:16" x14ac:dyDescent="0.25">
      <c r="A2601">
        <v>2600</v>
      </c>
      <c r="B2601" s="1">
        <v>43838</v>
      </c>
      <c r="C2601" s="1">
        <v>43843</v>
      </c>
      <c r="D2601" s="1">
        <v>43869</v>
      </c>
      <c r="E2601" s="1">
        <v>43871</v>
      </c>
      <c r="F2601">
        <v>1</v>
      </c>
      <c r="G2601" t="str">
        <f>VLOOKUP(F2601,dComprador!A:B,2,0)</f>
        <v>Alon</v>
      </c>
      <c r="H2601">
        <v>11</v>
      </c>
      <c r="I2601" t="str">
        <f>VLOOKUP(H2601,dMateriaPrima!A:B,2,0)</f>
        <v>Papel</v>
      </c>
      <c r="J2601">
        <f>VLOOKUP(H2601,dMateriaPrima!A:C,3,0)</f>
        <v>9</v>
      </c>
      <c r="K2601">
        <v>167</v>
      </c>
      <c r="L2601">
        <f t="shared" si="81"/>
        <v>1503</v>
      </c>
      <c r="M2601">
        <v>0</v>
      </c>
      <c r="N2601">
        <f t="shared" si="80"/>
        <v>1503</v>
      </c>
      <c r="O2601">
        <v>4</v>
      </c>
      <c r="P2601" t="str">
        <f>VLOOKUP(O2601,dFornecedor!A:B,2,0)</f>
        <v>AlphaOmega</v>
      </c>
    </row>
    <row r="2602" spans="1:16" x14ac:dyDescent="0.25">
      <c r="A2602">
        <v>2601</v>
      </c>
      <c r="B2602" s="1">
        <v>43838</v>
      </c>
      <c r="C2602" s="1">
        <v>43843</v>
      </c>
      <c r="D2602" s="1">
        <v>43846</v>
      </c>
      <c r="E2602" s="1">
        <v>43846</v>
      </c>
      <c r="F2602">
        <v>4</v>
      </c>
      <c r="G2602" t="str">
        <f>VLOOKUP(F2602,dComprador!A:B,2,0)</f>
        <v>Lira</v>
      </c>
      <c r="H2602">
        <v>4</v>
      </c>
      <c r="I2602" t="str">
        <f>VLOOKUP(H2602,dMateriaPrima!A:B,2,0)</f>
        <v>Madeira</v>
      </c>
      <c r="J2602">
        <f>VLOOKUP(H2602,dMateriaPrima!A:C,3,0)</f>
        <v>168</v>
      </c>
      <c r="K2602">
        <v>5</v>
      </c>
      <c r="L2602">
        <f t="shared" si="81"/>
        <v>840</v>
      </c>
      <c r="M2602">
        <v>0</v>
      </c>
      <c r="N2602">
        <f t="shared" si="80"/>
        <v>840</v>
      </c>
      <c r="O2602">
        <v>1</v>
      </c>
      <c r="P2602" t="str">
        <f>VLOOKUP(O2602,dFornecedor!A:B,2,0)</f>
        <v>NorthShore</v>
      </c>
    </row>
    <row r="2603" spans="1:16" x14ac:dyDescent="0.25">
      <c r="A2603">
        <v>2602</v>
      </c>
      <c r="B2603" s="1">
        <v>43838</v>
      </c>
      <c r="C2603" s="1">
        <v>43847</v>
      </c>
      <c r="D2603" s="1">
        <v>43847</v>
      </c>
      <c r="E2603" s="1">
        <v>43849</v>
      </c>
      <c r="F2603">
        <v>4</v>
      </c>
      <c r="G2603" t="str">
        <f>VLOOKUP(F2603,dComprador!A:B,2,0)</f>
        <v>Lira</v>
      </c>
      <c r="H2603">
        <v>11</v>
      </c>
      <c r="I2603" t="str">
        <f>VLOOKUP(H2603,dMateriaPrima!A:B,2,0)</f>
        <v>Papel</v>
      </c>
      <c r="J2603">
        <f>VLOOKUP(H2603,dMateriaPrima!A:C,3,0)</f>
        <v>9</v>
      </c>
      <c r="K2603">
        <v>9</v>
      </c>
      <c r="L2603">
        <f t="shared" si="81"/>
        <v>81</v>
      </c>
      <c r="M2603">
        <v>0</v>
      </c>
      <c r="N2603">
        <f t="shared" si="80"/>
        <v>81</v>
      </c>
      <c r="O2603">
        <v>1</v>
      </c>
      <c r="P2603" t="str">
        <f>VLOOKUP(O2603,dFornecedor!A:B,2,0)</f>
        <v>NorthShore</v>
      </c>
    </row>
    <row r="2604" spans="1:16" x14ac:dyDescent="0.25">
      <c r="A2604">
        <v>2603</v>
      </c>
      <c r="B2604" s="1">
        <v>43838</v>
      </c>
      <c r="C2604" s="1">
        <v>43838</v>
      </c>
      <c r="D2604" s="1">
        <v>43845</v>
      </c>
      <c r="E2604" s="1">
        <v>43846</v>
      </c>
      <c r="F2604">
        <v>4</v>
      </c>
      <c r="G2604" t="str">
        <f>VLOOKUP(F2604,dComprador!A:B,2,0)</f>
        <v>Lira</v>
      </c>
      <c r="H2604">
        <v>1</v>
      </c>
      <c r="I2604" t="str">
        <f>VLOOKUP(H2604,dMateriaPrima!A:B,2,0)</f>
        <v>Tecido</v>
      </c>
      <c r="J2604">
        <f>VLOOKUP(H2604,dMateriaPrima!A:C,3,0)</f>
        <v>18</v>
      </c>
      <c r="K2604">
        <v>35</v>
      </c>
      <c r="L2604">
        <f t="shared" si="81"/>
        <v>630</v>
      </c>
      <c r="M2604">
        <v>0</v>
      </c>
      <c r="N2604">
        <f t="shared" si="80"/>
        <v>630</v>
      </c>
      <c r="O2604">
        <v>2</v>
      </c>
      <c r="P2604" t="str">
        <f>VLOOKUP(O2604,dFornecedor!A:B,2,0)</f>
        <v>Minerva</v>
      </c>
    </row>
    <row r="2605" spans="1:16" x14ac:dyDescent="0.25">
      <c r="A2605">
        <v>2604</v>
      </c>
      <c r="B2605" s="1">
        <v>43838</v>
      </c>
      <c r="C2605" s="1">
        <v>43845</v>
      </c>
      <c r="D2605" s="1">
        <v>43850</v>
      </c>
      <c r="E2605" s="1">
        <v>43849</v>
      </c>
      <c r="F2605">
        <v>4</v>
      </c>
      <c r="G2605" t="str">
        <f>VLOOKUP(F2605,dComprador!A:B,2,0)</f>
        <v>Lira</v>
      </c>
      <c r="H2605">
        <v>11</v>
      </c>
      <c r="I2605" t="str">
        <f>VLOOKUP(H2605,dMateriaPrima!A:B,2,0)</f>
        <v>Papel</v>
      </c>
      <c r="J2605">
        <f>VLOOKUP(H2605,dMateriaPrima!A:C,3,0)</f>
        <v>9</v>
      </c>
      <c r="K2605">
        <v>320</v>
      </c>
      <c r="L2605">
        <f t="shared" si="81"/>
        <v>2880</v>
      </c>
      <c r="M2605">
        <v>0</v>
      </c>
      <c r="N2605">
        <f t="shared" si="80"/>
        <v>2880</v>
      </c>
      <c r="O2605">
        <v>5</v>
      </c>
      <c r="P2605" t="str">
        <f>VLOOKUP(O2605,dFornecedor!A:B,2,0)</f>
        <v>Atlas</v>
      </c>
    </row>
    <row r="2606" spans="1:16" x14ac:dyDescent="0.25">
      <c r="A2606">
        <v>2605</v>
      </c>
      <c r="B2606" s="1">
        <v>43838</v>
      </c>
      <c r="C2606" s="1">
        <v>43838</v>
      </c>
      <c r="D2606" s="1">
        <v>43854</v>
      </c>
      <c r="E2606" s="1">
        <v>43857</v>
      </c>
      <c r="F2606">
        <v>1</v>
      </c>
      <c r="G2606" t="str">
        <f>VLOOKUP(F2606,dComprador!A:B,2,0)</f>
        <v>Alon</v>
      </c>
      <c r="H2606">
        <v>9</v>
      </c>
      <c r="I2606" t="str">
        <f>VLOOKUP(H2606,dMateriaPrima!A:B,2,0)</f>
        <v>Couro</v>
      </c>
      <c r="J2606">
        <f>VLOOKUP(H2606,dMateriaPrima!A:C,3,0)</f>
        <v>4.4000000000000004</v>
      </c>
      <c r="K2606">
        <v>7</v>
      </c>
      <c r="L2606">
        <f t="shared" si="81"/>
        <v>30.800000000000004</v>
      </c>
      <c r="M2606">
        <v>0</v>
      </c>
      <c r="N2606">
        <f t="shared" si="80"/>
        <v>30.800000000000004</v>
      </c>
      <c r="O2606">
        <v>2</v>
      </c>
      <c r="P2606" t="str">
        <f>VLOOKUP(O2606,dFornecedor!A:B,2,0)</f>
        <v>Minerva</v>
      </c>
    </row>
    <row r="2607" spans="1:16" x14ac:dyDescent="0.25">
      <c r="A2607">
        <v>2606</v>
      </c>
      <c r="B2607" s="1">
        <v>43838</v>
      </c>
      <c r="C2607" s="1">
        <v>43841</v>
      </c>
      <c r="D2607" s="1">
        <v>43857</v>
      </c>
      <c r="E2607" s="1">
        <v>43859</v>
      </c>
      <c r="F2607">
        <v>1</v>
      </c>
      <c r="G2607" t="str">
        <f>VLOOKUP(F2607,dComprador!A:B,2,0)</f>
        <v>Alon</v>
      </c>
      <c r="H2607">
        <v>9</v>
      </c>
      <c r="I2607" t="str">
        <f>VLOOKUP(H2607,dMateriaPrima!A:B,2,0)</f>
        <v>Couro</v>
      </c>
      <c r="J2607">
        <f>VLOOKUP(H2607,dMateriaPrima!A:C,3,0)</f>
        <v>4.4000000000000004</v>
      </c>
      <c r="K2607">
        <v>322</v>
      </c>
      <c r="L2607">
        <f t="shared" si="81"/>
        <v>1416.8000000000002</v>
      </c>
      <c r="M2607">
        <v>0</v>
      </c>
      <c r="N2607">
        <f t="shared" si="80"/>
        <v>1416.8000000000002</v>
      </c>
      <c r="O2607">
        <v>1</v>
      </c>
      <c r="P2607" t="str">
        <f>VLOOKUP(O2607,dFornecedor!A:B,2,0)</f>
        <v>NorthShore</v>
      </c>
    </row>
    <row r="2608" spans="1:16" x14ac:dyDescent="0.25">
      <c r="A2608">
        <v>2607</v>
      </c>
      <c r="B2608" s="1">
        <v>43838</v>
      </c>
      <c r="C2608" s="1">
        <v>43842</v>
      </c>
      <c r="D2608" s="1">
        <v>43856</v>
      </c>
      <c r="E2608" s="1">
        <v>43858</v>
      </c>
      <c r="F2608">
        <v>1</v>
      </c>
      <c r="G2608" t="str">
        <f>VLOOKUP(F2608,dComprador!A:B,2,0)</f>
        <v>Alon</v>
      </c>
      <c r="H2608">
        <v>7</v>
      </c>
      <c r="I2608" t="str">
        <f>VLOOKUP(H2608,dMateriaPrima!A:B,2,0)</f>
        <v>Poliéster</v>
      </c>
      <c r="J2608">
        <f>VLOOKUP(H2608,dMateriaPrima!A:C,3,0)</f>
        <v>8</v>
      </c>
      <c r="K2608">
        <v>139</v>
      </c>
      <c r="L2608">
        <f t="shared" si="81"/>
        <v>1112</v>
      </c>
      <c r="M2608">
        <v>0</v>
      </c>
      <c r="N2608">
        <f t="shared" si="80"/>
        <v>1112</v>
      </c>
      <c r="O2608">
        <v>5</v>
      </c>
      <c r="P2608" t="str">
        <f>VLOOKUP(O2608,dFornecedor!A:B,2,0)</f>
        <v>Atlas</v>
      </c>
    </row>
    <row r="2609" spans="1:16" x14ac:dyDescent="0.25">
      <c r="A2609">
        <v>2608</v>
      </c>
      <c r="B2609" s="1">
        <v>43838</v>
      </c>
      <c r="C2609" s="1">
        <v>43847</v>
      </c>
      <c r="D2609" s="1">
        <v>43852</v>
      </c>
      <c r="E2609" s="1">
        <v>43855</v>
      </c>
      <c r="F2609">
        <v>2</v>
      </c>
      <c r="G2609" t="str">
        <f>VLOOKUP(F2609,dComprador!A:B,2,0)</f>
        <v>João</v>
      </c>
      <c r="H2609">
        <v>9</v>
      </c>
      <c r="I2609" t="str">
        <f>VLOOKUP(H2609,dMateriaPrima!A:B,2,0)</f>
        <v>Couro</v>
      </c>
      <c r="J2609">
        <f>VLOOKUP(H2609,dMateriaPrima!A:C,3,0)</f>
        <v>4.4000000000000004</v>
      </c>
      <c r="K2609">
        <v>116</v>
      </c>
      <c r="L2609">
        <f t="shared" si="81"/>
        <v>510.40000000000003</v>
      </c>
      <c r="M2609">
        <v>0</v>
      </c>
      <c r="N2609">
        <f t="shared" si="80"/>
        <v>510.40000000000003</v>
      </c>
      <c r="O2609">
        <v>2</v>
      </c>
      <c r="P2609" t="str">
        <f>VLOOKUP(O2609,dFornecedor!A:B,2,0)</f>
        <v>Minerva</v>
      </c>
    </row>
    <row r="2610" spans="1:16" x14ac:dyDescent="0.25">
      <c r="A2610">
        <v>2609</v>
      </c>
      <c r="B2610" s="1">
        <v>43838</v>
      </c>
      <c r="C2610" s="1">
        <v>43838</v>
      </c>
      <c r="D2610" s="1">
        <v>43857</v>
      </c>
      <c r="E2610" s="1">
        <v>43860</v>
      </c>
      <c r="F2610">
        <v>1</v>
      </c>
      <c r="G2610" t="str">
        <f>VLOOKUP(F2610,dComprador!A:B,2,0)</f>
        <v>Alon</v>
      </c>
      <c r="H2610">
        <v>1</v>
      </c>
      <c r="I2610" t="str">
        <f>VLOOKUP(H2610,dMateriaPrima!A:B,2,0)</f>
        <v>Tecido</v>
      </c>
      <c r="J2610">
        <f>VLOOKUP(H2610,dMateriaPrima!A:C,3,0)</f>
        <v>18</v>
      </c>
      <c r="K2610">
        <v>99</v>
      </c>
      <c r="L2610">
        <f t="shared" si="81"/>
        <v>1782</v>
      </c>
      <c r="M2610">
        <v>0</v>
      </c>
      <c r="N2610">
        <f t="shared" si="80"/>
        <v>1782</v>
      </c>
      <c r="O2610">
        <v>2</v>
      </c>
      <c r="P2610" t="str">
        <f>VLOOKUP(O2610,dFornecedor!A:B,2,0)</f>
        <v>Minerva</v>
      </c>
    </row>
    <row r="2611" spans="1:16" x14ac:dyDescent="0.25">
      <c r="A2611">
        <v>2610</v>
      </c>
      <c r="B2611" s="1">
        <v>43838</v>
      </c>
      <c r="C2611" s="1">
        <v>43838</v>
      </c>
      <c r="D2611" s="1">
        <v>43858</v>
      </c>
      <c r="E2611" s="1">
        <v>43860</v>
      </c>
      <c r="F2611">
        <v>1</v>
      </c>
      <c r="G2611" t="str">
        <f>VLOOKUP(F2611,dComprador!A:B,2,0)</f>
        <v>Alon</v>
      </c>
      <c r="H2611">
        <v>1</v>
      </c>
      <c r="I2611" t="str">
        <f>VLOOKUP(H2611,dMateriaPrima!A:B,2,0)</f>
        <v>Tecido</v>
      </c>
      <c r="J2611">
        <f>VLOOKUP(H2611,dMateriaPrima!A:C,3,0)</f>
        <v>18</v>
      </c>
      <c r="K2611">
        <v>18</v>
      </c>
      <c r="L2611">
        <f t="shared" si="81"/>
        <v>324</v>
      </c>
      <c r="M2611">
        <v>0</v>
      </c>
      <c r="N2611">
        <f t="shared" si="80"/>
        <v>324</v>
      </c>
      <c r="O2611">
        <v>2</v>
      </c>
      <c r="P2611" t="str">
        <f>VLOOKUP(O2611,dFornecedor!A:B,2,0)</f>
        <v>Minerva</v>
      </c>
    </row>
    <row r="2612" spans="1:16" x14ac:dyDescent="0.25">
      <c r="A2612">
        <v>2611</v>
      </c>
      <c r="B2612" s="1">
        <v>43839</v>
      </c>
      <c r="C2612" s="1">
        <v>43840</v>
      </c>
      <c r="D2612" s="1">
        <v>43844</v>
      </c>
      <c r="E2612" s="1">
        <v>43848</v>
      </c>
      <c r="F2612">
        <v>4</v>
      </c>
      <c r="G2612" t="str">
        <f>VLOOKUP(F2612,dComprador!A:B,2,0)</f>
        <v>Lira</v>
      </c>
      <c r="H2612">
        <v>9</v>
      </c>
      <c r="I2612" t="str">
        <f>VLOOKUP(H2612,dMateriaPrima!A:B,2,0)</f>
        <v>Couro</v>
      </c>
      <c r="J2612">
        <f>VLOOKUP(H2612,dMateriaPrima!A:C,3,0)</f>
        <v>4.4000000000000004</v>
      </c>
      <c r="K2612">
        <v>152</v>
      </c>
      <c r="L2612">
        <f t="shared" si="81"/>
        <v>668.80000000000007</v>
      </c>
      <c r="M2612">
        <v>0</v>
      </c>
      <c r="N2612">
        <f t="shared" si="80"/>
        <v>668.80000000000007</v>
      </c>
      <c r="O2612">
        <v>3</v>
      </c>
      <c r="P2612" t="str">
        <f>VLOOKUP(O2612,dFornecedor!A:B,2,0)</f>
        <v>StepUp</v>
      </c>
    </row>
    <row r="2613" spans="1:16" x14ac:dyDescent="0.25">
      <c r="A2613">
        <v>2612</v>
      </c>
      <c r="B2613" s="1">
        <v>43839</v>
      </c>
      <c r="C2613" s="1">
        <v>43840</v>
      </c>
      <c r="D2613" s="1">
        <v>43845</v>
      </c>
      <c r="E2613" s="1">
        <v>43847</v>
      </c>
      <c r="F2613">
        <v>4</v>
      </c>
      <c r="G2613" t="str">
        <f>VLOOKUP(F2613,dComprador!A:B,2,0)</f>
        <v>Lira</v>
      </c>
      <c r="H2613">
        <v>5</v>
      </c>
      <c r="I2613" t="str">
        <f>VLOOKUP(H2613,dMateriaPrima!A:B,2,0)</f>
        <v>Areia</v>
      </c>
      <c r="J2613">
        <f>VLOOKUP(H2613,dMateriaPrima!A:C,3,0)</f>
        <v>3.59</v>
      </c>
      <c r="K2613">
        <v>45</v>
      </c>
      <c r="L2613">
        <f t="shared" si="81"/>
        <v>161.54999999999998</v>
      </c>
      <c r="M2613">
        <v>0</v>
      </c>
      <c r="N2613">
        <f t="shared" si="80"/>
        <v>161.54999999999998</v>
      </c>
      <c r="O2613">
        <v>3</v>
      </c>
      <c r="P2613" t="str">
        <f>VLOOKUP(O2613,dFornecedor!A:B,2,0)</f>
        <v>StepUp</v>
      </c>
    </row>
    <row r="2614" spans="1:16" x14ac:dyDescent="0.25">
      <c r="A2614">
        <v>2613</v>
      </c>
      <c r="B2614" s="1">
        <v>43839</v>
      </c>
      <c r="C2614" s="1">
        <v>43839</v>
      </c>
      <c r="D2614" s="1">
        <v>43859</v>
      </c>
      <c r="E2614" s="1">
        <v>43862</v>
      </c>
      <c r="F2614">
        <v>1</v>
      </c>
      <c r="G2614" t="str">
        <f>VLOOKUP(F2614,dComprador!A:B,2,0)</f>
        <v>Alon</v>
      </c>
      <c r="H2614">
        <v>7</v>
      </c>
      <c r="I2614" t="str">
        <f>VLOOKUP(H2614,dMateriaPrima!A:B,2,0)</f>
        <v>Poliéster</v>
      </c>
      <c r="J2614">
        <f>VLOOKUP(H2614,dMateriaPrima!A:C,3,0)</f>
        <v>8</v>
      </c>
      <c r="K2614">
        <v>18</v>
      </c>
      <c r="L2614">
        <f t="shared" si="81"/>
        <v>144</v>
      </c>
      <c r="M2614">
        <v>0</v>
      </c>
      <c r="N2614">
        <f t="shared" si="80"/>
        <v>144</v>
      </c>
      <c r="O2614">
        <v>4</v>
      </c>
      <c r="P2614" t="str">
        <f>VLOOKUP(O2614,dFornecedor!A:B,2,0)</f>
        <v>AlphaOmega</v>
      </c>
    </row>
    <row r="2615" spans="1:16" x14ac:dyDescent="0.25">
      <c r="A2615">
        <v>2614</v>
      </c>
      <c r="B2615" s="1">
        <v>43839</v>
      </c>
      <c r="C2615" s="1">
        <v>43848</v>
      </c>
      <c r="D2615" s="1">
        <v>43856</v>
      </c>
      <c r="E2615" s="1">
        <v>43857</v>
      </c>
      <c r="F2615">
        <v>3</v>
      </c>
      <c r="G2615" t="str">
        <f>VLOOKUP(F2615,dComprador!A:B,2,0)</f>
        <v>Diego</v>
      </c>
      <c r="H2615">
        <v>9</v>
      </c>
      <c r="I2615" t="str">
        <f>VLOOKUP(H2615,dMateriaPrima!A:B,2,0)</f>
        <v>Couro</v>
      </c>
      <c r="J2615">
        <f>VLOOKUP(H2615,dMateriaPrima!A:C,3,0)</f>
        <v>4.4000000000000004</v>
      </c>
      <c r="K2615">
        <v>175</v>
      </c>
      <c r="L2615">
        <f t="shared" si="81"/>
        <v>770.00000000000011</v>
      </c>
      <c r="M2615">
        <v>0</v>
      </c>
      <c r="N2615">
        <f t="shared" si="80"/>
        <v>770.00000000000011</v>
      </c>
      <c r="O2615">
        <v>2</v>
      </c>
      <c r="P2615" t="str">
        <f>VLOOKUP(O2615,dFornecedor!A:B,2,0)</f>
        <v>Minerva</v>
      </c>
    </row>
    <row r="2616" spans="1:16" x14ac:dyDescent="0.25">
      <c r="A2616">
        <v>2615</v>
      </c>
      <c r="B2616" s="1">
        <v>43839</v>
      </c>
      <c r="C2616" s="1">
        <v>43841</v>
      </c>
      <c r="D2616" s="1">
        <v>43854</v>
      </c>
      <c r="E2616" s="1">
        <v>43855</v>
      </c>
      <c r="F2616">
        <v>2</v>
      </c>
      <c r="G2616" t="str">
        <f>VLOOKUP(F2616,dComprador!A:B,2,0)</f>
        <v>João</v>
      </c>
      <c r="H2616">
        <v>8</v>
      </c>
      <c r="I2616" t="str">
        <f>VLOOKUP(H2616,dMateriaPrima!A:B,2,0)</f>
        <v>Cimento</v>
      </c>
      <c r="J2616">
        <f>VLOOKUP(H2616,dMateriaPrima!A:C,3,0)</f>
        <v>23</v>
      </c>
      <c r="K2616">
        <v>393</v>
      </c>
      <c r="L2616">
        <f t="shared" si="81"/>
        <v>9039</v>
      </c>
      <c r="M2616">
        <v>0</v>
      </c>
      <c r="N2616">
        <f t="shared" si="80"/>
        <v>9039</v>
      </c>
      <c r="O2616">
        <v>2</v>
      </c>
      <c r="P2616" t="str">
        <f>VLOOKUP(O2616,dFornecedor!A:B,2,0)</f>
        <v>Minerva</v>
      </c>
    </row>
    <row r="2617" spans="1:16" x14ac:dyDescent="0.25">
      <c r="A2617">
        <v>2616</v>
      </c>
      <c r="B2617" s="1">
        <v>43839</v>
      </c>
      <c r="C2617" s="1">
        <v>43843</v>
      </c>
      <c r="D2617" s="1">
        <v>43868</v>
      </c>
      <c r="E2617" s="1">
        <v>43869</v>
      </c>
      <c r="F2617">
        <v>1</v>
      </c>
      <c r="G2617" t="str">
        <f>VLOOKUP(F2617,dComprador!A:B,2,0)</f>
        <v>Alon</v>
      </c>
      <c r="H2617">
        <v>11</v>
      </c>
      <c r="I2617" t="str">
        <f>VLOOKUP(H2617,dMateriaPrima!A:B,2,0)</f>
        <v>Papel</v>
      </c>
      <c r="J2617">
        <f>VLOOKUP(H2617,dMateriaPrima!A:C,3,0)</f>
        <v>9</v>
      </c>
      <c r="K2617">
        <v>36</v>
      </c>
      <c r="L2617">
        <f t="shared" si="81"/>
        <v>324</v>
      </c>
      <c r="M2617">
        <v>0</v>
      </c>
      <c r="N2617">
        <f t="shared" si="80"/>
        <v>324</v>
      </c>
      <c r="O2617">
        <v>2</v>
      </c>
      <c r="P2617" t="str">
        <f>VLOOKUP(O2617,dFornecedor!A:B,2,0)</f>
        <v>Minerva</v>
      </c>
    </row>
    <row r="2618" spans="1:16" x14ac:dyDescent="0.25">
      <c r="A2618">
        <v>2617</v>
      </c>
      <c r="B2618" s="1">
        <v>43839</v>
      </c>
      <c r="C2618" s="1">
        <v>43844</v>
      </c>
      <c r="D2618" s="1">
        <v>43860</v>
      </c>
      <c r="E2618" s="1">
        <v>43862</v>
      </c>
      <c r="F2618">
        <v>1</v>
      </c>
      <c r="G2618" t="str">
        <f>VLOOKUP(F2618,dComprador!A:B,2,0)</f>
        <v>Alon</v>
      </c>
      <c r="H2618">
        <v>8</v>
      </c>
      <c r="I2618" t="str">
        <f>VLOOKUP(H2618,dMateriaPrima!A:B,2,0)</f>
        <v>Cimento</v>
      </c>
      <c r="J2618">
        <f>VLOOKUP(H2618,dMateriaPrima!A:C,3,0)</f>
        <v>23</v>
      </c>
      <c r="K2618">
        <v>50</v>
      </c>
      <c r="L2618">
        <f t="shared" si="81"/>
        <v>1150</v>
      </c>
      <c r="M2618">
        <v>0</v>
      </c>
      <c r="N2618">
        <f t="shared" si="80"/>
        <v>1150</v>
      </c>
      <c r="O2618">
        <v>2</v>
      </c>
      <c r="P2618" t="str">
        <f>VLOOKUP(O2618,dFornecedor!A:B,2,0)</f>
        <v>Minerva</v>
      </c>
    </row>
    <row r="2619" spans="1:16" x14ac:dyDescent="0.25">
      <c r="A2619">
        <v>2618</v>
      </c>
      <c r="B2619" s="1">
        <v>43839</v>
      </c>
      <c r="C2619" s="1">
        <v>43843</v>
      </c>
      <c r="D2619" s="1">
        <v>43862</v>
      </c>
      <c r="E2619" s="1">
        <v>43865</v>
      </c>
      <c r="F2619">
        <v>1</v>
      </c>
      <c r="G2619" t="str">
        <f>VLOOKUP(F2619,dComprador!A:B,2,0)</f>
        <v>Alon</v>
      </c>
      <c r="H2619">
        <v>10</v>
      </c>
      <c r="I2619" t="str">
        <f>VLOOKUP(H2619,dMateriaPrima!A:B,2,0)</f>
        <v>Pedra Britada</v>
      </c>
      <c r="J2619">
        <f>VLOOKUP(H2619,dMateriaPrima!A:C,3,0)</f>
        <v>56</v>
      </c>
      <c r="K2619">
        <v>641</v>
      </c>
      <c r="L2619">
        <f t="shared" si="81"/>
        <v>35896</v>
      </c>
      <c r="M2619">
        <v>0</v>
      </c>
      <c r="N2619">
        <f t="shared" si="80"/>
        <v>35896</v>
      </c>
      <c r="O2619">
        <v>2</v>
      </c>
      <c r="P2619" t="str">
        <f>VLOOKUP(O2619,dFornecedor!A:B,2,0)</f>
        <v>Minerva</v>
      </c>
    </row>
    <row r="2620" spans="1:16" x14ac:dyDescent="0.25">
      <c r="A2620">
        <v>2619</v>
      </c>
      <c r="B2620" s="1">
        <v>43840</v>
      </c>
      <c r="C2620" s="1">
        <v>43844</v>
      </c>
      <c r="D2620" s="1">
        <v>43847</v>
      </c>
      <c r="E2620" s="1">
        <v>43849</v>
      </c>
      <c r="F2620">
        <v>4</v>
      </c>
      <c r="G2620" t="str">
        <f>VLOOKUP(F2620,dComprador!A:B,2,0)</f>
        <v>Lira</v>
      </c>
      <c r="H2620">
        <v>11</v>
      </c>
      <c r="I2620" t="str">
        <f>VLOOKUP(H2620,dMateriaPrima!A:B,2,0)</f>
        <v>Papel</v>
      </c>
      <c r="J2620">
        <f>VLOOKUP(H2620,dMateriaPrima!A:C,3,0)</f>
        <v>9</v>
      </c>
      <c r="K2620">
        <v>49</v>
      </c>
      <c r="L2620">
        <f t="shared" si="81"/>
        <v>441</v>
      </c>
      <c r="M2620">
        <v>0</v>
      </c>
      <c r="N2620">
        <f t="shared" si="80"/>
        <v>441</v>
      </c>
      <c r="O2620">
        <v>1</v>
      </c>
      <c r="P2620" t="str">
        <f>VLOOKUP(O2620,dFornecedor!A:B,2,0)</f>
        <v>NorthShore</v>
      </c>
    </row>
    <row r="2621" spans="1:16" x14ac:dyDescent="0.25">
      <c r="A2621">
        <v>2620</v>
      </c>
      <c r="B2621" s="1">
        <v>43840</v>
      </c>
      <c r="C2621" s="1">
        <v>43849</v>
      </c>
      <c r="D2621" s="1">
        <v>43853</v>
      </c>
      <c r="E2621" s="1">
        <v>43854</v>
      </c>
      <c r="F2621">
        <v>4</v>
      </c>
      <c r="G2621" t="str">
        <f>VLOOKUP(F2621,dComprador!A:B,2,0)</f>
        <v>Lira</v>
      </c>
      <c r="H2621">
        <v>4</v>
      </c>
      <c r="I2621" t="str">
        <f>VLOOKUP(H2621,dMateriaPrima!A:B,2,0)</f>
        <v>Madeira</v>
      </c>
      <c r="J2621">
        <f>VLOOKUP(H2621,dMateriaPrima!A:C,3,0)</f>
        <v>168</v>
      </c>
      <c r="K2621">
        <v>1</v>
      </c>
      <c r="L2621">
        <f t="shared" si="81"/>
        <v>168</v>
      </c>
      <c r="M2621">
        <v>0</v>
      </c>
      <c r="N2621">
        <f t="shared" si="80"/>
        <v>168</v>
      </c>
      <c r="O2621">
        <v>2</v>
      </c>
      <c r="P2621" t="str">
        <f>VLOOKUP(O2621,dFornecedor!A:B,2,0)</f>
        <v>Minerva</v>
      </c>
    </row>
    <row r="2622" spans="1:16" x14ac:dyDescent="0.25">
      <c r="A2622">
        <v>2621</v>
      </c>
      <c r="B2622" s="1">
        <v>43840</v>
      </c>
      <c r="C2622" s="1">
        <v>43854</v>
      </c>
      <c r="D2622" s="1">
        <v>43870</v>
      </c>
      <c r="E2622" s="1">
        <v>43875</v>
      </c>
      <c r="F2622">
        <v>1</v>
      </c>
      <c r="G2622" t="str">
        <f>VLOOKUP(F2622,dComprador!A:B,2,0)</f>
        <v>Alon</v>
      </c>
      <c r="H2622">
        <v>4</v>
      </c>
      <c r="I2622" t="str">
        <f>VLOOKUP(H2622,dMateriaPrima!A:B,2,0)</f>
        <v>Madeira</v>
      </c>
      <c r="J2622">
        <f>VLOOKUP(H2622,dMateriaPrima!A:C,3,0)</f>
        <v>168</v>
      </c>
      <c r="K2622">
        <v>23</v>
      </c>
      <c r="L2622">
        <f t="shared" si="81"/>
        <v>3864</v>
      </c>
      <c r="M2622">
        <v>0</v>
      </c>
      <c r="N2622">
        <f t="shared" si="80"/>
        <v>3864</v>
      </c>
      <c r="O2622">
        <v>1</v>
      </c>
      <c r="P2622" t="str">
        <f>VLOOKUP(O2622,dFornecedor!A:B,2,0)</f>
        <v>NorthShore</v>
      </c>
    </row>
    <row r="2623" spans="1:16" x14ac:dyDescent="0.25">
      <c r="A2623">
        <v>2622</v>
      </c>
      <c r="B2623" s="1">
        <v>43840</v>
      </c>
      <c r="C2623" s="1">
        <v>43845</v>
      </c>
      <c r="D2623" s="1">
        <v>43870</v>
      </c>
      <c r="E2623" s="1">
        <v>43873</v>
      </c>
      <c r="F2623">
        <v>1</v>
      </c>
      <c r="G2623" t="str">
        <f>VLOOKUP(F2623,dComprador!A:B,2,0)</f>
        <v>Alon</v>
      </c>
      <c r="H2623">
        <v>8</v>
      </c>
      <c r="I2623" t="str">
        <f>VLOOKUP(H2623,dMateriaPrima!A:B,2,0)</f>
        <v>Cimento</v>
      </c>
      <c r="J2623">
        <f>VLOOKUP(H2623,dMateriaPrima!A:C,3,0)</f>
        <v>23</v>
      </c>
      <c r="K2623">
        <v>276</v>
      </c>
      <c r="L2623">
        <f t="shared" si="81"/>
        <v>6348</v>
      </c>
      <c r="M2623">
        <v>0</v>
      </c>
      <c r="N2623">
        <f t="shared" si="80"/>
        <v>6348</v>
      </c>
      <c r="O2623">
        <v>1</v>
      </c>
      <c r="P2623" t="str">
        <f>VLOOKUP(O2623,dFornecedor!A:B,2,0)</f>
        <v>NorthShore</v>
      </c>
    </row>
    <row r="2624" spans="1:16" x14ac:dyDescent="0.25">
      <c r="A2624">
        <v>2623</v>
      </c>
      <c r="B2624" s="1">
        <v>43840</v>
      </c>
      <c r="C2624" s="1">
        <v>43840</v>
      </c>
      <c r="D2624" s="1">
        <v>43848</v>
      </c>
      <c r="E2624" s="1">
        <v>43848</v>
      </c>
      <c r="F2624">
        <v>4</v>
      </c>
      <c r="G2624" t="str">
        <f>VLOOKUP(F2624,dComprador!A:B,2,0)</f>
        <v>Lira</v>
      </c>
      <c r="H2624">
        <v>11</v>
      </c>
      <c r="I2624" t="str">
        <f>VLOOKUP(H2624,dMateriaPrima!A:B,2,0)</f>
        <v>Papel</v>
      </c>
      <c r="J2624">
        <f>VLOOKUP(H2624,dMateriaPrima!A:C,3,0)</f>
        <v>9</v>
      </c>
      <c r="K2624">
        <v>141</v>
      </c>
      <c r="L2624">
        <f t="shared" si="81"/>
        <v>1269</v>
      </c>
      <c r="M2624">
        <v>0</v>
      </c>
      <c r="N2624">
        <f t="shared" si="80"/>
        <v>1269</v>
      </c>
      <c r="O2624">
        <v>2</v>
      </c>
      <c r="P2624" t="str">
        <f>VLOOKUP(O2624,dFornecedor!A:B,2,0)</f>
        <v>Minerva</v>
      </c>
    </row>
    <row r="2625" spans="1:16" x14ac:dyDescent="0.25">
      <c r="A2625">
        <v>2624</v>
      </c>
      <c r="B2625" s="1">
        <v>43840</v>
      </c>
      <c r="C2625" s="1">
        <v>43840</v>
      </c>
      <c r="D2625" s="1">
        <v>43859</v>
      </c>
      <c r="E2625" s="1">
        <v>43860</v>
      </c>
      <c r="F2625">
        <v>1</v>
      </c>
      <c r="G2625" t="str">
        <f>VLOOKUP(F2625,dComprador!A:B,2,0)</f>
        <v>Alon</v>
      </c>
      <c r="H2625">
        <v>11</v>
      </c>
      <c r="I2625" t="str">
        <f>VLOOKUP(H2625,dMateriaPrima!A:B,2,0)</f>
        <v>Papel</v>
      </c>
      <c r="J2625">
        <f>VLOOKUP(H2625,dMateriaPrima!A:C,3,0)</f>
        <v>9</v>
      </c>
      <c r="K2625">
        <v>277</v>
      </c>
      <c r="L2625">
        <f t="shared" si="81"/>
        <v>2493</v>
      </c>
      <c r="M2625">
        <v>0</v>
      </c>
      <c r="N2625">
        <f t="shared" si="80"/>
        <v>2493</v>
      </c>
      <c r="O2625">
        <v>2</v>
      </c>
      <c r="P2625" t="str">
        <f>VLOOKUP(O2625,dFornecedor!A:B,2,0)</f>
        <v>Minerva</v>
      </c>
    </row>
    <row r="2626" spans="1:16" x14ac:dyDescent="0.25">
      <c r="A2626">
        <v>2625</v>
      </c>
      <c r="B2626" s="1">
        <v>43840</v>
      </c>
      <c r="C2626" s="1">
        <v>43849</v>
      </c>
      <c r="D2626" s="1">
        <v>43851</v>
      </c>
      <c r="E2626" s="1">
        <v>43854</v>
      </c>
      <c r="F2626">
        <v>2</v>
      </c>
      <c r="G2626" t="str">
        <f>VLOOKUP(F2626,dComprador!A:B,2,0)</f>
        <v>João</v>
      </c>
      <c r="H2626">
        <v>7</v>
      </c>
      <c r="I2626" t="str">
        <f>VLOOKUP(H2626,dMateriaPrima!A:B,2,0)</f>
        <v>Poliéster</v>
      </c>
      <c r="J2626">
        <f>VLOOKUP(H2626,dMateriaPrima!A:C,3,0)</f>
        <v>8</v>
      </c>
      <c r="K2626">
        <v>39</v>
      </c>
      <c r="L2626">
        <f t="shared" si="81"/>
        <v>312</v>
      </c>
      <c r="M2626">
        <v>0</v>
      </c>
      <c r="N2626">
        <f t="shared" ref="N2626:N2689" si="82">SUM(L2626-((L2626*M2626)/100))</f>
        <v>312</v>
      </c>
      <c r="O2626">
        <v>3</v>
      </c>
      <c r="P2626" t="str">
        <f>VLOOKUP(O2626,dFornecedor!A:B,2,0)</f>
        <v>StepUp</v>
      </c>
    </row>
    <row r="2627" spans="1:16" x14ac:dyDescent="0.25">
      <c r="A2627">
        <v>2626</v>
      </c>
      <c r="B2627" s="1">
        <v>43840</v>
      </c>
      <c r="C2627" s="1">
        <v>43842</v>
      </c>
      <c r="D2627" s="1">
        <v>43858</v>
      </c>
      <c r="E2627" s="1">
        <v>43861</v>
      </c>
      <c r="F2627">
        <v>1</v>
      </c>
      <c r="G2627" t="str">
        <f>VLOOKUP(F2627,dComprador!A:B,2,0)</f>
        <v>Alon</v>
      </c>
      <c r="H2627">
        <v>7</v>
      </c>
      <c r="I2627" t="str">
        <f>VLOOKUP(H2627,dMateriaPrima!A:B,2,0)</f>
        <v>Poliéster</v>
      </c>
      <c r="J2627">
        <f>VLOOKUP(H2627,dMateriaPrima!A:C,3,0)</f>
        <v>8</v>
      </c>
      <c r="K2627">
        <v>157</v>
      </c>
      <c r="L2627">
        <f t="shared" ref="L2627:L2690" si="83">J2627*K2627</f>
        <v>1256</v>
      </c>
      <c r="M2627">
        <v>20</v>
      </c>
      <c r="N2627">
        <f t="shared" si="82"/>
        <v>1004.8</v>
      </c>
      <c r="O2627">
        <v>2</v>
      </c>
      <c r="P2627" t="str">
        <f>VLOOKUP(O2627,dFornecedor!A:B,2,0)</f>
        <v>Minerva</v>
      </c>
    </row>
    <row r="2628" spans="1:16" x14ac:dyDescent="0.25">
      <c r="A2628">
        <v>2627</v>
      </c>
      <c r="B2628" s="1">
        <v>43840</v>
      </c>
      <c r="C2628" s="1">
        <v>43841</v>
      </c>
      <c r="D2628" s="1">
        <v>43872</v>
      </c>
      <c r="E2628" s="1">
        <v>43872</v>
      </c>
      <c r="F2628">
        <v>1</v>
      </c>
      <c r="G2628" t="str">
        <f>VLOOKUP(F2628,dComprador!A:B,2,0)</f>
        <v>Alon</v>
      </c>
      <c r="H2628">
        <v>9</v>
      </c>
      <c r="I2628" t="str">
        <f>VLOOKUP(H2628,dMateriaPrima!A:B,2,0)</f>
        <v>Couro</v>
      </c>
      <c r="J2628">
        <f>VLOOKUP(H2628,dMateriaPrima!A:C,3,0)</f>
        <v>4.4000000000000004</v>
      </c>
      <c r="K2628">
        <v>318</v>
      </c>
      <c r="L2628">
        <f t="shared" si="83"/>
        <v>1399.2</v>
      </c>
      <c r="M2628">
        <v>0</v>
      </c>
      <c r="N2628">
        <f t="shared" si="82"/>
        <v>1399.2</v>
      </c>
      <c r="O2628">
        <v>3</v>
      </c>
      <c r="P2628" t="str">
        <f>VLOOKUP(O2628,dFornecedor!A:B,2,0)</f>
        <v>StepUp</v>
      </c>
    </row>
    <row r="2629" spans="1:16" x14ac:dyDescent="0.25">
      <c r="A2629">
        <v>2628</v>
      </c>
      <c r="B2629" s="1">
        <v>43840</v>
      </c>
      <c r="C2629" s="1">
        <v>43848</v>
      </c>
      <c r="D2629" s="1">
        <v>43870</v>
      </c>
      <c r="E2629" s="1">
        <v>43873</v>
      </c>
      <c r="F2629">
        <v>1</v>
      </c>
      <c r="G2629" t="str">
        <f>VLOOKUP(F2629,dComprador!A:B,2,0)</f>
        <v>Alon</v>
      </c>
      <c r="H2629">
        <v>7</v>
      </c>
      <c r="I2629" t="str">
        <f>VLOOKUP(H2629,dMateriaPrima!A:B,2,0)</f>
        <v>Poliéster</v>
      </c>
      <c r="J2629">
        <f>VLOOKUP(H2629,dMateriaPrima!A:C,3,0)</f>
        <v>8</v>
      </c>
      <c r="K2629">
        <v>214</v>
      </c>
      <c r="L2629">
        <f t="shared" si="83"/>
        <v>1712</v>
      </c>
      <c r="M2629">
        <v>37</v>
      </c>
      <c r="N2629">
        <f t="shared" si="82"/>
        <v>1078.56</v>
      </c>
      <c r="O2629">
        <v>3</v>
      </c>
      <c r="P2629" t="str">
        <f>VLOOKUP(O2629,dFornecedor!A:B,2,0)</f>
        <v>StepUp</v>
      </c>
    </row>
    <row r="2630" spans="1:16" x14ac:dyDescent="0.25">
      <c r="A2630">
        <v>2629</v>
      </c>
      <c r="B2630" s="1">
        <v>43840</v>
      </c>
      <c r="C2630" s="1">
        <v>43849</v>
      </c>
      <c r="D2630" s="1">
        <v>43870</v>
      </c>
      <c r="E2630" s="1">
        <v>43876</v>
      </c>
      <c r="F2630">
        <v>1</v>
      </c>
      <c r="G2630" t="str">
        <f>VLOOKUP(F2630,dComprador!A:B,2,0)</f>
        <v>Alon</v>
      </c>
      <c r="H2630">
        <v>6</v>
      </c>
      <c r="I2630" t="str">
        <f>VLOOKUP(H2630,dMateriaPrima!A:B,2,0)</f>
        <v>Fio Algodão</v>
      </c>
      <c r="J2630">
        <f>VLOOKUP(H2630,dMateriaPrima!A:C,3,0)</f>
        <v>55.9</v>
      </c>
      <c r="K2630">
        <v>90</v>
      </c>
      <c r="L2630">
        <f t="shared" si="83"/>
        <v>5031</v>
      </c>
      <c r="M2630">
        <v>0</v>
      </c>
      <c r="N2630">
        <f t="shared" si="82"/>
        <v>5031</v>
      </c>
      <c r="O2630">
        <v>3</v>
      </c>
      <c r="P2630" t="str">
        <f>VLOOKUP(O2630,dFornecedor!A:B,2,0)</f>
        <v>StepUp</v>
      </c>
    </row>
    <row r="2631" spans="1:16" x14ac:dyDescent="0.25">
      <c r="A2631">
        <v>2630</v>
      </c>
      <c r="B2631" s="1">
        <v>43840</v>
      </c>
      <c r="C2631" s="1">
        <v>43842</v>
      </c>
      <c r="D2631" s="1">
        <v>43861</v>
      </c>
      <c r="E2631" s="1">
        <v>43861</v>
      </c>
      <c r="F2631">
        <v>1</v>
      </c>
      <c r="G2631" t="str">
        <f>VLOOKUP(F2631,dComprador!A:B,2,0)</f>
        <v>Alon</v>
      </c>
      <c r="H2631">
        <v>9</v>
      </c>
      <c r="I2631" t="str">
        <f>VLOOKUP(H2631,dMateriaPrima!A:B,2,0)</f>
        <v>Couro</v>
      </c>
      <c r="J2631">
        <f>VLOOKUP(H2631,dMateriaPrima!A:C,3,0)</f>
        <v>4.4000000000000004</v>
      </c>
      <c r="K2631">
        <v>556</v>
      </c>
      <c r="L2631">
        <f t="shared" si="83"/>
        <v>2446.4</v>
      </c>
      <c r="M2631">
        <v>0</v>
      </c>
      <c r="N2631">
        <f t="shared" si="82"/>
        <v>2446.4</v>
      </c>
      <c r="O2631">
        <v>2</v>
      </c>
      <c r="P2631" t="str">
        <f>VLOOKUP(O2631,dFornecedor!A:B,2,0)</f>
        <v>Minerva</v>
      </c>
    </row>
    <row r="2632" spans="1:16" x14ac:dyDescent="0.25">
      <c r="A2632">
        <v>2631</v>
      </c>
      <c r="B2632" s="1">
        <v>43841</v>
      </c>
      <c r="C2632" s="1">
        <v>43849</v>
      </c>
      <c r="D2632" s="1">
        <v>43848</v>
      </c>
      <c r="E2632" s="1">
        <v>43855</v>
      </c>
      <c r="F2632">
        <v>4</v>
      </c>
      <c r="G2632" t="str">
        <f>VLOOKUP(F2632,dComprador!A:B,2,0)</f>
        <v>Lira</v>
      </c>
      <c r="H2632">
        <v>11</v>
      </c>
      <c r="I2632" t="str">
        <f>VLOOKUP(H2632,dMateriaPrima!A:B,2,0)</f>
        <v>Papel</v>
      </c>
      <c r="J2632">
        <f>VLOOKUP(H2632,dMateriaPrima!A:C,3,0)</f>
        <v>9</v>
      </c>
      <c r="K2632">
        <v>12</v>
      </c>
      <c r="L2632">
        <f t="shared" si="83"/>
        <v>108</v>
      </c>
      <c r="M2632">
        <v>0</v>
      </c>
      <c r="N2632">
        <f t="shared" si="82"/>
        <v>108</v>
      </c>
      <c r="O2632">
        <v>4</v>
      </c>
      <c r="P2632" t="str">
        <f>VLOOKUP(O2632,dFornecedor!A:B,2,0)</f>
        <v>AlphaOmega</v>
      </c>
    </row>
    <row r="2633" spans="1:16" x14ac:dyDescent="0.25">
      <c r="A2633">
        <v>2632</v>
      </c>
      <c r="B2633" s="1">
        <v>43841</v>
      </c>
      <c r="C2633" s="1">
        <v>43842</v>
      </c>
      <c r="D2633" s="1">
        <v>43848</v>
      </c>
      <c r="E2633" s="1">
        <v>43853</v>
      </c>
      <c r="F2633">
        <v>4</v>
      </c>
      <c r="G2633" t="str">
        <f>VLOOKUP(F2633,dComprador!A:B,2,0)</f>
        <v>Lira</v>
      </c>
      <c r="H2633">
        <v>8</v>
      </c>
      <c r="I2633" t="str">
        <f>VLOOKUP(H2633,dMateriaPrima!A:B,2,0)</f>
        <v>Cimento</v>
      </c>
      <c r="J2633">
        <f>VLOOKUP(H2633,dMateriaPrima!A:C,3,0)</f>
        <v>23</v>
      </c>
      <c r="K2633">
        <v>43</v>
      </c>
      <c r="L2633">
        <f t="shared" si="83"/>
        <v>989</v>
      </c>
      <c r="M2633">
        <v>33</v>
      </c>
      <c r="N2633">
        <f t="shared" si="82"/>
        <v>662.63</v>
      </c>
      <c r="O2633">
        <v>4</v>
      </c>
      <c r="P2633" t="str">
        <f>VLOOKUP(O2633,dFornecedor!A:B,2,0)</f>
        <v>AlphaOmega</v>
      </c>
    </row>
    <row r="2634" spans="1:16" x14ac:dyDescent="0.25">
      <c r="A2634">
        <v>2633</v>
      </c>
      <c r="B2634" s="1">
        <v>43841</v>
      </c>
      <c r="C2634" s="1">
        <v>43846</v>
      </c>
      <c r="D2634" s="1">
        <v>43853</v>
      </c>
      <c r="E2634" s="1">
        <v>43857</v>
      </c>
      <c r="F2634">
        <v>4</v>
      </c>
      <c r="G2634" t="str">
        <f>VLOOKUP(F2634,dComprador!A:B,2,0)</f>
        <v>Lira</v>
      </c>
      <c r="H2634">
        <v>5</v>
      </c>
      <c r="I2634" t="str">
        <f>VLOOKUP(H2634,dMateriaPrima!A:B,2,0)</f>
        <v>Areia</v>
      </c>
      <c r="J2634">
        <f>VLOOKUP(H2634,dMateriaPrima!A:C,3,0)</f>
        <v>3.59</v>
      </c>
      <c r="K2634">
        <v>354</v>
      </c>
      <c r="L2634">
        <f t="shared" si="83"/>
        <v>1270.8599999999999</v>
      </c>
      <c r="M2634">
        <v>0</v>
      </c>
      <c r="N2634">
        <f t="shared" si="82"/>
        <v>1270.8599999999999</v>
      </c>
      <c r="O2634">
        <v>5</v>
      </c>
      <c r="P2634" t="str">
        <f>VLOOKUP(O2634,dFornecedor!A:B,2,0)</f>
        <v>Atlas</v>
      </c>
    </row>
    <row r="2635" spans="1:16" x14ac:dyDescent="0.25">
      <c r="A2635">
        <v>2634</v>
      </c>
      <c r="B2635" s="1">
        <v>43841</v>
      </c>
      <c r="C2635" s="1">
        <v>43842</v>
      </c>
      <c r="D2635" s="1">
        <v>43850</v>
      </c>
      <c r="E2635" s="1">
        <v>43850</v>
      </c>
      <c r="F2635">
        <v>4</v>
      </c>
      <c r="G2635" t="str">
        <f>VLOOKUP(F2635,dComprador!A:B,2,0)</f>
        <v>Lira</v>
      </c>
      <c r="H2635">
        <v>5</v>
      </c>
      <c r="I2635" t="str">
        <f>VLOOKUP(H2635,dMateriaPrima!A:B,2,0)</f>
        <v>Areia</v>
      </c>
      <c r="J2635">
        <f>VLOOKUP(H2635,dMateriaPrima!A:C,3,0)</f>
        <v>3.59</v>
      </c>
      <c r="K2635">
        <v>48</v>
      </c>
      <c r="L2635">
        <f t="shared" si="83"/>
        <v>172.32</v>
      </c>
      <c r="M2635">
        <v>0</v>
      </c>
      <c r="N2635">
        <f t="shared" si="82"/>
        <v>172.32</v>
      </c>
      <c r="O2635">
        <v>1</v>
      </c>
      <c r="P2635" t="str">
        <f>VLOOKUP(O2635,dFornecedor!A:B,2,0)</f>
        <v>NorthShore</v>
      </c>
    </row>
    <row r="2636" spans="1:16" x14ac:dyDescent="0.25">
      <c r="A2636">
        <v>2635</v>
      </c>
      <c r="B2636" s="1">
        <v>43841</v>
      </c>
      <c r="C2636" s="1">
        <v>43841</v>
      </c>
      <c r="D2636" s="1">
        <v>43849</v>
      </c>
      <c r="E2636" s="1">
        <v>43849</v>
      </c>
      <c r="F2636">
        <v>4</v>
      </c>
      <c r="G2636" t="str">
        <f>VLOOKUP(F2636,dComprador!A:B,2,0)</f>
        <v>Lira</v>
      </c>
      <c r="H2636">
        <v>8</v>
      </c>
      <c r="I2636" t="str">
        <f>VLOOKUP(H2636,dMateriaPrima!A:B,2,0)</f>
        <v>Cimento</v>
      </c>
      <c r="J2636">
        <f>VLOOKUP(H2636,dMateriaPrima!A:C,3,0)</f>
        <v>23</v>
      </c>
      <c r="K2636">
        <v>83</v>
      </c>
      <c r="L2636">
        <f t="shared" si="83"/>
        <v>1909</v>
      </c>
      <c r="M2636">
        <v>0</v>
      </c>
      <c r="N2636">
        <f t="shared" si="82"/>
        <v>1909</v>
      </c>
      <c r="O2636">
        <v>2</v>
      </c>
      <c r="P2636" t="str">
        <f>VLOOKUP(O2636,dFornecedor!A:B,2,0)</f>
        <v>Minerva</v>
      </c>
    </row>
    <row r="2637" spans="1:16" x14ac:dyDescent="0.25">
      <c r="A2637">
        <v>2636</v>
      </c>
      <c r="B2637" s="1">
        <v>43841</v>
      </c>
      <c r="C2637" s="1">
        <v>43841</v>
      </c>
      <c r="D2637" s="1">
        <v>43850</v>
      </c>
      <c r="E2637" s="1">
        <v>43849</v>
      </c>
      <c r="F2637">
        <v>4</v>
      </c>
      <c r="G2637" t="str">
        <f>VLOOKUP(F2637,dComprador!A:B,2,0)</f>
        <v>Lira</v>
      </c>
      <c r="H2637">
        <v>1</v>
      </c>
      <c r="I2637" t="str">
        <f>VLOOKUP(H2637,dMateriaPrima!A:B,2,0)</f>
        <v>Tecido</v>
      </c>
      <c r="J2637">
        <f>VLOOKUP(H2637,dMateriaPrima!A:C,3,0)</f>
        <v>18</v>
      </c>
      <c r="K2637">
        <v>10</v>
      </c>
      <c r="L2637">
        <f t="shared" si="83"/>
        <v>180</v>
      </c>
      <c r="M2637">
        <v>21</v>
      </c>
      <c r="N2637">
        <f t="shared" si="82"/>
        <v>142.19999999999999</v>
      </c>
      <c r="O2637">
        <v>4</v>
      </c>
      <c r="P2637" t="str">
        <f>VLOOKUP(O2637,dFornecedor!A:B,2,0)</f>
        <v>AlphaOmega</v>
      </c>
    </row>
    <row r="2638" spans="1:16" x14ac:dyDescent="0.25">
      <c r="A2638">
        <v>2637</v>
      </c>
      <c r="B2638" s="1">
        <v>43841</v>
      </c>
      <c r="C2638" s="1">
        <v>43845</v>
      </c>
      <c r="D2638" s="1">
        <v>43847</v>
      </c>
      <c r="E2638" s="1">
        <v>43849</v>
      </c>
      <c r="F2638">
        <v>4</v>
      </c>
      <c r="G2638" t="str">
        <f>VLOOKUP(F2638,dComprador!A:B,2,0)</f>
        <v>Lira</v>
      </c>
      <c r="H2638">
        <v>7</v>
      </c>
      <c r="I2638" t="str">
        <f>VLOOKUP(H2638,dMateriaPrima!A:B,2,0)</f>
        <v>Poliéster</v>
      </c>
      <c r="J2638">
        <f>VLOOKUP(H2638,dMateriaPrima!A:C,3,0)</f>
        <v>8</v>
      </c>
      <c r="K2638">
        <v>81</v>
      </c>
      <c r="L2638">
        <f t="shared" si="83"/>
        <v>648</v>
      </c>
      <c r="M2638">
        <v>0</v>
      </c>
      <c r="N2638">
        <f t="shared" si="82"/>
        <v>648</v>
      </c>
      <c r="O2638">
        <v>1</v>
      </c>
      <c r="P2638" t="str">
        <f>VLOOKUP(O2638,dFornecedor!A:B,2,0)</f>
        <v>NorthShore</v>
      </c>
    </row>
    <row r="2639" spans="1:16" x14ac:dyDescent="0.25">
      <c r="A2639">
        <v>2638</v>
      </c>
      <c r="B2639" s="1">
        <v>43841</v>
      </c>
      <c r="C2639" s="1">
        <v>43841</v>
      </c>
      <c r="D2639" s="1">
        <v>43848</v>
      </c>
      <c r="E2639" s="1">
        <v>43849</v>
      </c>
      <c r="F2639">
        <v>4</v>
      </c>
      <c r="G2639" t="str">
        <f>VLOOKUP(F2639,dComprador!A:B,2,0)</f>
        <v>Lira</v>
      </c>
      <c r="H2639">
        <v>6</v>
      </c>
      <c r="I2639" t="str">
        <f>VLOOKUP(H2639,dMateriaPrima!A:B,2,0)</f>
        <v>Fio Algodão</v>
      </c>
      <c r="J2639">
        <f>VLOOKUP(H2639,dMateriaPrima!A:C,3,0)</f>
        <v>55.9</v>
      </c>
      <c r="K2639">
        <v>259</v>
      </c>
      <c r="L2639">
        <f t="shared" si="83"/>
        <v>14478.1</v>
      </c>
      <c r="M2639">
        <v>0</v>
      </c>
      <c r="N2639">
        <f t="shared" si="82"/>
        <v>14478.1</v>
      </c>
      <c r="O2639">
        <v>2</v>
      </c>
      <c r="P2639" t="str">
        <f>VLOOKUP(O2639,dFornecedor!A:B,2,0)</f>
        <v>Minerva</v>
      </c>
    </row>
    <row r="2640" spans="1:16" x14ac:dyDescent="0.25">
      <c r="A2640">
        <v>2639</v>
      </c>
      <c r="B2640" s="1">
        <v>43841</v>
      </c>
      <c r="C2640" s="1">
        <v>43841</v>
      </c>
      <c r="D2640" s="1">
        <v>43847</v>
      </c>
      <c r="E2640" s="1">
        <v>43849</v>
      </c>
      <c r="F2640">
        <v>4</v>
      </c>
      <c r="G2640" t="str">
        <f>VLOOKUP(F2640,dComprador!A:B,2,0)</f>
        <v>Lira</v>
      </c>
      <c r="H2640">
        <v>5</v>
      </c>
      <c r="I2640" t="str">
        <f>VLOOKUP(H2640,dMateriaPrima!A:B,2,0)</f>
        <v>Areia</v>
      </c>
      <c r="J2640">
        <f>VLOOKUP(H2640,dMateriaPrima!A:C,3,0)</f>
        <v>3.59</v>
      </c>
      <c r="K2640">
        <v>513</v>
      </c>
      <c r="L2640">
        <f t="shared" si="83"/>
        <v>1841.6699999999998</v>
      </c>
      <c r="M2640">
        <v>0</v>
      </c>
      <c r="N2640">
        <f t="shared" si="82"/>
        <v>1841.6699999999998</v>
      </c>
      <c r="O2640">
        <v>5</v>
      </c>
      <c r="P2640" t="str">
        <f>VLOOKUP(O2640,dFornecedor!A:B,2,0)</f>
        <v>Atlas</v>
      </c>
    </row>
    <row r="2641" spans="1:16" x14ac:dyDescent="0.25">
      <c r="A2641">
        <v>2640</v>
      </c>
      <c r="B2641" s="1">
        <v>43841</v>
      </c>
      <c r="C2641" s="1">
        <v>43847</v>
      </c>
      <c r="D2641" s="1">
        <v>43863</v>
      </c>
      <c r="E2641" s="1">
        <v>43862</v>
      </c>
      <c r="F2641">
        <v>1</v>
      </c>
      <c r="G2641" t="str">
        <f>VLOOKUP(F2641,dComprador!A:B,2,0)</f>
        <v>Alon</v>
      </c>
      <c r="H2641">
        <v>8</v>
      </c>
      <c r="I2641" t="str">
        <f>VLOOKUP(H2641,dMateriaPrima!A:B,2,0)</f>
        <v>Cimento</v>
      </c>
      <c r="J2641">
        <f>VLOOKUP(H2641,dMateriaPrima!A:C,3,0)</f>
        <v>23</v>
      </c>
      <c r="K2641">
        <v>56</v>
      </c>
      <c r="L2641">
        <f t="shared" si="83"/>
        <v>1288</v>
      </c>
      <c r="M2641">
        <v>0</v>
      </c>
      <c r="N2641">
        <f t="shared" si="82"/>
        <v>1288</v>
      </c>
      <c r="O2641">
        <v>3</v>
      </c>
      <c r="P2641" t="str">
        <f>VLOOKUP(O2641,dFornecedor!A:B,2,0)</f>
        <v>StepUp</v>
      </c>
    </row>
    <row r="2642" spans="1:16" x14ac:dyDescent="0.25">
      <c r="A2642">
        <v>2641</v>
      </c>
      <c r="B2642" s="1">
        <v>43841</v>
      </c>
      <c r="C2642" s="1">
        <v>43842</v>
      </c>
      <c r="D2642" s="1">
        <v>43858</v>
      </c>
      <c r="E2642" s="1">
        <v>43859</v>
      </c>
      <c r="F2642">
        <v>1</v>
      </c>
      <c r="G2642" t="str">
        <f>VLOOKUP(F2642,dComprador!A:B,2,0)</f>
        <v>Alon</v>
      </c>
      <c r="H2642">
        <v>8</v>
      </c>
      <c r="I2642" t="str">
        <f>VLOOKUP(H2642,dMateriaPrima!A:B,2,0)</f>
        <v>Cimento</v>
      </c>
      <c r="J2642">
        <f>VLOOKUP(H2642,dMateriaPrima!A:C,3,0)</f>
        <v>23</v>
      </c>
      <c r="K2642">
        <v>210</v>
      </c>
      <c r="L2642">
        <f t="shared" si="83"/>
        <v>4830</v>
      </c>
      <c r="M2642">
        <v>0</v>
      </c>
      <c r="N2642">
        <f t="shared" si="82"/>
        <v>4830</v>
      </c>
      <c r="O2642">
        <v>3</v>
      </c>
      <c r="P2642" t="str">
        <f>VLOOKUP(O2642,dFornecedor!A:B,2,0)</f>
        <v>StepUp</v>
      </c>
    </row>
    <row r="2643" spans="1:16" x14ac:dyDescent="0.25">
      <c r="A2643">
        <v>2642</v>
      </c>
      <c r="B2643" s="1">
        <v>43841</v>
      </c>
      <c r="C2643" s="1">
        <v>43842</v>
      </c>
      <c r="D2643" s="1">
        <v>43854</v>
      </c>
      <c r="E2643" s="1">
        <v>43858</v>
      </c>
      <c r="F2643">
        <v>2</v>
      </c>
      <c r="G2643" t="str">
        <f>VLOOKUP(F2643,dComprador!A:B,2,0)</f>
        <v>João</v>
      </c>
      <c r="H2643">
        <v>8</v>
      </c>
      <c r="I2643" t="str">
        <f>VLOOKUP(H2643,dMateriaPrima!A:B,2,0)</f>
        <v>Cimento</v>
      </c>
      <c r="J2643">
        <f>VLOOKUP(H2643,dMateriaPrima!A:C,3,0)</f>
        <v>23</v>
      </c>
      <c r="K2643">
        <v>317</v>
      </c>
      <c r="L2643">
        <f t="shared" si="83"/>
        <v>7291</v>
      </c>
      <c r="M2643">
        <v>0</v>
      </c>
      <c r="N2643">
        <f t="shared" si="82"/>
        <v>7291</v>
      </c>
      <c r="O2643">
        <v>3</v>
      </c>
      <c r="P2643" t="str">
        <f>VLOOKUP(O2643,dFornecedor!A:B,2,0)</f>
        <v>StepUp</v>
      </c>
    </row>
    <row r="2644" spans="1:16" x14ac:dyDescent="0.25">
      <c r="A2644">
        <v>2643</v>
      </c>
      <c r="B2644" s="1">
        <v>43841</v>
      </c>
      <c r="C2644" s="1">
        <v>43841</v>
      </c>
      <c r="D2644" s="1">
        <v>43859</v>
      </c>
      <c r="E2644" s="1">
        <v>43863</v>
      </c>
      <c r="F2644">
        <v>1</v>
      </c>
      <c r="G2644" t="str">
        <f>VLOOKUP(F2644,dComprador!A:B,2,0)</f>
        <v>Alon</v>
      </c>
      <c r="H2644">
        <v>9</v>
      </c>
      <c r="I2644" t="str">
        <f>VLOOKUP(H2644,dMateriaPrima!A:B,2,0)</f>
        <v>Couro</v>
      </c>
      <c r="J2644">
        <f>VLOOKUP(H2644,dMateriaPrima!A:C,3,0)</f>
        <v>4.4000000000000004</v>
      </c>
      <c r="K2644">
        <v>227</v>
      </c>
      <c r="L2644">
        <f t="shared" si="83"/>
        <v>998.80000000000007</v>
      </c>
      <c r="M2644">
        <v>0</v>
      </c>
      <c r="N2644">
        <f t="shared" si="82"/>
        <v>998.80000000000007</v>
      </c>
      <c r="O2644">
        <v>5</v>
      </c>
      <c r="P2644" t="str">
        <f>VLOOKUP(O2644,dFornecedor!A:B,2,0)</f>
        <v>Atlas</v>
      </c>
    </row>
    <row r="2645" spans="1:16" x14ac:dyDescent="0.25">
      <c r="A2645">
        <v>2644</v>
      </c>
      <c r="B2645" s="1">
        <v>43841</v>
      </c>
      <c r="C2645" s="1">
        <v>43849</v>
      </c>
      <c r="D2645" s="1">
        <v>43874</v>
      </c>
      <c r="E2645" s="1">
        <v>43874</v>
      </c>
      <c r="F2645">
        <v>1</v>
      </c>
      <c r="G2645" t="str">
        <f>VLOOKUP(F2645,dComprador!A:B,2,0)</f>
        <v>Alon</v>
      </c>
      <c r="H2645">
        <v>6</v>
      </c>
      <c r="I2645" t="str">
        <f>VLOOKUP(H2645,dMateriaPrima!A:B,2,0)</f>
        <v>Fio Algodão</v>
      </c>
      <c r="J2645">
        <f>VLOOKUP(H2645,dMateriaPrima!A:C,3,0)</f>
        <v>55.9</v>
      </c>
      <c r="K2645">
        <v>241</v>
      </c>
      <c r="L2645">
        <f t="shared" si="83"/>
        <v>13471.9</v>
      </c>
      <c r="M2645">
        <v>0</v>
      </c>
      <c r="N2645">
        <f t="shared" si="82"/>
        <v>13471.9</v>
      </c>
      <c r="O2645">
        <v>2</v>
      </c>
      <c r="P2645" t="str">
        <f>VLOOKUP(O2645,dFornecedor!A:B,2,0)</f>
        <v>Minerva</v>
      </c>
    </row>
    <row r="2646" spans="1:16" x14ac:dyDescent="0.25">
      <c r="A2646">
        <v>2645</v>
      </c>
      <c r="B2646" s="1">
        <v>43841</v>
      </c>
      <c r="C2646" s="1">
        <v>43842</v>
      </c>
      <c r="D2646" s="1">
        <v>43862</v>
      </c>
      <c r="E2646" s="1">
        <v>43864</v>
      </c>
      <c r="F2646">
        <v>1</v>
      </c>
      <c r="G2646" t="str">
        <f>VLOOKUP(F2646,dComprador!A:B,2,0)</f>
        <v>Alon</v>
      </c>
      <c r="H2646">
        <v>5</v>
      </c>
      <c r="I2646" t="str">
        <f>VLOOKUP(H2646,dMateriaPrima!A:B,2,0)</f>
        <v>Areia</v>
      </c>
      <c r="J2646">
        <f>VLOOKUP(H2646,dMateriaPrima!A:C,3,0)</f>
        <v>3.59</v>
      </c>
      <c r="K2646">
        <v>47</v>
      </c>
      <c r="L2646">
        <f t="shared" si="83"/>
        <v>168.73</v>
      </c>
      <c r="M2646">
        <v>0</v>
      </c>
      <c r="N2646">
        <f t="shared" si="82"/>
        <v>168.73</v>
      </c>
      <c r="O2646">
        <v>3</v>
      </c>
      <c r="P2646" t="str">
        <f>VLOOKUP(O2646,dFornecedor!A:B,2,0)</f>
        <v>StepUp</v>
      </c>
    </row>
    <row r="2647" spans="1:16" x14ac:dyDescent="0.25">
      <c r="A2647">
        <v>2646</v>
      </c>
      <c r="B2647" s="1">
        <v>43842</v>
      </c>
      <c r="C2647" s="1">
        <v>43842</v>
      </c>
      <c r="D2647" s="1">
        <v>43853</v>
      </c>
      <c r="E2647" s="1">
        <v>43858</v>
      </c>
      <c r="F2647">
        <v>4</v>
      </c>
      <c r="G2647" t="str">
        <f>VLOOKUP(F2647,dComprador!A:B,2,0)</f>
        <v>Lira</v>
      </c>
      <c r="H2647">
        <v>9</v>
      </c>
      <c r="I2647" t="str">
        <f>VLOOKUP(H2647,dMateriaPrima!A:B,2,0)</f>
        <v>Couro</v>
      </c>
      <c r="J2647">
        <f>VLOOKUP(H2647,dMateriaPrima!A:C,3,0)</f>
        <v>4.4000000000000004</v>
      </c>
      <c r="K2647">
        <v>60</v>
      </c>
      <c r="L2647">
        <f t="shared" si="83"/>
        <v>264</v>
      </c>
      <c r="M2647">
        <v>0</v>
      </c>
      <c r="N2647">
        <f t="shared" si="82"/>
        <v>264</v>
      </c>
      <c r="O2647">
        <v>4</v>
      </c>
      <c r="P2647" t="str">
        <f>VLOOKUP(O2647,dFornecedor!A:B,2,0)</f>
        <v>AlphaOmega</v>
      </c>
    </row>
    <row r="2648" spans="1:16" x14ac:dyDescent="0.25">
      <c r="A2648">
        <v>2647</v>
      </c>
      <c r="B2648" s="1">
        <v>43842</v>
      </c>
      <c r="C2648" s="1">
        <v>43842</v>
      </c>
      <c r="D2648" s="1">
        <v>43849</v>
      </c>
      <c r="E2648" s="1">
        <v>43851</v>
      </c>
      <c r="F2648">
        <v>4</v>
      </c>
      <c r="G2648" t="str">
        <f>VLOOKUP(F2648,dComprador!A:B,2,0)</f>
        <v>Lira</v>
      </c>
      <c r="H2648">
        <v>1</v>
      </c>
      <c r="I2648" t="str">
        <f>VLOOKUP(H2648,dMateriaPrima!A:B,2,0)</f>
        <v>Tecido</v>
      </c>
      <c r="J2648">
        <f>VLOOKUP(H2648,dMateriaPrima!A:C,3,0)</f>
        <v>18</v>
      </c>
      <c r="K2648">
        <v>254</v>
      </c>
      <c r="L2648">
        <f t="shared" si="83"/>
        <v>4572</v>
      </c>
      <c r="M2648">
        <v>0</v>
      </c>
      <c r="N2648">
        <f t="shared" si="82"/>
        <v>4572</v>
      </c>
      <c r="O2648">
        <v>2</v>
      </c>
      <c r="P2648" t="str">
        <f>VLOOKUP(O2648,dFornecedor!A:B,2,0)</f>
        <v>Minerva</v>
      </c>
    </row>
    <row r="2649" spans="1:16" x14ac:dyDescent="0.25">
      <c r="A2649">
        <v>2648</v>
      </c>
      <c r="B2649" s="1">
        <v>43842</v>
      </c>
      <c r="C2649" s="1">
        <v>43843</v>
      </c>
      <c r="D2649" s="1">
        <v>43849</v>
      </c>
      <c r="E2649" s="1">
        <v>43852</v>
      </c>
      <c r="F2649">
        <v>4</v>
      </c>
      <c r="G2649" t="str">
        <f>VLOOKUP(F2649,dComprador!A:B,2,0)</f>
        <v>Lira</v>
      </c>
      <c r="H2649">
        <v>9</v>
      </c>
      <c r="I2649" t="str">
        <f>VLOOKUP(H2649,dMateriaPrima!A:B,2,0)</f>
        <v>Couro</v>
      </c>
      <c r="J2649">
        <f>VLOOKUP(H2649,dMateriaPrima!A:C,3,0)</f>
        <v>4.4000000000000004</v>
      </c>
      <c r="K2649">
        <v>129</v>
      </c>
      <c r="L2649">
        <f t="shared" si="83"/>
        <v>567.6</v>
      </c>
      <c r="M2649">
        <v>0</v>
      </c>
      <c r="N2649">
        <f t="shared" si="82"/>
        <v>567.6</v>
      </c>
      <c r="O2649">
        <v>3</v>
      </c>
      <c r="P2649" t="str">
        <f>VLOOKUP(O2649,dFornecedor!A:B,2,0)</f>
        <v>StepUp</v>
      </c>
    </row>
    <row r="2650" spans="1:16" x14ac:dyDescent="0.25">
      <c r="A2650">
        <v>2649</v>
      </c>
      <c r="B2650" s="1">
        <v>43842</v>
      </c>
      <c r="C2650" s="1">
        <v>43842</v>
      </c>
      <c r="D2650" s="1">
        <v>43848</v>
      </c>
      <c r="E2650" s="1">
        <v>43851</v>
      </c>
      <c r="F2650">
        <v>4</v>
      </c>
      <c r="G2650" t="str">
        <f>VLOOKUP(F2650,dComprador!A:B,2,0)</f>
        <v>Lira</v>
      </c>
      <c r="H2650">
        <v>10</v>
      </c>
      <c r="I2650" t="str">
        <f>VLOOKUP(H2650,dMateriaPrima!A:B,2,0)</f>
        <v>Pedra Britada</v>
      </c>
      <c r="J2650">
        <f>VLOOKUP(H2650,dMateriaPrima!A:C,3,0)</f>
        <v>56</v>
      </c>
      <c r="K2650">
        <v>469</v>
      </c>
      <c r="L2650">
        <f t="shared" si="83"/>
        <v>26264</v>
      </c>
      <c r="M2650">
        <v>0</v>
      </c>
      <c r="N2650">
        <f t="shared" si="82"/>
        <v>26264</v>
      </c>
      <c r="O2650">
        <v>4</v>
      </c>
      <c r="P2650" t="str">
        <f>VLOOKUP(O2650,dFornecedor!A:B,2,0)</f>
        <v>AlphaOmega</v>
      </c>
    </row>
    <row r="2651" spans="1:16" x14ac:dyDescent="0.25">
      <c r="A2651">
        <v>2650</v>
      </c>
      <c r="B2651" s="1">
        <v>43842</v>
      </c>
      <c r="C2651" s="1">
        <v>43850</v>
      </c>
      <c r="D2651" s="1">
        <v>43852</v>
      </c>
      <c r="E2651" s="1">
        <v>43856</v>
      </c>
      <c r="F2651">
        <v>4</v>
      </c>
      <c r="G2651" t="str">
        <f>VLOOKUP(F2651,dComprador!A:B,2,0)</f>
        <v>Lira</v>
      </c>
      <c r="H2651">
        <v>11</v>
      </c>
      <c r="I2651" t="str">
        <f>VLOOKUP(H2651,dMateriaPrima!A:B,2,0)</f>
        <v>Papel</v>
      </c>
      <c r="J2651">
        <f>VLOOKUP(H2651,dMateriaPrima!A:C,3,0)</f>
        <v>9</v>
      </c>
      <c r="K2651">
        <v>555</v>
      </c>
      <c r="L2651">
        <f t="shared" si="83"/>
        <v>4995</v>
      </c>
      <c r="M2651">
        <v>0</v>
      </c>
      <c r="N2651">
        <f t="shared" si="82"/>
        <v>4995</v>
      </c>
      <c r="O2651">
        <v>2</v>
      </c>
      <c r="P2651" t="str">
        <f>VLOOKUP(O2651,dFornecedor!A:B,2,0)</f>
        <v>Minerva</v>
      </c>
    </row>
    <row r="2652" spans="1:16" x14ac:dyDescent="0.25">
      <c r="A2652">
        <v>2651</v>
      </c>
      <c r="B2652" s="1">
        <v>43842</v>
      </c>
      <c r="C2652" s="1">
        <v>43842</v>
      </c>
      <c r="D2652" s="1">
        <v>43851</v>
      </c>
      <c r="E2652" s="1">
        <v>43852</v>
      </c>
      <c r="F2652">
        <v>4</v>
      </c>
      <c r="G2652" t="str">
        <f>VLOOKUP(F2652,dComprador!A:B,2,0)</f>
        <v>Lira</v>
      </c>
      <c r="H2652">
        <v>5</v>
      </c>
      <c r="I2652" t="str">
        <f>VLOOKUP(H2652,dMateriaPrima!A:B,2,0)</f>
        <v>Areia</v>
      </c>
      <c r="J2652">
        <f>VLOOKUP(H2652,dMateriaPrima!A:C,3,0)</f>
        <v>3.59</v>
      </c>
      <c r="K2652">
        <v>220</v>
      </c>
      <c r="L2652">
        <f t="shared" si="83"/>
        <v>789.8</v>
      </c>
      <c r="M2652">
        <v>0</v>
      </c>
      <c r="N2652">
        <f t="shared" si="82"/>
        <v>789.8</v>
      </c>
      <c r="O2652">
        <v>2</v>
      </c>
      <c r="P2652" t="str">
        <f>VLOOKUP(O2652,dFornecedor!A:B,2,0)</f>
        <v>Minerva</v>
      </c>
    </row>
    <row r="2653" spans="1:16" x14ac:dyDescent="0.25">
      <c r="A2653">
        <v>2652</v>
      </c>
      <c r="B2653" s="1">
        <v>43842</v>
      </c>
      <c r="C2653" s="1">
        <v>43842</v>
      </c>
      <c r="D2653" s="1">
        <v>43859</v>
      </c>
      <c r="E2653" s="1">
        <v>43859</v>
      </c>
      <c r="F2653">
        <v>1</v>
      </c>
      <c r="G2653" t="str">
        <f>VLOOKUP(F2653,dComprador!A:B,2,0)</f>
        <v>Alon</v>
      </c>
      <c r="H2653">
        <v>6</v>
      </c>
      <c r="I2653" t="str">
        <f>VLOOKUP(H2653,dMateriaPrima!A:B,2,0)</f>
        <v>Fio Algodão</v>
      </c>
      <c r="J2653">
        <f>VLOOKUP(H2653,dMateriaPrima!A:C,3,0)</f>
        <v>55.9</v>
      </c>
      <c r="K2653">
        <v>368</v>
      </c>
      <c r="L2653">
        <f t="shared" si="83"/>
        <v>20571.2</v>
      </c>
      <c r="M2653">
        <v>0</v>
      </c>
      <c r="N2653">
        <f t="shared" si="82"/>
        <v>20571.2</v>
      </c>
      <c r="O2653">
        <v>2</v>
      </c>
      <c r="P2653" t="str">
        <f>VLOOKUP(O2653,dFornecedor!A:B,2,0)</f>
        <v>Minerva</v>
      </c>
    </row>
    <row r="2654" spans="1:16" x14ac:dyDescent="0.25">
      <c r="A2654">
        <v>2653</v>
      </c>
      <c r="B2654" s="1">
        <v>43842</v>
      </c>
      <c r="C2654" s="1">
        <v>43844</v>
      </c>
      <c r="D2654" s="1">
        <v>43863</v>
      </c>
      <c r="E2654" s="1">
        <v>43865</v>
      </c>
      <c r="F2654">
        <v>1</v>
      </c>
      <c r="G2654" t="str">
        <f>VLOOKUP(F2654,dComprador!A:B,2,0)</f>
        <v>Alon</v>
      </c>
      <c r="H2654">
        <v>5</v>
      </c>
      <c r="I2654" t="str">
        <f>VLOOKUP(H2654,dMateriaPrima!A:B,2,0)</f>
        <v>Areia</v>
      </c>
      <c r="J2654">
        <f>VLOOKUP(H2654,dMateriaPrima!A:C,3,0)</f>
        <v>3.59</v>
      </c>
      <c r="K2654">
        <v>38</v>
      </c>
      <c r="L2654">
        <f t="shared" si="83"/>
        <v>136.41999999999999</v>
      </c>
      <c r="M2654">
        <v>0</v>
      </c>
      <c r="N2654">
        <f t="shared" si="82"/>
        <v>136.41999999999999</v>
      </c>
      <c r="O2654">
        <v>2</v>
      </c>
      <c r="P2654" t="str">
        <f>VLOOKUP(O2654,dFornecedor!A:B,2,0)</f>
        <v>Minerva</v>
      </c>
    </row>
    <row r="2655" spans="1:16" x14ac:dyDescent="0.25">
      <c r="A2655">
        <v>2654</v>
      </c>
      <c r="B2655" s="1">
        <v>43842</v>
      </c>
      <c r="C2655" s="1">
        <v>43849</v>
      </c>
      <c r="D2655" s="1">
        <v>43862</v>
      </c>
      <c r="E2655" s="1">
        <v>43864</v>
      </c>
      <c r="F2655">
        <v>1</v>
      </c>
      <c r="G2655" t="str">
        <f>VLOOKUP(F2655,dComprador!A:B,2,0)</f>
        <v>Alon</v>
      </c>
      <c r="H2655">
        <v>1</v>
      </c>
      <c r="I2655" t="str">
        <f>VLOOKUP(H2655,dMateriaPrima!A:B,2,0)</f>
        <v>Tecido</v>
      </c>
      <c r="J2655">
        <f>VLOOKUP(H2655,dMateriaPrima!A:C,3,0)</f>
        <v>18</v>
      </c>
      <c r="K2655">
        <v>100</v>
      </c>
      <c r="L2655">
        <f t="shared" si="83"/>
        <v>1800</v>
      </c>
      <c r="M2655">
        <v>0</v>
      </c>
      <c r="N2655">
        <f t="shared" si="82"/>
        <v>1800</v>
      </c>
      <c r="O2655">
        <v>5</v>
      </c>
      <c r="P2655" t="str">
        <f>VLOOKUP(O2655,dFornecedor!A:B,2,0)</f>
        <v>Atlas</v>
      </c>
    </row>
    <row r="2656" spans="1:16" x14ac:dyDescent="0.25">
      <c r="A2656">
        <v>2655</v>
      </c>
      <c r="B2656" s="1">
        <v>43842</v>
      </c>
      <c r="C2656" s="1">
        <v>43847</v>
      </c>
      <c r="D2656" s="1">
        <v>43859</v>
      </c>
      <c r="E2656" s="1">
        <v>43862</v>
      </c>
      <c r="F2656">
        <v>2</v>
      </c>
      <c r="G2656" t="str">
        <f>VLOOKUP(F2656,dComprador!A:B,2,0)</f>
        <v>João</v>
      </c>
      <c r="H2656">
        <v>10</v>
      </c>
      <c r="I2656" t="str">
        <f>VLOOKUP(H2656,dMateriaPrima!A:B,2,0)</f>
        <v>Pedra Britada</v>
      </c>
      <c r="J2656">
        <f>VLOOKUP(H2656,dMateriaPrima!A:C,3,0)</f>
        <v>56</v>
      </c>
      <c r="K2656">
        <v>225</v>
      </c>
      <c r="L2656">
        <f t="shared" si="83"/>
        <v>12600</v>
      </c>
      <c r="M2656">
        <v>0</v>
      </c>
      <c r="N2656">
        <f t="shared" si="82"/>
        <v>12600</v>
      </c>
      <c r="O2656">
        <v>1</v>
      </c>
      <c r="P2656" t="str">
        <f>VLOOKUP(O2656,dFornecedor!A:B,2,0)</f>
        <v>NorthShore</v>
      </c>
    </row>
    <row r="2657" spans="1:16" x14ac:dyDescent="0.25">
      <c r="A2657">
        <v>2656</v>
      </c>
      <c r="B2657" s="1">
        <v>43842</v>
      </c>
      <c r="C2657" s="1">
        <v>43842</v>
      </c>
      <c r="D2657" s="1">
        <v>43867</v>
      </c>
      <c r="E2657" s="1">
        <v>43867</v>
      </c>
      <c r="F2657">
        <v>1</v>
      </c>
      <c r="G2657" t="str">
        <f>VLOOKUP(F2657,dComprador!A:B,2,0)</f>
        <v>Alon</v>
      </c>
      <c r="H2657">
        <v>9</v>
      </c>
      <c r="I2657" t="str">
        <f>VLOOKUP(H2657,dMateriaPrima!A:B,2,0)</f>
        <v>Couro</v>
      </c>
      <c r="J2657">
        <f>VLOOKUP(H2657,dMateriaPrima!A:C,3,0)</f>
        <v>4.4000000000000004</v>
      </c>
      <c r="K2657">
        <v>512</v>
      </c>
      <c r="L2657">
        <f t="shared" si="83"/>
        <v>2252.8000000000002</v>
      </c>
      <c r="M2657">
        <v>0</v>
      </c>
      <c r="N2657">
        <f t="shared" si="82"/>
        <v>2252.8000000000002</v>
      </c>
      <c r="O2657">
        <v>2</v>
      </c>
      <c r="P2657" t="str">
        <f>VLOOKUP(O2657,dFornecedor!A:B,2,0)</f>
        <v>Minerva</v>
      </c>
    </row>
    <row r="2658" spans="1:16" x14ac:dyDescent="0.25">
      <c r="A2658">
        <v>2657</v>
      </c>
      <c r="B2658" s="1">
        <v>43843</v>
      </c>
      <c r="C2658" s="1">
        <v>43844</v>
      </c>
      <c r="D2658" s="1">
        <v>43852</v>
      </c>
      <c r="E2658" s="1">
        <v>43851</v>
      </c>
      <c r="F2658">
        <v>4</v>
      </c>
      <c r="G2658" t="str">
        <f>VLOOKUP(F2658,dComprador!A:B,2,0)</f>
        <v>Lira</v>
      </c>
      <c r="H2658">
        <v>9</v>
      </c>
      <c r="I2658" t="str">
        <f>VLOOKUP(H2658,dMateriaPrima!A:B,2,0)</f>
        <v>Couro</v>
      </c>
      <c r="J2658">
        <f>VLOOKUP(H2658,dMateriaPrima!A:C,3,0)</f>
        <v>4.4000000000000004</v>
      </c>
      <c r="K2658">
        <v>294</v>
      </c>
      <c r="L2658">
        <f t="shared" si="83"/>
        <v>1293.6000000000001</v>
      </c>
      <c r="M2658">
        <v>0</v>
      </c>
      <c r="N2658">
        <f t="shared" si="82"/>
        <v>1293.6000000000001</v>
      </c>
      <c r="O2658">
        <v>3</v>
      </c>
      <c r="P2658" t="str">
        <f>VLOOKUP(O2658,dFornecedor!A:B,2,0)</f>
        <v>StepUp</v>
      </c>
    </row>
    <row r="2659" spans="1:16" x14ac:dyDescent="0.25">
      <c r="A2659">
        <v>2658</v>
      </c>
      <c r="B2659" s="1">
        <v>43843</v>
      </c>
      <c r="C2659" s="1">
        <v>43851</v>
      </c>
      <c r="D2659" s="1">
        <v>43852</v>
      </c>
      <c r="E2659" s="1">
        <v>43855</v>
      </c>
      <c r="F2659">
        <v>4</v>
      </c>
      <c r="G2659" t="str">
        <f>VLOOKUP(F2659,dComprador!A:B,2,0)</f>
        <v>Lira</v>
      </c>
      <c r="H2659">
        <v>11</v>
      </c>
      <c r="I2659" t="str">
        <f>VLOOKUP(H2659,dMateriaPrima!A:B,2,0)</f>
        <v>Papel</v>
      </c>
      <c r="J2659">
        <f>VLOOKUP(H2659,dMateriaPrima!A:C,3,0)</f>
        <v>9</v>
      </c>
      <c r="K2659">
        <v>36</v>
      </c>
      <c r="L2659">
        <f t="shared" si="83"/>
        <v>324</v>
      </c>
      <c r="M2659">
        <v>0</v>
      </c>
      <c r="N2659">
        <f t="shared" si="82"/>
        <v>324</v>
      </c>
      <c r="O2659">
        <v>2</v>
      </c>
      <c r="P2659" t="str">
        <f>VLOOKUP(O2659,dFornecedor!A:B,2,0)</f>
        <v>Minerva</v>
      </c>
    </row>
    <row r="2660" spans="1:16" x14ac:dyDescent="0.25">
      <c r="A2660">
        <v>2659</v>
      </c>
      <c r="B2660" s="1">
        <v>43843</v>
      </c>
      <c r="C2660" s="1">
        <v>43843</v>
      </c>
      <c r="D2660" s="1">
        <v>43851</v>
      </c>
      <c r="E2660" s="1">
        <v>43854</v>
      </c>
      <c r="F2660">
        <v>4</v>
      </c>
      <c r="G2660" t="str">
        <f>VLOOKUP(F2660,dComprador!A:B,2,0)</f>
        <v>Lira</v>
      </c>
      <c r="H2660">
        <v>7</v>
      </c>
      <c r="I2660" t="str">
        <f>VLOOKUP(H2660,dMateriaPrima!A:B,2,0)</f>
        <v>Poliéster</v>
      </c>
      <c r="J2660">
        <f>VLOOKUP(H2660,dMateriaPrima!A:C,3,0)</f>
        <v>8</v>
      </c>
      <c r="K2660">
        <v>246</v>
      </c>
      <c r="L2660">
        <f t="shared" si="83"/>
        <v>1968</v>
      </c>
      <c r="M2660">
        <v>0</v>
      </c>
      <c r="N2660">
        <f t="shared" si="82"/>
        <v>1968</v>
      </c>
      <c r="O2660">
        <v>4</v>
      </c>
      <c r="P2660" t="str">
        <f>VLOOKUP(O2660,dFornecedor!A:B,2,0)</f>
        <v>AlphaOmega</v>
      </c>
    </row>
    <row r="2661" spans="1:16" x14ac:dyDescent="0.25">
      <c r="A2661">
        <v>2660</v>
      </c>
      <c r="B2661" s="1">
        <v>43843</v>
      </c>
      <c r="C2661" s="1">
        <v>43845</v>
      </c>
      <c r="D2661" s="1">
        <v>43854</v>
      </c>
      <c r="E2661" s="1">
        <v>43856</v>
      </c>
      <c r="F2661">
        <v>4</v>
      </c>
      <c r="G2661" t="str">
        <f>VLOOKUP(F2661,dComprador!A:B,2,0)</f>
        <v>Lira</v>
      </c>
      <c r="H2661">
        <v>5</v>
      </c>
      <c r="I2661" t="str">
        <f>VLOOKUP(H2661,dMateriaPrima!A:B,2,0)</f>
        <v>Areia</v>
      </c>
      <c r="J2661">
        <f>VLOOKUP(H2661,dMateriaPrima!A:C,3,0)</f>
        <v>3.59</v>
      </c>
      <c r="K2661">
        <v>25</v>
      </c>
      <c r="L2661">
        <f t="shared" si="83"/>
        <v>89.75</v>
      </c>
      <c r="M2661">
        <v>0</v>
      </c>
      <c r="N2661">
        <f t="shared" si="82"/>
        <v>89.75</v>
      </c>
      <c r="O2661">
        <v>4</v>
      </c>
      <c r="P2661" t="str">
        <f>VLOOKUP(O2661,dFornecedor!A:B,2,0)</f>
        <v>AlphaOmega</v>
      </c>
    </row>
    <row r="2662" spans="1:16" x14ac:dyDescent="0.25">
      <c r="A2662">
        <v>2661</v>
      </c>
      <c r="B2662" s="1">
        <v>43843</v>
      </c>
      <c r="C2662" s="1">
        <v>43843</v>
      </c>
      <c r="D2662" s="1">
        <v>43859</v>
      </c>
      <c r="E2662" s="1">
        <v>43860</v>
      </c>
      <c r="F2662">
        <v>2</v>
      </c>
      <c r="G2662" t="str">
        <f>VLOOKUP(F2662,dComprador!A:B,2,0)</f>
        <v>João</v>
      </c>
      <c r="H2662">
        <v>2</v>
      </c>
      <c r="I2662" t="str">
        <f>VLOOKUP(H2662,dMateriaPrima!A:B,2,0)</f>
        <v>Chapa Metal</v>
      </c>
      <c r="J2662">
        <f>VLOOKUP(H2662,dMateriaPrima!A:C,3,0)</f>
        <v>299.89999999999998</v>
      </c>
      <c r="K2662">
        <v>19</v>
      </c>
      <c r="L2662">
        <f t="shared" si="83"/>
        <v>5698.0999999999995</v>
      </c>
      <c r="M2662">
        <v>0</v>
      </c>
      <c r="N2662">
        <f t="shared" si="82"/>
        <v>5698.0999999999995</v>
      </c>
      <c r="O2662">
        <v>2</v>
      </c>
      <c r="P2662" t="str">
        <f>VLOOKUP(O2662,dFornecedor!A:B,2,0)</f>
        <v>Minerva</v>
      </c>
    </row>
    <row r="2663" spans="1:16" x14ac:dyDescent="0.25">
      <c r="A2663">
        <v>2662</v>
      </c>
      <c r="B2663" s="1">
        <v>43843</v>
      </c>
      <c r="C2663" s="1">
        <v>43843</v>
      </c>
      <c r="D2663" s="1">
        <v>43874</v>
      </c>
      <c r="E2663" s="1">
        <v>43876</v>
      </c>
      <c r="F2663">
        <v>1</v>
      </c>
      <c r="G2663" t="str">
        <f>VLOOKUP(F2663,dComprador!A:B,2,0)</f>
        <v>Alon</v>
      </c>
      <c r="H2663">
        <v>1</v>
      </c>
      <c r="I2663" t="str">
        <f>VLOOKUP(H2663,dMateriaPrima!A:B,2,0)</f>
        <v>Tecido</v>
      </c>
      <c r="J2663">
        <f>VLOOKUP(H2663,dMateriaPrima!A:C,3,0)</f>
        <v>18</v>
      </c>
      <c r="K2663">
        <v>397</v>
      </c>
      <c r="L2663">
        <f t="shared" si="83"/>
        <v>7146</v>
      </c>
      <c r="M2663">
        <v>0</v>
      </c>
      <c r="N2663">
        <f t="shared" si="82"/>
        <v>7146</v>
      </c>
      <c r="O2663">
        <v>4</v>
      </c>
      <c r="P2663" t="str">
        <f>VLOOKUP(O2663,dFornecedor!A:B,2,0)</f>
        <v>AlphaOmega</v>
      </c>
    </row>
    <row r="2664" spans="1:16" x14ac:dyDescent="0.25">
      <c r="A2664">
        <v>2663</v>
      </c>
      <c r="B2664" s="1">
        <v>43844</v>
      </c>
      <c r="C2664" s="1">
        <v>43854</v>
      </c>
      <c r="D2664" s="1">
        <v>43854</v>
      </c>
      <c r="E2664" s="1">
        <v>43857</v>
      </c>
      <c r="F2664">
        <v>4</v>
      </c>
      <c r="G2664" t="str">
        <f>VLOOKUP(F2664,dComprador!A:B,2,0)</f>
        <v>Lira</v>
      </c>
      <c r="H2664">
        <v>9</v>
      </c>
      <c r="I2664" t="str">
        <f>VLOOKUP(H2664,dMateriaPrima!A:B,2,0)</f>
        <v>Couro</v>
      </c>
      <c r="J2664">
        <f>VLOOKUP(H2664,dMateriaPrima!A:C,3,0)</f>
        <v>4.4000000000000004</v>
      </c>
      <c r="K2664">
        <v>246</v>
      </c>
      <c r="L2664">
        <f t="shared" si="83"/>
        <v>1082.4000000000001</v>
      </c>
      <c r="M2664">
        <v>0</v>
      </c>
      <c r="N2664">
        <f t="shared" si="82"/>
        <v>1082.4000000000001</v>
      </c>
      <c r="O2664">
        <v>1</v>
      </c>
      <c r="P2664" t="str">
        <f>VLOOKUP(O2664,dFornecedor!A:B,2,0)</f>
        <v>NorthShore</v>
      </c>
    </row>
    <row r="2665" spans="1:16" x14ac:dyDescent="0.25">
      <c r="A2665">
        <v>2664</v>
      </c>
      <c r="B2665" s="1">
        <v>43844</v>
      </c>
      <c r="C2665" s="1">
        <v>43845</v>
      </c>
      <c r="D2665" s="1">
        <v>43851</v>
      </c>
      <c r="E2665" s="1">
        <v>43847</v>
      </c>
      <c r="F2665">
        <v>4</v>
      </c>
      <c r="G2665" t="str">
        <f>VLOOKUP(F2665,dComprador!A:B,2,0)</f>
        <v>Lira</v>
      </c>
      <c r="H2665">
        <v>7</v>
      </c>
      <c r="I2665" t="str">
        <f>VLOOKUP(H2665,dMateriaPrima!A:B,2,0)</f>
        <v>Poliéster</v>
      </c>
      <c r="J2665">
        <f>VLOOKUP(H2665,dMateriaPrima!A:C,3,0)</f>
        <v>8</v>
      </c>
      <c r="K2665">
        <v>516</v>
      </c>
      <c r="L2665">
        <f t="shared" si="83"/>
        <v>4128</v>
      </c>
      <c r="M2665">
        <v>0</v>
      </c>
      <c r="N2665">
        <f t="shared" si="82"/>
        <v>4128</v>
      </c>
      <c r="O2665">
        <v>3</v>
      </c>
      <c r="P2665" t="str">
        <f>VLOOKUP(O2665,dFornecedor!A:B,2,0)</f>
        <v>StepUp</v>
      </c>
    </row>
    <row r="2666" spans="1:16" x14ac:dyDescent="0.25">
      <c r="A2666">
        <v>2665</v>
      </c>
      <c r="B2666" s="1">
        <v>43844</v>
      </c>
      <c r="C2666" s="1">
        <v>43845</v>
      </c>
      <c r="D2666" s="1">
        <v>43874</v>
      </c>
      <c r="E2666" s="1">
        <v>43879</v>
      </c>
      <c r="F2666">
        <v>1</v>
      </c>
      <c r="G2666" t="str">
        <f>VLOOKUP(F2666,dComprador!A:B,2,0)</f>
        <v>Alon</v>
      </c>
      <c r="H2666">
        <v>1</v>
      </c>
      <c r="I2666" t="str">
        <f>VLOOKUP(H2666,dMateriaPrima!A:B,2,0)</f>
        <v>Tecido</v>
      </c>
      <c r="J2666">
        <f>VLOOKUP(H2666,dMateriaPrima!A:C,3,0)</f>
        <v>18</v>
      </c>
      <c r="K2666">
        <v>391</v>
      </c>
      <c r="L2666">
        <f t="shared" si="83"/>
        <v>7038</v>
      </c>
      <c r="M2666">
        <v>0</v>
      </c>
      <c r="N2666">
        <f t="shared" si="82"/>
        <v>7038</v>
      </c>
      <c r="O2666">
        <v>4</v>
      </c>
      <c r="P2666" t="str">
        <f>VLOOKUP(O2666,dFornecedor!A:B,2,0)</f>
        <v>AlphaOmega</v>
      </c>
    </row>
    <row r="2667" spans="1:16" x14ac:dyDescent="0.25">
      <c r="A2667">
        <v>2666</v>
      </c>
      <c r="B2667" s="1">
        <v>43844</v>
      </c>
      <c r="C2667" s="1">
        <v>43854</v>
      </c>
      <c r="D2667" s="1">
        <v>43857</v>
      </c>
      <c r="E2667" s="1">
        <v>43862</v>
      </c>
      <c r="F2667">
        <v>4</v>
      </c>
      <c r="G2667" t="str">
        <f>VLOOKUP(F2667,dComprador!A:B,2,0)</f>
        <v>Lira</v>
      </c>
      <c r="H2667">
        <v>5</v>
      </c>
      <c r="I2667" t="str">
        <f>VLOOKUP(H2667,dMateriaPrima!A:B,2,0)</f>
        <v>Areia</v>
      </c>
      <c r="J2667">
        <f>VLOOKUP(H2667,dMateriaPrima!A:C,3,0)</f>
        <v>3.59</v>
      </c>
      <c r="K2667">
        <v>225</v>
      </c>
      <c r="L2667">
        <f t="shared" si="83"/>
        <v>807.75</v>
      </c>
      <c r="M2667">
        <v>0</v>
      </c>
      <c r="N2667">
        <f t="shared" si="82"/>
        <v>807.75</v>
      </c>
      <c r="O2667">
        <v>3</v>
      </c>
      <c r="P2667" t="str">
        <f>VLOOKUP(O2667,dFornecedor!A:B,2,0)</f>
        <v>StepUp</v>
      </c>
    </row>
    <row r="2668" spans="1:16" x14ac:dyDescent="0.25">
      <c r="A2668">
        <v>2667</v>
      </c>
      <c r="B2668" s="1">
        <v>43844</v>
      </c>
      <c r="C2668" s="1">
        <v>43855</v>
      </c>
      <c r="D2668" s="1">
        <v>43856</v>
      </c>
      <c r="E2668" s="1">
        <v>43860</v>
      </c>
      <c r="F2668">
        <v>4</v>
      </c>
      <c r="G2668" t="str">
        <f>VLOOKUP(F2668,dComprador!A:B,2,0)</f>
        <v>Lira</v>
      </c>
      <c r="H2668">
        <v>7</v>
      </c>
      <c r="I2668" t="str">
        <f>VLOOKUP(H2668,dMateriaPrima!A:B,2,0)</f>
        <v>Poliéster</v>
      </c>
      <c r="J2668">
        <f>VLOOKUP(H2668,dMateriaPrima!A:C,3,0)</f>
        <v>8</v>
      </c>
      <c r="K2668">
        <v>80</v>
      </c>
      <c r="L2668">
        <f t="shared" si="83"/>
        <v>640</v>
      </c>
      <c r="M2668">
        <v>0</v>
      </c>
      <c r="N2668">
        <f t="shared" si="82"/>
        <v>640</v>
      </c>
      <c r="O2668">
        <v>1</v>
      </c>
      <c r="P2668" t="str">
        <f>VLOOKUP(O2668,dFornecedor!A:B,2,0)</f>
        <v>NorthShore</v>
      </c>
    </row>
    <row r="2669" spans="1:16" x14ac:dyDescent="0.25">
      <c r="A2669">
        <v>2668</v>
      </c>
      <c r="B2669" s="1">
        <v>43844</v>
      </c>
      <c r="C2669" s="1">
        <v>43853</v>
      </c>
      <c r="D2669" s="1">
        <v>43862</v>
      </c>
      <c r="E2669" s="1">
        <v>43866</v>
      </c>
      <c r="F2669">
        <v>1</v>
      </c>
      <c r="G2669" t="str">
        <f>VLOOKUP(F2669,dComprador!A:B,2,0)</f>
        <v>Alon</v>
      </c>
      <c r="H2669">
        <v>1</v>
      </c>
      <c r="I2669" t="str">
        <f>VLOOKUP(H2669,dMateriaPrima!A:B,2,0)</f>
        <v>Tecido</v>
      </c>
      <c r="J2669">
        <f>VLOOKUP(H2669,dMateriaPrima!A:C,3,0)</f>
        <v>18</v>
      </c>
      <c r="K2669">
        <v>42</v>
      </c>
      <c r="L2669">
        <f t="shared" si="83"/>
        <v>756</v>
      </c>
      <c r="M2669">
        <v>0</v>
      </c>
      <c r="N2669">
        <f t="shared" si="82"/>
        <v>756</v>
      </c>
      <c r="O2669">
        <v>3</v>
      </c>
      <c r="P2669" t="str">
        <f>VLOOKUP(O2669,dFornecedor!A:B,2,0)</f>
        <v>StepUp</v>
      </c>
    </row>
    <row r="2670" spans="1:16" x14ac:dyDescent="0.25">
      <c r="A2670">
        <v>2669</v>
      </c>
      <c r="B2670" s="1">
        <v>43844</v>
      </c>
      <c r="C2670" s="1">
        <v>43845</v>
      </c>
      <c r="D2670" s="1">
        <v>43865</v>
      </c>
      <c r="E2670" s="1">
        <v>43866</v>
      </c>
      <c r="F2670">
        <v>1</v>
      </c>
      <c r="G2670" t="str">
        <f>VLOOKUP(F2670,dComprador!A:B,2,0)</f>
        <v>Alon</v>
      </c>
      <c r="H2670">
        <v>7</v>
      </c>
      <c r="I2670" t="str">
        <f>VLOOKUP(H2670,dMateriaPrima!A:B,2,0)</f>
        <v>Poliéster</v>
      </c>
      <c r="J2670">
        <f>VLOOKUP(H2670,dMateriaPrima!A:C,3,0)</f>
        <v>8</v>
      </c>
      <c r="K2670">
        <v>308</v>
      </c>
      <c r="L2670">
        <f t="shared" si="83"/>
        <v>2464</v>
      </c>
      <c r="M2670">
        <v>0</v>
      </c>
      <c r="N2670">
        <f t="shared" si="82"/>
        <v>2464</v>
      </c>
      <c r="O2670">
        <v>4</v>
      </c>
      <c r="P2670" t="str">
        <f>VLOOKUP(O2670,dFornecedor!A:B,2,0)</f>
        <v>AlphaOmega</v>
      </c>
    </row>
    <row r="2671" spans="1:16" x14ac:dyDescent="0.25">
      <c r="A2671">
        <v>2670</v>
      </c>
      <c r="B2671" s="1">
        <v>43844</v>
      </c>
      <c r="C2671" s="1">
        <v>43845</v>
      </c>
      <c r="D2671" s="1">
        <v>43857</v>
      </c>
      <c r="E2671" s="1">
        <v>43860</v>
      </c>
      <c r="F2671">
        <v>2</v>
      </c>
      <c r="G2671" t="str">
        <f>VLOOKUP(F2671,dComprador!A:B,2,0)</f>
        <v>João</v>
      </c>
      <c r="H2671">
        <v>9</v>
      </c>
      <c r="I2671" t="str">
        <f>VLOOKUP(H2671,dMateriaPrima!A:B,2,0)</f>
        <v>Couro</v>
      </c>
      <c r="J2671">
        <f>VLOOKUP(H2671,dMateriaPrima!A:C,3,0)</f>
        <v>4.4000000000000004</v>
      </c>
      <c r="K2671">
        <v>126</v>
      </c>
      <c r="L2671">
        <f t="shared" si="83"/>
        <v>554.40000000000009</v>
      </c>
      <c r="M2671">
        <v>0</v>
      </c>
      <c r="N2671">
        <f t="shared" si="82"/>
        <v>554.40000000000009</v>
      </c>
      <c r="O2671">
        <v>3</v>
      </c>
      <c r="P2671" t="str">
        <f>VLOOKUP(O2671,dFornecedor!A:B,2,0)</f>
        <v>StepUp</v>
      </c>
    </row>
    <row r="2672" spans="1:16" x14ac:dyDescent="0.25">
      <c r="A2672">
        <v>2671</v>
      </c>
      <c r="B2672" s="1">
        <v>43844</v>
      </c>
      <c r="C2672" s="1">
        <v>43850</v>
      </c>
      <c r="D2672" s="1">
        <v>43864</v>
      </c>
      <c r="E2672" s="1">
        <v>43866</v>
      </c>
      <c r="F2672">
        <v>1</v>
      </c>
      <c r="G2672" t="str">
        <f>VLOOKUP(F2672,dComprador!A:B,2,0)</f>
        <v>Alon</v>
      </c>
      <c r="H2672">
        <v>10</v>
      </c>
      <c r="I2672" t="str">
        <f>VLOOKUP(H2672,dMateriaPrima!A:B,2,0)</f>
        <v>Pedra Britada</v>
      </c>
      <c r="J2672">
        <f>VLOOKUP(H2672,dMateriaPrima!A:C,3,0)</f>
        <v>56</v>
      </c>
      <c r="K2672">
        <v>165</v>
      </c>
      <c r="L2672">
        <f t="shared" si="83"/>
        <v>9240</v>
      </c>
      <c r="M2672">
        <v>0</v>
      </c>
      <c r="N2672">
        <f t="shared" si="82"/>
        <v>9240</v>
      </c>
      <c r="O2672">
        <v>1</v>
      </c>
      <c r="P2672" t="str">
        <f>VLOOKUP(O2672,dFornecedor!A:B,2,0)</f>
        <v>NorthShore</v>
      </c>
    </row>
    <row r="2673" spans="1:16" x14ac:dyDescent="0.25">
      <c r="A2673">
        <v>2672</v>
      </c>
      <c r="B2673" s="1">
        <v>43845</v>
      </c>
      <c r="C2673" s="1">
        <v>43845</v>
      </c>
      <c r="D2673" s="1">
        <v>43852</v>
      </c>
      <c r="E2673" s="1">
        <v>43855</v>
      </c>
      <c r="F2673">
        <v>4</v>
      </c>
      <c r="G2673" t="str">
        <f>VLOOKUP(F2673,dComprador!A:B,2,0)</f>
        <v>Lira</v>
      </c>
      <c r="H2673">
        <v>9</v>
      </c>
      <c r="I2673" t="str">
        <f>VLOOKUP(H2673,dMateriaPrima!A:B,2,0)</f>
        <v>Couro</v>
      </c>
      <c r="J2673">
        <f>VLOOKUP(H2673,dMateriaPrima!A:C,3,0)</f>
        <v>4.4000000000000004</v>
      </c>
      <c r="K2673">
        <v>539</v>
      </c>
      <c r="L2673">
        <f t="shared" si="83"/>
        <v>2371.6000000000004</v>
      </c>
      <c r="M2673">
        <v>0</v>
      </c>
      <c r="N2673">
        <f t="shared" si="82"/>
        <v>2371.6000000000004</v>
      </c>
      <c r="O2673">
        <v>2</v>
      </c>
      <c r="P2673" t="str">
        <f>VLOOKUP(O2673,dFornecedor!A:B,2,0)</f>
        <v>Minerva</v>
      </c>
    </row>
    <row r="2674" spans="1:16" x14ac:dyDescent="0.25">
      <c r="A2674">
        <v>2673</v>
      </c>
      <c r="B2674" s="1">
        <v>43845</v>
      </c>
      <c r="C2674" s="1">
        <v>43847</v>
      </c>
      <c r="D2674" s="1">
        <v>43851</v>
      </c>
      <c r="E2674" s="1">
        <v>43855</v>
      </c>
      <c r="F2674">
        <v>4</v>
      </c>
      <c r="G2674" t="str">
        <f>VLOOKUP(F2674,dComprador!A:B,2,0)</f>
        <v>Lira</v>
      </c>
      <c r="H2674">
        <v>9</v>
      </c>
      <c r="I2674" t="str">
        <f>VLOOKUP(H2674,dMateriaPrima!A:B,2,0)</f>
        <v>Couro</v>
      </c>
      <c r="J2674">
        <f>VLOOKUP(H2674,dMateriaPrima!A:C,3,0)</f>
        <v>4.4000000000000004</v>
      </c>
      <c r="K2674">
        <v>614</v>
      </c>
      <c r="L2674">
        <f t="shared" si="83"/>
        <v>2701.6000000000004</v>
      </c>
      <c r="M2674">
        <v>0</v>
      </c>
      <c r="N2674">
        <f t="shared" si="82"/>
        <v>2701.6000000000004</v>
      </c>
      <c r="O2674">
        <v>3</v>
      </c>
      <c r="P2674" t="str">
        <f>VLOOKUP(O2674,dFornecedor!A:B,2,0)</f>
        <v>StepUp</v>
      </c>
    </row>
    <row r="2675" spans="1:16" x14ac:dyDescent="0.25">
      <c r="A2675">
        <v>2674</v>
      </c>
      <c r="B2675" s="1">
        <v>43845</v>
      </c>
      <c r="C2675" s="1">
        <v>43849</v>
      </c>
      <c r="D2675" s="1">
        <v>43852</v>
      </c>
      <c r="E2675" s="1">
        <v>43854</v>
      </c>
      <c r="F2675">
        <v>4</v>
      </c>
      <c r="G2675" t="str">
        <f>VLOOKUP(F2675,dComprador!A:B,2,0)</f>
        <v>Lira</v>
      </c>
      <c r="H2675">
        <v>7</v>
      </c>
      <c r="I2675" t="str">
        <f>VLOOKUP(H2675,dMateriaPrima!A:B,2,0)</f>
        <v>Poliéster</v>
      </c>
      <c r="J2675">
        <f>VLOOKUP(H2675,dMateriaPrima!A:C,3,0)</f>
        <v>8</v>
      </c>
      <c r="K2675">
        <v>71</v>
      </c>
      <c r="L2675">
        <f t="shared" si="83"/>
        <v>568</v>
      </c>
      <c r="M2675">
        <v>0</v>
      </c>
      <c r="N2675">
        <f t="shared" si="82"/>
        <v>568</v>
      </c>
      <c r="O2675">
        <v>1</v>
      </c>
      <c r="P2675" t="str">
        <f>VLOOKUP(O2675,dFornecedor!A:B,2,0)</f>
        <v>NorthShore</v>
      </c>
    </row>
    <row r="2676" spans="1:16" x14ac:dyDescent="0.25">
      <c r="A2676">
        <v>2675</v>
      </c>
      <c r="B2676" s="1">
        <v>43845</v>
      </c>
      <c r="C2676" s="1">
        <v>43845</v>
      </c>
      <c r="D2676" s="1">
        <v>43855</v>
      </c>
      <c r="E2676" s="1">
        <v>43857</v>
      </c>
      <c r="F2676">
        <v>4</v>
      </c>
      <c r="G2676" t="str">
        <f>VLOOKUP(F2676,dComprador!A:B,2,0)</f>
        <v>Lira</v>
      </c>
      <c r="H2676">
        <v>6</v>
      </c>
      <c r="I2676" t="str">
        <f>VLOOKUP(H2676,dMateriaPrima!A:B,2,0)</f>
        <v>Fio Algodão</v>
      </c>
      <c r="J2676">
        <f>VLOOKUP(H2676,dMateriaPrima!A:C,3,0)</f>
        <v>55.9</v>
      </c>
      <c r="K2676">
        <v>95</v>
      </c>
      <c r="L2676">
        <f t="shared" si="83"/>
        <v>5310.5</v>
      </c>
      <c r="M2676">
        <v>0</v>
      </c>
      <c r="N2676">
        <f t="shared" si="82"/>
        <v>5310.5</v>
      </c>
      <c r="O2676">
        <v>4</v>
      </c>
      <c r="P2676" t="str">
        <f>VLOOKUP(O2676,dFornecedor!A:B,2,0)</f>
        <v>AlphaOmega</v>
      </c>
    </row>
    <row r="2677" spans="1:16" x14ac:dyDescent="0.25">
      <c r="A2677">
        <v>2676</v>
      </c>
      <c r="B2677" s="1">
        <v>43845</v>
      </c>
      <c r="C2677" s="1">
        <v>43852</v>
      </c>
      <c r="D2677" s="1">
        <v>43854</v>
      </c>
      <c r="E2677" s="1">
        <v>43853</v>
      </c>
      <c r="F2677">
        <v>4</v>
      </c>
      <c r="G2677" t="str">
        <f>VLOOKUP(F2677,dComprador!A:B,2,0)</f>
        <v>Lira</v>
      </c>
      <c r="H2677">
        <v>4</v>
      </c>
      <c r="I2677" t="str">
        <f>VLOOKUP(H2677,dMateriaPrima!A:B,2,0)</f>
        <v>Madeira</v>
      </c>
      <c r="J2677">
        <f>VLOOKUP(H2677,dMateriaPrima!A:C,3,0)</f>
        <v>168</v>
      </c>
      <c r="K2677">
        <v>203</v>
      </c>
      <c r="L2677">
        <f t="shared" si="83"/>
        <v>34104</v>
      </c>
      <c r="M2677">
        <v>0</v>
      </c>
      <c r="N2677">
        <f t="shared" si="82"/>
        <v>34104</v>
      </c>
      <c r="O2677">
        <v>1</v>
      </c>
      <c r="P2677" t="str">
        <f>VLOOKUP(O2677,dFornecedor!A:B,2,0)</f>
        <v>NorthShore</v>
      </c>
    </row>
    <row r="2678" spans="1:16" x14ac:dyDescent="0.25">
      <c r="A2678">
        <v>2677</v>
      </c>
      <c r="B2678" s="1">
        <v>43845</v>
      </c>
      <c r="C2678" s="1">
        <v>43845</v>
      </c>
      <c r="D2678" s="1">
        <v>43864</v>
      </c>
      <c r="E2678" s="1">
        <v>43864</v>
      </c>
      <c r="F2678">
        <v>1</v>
      </c>
      <c r="G2678" t="str">
        <f>VLOOKUP(F2678,dComprador!A:B,2,0)</f>
        <v>Alon</v>
      </c>
      <c r="H2678">
        <v>9</v>
      </c>
      <c r="I2678" t="str">
        <f>VLOOKUP(H2678,dMateriaPrima!A:B,2,0)</f>
        <v>Couro</v>
      </c>
      <c r="J2678">
        <f>VLOOKUP(H2678,dMateriaPrima!A:C,3,0)</f>
        <v>4.4000000000000004</v>
      </c>
      <c r="K2678">
        <v>7</v>
      </c>
      <c r="L2678">
        <f t="shared" si="83"/>
        <v>30.800000000000004</v>
      </c>
      <c r="M2678">
        <v>0</v>
      </c>
      <c r="N2678">
        <f t="shared" si="82"/>
        <v>30.800000000000004</v>
      </c>
      <c r="O2678">
        <v>2</v>
      </c>
      <c r="P2678" t="str">
        <f>VLOOKUP(O2678,dFornecedor!A:B,2,0)</f>
        <v>Minerva</v>
      </c>
    </row>
    <row r="2679" spans="1:16" x14ac:dyDescent="0.25">
      <c r="A2679">
        <v>2678</v>
      </c>
      <c r="B2679" s="1">
        <v>43845</v>
      </c>
      <c r="C2679" s="1">
        <v>43851</v>
      </c>
      <c r="D2679" s="1">
        <v>43864</v>
      </c>
      <c r="E2679" s="1">
        <v>43865</v>
      </c>
      <c r="F2679">
        <v>1</v>
      </c>
      <c r="G2679" t="str">
        <f>VLOOKUP(F2679,dComprador!A:B,2,0)</f>
        <v>Alon</v>
      </c>
      <c r="H2679">
        <v>4</v>
      </c>
      <c r="I2679" t="str">
        <f>VLOOKUP(H2679,dMateriaPrima!A:B,2,0)</f>
        <v>Madeira</v>
      </c>
      <c r="J2679">
        <f>VLOOKUP(H2679,dMateriaPrima!A:C,3,0)</f>
        <v>168</v>
      </c>
      <c r="K2679">
        <v>445</v>
      </c>
      <c r="L2679">
        <f t="shared" si="83"/>
        <v>74760</v>
      </c>
      <c r="M2679">
        <v>0</v>
      </c>
      <c r="N2679">
        <f t="shared" si="82"/>
        <v>74760</v>
      </c>
      <c r="O2679">
        <v>3</v>
      </c>
      <c r="P2679" t="str">
        <f>VLOOKUP(O2679,dFornecedor!A:B,2,0)</f>
        <v>StepUp</v>
      </c>
    </row>
    <row r="2680" spans="1:16" x14ac:dyDescent="0.25">
      <c r="A2680">
        <v>2679</v>
      </c>
      <c r="B2680" s="1">
        <v>43845</v>
      </c>
      <c r="C2680" s="1">
        <v>43845</v>
      </c>
      <c r="D2680" s="1">
        <v>43866</v>
      </c>
      <c r="E2680" s="1">
        <v>43866</v>
      </c>
      <c r="F2680">
        <v>1</v>
      </c>
      <c r="G2680" t="str">
        <f>VLOOKUP(F2680,dComprador!A:B,2,0)</f>
        <v>Alon</v>
      </c>
      <c r="H2680">
        <v>6</v>
      </c>
      <c r="I2680" t="str">
        <f>VLOOKUP(H2680,dMateriaPrima!A:B,2,0)</f>
        <v>Fio Algodão</v>
      </c>
      <c r="J2680">
        <f>VLOOKUP(H2680,dMateriaPrima!A:C,3,0)</f>
        <v>55.9</v>
      </c>
      <c r="K2680">
        <v>14</v>
      </c>
      <c r="L2680">
        <f t="shared" si="83"/>
        <v>782.6</v>
      </c>
      <c r="M2680">
        <v>0</v>
      </c>
      <c r="N2680">
        <f t="shared" si="82"/>
        <v>782.6</v>
      </c>
      <c r="O2680">
        <v>2</v>
      </c>
      <c r="P2680" t="str">
        <f>VLOOKUP(O2680,dFornecedor!A:B,2,0)</f>
        <v>Minerva</v>
      </c>
    </row>
    <row r="2681" spans="1:16" x14ac:dyDescent="0.25">
      <c r="A2681">
        <v>2680</v>
      </c>
      <c r="B2681" s="1">
        <v>43846</v>
      </c>
      <c r="C2681" s="1">
        <v>43851</v>
      </c>
      <c r="D2681" s="1">
        <v>43857</v>
      </c>
      <c r="E2681" s="1">
        <v>43859</v>
      </c>
      <c r="F2681">
        <v>4</v>
      </c>
      <c r="G2681" t="str">
        <f>VLOOKUP(F2681,dComprador!A:B,2,0)</f>
        <v>Lira</v>
      </c>
      <c r="H2681">
        <v>9</v>
      </c>
      <c r="I2681" t="str">
        <f>VLOOKUP(H2681,dMateriaPrima!A:B,2,0)</f>
        <v>Couro</v>
      </c>
      <c r="J2681">
        <f>VLOOKUP(H2681,dMateriaPrima!A:C,3,0)</f>
        <v>4.4000000000000004</v>
      </c>
      <c r="K2681">
        <v>51</v>
      </c>
      <c r="L2681">
        <f t="shared" si="83"/>
        <v>224.4</v>
      </c>
      <c r="M2681">
        <v>0</v>
      </c>
      <c r="N2681">
        <f t="shared" si="82"/>
        <v>224.4</v>
      </c>
      <c r="O2681">
        <v>5</v>
      </c>
      <c r="P2681" t="str">
        <f>VLOOKUP(O2681,dFornecedor!A:B,2,0)</f>
        <v>Atlas</v>
      </c>
    </row>
    <row r="2682" spans="1:16" x14ac:dyDescent="0.25">
      <c r="A2682">
        <v>2681</v>
      </c>
      <c r="B2682" s="1">
        <v>43846</v>
      </c>
      <c r="C2682" s="1">
        <v>43851</v>
      </c>
      <c r="D2682" s="1">
        <v>43852</v>
      </c>
      <c r="E2682" s="1">
        <v>43853</v>
      </c>
      <c r="F2682">
        <v>4</v>
      </c>
      <c r="G2682" t="str">
        <f>VLOOKUP(F2682,dComprador!A:B,2,0)</f>
        <v>Lira</v>
      </c>
      <c r="H2682">
        <v>10</v>
      </c>
      <c r="I2682" t="str">
        <f>VLOOKUP(H2682,dMateriaPrima!A:B,2,0)</f>
        <v>Pedra Britada</v>
      </c>
      <c r="J2682">
        <f>VLOOKUP(H2682,dMateriaPrima!A:C,3,0)</f>
        <v>56</v>
      </c>
      <c r="K2682">
        <v>196</v>
      </c>
      <c r="L2682">
        <f t="shared" si="83"/>
        <v>10976</v>
      </c>
      <c r="M2682">
        <v>0</v>
      </c>
      <c r="N2682">
        <f t="shared" si="82"/>
        <v>10976</v>
      </c>
      <c r="O2682">
        <v>2</v>
      </c>
      <c r="P2682" t="str">
        <f>VLOOKUP(O2682,dFornecedor!A:B,2,0)</f>
        <v>Minerva</v>
      </c>
    </row>
    <row r="2683" spans="1:16" x14ac:dyDescent="0.25">
      <c r="A2683">
        <v>2682</v>
      </c>
      <c r="B2683" s="1">
        <v>43846</v>
      </c>
      <c r="C2683" s="1">
        <v>43846</v>
      </c>
      <c r="D2683" s="1">
        <v>43854</v>
      </c>
      <c r="E2683" s="1">
        <v>43855</v>
      </c>
      <c r="F2683">
        <v>4</v>
      </c>
      <c r="G2683" t="str">
        <f>VLOOKUP(F2683,dComprador!A:B,2,0)</f>
        <v>Lira</v>
      </c>
      <c r="H2683">
        <v>1</v>
      </c>
      <c r="I2683" t="str">
        <f>VLOOKUP(H2683,dMateriaPrima!A:B,2,0)</f>
        <v>Tecido</v>
      </c>
      <c r="J2683">
        <f>VLOOKUP(H2683,dMateriaPrima!A:C,3,0)</f>
        <v>18</v>
      </c>
      <c r="K2683">
        <v>257</v>
      </c>
      <c r="L2683">
        <f t="shared" si="83"/>
        <v>4626</v>
      </c>
      <c r="M2683">
        <v>0</v>
      </c>
      <c r="N2683">
        <f t="shared" si="82"/>
        <v>4626</v>
      </c>
      <c r="O2683">
        <v>2</v>
      </c>
      <c r="P2683" t="str">
        <f>VLOOKUP(O2683,dFornecedor!A:B,2,0)</f>
        <v>Minerva</v>
      </c>
    </row>
    <row r="2684" spans="1:16" x14ac:dyDescent="0.25">
      <c r="A2684">
        <v>2683</v>
      </c>
      <c r="B2684" s="1">
        <v>43846</v>
      </c>
      <c r="C2684" s="1">
        <v>43847</v>
      </c>
      <c r="D2684" s="1">
        <v>43866</v>
      </c>
      <c r="E2684" s="1">
        <v>43869</v>
      </c>
      <c r="F2684">
        <v>1</v>
      </c>
      <c r="G2684" t="str">
        <f>VLOOKUP(F2684,dComprador!A:B,2,0)</f>
        <v>Alon</v>
      </c>
      <c r="H2684">
        <v>5</v>
      </c>
      <c r="I2684" t="str">
        <f>VLOOKUP(H2684,dMateriaPrima!A:B,2,0)</f>
        <v>Areia</v>
      </c>
      <c r="J2684">
        <f>VLOOKUP(H2684,dMateriaPrima!A:C,3,0)</f>
        <v>3.59</v>
      </c>
      <c r="K2684">
        <v>524</v>
      </c>
      <c r="L2684">
        <f t="shared" si="83"/>
        <v>1881.1599999999999</v>
      </c>
      <c r="M2684">
        <v>0</v>
      </c>
      <c r="N2684">
        <f t="shared" si="82"/>
        <v>1881.1599999999999</v>
      </c>
      <c r="O2684">
        <v>3</v>
      </c>
      <c r="P2684" t="str">
        <f>VLOOKUP(O2684,dFornecedor!A:B,2,0)</f>
        <v>StepUp</v>
      </c>
    </row>
    <row r="2685" spans="1:16" x14ac:dyDescent="0.25">
      <c r="A2685">
        <v>2684</v>
      </c>
      <c r="B2685" s="1">
        <v>43846</v>
      </c>
      <c r="C2685" s="1">
        <v>43848</v>
      </c>
      <c r="D2685" s="1">
        <v>43864</v>
      </c>
      <c r="E2685" s="1">
        <v>43864</v>
      </c>
      <c r="F2685">
        <v>1</v>
      </c>
      <c r="G2685" t="str">
        <f>VLOOKUP(F2685,dComprador!A:B,2,0)</f>
        <v>Alon</v>
      </c>
      <c r="H2685">
        <v>5</v>
      </c>
      <c r="I2685" t="str">
        <f>VLOOKUP(H2685,dMateriaPrima!A:B,2,0)</f>
        <v>Areia</v>
      </c>
      <c r="J2685">
        <f>VLOOKUP(H2685,dMateriaPrima!A:C,3,0)</f>
        <v>3.59</v>
      </c>
      <c r="K2685">
        <v>117</v>
      </c>
      <c r="L2685">
        <f t="shared" si="83"/>
        <v>420.03</v>
      </c>
      <c r="M2685">
        <v>0</v>
      </c>
      <c r="N2685">
        <f t="shared" si="82"/>
        <v>420.03</v>
      </c>
      <c r="O2685">
        <v>2</v>
      </c>
      <c r="P2685" t="str">
        <f>VLOOKUP(O2685,dFornecedor!A:B,2,0)</f>
        <v>Minerva</v>
      </c>
    </row>
    <row r="2686" spans="1:16" x14ac:dyDescent="0.25">
      <c r="A2686">
        <v>2685</v>
      </c>
      <c r="B2686" s="1">
        <v>43846</v>
      </c>
      <c r="C2686" s="1">
        <v>43854</v>
      </c>
      <c r="D2686" s="1">
        <v>43865</v>
      </c>
      <c r="E2686" s="1">
        <v>43865</v>
      </c>
      <c r="F2686">
        <v>1</v>
      </c>
      <c r="G2686" t="str">
        <f>VLOOKUP(F2686,dComprador!A:B,2,0)</f>
        <v>Alon</v>
      </c>
      <c r="H2686">
        <v>7</v>
      </c>
      <c r="I2686" t="str">
        <f>VLOOKUP(H2686,dMateriaPrima!A:B,2,0)</f>
        <v>Poliéster</v>
      </c>
      <c r="J2686">
        <f>VLOOKUP(H2686,dMateriaPrima!A:C,3,0)</f>
        <v>8</v>
      </c>
      <c r="K2686">
        <v>35</v>
      </c>
      <c r="L2686">
        <f t="shared" si="83"/>
        <v>280</v>
      </c>
      <c r="M2686">
        <v>0</v>
      </c>
      <c r="N2686">
        <f t="shared" si="82"/>
        <v>280</v>
      </c>
      <c r="O2686">
        <v>1</v>
      </c>
      <c r="P2686" t="str">
        <f>VLOOKUP(O2686,dFornecedor!A:B,2,0)</f>
        <v>NorthShore</v>
      </c>
    </row>
    <row r="2687" spans="1:16" x14ac:dyDescent="0.25">
      <c r="A2687">
        <v>2686</v>
      </c>
      <c r="B2687" s="1">
        <v>43846</v>
      </c>
      <c r="C2687" s="1">
        <v>43846</v>
      </c>
      <c r="D2687" s="1">
        <v>43860</v>
      </c>
      <c r="E2687" s="1">
        <v>43864</v>
      </c>
      <c r="F2687">
        <v>2</v>
      </c>
      <c r="G2687" t="str">
        <f>VLOOKUP(F2687,dComprador!A:B,2,0)</f>
        <v>João</v>
      </c>
      <c r="H2687">
        <v>1</v>
      </c>
      <c r="I2687" t="str">
        <f>VLOOKUP(H2687,dMateriaPrima!A:B,2,0)</f>
        <v>Tecido</v>
      </c>
      <c r="J2687">
        <f>VLOOKUP(H2687,dMateriaPrima!A:C,3,0)</f>
        <v>18</v>
      </c>
      <c r="K2687">
        <v>81</v>
      </c>
      <c r="L2687">
        <f t="shared" si="83"/>
        <v>1458</v>
      </c>
      <c r="M2687">
        <v>0</v>
      </c>
      <c r="N2687">
        <f t="shared" si="82"/>
        <v>1458</v>
      </c>
      <c r="O2687">
        <v>5</v>
      </c>
      <c r="P2687" t="str">
        <f>VLOOKUP(O2687,dFornecedor!A:B,2,0)</f>
        <v>Atlas</v>
      </c>
    </row>
    <row r="2688" spans="1:16" x14ac:dyDescent="0.25">
      <c r="A2688">
        <v>2687</v>
      </c>
      <c r="B2688" s="1">
        <v>43846</v>
      </c>
      <c r="C2688" s="1">
        <v>43855</v>
      </c>
      <c r="D2688" s="1">
        <v>43864</v>
      </c>
      <c r="E2688" s="1">
        <v>43865</v>
      </c>
      <c r="F2688">
        <v>1</v>
      </c>
      <c r="G2688" t="str">
        <f>VLOOKUP(F2688,dComprador!A:B,2,0)</f>
        <v>Alon</v>
      </c>
      <c r="H2688">
        <v>5</v>
      </c>
      <c r="I2688" t="str">
        <f>VLOOKUP(H2688,dMateriaPrima!A:B,2,0)</f>
        <v>Areia</v>
      </c>
      <c r="J2688">
        <f>VLOOKUP(H2688,dMateriaPrima!A:C,3,0)</f>
        <v>3.59</v>
      </c>
      <c r="K2688">
        <v>19</v>
      </c>
      <c r="L2688">
        <f t="shared" si="83"/>
        <v>68.209999999999994</v>
      </c>
      <c r="M2688">
        <v>0</v>
      </c>
      <c r="N2688">
        <f t="shared" si="82"/>
        <v>68.209999999999994</v>
      </c>
      <c r="O2688">
        <v>1</v>
      </c>
      <c r="P2688" t="str">
        <f>VLOOKUP(O2688,dFornecedor!A:B,2,0)</f>
        <v>NorthShore</v>
      </c>
    </row>
    <row r="2689" spans="1:16" x14ac:dyDescent="0.25">
      <c r="A2689">
        <v>2688</v>
      </c>
      <c r="B2689" s="1">
        <v>43846</v>
      </c>
      <c r="C2689" s="1">
        <v>43846</v>
      </c>
      <c r="D2689" s="1">
        <v>43874</v>
      </c>
      <c r="E2689" s="1">
        <v>43876</v>
      </c>
      <c r="F2689">
        <v>1</v>
      </c>
      <c r="G2689" t="str">
        <f>VLOOKUP(F2689,dComprador!A:B,2,0)</f>
        <v>Alon</v>
      </c>
      <c r="H2689">
        <v>11</v>
      </c>
      <c r="I2689" t="str">
        <f>VLOOKUP(H2689,dMateriaPrima!A:B,2,0)</f>
        <v>Papel</v>
      </c>
      <c r="J2689">
        <f>VLOOKUP(H2689,dMateriaPrima!A:C,3,0)</f>
        <v>9</v>
      </c>
      <c r="K2689">
        <v>77</v>
      </c>
      <c r="L2689">
        <f t="shared" si="83"/>
        <v>693</v>
      </c>
      <c r="M2689">
        <v>0</v>
      </c>
      <c r="N2689">
        <f t="shared" si="82"/>
        <v>693</v>
      </c>
      <c r="O2689">
        <v>5</v>
      </c>
      <c r="P2689" t="str">
        <f>VLOOKUP(O2689,dFornecedor!A:B,2,0)</f>
        <v>Atlas</v>
      </c>
    </row>
    <row r="2690" spans="1:16" x14ac:dyDescent="0.25">
      <c r="A2690">
        <v>2689</v>
      </c>
      <c r="B2690" s="1">
        <v>43846</v>
      </c>
      <c r="C2690" s="1">
        <v>43854</v>
      </c>
      <c r="D2690" s="1">
        <v>43878</v>
      </c>
      <c r="E2690" s="1">
        <v>43879</v>
      </c>
      <c r="F2690">
        <v>1</v>
      </c>
      <c r="G2690" t="str">
        <f>VLOOKUP(F2690,dComprador!A:B,2,0)</f>
        <v>Alon</v>
      </c>
      <c r="H2690">
        <v>5</v>
      </c>
      <c r="I2690" t="str">
        <f>VLOOKUP(H2690,dMateriaPrima!A:B,2,0)</f>
        <v>Areia</v>
      </c>
      <c r="J2690">
        <f>VLOOKUP(H2690,dMateriaPrima!A:C,3,0)</f>
        <v>3.59</v>
      </c>
      <c r="K2690">
        <v>4</v>
      </c>
      <c r="L2690">
        <f t="shared" si="83"/>
        <v>14.36</v>
      </c>
      <c r="M2690">
        <v>0</v>
      </c>
      <c r="N2690">
        <f t="shared" ref="N2690:N2753" si="84">SUM(L2690-((L2690*M2690)/100))</f>
        <v>14.36</v>
      </c>
      <c r="O2690">
        <v>2</v>
      </c>
      <c r="P2690" t="str">
        <f>VLOOKUP(O2690,dFornecedor!A:B,2,0)</f>
        <v>Minerva</v>
      </c>
    </row>
    <row r="2691" spans="1:16" x14ac:dyDescent="0.25">
      <c r="A2691">
        <v>2690</v>
      </c>
      <c r="B2691" s="1">
        <v>43846</v>
      </c>
      <c r="C2691" s="1">
        <v>43854</v>
      </c>
      <c r="D2691" s="1">
        <v>43878</v>
      </c>
      <c r="E2691" s="1">
        <v>43879</v>
      </c>
      <c r="F2691">
        <v>1</v>
      </c>
      <c r="G2691" t="str">
        <f>VLOOKUP(F2691,dComprador!A:B,2,0)</f>
        <v>Alon</v>
      </c>
      <c r="H2691">
        <v>11</v>
      </c>
      <c r="I2691" t="str">
        <f>VLOOKUP(H2691,dMateriaPrima!A:B,2,0)</f>
        <v>Papel</v>
      </c>
      <c r="J2691">
        <f>VLOOKUP(H2691,dMateriaPrima!A:C,3,0)</f>
        <v>9</v>
      </c>
      <c r="K2691">
        <v>375</v>
      </c>
      <c r="L2691">
        <f t="shared" ref="L2691:L2754" si="85">J2691*K2691</f>
        <v>3375</v>
      </c>
      <c r="M2691">
        <v>0</v>
      </c>
      <c r="N2691">
        <f t="shared" si="84"/>
        <v>3375</v>
      </c>
      <c r="O2691">
        <v>1</v>
      </c>
      <c r="P2691" t="str">
        <f>VLOOKUP(O2691,dFornecedor!A:B,2,0)</f>
        <v>NorthShore</v>
      </c>
    </row>
    <row r="2692" spans="1:16" x14ac:dyDescent="0.25">
      <c r="A2692">
        <v>2691</v>
      </c>
      <c r="B2692" s="1">
        <v>43846</v>
      </c>
      <c r="C2692" s="1">
        <v>43848</v>
      </c>
      <c r="D2692" s="1">
        <v>43867</v>
      </c>
      <c r="E2692" s="1">
        <v>43872</v>
      </c>
      <c r="F2692">
        <v>1</v>
      </c>
      <c r="G2692" t="str">
        <f>VLOOKUP(F2692,dComprador!A:B,2,0)</f>
        <v>Alon</v>
      </c>
      <c r="H2692">
        <v>11</v>
      </c>
      <c r="I2692" t="str">
        <f>VLOOKUP(H2692,dMateriaPrima!A:B,2,0)</f>
        <v>Papel</v>
      </c>
      <c r="J2692">
        <f>VLOOKUP(H2692,dMateriaPrima!A:C,3,0)</f>
        <v>9</v>
      </c>
      <c r="K2692">
        <v>16</v>
      </c>
      <c r="L2692">
        <f t="shared" si="85"/>
        <v>144</v>
      </c>
      <c r="M2692">
        <v>0</v>
      </c>
      <c r="N2692">
        <f t="shared" si="84"/>
        <v>144</v>
      </c>
      <c r="O2692">
        <v>2</v>
      </c>
      <c r="P2692" t="str">
        <f>VLOOKUP(O2692,dFornecedor!A:B,2,0)</f>
        <v>Minerva</v>
      </c>
    </row>
    <row r="2693" spans="1:16" x14ac:dyDescent="0.25">
      <c r="A2693">
        <v>2692</v>
      </c>
      <c r="B2693" s="1">
        <v>43847</v>
      </c>
      <c r="C2693" s="1">
        <v>43856</v>
      </c>
      <c r="D2693" s="1">
        <v>43857</v>
      </c>
      <c r="E2693" s="1">
        <v>43865</v>
      </c>
      <c r="F2693">
        <v>4</v>
      </c>
      <c r="G2693" t="str">
        <f>VLOOKUP(F2693,dComprador!A:B,2,0)</f>
        <v>Lira</v>
      </c>
      <c r="H2693">
        <v>5</v>
      </c>
      <c r="I2693" t="str">
        <f>VLOOKUP(H2693,dMateriaPrima!A:B,2,0)</f>
        <v>Areia</v>
      </c>
      <c r="J2693">
        <f>VLOOKUP(H2693,dMateriaPrima!A:C,3,0)</f>
        <v>3.59</v>
      </c>
      <c r="K2693">
        <v>583</v>
      </c>
      <c r="L2693">
        <f t="shared" si="85"/>
        <v>2092.9699999999998</v>
      </c>
      <c r="M2693">
        <v>0</v>
      </c>
      <c r="N2693">
        <f t="shared" si="84"/>
        <v>2092.9699999999998</v>
      </c>
      <c r="O2693">
        <v>3</v>
      </c>
      <c r="P2693" t="str">
        <f>VLOOKUP(O2693,dFornecedor!A:B,2,0)</f>
        <v>StepUp</v>
      </c>
    </row>
    <row r="2694" spans="1:16" x14ac:dyDescent="0.25">
      <c r="A2694">
        <v>2693</v>
      </c>
      <c r="B2694" s="1">
        <v>43847</v>
      </c>
      <c r="C2694" s="1">
        <v>43852</v>
      </c>
      <c r="D2694" s="1">
        <v>43858</v>
      </c>
      <c r="E2694" s="1">
        <v>43862</v>
      </c>
      <c r="F2694">
        <v>4</v>
      </c>
      <c r="G2694" t="str">
        <f>VLOOKUP(F2694,dComprador!A:B,2,0)</f>
        <v>Lira</v>
      </c>
      <c r="H2694">
        <v>8</v>
      </c>
      <c r="I2694" t="str">
        <f>VLOOKUP(H2694,dMateriaPrima!A:B,2,0)</f>
        <v>Cimento</v>
      </c>
      <c r="J2694">
        <f>VLOOKUP(H2694,dMateriaPrima!A:C,3,0)</f>
        <v>23</v>
      </c>
      <c r="K2694">
        <v>45</v>
      </c>
      <c r="L2694">
        <f t="shared" si="85"/>
        <v>1035</v>
      </c>
      <c r="M2694">
        <v>0</v>
      </c>
      <c r="N2694">
        <f t="shared" si="84"/>
        <v>1035</v>
      </c>
      <c r="O2694">
        <v>5</v>
      </c>
      <c r="P2694" t="str">
        <f>VLOOKUP(O2694,dFornecedor!A:B,2,0)</f>
        <v>Atlas</v>
      </c>
    </row>
    <row r="2695" spans="1:16" x14ac:dyDescent="0.25">
      <c r="A2695">
        <v>2694</v>
      </c>
      <c r="B2695" s="1">
        <v>43847</v>
      </c>
      <c r="C2695" s="1">
        <v>43855</v>
      </c>
      <c r="D2695" s="1">
        <v>43858</v>
      </c>
      <c r="E2695" s="1">
        <v>43861</v>
      </c>
      <c r="F2695">
        <v>4</v>
      </c>
      <c r="G2695" t="str">
        <f>VLOOKUP(F2695,dComprador!A:B,2,0)</f>
        <v>Lira</v>
      </c>
      <c r="H2695">
        <v>11</v>
      </c>
      <c r="I2695" t="str">
        <f>VLOOKUP(H2695,dMateriaPrima!A:B,2,0)</f>
        <v>Papel</v>
      </c>
      <c r="J2695">
        <f>VLOOKUP(H2695,dMateriaPrima!A:C,3,0)</f>
        <v>9</v>
      </c>
      <c r="K2695">
        <v>441</v>
      </c>
      <c r="L2695">
        <f t="shared" si="85"/>
        <v>3969</v>
      </c>
      <c r="M2695">
        <v>0</v>
      </c>
      <c r="N2695">
        <f t="shared" si="84"/>
        <v>3969</v>
      </c>
      <c r="O2695">
        <v>2</v>
      </c>
      <c r="P2695" t="str">
        <f>VLOOKUP(O2695,dFornecedor!A:B,2,0)</f>
        <v>Minerva</v>
      </c>
    </row>
    <row r="2696" spans="1:16" x14ac:dyDescent="0.25">
      <c r="A2696">
        <v>2695</v>
      </c>
      <c r="B2696" s="1">
        <v>43847</v>
      </c>
      <c r="C2696" s="1">
        <v>43847</v>
      </c>
      <c r="D2696" s="1">
        <v>43865</v>
      </c>
      <c r="E2696" s="1">
        <v>43868</v>
      </c>
      <c r="F2696">
        <v>1</v>
      </c>
      <c r="G2696" t="str">
        <f>VLOOKUP(F2696,dComprador!A:B,2,0)</f>
        <v>Alon</v>
      </c>
      <c r="H2696">
        <v>5</v>
      </c>
      <c r="I2696" t="str">
        <f>VLOOKUP(H2696,dMateriaPrima!A:B,2,0)</f>
        <v>Areia</v>
      </c>
      <c r="J2696">
        <f>VLOOKUP(H2696,dMateriaPrima!A:C,3,0)</f>
        <v>3.59</v>
      </c>
      <c r="K2696">
        <v>100</v>
      </c>
      <c r="L2696">
        <f t="shared" si="85"/>
        <v>359</v>
      </c>
      <c r="M2696">
        <v>0</v>
      </c>
      <c r="N2696">
        <f t="shared" si="84"/>
        <v>359</v>
      </c>
      <c r="O2696">
        <v>2</v>
      </c>
      <c r="P2696" t="str">
        <f>VLOOKUP(O2696,dFornecedor!A:B,2,0)</f>
        <v>Minerva</v>
      </c>
    </row>
    <row r="2697" spans="1:16" x14ac:dyDescent="0.25">
      <c r="A2697">
        <v>2696</v>
      </c>
      <c r="B2697" s="1">
        <v>43847</v>
      </c>
      <c r="C2697" s="1">
        <v>43856</v>
      </c>
      <c r="D2697" s="1">
        <v>43867</v>
      </c>
      <c r="E2697" s="1">
        <v>43869</v>
      </c>
      <c r="F2697">
        <v>1</v>
      </c>
      <c r="G2697" t="str">
        <f>VLOOKUP(F2697,dComprador!A:B,2,0)</f>
        <v>Alon</v>
      </c>
      <c r="H2697">
        <v>1</v>
      </c>
      <c r="I2697" t="str">
        <f>VLOOKUP(H2697,dMateriaPrima!A:B,2,0)</f>
        <v>Tecido</v>
      </c>
      <c r="J2697">
        <f>VLOOKUP(H2697,dMateriaPrima!A:C,3,0)</f>
        <v>18</v>
      </c>
      <c r="K2697">
        <v>36</v>
      </c>
      <c r="L2697">
        <f t="shared" si="85"/>
        <v>648</v>
      </c>
      <c r="M2697">
        <v>0</v>
      </c>
      <c r="N2697">
        <f t="shared" si="84"/>
        <v>648</v>
      </c>
      <c r="O2697">
        <v>1</v>
      </c>
      <c r="P2697" t="str">
        <f>VLOOKUP(O2697,dFornecedor!A:B,2,0)</f>
        <v>NorthShore</v>
      </c>
    </row>
    <row r="2698" spans="1:16" x14ac:dyDescent="0.25">
      <c r="A2698">
        <v>2697</v>
      </c>
      <c r="B2698" s="1">
        <v>43847</v>
      </c>
      <c r="C2698" s="1">
        <v>43848</v>
      </c>
      <c r="D2698" s="1">
        <v>43874</v>
      </c>
      <c r="E2698" s="1">
        <v>43876</v>
      </c>
      <c r="F2698">
        <v>1</v>
      </c>
      <c r="G2698" t="str">
        <f>VLOOKUP(F2698,dComprador!A:B,2,0)</f>
        <v>Alon</v>
      </c>
      <c r="H2698">
        <v>11</v>
      </c>
      <c r="I2698" t="str">
        <f>VLOOKUP(H2698,dMateriaPrima!A:B,2,0)</f>
        <v>Papel</v>
      </c>
      <c r="J2698">
        <f>VLOOKUP(H2698,dMateriaPrima!A:C,3,0)</f>
        <v>9</v>
      </c>
      <c r="K2698">
        <v>116</v>
      </c>
      <c r="L2698">
        <f t="shared" si="85"/>
        <v>1044</v>
      </c>
      <c r="M2698">
        <v>0</v>
      </c>
      <c r="N2698">
        <f t="shared" si="84"/>
        <v>1044</v>
      </c>
      <c r="O2698">
        <v>1</v>
      </c>
      <c r="P2698" t="str">
        <f>VLOOKUP(O2698,dFornecedor!A:B,2,0)</f>
        <v>NorthShore</v>
      </c>
    </row>
    <row r="2699" spans="1:16" x14ac:dyDescent="0.25">
      <c r="A2699">
        <v>2698</v>
      </c>
      <c r="B2699" s="1">
        <v>43847</v>
      </c>
      <c r="C2699" s="1">
        <v>43848</v>
      </c>
      <c r="D2699" s="1">
        <v>43876</v>
      </c>
      <c r="E2699" s="1">
        <v>43878</v>
      </c>
      <c r="F2699">
        <v>1</v>
      </c>
      <c r="G2699" t="str">
        <f>VLOOKUP(F2699,dComprador!A:B,2,0)</f>
        <v>Alon</v>
      </c>
      <c r="H2699">
        <v>10</v>
      </c>
      <c r="I2699" t="str">
        <f>VLOOKUP(H2699,dMateriaPrima!A:B,2,0)</f>
        <v>Pedra Britada</v>
      </c>
      <c r="J2699">
        <f>VLOOKUP(H2699,dMateriaPrima!A:C,3,0)</f>
        <v>56</v>
      </c>
      <c r="K2699">
        <v>372</v>
      </c>
      <c r="L2699">
        <f t="shared" si="85"/>
        <v>20832</v>
      </c>
      <c r="M2699">
        <v>0</v>
      </c>
      <c r="N2699">
        <f t="shared" si="84"/>
        <v>20832</v>
      </c>
      <c r="O2699">
        <v>3</v>
      </c>
      <c r="P2699" t="str">
        <f>VLOOKUP(O2699,dFornecedor!A:B,2,0)</f>
        <v>StepUp</v>
      </c>
    </row>
    <row r="2700" spans="1:16" x14ac:dyDescent="0.25">
      <c r="A2700">
        <v>2699</v>
      </c>
      <c r="B2700" s="1">
        <v>43847</v>
      </c>
      <c r="C2700" s="1">
        <v>43850</v>
      </c>
      <c r="D2700" s="1">
        <v>43880</v>
      </c>
      <c r="E2700" s="1">
        <v>43879</v>
      </c>
      <c r="F2700">
        <v>1</v>
      </c>
      <c r="G2700" t="str">
        <f>VLOOKUP(F2700,dComprador!A:B,2,0)</f>
        <v>Alon</v>
      </c>
      <c r="H2700">
        <v>5</v>
      </c>
      <c r="I2700" t="str">
        <f>VLOOKUP(H2700,dMateriaPrima!A:B,2,0)</f>
        <v>Areia</v>
      </c>
      <c r="J2700">
        <f>VLOOKUP(H2700,dMateriaPrima!A:C,3,0)</f>
        <v>3.59</v>
      </c>
      <c r="K2700">
        <v>72</v>
      </c>
      <c r="L2700">
        <f t="shared" si="85"/>
        <v>258.48</v>
      </c>
      <c r="M2700">
        <v>0</v>
      </c>
      <c r="N2700">
        <f t="shared" si="84"/>
        <v>258.48</v>
      </c>
      <c r="O2700">
        <v>4</v>
      </c>
      <c r="P2700" t="str">
        <f>VLOOKUP(O2700,dFornecedor!A:B,2,0)</f>
        <v>AlphaOmega</v>
      </c>
    </row>
    <row r="2701" spans="1:16" x14ac:dyDescent="0.25">
      <c r="A2701">
        <v>2700</v>
      </c>
      <c r="B2701" s="1">
        <v>43847</v>
      </c>
      <c r="C2701" s="1">
        <v>43856</v>
      </c>
      <c r="D2701" s="1">
        <v>43867</v>
      </c>
      <c r="E2701" s="1">
        <v>43868</v>
      </c>
      <c r="F2701">
        <v>1</v>
      </c>
      <c r="G2701" t="str">
        <f>VLOOKUP(F2701,dComprador!A:B,2,0)</f>
        <v>Alon</v>
      </c>
      <c r="H2701">
        <v>10</v>
      </c>
      <c r="I2701" t="str">
        <f>VLOOKUP(H2701,dMateriaPrima!A:B,2,0)</f>
        <v>Pedra Britada</v>
      </c>
      <c r="J2701">
        <f>VLOOKUP(H2701,dMateriaPrima!A:C,3,0)</f>
        <v>56</v>
      </c>
      <c r="K2701">
        <v>170</v>
      </c>
      <c r="L2701">
        <f t="shared" si="85"/>
        <v>9520</v>
      </c>
      <c r="M2701">
        <v>0</v>
      </c>
      <c r="N2701">
        <f t="shared" si="84"/>
        <v>9520</v>
      </c>
      <c r="O2701">
        <v>3</v>
      </c>
      <c r="P2701" t="str">
        <f>VLOOKUP(O2701,dFornecedor!A:B,2,0)</f>
        <v>StepUp</v>
      </c>
    </row>
    <row r="2702" spans="1:16" x14ac:dyDescent="0.25">
      <c r="A2702">
        <v>2701</v>
      </c>
      <c r="B2702" s="1">
        <v>43848</v>
      </c>
      <c r="C2702" s="1">
        <v>43849</v>
      </c>
      <c r="D2702" s="1">
        <v>43855</v>
      </c>
      <c r="E2702" s="1">
        <v>43856</v>
      </c>
      <c r="F2702">
        <v>4</v>
      </c>
      <c r="G2702" t="str">
        <f>VLOOKUP(F2702,dComprador!A:B,2,0)</f>
        <v>Lira</v>
      </c>
      <c r="H2702">
        <v>7</v>
      </c>
      <c r="I2702" t="str">
        <f>VLOOKUP(H2702,dMateriaPrima!A:B,2,0)</f>
        <v>Poliéster</v>
      </c>
      <c r="J2702">
        <f>VLOOKUP(H2702,dMateriaPrima!A:C,3,0)</f>
        <v>8</v>
      </c>
      <c r="K2702">
        <v>118</v>
      </c>
      <c r="L2702">
        <f t="shared" si="85"/>
        <v>944</v>
      </c>
      <c r="M2702">
        <v>0</v>
      </c>
      <c r="N2702">
        <f t="shared" si="84"/>
        <v>944</v>
      </c>
      <c r="O2702">
        <v>3</v>
      </c>
      <c r="P2702" t="str">
        <f>VLOOKUP(O2702,dFornecedor!A:B,2,0)</f>
        <v>StepUp</v>
      </c>
    </row>
    <row r="2703" spans="1:16" x14ac:dyDescent="0.25">
      <c r="A2703">
        <v>2702</v>
      </c>
      <c r="B2703" s="1">
        <v>43848</v>
      </c>
      <c r="C2703" s="1">
        <v>43851</v>
      </c>
      <c r="D2703" s="1">
        <v>43875</v>
      </c>
      <c r="E2703" s="1">
        <v>43877</v>
      </c>
      <c r="F2703">
        <v>1</v>
      </c>
      <c r="G2703" t="str">
        <f>VLOOKUP(F2703,dComprador!A:B,2,0)</f>
        <v>Alon</v>
      </c>
      <c r="H2703">
        <v>1</v>
      </c>
      <c r="I2703" t="str">
        <f>VLOOKUP(H2703,dMateriaPrima!A:B,2,0)</f>
        <v>Tecido</v>
      </c>
      <c r="J2703">
        <f>VLOOKUP(H2703,dMateriaPrima!A:C,3,0)</f>
        <v>18</v>
      </c>
      <c r="K2703">
        <v>22</v>
      </c>
      <c r="L2703">
        <f t="shared" si="85"/>
        <v>396</v>
      </c>
      <c r="M2703">
        <v>0</v>
      </c>
      <c r="N2703">
        <f t="shared" si="84"/>
        <v>396</v>
      </c>
      <c r="O2703">
        <v>4</v>
      </c>
      <c r="P2703" t="str">
        <f>VLOOKUP(O2703,dFornecedor!A:B,2,0)</f>
        <v>AlphaOmega</v>
      </c>
    </row>
    <row r="2704" spans="1:16" x14ac:dyDescent="0.25">
      <c r="A2704">
        <v>2703</v>
      </c>
      <c r="B2704" s="1">
        <v>43848</v>
      </c>
      <c r="C2704" s="1">
        <v>43848</v>
      </c>
      <c r="D2704" s="1">
        <v>43854</v>
      </c>
      <c r="E2704" s="1">
        <v>43856</v>
      </c>
      <c r="F2704">
        <v>4</v>
      </c>
      <c r="G2704" t="str">
        <f>VLOOKUP(F2704,dComprador!A:B,2,0)</f>
        <v>Lira</v>
      </c>
      <c r="H2704">
        <v>2</v>
      </c>
      <c r="I2704" t="str">
        <f>VLOOKUP(H2704,dMateriaPrima!A:B,2,0)</f>
        <v>Chapa Metal</v>
      </c>
      <c r="J2704">
        <f>VLOOKUP(H2704,dMateriaPrima!A:C,3,0)</f>
        <v>299.89999999999998</v>
      </c>
      <c r="K2704">
        <v>364</v>
      </c>
      <c r="L2704">
        <f t="shared" si="85"/>
        <v>109163.59999999999</v>
      </c>
      <c r="M2704">
        <v>0</v>
      </c>
      <c r="N2704">
        <f t="shared" si="84"/>
        <v>109163.59999999999</v>
      </c>
      <c r="O2704">
        <v>2</v>
      </c>
      <c r="P2704" t="str">
        <f>VLOOKUP(O2704,dFornecedor!A:B,2,0)</f>
        <v>Minerva</v>
      </c>
    </row>
    <row r="2705" spans="1:16" x14ac:dyDescent="0.25">
      <c r="A2705">
        <v>2704</v>
      </c>
      <c r="B2705" s="1">
        <v>43848</v>
      </c>
      <c r="C2705" s="1">
        <v>43857</v>
      </c>
      <c r="D2705" s="1">
        <v>43866</v>
      </c>
      <c r="E2705" s="1">
        <v>43867</v>
      </c>
      <c r="F2705">
        <v>1</v>
      </c>
      <c r="G2705" t="str">
        <f>VLOOKUP(F2705,dComprador!A:B,2,0)</f>
        <v>Alon</v>
      </c>
      <c r="H2705">
        <v>8</v>
      </c>
      <c r="I2705" t="str">
        <f>VLOOKUP(H2705,dMateriaPrima!A:B,2,0)</f>
        <v>Cimento</v>
      </c>
      <c r="J2705">
        <f>VLOOKUP(H2705,dMateriaPrima!A:C,3,0)</f>
        <v>23</v>
      </c>
      <c r="K2705">
        <v>620</v>
      </c>
      <c r="L2705">
        <f t="shared" si="85"/>
        <v>14260</v>
      </c>
      <c r="M2705">
        <v>0</v>
      </c>
      <c r="N2705">
        <f t="shared" si="84"/>
        <v>14260</v>
      </c>
      <c r="O2705">
        <v>3</v>
      </c>
      <c r="P2705" t="str">
        <f>VLOOKUP(O2705,dFornecedor!A:B,2,0)</f>
        <v>StepUp</v>
      </c>
    </row>
    <row r="2706" spans="1:16" x14ac:dyDescent="0.25">
      <c r="A2706">
        <v>2705</v>
      </c>
      <c r="B2706" s="1">
        <v>43848</v>
      </c>
      <c r="C2706" s="1">
        <v>43856</v>
      </c>
      <c r="D2706" s="1">
        <v>43877</v>
      </c>
      <c r="E2706" s="1">
        <v>43879</v>
      </c>
      <c r="F2706">
        <v>1</v>
      </c>
      <c r="G2706" t="str">
        <f>VLOOKUP(F2706,dComprador!A:B,2,0)</f>
        <v>Alon</v>
      </c>
      <c r="H2706">
        <v>6</v>
      </c>
      <c r="I2706" t="str">
        <f>VLOOKUP(H2706,dMateriaPrima!A:B,2,0)</f>
        <v>Fio Algodão</v>
      </c>
      <c r="J2706">
        <f>VLOOKUP(H2706,dMateriaPrima!A:C,3,0)</f>
        <v>55.9</v>
      </c>
      <c r="K2706">
        <v>141</v>
      </c>
      <c r="L2706">
        <f t="shared" si="85"/>
        <v>7881.9</v>
      </c>
      <c r="M2706">
        <v>0</v>
      </c>
      <c r="N2706">
        <f t="shared" si="84"/>
        <v>7881.9</v>
      </c>
      <c r="O2706">
        <v>2</v>
      </c>
      <c r="P2706" t="str">
        <f>VLOOKUP(O2706,dFornecedor!A:B,2,0)</f>
        <v>Minerva</v>
      </c>
    </row>
    <row r="2707" spans="1:16" x14ac:dyDescent="0.25">
      <c r="A2707">
        <v>2706</v>
      </c>
      <c r="B2707" s="1">
        <v>43848</v>
      </c>
      <c r="C2707" s="1">
        <v>43849</v>
      </c>
      <c r="D2707" s="1">
        <v>43871</v>
      </c>
      <c r="E2707" s="1">
        <v>43873</v>
      </c>
      <c r="F2707">
        <v>1</v>
      </c>
      <c r="G2707" t="str">
        <f>VLOOKUP(F2707,dComprador!A:B,2,0)</f>
        <v>Alon</v>
      </c>
      <c r="H2707">
        <v>9</v>
      </c>
      <c r="I2707" t="str">
        <f>VLOOKUP(H2707,dMateriaPrima!A:B,2,0)</f>
        <v>Couro</v>
      </c>
      <c r="J2707">
        <f>VLOOKUP(H2707,dMateriaPrima!A:C,3,0)</f>
        <v>4.4000000000000004</v>
      </c>
      <c r="K2707">
        <v>495</v>
      </c>
      <c r="L2707">
        <f t="shared" si="85"/>
        <v>2178</v>
      </c>
      <c r="M2707">
        <v>0</v>
      </c>
      <c r="N2707">
        <f t="shared" si="84"/>
        <v>2178</v>
      </c>
      <c r="O2707">
        <v>3</v>
      </c>
      <c r="P2707" t="str">
        <f>VLOOKUP(O2707,dFornecedor!A:B,2,0)</f>
        <v>StepUp</v>
      </c>
    </row>
    <row r="2708" spans="1:16" x14ac:dyDescent="0.25">
      <c r="A2708">
        <v>2707</v>
      </c>
      <c r="B2708" s="1">
        <v>43849</v>
      </c>
      <c r="C2708" s="1">
        <v>43849</v>
      </c>
      <c r="D2708" s="1">
        <v>43860</v>
      </c>
      <c r="E2708" s="1">
        <v>43860</v>
      </c>
      <c r="F2708">
        <v>4</v>
      </c>
      <c r="G2708" t="str">
        <f>VLOOKUP(F2708,dComprador!A:B,2,0)</f>
        <v>Lira</v>
      </c>
      <c r="H2708">
        <v>8</v>
      </c>
      <c r="I2708" t="str">
        <f>VLOOKUP(H2708,dMateriaPrima!A:B,2,0)</f>
        <v>Cimento</v>
      </c>
      <c r="J2708">
        <f>VLOOKUP(H2708,dMateriaPrima!A:C,3,0)</f>
        <v>23</v>
      </c>
      <c r="K2708">
        <v>108</v>
      </c>
      <c r="L2708">
        <f t="shared" si="85"/>
        <v>2484</v>
      </c>
      <c r="M2708">
        <v>0</v>
      </c>
      <c r="N2708">
        <f t="shared" si="84"/>
        <v>2484</v>
      </c>
      <c r="O2708">
        <v>4</v>
      </c>
      <c r="P2708" t="str">
        <f>VLOOKUP(O2708,dFornecedor!A:B,2,0)</f>
        <v>AlphaOmega</v>
      </c>
    </row>
    <row r="2709" spans="1:16" x14ac:dyDescent="0.25">
      <c r="A2709">
        <v>2708</v>
      </c>
      <c r="B2709" s="1">
        <v>43849</v>
      </c>
      <c r="C2709" s="1">
        <v>43850</v>
      </c>
      <c r="D2709" s="1">
        <v>43856</v>
      </c>
      <c r="E2709" s="1">
        <v>43856</v>
      </c>
      <c r="F2709">
        <v>4</v>
      </c>
      <c r="G2709" t="str">
        <f>VLOOKUP(F2709,dComprador!A:B,2,0)</f>
        <v>Lira</v>
      </c>
      <c r="H2709">
        <v>5</v>
      </c>
      <c r="I2709" t="str">
        <f>VLOOKUP(H2709,dMateriaPrima!A:B,2,0)</f>
        <v>Areia</v>
      </c>
      <c r="J2709">
        <f>VLOOKUP(H2709,dMateriaPrima!A:C,3,0)</f>
        <v>3.59</v>
      </c>
      <c r="K2709">
        <v>73</v>
      </c>
      <c r="L2709">
        <f t="shared" si="85"/>
        <v>262.07</v>
      </c>
      <c r="M2709">
        <v>0</v>
      </c>
      <c r="N2709">
        <f t="shared" si="84"/>
        <v>262.07</v>
      </c>
      <c r="O2709">
        <v>3</v>
      </c>
      <c r="P2709" t="str">
        <f>VLOOKUP(O2709,dFornecedor!A:B,2,0)</f>
        <v>StepUp</v>
      </c>
    </row>
    <row r="2710" spans="1:16" x14ac:dyDescent="0.25">
      <c r="A2710">
        <v>2709</v>
      </c>
      <c r="B2710" s="1">
        <v>43849</v>
      </c>
      <c r="C2710" s="1">
        <v>43850</v>
      </c>
      <c r="D2710" s="1">
        <v>43856</v>
      </c>
      <c r="E2710" s="1">
        <v>43852</v>
      </c>
      <c r="F2710">
        <v>4</v>
      </c>
      <c r="G2710" t="str">
        <f>VLOOKUP(F2710,dComprador!A:B,2,0)</f>
        <v>Lira</v>
      </c>
      <c r="H2710">
        <v>9</v>
      </c>
      <c r="I2710" t="str">
        <f>VLOOKUP(H2710,dMateriaPrima!A:B,2,0)</f>
        <v>Couro</v>
      </c>
      <c r="J2710">
        <f>VLOOKUP(H2710,dMateriaPrima!A:C,3,0)</f>
        <v>4.4000000000000004</v>
      </c>
      <c r="K2710">
        <v>96</v>
      </c>
      <c r="L2710">
        <f t="shared" si="85"/>
        <v>422.40000000000003</v>
      </c>
      <c r="M2710">
        <v>0</v>
      </c>
      <c r="N2710">
        <f t="shared" si="84"/>
        <v>422.40000000000003</v>
      </c>
      <c r="O2710">
        <v>3</v>
      </c>
      <c r="P2710" t="str">
        <f>VLOOKUP(O2710,dFornecedor!A:B,2,0)</f>
        <v>StepUp</v>
      </c>
    </row>
    <row r="2711" spans="1:16" x14ac:dyDescent="0.25">
      <c r="A2711">
        <v>2710</v>
      </c>
      <c r="B2711" s="1">
        <v>43849</v>
      </c>
      <c r="C2711" s="1">
        <v>43858</v>
      </c>
      <c r="D2711" s="1">
        <v>43881</v>
      </c>
      <c r="E2711" s="1">
        <v>43883</v>
      </c>
      <c r="F2711">
        <v>1</v>
      </c>
      <c r="G2711" t="str">
        <f>VLOOKUP(F2711,dComprador!A:B,2,0)</f>
        <v>Alon</v>
      </c>
      <c r="H2711">
        <v>6</v>
      </c>
      <c r="I2711" t="str">
        <f>VLOOKUP(H2711,dMateriaPrima!A:B,2,0)</f>
        <v>Fio Algodão</v>
      </c>
      <c r="J2711">
        <f>VLOOKUP(H2711,dMateriaPrima!A:C,3,0)</f>
        <v>55.9</v>
      </c>
      <c r="K2711">
        <v>373</v>
      </c>
      <c r="L2711">
        <f t="shared" si="85"/>
        <v>20850.7</v>
      </c>
      <c r="M2711">
        <v>0</v>
      </c>
      <c r="N2711">
        <f t="shared" si="84"/>
        <v>20850.7</v>
      </c>
      <c r="O2711">
        <v>3</v>
      </c>
      <c r="P2711" t="str">
        <f>VLOOKUP(O2711,dFornecedor!A:B,2,0)</f>
        <v>StepUp</v>
      </c>
    </row>
    <row r="2712" spans="1:16" x14ac:dyDescent="0.25">
      <c r="A2712">
        <v>2711</v>
      </c>
      <c r="B2712" s="1">
        <v>43849</v>
      </c>
      <c r="C2712" s="1">
        <v>43849</v>
      </c>
      <c r="D2712" s="1">
        <v>43857</v>
      </c>
      <c r="E2712" s="1">
        <v>43861</v>
      </c>
      <c r="F2712">
        <v>4</v>
      </c>
      <c r="G2712" t="str">
        <f>VLOOKUP(F2712,dComprador!A:B,2,0)</f>
        <v>Lira</v>
      </c>
      <c r="H2712">
        <v>11</v>
      </c>
      <c r="I2712" t="str">
        <f>VLOOKUP(H2712,dMateriaPrima!A:B,2,0)</f>
        <v>Papel</v>
      </c>
      <c r="J2712">
        <f>VLOOKUP(H2712,dMateriaPrima!A:C,3,0)</f>
        <v>9</v>
      </c>
      <c r="K2712">
        <v>8</v>
      </c>
      <c r="L2712">
        <f t="shared" si="85"/>
        <v>72</v>
      </c>
      <c r="M2712">
        <v>0</v>
      </c>
      <c r="N2712">
        <f t="shared" si="84"/>
        <v>72</v>
      </c>
      <c r="O2712">
        <v>4</v>
      </c>
      <c r="P2712" t="str">
        <f>VLOOKUP(O2712,dFornecedor!A:B,2,0)</f>
        <v>AlphaOmega</v>
      </c>
    </row>
    <row r="2713" spans="1:16" x14ac:dyDescent="0.25">
      <c r="A2713">
        <v>2712</v>
      </c>
      <c r="B2713" s="1">
        <v>43849</v>
      </c>
      <c r="C2713" s="1">
        <v>43856</v>
      </c>
      <c r="D2713" s="1">
        <v>43857</v>
      </c>
      <c r="E2713" s="1">
        <v>43859</v>
      </c>
      <c r="F2713">
        <v>4</v>
      </c>
      <c r="G2713" t="str">
        <f>VLOOKUP(F2713,dComprador!A:B,2,0)</f>
        <v>Lira</v>
      </c>
      <c r="H2713">
        <v>7</v>
      </c>
      <c r="I2713" t="str">
        <f>VLOOKUP(H2713,dMateriaPrima!A:B,2,0)</f>
        <v>Poliéster</v>
      </c>
      <c r="J2713">
        <f>VLOOKUP(H2713,dMateriaPrima!A:C,3,0)</f>
        <v>8</v>
      </c>
      <c r="K2713">
        <v>52</v>
      </c>
      <c r="L2713">
        <f t="shared" si="85"/>
        <v>416</v>
      </c>
      <c r="M2713">
        <v>0</v>
      </c>
      <c r="N2713">
        <f t="shared" si="84"/>
        <v>416</v>
      </c>
      <c r="O2713">
        <v>3</v>
      </c>
      <c r="P2713" t="str">
        <f>VLOOKUP(O2713,dFornecedor!A:B,2,0)</f>
        <v>StepUp</v>
      </c>
    </row>
    <row r="2714" spans="1:16" x14ac:dyDescent="0.25">
      <c r="A2714">
        <v>2713</v>
      </c>
      <c r="B2714" s="1">
        <v>43849</v>
      </c>
      <c r="C2714" s="1">
        <v>43849</v>
      </c>
      <c r="D2714" s="1">
        <v>43856</v>
      </c>
      <c r="E2714" s="1">
        <v>43858</v>
      </c>
      <c r="F2714">
        <v>4</v>
      </c>
      <c r="G2714" t="str">
        <f>VLOOKUP(F2714,dComprador!A:B,2,0)</f>
        <v>Lira</v>
      </c>
      <c r="H2714">
        <v>11</v>
      </c>
      <c r="I2714" t="str">
        <f>VLOOKUP(H2714,dMateriaPrima!A:B,2,0)</f>
        <v>Papel</v>
      </c>
      <c r="J2714">
        <f>VLOOKUP(H2714,dMateriaPrima!A:C,3,0)</f>
        <v>9</v>
      </c>
      <c r="K2714">
        <v>31</v>
      </c>
      <c r="L2714">
        <f t="shared" si="85"/>
        <v>279</v>
      </c>
      <c r="M2714">
        <v>0</v>
      </c>
      <c r="N2714">
        <f t="shared" si="84"/>
        <v>279</v>
      </c>
      <c r="O2714">
        <v>2</v>
      </c>
      <c r="P2714" t="str">
        <f>VLOOKUP(O2714,dFornecedor!A:B,2,0)</f>
        <v>Minerva</v>
      </c>
    </row>
    <row r="2715" spans="1:16" x14ac:dyDescent="0.25">
      <c r="A2715">
        <v>2714</v>
      </c>
      <c r="B2715" s="1">
        <v>43849</v>
      </c>
      <c r="C2715" s="1">
        <v>43857</v>
      </c>
      <c r="D2715" s="1">
        <v>43859</v>
      </c>
      <c r="E2715" s="1">
        <v>43863</v>
      </c>
      <c r="F2715">
        <v>4</v>
      </c>
      <c r="G2715" t="str">
        <f>VLOOKUP(F2715,dComprador!A:B,2,0)</f>
        <v>Lira</v>
      </c>
      <c r="H2715">
        <v>9</v>
      </c>
      <c r="I2715" t="str">
        <f>VLOOKUP(H2715,dMateriaPrima!A:B,2,0)</f>
        <v>Couro</v>
      </c>
      <c r="J2715">
        <f>VLOOKUP(H2715,dMateriaPrima!A:C,3,0)</f>
        <v>4.4000000000000004</v>
      </c>
      <c r="K2715">
        <v>347</v>
      </c>
      <c r="L2715">
        <f t="shared" si="85"/>
        <v>1526.8000000000002</v>
      </c>
      <c r="M2715">
        <v>0</v>
      </c>
      <c r="N2715">
        <f t="shared" si="84"/>
        <v>1526.8000000000002</v>
      </c>
      <c r="O2715">
        <v>2</v>
      </c>
      <c r="P2715" t="str">
        <f>VLOOKUP(O2715,dFornecedor!A:B,2,0)</f>
        <v>Minerva</v>
      </c>
    </row>
    <row r="2716" spans="1:16" x14ac:dyDescent="0.25">
      <c r="A2716">
        <v>2715</v>
      </c>
      <c r="B2716" s="1">
        <v>43849</v>
      </c>
      <c r="C2716" s="1">
        <v>43856</v>
      </c>
      <c r="D2716" s="1">
        <v>43871</v>
      </c>
      <c r="E2716" s="1">
        <v>43868</v>
      </c>
      <c r="F2716">
        <v>1</v>
      </c>
      <c r="G2716" t="str">
        <f>VLOOKUP(F2716,dComprador!A:B,2,0)</f>
        <v>Alon</v>
      </c>
      <c r="H2716">
        <v>1</v>
      </c>
      <c r="I2716" t="str">
        <f>VLOOKUP(H2716,dMateriaPrima!A:B,2,0)</f>
        <v>Tecido</v>
      </c>
      <c r="J2716">
        <f>VLOOKUP(H2716,dMateriaPrima!A:C,3,0)</f>
        <v>18</v>
      </c>
      <c r="K2716">
        <v>86</v>
      </c>
      <c r="L2716">
        <f t="shared" si="85"/>
        <v>1548</v>
      </c>
      <c r="M2716">
        <v>0</v>
      </c>
      <c r="N2716">
        <f t="shared" si="84"/>
        <v>1548</v>
      </c>
      <c r="O2716">
        <v>2</v>
      </c>
      <c r="P2716" t="str">
        <f>VLOOKUP(O2716,dFornecedor!A:B,2,0)</f>
        <v>Minerva</v>
      </c>
    </row>
    <row r="2717" spans="1:16" x14ac:dyDescent="0.25">
      <c r="A2717">
        <v>2716</v>
      </c>
      <c r="B2717" s="1">
        <v>43849</v>
      </c>
      <c r="C2717" s="1">
        <v>43849</v>
      </c>
      <c r="D2717" s="1">
        <v>43868</v>
      </c>
      <c r="E2717" s="1">
        <v>43866</v>
      </c>
      <c r="F2717">
        <v>1</v>
      </c>
      <c r="G2717" t="str">
        <f>VLOOKUP(F2717,dComprador!A:B,2,0)</f>
        <v>Alon</v>
      </c>
      <c r="H2717">
        <v>4</v>
      </c>
      <c r="I2717" t="str">
        <f>VLOOKUP(H2717,dMateriaPrima!A:B,2,0)</f>
        <v>Madeira</v>
      </c>
      <c r="J2717">
        <f>VLOOKUP(H2717,dMateriaPrima!A:C,3,0)</f>
        <v>168</v>
      </c>
      <c r="K2717">
        <v>244</v>
      </c>
      <c r="L2717">
        <f t="shared" si="85"/>
        <v>40992</v>
      </c>
      <c r="M2717">
        <v>0</v>
      </c>
      <c r="N2717">
        <f t="shared" si="84"/>
        <v>40992</v>
      </c>
      <c r="O2717">
        <v>4</v>
      </c>
      <c r="P2717" t="str">
        <f>VLOOKUP(O2717,dFornecedor!A:B,2,0)</f>
        <v>AlphaOmega</v>
      </c>
    </row>
    <row r="2718" spans="1:16" x14ac:dyDescent="0.25">
      <c r="A2718">
        <v>2717</v>
      </c>
      <c r="B2718" s="1">
        <v>43849</v>
      </c>
      <c r="C2718" s="1">
        <v>43858</v>
      </c>
      <c r="D2718" s="1">
        <v>43865</v>
      </c>
      <c r="E2718" s="1">
        <v>43869</v>
      </c>
      <c r="F2718">
        <v>1</v>
      </c>
      <c r="G2718" t="str">
        <f>VLOOKUP(F2718,dComprador!A:B,2,0)</f>
        <v>Alon</v>
      </c>
      <c r="H2718">
        <v>5</v>
      </c>
      <c r="I2718" t="str">
        <f>VLOOKUP(H2718,dMateriaPrima!A:B,2,0)</f>
        <v>Areia</v>
      </c>
      <c r="J2718">
        <f>VLOOKUP(H2718,dMateriaPrima!A:C,3,0)</f>
        <v>3.59</v>
      </c>
      <c r="K2718">
        <v>459</v>
      </c>
      <c r="L2718">
        <f t="shared" si="85"/>
        <v>1647.81</v>
      </c>
      <c r="M2718">
        <v>0</v>
      </c>
      <c r="N2718">
        <f t="shared" si="84"/>
        <v>1647.81</v>
      </c>
      <c r="O2718">
        <v>3</v>
      </c>
      <c r="P2718" t="str">
        <f>VLOOKUP(O2718,dFornecedor!A:B,2,0)</f>
        <v>StepUp</v>
      </c>
    </row>
    <row r="2719" spans="1:16" x14ac:dyDescent="0.25">
      <c r="A2719">
        <v>2718</v>
      </c>
      <c r="B2719" s="1">
        <v>43849</v>
      </c>
      <c r="C2719" s="1">
        <v>43856</v>
      </c>
      <c r="D2719" s="1">
        <v>43879</v>
      </c>
      <c r="E2719" s="1">
        <v>43884</v>
      </c>
      <c r="F2719">
        <v>1</v>
      </c>
      <c r="G2719" t="str">
        <f>VLOOKUP(F2719,dComprador!A:B,2,0)</f>
        <v>Alon</v>
      </c>
      <c r="H2719">
        <v>11</v>
      </c>
      <c r="I2719" t="str">
        <f>VLOOKUP(H2719,dMateriaPrima!A:B,2,0)</f>
        <v>Papel</v>
      </c>
      <c r="J2719">
        <f>VLOOKUP(H2719,dMateriaPrima!A:C,3,0)</f>
        <v>9</v>
      </c>
      <c r="K2719">
        <v>389</v>
      </c>
      <c r="L2719">
        <f t="shared" si="85"/>
        <v>3501</v>
      </c>
      <c r="M2719">
        <v>0</v>
      </c>
      <c r="N2719">
        <f t="shared" si="84"/>
        <v>3501</v>
      </c>
      <c r="O2719">
        <v>2</v>
      </c>
      <c r="P2719" t="str">
        <f>VLOOKUP(O2719,dFornecedor!A:B,2,0)</f>
        <v>Minerva</v>
      </c>
    </row>
    <row r="2720" spans="1:16" x14ac:dyDescent="0.25">
      <c r="A2720">
        <v>2719</v>
      </c>
      <c r="B2720" s="1">
        <v>43849</v>
      </c>
      <c r="C2720" s="1">
        <v>43857</v>
      </c>
      <c r="D2720" s="1">
        <v>43880</v>
      </c>
      <c r="E2720" s="1">
        <v>43882</v>
      </c>
      <c r="F2720">
        <v>1</v>
      </c>
      <c r="G2720" t="str">
        <f>VLOOKUP(F2720,dComprador!A:B,2,0)</f>
        <v>Alon</v>
      </c>
      <c r="H2720">
        <v>11</v>
      </c>
      <c r="I2720" t="str">
        <f>VLOOKUP(H2720,dMateriaPrima!A:B,2,0)</f>
        <v>Papel</v>
      </c>
      <c r="J2720">
        <f>VLOOKUP(H2720,dMateriaPrima!A:C,3,0)</f>
        <v>9</v>
      </c>
      <c r="K2720">
        <v>450</v>
      </c>
      <c r="L2720">
        <f t="shared" si="85"/>
        <v>4050</v>
      </c>
      <c r="M2720">
        <v>0</v>
      </c>
      <c r="N2720">
        <f t="shared" si="84"/>
        <v>4050</v>
      </c>
      <c r="O2720">
        <v>3</v>
      </c>
      <c r="P2720" t="str">
        <f>VLOOKUP(O2720,dFornecedor!A:B,2,0)</f>
        <v>StepUp</v>
      </c>
    </row>
    <row r="2721" spans="1:16" x14ac:dyDescent="0.25">
      <c r="A2721">
        <v>2720</v>
      </c>
      <c r="B2721" s="1">
        <v>43849</v>
      </c>
      <c r="C2721" s="1">
        <v>43861</v>
      </c>
      <c r="D2721" s="1">
        <v>43867</v>
      </c>
      <c r="E2721" s="1">
        <v>43868</v>
      </c>
      <c r="F2721">
        <v>1</v>
      </c>
      <c r="G2721" t="str">
        <f>VLOOKUP(F2721,dComprador!A:B,2,0)</f>
        <v>Alon</v>
      </c>
      <c r="H2721">
        <v>9</v>
      </c>
      <c r="I2721" t="str">
        <f>VLOOKUP(H2721,dMateriaPrima!A:B,2,0)</f>
        <v>Couro</v>
      </c>
      <c r="J2721">
        <f>VLOOKUP(H2721,dMateriaPrima!A:C,3,0)</f>
        <v>4.4000000000000004</v>
      </c>
      <c r="K2721">
        <v>186</v>
      </c>
      <c r="L2721">
        <f t="shared" si="85"/>
        <v>818.40000000000009</v>
      </c>
      <c r="M2721">
        <v>0</v>
      </c>
      <c r="N2721">
        <f t="shared" si="84"/>
        <v>818.40000000000009</v>
      </c>
      <c r="O2721">
        <v>1</v>
      </c>
      <c r="P2721" t="str">
        <f>VLOOKUP(O2721,dFornecedor!A:B,2,0)</f>
        <v>NorthShore</v>
      </c>
    </row>
    <row r="2722" spans="1:16" x14ac:dyDescent="0.25">
      <c r="A2722">
        <v>2721</v>
      </c>
      <c r="B2722" s="1">
        <v>43850</v>
      </c>
      <c r="C2722" s="1">
        <v>43856</v>
      </c>
      <c r="D2722" s="1">
        <v>43860</v>
      </c>
      <c r="E2722" s="1">
        <v>43860</v>
      </c>
      <c r="F2722">
        <v>4</v>
      </c>
      <c r="G2722" t="str">
        <f>VLOOKUP(F2722,dComprador!A:B,2,0)</f>
        <v>Lira</v>
      </c>
      <c r="H2722">
        <v>9</v>
      </c>
      <c r="I2722" t="str">
        <f>VLOOKUP(H2722,dMateriaPrima!A:B,2,0)</f>
        <v>Couro</v>
      </c>
      <c r="J2722">
        <f>VLOOKUP(H2722,dMateriaPrima!A:C,3,0)</f>
        <v>4.4000000000000004</v>
      </c>
      <c r="K2722">
        <v>606</v>
      </c>
      <c r="L2722">
        <f t="shared" si="85"/>
        <v>2666.4</v>
      </c>
      <c r="M2722">
        <v>15</v>
      </c>
      <c r="N2722">
        <f t="shared" si="84"/>
        <v>2266.44</v>
      </c>
      <c r="O2722">
        <v>2</v>
      </c>
      <c r="P2722" t="str">
        <f>VLOOKUP(O2722,dFornecedor!A:B,2,0)</f>
        <v>Minerva</v>
      </c>
    </row>
    <row r="2723" spans="1:16" x14ac:dyDescent="0.25">
      <c r="A2723">
        <v>2722</v>
      </c>
      <c r="B2723" s="1">
        <v>43850</v>
      </c>
      <c r="C2723" s="1">
        <v>43853</v>
      </c>
      <c r="D2723" s="1">
        <v>43858</v>
      </c>
      <c r="E2723" s="1">
        <v>43857</v>
      </c>
      <c r="F2723">
        <v>4</v>
      </c>
      <c r="G2723" t="str">
        <f>VLOOKUP(F2723,dComprador!A:B,2,0)</f>
        <v>Lira</v>
      </c>
      <c r="H2723">
        <v>2</v>
      </c>
      <c r="I2723" t="str">
        <f>VLOOKUP(H2723,dMateriaPrima!A:B,2,0)</f>
        <v>Chapa Metal</v>
      </c>
      <c r="J2723">
        <f>VLOOKUP(H2723,dMateriaPrima!A:C,3,0)</f>
        <v>299.89999999999998</v>
      </c>
      <c r="K2723">
        <v>74</v>
      </c>
      <c r="L2723">
        <f t="shared" si="85"/>
        <v>22192.6</v>
      </c>
      <c r="M2723">
        <v>0</v>
      </c>
      <c r="N2723">
        <f t="shared" si="84"/>
        <v>22192.6</v>
      </c>
      <c r="O2723">
        <v>3</v>
      </c>
      <c r="P2723" t="str">
        <f>VLOOKUP(O2723,dFornecedor!A:B,2,0)</f>
        <v>StepUp</v>
      </c>
    </row>
    <row r="2724" spans="1:16" x14ac:dyDescent="0.25">
      <c r="A2724">
        <v>2723</v>
      </c>
      <c r="B2724" s="1">
        <v>43850</v>
      </c>
      <c r="C2724" s="1">
        <v>43861</v>
      </c>
      <c r="D2724" s="1">
        <v>43861</v>
      </c>
      <c r="E2724" s="1">
        <v>43864</v>
      </c>
      <c r="F2724">
        <v>4</v>
      </c>
      <c r="G2724" t="str">
        <f>VLOOKUP(F2724,dComprador!A:B,2,0)</f>
        <v>Lira</v>
      </c>
      <c r="H2724">
        <v>4</v>
      </c>
      <c r="I2724" t="str">
        <f>VLOOKUP(H2724,dMateriaPrima!A:B,2,0)</f>
        <v>Madeira</v>
      </c>
      <c r="J2724">
        <f>VLOOKUP(H2724,dMateriaPrima!A:C,3,0)</f>
        <v>168</v>
      </c>
      <c r="K2724">
        <v>276</v>
      </c>
      <c r="L2724">
        <f t="shared" si="85"/>
        <v>46368</v>
      </c>
      <c r="M2724">
        <v>0</v>
      </c>
      <c r="N2724">
        <f t="shared" si="84"/>
        <v>46368</v>
      </c>
      <c r="O2724">
        <v>1</v>
      </c>
      <c r="P2724" t="str">
        <f>VLOOKUP(O2724,dFornecedor!A:B,2,0)</f>
        <v>NorthShore</v>
      </c>
    </row>
    <row r="2725" spans="1:16" x14ac:dyDescent="0.25">
      <c r="A2725">
        <v>2724</v>
      </c>
      <c r="B2725" s="1">
        <v>43850</v>
      </c>
      <c r="C2725" s="1">
        <v>43854</v>
      </c>
      <c r="D2725" s="1">
        <v>43865</v>
      </c>
      <c r="E2725" s="1">
        <v>43870</v>
      </c>
      <c r="F2725">
        <v>1</v>
      </c>
      <c r="G2725" t="str">
        <f>VLOOKUP(F2725,dComprador!A:B,2,0)</f>
        <v>Alon</v>
      </c>
      <c r="H2725">
        <v>9</v>
      </c>
      <c r="I2725" t="str">
        <f>VLOOKUP(H2725,dMateriaPrima!A:B,2,0)</f>
        <v>Couro</v>
      </c>
      <c r="J2725">
        <f>VLOOKUP(H2725,dMateriaPrima!A:C,3,0)</f>
        <v>4.4000000000000004</v>
      </c>
      <c r="K2725">
        <v>211</v>
      </c>
      <c r="L2725">
        <f t="shared" si="85"/>
        <v>928.40000000000009</v>
      </c>
      <c r="M2725">
        <v>0</v>
      </c>
      <c r="N2725">
        <f t="shared" si="84"/>
        <v>928.40000000000009</v>
      </c>
      <c r="O2725">
        <v>1</v>
      </c>
      <c r="P2725" t="str">
        <f>VLOOKUP(O2725,dFornecedor!A:B,2,0)</f>
        <v>NorthShore</v>
      </c>
    </row>
    <row r="2726" spans="1:16" x14ac:dyDescent="0.25">
      <c r="A2726">
        <v>2725</v>
      </c>
      <c r="B2726" s="1">
        <v>43850</v>
      </c>
      <c r="C2726" s="1">
        <v>43862</v>
      </c>
      <c r="D2726" s="1">
        <v>43868</v>
      </c>
      <c r="E2726" s="1">
        <v>43870</v>
      </c>
      <c r="F2726">
        <v>1</v>
      </c>
      <c r="G2726" t="str">
        <f>VLOOKUP(F2726,dComprador!A:B,2,0)</f>
        <v>Alon</v>
      </c>
      <c r="H2726">
        <v>6</v>
      </c>
      <c r="I2726" t="str">
        <f>VLOOKUP(H2726,dMateriaPrima!A:B,2,0)</f>
        <v>Fio Algodão</v>
      </c>
      <c r="J2726">
        <f>VLOOKUP(H2726,dMateriaPrima!A:C,3,0)</f>
        <v>55.9</v>
      </c>
      <c r="K2726">
        <v>305</v>
      </c>
      <c r="L2726">
        <f t="shared" si="85"/>
        <v>17049.5</v>
      </c>
      <c r="M2726">
        <v>0</v>
      </c>
      <c r="N2726">
        <f t="shared" si="84"/>
        <v>17049.5</v>
      </c>
      <c r="O2726">
        <v>1</v>
      </c>
      <c r="P2726" t="str">
        <f>VLOOKUP(O2726,dFornecedor!A:B,2,0)</f>
        <v>NorthShore</v>
      </c>
    </row>
    <row r="2727" spans="1:16" x14ac:dyDescent="0.25">
      <c r="A2727">
        <v>2726</v>
      </c>
      <c r="B2727" s="1">
        <v>43850</v>
      </c>
      <c r="C2727" s="1">
        <v>43850</v>
      </c>
      <c r="D2727" s="1">
        <v>43868</v>
      </c>
      <c r="E2727" s="1">
        <v>43870</v>
      </c>
      <c r="F2727">
        <v>1</v>
      </c>
      <c r="G2727" t="str">
        <f>VLOOKUP(F2727,dComprador!A:B,2,0)</f>
        <v>Alon</v>
      </c>
      <c r="H2727">
        <v>7</v>
      </c>
      <c r="I2727" t="str">
        <f>VLOOKUP(H2727,dMateriaPrima!A:B,2,0)</f>
        <v>Poliéster</v>
      </c>
      <c r="J2727">
        <f>VLOOKUP(H2727,dMateriaPrima!A:C,3,0)</f>
        <v>8</v>
      </c>
      <c r="K2727">
        <v>7</v>
      </c>
      <c r="L2727">
        <f t="shared" si="85"/>
        <v>56</v>
      </c>
      <c r="M2727">
        <v>0</v>
      </c>
      <c r="N2727">
        <f t="shared" si="84"/>
        <v>56</v>
      </c>
      <c r="O2727">
        <v>4</v>
      </c>
      <c r="P2727" t="str">
        <f>VLOOKUP(O2727,dFornecedor!A:B,2,0)</f>
        <v>AlphaOmega</v>
      </c>
    </row>
    <row r="2728" spans="1:16" x14ac:dyDescent="0.25">
      <c r="A2728">
        <v>2727</v>
      </c>
      <c r="B2728" s="1">
        <v>43850</v>
      </c>
      <c r="C2728" s="1">
        <v>43858</v>
      </c>
      <c r="D2728" s="1">
        <v>43882</v>
      </c>
      <c r="E2728" s="1">
        <v>43883</v>
      </c>
      <c r="F2728">
        <v>1</v>
      </c>
      <c r="G2728" t="str">
        <f>VLOOKUP(F2728,dComprador!A:B,2,0)</f>
        <v>Alon</v>
      </c>
      <c r="H2728">
        <v>8</v>
      </c>
      <c r="I2728" t="str">
        <f>VLOOKUP(H2728,dMateriaPrima!A:B,2,0)</f>
        <v>Cimento</v>
      </c>
      <c r="J2728">
        <f>VLOOKUP(H2728,dMateriaPrima!A:C,3,0)</f>
        <v>23</v>
      </c>
      <c r="K2728">
        <v>10</v>
      </c>
      <c r="L2728">
        <f t="shared" si="85"/>
        <v>230</v>
      </c>
      <c r="M2728">
        <v>0</v>
      </c>
      <c r="N2728">
        <f t="shared" si="84"/>
        <v>230</v>
      </c>
      <c r="O2728">
        <v>2</v>
      </c>
      <c r="P2728" t="str">
        <f>VLOOKUP(O2728,dFornecedor!A:B,2,0)</f>
        <v>Minerva</v>
      </c>
    </row>
    <row r="2729" spans="1:16" x14ac:dyDescent="0.25">
      <c r="A2729">
        <v>2728</v>
      </c>
      <c r="B2729" s="1">
        <v>43850</v>
      </c>
      <c r="C2729" s="1">
        <v>43860</v>
      </c>
      <c r="D2729" s="1">
        <v>43871</v>
      </c>
      <c r="E2729" s="1">
        <v>43871</v>
      </c>
      <c r="F2729">
        <v>1</v>
      </c>
      <c r="G2729" t="str">
        <f>VLOOKUP(F2729,dComprador!A:B,2,0)</f>
        <v>Alon</v>
      </c>
      <c r="H2729">
        <v>11</v>
      </c>
      <c r="I2729" t="str">
        <f>VLOOKUP(H2729,dMateriaPrima!A:B,2,0)</f>
        <v>Papel</v>
      </c>
      <c r="J2729">
        <f>VLOOKUP(H2729,dMateriaPrima!A:C,3,0)</f>
        <v>9</v>
      </c>
      <c r="K2729">
        <v>52</v>
      </c>
      <c r="L2729">
        <f t="shared" si="85"/>
        <v>468</v>
      </c>
      <c r="M2729">
        <v>0</v>
      </c>
      <c r="N2729">
        <f t="shared" si="84"/>
        <v>468</v>
      </c>
      <c r="O2729">
        <v>3</v>
      </c>
      <c r="P2729" t="str">
        <f>VLOOKUP(O2729,dFornecedor!A:B,2,0)</f>
        <v>StepUp</v>
      </c>
    </row>
    <row r="2730" spans="1:16" x14ac:dyDescent="0.25">
      <c r="A2730">
        <v>2729</v>
      </c>
      <c r="B2730" s="1">
        <v>43850</v>
      </c>
      <c r="C2730" s="1">
        <v>43852</v>
      </c>
      <c r="D2730" s="1">
        <v>43875</v>
      </c>
      <c r="E2730" s="1">
        <v>43875</v>
      </c>
      <c r="F2730">
        <v>1</v>
      </c>
      <c r="G2730" t="str">
        <f>VLOOKUP(F2730,dComprador!A:B,2,0)</f>
        <v>Alon</v>
      </c>
      <c r="H2730">
        <v>1</v>
      </c>
      <c r="I2730" t="str">
        <f>VLOOKUP(H2730,dMateriaPrima!A:B,2,0)</f>
        <v>Tecido</v>
      </c>
      <c r="J2730">
        <f>VLOOKUP(H2730,dMateriaPrima!A:C,3,0)</f>
        <v>18</v>
      </c>
      <c r="K2730">
        <v>111</v>
      </c>
      <c r="L2730">
        <f t="shared" si="85"/>
        <v>1998</v>
      </c>
      <c r="M2730">
        <v>0</v>
      </c>
      <c r="N2730">
        <f t="shared" si="84"/>
        <v>1998</v>
      </c>
      <c r="O2730">
        <v>4</v>
      </c>
      <c r="P2730" t="str">
        <f>VLOOKUP(O2730,dFornecedor!A:B,2,0)</f>
        <v>AlphaOmega</v>
      </c>
    </row>
    <row r="2731" spans="1:16" x14ac:dyDescent="0.25">
      <c r="A2731">
        <v>2730</v>
      </c>
      <c r="B2731" s="1">
        <v>43851</v>
      </c>
      <c r="C2731" s="1">
        <v>43855</v>
      </c>
      <c r="D2731" s="1">
        <v>43858</v>
      </c>
      <c r="E2731" s="1">
        <v>43861</v>
      </c>
      <c r="F2731">
        <v>4</v>
      </c>
      <c r="G2731" t="str">
        <f>VLOOKUP(F2731,dComprador!A:B,2,0)</f>
        <v>Lira</v>
      </c>
      <c r="H2731">
        <v>8</v>
      </c>
      <c r="I2731" t="str">
        <f>VLOOKUP(H2731,dMateriaPrima!A:B,2,0)</f>
        <v>Cimento</v>
      </c>
      <c r="J2731">
        <f>VLOOKUP(H2731,dMateriaPrima!A:C,3,0)</f>
        <v>23</v>
      </c>
      <c r="K2731">
        <v>34</v>
      </c>
      <c r="L2731">
        <f t="shared" si="85"/>
        <v>782</v>
      </c>
      <c r="M2731">
        <v>0</v>
      </c>
      <c r="N2731">
        <f t="shared" si="84"/>
        <v>782</v>
      </c>
      <c r="O2731">
        <v>4</v>
      </c>
      <c r="P2731" t="str">
        <f>VLOOKUP(O2731,dFornecedor!A:B,2,0)</f>
        <v>AlphaOmega</v>
      </c>
    </row>
    <row r="2732" spans="1:16" x14ac:dyDescent="0.25">
      <c r="A2732">
        <v>2731</v>
      </c>
      <c r="B2732" s="1">
        <v>43851</v>
      </c>
      <c r="C2732" s="1">
        <v>43852</v>
      </c>
      <c r="D2732" s="1">
        <v>43885</v>
      </c>
      <c r="E2732" s="1">
        <v>43884</v>
      </c>
      <c r="F2732">
        <v>1</v>
      </c>
      <c r="G2732" t="str">
        <f>VLOOKUP(F2732,dComprador!A:B,2,0)</f>
        <v>Alon</v>
      </c>
      <c r="H2732">
        <v>9</v>
      </c>
      <c r="I2732" t="str">
        <f>VLOOKUP(H2732,dMateriaPrima!A:B,2,0)</f>
        <v>Couro</v>
      </c>
      <c r="J2732">
        <f>VLOOKUP(H2732,dMateriaPrima!A:C,3,0)</f>
        <v>4.4000000000000004</v>
      </c>
      <c r="K2732">
        <v>518</v>
      </c>
      <c r="L2732">
        <f t="shared" si="85"/>
        <v>2279.2000000000003</v>
      </c>
      <c r="M2732">
        <v>0</v>
      </c>
      <c r="N2732">
        <f t="shared" si="84"/>
        <v>2279.2000000000003</v>
      </c>
      <c r="O2732">
        <v>3</v>
      </c>
      <c r="P2732" t="str">
        <f>VLOOKUP(O2732,dFornecedor!A:B,2,0)</f>
        <v>StepUp</v>
      </c>
    </row>
    <row r="2733" spans="1:16" x14ac:dyDescent="0.25">
      <c r="A2733">
        <v>2732</v>
      </c>
      <c r="B2733" s="1">
        <v>43851</v>
      </c>
      <c r="C2733" s="1">
        <v>43857</v>
      </c>
      <c r="D2733" s="1">
        <v>43857</v>
      </c>
      <c r="E2733" s="1">
        <v>43861</v>
      </c>
      <c r="F2733">
        <v>4</v>
      </c>
      <c r="G2733" t="str">
        <f>VLOOKUP(F2733,dComprador!A:B,2,0)</f>
        <v>Lira</v>
      </c>
      <c r="H2733">
        <v>5</v>
      </c>
      <c r="I2733" t="str">
        <f>VLOOKUP(H2733,dMateriaPrima!A:B,2,0)</f>
        <v>Areia</v>
      </c>
      <c r="J2733">
        <f>VLOOKUP(H2733,dMateriaPrima!A:C,3,0)</f>
        <v>3.59</v>
      </c>
      <c r="K2733">
        <v>3</v>
      </c>
      <c r="L2733">
        <f t="shared" si="85"/>
        <v>10.77</v>
      </c>
      <c r="M2733">
        <v>0</v>
      </c>
      <c r="N2733">
        <f t="shared" si="84"/>
        <v>10.77</v>
      </c>
      <c r="O2733">
        <v>1</v>
      </c>
      <c r="P2733" t="str">
        <f>VLOOKUP(O2733,dFornecedor!A:B,2,0)</f>
        <v>NorthShore</v>
      </c>
    </row>
    <row r="2734" spans="1:16" x14ac:dyDescent="0.25">
      <c r="A2734">
        <v>2733</v>
      </c>
      <c r="B2734" s="1">
        <v>43851</v>
      </c>
      <c r="C2734" s="1">
        <v>43861</v>
      </c>
      <c r="D2734" s="1">
        <v>43870</v>
      </c>
      <c r="E2734" s="1">
        <v>43871</v>
      </c>
      <c r="F2734">
        <v>1</v>
      </c>
      <c r="G2734" t="str">
        <f>VLOOKUP(F2734,dComprador!A:B,2,0)</f>
        <v>Alon</v>
      </c>
      <c r="H2734">
        <v>9</v>
      </c>
      <c r="I2734" t="str">
        <f>VLOOKUP(H2734,dMateriaPrima!A:B,2,0)</f>
        <v>Couro</v>
      </c>
      <c r="J2734">
        <f>VLOOKUP(H2734,dMateriaPrima!A:C,3,0)</f>
        <v>4.4000000000000004</v>
      </c>
      <c r="K2734">
        <v>31</v>
      </c>
      <c r="L2734">
        <f t="shared" si="85"/>
        <v>136.4</v>
      </c>
      <c r="M2734">
        <v>0</v>
      </c>
      <c r="N2734">
        <f t="shared" si="84"/>
        <v>136.4</v>
      </c>
      <c r="O2734">
        <v>1</v>
      </c>
      <c r="P2734" t="str">
        <f>VLOOKUP(O2734,dFornecedor!A:B,2,0)</f>
        <v>NorthShore</v>
      </c>
    </row>
    <row r="2735" spans="1:16" x14ac:dyDescent="0.25">
      <c r="A2735">
        <v>2734</v>
      </c>
      <c r="B2735" s="1">
        <v>43851</v>
      </c>
      <c r="C2735" s="1">
        <v>43860</v>
      </c>
      <c r="D2735" s="1">
        <v>43869</v>
      </c>
      <c r="E2735" s="1">
        <v>43872</v>
      </c>
      <c r="F2735">
        <v>3</v>
      </c>
      <c r="G2735" t="str">
        <f>VLOOKUP(F2735,dComprador!A:B,2,0)</f>
        <v>Diego</v>
      </c>
      <c r="H2735">
        <v>1</v>
      </c>
      <c r="I2735" t="str">
        <f>VLOOKUP(H2735,dMateriaPrima!A:B,2,0)</f>
        <v>Tecido</v>
      </c>
      <c r="J2735">
        <f>VLOOKUP(H2735,dMateriaPrima!A:C,3,0)</f>
        <v>18</v>
      </c>
      <c r="K2735">
        <v>277</v>
      </c>
      <c r="L2735">
        <f t="shared" si="85"/>
        <v>4986</v>
      </c>
      <c r="M2735">
        <v>0</v>
      </c>
      <c r="N2735">
        <f t="shared" si="84"/>
        <v>4986</v>
      </c>
      <c r="O2735">
        <v>3</v>
      </c>
      <c r="P2735" t="str">
        <f>VLOOKUP(O2735,dFornecedor!A:B,2,0)</f>
        <v>StepUp</v>
      </c>
    </row>
    <row r="2736" spans="1:16" x14ac:dyDescent="0.25">
      <c r="A2736">
        <v>2735</v>
      </c>
      <c r="B2736" s="1">
        <v>43851</v>
      </c>
      <c r="C2736" s="1">
        <v>43853</v>
      </c>
      <c r="D2736" s="1">
        <v>43866</v>
      </c>
      <c r="E2736" s="1">
        <v>43867</v>
      </c>
      <c r="F2736">
        <v>1</v>
      </c>
      <c r="G2736" t="str">
        <f>VLOOKUP(F2736,dComprador!A:B,2,0)</f>
        <v>Alon</v>
      </c>
      <c r="H2736">
        <v>4</v>
      </c>
      <c r="I2736" t="str">
        <f>VLOOKUP(H2736,dMateriaPrima!A:B,2,0)</f>
        <v>Madeira</v>
      </c>
      <c r="J2736">
        <f>VLOOKUP(H2736,dMateriaPrima!A:C,3,0)</f>
        <v>168</v>
      </c>
      <c r="K2736">
        <v>20</v>
      </c>
      <c r="L2736">
        <f t="shared" si="85"/>
        <v>3360</v>
      </c>
      <c r="M2736">
        <v>0</v>
      </c>
      <c r="N2736">
        <f t="shared" si="84"/>
        <v>3360</v>
      </c>
      <c r="O2736">
        <v>2</v>
      </c>
      <c r="P2736" t="str">
        <f>VLOOKUP(O2736,dFornecedor!A:B,2,0)</f>
        <v>Minerva</v>
      </c>
    </row>
    <row r="2737" spans="1:16" x14ac:dyDescent="0.25">
      <c r="A2737">
        <v>2736</v>
      </c>
      <c r="B2737" s="1">
        <v>43851</v>
      </c>
      <c r="C2737" s="1">
        <v>43859</v>
      </c>
      <c r="D2737" s="1">
        <v>43875</v>
      </c>
      <c r="E2737" s="1">
        <v>43876</v>
      </c>
      <c r="F2737">
        <v>1</v>
      </c>
      <c r="G2737" t="str">
        <f>VLOOKUP(F2737,dComprador!A:B,2,0)</f>
        <v>Alon</v>
      </c>
      <c r="H2737">
        <v>1</v>
      </c>
      <c r="I2737" t="str">
        <f>VLOOKUP(H2737,dMateriaPrima!A:B,2,0)</f>
        <v>Tecido</v>
      </c>
      <c r="J2737">
        <f>VLOOKUP(H2737,dMateriaPrima!A:C,3,0)</f>
        <v>18</v>
      </c>
      <c r="K2737">
        <v>9</v>
      </c>
      <c r="L2737">
        <f t="shared" si="85"/>
        <v>162</v>
      </c>
      <c r="M2737">
        <v>0</v>
      </c>
      <c r="N2737">
        <f t="shared" si="84"/>
        <v>162</v>
      </c>
      <c r="O2737">
        <v>2</v>
      </c>
      <c r="P2737" t="str">
        <f>VLOOKUP(O2737,dFornecedor!A:B,2,0)</f>
        <v>Minerva</v>
      </c>
    </row>
    <row r="2738" spans="1:16" x14ac:dyDescent="0.25">
      <c r="A2738">
        <v>2737</v>
      </c>
      <c r="B2738" s="1">
        <v>43852</v>
      </c>
      <c r="C2738" s="1">
        <v>43854</v>
      </c>
      <c r="D2738" s="1">
        <v>43859</v>
      </c>
      <c r="E2738" s="1">
        <v>43860</v>
      </c>
      <c r="F2738">
        <v>4</v>
      </c>
      <c r="G2738" t="str">
        <f>VLOOKUP(F2738,dComprador!A:B,2,0)</f>
        <v>Lira</v>
      </c>
      <c r="H2738">
        <v>6</v>
      </c>
      <c r="I2738" t="str">
        <f>VLOOKUP(H2738,dMateriaPrima!A:B,2,0)</f>
        <v>Fio Algodão</v>
      </c>
      <c r="J2738">
        <f>VLOOKUP(H2738,dMateriaPrima!A:C,3,0)</f>
        <v>55.9</v>
      </c>
      <c r="K2738">
        <v>139</v>
      </c>
      <c r="L2738">
        <f t="shared" si="85"/>
        <v>7770.0999999999995</v>
      </c>
      <c r="M2738">
        <v>0</v>
      </c>
      <c r="N2738">
        <f t="shared" si="84"/>
        <v>7770.0999999999995</v>
      </c>
      <c r="O2738">
        <v>4</v>
      </c>
      <c r="P2738" t="str">
        <f>VLOOKUP(O2738,dFornecedor!A:B,2,0)</f>
        <v>AlphaOmega</v>
      </c>
    </row>
    <row r="2739" spans="1:16" x14ac:dyDescent="0.25">
      <c r="A2739">
        <v>2738</v>
      </c>
      <c r="B2739" s="1">
        <v>43852</v>
      </c>
      <c r="C2739" s="1">
        <v>43854</v>
      </c>
      <c r="D2739" s="1">
        <v>43863</v>
      </c>
      <c r="E2739" s="1">
        <v>43866</v>
      </c>
      <c r="F2739">
        <v>4</v>
      </c>
      <c r="G2739" t="str">
        <f>VLOOKUP(F2739,dComprador!A:B,2,0)</f>
        <v>Lira</v>
      </c>
      <c r="H2739">
        <v>1</v>
      </c>
      <c r="I2739" t="str">
        <f>VLOOKUP(H2739,dMateriaPrima!A:B,2,0)</f>
        <v>Tecido</v>
      </c>
      <c r="J2739">
        <f>VLOOKUP(H2739,dMateriaPrima!A:C,3,0)</f>
        <v>18</v>
      </c>
      <c r="K2739">
        <v>265</v>
      </c>
      <c r="L2739">
        <f t="shared" si="85"/>
        <v>4770</v>
      </c>
      <c r="M2739">
        <v>0</v>
      </c>
      <c r="N2739">
        <f t="shared" si="84"/>
        <v>4770</v>
      </c>
      <c r="O2739">
        <v>4</v>
      </c>
      <c r="P2739" t="str">
        <f>VLOOKUP(O2739,dFornecedor!A:B,2,0)</f>
        <v>AlphaOmega</v>
      </c>
    </row>
    <row r="2740" spans="1:16" x14ac:dyDescent="0.25">
      <c r="A2740">
        <v>2739</v>
      </c>
      <c r="B2740" s="1">
        <v>43852</v>
      </c>
      <c r="C2740" s="1">
        <v>43861</v>
      </c>
      <c r="D2740" s="1">
        <v>43881</v>
      </c>
      <c r="E2740" s="1">
        <v>43884</v>
      </c>
      <c r="F2740">
        <v>1</v>
      </c>
      <c r="G2740" t="str">
        <f>VLOOKUP(F2740,dComprador!A:B,2,0)</f>
        <v>Alon</v>
      </c>
      <c r="H2740">
        <v>11</v>
      </c>
      <c r="I2740" t="str">
        <f>VLOOKUP(H2740,dMateriaPrima!A:B,2,0)</f>
        <v>Papel</v>
      </c>
      <c r="J2740">
        <f>VLOOKUP(H2740,dMateriaPrima!A:C,3,0)</f>
        <v>9</v>
      </c>
      <c r="K2740">
        <v>277</v>
      </c>
      <c r="L2740">
        <f t="shared" si="85"/>
        <v>2493</v>
      </c>
      <c r="M2740">
        <v>0</v>
      </c>
      <c r="N2740">
        <f t="shared" si="84"/>
        <v>2493</v>
      </c>
      <c r="O2740">
        <v>1</v>
      </c>
      <c r="P2740" t="str">
        <f>VLOOKUP(O2740,dFornecedor!A:B,2,0)</f>
        <v>NorthShore</v>
      </c>
    </row>
    <row r="2741" spans="1:16" x14ac:dyDescent="0.25">
      <c r="A2741">
        <v>2740</v>
      </c>
      <c r="B2741" s="1">
        <v>43852</v>
      </c>
      <c r="C2741" s="1">
        <v>43861</v>
      </c>
      <c r="D2741" s="1">
        <v>43864</v>
      </c>
      <c r="E2741" s="1">
        <v>43867</v>
      </c>
      <c r="F2741">
        <v>4</v>
      </c>
      <c r="G2741" t="str">
        <f>VLOOKUP(F2741,dComprador!A:B,2,0)</f>
        <v>Lira</v>
      </c>
      <c r="H2741">
        <v>5</v>
      </c>
      <c r="I2741" t="str">
        <f>VLOOKUP(H2741,dMateriaPrima!A:B,2,0)</f>
        <v>Areia</v>
      </c>
      <c r="J2741">
        <f>VLOOKUP(H2741,dMateriaPrima!A:C,3,0)</f>
        <v>3.59</v>
      </c>
      <c r="K2741">
        <v>11</v>
      </c>
      <c r="L2741">
        <f t="shared" si="85"/>
        <v>39.489999999999995</v>
      </c>
      <c r="M2741">
        <v>0</v>
      </c>
      <c r="N2741">
        <f t="shared" si="84"/>
        <v>39.489999999999995</v>
      </c>
      <c r="O2741">
        <v>2</v>
      </c>
      <c r="P2741" t="str">
        <f>VLOOKUP(O2741,dFornecedor!A:B,2,0)</f>
        <v>Minerva</v>
      </c>
    </row>
    <row r="2742" spans="1:16" x14ac:dyDescent="0.25">
      <c r="A2742">
        <v>2741</v>
      </c>
      <c r="B2742" s="1">
        <v>43852</v>
      </c>
      <c r="C2742" s="1">
        <v>43853</v>
      </c>
      <c r="D2742" s="1">
        <v>43863</v>
      </c>
      <c r="E2742" s="1">
        <v>43864</v>
      </c>
      <c r="F2742">
        <v>4</v>
      </c>
      <c r="G2742" t="str">
        <f>VLOOKUP(F2742,dComprador!A:B,2,0)</f>
        <v>Lira</v>
      </c>
      <c r="H2742">
        <v>9</v>
      </c>
      <c r="I2742" t="str">
        <f>VLOOKUP(H2742,dMateriaPrima!A:B,2,0)</f>
        <v>Couro</v>
      </c>
      <c r="J2742">
        <f>VLOOKUP(H2742,dMateriaPrima!A:C,3,0)</f>
        <v>4.4000000000000004</v>
      </c>
      <c r="K2742">
        <v>305</v>
      </c>
      <c r="L2742">
        <f t="shared" si="85"/>
        <v>1342</v>
      </c>
      <c r="M2742">
        <v>0</v>
      </c>
      <c r="N2742">
        <f t="shared" si="84"/>
        <v>1342</v>
      </c>
      <c r="O2742">
        <v>4</v>
      </c>
      <c r="P2742" t="str">
        <f>VLOOKUP(O2742,dFornecedor!A:B,2,0)</f>
        <v>AlphaOmega</v>
      </c>
    </row>
    <row r="2743" spans="1:16" x14ac:dyDescent="0.25">
      <c r="A2743">
        <v>2742</v>
      </c>
      <c r="B2743" s="1">
        <v>43852</v>
      </c>
      <c r="C2743" s="1">
        <v>43860</v>
      </c>
      <c r="D2743" s="1">
        <v>43862</v>
      </c>
      <c r="E2743" s="1">
        <v>43865</v>
      </c>
      <c r="F2743">
        <v>4</v>
      </c>
      <c r="G2743" t="str">
        <f>VLOOKUP(F2743,dComprador!A:B,2,0)</f>
        <v>Lira</v>
      </c>
      <c r="H2743">
        <v>9</v>
      </c>
      <c r="I2743" t="str">
        <f>VLOOKUP(H2743,dMateriaPrima!A:B,2,0)</f>
        <v>Couro</v>
      </c>
      <c r="J2743">
        <f>VLOOKUP(H2743,dMateriaPrima!A:C,3,0)</f>
        <v>4.4000000000000004</v>
      </c>
      <c r="K2743">
        <v>383</v>
      </c>
      <c r="L2743">
        <f t="shared" si="85"/>
        <v>1685.2</v>
      </c>
      <c r="M2743">
        <v>0</v>
      </c>
      <c r="N2743">
        <f t="shared" si="84"/>
        <v>1685.2</v>
      </c>
      <c r="O2743">
        <v>2</v>
      </c>
      <c r="P2743" t="str">
        <f>VLOOKUP(O2743,dFornecedor!A:B,2,0)</f>
        <v>Minerva</v>
      </c>
    </row>
    <row r="2744" spans="1:16" x14ac:dyDescent="0.25">
      <c r="A2744">
        <v>2743</v>
      </c>
      <c r="B2744" s="1">
        <v>43852</v>
      </c>
      <c r="C2744" s="1">
        <v>43852</v>
      </c>
      <c r="D2744" s="1">
        <v>43872</v>
      </c>
      <c r="E2744" s="1">
        <v>43875</v>
      </c>
      <c r="F2744">
        <v>1</v>
      </c>
      <c r="G2744" t="str">
        <f>VLOOKUP(F2744,dComprador!A:B,2,0)</f>
        <v>Alon</v>
      </c>
      <c r="H2744">
        <v>1</v>
      </c>
      <c r="I2744" t="str">
        <f>VLOOKUP(H2744,dMateriaPrima!A:B,2,0)</f>
        <v>Tecido</v>
      </c>
      <c r="J2744">
        <f>VLOOKUP(H2744,dMateriaPrima!A:C,3,0)</f>
        <v>18</v>
      </c>
      <c r="K2744">
        <v>28</v>
      </c>
      <c r="L2744">
        <f t="shared" si="85"/>
        <v>504</v>
      </c>
      <c r="M2744">
        <v>0</v>
      </c>
      <c r="N2744">
        <f t="shared" si="84"/>
        <v>504</v>
      </c>
      <c r="O2744">
        <v>2</v>
      </c>
      <c r="P2744" t="str">
        <f>VLOOKUP(O2744,dFornecedor!A:B,2,0)</f>
        <v>Minerva</v>
      </c>
    </row>
    <row r="2745" spans="1:16" x14ac:dyDescent="0.25">
      <c r="A2745">
        <v>2744</v>
      </c>
      <c r="B2745" s="1">
        <v>43852</v>
      </c>
      <c r="C2745" s="1">
        <v>43852</v>
      </c>
      <c r="D2745" s="1">
        <v>43864</v>
      </c>
      <c r="E2745" s="1">
        <v>43868</v>
      </c>
      <c r="F2745">
        <v>2</v>
      </c>
      <c r="G2745" t="str">
        <f>VLOOKUP(F2745,dComprador!A:B,2,0)</f>
        <v>João</v>
      </c>
      <c r="H2745">
        <v>7</v>
      </c>
      <c r="I2745" t="str">
        <f>VLOOKUP(H2745,dMateriaPrima!A:B,2,0)</f>
        <v>Poliéster</v>
      </c>
      <c r="J2745">
        <f>VLOOKUP(H2745,dMateriaPrima!A:C,3,0)</f>
        <v>8</v>
      </c>
      <c r="K2745">
        <v>21</v>
      </c>
      <c r="L2745">
        <f t="shared" si="85"/>
        <v>168</v>
      </c>
      <c r="M2745">
        <v>0</v>
      </c>
      <c r="N2745">
        <f t="shared" si="84"/>
        <v>168</v>
      </c>
      <c r="O2745">
        <v>2</v>
      </c>
      <c r="P2745" t="str">
        <f>VLOOKUP(O2745,dFornecedor!A:B,2,0)</f>
        <v>Minerva</v>
      </c>
    </row>
    <row r="2746" spans="1:16" x14ac:dyDescent="0.25">
      <c r="A2746">
        <v>2745</v>
      </c>
      <c r="B2746" s="1">
        <v>43852</v>
      </c>
      <c r="C2746" s="1">
        <v>43852</v>
      </c>
      <c r="D2746" s="1">
        <v>43875</v>
      </c>
      <c r="E2746" s="1">
        <v>43875</v>
      </c>
      <c r="F2746">
        <v>1</v>
      </c>
      <c r="G2746" t="str">
        <f>VLOOKUP(F2746,dComprador!A:B,2,0)</f>
        <v>Alon</v>
      </c>
      <c r="H2746">
        <v>10</v>
      </c>
      <c r="I2746" t="str">
        <f>VLOOKUP(H2746,dMateriaPrima!A:B,2,0)</f>
        <v>Pedra Britada</v>
      </c>
      <c r="J2746">
        <f>VLOOKUP(H2746,dMateriaPrima!A:C,3,0)</f>
        <v>56</v>
      </c>
      <c r="K2746">
        <v>53</v>
      </c>
      <c r="L2746">
        <f t="shared" si="85"/>
        <v>2968</v>
      </c>
      <c r="M2746">
        <v>0</v>
      </c>
      <c r="N2746">
        <f t="shared" si="84"/>
        <v>2968</v>
      </c>
      <c r="O2746">
        <v>4</v>
      </c>
      <c r="P2746" t="str">
        <f>VLOOKUP(O2746,dFornecedor!A:B,2,0)</f>
        <v>AlphaOmega</v>
      </c>
    </row>
    <row r="2747" spans="1:16" x14ac:dyDescent="0.25">
      <c r="A2747">
        <v>2746</v>
      </c>
      <c r="B2747" s="1">
        <v>43853</v>
      </c>
      <c r="C2747" s="1">
        <v>43860</v>
      </c>
      <c r="D2747" s="1">
        <v>43878</v>
      </c>
      <c r="E2747" s="1">
        <v>43883</v>
      </c>
      <c r="F2747">
        <v>1</v>
      </c>
      <c r="G2747" t="str">
        <f>VLOOKUP(F2747,dComprador!A:B,2,0)</f>
        <v>Alon</v>
      </c>
      <c r="H2747">
        <v>7</v>
      </c>
      <c r="I2747" t="str">
        <f>VLOOKUP(H2747,dMateriaPrima!A:B,2,0)</f>
        <v>Poliéster</v>
      </c>
      <c r="J2747">
        <f>VLOOKUP(H2747,dMateriaPrima!A:C,3,0)</f>
        <v>8</v>
      </c>
      <c r="K2747">
        <v>39</v>
      </c>
      <c r="L2747">
        <f t="shared" si="85"/>
        <v>312</v>
      </c>
      <c r="M2747">
        <v>0</v>
      </c>
      <c r="N2747">
        <f t="shared" si="84"/>
        <v>312</v>
      </c>
      <c r="O2747">
        <v>2</v>
      </c>
      <c r="P2747" t="str">
        <f>VLOOKUP(O2747,dFornecedor!A:B,2,0)</f>
        <v>Minerva</v>
      </c>
    </row>
    <row r="2748" spans="1:16" x14ac:dyDescent="0.25">
      <c r="A2748">
        <v>2747</v>
      </c>
      <c r="B2748" s="1">
        <v>43853</v>
      </c>
      <c r="C2748" s="1">
        <v>43861</v>
      </c>
      <c r="D2748" s="1">
        <v>43884</v>
      </c>
      <c r="E2748" s="1">
        <v>43887</v>
      </c>
      <c r="F2748">
        <v>1</v>
      </c>
      <c r="G2748" t="str">
        <f>VLOOKUP(F2748,dComprador!A:B,2,0)</f>
        <v>Alon</v>
      </c>
      <c r="H2748">
        <v>11</v>
      </c>
      <c r="I2748" t="str">
        <f>VLOOKUP(H2748,dMateriaPrima!A:B,2,0)</f>
        <v>Papel</v>
      </c>
      <c r="J2748">
        <f>VLOOKUP(H2748,dMateriaPrima!A:C,3,0)</f>
        <v>9</v>
      </c>
      <c r="K2748">
        <v>2</v>
      </c>
      <c r="L2748">
        <f t="shared" si="85"/>
        <v>18</v>
      </c>
      <c r="M2748">
        <v>0</v>
      </c>
      <c r="N2748">
        <f t="shared" si="84"/>
        <v>18</v>
      </c>
      <c r="O2748">
        <v>2</v>
      </c>
      <c r="P2748" t="str">
        <f>VLOOKUP(O2748,dFornecedor!A:B,2,0)</f>
        <v>Minerva</v>
      </c>
    </row>
    <row r="2749" spans="1:16" x14ac:dyDescent="0.25">
      <c r="A2749">
        <v>2748</v>
      </c>
      <c r="B2749" s="1">
        <v>43853</v>
      </c>
      <c r="C2749" s="1">
        <v>43853</v>
      </c>
      <c r="D2749" s="1">
        <v>43887</v>
      </c>
      <c r="E2749" s="1">
        <v>43887</v>
      </c>
      <c r="F2749">
        <v>1</v>
      </c>
      <c r="G2749" t="str">
        <f>VLOOKUP(F2749,dComprador!A:B,2,0)</f>
        <v>Alon</v>
      </c>
      <c r="H2749">
        <v>10</v>
      </c>
      <c r="I2749" t="str">
        <f>VLOOKUP(H2749,dMateriaPrima!A:B,2,0)</f>
        <v>Pedra Britada</v>
      </c>
      <c r="J2749">
        <f>VLOOKUP(H2749,dMateriaPrima!A:C,3,0)</f>
        <v>56</v>
      </c>
      <c r="K2749">
        <v>83</v>
      </c>
      <c r="L2749">
        <f t="shared" si="85"/>
        <v>4648</v>
      </c>
      <c r="M2749">
        <v>0</v>
      </c>
      <c r="N2749">
        <f t="shared" si="84"/>
        <v>4648</v>
      </c>
      <c r="O2749">
        <v>2</v>
      </c>
      <c r="P2749" t="str">
        <f>VLOOKUP(O2749,dFornecedor!A:B,2,0)</f>
        <v>Minerva</v>
      </c>
    </row>
    <row r="2750" spans="1:16" x14ac:dyDescent="0.25">
      <c r="A2750">
        <v>2749</v>
      </c>
      <c r="B2750" s="1">
        <v>43853</v>
      </c>
      <c r="C2750" s="1">
        <v>43856</v>
      </c>
      <c r="D2750" s="1">
        <v>43859</v>
      </c>
      <c r="E2750" s="1">
        <v>43860</v>
      </c>
      <c r="F2750">
        <v>4</v>
      </c>
      <c r="G2750" t="str">
        <f>VLOOKUP(F2750,dComprador!A:B,2,0)</f>
        <v>Lira</v>
      </c>
      <c r="H2750">
        <v>4</v>
      </c>
      <c r="I2750" t="str">
        <f>VLOOKUP(H2750,dMateriaPrima!A:B,2,0)</f>
        <v>Madeira</v>
      </c>
      <c r="J2750">
        <f>VLOOKUP(H2750,dMateriaPrima!A:C,3,0)</f>
        <v>168</v>
      </c>
      <c r="K2750">
        <v>609</v>
      </c>
      <c r="L2750">
        <f t="shared" si="85"/>
        <v>102312</v>
      </c>
      <c r="M2750">
        <v>0</v>
      </c>
      <c r="N2750">
        <f t="shared" si="84"/>
        <v>102312</v>
      </c>
      <c r="O2750">
        <v>4</v>
      </c>
      <c r="P2750" t="str">
        <f>VLOOKUP(O2750,dFornecedor!A:B,2,0)</f>
        <v>AlphaOmega</v>
      </c>
    </row>
    <row r="2751" spans="1:16" x14ac:dyDescent="0.25">
      <c r="A2751">
        <v>2750</v>
      </c>
      <c r="B2751" s="1">
        <v>43853</v>
      </c>
      <c r="C2751" s="1">
        <v>43862</v>
      </c>
      <c r="D2751" s="1">
        <v>43866</v>
      </c>
      <c r="E2751" s="1">
        <v>43869</v>
      </c>
      <c r="F2751">
        <v>4</v>
      </c>
      <c r="G2751" t="str">
        <f>VLOOKUP(F2751,dComprador!A:B,2,0)</f>
        <v>Lira</v>
      </c>
      <c r="H2751">
        <v>9</v>
      </c>
      <c r="I2751" t="str">
        <f>VLOOKUP(H2751,dMateriaPrima!A:B,2,0)</f>
        <v>Couro</v>
      </c>
      <c r="J2751">
        <f>VLOOKUP(H2751,dMateriaPrima!A:C,3,0)</f>
        <v>4.4000000000000004</v>
      </c>
      <c r="K2751">
        <v>123</v>
      </c>
      <c r="L2751">
        <f t="shared" si="85"/>
        <v>541.20000000000005</v>
      </c>
      <c r="M2751">
        <v>0</v>
      </c>
      <c r="N2751">
        <f t="shared" si="84"/>
        <v>541.20000000000005</v>
      </c>
      <c r="O2751">
        <v>2</v>
      </c>
      <c r="P2751" t="str">
        <f>VLOOKUP(O2751,dFornecedor!A:B,2,0)</f>
        <v>Minerva</v>
      </c>
    </row>
    <row r="2752" spans="1:16" x14ac:dyDescent="0.25">
      <c r="A2752">
        <v>2751</v>
      </c>
      <c r="B2752" s="1">
        <v>43853</v>
      </c>
      <c r="C2752" s="1">
        <v>43855</v>
      </c>
      <c r="D2752" s="1">
        <v>43868</v>
      </c>
      <c r="E2752" s="1">
        <v>43869</v>
      </c>
      <c r="F2752">
        <v>1</v>
      </c>
      <c r="G2752" t="str">
        <f>VLOOKUP(F2752,dComprador!A:B,2,0)</f>
        <v>Alon</v>
      </c>
      <c r="H2752">
        <v>1</v>
      </c>
      <c r="I2752" t="str">
        <f>VLOOKUP(H2752,dMateriaPrima!A:B,2,0)</f>
        <v>Tecido</v>
      </c>
      <c r="J2752">
        <f>VLOOKUP(H2752,dMateriaPrima!A:C,3,0)</f>
        <v>18</v>
      </c>
      <c r="K2752">
        <v>337</v>
      </c>
      <c r="L2752">
        <f t="shared" si="85"/>
        <v>6066</v>
      </c>
      <c r="M2752">
        <v>0</v>
      </c>
      <c r="N2752">
        <f t="shared" si="84"/>
        <v>6066</v>
      </c>
      <c r="O2752">
        <v>2</v>
      </c>
      <c r="P2752" t="str">
        <f>VLOOKUP(O2752,dFornecedor!A:B,2,0)</f>
        <v>Minerva</v>
      </c>
    </row>
    <row r="2753" spans="1:16" x14ac:dyDescent="0.25">
      <c r="A2753">
        <v>2752</v>
      </c>
      <c r="B2753" s="1">
        <v>43853</v>
      </c>
      <c r="C2753" s="1">
        <v>43857</v>
      </c>
      <c r="D2753" s="1">
        <v>43872</v>
      </c>
      <c r="E2753" s="1">
        <v>43871</v>
      </c>
      <c r="F2753">
        <v>1</v>
      </c>
      <c r="G2753" t="str">
        <f>VLOOKUP(F2753,dComprador!A:B,2,0)</f>
        <v>Alon</v>
      </c>
      <c r="H2753">
        <v>2</v>
      </c>
      <c r="I2753" t="str">
        <f>VLOOKUP(H2753,dMateriaPrima!A:B,2,0)</f>
        <v>Chapa Metal</v>
      </c>
      <c r="J2753">
        <f>VLOOKUP(H2753,dMateriaPrima!A:C,3,0)</f>
        <v>299.89999999999998</v>
      </c>
      <c r="K2753">
        <v>92</v>
      </c>
      <c r="L2753">
        <f t="shared" si="85"/>
        <v>27590.799999999999</v>
      </c>
      <c r="M2753">
        <v>0</v>
      </c>
      <c r="N2753">
        <f t="shared" si="84"/>
        <v>27590.799999999999</v>
      </c>
      <c r="O2753">
        <v>2</v>
      </c>
      <c r="P2753" t="str">
        <f>VLOOKUP(O2753,dFornecedor!A:B,2,0)</f>
        <v>Minerva</v>
      </c>
    </row>
    <row r="2754" spans="1:16" x14ac:dyDescent="0.25">
      <c r="A2754">
        <v>2753</v>
      </c>
      <c r="B2754" s="1">
        <v>43853</v>
      </c>
      <c r="C2754" s="1">
        <v>43861</v>
      </c>
      <c r="D2754" s="1">
        <v>43873</v>
      </c>
      <c r="E2754" s="1">
        <v>43873</v>
      </c>
      <c r="F2754">
        <v>1</v>
      </c>
      <c r="G2754" t="str">
        <f>VLOOKUP(F2754,dComprador!A:B,2,0)</f>
        <v>Alon</v>
      </c>
      <c r="H2754">
        <v>1</v>
      </c>
      <c r="I2754" t="str">
        <f>VLOOKUP(H2754,dMateriaPrima!A:B,2,0)</f>
        <v>Tecido</v>
      </c>
      <c r="J2754">
        <f>VLOOKUP(H2754,dMateriaPrima!A:C,3,0)</f>
        <v>18</v>
      </c>
      <c r="K2754">
        <v>170</v>
      </c>
      <c r="L2754">
        <f t="shared" si="85"/>
        <v>3060</v>
      </c>
      <c r="M2754">
        <v>37</v>
      </c>
      <c r="N2754">
        <f t="shared" ref="N2754:N2817" si="86">SUM(L2754-((L2754*M2754)/100))</f>
        <v>1927.8</v>
      </c>
      <c r="O2754">
        <v>2</v>
      </c>
      <c r="P2754" t="str">
        <f>VLOOKUP(O2754,dFornecedor!A:B,2,0)</f>
        <v>Minerva</v>
      </c>
    </row>
    <row r="2755" spans="1:16" x14ac:dyDescent="0.25">
      <c r="A2755">
        <v>2754</v>
      </c>
      <c r="B2755" s="1">
        <v>43853</v>
      </c>
      <c r="C2755" s="1">
        <v>43862</v>
      </c>
      <c r="D2755" s="1">
        <v>43867</v>
      </c>
      <c r="E2755" s="1">
        <v>43871</v>
      </c>
      <c r="F2755">
        <v>2</v>
      </c>
      <c r="G2755" t="str">
        <f>VLOOKUP(F2755,dComprador!A:B,2,0)</f>
        <v>João</v>
      </c>
      <c r="H2755">
        <v>7</v>
      </c>
      <c r="I2755" t="str">
        <f>VLOOKUP(H2755,dMateriaPrima!A:B,2,0)</f>
        <v>Poliéster</v>
      </c>
      <c r="J2755">
        <f>VLOOKUP(H2755,dMateriaPrima!A:C,3,0)</f>
        <v>8</v>
      </c>
      <c r="K2755">
        <v>173</v>
      </c>
      <c r="L2755">
        <f t="shared" ref="L2755:L2818" si="87">J2755*K2755</f>
        <v>1384</v>
      </c>
      <c r="M2755">
        <v>0</v>
      </c>
      <c r="N2755">
        <f t="shared" si="86"/>
        <v>1384</v>
      </c>
      <c r="O2755">
        <v>3</v>
      </c>
      <c r="P2755" t="str">
        <f>VLOOKUP(O2755,dFornecedor!A:B,2,0)</f>
        <v>StepUp</v>
      </c>
    </row>
    <row r="2756" spans="1:16" x14ac:dyDescent="0.25">
      <c r="A2756">
        <v>2755</v>
      </c>
      <c r="B2756" s="1">
        <v>43853</v>
      </c>
      <c r="C2756" s="1">
        <v>43853</v>
      </c>
      <c r="D2756" s="1">
        <v>43886</v>
      </c>
      <c r="E2756" s="1">
        <v>43887</v>
      </c>
      <c r="F2756">
        <v>1</v>
      </c>
      <c r="G2756" t="str">
        <f>VLOOKUP(F2756,dComprador!A:B,2,0)</f>
        <v>Alon</v>
      </c>
      <c r="H2756">
        <v>10</v>
      </c>
      <c r="I2756" t="str">
        <f>VLOOKUP(H2756,dMateriaPrima!A:B,2,0)</f>
        <v>Pedra Britada</v>
      </c>
      <c r="J2756">
        <f>VLOOKUP(H2756,dMateriaPrima!A:C,3,0)</f>
        <v>56</v>
      </c>
      <c r="K2756">
        <v>5</v>
      </c>
      <c r="L2756">
        <f t="shared" si="87"/>
        <v>280</v>
      </c>
      <c r="M2756">
        <v>0</v>
      </c>
      <c r="N2756">
        <f t="shared" si="86"/>
        <v>280</v>
      </c>
      <c r="O2756">
        <v>2</v>
      </c>
      <c r="P2756" t="str">
        <f>VLOOKUP(O2756,dFornecedor!A:B,2,0)</f>
        <v>Minerva</v>
      </c>
    </row>
    <row r="2757" spans="1:16" x14ac:dyDescent="0.25">
      <c r="A2757">
        <v>2756</v>
      </c>
      <c r="B2757" s="1">
        <v>43854</v>
      </c>
      <c r="C2757" s="1">
        <v>43861</v>
      </c>
      <c r="D2757" s="1">
        <v>43864</v>
      </c>
      <c r="E2757" s="1">
        <v>43870</v>
      </c>
      <c r="F2757">
        <v>4</v>
      </c>
      <c r="G2757" t="str">
        <f>VLOOKUP(F2757,dComprador!A:B,2,0)</f>
        <v>Lira</v>
      </c>
      <c r="H2757">
        <v>7</v>
      </c>
      <c r="I2757" t="str">
        <f>VLOOKUP(H2757,dMateriaPrima!A:B,2,0)</f>
        <v>Poliéster</v>
      </c>
      <c r="J2757">
        <f>VLOOKUP(H2757,dMateriaPrima!A:C,3,0)</f>
        <v>8</v>
      </c>
      <c r="K2757">
        <v>23</v>
      </c>
      <c r="L2757">
        <f t="shared" si="87"/>
        <v>184</v>
      </c>
      <c r="M2757">
        <v>0</v>
      </c>
      <c r="N2757">
        <f t="shared" si="86"/>
        <v>184</v>
      </c>
      <c r="O2757">
        <v>5</v>
      </c>
      <c r="P2757" t="str">
        <f>VLOOKUP(O2757,dFornecedor!A:B,2,0)</f>
        <v>Atlas</v>
      </c>
    </row>
    <row r="2758" spans="1:16" x14ac:dyDescent="0.25">
      <c r="A2758">
        <v>2757</v>
      </c>
      <c r="B2758" s="1">
        <v>43854</v>
      </c>
      <c r="C2758" s="1">
        <v>43863</v>
      </c>
      <c r="D2758" s="1">
        <v>43864</v>
      </c>
      <c r="E2758" s="1">
        <v>43870</v>
      </c>
      <c r="F2758">
        <v>4</v>
      </c>
      <c r="G2758" t="str">
        <f>VLOOKUP(F2758,dComprador!A:B,2,0)</f>
        <v>Lira</v>
      </c>
      <c r="H2758">
        <v>9</v>
      </c>
      <c r="I2758" t="str">
        <f>VLOOKUP(H2758,dMateriaPrima!A:B,2,0)</f>
        <v>Couro</v>
      </c>
      <c r="J2758">
        <f>VLOOKUP(H2758,dMateriaPrima!A:C,3,0)</f>
        <v>4.4000000000000004</v>
      </c>
      <c r="K2758">
        <v>482</v>
      </c>
      <c r="L2758">
        <f t="shared" si="87"/>
        <v>2120.8000000000002</v>
      </c>
      <c r="M2758">
        <v>0</v>
      </c>
      <c r="N2758">
        <f t="shared" si="86"/>
        <v>2120.8000000000002</v>
      </c>
      <c r="O2758">
        <v>3</v>
      </c>
      <c r="P2758" t="str">
        <f>VLOOKUP(O2758,dFornecedor!A:B,2,0)</f>
        <v>StepUp</v>
      </c>
    </row>
    <row r="2759" spans="1:16" x14ac:dyDescent="0.25">
      <c r="A2759">
        <v>2758</v>
      </c>
      <c r="B2759" s="1">
        <v>43854</v>
      </c>
      <c r="C2759" s="1">
        <v>43862</v>
      </c>
      <c r="D2759" s="1">
        <v>43865</v>
      </c>
      <c r="E2759" s="1">
        <v>43864</v>
      </c>
      <c r="F2759">
        <v>4</v>
      </c>
      <c r="G2759" t="str">
        <f>VLOOKUP(F2759,dComprador!A:B,2,0)</f>
        <v>Lira</v>
      </c>
      <c r="H2759">
        <v>1</v>
      </c>
      <c r="I2759" t="str">
        <f>VLOOKUP(H2759,dMateriaPrima!A:B,2,0)</f>
        <v>Tecido</v>
      </c>
      <c r="J2759">
        <f>VLOOKUP(H2759,dMateriaPrima!A:C,3,0)</f>
        <v>18</v>
      </c>
      <c r="K2759">
        <v>239</v>
      </c>
      <c r="L2759">
        <f t="shared" si="87"/>
        <v>4302</v>
      </c>
      <c r="M2759">
        <v>0</v>
      </c>
      <c r="N2759">
        <f t="shared" si="86"/>
        <v>4302</v>
      </c>
      <c r="O2759">
        <v>3</v>
      </c>
      <c r="P2759" t="str">
        <f>VLOOKUP(O2759,dFornecedor!A:B,2,0)</f>
        <v>StepUp</v>
      </c>
    </row>
    <row r="2760" spans="1:16" x14ac:dyDescent="0.25">
      <c r="A2760">
        <v>2759</v>
      </c>
      <c r="B2760" s="1">
        <v>43854</v>
      </c>
      <c r="C2760" s="1">
        <v>43862</v>
      </c>
      <c r="D2760" s="1">
        <v>43866</v>
      </c>
      <c r="E2760" s="1">
        <v>43869</v>
      </c>
      <c r="F2760">
        <v>4</v>
      </c>
      <c r="G2760" t="str">
        <f>VLOOKUP(F2760,dComprador!A:B,2,0)</f>
        <v>Lira</v>
      </c>
      <c r="H2760">
        <v>7</v>
      </c>
      <c r="I2760" t="str">
        <f>VLOOKUP(H2760,dMateriaPrima!A:B,2,0)</f>
        <v>Poliéster</v>
      </c>
      <c r="J2760">
        <f>VLOOKUP(H2760,dMateriaPrima!A:C,3,0)</f>
        <v>8</v>
      </c>
      <c r="K2760">
        <v>17</v>
      </c>
      <c r="L2760">
        <f t="shared" si="87"/>
        <v>136</v>
      </c>
      <c r="M2760">
        <v>0</v>
      </c>
      <c r="N2760">
        <f t="shared" si="86"/>
        <v>136</v>
      </c>
      <c r="O2760">
        <v>2</v>
      </c>
      <c r="P2760" t="str">
        <f>VLOOKUP(O2760,dFornecedor!A:B,2,0)</f>
        <v>Minerva</v>
      </c>
    </row>
    <row r="2761" spans="1:16" x14ac:dyDescent="0.25">
      <c r="A2761">
        <v>2760</v>
      </c>
      <c r="B2761" s="1">
        <v>43854</v>
      </c>
      <c r="C2761" s="1">
        <v>43855</v>
      </c>
      <c r="D2761" s="1">
        <v>43862</v>
      </c>
      <c r="E2761" s="1">
        <v>43862</v>
      </c>
      <c r="F2761">
        <v>4</v>
      </c>
      <c r="G2761" t="str">
        <f>VLOOKUP(F2761,dComprador!A:B,2,0)</f>
        <v>Lira</v>
      </c>
      <c r="H2761">
        <v>8</v>
      </c>
      <c r="I2761" t="str">
        <f>VLOOKUP(H2761,dMateriaPrima!A:B,2,0)</f>
        <v>Cimento</v>
      </c>
      <c r="J2761">
        <f>VLOOKUP(H2761,dMateriaPrima!A:C,3,0)</f>
        <v>23</v>
      </c>
      <c r="K2761">
        <v>53</v>
      </c>
      <c r="L2761">
        <f t="shared" si="87"/>
        <v>1219</v>
      </c>
      <c r="M2761">
        <v>0</v>
      </c>
      <c r="N2761">
        <f t="shared" si="86"/>
        <v>1219</v>
      </c>
      <c r="O2761">
        <v>3</v>
      </c>
      <c r="P2761" t="str">
        <f>VLOOKUP(O2761,dFornecedor!A:B,2,0)</f>
        <v>StepUp</v>
      </c>
    </row>
    <row r="2762" spans="1:16" x14ac:dyDescent="0.25">
      <c r="A2762">
        <v>2761</v>
      </c>
      <c r="B2762" s="1">
        <v>43854</v>
      </c>
      <c r="C2762" s="1">
        <v>43862</v>
      </c>
      <c r="D2762" s="1">
        <v>43875</v>
      </c>
      <c r="E2762" s="1">
        <v>43878</v>
      </c>
      <c r="F2762">
        <v>1</v>
      </c>
      <c r="G2762" t="str">
        <f>VLOOKUP(F2762,dComprador!A:B,2,0)</f>
        <v>Alon</v>
      </c>
      <c r="H2762">
        <v>5</v>
      </c>
      <c r="I2762" t="str">
        <f>VLOOKUP(H2762,dMateriaPrima!A:B,2,0)</f>
        <v>Areia</v>
      </c>
      <c r="J2762">
        <f>VLOOKUP(H2762,dMateriaPrima!A:C,3,0)</f>
        <v>3.59</v>
      </c>
      <c r="K2762">
        <v>72</v>
      </c>
      <c r="L2762">
        <f t="shared" si="87"/>
        <v>258.48</v>
      </c>
      <c r="M2762">
        <v>0</v>
      </c>
      <c r="N2762">
        <f t="shared" si="86"/>
        <v>258.48</v>
      </c>
      <c r="O2762">
        <v>2</v>
      </c>
      <c r="P2762" t="str">
        <f>VLOOKUP(O2762,dFornecedor!A:B,2,0)</f>
        <v>Minerva</v>
      </c>
    </row>
    <row r="2763" spans="1:16" x14ac:dyDescent="0.25">
      <c r="A2763">
        <v>2762</v>
      </c>
      <c r="B2763" s="1">
        <v>43854</v>
      </c>
      <c r="C2763" s="1">
        <v>43854</v>
      </c>
      <c r="D2763" s="1">
        <v>43882</v>
      </c>
      <c r="E2763" s="1">
        <v>43887</v>
      </c>
      <c r="F2763">
        <v>1</v>
      </c>
      <c r="G2763" t="str">
        <f>VLOOKUP(F2763,dComprador!A:B,2,0)</f>
        <v>Alon</v>
      </c>
      <c r="H2763">
        <v>11</v>
      </c>
      <c r="I2763" t="str">
        <f>VLOOKUP(H2763,dMateriaPrima!A:B,2,0)</f>
        <v>Papel</v>
      </c>
      <c r="J2763">
        <f>VLOOKUP(H2763,dMateriaPrima!A:C,3,0)</f>
        <v>9</v>
      </c>
      <c r="K2763">
        <v>299</v>
      </c>
      <c r="L2763">
        <f t="shared" si="87"/>
        <v>2691</v>
      </c>
      <c r="M2763">
        <v>0</v>
      </c>
      <c r="N2763">
        <f t="shared" si="86"/>
        <v>2691</v>
      </c>
      <c r="O2763">
        <v>5</v>
      </c>
      <c r="P2763" t="str">
        <f>VLOOKUP(O2763,dFornecedor!A:B,2,0)</f>
        <v>Atlas</v>
      </c>
    </row>
    <row r="2764" spans="1:16" x14ac:dyDescent="0.25">
      <c r="A2764">
        <v>2763</v>
      </c>
      <c r="B2764" s="1">
        <v>43854</v>
      </c>
      <c r="C2764" s="1">
        <v>43854</v>
      </c>
      <c r="D2764" s="1">
        <v>43885</v>
      </c>
      <c r="E2764" s="1">
        <v>43886</v>
      </c>
      <c r="F2764">
        <v>1</v>
      </c>
      <c r="G2764" t="str">
        <f>VLOOKUP(F2764,dComprador!A:B,2,0)</f>
        <v>Alon</v>
      </c>
      <c r="H2764">
        <v>6</v>
      </c>
      <c r="I2764" t="str">
        <f>VLOOKUP(H2764,dMateriaPrima!A:B,2,0)</f>
        <v>Fio Algodão</v>
      </c>
      <c r="J2764">
        <f>VLOOKUP(H2764,dMateriaPrima!A:C,3,0)</f>
        <v>55.9</v>
      </c>
      <c r="K2764">
        <v>280</v>
      </c>
      <c r="L2764">
        <f t="shared" si="87"/>
        <v>15652</v>
      </c>
      <c r="M2764">
        <v>0</v>
      </c>
      <c r="N2764">
        <f t="shared" si="86"/>
        <v>15652</v>
      </c>
      <c r="O2764">
        <v>2</v>
      </c>
      <c r="P2764" t="str">
        <f>VLOOKUP(O2764,dFornecedor!A:B,2,0)</f>
        <v>Minerva</v>
      </c>
    </row>
    <row r="2765" spans="1:16" x14ac:dyDescent="0.25">
      <c r="A2765">
        <v>2764</v>
      </c>
      <c r="B2765" s="1">
        <v>43854</v>
      </c>
      <c r="C2765" s="1">
        <v>43863</v>
      </c>
      <c r="D2765" s="1">
        <v>43886</v>
      </c>
      <c r="E2765" s="1">
        <v>43888</v>
      </c>
      <c r="F2765">
        <v>1</v>
      </c>
      <c r="G2765" t="str">
        <f>VLOOKUP(F2765,dComprador!A:B,2,0)</f>
        <v>Alon</v>
      </c>
      <c r="H2765">
        <v>1</v>
      </c>
      <c r="I2765" t="str">
        <f>VLOOKUP(H2765,dMateriaPrima!A:B,2,0)</f>
        <v>Tecido</v>
      </c>
      <c r="J2765">
        <f>VLOOKUP(H2765,dMateriaPrima!A:C,3,0)</f>
        <v>18</v>
      </c>
      <c r="K2765">
        <v>53</v>
      </c>
      <c r="L2765">
        <f t="shared" si="87"/>
        <v>954</v>
      </c>
      <c r="M2765">
        <v>0</v>
      </c>
      <c r="N2765">
        <f t="shared" si="86"/>
        <v>954</v>
      </c>
      <c r="O2765">
        <v>3</v>
      </c>
      <c r="P2765" t="str">
        <f>VLOOKUP(O2765,dFornecedor!A:B,2,0)</f>
        <v>StepUp</v>
      </c>
    </row>
    <row r="2766" spans="1:16" x14ac:dyDescent="0.25">
      <c r="A2766">
        <v>2765</v>
      </c>
      <c r="B2766" s="1">
        <v>43854</v>
      </c>
      <c r="C2766" s="1">
        <v>43854</v>
      </c>
      <c r="D2766" s="1">
        <v>43872</v>
      </c>
      <c r="E2766" s="1">
        <v>43875</v>
      </c>
      <c r="F2766">
        <v>1</v>
      </c>
      <c r="G2766" t="str">
        <f>VLOOKUP(F2766,dComprador!A:B,2,0)</f>
        <v>Alon</v>
      </c>
      <c r="H2766">
        <v>6</v>
      </c>
      <c r="I2766" t="str">
        <f>VLOOKUP(H2766,dMateriaPrima!A:B,2,0)</f>
        <v>Fio Algodão</v>
      </c>
      <c r="J2766">
        <f>VLOOKUP(H2766,dMateriaPrima!A:C,3,0)</f>
        <v>55.9</v>
      </c>
      <c r="K2766">
        <v>161</v>
      </c>
      <c r="L2766">
        <f t="shared" si="87"/>
        <v>8999.9</v>
      </c>
      <c r="M2766">
        <v>0</v>
      </c>
      <c r="N2766">
        <f t="shared" si="86"/>
        <v>8999.9</v>
      </c>
      <c r="O2766">
        <v>4</v>
      </c>
      <c r="P2766" t="str">
        <f>VLOOKUP(O2766,dFornecedor!A:B,2,0)</f>
        <v>AlphaOmega</v>
      </c>
    </row>
    <row r="2767" spans="1:16" x14ac:dyDescent="0.25">
      <c r="A2767">
        <v>2766</v>
      </c>
      <c r="B2767" s="1">
        <v>43854</v>
      </c>
      <c r="C2767" s="1">
        <v>43863</v>
      </c>
      <c r="D2767" s="1">
        <v>43876</v>
      </c>
      <c r="E2767" s="1">
        <v>43879</v>
      </c>
      <c r="F2767">
        <v>1</v>
      </c>
      <c r="G2767" t="str">
        <f>VLOOKUP(F2767,dComprador!A:B,2,0)</f>
        <v>Alon</v>
      </c>
      <c r="H2767">
        <v>1</v>
      </c>
      <c r="I2767" t="str">
        <f>VLOOKUP(H2767,dMateriaPrima!A:B,2,0)</f>
        <v>Tecido</v>
      </c>
      <c r="J2767">
        <f>VLOOKUP(H2767,dMateriaPrima!A:C,3,0)</f>
        <v>18</v>
      </c>
      <c r="K2767">
        <v>437</v>
      </c>
      <c r="L2767">
        <f t="shared" si="87"/>
        <v>7866</v>
      </c>
      <c r="M2767">
        <v>0</v>
      </c>
      <c r="N2767">
        <f t="shared" si="86"/>
        <v>7866</v>
      </c>
      <c r="O2767">
        <v>3</v>
      </c>
      <c r="P2767" t="str">
        <f>VLOOKUP(O2767,dFornecedor!A:B,2,0)</f>
        <v>StepUp</v>
      </c>
    </row>
    <row r="2768" spans="1:16" x14ac:dyDescent="0.25">
      <c r="A2768">
        <v>2767</v>
      </c>
      <c r="B2768" s="1">
        <v>43854</v>
      </c>
      <c r="C2768" s="1">
        <v>43858</v>
      </c>
      <c r="D2768" s="1">
        <v>43878</v>
      </c>
      <c r="E2768" s="1">
        <v>43879</v>
      </c>
      <c r="F2768">
        <v>1</v>
      </c>
      <c r="G2768" t="str">
        <f>VLOOKUP(F2768,dComprador!A:B,2,0)</f>
        <v>Alon</v>
      </c>
      <c r="H2768">
        <v>6</v>
      </c>
      <c r="I2768" t="str">
        <f>VLOOKUP(H2768,dMateriaPrima!A:B,2,0)</f>
        <v>Fio Algodão</v>
      </c>
      <c r="J2768">
        <f>VLOOKUP(H2768,dMateriaPrima!A:C,3,0)</f>
        <v>55.9</v>
      </c>
      <c r="K2768">
        <v>356</v>
      </c>
      <c r="L2768">
        <f t="shared" si="87"/>
        <v>19900.399999999998</v>
      </c>
      <c r="M2768">
        <v>0</v>
      </c>
      <c r="N2768">
        <f t="shared" si="86"/>
        <v>19900.399999999998</v>
      </c>
      <c r="O2768">
        <v>4</v>
      </c>
      <c r="P2768" t="str">
        <f>VLOOKUP(O2768,dFornecedor!A:B,2,0)</f>
        <v>AlphaOmega</v>
      </c>
    </row>
    <row r="2769" spans="1:16" x14ac:dyDescent="0.25">
      <c r="A2769">
        <v>2768</v>
      </c>
      <c r="B2769" s="1">
        <v>43855</v>
      </c>
      <c r="C2769" s="1">
        <v>43864</v>
      </c>
      <c r="D2769" s="1">
        <v>43865</v>
      </c>
      <c r="E2769" s="1">
        <v>43865</v>
      </c>
      <c r="F2769">
        <v>4</v>
      </c>
      <c r="G2769" t="str">
        <f>VLOOKUP(F2769,dComprador!A:B,2,0)</f>
        <v>Lira</v>
      </c>
      <c r="H2769">
        <v>5</v>
      </c>
      <c r="I2769" t="str">
        <f>VLOOKUP(H2769,dMateriaPrima!A:B,2,0)</f>
        <v>Areia</v>
      </c>
      <c r="J2769">
        <f>VLOOKUP(H2769,dMateriaPrima!A:C,3,0)</f>
        <v>3.59</v>
      </c>
      <c r="K2769">
        <v>57</v>
      </c>
      <c r="L2769">
        <f t="shared" si="87"/>
        <v>204.63</v>
      </c>
      <c r="M2769">
        <v>0</v>
      </c>
      <c r="N2769">
        <f t="shared" si="86"/>
        <v>204.63</v>
      </c>
      <c r="O2769">
        <v>3</v>
      </c>
      <c r="P2769" t="str">
        <f>VLOOKUP(O2769,dFornecedor!A:B,2,0)</f>
        <v>StepUp</v>
      </c>
    </row>
    <row r="2770" spans="1:16" x14ac:dyDescent="0.25">
      <c r="A2770">
        <v>2769</v>
      </c>
      <c r="B2770" s="1">
        <v>43855</v>
      </c>
      <c r="C2770" s="1">
        <v>43856</v>
      </c>
      <c r="D2770" s="1">
        <v>43862</v>
      </c>
      <c r="E2770" s="1">
        <v>43864</v>
      </c>
      <c r="F2770">
        <v>4</v>
      </c>
      <c r="G2770" t="str">
        <f>VLOOKUP(F2770,dComprador!A:B,2,0)</f>
        <v>Lira</v>
      </c>
      <c r="H2770">
        <v>5</v>
      </c>
      <c r="I2770" t="str">
        <f>VLOOKUP(H2770,dMateriaPrima!A:B,2,0)</f>
        <v>Areia</v>
      </c>
      <c r="J2770">
        <f>VLOOKUP(H2770,dMateriaPrima!A:C,3,0)</f>
        <v>3.59</v>
      </c>
      <c r="K2770">
        <v>63</v>
      </c>
      <c r="L2770">
        <f t="shared" si="87"/>
        <v>226.17</v>
      </c>
      <c r="M2770">
        <v>0</v>
      </c>
      <c r="N2770">
        <f t="shared" si="86"/>
        <v>226.17</v>
      </c>
      <c r="O2770">
        <v>3</v>
      </c>
      <c r="P2770" t="str">
        <f>VLOOKUP(O2770,dFornecedor!A:B,2,0)</f>
        <v>StepUp</v>
      </c>
    </row>
    <row r="2771" spans="1:16" x14ac:dyDescent="0.25">
      <c r="A2771">
        <v>2770</v>
      </c>
      <c r="B2771" s="1">
        <v>43855</v>
      </c>
      <c r="C2771" s="1">
        <v>43855</v>
      </c>
      <c r="D2771" s="1">
        <v>43887</v>
      </c>
      <c r="E2771" s="1">
        <v>43889</v>
      </c>
      <c r="F2771">
        <v>1</v>
      </c>
      <c r="G2771" t="str">
        <f>VLOOKUP(F2771,dComprador!A:B,2,0)</f>
        <v>Alon</v>
      </c>
      <c r="H2771">
        <v>6</v>
      </c>
      <c r="I2771" t="str">
        <f>VLOOKUP(H2771,dMateriaPrima!A:B,2,0)</f>
        <v>Fio Algodão</v>
      </c>
      <c r="J2771">
        <f>VLOOKUP(H2771,dMateriaPrima!A:C,3,0)</f>
        <v>55.9</v>
      </c>
      <c r="K2771">
        <v>12</v>
      </c>
      <c r="L2771">
        <f t="shared" si="87"/>
        <v>670.8</v>
      </c>
      <c r="M2771">
        <v>0</v>
      </c>
      <c r="N2771">
        <f t="shared" si="86"/>
        <v>670.8</v>
      </c>
      <c r="O2771">
        <v>5</v>
      </c>
      <c r="P2771" t="str">
        <f>VLOOKUP(O2771,dFornecedor!A:B,2,0)</f>
        <v>Atlas</v>
      </c>
    </row>
    <row r="2772" spans="1:16" x14ac:dyDescent="0.25">
      <c r="A2772">
        <v>2771</v>
      </c>
      <c r="B2772" s="1">
        <v>43855</v>
      </c>
      <c r="C2772" s="1">
        <v>43864</v>
      </c>
      <c r="D2772" s="1">
        <v>43868</v>
      </c>
      <c r="E2772" s="1">
        <v>43866</v>
      </c>
      <c r="F2772">
        <v>4</v>
      </c>
      <c r="G2772" t="str">
        <f>VLOOKUP(F2772,dComprador!A:B,2,0)</f>
        <v>Lira</v>
      </c>
      <c r="H2772">
        <v>11</v>
      </c>
      <c r="I2772" t="str">
        <f>VLOOKUP(H2772,dMateriaPrima!A:B,2,0)</f>
        <v>Papel</v>
      </c>
      <c r="J2772">
        <f>VLOOKUP(H2772,dMateriaPrima!A:C,3,0)</f>
        <v>9</v>
      </c>
      <c r="K2772">
        <v>392</v>
      </c>
      <c r="L2772">
        <f t="shared" si="87"/>
        <v>3528</v>
      </c>
      <c r="M2772">
        <v>0</v>
      </c>
      <c r="N2772">
        <f t="shared" si="86"/>
        <v>3528</v>
      </c>
      <c r="O2772">
        <v>2</v>
      </c>
      <c r="P2772" t="str">
        <f>VLOOKUP(O2772,dFornecedor!A:B,2,0)</f>
        <v>Minerva</v>
      </c>
    </row>
    <row r="2773" spans="1:16" x14ac:dyDescent="0.25">
      <c r="A2773">
        <v>2772</v>
      </c>
      <c r="B2773" s="1">
        <v>43855</v>
      </c>
      <c r="C2773" s="1">
        <v>43856</v>
      </c>
      <c r="D2773" s="1">
        <v>43862</v>
      </c>
      <c r="E2773" s="1">
        <v>43865</v>
      </c>
      <c r="F2773">
        <v>4</v>
      </c>
      <c r="G2773" t="str">
        <f>VLOOKUP(F2773,dComprador!A:B,2,0)</f>
        <v>Lira</v>
      </c>
      <c r="H2773">
        <v>6</v>
      </c>
      <c r="I2773" t="str">
        <f>VLOOKUP(H2773,dMateriaPrima!A:B,2,0)</f>
        <v>Fio Algodão</v>
      </c>
      <c r="J2773">
        <f>VLOOKUP(H2773,dMateriaPrima!A:C,3,0)</f>
        <v>55.9</v>
      </c>
      <c r="K2773">
        <v>366</v>
      </c>
      <c r="L2773">
        <f t="shared" si="87"/>
        <v>20459.399999999998</v>
      </c>
      <c r="M2773">
        <v>0</v>
      </c>
      <c r="N2773">
        <f t="shared" si="86"/>
        <v>20459.399999999998</v>
      </c>
      <c r="O2773">
        <v>3</v>
      </c>
      <c r="P2773" t="str">
        <f>VLOOKUP(O2773,dFornecedor!A:B,2,0)</f>
        <v>StepUp</v>
      </c>
    </row>
    <row r="2774" spans="1:16" x14ac:dyDescent="0.25">
      <c r="A2774">
        <v>2773</v>
      </c>
      <c r="B2774" s="1">
        <v>43855</v>
      </c>
      <c r="C2774" s="1">
        <v>43855</v>
      </c>
      <c r="D2774" s="1">
        <v>43861</v>
      </c>
      <c r="E2774" s="1">
        <v>43862</v>
      </c>
      <c r="F2774">
        <v>4</v>
      </c>
      <c r="G2774" t="str">
        <f>VLOOKUP(F2774,dComprador!A:B,2,0)</f>
        <v>Lira</v>
      </c>
      <c r="H2774">
        <v>7</v>
      </c>
      <c r="I2774" t="str">
        <f>VLOOKUP(H2774,dMateriaPrima!A:B,2,0)</f>
        <v>Poliéster</v>
      </c>
      <c r="J2774">
        <f>VLOOKUP(H2774,dMateriaPrima!A:C,3,0)</f>
        <v>8</v>
      </c>
      <c r="K2774">
        <v>27</v>
      </c>
      <c r="L2774">
        <f t="shared" si="87"/>
        <v>216</v>
      </c>
      <c r="M2774">
        <v>0</v>
      </c>
      <c r="N2774">
        <f t="shared" si="86"/>
        <v>216</v>
      </c>
      <c r="O2774">
        <v>4</v>
      </c>
      <c r="P2774" t="str">
        <f>VLOOKUP(O2774,dFornecedor!A:B,2,0)</f>
        <v>AlphaOmega</v>
      </c>
    </row>
    <row r="2775" spans="1:16" x14ac:dyDescent="0.25">
      <c r="A2775">
        <v>2774</v>
      </c>
      <c r="B2775" s="1">
        <v>43855</v>
      </c>
      <c r="C2775" s="1">
        <v>43858</v>
      </c>
      <c r="D2775" s="1">
        <v>43863</v>
      </c>
      <c r="E2775" s="1">
        <v>43865</v>
      </c>
      <c r="F2775">
        <v>4</v>
      </c>
      <c r="G2775" t="str">
        <f>VLOOKUP(F2775,dComprador!A:B,2,0)</f>
        <v>Lira</v>
      </c>
      <c r="H2775">
        <v>7</v>
      </c>
      <c r="I2775" t="str">
        <f>VLOOKUP(H2775,dMateriaPrima!A:B,2,0)</f>
        <v>Poliéster</v>
      </c>
      <c r="J2775">
        <f>VLOOKUP(H2775,dMateriaPrima!A:C,3,0)</f>
        <v>8</v>
      </c>
      <c r="K2775">
        <v>95</v>
      </c>
      <c r="L2775">
        <f t="shared" si="87"/>
        <v>760</v>
      </c>
      <c r="M2775">
        <v>0</v>
      </c>
      <c r="N2775">
        <f t="shared" si="86"/>
        <v>760</v>
      </c>
      <c r="O2775">
        <v>3</v>
      </c>
      <c r="P2775" t="str">
        <f>VLOOKUP(O2775,dFornecedor!A:B,2,0)</f>
        <v>StepUp</v>
      </c>
    </row>
    <row r="2776" spans="1:16" x14ac:dyDescent="0.25">
      <c r="A2776">
        <v>2775</v>
      </c>
      <c r="B2776" s="1">
        <v>43855</v>
      </c>
      <c r="C2776" s="1">
        <v>43859</v>
      </c>
      <c r="D2776" s="1">
        <v>43862</v>
      </c>
      <c r="E2776" s="1">
        <v>43862</v>
      </c>
      <c r="F2776">
        <v>4</v>
      </c>
      <c r="G2776" t="str">
        <f>VLOOKUP(F2776,dComprador!A:B,2,0)</f>
        <v>Lira</v>
      </c>
      <c r="H2776">
        <v>7</v>
      </c>
      <c r="I2776" t="str">
        <f>VLOOKUP(H2776,dMateriaPrima!A:B,2,0)</f>
        <v>Poliéster</v>
      </c>
      <c r="J2776">
        <f>VLOOKUP(H2776,dMateriaPrima!A:C,3,0)</f>
        <v>8</v>
      </c>
      <c r="K2776">
        <v>91</v>
      </c>
      <c r="L2776">
        <f t="shared" si="87"/>
        <v>728</v>
      </c>
      <c r="M2776">
        <v>0</v>
      </c>
      <c r="N2776">
        <f t="shared" si="86"/>
        <v>728</v>
      </c>
      <c r="O2776">
        <v>1</v>
      </c>
      <c r="P2776" t="str">
        <f>VLOOKUP(O2776,dFornecedor!A:B,2,0)</f>
        <v>NorthShore</v>
      </c>
    </row>
    <row r="2777" spans="1:16" x14ac:dyDescent="0.25">
      <c r="A2777">
        <v>2776</v>
      </c>
      <c r="B2777" s="1">
        <v>43855</v>
      </c>
      <c r="C2777" s="1">
        <v>43855</v>
      </c>
      <c r="D2777" s="1">
        <v>43862</v>
      </c>
      <c r="E2777" s="1">
        <v>43864</v>
      </c>
      <c r="F2777">
        <v>4</v>
      </c>
      <c r="G2777" t="str">
        <f>VLOOKUP(F2777,dComprador!A:B,2,0)</f>
        <v>Lira</v>
      </c>
      <c r="H2777">
        <v>9</v>
      </c>
      <c r="I2777" t="str">
        <f>VLOOKUP(H2777,dMateriaPrima!A:B,2,0)</f>
        <v>Couro</v>
      </c>
      <c r="J2777">
        <f>VLOOKUP(H2777,dMateriaPrima!A:C,3,0)</f>
        <v>4.4000000000000004</v>
      </c>
      <c r="K2777">
        <v>179</v>
      </c>
      <c r="L2777">
        <f t="shared" si="87"/>
        <v>787.6</v>
      </c>
      <c r="M2777">
        <v>0</v>
      </c>
      <c r="N2777">
        <f t="shared" si="86"/>
        <v>787.6</v>
      </c>
      <c r="O2777">
        <v>2</v>
      </c>
      <c r="P2777" t="str">
        <f>VLOOKUP(O2777,dFornecedor!A:B,2,0)</f>
        <v>Minerva</v>
      </c>
    </row>
    <row r="2778" spans="1:16" x14ac:dyDescent="0.25">
      <c r="A2778">
        <v>2777</v>
      </c>
      <c r="B2778" s="1">
        <v>43855</v>
      </c>
      <c r="C2778" s="1">
        <v>43855</v>
      </c>
      <c r="D2778" s="1">
        <v>43861</v>
      </c>
      <c r="E2778" s="1">
        <v>43866</v>
      </c>
      <c r="F2778">
        <v>4</v>
      </c>
      <c r="G2778" t="str">
        <f>VLOOKUP(F2778,dComprador!A:B,2,0)</f>
        <v>Lira</v>
      </c>
      <c r="H2778">
        <v>5</v>
      </c>
      <c r="I2778" t="str">
        <f>VLOOKUP(H2778,dMateriaPrima!A:B,2,0)</f>
        <v>Areia</v>
      </c>
      <c r="J2778">
        <f>VLOOKUP(H2778,dMateriaPrima!A:C,3,0)</f>
        <v>3.59</v>
      </c>
      <c r="K2778">
        <v>254</v>
      </c>
      <c r="L2778">
        <f t="shared" si="87"/>
        <v>911.86</v>
      </c>
      <c r="M2778">
        <v>0</v>
      </c>
      <c r="N2778">
        <f t="shared" si="86"/>
        <v>911.86</v>
      </c>
      <c r="O2778">
        <v>2</v>
      </c>
      <c r="P2778" t="str">
        <f>VLOOKUP(O2778,dFornecedor!A:B,2,0)</f>
        <v>Minerva</v>
      </c>
    </row>
    <row r="2779" spans="1:16" x14ac:dyDescent="0.25">
      <c r="A2779">
        <v>2778</v>
      </c>
      <c r="B2779" s="1">
        <v>43855</v>
      </c>
      <c r="C2779" s="1">
        <v>43855</v>
      </c>
      <c r="D2779" s="1">
        <v>43872</v>
      </c>
      <c r="E2779" s="1">
        <v>43875</v>
      </c>
      <c r="F2779">
        <v>1</v>
      </c>
      <c r="G2779" t="str">
        <f>VLOOKUP(F2779,dComprador!A:B,2,0)</f>
        <v>Alon</v>
      </c>
      <c r="H2779">
        <v>9</v>
      </c>
      <c r="I2779" t="str">
        <f>VLOOKUP(H2779,dMateriaPrima!A:B,2,0)</f>
        <v>Couro</v>
      </c>
      <c r="J2779">
        <f>VLOOKUP(H2779,dMateriaPrima!A:C,3,0)</f>
        <v>4.4000000000000004</v>
      </c>
      <c r="K2779">
        <v>519</v>
      </c>
      <c r="L2779">
        <f t="shared" si="87"/>
        <v>2283.6000000000004</v>
      </c>
      <c r="M2779">
        <v>0</v>
      </c>
      <c r="N2779">
        <f t="shared" si="86"/>
        <v>2283.6000000000004</v>
      </c>
      <c r="O2779">
        <v>2</v>
      </c>
      <c r="P2779" t="str">
        <f>VLOOKUP(O2779,dFornecedor!A:B,2,0)</f>
        <v>Minerva</v>
      </c>
    </row>
    <row r="2780" spans="1:16" x14ac:dyDescent="0.25">
      <c r="A2780">
        <v>2779</v>
      </c>
      <c r="B2780" s="1">
        <v>43855</v>
      </c>
      <c r="C2780" s="1">
        <v>43857</v>
      </c>
      <c r="D2780" s="1">
        <v>43869</v>
      </c>
      <c r="E2780" s="1">
        <v>43873</v>
      </c>
      <c r="F2780">
        <v>3</v>
      </c>
      <c r="G2780" t="str">
        <f>VLOOKUP(F2780,dComprador!A:B,2,0)</f>
        <v>Diego</v>
      </c>
      <c r="H2780">
        <v>2</v>
      </c>
      <c r="I2780" t="str">
        <f>VLOOKUP(H2780,dMateriaPrima!A:B,2,0)</f>
        <v>Chapa Metal</v>
      </c>
      <c r="J2780">
        <f>VLOOKUP(H2780,dMateriaPrima!A:C,3,0)</f>
        <v>299.89999999999998</v>
      </c>
      <c r="K2780">
        <v>21</v>
      </c>
      <c r="L2780">
        <f t="shared" si="87"/>
        <v>6297.9</v>
      </c>
      <c r="M2780">
        <v>0</v>
      </c>
      <c r="N2780">
        <f t="shared" si="86"/>
        <v>6297.9</v>
      </c>
      <c r="O2780">
        <v>2</v>
      </c>
      <c r="P2780" t="str">
        <f>VLOOKUP(O2780,dFornecedor!A:B,2,0)</f>
        <v>Minerva</v>
      </c>
    </row>
    <row r="2781" spans="1:16" x14ac:dyDescent="0.25">
      <c r="A2781">
        <v>2780</v>
      </c>
      <c r="B2781" s="1">
        <v>43855</v>
      </c>
      <c r="C2781" s="1">
        <v>43855</v>
      </c>
      <c r="D2781" s="1">
        <v>43888</v>
      </c>
      <c r="E2781" s="1">
        <v>43888</v>
      </c>
      <c r="F2781">
        <v>1</v>
      </c>
      <c r="G2781" t="str">
        <f>VLOOKUP(F2781,dComprador!A:B,2,0)</f>
        <v>Alon</v>
      </c>
      <c r="H2781">
        <v>11</v>
      </c>
      <c r="I2781" t="str">
        <f>VLOOKUP(H2781,dMateriaPrima!A:B,2,0)</f>
        <v>Papel</v>
      </c>
      <c r="J2781">
        <f>VLOOKUP(H2781,dMateriaPrima!A:C,3,0)</f>
        <v>9</v>
      </c>
      <c r="K2781">
        <v>287</v>
      </c>
      <c r="L2781">
        <f t="shared" si="87"/>
        <v>2583</v>
      </c>
      <c r="M2781">
        <v>0</v>
      </c>
      <c r="N2781">
        <f t="shared" si="86"/>
        <v>2583</v>
      </c>
      <c r="O2781">
        <v>2</v>
      </c>
      <c r="P2781" t="str">
        <f>VLOOKUP(O2781,dFornecedor!A:B,2,0)</f>
        <v>Minerva</v>
      </c>
    </row>
    <row r="2782" spans="1:16" x14ac:dyDescent="0.25">
      <c r="A2782">
        <v>2781</v>
      </c>
      <c r="B2782" s="1">
        <v>43855</v>
      </c>
      <c r="C2782" s="1">
        <v>43858</v>
      </c>
      <c r="D2782" s="1">
        <v>43878</v>
      </c>
      <c r="E2782" s="1">
        <v>43880</v>
      </c>
      <c r="F2782">
        <v>1</v>
      </c>
      <c r="G2782" t="str">
        <f>VLOOKUP(F2782,dComprador!A:B,2,0)</f>
        <v>Alon</v>
      </c>
      <c r="H2782">
        <v>5</v>
      </c>
      <c r="I2782" t="str">
        <f>VLOOKUP(H2782,dMateriaPrima!A:B,2,0)</f>
        <v>Areia</v>
      </c>
      <c r="J2782">
        <f>VLOOKUP(H2782,dMateriaPrima!A:C,3,0)</f>
        <v>3.59</v>
      </c>
      <c r="K2782">
        <v>36</v>
      </c>
      <c r="L2782">
        <f t="shared" si="87"/>
        <v>129.24</v>
      </c>
      <c r="M2782">
        <v>0</v>
      </c>
      <c r="N2782">
        <f t="shared" si="86"/>
        <v>129.24</v>
      </c>
      <c r="O2782">
        <v>1</v>
      </c>
      <c r="P2782" t="str">
        <f>VLOOKUP(O2782,dFornecedor!A:B,2,0)</f>
        <v>NorthShore</v>
      </c>
    </row>
    <row r="2783" spans="1:16" x14ac:dyDescent="0.25">
      <c r="A2783">
        <v>2782</v>
      </c>
      <c r="B2783" s="1">
        <v>43856</v>
      </c>
      <c r="C2783" s="1">
        <v>43856</v>
      </c>
      <c r="D2783" s="1">
        <v>43863</v>
      </c>
      <c r="E2783" s="1">
        <v>43873</v>
      </c>
      <c r="F2783">
        <v>4</v>
      </c>
      <c r="G2783" t="str">
        <f>VLOOKUP(F2783,dComprador!A:B,2,0)</f>
        <v>Lira</v>
      </c>
      <c r="H2783">
        <v>11</v>
      </c>
      <c r="I2783" t="str">
        <f>VLOOKUP(H2783,dMateriaPrima!A:B,2,0)</f>
        <v>Papel</v>
      </c>
      <c r="J2783">
        <f>VLOOKUP(H2783,dMateriaPrima!A:C,3,0)</f>
        <v>9</v>
      </c>
      <c r="K2783">
        <v>161</v>
      </c>
      <c r="L2783">
        <f t="shared" si="87"/>
        <v>1449</v>
      </c>
      <c r="M2783">
        <v>0</v>
      </c>
      <c r="N2783">
        <f t="shared" si="86"/>
        <v>1449</v>
      </c>
      <c r="O2783">
        <v>4</v>
      </c>
      <c r="P2783" t="str">
        <f>VLOOKUP(O2783,dFornecedor!A:B,2,0)</f>
        <v>AlphaOmega</v>
      </c>
    </row>
    <row r="2784" spans="1:16" x14ac:dyDescent="0.25">
      <c r="A2784">
        <v>2783</v>
      </c>
      <c r="B2784" s="1">
        <v>43856</v>
      </c>
      <c r="C2784" s="1">
        <v>43862</v>
      </c>
      <c r="D2784" s="1">
        <v>43864</v>
      </c>
      <c r="E2784" s="1">
        <v>43864</v>
      </c>
      <c r="F2784">
        <v>4</v>
      </c>
      <c r="G2784" t="str">
        <f>VLOOKUP(F2784,dComprador!A:B,2,0)</f>
        <v>Lira</v>
      </c>
      <c r="H2784">
        <v>4</v>
      </c>
      <c r="I2784" t="str">
        <f>VLOOKUP(H2784,dMateriaPrima!A:B,2,0)</f>
        <v>Madeira</v>
      </c>
      <c r="J2784">
        <f>VLOOKUP(H2784,dMateriaPrima!A:C,3,0)</f>
        <v>168</v>
      </c>
      <c r="K2784">
        <v>46</v>
      </c>
      <c r="L2784">
        <f t="shared" si="87"/>
        <v>7728</v>
      </c>
      <c r="M2784">
        <v>0</v>
      </c>
      <c r="N2784">
        <f t="shared" si="86"/>
        <v>7728</v>
      </c>
      <c r="O2784">
        <v>1</v>
      </c>
      <c r="P2784" t="str">
        <f>VLOOKUP(O2784,dFornecedor!A:B,2,0)</f>
        <v>NorthShore</v>
      </c>
    </row>
    <row r="2785" spans="1:16" x14ac:dyDescent="0.25">
      <c r="A2785">
        <v>2784</v>
      </c>
      <c r="B2785" s="1">
        <v>43856</v>
      </c>
      <c r="C2785" s="1">
        <v>43863</v>
      </c>
      <c r="D2785" s="1">
        <v>43864</v>
      </c>
      <c r="E2785" s="1">
        <v>43869</v>
      </c>
      <c r="F2785">
        <v>4</v>
      </c>
      <c r="G2785" t="str">
        <f>VLOOKUP(F2785,dComprador!A:B,2,0)</f>
        <v>Lira</v>
      </c>
      <c r="H2785">
        <v>10</v>
      </c>
      <c r="I2785" t="str">
        <f>VLOOKUP(H2785,dMateriaPrima!A:B,2,0)</f>
        <v>Pedra Britada</v>
      </c>
      <c r="J2785">
        <f>VLOOKUP(H2785,dMateriaPrima!A:C,3,0)</f>
        <v>56</v>
      </c>
      <c r="K2785">
        <v>131</v>
      </c>
      <c r="L2785">
        <f t="shared" si="87"/>
        <v>7336</v>
      </c>
      <c r="M2785">
        <v>0</v>
      </c>
      <c r="N2785">
        <f t="shared" si="86"/>
        <v>7336</v>
      </c>
      <c r="O2785">
        <v>2</v>
      </c>
      <c r="P2785" t="str">
        <f>VLOOKUP(O2785,dFornecedor!A:B,2,0)</f>
        <v>Minerva</v>
      </c>
    </row>
    <row r="2786" spans="1:16" x14ac:dyDescent="0.25">
      <c r="A2786">
        <v>2785</v>
      </c>
      <c r="B2786" s="1">
        <v>43856</v>
      </c>
      <c r="C2786" s="1">
        <v>43857</v>
      </c>
      <c r="D2786" s="1">
        <v>43868</v>
      </c>
      <c r="E2786" s="1">
        <v>43868</v>
      </c>
      <c r="F2786">
        <v>4</v>
      </c>
      <c r="G2786" t="str">
        <f>VLOOKUP(F2786,dComprador!A:B,2,0)</f>
        <v>Lira</v>
      </c>
      <c r="H2786">
        <v>7</v>
      </c>
      <c r="I2786" t="str">
        <f>VLOOKUP(H2786,dMateriaPrima!A:B,2,0)</f>
        <v>Poliéster</v>
      </c>
      <c r="J2786">
        <f>VLOOKUP(H2786,dMateriaPrima!A:C,3,0)</f>
        <v>8</v>
      </c>
      <c r="K2786">
        <v>91</v>
      </c>
      <c r="L2786">
        <f t="shared" si="87"/>
        <v>728</v>
      </c>
      <c r="M2786">
        <v>0</v>
      </c>
      <c r="N2786">
        <f t="shared" si="86"/>
        <v>728</v>
      </c>
      <c r="O2786">
        <v>4</v>
      </c>
      <c r="P2786" t="str">
        <f>VLOOKUP(O2786,dFornecedor!A:B,2,0)</f>
        <v>AlphaOmega</v>
      </c>
    </row>
    <row r="2787" spans="1:16" x14ac:dyDescent="0.25">
      <c r="A2787">
        <v>2786</v>
      </c>
      <c r="B2787" s="1">
        <v>43856</v>
      </c>
      <c r="C2787" s="1">
        <v>43868</v>
      </c>
      <c r="D2787" s="1">
        <v>43874</v>
      </c>
      <c r="E2787" s="1">
        <v>43874</v>
      </c>
      <c r="F2787">
        <v>1</v>
      </c>
      <c r="G2787" t="str">
        <f>VLOOKUP(F2787,dComprador!A:B,2,0)</f>
        <v>Alon</v>
      </c>
      <c r="H2787">
        <v>8</v>
      </c>
      <c r="I2787" t="str">
        <f>VLOOKUP(H2787,dMateriaPrima!A:B,2,0)</f>
        <v>Cimento</v>
      </c>
      <c r="J2787">
        <f>VLOOKUP(H2787,dMateriaPrima!A:C,3,0)</f>
        <v>23</v>
      </c>
      <c r="K2787">
        <v>36</v>
      </c>
      <c r="L2787">
        <f t="shared" si="87"/>
        <v>828</v>
      </c>
      <c r="M2787">
        <v>0</v>
      </c>
      <c r="N2787">
        <f t="shared" si="86"/>
        <v>828</v>
      </c>
      <c r="O2787">
        <v>1</v>
      </c>
      <c r="P2787" t="str">
        <f>VLOOKUP(O2787,dFornecedor!A:B,2,0)</f>
        <v>NorthShore</v>
      </c>
    </row>
    <row r="2788" spans="1:16" x14ac:dyDescent="0.25">
      <c r="A2788">
        <v>2787</v>
      </c>
      <c r="B2788" s="1">
        <v>43856</v>
      </c>
      <c r="C2788" s="1">
        <v>43856</v>
      </c>
      <c r="D2788" s="1">
        <v>43871</v>
      </c>
      <c r="E2788" s="1">
        <v>43875</v>
      </c>
      <c r="F2788">
        <v>1</v>
      </c>
      <c r="G2788" t="str">
        <f>VLOOKUP(F2788,dComprador!A:B,2,0)</f>
        <v>Alon</v>
      </c>
      <c r="H2788">
        <v>5</v>
      </c>
      <c r="I2788" t="str">
        <f>VLOOKUP(H2788,dMateriaPrima!A:B,2,0)</f>
        <v>Areia</v>
      </c>
      <c r="J2788">
        <f>VLOOKUP(H2788,dMateriaPrima!A:C,3,0)</f>
        <v>3.59</v>
      </c>
      <c r="K2788">
        <v>282</v>
      </c>
      <c r="L2788">
        <f t="shared" si="87"/>
        <v>1012.38</v>
      </c>
      <c r="M2788">
        <v>0</v>
      </c>
      <c r="N2788">
        <f t="shared" si="86"/>
        <v>1012.38</v>
      </c>
      <c r="O2788">
        <v>2</v>
      </c>
      <c r="P2788" t="str">
        <f>VLOOKUP(O2788,dFornecedor!A:B,2,0)</f>
        <v>Minerva</v>
      </c>
    </row>
    <row r="2789" spans="1:16" x14ac:dyDescent="0.25">
      <c r="A2789">
        <v>2788</v>
      </c>
      <c r="B2789" s="1">
        <v>43856</v>
      </c>
      <c r="C2789" s="1">
        <v>43865</v>
      </c>
      <c r="D2789" s="1">
        <v>43874</v>
      </c>
      <c r="E2789" s="1">
        <v>43875</v>
      </c>
      <c r="F2789">
        <v>1</v>
      </c>
      <c r="G2789" t="str">
        <f>VLOOKUP(F2789,dComprador!A:B,2,0)</f>
        <v>Alon</v>
      </c>
      <c r="H2789">
        <v>9</v>
      </c>
      <c r="I2789" t="str">
        <f>VLOOKUP(H2789,dMateriaPrima!A:B,2,0)</f>
        <v>Couro</v>
      </c>
      <c r="J2789">
        <f>VLOOKUP(H2789,dMateriaPrima!A:C,3,0)</f>
        <v>4.4000000000000004</v>
      </c>
      <c r="K2789">
        <v>232</v>
      </c>
      <c r="L2789">
        <f t="shared" si="87"/>
        <v>1020.8000000000001</v>
      </c>
      <c r="M2789">
        <v>0</v>
      </c>
      <c r="N2789">
        <f t="shared" si="86"/>
        <v>1020.8000000000001</v>
      </c>
      <c r="O2789">
        <v>3</v>
      </c>
      <c r="P2789" t="str">
        <f>VLOOKUP(O2789,dFornecedor!A:B,2,0)</f>
        <v>StepUp</v>
      </c>
    </row>
    <row r="2790" spans="1:16" x14ac:dyDescent="0.25">
      <c r="A2790">
        <v>2789</v>
      </c>
      <c r="B2790" s="1">
        <v>43856</v>
      </c>
      <c r="C2790" s="1">
        <v>43856</v>
      </c>
      <c r="D2790" s="1">
        <v>43869</v>
      </c>
      <c r="E2790" s="1">
        <v>43871</v>
      </c>
      <c r="F2790">
        <v>2</v>
      </c>
      <c r="G2790" t="str">
        <f>VLOOKUP(F2790,dComprador!A:B,2,0)</f>
        <v>João</v>
      </c>
      <c r="H2790">
        <v>5</v>
      </c>
      <c r="I2790" t="str">
        <f>VLOOKUP(H2790,dMateriaPrima!A:B,2,0)</f>
        <v>Areia</v>
      </c>
      <c r="J2790">
        <f>VLOOKUP(H2790,dMateriaPrima!A:C,3,0)</f>
        <v>3.59</v>
      </c>
      <c r="K2790">
        <v>108</v>
      </c>
      <c r="L2790">
        <f t="shared" si="87"/>
        <v>387.71999999999997</v>
      </c>
      <c r="M2790">
        <v>0</v>
      </c>
      <c r="N2790">
        <f t="shared" si="86"/>
        <v>387.71999999999997</v>
      </c>
      <c r="O2790">
        <v>5</v>
      </c>
      <c r="P2790" t="str">
        <f>VLOOKUP(O2790,dFornecedor!A:B,2,0)</f>
        <v>Atlas</v>
      </c>
    </row>
    <row r="2791" spans="1:16" x14ac:dyDescent="0.25">
      <c r="A2791">
        <v>2790</v>
      </c>
      <c r="B2791" s="1">
        <v>43856</v>
      </c>
      <c r="C2791" s="1">
        <v>43856</v>
      </c>
      <c r="D2791" s="1">
        <v>43872</v>
      </c>
      <c r="E2791" s="1">
        <v>43872</v>
      </c>
      <c r="F2791">
        <v>1</v>
      </c>
      <c r="G2791" t="str">
        <f>VLOOKUP(F2791,dComprador!A:B,2,0)</f>
        <v>Alon</v>
      </c>
      <c r="H2791">
        <v>9</v>
      </c>
      <c r="I2791" t="str">
        <f>VLOOKUP(H2791,dMateriaPrima!A:B,2,0)</f>
        <v>Couro</v>
      </c>
      <c r="J2791">
        <f>VLOOKUP(H2791,dMateriaPrima!A:C,3,0)</f>
        <v>4.4000000000000004</v>
      </c>
      <c r="K2791">
        <v>133</v>
      </c>
      <c r="L2791">
        <f t="shared" si="87"/>
        <v>585.20000000000005</v>
      </c>
      <c r="M2791">
        <v>0</v>
      </c>
      <c r="N2791">
        <f t="shared" si="86"/>
        <v>585.20000000000005</v>
      </c>
      <c r="O2791">
        <v>2</v>
      </c>
      <c r="P2791" t="str">
        <f>VLOOKUP(O2791,dFornecedor!A:B,2,0)</f>
        <v>Minerva</v>
      </c>
    </row>
    <row r="2792" spans="1:16" x14ac:dyDescent="0.25">
      <c r="A2792">
        <v>2791</v>
      </c>
      <c r="B2792" s="1">
        <v>43856</v>
      </c>
      <c r="C2792" s="1">
        <v>43857</v>
      </c>
      <c r="D2792" s="1">
        <v>43877</v>
      </c>
      <c r="E2792" s="1">
        <v>43876</v>
      </c>
      <c r="F2792">
        <v>1</v>
      </c>
      <c r="G2792" t="str">
        <f>VLOOKUP(F2792,dComprador!A:B,2,0)</f>
        <v>Alon</v>
      </c>
      <c r="H2792">
        <v>9</v>
      </c>
      <c r="I2792" t="str">
        <f>VLOOKUP(H2792,dMateriaPrima!A:B,2,0)</f>
        <v>Couro</v>
      </c>
      <c r="J2792">
        <f>VLOOKUP(H2792,dMateriaPrima!A:C,3,0)</f>
        <v>4.4000000000000004</v>
      </c>
      <c r="K2792">
        <v>16</v>
      </c>
      <c r="L2792">
        <f t="shared" si="87"/>
        <v>70.400000000000006</v>
      </c>
      <c r="M2792">
        <v>0</v>
      </c>
      <c r="N2792">
        <f t="shared" si="86"/>
        <v>70.400000000000006</v>
      </c>
      <c r="O2792">
        <v>3</v>
      </c>
      <c r="P2792" t="str">
        <f>VLOOKUP(O2792,dFornecedor!A:B,2,0)</f>
        <v>StepUp</v>
      </c>
    </row>
    <row r="2793" spans="1:16" x14ac:dyDescent="0.25">
      <c r="A2793">
        <v>2792</v>
      </c>
      <c r="B2793" s="1">
        <v>43856</v>
      </c>
      <c r="C2793" s="1">
        <v>43862</v>
      </c>
      <c r="D2793" s="1">
        <v>43880</v>
      </c>
      <c r="E2793" s="1">
        <v>43881</v>
      </c>
      <c r="F2793">
        <v>1</v>
      </c>
      <c r="G2793" t="str">
        <f>VLOOKUP(F2793,dComprador!A:B,2,0)</f>
        <v>Alon</v>
      </c>
      <c r="H2793">
        <v>5</v>
      </c>
      <c r="I2793" t="str">
        <f>VLOOKUP(H2793,dMateriaPrima!A:B,2,0)</f>
        <v>Areia</v>
      </c>
      <c r="J2793">
        <f>VLOOKUP(H2793,dMateriaPrima!A:C,3,0)</f>
        <v>3.59</v>
      </c>
      <c r="K2793">
        <v>7</v>
      </c>
      <c r="L2793">
        <f t="shared" si="87"/>
        <v>25.13</v>
      </c>
      <c r="M2793">
        <v>0</v>
      </c>
      <c r="N2793">
        <f t="shared" si="86"/>
        <v>25.13</v>
      </c>
      <c r="O2793">
        <v>5</v>
      </c>
      <c r="P2793" t="str">
        <f>VLOOKUP(O2793,dFornecedor!A:B,2,0)</f>
        <v>Atlas</v>
      </c>
    </row>
    <row r="2794" spans="1:16" x14ac:dyDescent="0.25">
      <c r="A2794">
        <v>2793</v>
      </c>
      <c r="B2794" s="1">
        <v>43857</v>
      </c>
      <c r="C2794" s="1">
        <v>43864</v>
      </c>
      <c r="D2794" s="1">
        <v>43865</v>
      </c>
      <c r="E2794" s="1">
        <v>43871</v>
      </c>
      <c r="F2794">
        <v>4</v>
      </c>
      <c r="G2794" t="str">
        <f>VLOOKUP(F2794,dComprador!A:B,2,0)</f>
        <v>Lira</v>
      </c>
      <c r="H2794">
        <v>11</v>
      </c>
      <c r="I2794" t="str">
        <f>VLOOKUP(H2794,dMateriaPrima!A:B,2,0)</f>
        <v>Papel</v>
      </c>
      <c r="J2794">
        <f>VLOOKUP(H2794,dMateriaPrima!A:C,3,0)</f>
        <v>9</v>
      </c>
      <c r="K2794">
        <v>61</v>
      </c>
      <c r="L2794">
        <f t="shared" si="87"/>
        <v>549</v>
      </c>
      <c r="M2794">
        <v>0</v>
      </c>
      <c r="N2794">
        <f t="shared" si="86"/>
        <v>549</v>
      </c>
      <c r="O2794">
        <v>2</v>
      </c>
      <c r="P2794" t="str">
        <f>VLOOKUP(O2794,dFornecedor!A:B,2,0)</f>
        <v>Minerva</v>
      </c>
    </row>
    <row r="2795" spans="1:16" x14ac:dyDescent="0.25">
      <c r="A2795">
        <v>2794</v>
      </c>
      <c r="B2795" s="1">
        <v>43857</v>
      </c>
      <c r="C2795" s="1">
        <v>43861</v>
      </c>
      <c r="D2795" s="1">
        <v>43874</v>
      </c>
      <c r="E2795" s="1">
        <v>43876</v>
      </c>
      <c r="F2795">
        <v>1</v>
      </c>
      <c r="G2795" t="str">
        <f>VLOOKUP(F2795,dComprador!A:B,2,0)</f>
        <v>Alon</v>
      </c>
      <c r="H2795">
        <v>11</v>
      </c>
      <c r="I2795" t="str">
        <f>VLOOKUP(H2795,dMateriaPrima!A:B,2,0)</f>
        <v>Papel</v>
      </c>
      <c r="J2795">
        <f>VLOOKUP(H2795,dMateriaPrima!A:C,3,0)</f>
        <v>9</v>
      </c>
      <c r="K2795">
        <v>310</v>
      </c>
      <c r="L2795">
        <f t="shared" si="87"/>
        <v>2790</v>
      </c>
      <c r="M2795">
        <v>0</v>
      </c>
      <c r="N2795">
        <f t="shared" si="86"/>
        <v>2790</v>
      </c>
      <c r="O2795">
        <v>5</v>
      </c>
      <c r="P2795" t="str">
        <f>VLOOKUP(O2795,dFornecedor!A:B,2,0)</f>
        <v>Atlas</v>
      </c>
    </row>
    <row r="2796" spans="1:16" x14ac:dyDescent="0.25">
      <c r="A2796">
        <v>2795</v>
      </c>
      <c r="B2796" s="1">
        <v>43857</v>
      </c>
      <c r="C2796" s="1">
        <v>43857</v>
      </c>
      <c r="D2796" s="1">
        <v>43877</v>
      </c>
      <c r="E2796" s="1">
        <v>43877</v>
      </c>
      <c r="F2796">
        <v>1</v>
      </c>
      <c r="G2796" t="str">
        <f>VLOOKUP(F2796,dComprador!A:B,2,0)</f>
        <v>Alon</v>
      </c>
      <c r="H2796">
        <v>7</v>
      </c>
      <c r="I2796" t="str">
        <f>VLOOKUP(H2796,dMateriaPrima!A:B,2,0)</f>
        <v>Poliéster</v>
      </c>
      <c r="J2796">
        <f>VLOOKUP(H2796,dMateriaPrima!A:C,3,0)</f>
        <v>8</v>
      </c>
      <c r="K2796">
        <v>191</v>
      </c>
      <c r="L2796">
        <f t="shared" si="87"/>
        <v>1528</v>
      </c>
      <c r="M2796">
        <v>0</v>
      </c>
      <c r="N2796">
        <f t="shared" si="86"/>
        <v>1528</v>
      </c>
      <c r="O2796">
        <v>5</v>
      </c>
      <c r="P2796" t="str">
        <f>VLOOKUP(O2796,dFornecedor!A:B,2,0)</f>
        <v>Atlas</v>
      </c>
    </row>
    <row r="2797" spans="1:16" x14ac:dyDescent="0.25">
      <c r="A2797">
        <v>2796</v>
      </c>
      <c r="B2797" s="1">
        <v>43857</v>
      </c>
      <c r="C2797" s="1">
        <v>43858</v>
      </c>
      <c r="D2797" s="1">
        <v>43870</v>
      </c>
      <c r="E2797" s="1">
        <v>43871</v>
      </c>
      <c r="F2797">
        <v>2</v>
      </c>
      <c r="G2797" t="str">
        <f>VLOOKUP(F2797,dComprador!A:B,2,0)</f>
        <v>João</v>
      </c>
      <c r="H2797">
        <v>9</v>
      </c>
      <c r="I2797" t="str">
        <f>VLOOKUP(H2797,dMateriaPrima!A:B,2,0)</f>
        <v>Couro</v>
      </c>
      <c r="J2797">
        <f>VLOOKUP(H2797,dMateriaPrima!A:C,3,0)</f>
        <v>4.4000000000000004</v>
      </c>
      <c r="K2797">
        <v>147</v>
      </c>
      <c r="L2797">
        <f t="shared" si="87"/>
        <v>646.80000000000007</v>
      </c>
      <c r="M2797">
        <v>0</v>
      </c>
      <c r="N2797">
        <f t="shared" si="86"/>
        <v>646.80000000000007</v>
      </c>
      <c r="O2797">
        <v>3</v>
      </c>
      <c r="P2797" t="str">
        <f>VLOOKUP(O2797,dFornecedor!A:B,2,0)</f>
        <v>StepUp</v>
      </c>
    </row>
    <row r="2798" spans="1:16" x14ac:dyDescent="0.25">
      <c r="A2798">
        <v>2797</v>
      </c>
      <c r="B2798" s="1">
        <v>43857</v>
      </c>
      <c r="C2798" s="1">
        <v>43867</v>
      </c>
      <c r="D2798" s="1">
        <v>43889</v>
      </c>
      <c r="E2798" s="1">
        <v>43890</v>
      </c>
      <c r="F2798">
        <v>1</v>
      </c>
      <c r="G2798" t="str">
        <f>VLOOKUP(F2798,dComprador!A:B,2,0)</f>
        <v>Alon</v>
      </c>
      <c r="H2798">
        <v>1</v>
      </c>
      <c r="I2798" t="str">
        <f>VLOOKUP(H2798,dMateriaPrima!A:B,2,0)</f>
        <v>Tecido</v>
      </c>
      <c r="J2798">
        <f>VLOOKUP(H2798,dMateriaPrima!A:C,3,0)</f>
        <v>18</v>
      </c>
      <c r="K2798">
        <v>11</v>
      </c>
      <c r="L2798">
        <f t="shared" si="87"/>
        <v>198</v>
      </c>
      <c r="M2798">
        <v>0</v>
      </c>
      <c r="N2798">
        <f t="shared" si="86"/>
        <v>198</v>
      </c>
      <c r="O2798">
        <v>1</v>
      </c>
      <c r="P2798" t="str">
        <f>VLOOKUP(O2798,dFornecedor!A:B,2,0)</f>
        <v>NorthShore</v>
      </c>
    </row>
    <row r="2799" spans="1:16" x14ac:dyDescent="0.25">
      <c r="A2799">
        <v>2798</v>
      </c>
      <c r="B2799" s="1">
        <v>43857</v>
      </c>
      <c r="C2799" s="1">
        <v>43857</v>
      </c>
      <c r="D2799" s="1">
        <v>43880</v>
      </c>
      <c r="E2799" s="1">
        <v>43882</v>
      </c>
      <c r="F2799">
        <v>1</v>
      </c>
      <c r="G2799" t="str">
        <f>VLOOKUP(F2799,dComprador!A:B,2,0)</f>
        <v>Alon</v>
      </c>
      <c r="H2799">
        <v>8</v>
      </c>
      <c r="I2799" t="str">
        <f>VLOOKUP(H2799,dMateriaPrima!A:B,2,0)</f>
        <v>Cimento</v>
      </c>
      <c r="J2799">
        <f>VLOOKUP(H2799,dMateriaPrima!A:C,3,0)</f>
        <v>23</v>
      </c>
      <c r="K2799">
        <v>162</v>
      </c>
      <c r="L2799">
        <f t="shared" si="87"/>
        <v>3726</v>
      </c>
      <c r="M2799">
        <v>0</v>
      </c>
      <c r="N2799">
        <f t="shared" si="86"/>
        <v>3726</v>
      </c>
      <c r="O2799">
        <v>2</v>
      </c>
      <c r="P2799" t="str">
        <f>VLOOKUP(O2799,dFornecedor!A:B,2,0)</f>
        <v>Minerva</v>
      </c>
    </row>
    <row r="2800" spans="1:16" x14ac:dyDescent="0.25">
      <c r="A2800">
        <v>2799</v>
      </c>
      <c r="B2800" s="1">
        <v>43858</v>
      </c>
      <c r="C2800" s="1">
        <v>43858</v>
      </c>
      <c r="D2800" s="1">
        <v>43865</v>
      </c>
      <c r="E2800" s="1">
        <v>43860</v>
      </c>
      <c r="F2800">
        <v>4</v>
      </c>
      <c r="G2800" t="str">
        <f>VLOOKUP(F2800,dComprador!A:B,2,0)</f>
        <v>Lira</v>
      </c>
      <c r="H2800">
        <v>2</v>
      </c>
      <c r="I2800" t="str">
        <f>VLOOKUP(H2800,dMateriaPrima!A:B,2,0)</f>
        <v>Chapa Metal</v>
      </c>
      <c r="J2800">
        <f>VLOOKUP(H2800,dMateriaPrima!A:C,3,0)</f>
        <v>299.89999999999998</v>
      </c>
      <c r="K2800">
        <v>13</v>
      </c>
      <c r="L2800">
        <f t="shared" si="87"/>
        <v>3898.7</v>
      </c>
      <c r="M2800">
        <v>0</v>
      </c>
      <c r="N2800">
        <f t="shared" si="86"/>
        <v>3898.7</v>
      </c>
      <c r="O2800">
        <v>5</v>
      </c>
      <c r="P2800" t="str">
        <f>VLOOKUP(O2800,dFornecedor!A:B,2,0)</f>
        <v>Atlas</v>
      </c>
    </row>
    <row r="2801" spans="1:16" x14ac:dyDescent="0.25">
      <c r="A2801">
        <v>2800</v>
      </c>
      <c r="B2801" s="1">
        <v>43858</v>
      </c>
      <c r="C2801" s="1">
        <v>43859</v>
      </c>
      <c r="D2801" s="1">
        <v>43865</v>
      </c>
      <c r="E2801" s="1">
        <v>43866</v>
      </c>
      <c r="F2801">
        <v>4</v>
      </c>
      <c r="G2801" t="str">
        <f>VLOOKUP(F2801,dComprador!A:B,2,0)</f>
        <v>Lira</v>
      </c>
      <c r="H2801">
        <v>7</v>
      </c>
      <c r="I2801" t="str">
        <f>VLOOKUP(H2801,dMateriaPrima!A:B,2,0)</f>
        <v>Poliéster</v>
      </c>
      <c r="J2801">
        <f>VLOOKUP(H2801,dMateriaPrima!A:C,3,0)</f>
        <v>8</v>
      </c>
      <c r="K2801">
        <v>72</v>
      </c>
      <c r="L2801">
        <f t="shared" si="87"/>
        <v>576</v>
      </c>
      <c r="M2801">
        <v>0</v>
      </c>
      <c r="N2801">
        <f t="shared" si="86"/>
        <v>576</v>
      </c>
      <c r="O2801">
        <v>3</v>
      </c>
      <c r="P2801" t="str">
        <f>VLOOKUP(O2801,dFornecedor!A:B,2,0)</f>
        <v>StepUp</v>
      </c>
    </row>
    <row r="2802" spans="1:16" x14ac:dyDescent="0.25">
      <c r="A2802">
        <v>2801</v>
      </c>
      <c r="B2802" s="1">
        <v>43858</v>
      </c>
      <c r="C2802" s="1">
        <v>43867</v>
      </c>
      <c r="D2802" s="1">
        <v>43871</v>
      </c>
      <c r="E2802" s="1">
        <v>43872</v>
      </c>
      <c r="F2802">
        <v>4</v>
      </c>
      <c r="G2802" t="str">
        <f>VLOOKUP(F2802,dComprador!A:B,2,0)</f>
        <v>Lira</v>
      </c>
      <c r="H2802">
        <v>11</v>
      </c>
      <c r="I2802" t="str">
        <f>VLOOKUP(H2802,dMateriaPrima!A:B,2,0)</f>
        <v>Papel</v>
      </c>
      <c r="J2802">
        <f>VLOOKUP(H2802,dMateriaPrima!A:C,3,0)</f>
        <v>9</v>
      </c>
      <c r="K2802">
        <v>100</v>
      </c>
      <c r="L2802">
        <f t="shared" si="87"/>
        <v>900</v>
      </c>
      <c r="M2802">
        <v>0</v>
      </c>
      <c r="N2802">
        <f t="shared" si="86"/>
        <v>900</v>
      </c>
      <c r="O2802">
        <v>2</v>
      </c>
      <c r="P2802" t="str">
        <f>VLOOKUP(O2802,dFornecedor!A:B,2,0)</f>
        <v>Minerva</v>
      </c>
    </row>
    <row r="2803" spans="1:16" x14ac:dyDescent="0.25">
      <c r="A2803">
        <v>2802</v>
      </c>
      <c r="B2803" s="1">
        <v>43858</v>
      </c>
      <c r="C2803" s="1">
        <v>43859</v>
      </c>
      <c r="D2803" s="1">
        <v>43863</v>
      </c>
      <c r="E2803" s="1">
        <v>43868</v>
      </c>
      <c r="F2803">
        <v>4</v>
      </c>
      <c r="G2803" t="str">
        <f>VLOOKUP(F2803,dComprador!A:B,2,0)</f>
        <v>Lira</v>
      </c>
      <c r="H2803">
        <v>9</v>
      </c>
      <c r="I2803" t="str">
        <f>VLOOKUP(H2803,dMateriaPrima!A:B,2,0)</f>
        <v>Couro</v>
      </c>
      <c r="J2803">
        <f>VLOOKUP(H2803,dMateriaPrima!A:C,3,0)</f>
        <v>4.4000000000000004</v>
      </c>
      <c r="K2803">
        <v>362</v>
      </c>
      <c r="L2803">
        <f t="shared" si="87"/>
        <v>1592.8000000000002</v>
      </c>
      <c r="M2803">
        <v>0</v>
      </c>
      <c r="N2803">
        <f t="shared" si="86"/>
        <v>1592.8000000000002</v>
      </c>
      <c r="O2803">
        <v>3</v>
      </c>
      <c r="P2803" t="str">
        <f>VLOOKUP(O2803,dFornecedor!A:B,2,0)</f>
        <v>StepUp</v>
      </c>
    </row>
    <row r="2804" spans="1:16" x14ac:dyDescent="0.25">
      <c r="A2804">
        <v>2803</v>
      </c>
      <c r="B2804" s="1">
        <v>43858</v>
      </c>
      <c r="C2804" s="1">
        <v>43864</v>
      </c>
      <c r="D2804" s="1">
        <v>43875</v>
      </c>
      <c r="E2804" s="1">
        <v>43875</v>
      </c>
      <c r="F2804">
        <v>1</v>
      </c>
      <c r="G2804" t="str">
        <f>VLOOKUP(F2804,dComprador!A:B,2,0)</f>
        <v>Alon</v>
      </c>
      <c r="H2804">
        <v>6</v>
      </c>
      <c r="I2804" t="str">
        <f>VLOOKUP(H2804,dMateriaPrima!A:B,2,0)</f>
        <v>Fio Algodão</v>
      </c>
      <c r="J2804">
        <f>VLOOKUP(H2804,dMateriaPrima!A:C,3,0)</f>
        <v>55.9</v>
      </c>
      <c r="K2804">
        <v>93</v>
      </c>
      <c r="L2804">
        <f t="shared" si="87"/>
        <v>5198.7</v>
      </c>
      <c r="M2804">
        <v>0</v>
      </c>
      <c r="N2804">
        <f t="shared" si="86"/>
        <v>5198.7</v>
      </c>
      <c r="O2804">
        <v>2</v>
      </c>
      <c r="P2804" t="str">
        <f>VLOOKUP(O2804,dFornecedor!A:B,2,0)</f>
        <v>Minerva</v>
      </c>
    </row>
    <row r="2805" spans="1:16" x14ac:dyDescent="0.25">
      <c r="A2805">
        <v>2804</v>
      </c>
      <c r="B2805" s="1">
        <v>43858</v>
      </c>
      <c r="C2805" s="1">
        <v>43859</v>
      </c>
      <c r="D2805" s="1">
        <v>43875</v>
      </c>
      <c r="E2805" s="1">
        <v>43876</v>
      </c>
      <c r="F2805">
        <v>1</v>
      </c>
      <c r="G2805" t="str">
        <f>VLOOKUP(F2805,dComprador!A:B,2,0)</f>
        <v>Alon</v>
      </c>
      <c r="H2805">
        <v>9</v>
      </c>
      <c r="I2805" t="str">
        <f>VLOOKUP(H2805,dMateriaPrima!A:B,2,0)</f>
        <v>Couro</v>
      </c>
      <c r="J2805">
        <f>VLOOKUP(H2805,dMateriaPrima!A:C,3,0)</f>
        <v>4.4000000000000004</v>
      </c>
      <c r="K2805">
        <v>16</v>
      </c>
      <c r="L2805">
        <f t="shared" si="87"/>
        <v>70.400000000000006</v>
      </c>
      <c r="M2805">
        <v>0</v>
      </c>
      <c r="N2805">
        <f t="shared" si="86"/>
        <v>70.400000000000006</v>
      </c>
      <c r="O2805">
        <v>3</v>
      </c>
      <c r="P2805" t="str">
        <f>VLOOKUP(O2805,dFornecedor!A:B,2,0)</f>
        <v>StepUp</v>
      </c>
    </row>
    <row r="2806" spans="1:16" x14ac:dyDescent="0.25">
      <c r="A2806">
        <v>2805</v>
      </c>
      <c r="B2806" s="1">
        <v>43858</v>
      </c>
      <c r="C2806" s="1">
        <v>43867</v>
      </c>
      <c r="D2806" s="1">
        <v>43879</v>
      </c>
      <c r="E2806" s="1">
        <v>43877</v>
      </c>
      <c r="F2806">
        <v>1</v>
      </c>
      <c r="G2806" t="str">
        <f>VLOOKUP(F2806,dComprador!A:B,2,0)</f>
        <v>Alon</v>
      </c>
      <c r="H2806">
        <v>6</v>
      </c>
      <c r="I2806" t="str">
        <f>VLOOKUP(H2806,dMateriaPrima!A:B,2,0)</f>
        <v>Fio Algodão</v>
      </c>
      <c r="J2806">
        <f>VLOOKUP(H2806,dMateriaPrima!A:C,3,0)</f>
        <v>55.9</v>
      </c>
      <c r="K2806">
        <v>109</v>
      </c>
      <c r="L2806">
        <f t="shared" si="87"/>
        <v>6093.0999999999995</v>
      </c>
      <c r="M2806">
        <v>0</v>
      </c>
      <c r="N2806">
        <f t="shared" si="86"/>
        <v>6093.0999999999995</v>
      </c>
      <c r="O2806">
        <v>3</v>
      </c>
      <c r="P2806" t="str">
        <f>VLOOKUP(O2806,dFornecedor!A:B,2,0)</f>
        <v>StepUp</v>
      </c>
    </row>
    <row r="2807" spans="1:16" x14ac:dyDescent="0.25">
      <c r="A2807">
        <v>2806</v>
      </c>
      <c r="B2807" s="1">
        <v>43858</v>
      </c>
      <c r="C2807" s="1">
        <v>43861</v>
      </c>
      <c r="D2807" s="1">
        <v>43874</v>
      </c>
      <c r="E2807" s="1">
        <v>43874</v>
      </c>
      <c r="F2807">
        <v>1</v>
      </c>
      <c r="G2807" t="str">
        <f>VLOOKUP(F2807,dComprador!A:B,2,0)</f>
        <v>Alon</v>
      </c>
      <c r="H2807">
        <v>1</v>
      </c>
      <c r="I2807" t="str">
        <f>VLOOKUP(H2807,dMateriaPrima!A:B,2,0)</f>
        <v>Tecido</v>
      </c>
      <c r="J2807">
        <f>VLOOKUP(H2807,dMateriaPrima!A:C,3,0)</f>
        <v>18</v>
      </c>
      <c r="K2807">
        <v>42</v>
      </c>
      <c r="L2807">
        <f t="shared" si="87"/>
        <v>756</v>
      </c>
      <c r="M2807">
        <v>0</v>
      </c>
      <c r="N2807">
        <f t="shared" si="86"/>
        <v>756</v>
      </c>
      <c r="O2807">
        <v>1</v>
      </c>
      <c r="P2807" t="str">
        <f>VLOOKUP(O2807,dFornecedor!A:B,2,0)</f>
        <v>NorthShore</v>
      </c>
    </row>
    <row r="2808" spans="1:16" x14ac:dyDescent="0.25">
      <c r="A2808">
        <v>2807</v>
      </c>
      <c r="B2808" s="1">
        <v>43858</v>
      </c>
      <c r="C2808" s="1">
        <v>43861</v>
      </c>
      <c r="D2808" s="1">
        <v>43876</v>
      </c>
      <c r="E2808" s="1">
        <v>43879</v>
      </c>
      <c r="F2808">
        <v>1</v>
      </c>
      <c r="G2808" t="str">
        <f>VLOOKUP(F2808,dComprador!A:B,2,0)</f>
        <v>Alon</v>
      </c>
      <c r="H2808">
        <v>1</v>
      </c>
      <c r="I2808" t="str">
        <f>VLOOKUP(H2808,dMateriaPrima!A:B,2,0)</f>
        <v>Tecido</v>
      </c>
      <c r="J2808">
        <f>VLOOKUP(H2808,dMateriaPrima!A:C,3,0)</f>
        <v>18</v>
      </c>
      <c r="K2808">
        <v>643</v>
      </c>
      <c r="L2808">
        <f t="shared" si="87"/>
        <v>11574</v>
      </c>
      <c r="M2808">
        <v>0</v>
      </c>
      <c r="N2808">
        <f t="shared" si="86"/>
        <v>11574</v>
      </c>
      <c r="O2808">
        <v>1</v>
      </c>
      <c r="P2808" t="str">
        <f>VLOOKUP(O2808,dFornecedor!A:B,2,0)</f>
        <v>NorthShore</v>
      </c>
    </row>
    <row r="2809" spans="1:16" x14ac:dyDescent="0.25">
      <c r="A2809">
        <v>2808</v>
      </c>
      <c r="B2809" s="1">
        <v>43858</v>
      </c>
      <c r="C2809" s="1">
        <v>43858</v>
      </c>
      <c r="D2809" s="1">
        <v>43889</v>
      </c>
      <c r="E2809" s="1">
        <v>43891</v>
      </c>
      <c r="F2809">
        <v>1</v>
      </c>
      <c r="G2809" t="str">
        <f>VLOOKUP(F2809,dComprador!A:B,2,0)</f>
        <v>Alon</v>
      </c>
      <c r="H2809">
        <v>1</v>
      </c>
      <c r="I2809" t="str">
        <f>VLOOKUP(H2809,dMateriaPrima!A:B,2,0)</f>
        <v>Tecido</v>
      </c>
      <c r="J2809">
        <f>VLOOKUP(H2809,dMateriaPrima!A:C,3,0)</f>
        <v>18</v>
      </c>
      <c r="K2809">
        <v>456</v>
      </c>
      <c r="L2809">
        <f t="shared" si="87"/>
        <v>8208</v>
      </c>
      <c r="M2809">
        <v>0</v>
      </c>
      <c r="N2809">
        <f t="shared" si="86"/>
        <v>8208</v>
      </c>
      <c r="O2809">
        <v>2</v>
      </c>
      <c r="P2809" t="str">
        <f>VLOOKUP(O2809,dFornecedor!A:B,2,0)</f>
        <v>Minerva</v>
      </c>
    </row>
    <row r="2810" spans="1:16" x14ac:dyDescent="0.25">
      <c r="A2810">
        <v>2809</v>
      </c>
      <c r="B2810" s="1">
        <v>43858</v>
      </c>
      <c r="C2810" s="1">
        <v>43869</v>
      </c>
      <c r="D2810" s="1">
        <v>43891</v>
      </c>
      <c r="E2810" s="1">
        <v>43891</v>
      </c>
      <c r="F2810">
        <v>1</v>
      </c>
      <c r="G2810" t="str">
        <f>VLOOKUP(F2810,dComprador!A:B,2,0)</f>
        <v>Alon</v>
      </c>
      <c r="H2810">
        <v>7</v>
      </c>
      <c r="I2810" t="str">
        <f>VLOOKUP(H2810,dMateriaPrima!A:B,2,0)</f>
        <v>Poliéster</v>
      </c>
      <c r="J2810">
        <f>VLOOKUP(H2810,dMateriaPrima!A:C,3,0)</f>
        <v>8</v>
      </c>
      <c r="K2810">
        <v>61</v>
      </c>
      <c r="L2810">
        <f t="shared" si="87"/>
        <v>488</v>
      </c>
      <c r="M2810">
        <v>0</v>
      </c>
      <c r="N2810">
        <f t="shared" si="86"/>
        <v>488</v>
      </c>
      <c r="O2810">
        <v>1</v>
      </c>
      <c r="P2810" t="str">
        <f>VLOOKUP(O2810,dFornecedor!A:B,2,0)</f>
        <v>NorthShore</v>
      </c>
    </row>
    <row r="2811" spans="1:16" x14ac:dyDescent="0.25">
      <c r="A2811">
        <v>2810</v>
      </c>
      <c r="B2811" s="1">
        <v>43858</v>
      </c>
      <c r="C2811" s="1">
        <v>43870</v>
      </c>
      <c r="D2811" s="1">
        <v>43882</v>
      </c>
      <c r="E2811" s="1">
        <v>43883</v>
      </c>
      <c r="F2811">
        <v>1</v>
      </c>
      <c r="G2811" t="str">
        <f>VLOOKUP(F2811,dComprador!A:B,2,0)</f>
        <v>Alon</v>
      </c>
      <c r="H2811">
        <v>5</v>
      </c>
      <c r="I2811" t="str">
        <f>VLOOKUP(H2811,dMateriaPrima!A:B,2,0)</f>
        <v>Areia</v>
      </c>
      <c r="J2811">
        <f>VLOOKUP(H2811,dMateriaPrima!A:C,3,0)</f>
        <v>3.59</v>
      </c>
      <c r="K2811">
        <v>157</v>
      </c>
      <c r="L2811">
        <f t="shared" si="87"/>
        <v>563.63</v>
      </c>
      <c r="M2811">
        <v>0</v>
      </c>
      <c r="N2811">
        <f t="shared" si="86"/>
        <v>563.63</v>
      </c>
      <c r="O2811">
        <v>1</v>
      </c>
      <c r="P2811" t="str">
        <f>VLOOKUP(O2811,dFornecedor!A:B,2,0)</f>
        <v>NorthShore</v>
      </c>
    </row>
    <row r="2812" spans="1:16" x14ac:dyDescent="0.25">
      <c r="A2812">
        <v>2811</v>
      </c>
      <c r="B2812" s="1">
        <v>43859</v>
      </c>
      <c r="C2812" s="1">
        <v>43868</v>
      </c>
      <c r="D2812" s="1">
        <v>43871</v>
      </c>
      <c r="E2812" s="1">
        <v>43872</v>
      </c>
      <c r="F2812">
        <v>4</v>
      </c>
      <c r="G2812" t="str">
        <f>VLOOKUP(F2812,dComprador!A:B,2,0)</f>
        <v>Lira</v>
      </c>
      <c r="H2812">
        <v>7</v>
      </c>
      <c r="I2812" t="str">
        <f>VLOOKUP(H2812,dMateriaPrima!A:B,2,0)</f>
        <v>Poliéster</v>
      </c>
      <c r="J2812">
        <f>VLOOKUP(H2812,dMateriaPrima!A:C,3,0)</f>
        <v>8</v>
      </c>
      <c r="K2812">
        <v>115</v>
      </c>
      <c r="L2812">
        <f t="shared" si="87"/>
        <v>920</v>
      </c>
      <c r="M2812">
        <v>0</v>
      </c>
      <c r="N2812">
        <f t="shared" si="86"/>
        <v>920</v>
      </c>
      <c r="O2812">
        <v>2</v>
      </c>
      <c r="P2812" t="str">
        <f>VLOOKUP(O2812,dFornecedor!A:B,2,0)</f>
        <v>Minerva</v>
      </c>
    </row>
    <row r="2813" spans="1:16" x14ac:dyDescent="0.25">
      <c r="A2813">
        <v>2812</v>
      </c>
      <c r="B2813" s="1">
        <v>43859</v>
      </c>
      <c r="C2813" s="1">
        <v>43859</v>
      </c>
      <c r="D2813" s="1">
        <v>43866</v>
      </c>
      <c r="E2813" s="1">
        <v>43870</v>
      </c>
      <c r="F2813">
        <v>4</v>
      </c>
      <c r="G2813" t="str">
        <f>VLOOKUP(F2813,dComprador!A:B,2,0)</f>
        <v>Lira</v>
      </c>
      <c r="H2813">
        <v>10</v>
      </c>
      <c r="I2813" t="str">
        <f>VLOOKUP(H2813,dMateriaPrima!A:B,2,0)</f>
        <v>Pedra Britada</v>
      </c>
      <c r="J2813">
        <f>VLOOKUP(H2813,dMateriaPrima!A:C,3,0)</f>
        <v>56</v>
      </c>
      <c r="K2813">
        <v>4</v>
      </c>
      <c r="L2813">
        <f t="shared" si="87"/>
        <v>224</v>
      </c>
      <c r="M2813">
        <v>0</v>
      </c>
      <c r="N2813">
        <f t="shared" si="86"/>
        <v>224</v>
      </c>
      <c r="O2813">
        <v>5</v>
      </c>
      <c r="P2813" t="str">
        <f>VLOOKUP(O2813,dFornecedor!A:B,2,0)</f>
        <v>Atlas</v>
      </c>
    </row>
    <row r="2814" spans="1:16" x14ac:dyDescent="0.25">
      <c r="A2814">
        <v>2813</v>
      </c>
      <c r="B2814" s="1">
        <v>43859</v>
      </c>
      <c r="C2814" s="1">
        <v>43859</v>
      </c>
      <c r="D2814" s="1">
        <v>43892</v>
      </c>
      <c r="E2814" s="1">
        <v>43892</v>
      </c>
      <c r="F2814">
        <v>1</v>
      </c>
      <c r="G2814" t="str">
        <f>VLOOKUP(F2814,dComprador!A:B,2,0)</f>
        <v>Alon</v>
      </c>
      <c r="H2814">
        <v>1</v>
      </c>
      <c r="I2814" t="str">
        <f>VLOOKUP(H2814,dMateriaPrima!A:B,2,0)</f>
        <v>Tecido</v>
      </c>
      <c r="J2814">
        <f>VLOOKUP(H2814,dMateriaPrima!A:C,3,0)</f>
        <v>18</v>
      </c>
      <c r="K2814">
        <v>77</v>
      </c>
      <c r="L2814">
        <f t="shared" si="87"/>
        <v>1386</v>
      </c>
      <c r="M2814">
        <v>0</v>
      </c>
      <c r="N2814">
        <f t="shared" si="86"/>
        <v>1386</v>
      </c>
      <c r="O2814">
        <v>4</v>
      </c>
      <c r="P2814" t="str">
        <f>VLOOKUP(O2814,dFornecedor!A:B,2,0)</f>
        <v>AlphaOmega</v>
      </c>
    </row>
    <row r="2815" spans="1:16" x14ac:dyDescent="0.25">
      <c r="A2815">
        <v>2814</v>
      </c>
      <c r="B2815" s="1">
        <v>43859</v>
      </c>
      <c r="C2815" s="1">
        <v>43868</v>
      </c>
      <c r="D2815" s="1">
        <v>43869</v>
      </c>
      <c r="E2815" s="1">
        <v>43875</v>
      </c>
      <c r="F2815">
        <v>4</v>
      </c>
      <c r="G2815" t="str">
        <f>VLOOKUP(F2815,dComprador!A:B,2,0)</f>
        <v>Lira</v>
      </c>
      <c r="H2815">
        <v>10</v>
      </c>
      <c r="I2815" t="str">
        <f>VLOOKUP(H2815,dMateriaPrima!A:B,2,0)</f>
        <v>Pedra Britada</v>
      </c>
      <c r="J2815">
        <f>VLOOKUP(H2815,dMateriaPrima!A:C,3,0)</f>
        <v>56</v>
      </c>
      <c r="K2815">
        <v>65</v>
      </c>
      <c r="L2815">
        <f t="shared" si="87"/>
        <v>3640</v>
      </c>
      <c r="M2815">
        <v>0</v>
      </c>
      <c r="N2815">
        <f t="shared" si="86"/>
        <v>3640</v>
      </c>
      <c r="O2815">
        <v>3</v>
      </c>
      <c r="P2815" t="str">
        <f>VLOOKUP(O2815,dFornecedor!A:B,2,0)</f>
        <v>StepUp</v>
      </c>
    </row>
    <row r="2816" spans="1:16" x14ac:dyDescent="0.25">
      <c r="A2816">
        <v>2815</v>
      </c>
      <c r="B2816" s="1">
        <v>43859</v>
      </c>
      <c r="C2816" s="1">
        <v>43860</v>
      </c>
      <c r="D2816" s="1">
        <v>43866</v>
      </c>
      <c r="E2816" s="1">
        <v>43868</v>
      </c>
      <c r="F2816">
        <v>4</v>
      </c>
      <c r="G2816" t="str">
        <f>VLOOKUP(F2816,dComprador!A:B,2,0)</f>
        <v>Lira</v>
      </c>
      <c r="H2816">
        <v>1</v>
      </c>
      <c r="I2816" t="str">
        <f>VLOOKUP(H2816,dMateriaPrima!A:B,2,0)</f>
        <v>Tecido</v>
      </c>
      <c r="J2816">
        <f>VLOOKUP(H2816,dMateriaPrima!A:C,3,0)</f>
        <v>18</v>
      </c>
      <c r="K2816">
        <v>230</v>
      </c>
      <c r="L2816">
        <f t="shared" si="87"/>
        <v>4140</v>
      </c>
      <c r="M2816">
        <v>19</v>
      </c>
      <c r="N2816">
        <f t="shared" si="86"/>
        <v>3353.4</v>
      </c>
      <c r="O2816">
        <v>3</v>
      </c>
      <c r="P2816" t="str">
        <f>VLOOKUP(O2816,dFornecedor!A:B,2,0)</f>
        <v>StepUp</v>
      </c>
    </row>
    <row r="2817" spans="1:16" x14ac:dyDescent="0.25">
      <c r="A2817">
        <v>2816</v>
      </c>
      <c r="B2817" s="1">
        <v>43859</v>
      </c>
      <c r="C2817" s="1">
        <v>43859</v>
      </c>
      <c r="D2817" s="1">
        <v>43867</v>
      </c>
      <c r="E2817" s="1">
        <v>43869</v>
      </c>
      <c r="F2817">
        <v>4</v>
      </c>
      <c r="G2817" t="str">
        <f>VLOOKUP(F2817,dComprador!A:B,2,0)</f>
        <v>Lira</v>
      </c>
      <c r="H2817">
        <v>5</v>
      </c>
      <c r="I2817" t="str">
        <f>VLOOKUP(H2817,dMateriaPrima!A:B,2,0)</f>
        <v>Areia</v>
      </c>
      <c r="J2817">
        <f>VLOOKUP(H2817,dMateriaPrima!A:C,3,0)</f>
        <v>3.59</v>
      </c>
      <c r="K2817">
        <v>21</v>
      </c>
      <c r="L2817">
        <f t="shared" si="87"/>
        <v>75.39</v>
      </c>
      <c r="M2817">
        <v>0</v>
      </c>
      <c r="N2817">
        <f t="shared" si="86"/>
        <v>75.39</v>
      </c>
      <c r="O2817">
        <v>5</v>
      </c>
      <c r="P2817" t="str">
        <f>VLOOKUP(O2817,dFornecedor!A:B,2,0)</f>
        <v>Atlas</v>
      </c>
    </row>
    <row r="2818" spans="1:16" x14ac:dyDescent="0.25">
      <c r="A2818">
        <v>2817</v>
      </c>
      <c r="B2818" s="1">
        <v>43859</v>
      </c>
      <c r="C2818" s="1">
        <v>43860</v>
      </c>
      <c r="D2818" s="1">
        <v>43879</v>
      </c>
      <c r="E2818" s="1">
        <v>43882</v>
      </c>
      <c r="F2818">
        <v>1</v>
      </c>
      <c r="G2818" t="str">
        <f>VLOOKUP(F2818,dComprador!A:B,2,0)</f>
        <v>Alon</v>
      </c>
      <c r="H2818">
        <v>5</v>
      </c>
      <c r="I2818" t="str">
        <f>VLOOKUP(H2818,dMateriaPrima!A:B,2,0)</f>
        <v>Areia</v>
      </c>
      <c r="J2818">
        <f>VLOOKUP(H2818,dMateriaPrima!A:C,3,0)</f>
        <v>3.59</v>
      </c>
      <c r="K2818">
        <v>341</v>
      </c>
      <c r="L2818">
        <f t="shared" si="87"/>
        <v>1224.19</v>
      </c>
      <c r="M2818">
        <v>0</v>
      </c>
      <c r="N2818">
        <f t="shared" ref="N2818:N2881" si="88">SUM(L2818-((L2818*M2818)/100))</f>
        <v>1224.19</v>
      </c>
      <c r="O2818">
        <v>3</v>
      </c>
      <c r="P2818" t="str">
        <f>VLOOKUP(O2818,dFornecedor!A:B,2,0)</f>
        <v>StepUp</v>
      </c>
    </row>
    <row r="2819" spans="1:16" x14ac:dyDescent="0.25">
      <c r="A2819">
        <v>2818</v>
      </c>
      <c r="B2819" s="1">
        <v>43859</v>
      </c>
      <c r="C2819" s="1">
        <v>43863</v>
      </c>
      <c r="D2819" s="1">
        <v>43878</v>
      </c>
      <c r="E2819" s="1">
        <v>43881</v>
      </c>
      <c r="F2819">
        <v>1</v>
      </c>
      <c r="G2819" t="str">
        <f>VLOOKUP(F2819,dComprador!A:B,2,0)</f>
        <v>Alon</v>
      </c>
      <c r="H2819">
        <v>11</v>
      </c>
      <c r="I2819" t="str">
        <f>VLOOKUP(H2819,dMateriaPrima!A:B,2,0)</f>
        <v>Papel</v>
      </c>
      <c r="J2819">
        <f>VLOOKUP(H2819,dMateriaPrima!A:C,3,0)</f>
        <v>9</v>
      </c>
      <c r="K2819">
        <v>574</v>
      </c>
      <c r="L2819">
        <f t="shared" ref="L2819:L2882" si="89">J2819*K2819</f>
        <v>5166</v>
      </c>
      <c r="M2819">
        <v>0</v>
      </c>
      <c r="N2819">
        <f t="shared" si="88"/>
        <v>5166</v>
      </c>
      <c r="O2819">
        <v>2</v>
      </c>
      <c r="P2819" t="str">
        <f>VLOOKUP(O2819,dFornecedor!A:B,2,0)</f>
        <v>Minerva</v>
      </c>
    </row>
    <row r="2820" spans="1:16" x14ac:dyDescent="0.25">
      <c r="A2820">
        <v>2819</v>
      </c>
      <c r="B2820" s="1">
        <v>43859</v>
      </c>
      <c r="C2820" s="1">
        <v>43864</v>
      </c>
      <c r="D2820" s="1">
        <v>43891</v>
      </c>
      <c r="E2820" s="1">
        <v>43890</v>
      </c>
      <c r="F2820">
        <v>1</v>
      </c>
      <c r="G2820" t="str">
        <f>VLOOKUP(F2820,dComprador!A:B,2,0)</f>
        <v>Alon</v>
      </c>
      <c r="H2820">
        <v>5</v>
      </c>
      <c r="I2820" t="str">
        <f>VLOOKUP(H2820,dMateriaPrima!A:B,2,0)</f>
        <v>Areia</v>
      </c>
      <c r="J2820">
        <f>VLOOKUP(H2820,dMateriaPrima!A:C,3,0)</f>
        <v>3.59</v>
      </c>
      <c r="K2820">
        <v>333</v>
      </c>
      <c r="L2820">
        <f t="shared" si="89"/>
        <v>1195.47</v>
      </c>
      <c r="M2820">
        <v>0</v>
      </c>
      <c r="N2820">
        <f t="shared" si="88"/>
        <v>1195.47</v>
      </c>
      <c r="O2820">
        <v>4</v>
      </c>
      <c r="P2820" t="str">
        <f>VLOOKUP(O2820,dFornecedor!A:B,2,0)</f>
        <v>AlphaOmega</v>
      </c>
    </row>
    <row r="2821" spans="1:16" x14ac:dyDescent="0.25">
      <c r="A2821">
        <v>2820</v>
      </c>
      <c r="B2821" s="1">
        <v>43859</v>
      </c>
      <c r="C2821" s="1">
        <v>43860</v>
      </c>
      <c r="D2821" s="1">
        <v>43882</v>
      </c>
      <c r="E2821" s="1">
        <v>43882</v>
      </c>
      <c r="F2821">
        <v>1</v>
      </c>
      <c r="G2821" t="str">
        <f>VLOOKUP(F2821,dComprador!A:B,2,0)</f>
        <v>Alon</v>
      </c>
      <c r="H2821">
        <v>9</v>
      </c>
      <c r="I2821" t="str">
        <f>VLOOKUP(H2821,dMateriaPrima!A:B,2,0)</f>
        <v>Couro</v>
      </c>
      <c r="J2821">
        <f>VLOOKUP(H2821,dMateriaPrima!A:C,3,0)</f>
        <v>4.4000000000000004</v>
      </c>
      <c r="K2821">
        <v>24</v>
      </c>
      <c r="L2821">
        <f t="shared" si="89"/>
        <v>105.60000000000001</v>
      </c>
      <c r="M2821">
        <v>0</v>
      </c>
      <c r="N2821">
        <f t="shared" si="88"/>
        <v>105.60000000000001</v>
      </c>
      <c r="O2821">
        <v>3</v>
      </c>
      <c r="P2821" t="str">
        <f>VLOOKUP(O2821,dFornecedor!A:B,2,0)</f>
        <v>StepUp</v>
      </c>
    </row>
    <row r="2822" spans="1:16" x14ac:dyDescent="0.25">
      <c r="A2822">
        <v>2821</v>
      </c>
      <c r="B2822" s="1">
        <v>43860</v>
      </c>
      <c r="C2822" s="1">
        <v>43864</v>
      </c>
      <c r="D2822" s="1">
        <v>43870</v>
      </c>
      <c r="E2822" s="1">
        <v>43875</v>
      </c>
      <c r="F2822">
        <v>4</v>
      </c>
      <c r="G2822" t="str">
        <f>VLOOKUP(F2822,dComprador!A:B,2,0)</f>
        <v>Lira</v>
      </c>
      <c r="H2822">
        <v>5</v>
      </c>
      <c r="I2822" t="str">
        <f>VLOOKUP(H2822,dMateriaPrima!A:B,2,0)</f>
        <v>Areia</v>
      </c>
      <c r="J2822">
        <f>VLOOKUP(H2822,dMateriaPrima!A:C,3,0)</f>
        <v>3.59</v>
      </c>
      <c r="K2822">
        <v>4</v>
      </c>
      <c r="L2822">
        <f t="shared" si="89"/>
        <v>14.36</v>
      </c>
      <c r="M2822">
        <v>0</v>
      </c>
      <c r="N2822">
        <f t="shared" si="88"/>
        <v>14.36</v>
      </c>
      <c r="O2822">
        <v>4</v>
      </c>
      <c r="P2822" t="str">
        <f>VLOOKUP(O2822,dFornecedor!A:B,2,0)</f>
        <v>AlphaOmega</v>
      </c>
    </row>
    <row r="2823" spans="1:16" x14ac:dyDescent="0.25">
      <c r="A2823">
        <v>2822</v>
      </c>
      <c r="B2823" s="1">
        <v>43860</v>
      </c>
      <c r="C2823" s="1">
        <v>43869</v>
      </c>
      <c r="D2823" s="1">
        <v>43872</v>
      </c>
      <c r="E2823" s="1">
        <v>43871</v>
      </c>
      <c r="F2823">
        <v>4</v>
      </c>
      <c r="G2823" t="str">
        <f>VLOOKUP(F2823,dComprador!A:B,2,0)</f>
        <v>Lira</v>
      </c>
      <c r="H2823">
        <v>5</v>
      </c>
      <c r="I2823" t="str">
        <f>VLOOKUP(H2823,dMateriaPrima!A:B,2,0)</f>
        <v>Areia</v>
      </c>
      <c r="J2823">
        <f>VLOOKUP(H2823,dMateriaPrima!A:C,3,0)</f>
        <v>3.59</v>
      </c>
      <c r="K2823">
        <v>321</v>
      </c>
      <c r="L2823">
        <f t="shared" si="89"/>
        <v>1152.3899999999999</v>
      </c>
      <c r="M2823">
        <v>0</v>
      </c>
      <c r="N2823">
        <f t="shared" si="88"/>
        <v>1152.3899999999999</v>
      </c>
      <c r="O2823">
        <v>2</v>
      </c>
      <c r="P2823" t="str">
        <f>VLOOKUP(O2823,dFornecedor!A:B,2,0)</f>
        <v>Minerva</v>
      </c>
    </row>
    <row r="2824" spans="1:16" x14ac:dyDescent="0.25">
      <c r="A2824">
        <v>2823</v>
      </c>
      <c r="B2824" s="1">
        <v>43860</v>
      </c>
      <c r="C2824" s="1">
        <v>43860</v>
      </c>
      <c r="D2824" s="1">
        <v>43865</v>
      </c>
      <c r="E2824" s="1">
        <v>43870</v>
      </c>
      <c r="F2824">
        <v>4</v>
      </c>
      <c r="G2824" t="str">
        <f>VLOOKUP(F2824,dComprador!A:B,2,0)</f>
        <v>Lira</v>
      </c>
      <c r="H2824">
        <v>9</v>
      </c>
      <c r="I2824" t="str">
        <f>VLOOKUP(H2824,dMateriaPrima!A:B,2,0)</f>
        <v>Couro</v>
      </c>
      <c r="J2824">
        <f>VLOOKUP(H2824,dMateriaPrima!A:C,3,0)</f>
        <v>4.4000000000000004</v>
      </c>
      <c r="K2824">
        <v>197</v>
      </c>
      <c r="L2824">
        <f t="shared" si="89"/>
        <v>866.80000000000007</v>
      </c>
      <c r="M2824">
        <v>0</v>
      </c>
      <c r="N2824">
        <f t="shared" si="88"/>
        <v>866.80000000000007</v>
      </c>
      <c r="O2824">
        <v>4</v>
      </c>
      <c r="P2824" t="str">
        <f>VLOOKUP(O2824,dFornecedor!A:B,2,0)</f>
        <v>AlphaOmega</v>
      </c>
    </row>
    <row r="2825" spans="1:16" x14ac:dyDescent="0.25">
      <c r="A2825">
        <v>2824</v>
      </c>
      <c r="B2825" s="1">
        <v>43860</v>
      </c>
      <c r="C2825" s="1">
        <v>43861</v>
      </c>
      <c r="D2825" s="1">
        <v>43879</v>
      </c>
      <c r="E2825" s="1">
        <v>43880</v>
      </c>
      <c r="F2825">
        <v>1</v>
      </c>
      <c r="G2825" t="str">
        <f>VLOOKUP(F2825,dComprador!A:B,2,0)</f>
        <v>Alon</v>
      </c>
      <c r="H2825">
        <v>10</v>
      </c>
      <c r="I2825" t="str">
        <f>VLOOKUP(H2825,dMateriaPrima!A:B,2,0)</f>
        <v>Pedra Britada</v>
      </c>
      <c r="J2825">
        <f>VLOOKUP(H2825,dMateriaPrima!A:C,3,0)</f>
        <v>56</v>
      </c>
      <c r="K2825">
        <v>24</v>
      </c>
      <c r="L2825">
        <f t="shared" si="89"/>
        <v>1344</v>
      </c>
      <c r="M2825">
        <v>0</v>
      </c>
      <c r="N2825">
        <f t="shared" si="88"/>
        <v>1344</v>
      </c>
      <c r="O2825">
        <v>3</v>
      </c>
      <c r="P2825" t="str">
        <f>VLOOKUP(O2825,dFornecedor!A:B,2,0)</f>
        <v>StepUp</v>
      </c>
    </row>
    <row r="2826" spans="1:16" x14ac:dyDescent="0.25">
      <c r="A2826">
        <v>2825</v>
      </c>
      <c r="B2826" s="1">
        <v>43860</v>
      </c>
      <c r="C2826" s="1">
        <v>43860</v>
      </c>
      <c r="D2826" s="1">
        <v>43879</v>
      </c>
      <c r="E2826" s="1">
        <v>43881</v>
      </c>
      <c r="F2826">
        <v>1</v>
      </c>
      <c r="G2826" t="str">
        <f>VLOOKUP(F2826,dComprador!A:B,2,0)</f>
        <v>Alon</v>
      </c>
      <c r="H2826">
        <v>7</v>
      </c>
      <c r="I2826" t="str">
        <f>VLOOKUP(H2826,dMateriaPrima!A:B,2,0)</f>
        <v>Poliéster</v>
      </c>
      <c r="J2826">
        <f>VLOOKUP(H2826,dMateriaPrima!A:C,3,0)</f>
        <v>8</v>
      </c>
      <c r="K2826">
        <v>428</v>
      </c>
      <c r="L2826">
        <f t="shared" si="89"/>
        <v>3424</v>
      </c>
      <c r="M2826">
        <v>0</v>
      </c>
      <c r="N2826">
        <f t="shared" si="88"/>
        <v>3424</v>
      </c>
      <c r="O2826">
        <v>2</v>
      </c>
      <c r="P2826" t="str">
        <f>VLOOKUP(O2826,dFornecedor!A:B,2,0)</f>
        <v>Minerva</v>
      </c>
    </row>
    <row r="2827" spans="1:16" x14ac:dyDescent="0.25">
      <c r="A2827">
        <v>2826</v>
      </c>
      <c r="B2827" s="1">
        <v>43860</v>
      </c>
      <c r="C2827" s="1">
        <v>43860</v>
      </c>
      <c r="D2827" s="1">
        <v>43881</v>
      </c>
      <c r="E2827" s="1">
        <v>43882</v>
      </c>
      <c r="F2827">
        <v>1</v>
      </c>
      <c r="G2827" t="str">
        <f>VLOOKUP(F2827,dComprador!A:B,2,0)</f>
        <v>Alon</v>
      </c>
      <c r="H2827">
        <v>1</v>
      </c>
      <c r="I2827" t="str">
        <f>VLOOKUP(H2827,dMateriaPrima!A:B,2,0)</f>
        <v>Tecido</v>
      </c>
      <c r="J2827">
        <f>VLOOKUP(H2827,dMateriaPrima!A:C,3,0)</f>
        <v>18</v>
      </c>
      <c r="K2827">
        <v>598</v>
      </c>
      <c r="L2827">
        <f t="shared" si="89"/>
        <v>10764</v>
      </c>
      <c r="M2827">
        <v>0</v>
      </c>
      <c r="N2827">
        <f t="shared" si="88"/>
        <v>10764</v>
      </c>
      <c r="O2827">
        <v>2</v>
      </c>
      <c r="P2827" t="str">
        <f>VLOOKUP(O2827,dFornecedor!A:B,2,0)</f>
        <v>Minerva</v>
      </c>
    </row>
    <row r="2828" spans="1:16" x14ac:dyDescent="0.25">
      <c r="A2828">
        <v>2827</v>
      </c>
      <c r="B2828" s="1">
        <v>43860</v>
      </c>
      <c r="C2828" s="1">
        <v>43860</v>
      </c>
      <c r="D2828" s="1">
        <v>43883</v>
      </c>
      <c r="E2828" s="1">
        <v>43886</v>
      </c>
      <c r="F2828">
        <v>1</v>
      </c>
      <c r="G2828" t="str">
        <f>VLOOKUP(F2828,dComprador!A:B,2,0)</f>
        <v>Alon</v>
      </c>
      <c r="H2828">
        <v>6</v>
      </c>
      <c r="I2828" t="str">
        <f>VLOOKUP(H2828,dMateriaPrima!A:B,2,0)</f>
        <v>Fio Algodão</v>
      </c>
      <c r="J2828">
        <f>VLOOKUP(H2828,dMateriaPrima!A:C,3,0)</f>
        <v>55.9</v>
      </c>
      <c r="K2828">
        <v>30</v>
      </c>
      <c r="L2828">
        <f t="shared" si="89"/>
        <v>1677</v>
      </c>
      <c r="M2828">
        <v>0</v>
      </c>
      <c r="N2828">
        <f t="shared" si="88"/>
        <v>1677</v>
      </c>
      <c r="O2828">
        <v>2</v>
      </c>
      <c r="P2828" t="str">
        <f>VLOOKUP(O2828,dFornecedor!A:B,2,0)</f>
        <v>Minerva</v>
      </c>
    </row>
    <row r="2829" spans="1:16" x14ac:dyDescent="0.25">
      <c r="A2829">
        <v>2828</v>
      </c>
      <c r="B2829" s="1">
        <v>43861</v>
      </c>
      <c r="C2829" s="1">
        <v>43870</v>
      </c>
      <c r="D2829" s="1">
        <v>43872</v>
      </c>
      <c r="E2829" s="1">
        <v>43871</v>
      </c>
      <c r="F2829">
        <v>4</v>
      </c>
      <c r="G2829" t="str">
        <f>VLOOKUP(F2829,dComprador!A:B,2,0)</f>
        <v>Lira</v>
      </c>
      <c r="H2829">
        <v>1</v>
      </c>
      <c r="I2829" t="str">
        <f>VLOOKUP(H2829,dMateriaPrima!A:B,2,0)</f>
        <v>Tecido</v>
      </c>
      <c r="J2829">
        <f>VLOOKUP(H2829,dMateriaPrima!A:C,3,0)</f>
        <v>18</v>
      </c>
      <c r="K2829">
        <v>26</v>
      </c>
      <c r="L2829">
        <f t="shared" si="89"/>
        <v>468</v>
      </c>
      <c r="M2829">
        <v>0</v>
      </c>
      <c r="N2829">
        <f t="shared" si="88"/>
        <v>468</v>
      </c>
      <c r="O2829">
        <v>3</v>
      </c>
      <c r="P2829" t="str">
        <f>VLOOKUP(O2829,dFornecedor!A:B,2,0)</f>
        <v>StepUp</v>
      </c>
    </row>
    <row r="2830" spans="1:16" x14ac:dyDescent="0.25">
      <c r="A2830">
        <v>2829</v>
      </c>
      <c r="B2830" s="1">
        <v>43861</v>
      </c>
      <c r="C2830" s="1">
        <v>43862</v>
      </c>
      <c r="D2830" s="1">
        <v>43893</v>
      </c>
      <c r="E2830" s="1">
        <v>43894</v>
      </c>
      <c r="F2830">
        <v>1</v>
      </c>
      <c r="G2830" t="str">
        <f>VLOOKUP(F2830,dComprador!A:B,2,0)</f>
        <v>Alon</v>
      </c>
      <c r="H2830">
        <v>1</v>
      </c>
      <c r="I2830" t="str">
        <f>VLOOKUP(H2830,dMateriaPrima!A:B,2,0)</f>
        <v>Tecido</v>
      </c>
      <c r="J2830">
        <f>VLOOKUP(H2830,dMateriaPrima!A:C,3,0)</f>
        <v>18</v>
      </c>
      <c r="K2830">
        <v>95</v>
      </c>
      <c r="L2830">
        <f t="shared" si="89"/>
        <v>1710</v>
      </c>
      <c r="M2830">
        <v>0</v>
      </c>
      <c r="N2830">
        <f t="shared" si="88"/>
        <v>1710</v>
      </c>
      <c r="O2830">
        <v>4</v>
      </c>
      <c r="P2830" t="str">
        <f>VLOOKUP(O2830,dFornecedor!A:B,2,0)</f>
        <v>AlphaOmega</v>
      </c>
    </row>
    <row r="2831" spans="1:16" x14ac:dyDescent="0.25">
      <c r="A2831">
        <v>2830</v>
      </c>
      <c r="B2831" s="1">
        <v>43861</v>
      </c>
      <c r="C2831" s="1">
        <v>43874</v>
      </c>
      <c r="D2831" s="1">
        <v>43893</v>
      </c>
      <c r="E2831" s="1">
        <v>43895</v>
      </c>
      <c r="F2831">
        <v>1</v>
      </c>
      <c r="G2831" t="str">
        <f>VLOOKUP(F2831,dComprador!A:B,2,0)</f>
        <v>Alon</v>
      </c>
      <c r="H2831">
        <v>4</v>
      </c>
      <c r="I2831" t="str">
        <f>VLOOKUP(H2831,dMateriaPrima!A:B,2,0)</f>
        <v>Madeira</v>
      </c>
      <c r="J2831">
        <f>VLOOKUP(H2831,dMateriaPrima!A:C,3,0)</f>
        <v>168</v>
      </c>
      <c r="K2831">
        <v>187</v>
      </c>
      <c r="L2831">
        <f t="shared" si="89"/>
        <v>31416</v>
      </c>
      <c r="M2831">
        <v>0</v>
      </c>
      <c r="N2831">
        <f t="shared" si="88"/>
        <v>31416</v>
      </c>
      <c r="O2831">
        <v>1</v>
      </c>
      <c r="P2831" t="str">
        <f>VLOOKUP(O2831,dFornecedor!A:B,2,0)</f>
        <v>NorthShore</v>
      </c>
    </row>
    <row r="2832" spans="1:16" x14ac:dyDescent="0.25">
      <c r="A2832">
        <v>2831</v>
      </c>
      <c r="B2832" s="1">
        <v>43861</v>
      </c>
      <c r="C2832" s="1">
        <v>43868</v>
      </c>
      <c r="D2832" s="1">
        <v>43869</v>
      </c>
      <c r="E2832" s="1">
        <v>43870</v>
      </c>
      <c r="F2832">
        <v>4</v>
      </c>
      <c r="G2832" t="str">
        <f>VLOOKUP(F2832,dComprador!A:B,2,0)</f>
        <v>Lira</v>
      </c>
      <c r="H2832">
        <v>10</v>
      </c>
      <c r="I2832" t="str">
        <f>VLOOKUP(H2832,dMateriaPrima!A:B,2,0)</f>
        <v>Pedra Britada</v>
      </c>
      <c r="J2832">
        <f>VLOOKUP(H2832,dMateriaPrima!A:C,3,0)</f>
        <v>56</v>
      </c>
      <c r="K2832">
        <v>325</v>
      </c>
      <c r="L2832">
        <f t="shared" si="89"/>
        <v>18200</v>
      </c>
      <c r="M2832">
        <v>0</v>
      </c>
      <c r="N2832">
        <f t="shared" si="88"/>
        <v>18200</v>
      </c>
      <c r="O2832">
        <v>3</v>
      </c>
      <c r="P2832" t="str">
        <f>VLOOKUP(O2832,dFornecedor!A:B,2,0)</f>
        <v>StepUp</v>
      </c>
    </row>
    <row r="2833" spans="1:16" x14ac:dyDescent="0.25">
      <c r="A2833">
        <v>2832</v>
      </c>
      <c r="B2833" s="1">
        <v>43861</v>
      </c>
      <c r="C2833" s="1">
        <v>43861</v>
      </c>
      <c r="D2833" s="1">
        <v>43869</v>
      </c>
      <c r="E2833" s="1">
        <v>43869</v>
      </c>
      <c r="F2833">
        <v>4</v>
      </c>
      <c r="G2833" t="str">
        <f>VLOOKUP(F2833,dComprador!A:B,2,0)</f>
        <v>Lira</v>
      </c>
      <c r="H2833">
        <v>8</v>
      </c>
      <c r="I2833" t="str">
        <f>VLOOKUP(H2833,dMateriaPrima!A:B,2,0)</f>
        <v>Cimento</v>
      </c>
      <c r="J2833">
        <f>VLOOKUP(H2833,dMateriaPrima!A:C,3,0)</f>
        <v>23</v>
      </c>
      <c r="K2833">
        <v>280</v>
      </c>
      <c r="L2833">
        <f t="shared" si="89"/>
        <v>6440</v>
      </c>
      <c r="M2833">
        <v>0</v>
      </c>
      <c r="N2833">
        <f t="shared" si="88"/>
        <v>6440</v>
      </c>
      <c r="O2833">
        <v>2</v>
      </c>
      <c r="P2833" t="str">
        <f>VLOOKUP(O2833,dFornecedor!A:B,2,0)</f>
        <v>Minerva</v>
      </c>
    </row>
    <row r="2834" spans="1:16" x14ac:dyDescent="0.25">
      <c r="A2834">
        <v>2833</v>
      </c>
      <c r="B2834" s="1">
        <v>43861</v>
      </c>
      <c r="C2834" s="1">
        <v>43864</v>
      </c>
      <c r="D2834" s="1">
        <v>43868</v>
      </c>
      <c r="E2834" s="1">
        <v>43872</v>
      </c>
      <c r="F2834">
        <v>4</v>
      </c>
      <c r="G2834" t="str">
        <f>VLOOKUP(F2834,dComprador!A:B,2,0)</f>
        <v>Lira</v>
      </c>
      <c r="H2834">
        <v>11</v>
      </c>
      <c r="I2834" t="str">
        <f>VLOOKUP(H2834,dMateriaPrima!A:B,2,0)</f>
        <v>Papel</v>
      </c>
      <c r="J2834">
        <f>VLOOKUP(H2834,dMateriaPrima!A:C,3,0)</f>
        <v>9</v>
      </c>
      <c r="K2834">
        <v>9</v>
      </c>
      <c r="L2834">
        <f t="shared" si="89"/>
        <v>81</v>
      </c>
      <c r="M2834">
        <v>0</v>
      </c>
      <c r="N2834">
        <f t="shared" si="88"/>
        <v>81</v>
      </c>
      <c r="O2834">
        <v>1</v>
      </c>
      <c r="P2834" t="str">
        <f>VLOOKUP(O2834,dFornecedor!A:B,2,0)</f>
        <v>NorthShore</v>
      </c>
    </row>
    <row r="2835" spans="1:16" x14ac:dyDescent="0.25">
      <c r="A2835">
        <v>2834</v>
      </c>
      <c r="B2835" s="1">
        <v>43861</v>
      </c>
      <c r="C2835" s="1">
        <v>43861</v>
      </c>
      <c r="D2835" s="1">
        <v>43892</v>
      </c>
      <c r="E2835" s="1">
        <v>43895</v>
      </c>
      <c r="F2835">
        <v>1</v>
      </c>
      <c r="G2835" t="str">
        <f>VLOOKUP(F2835,dComprador!A:B,2,0)</f>
        <v>Alon</v>
      </c>
      <c r="H2835">
        <v>10</v>
      </c>
      <c r="I2835" t="str">
        <f>VLOOKUP(H2835,dMateriaPrima!A:B,2,0)</f>
        <v>Pedra Britada</v>
      </c>
      <c r="J2835">
        <f>VLOOKUP(H2835,dMateriaPrima!A:C,3,0)</f>
        <v>56</v>
      </c>
      <c r="K2835">
        <v>13</v>
      </c>
      <c r="L2835">
        <f t="shared" si="89"/>
        <v>728</v>
      </c>
      <c r="M2835">
        <v>0</v>
      </c>
      <c r="N2835">
        <f t="shared" si="88"/>
        <v>728</v>
      </c>
      <c r="O2835">
        <v>4</v>
      </c>
      <c r="P2835" t="str">
        <f>VLOOKUP(O2835,dFornecedor!A:B,2,0)</f>
        <v>AlphaOmega</v>
      </c>
    </row>
    <row r="2836" spans="1:16" x14ac:dyDescent="0.25">
      <c r="A2836">
        <v>2835</v>
      </c>
      <c r="B2836" s="1">
        <v>43862</v>
      </c>
      <c r="C2836" s="1">
        <v>43862</v>
      </c>
      <c r="D2836" s="1">
        <v>43869</v>
      </c>
      <c r="E2836" s="1">
        <v>43874</v>
      </c>
      <c r="F2836">
        <v>4</v>
      </c>
      <c r="G2836" t="str">
        <f>VLOOKUP(F2836,dComprador!A:B,2,0)</f>
        <v>Lira</v>
      </c>
      <c r="H2836">
        <v>11</v>
      </c>
      <c r="I2836" t="str">
        <f>VLOOKUP(H2836,dMateriaPrima!A:B,2,0)</f>
        <v>Papel</v>
      </c>
      <c r="J2836">
        <f>VLOOKUP(H2836,dMateriaPrima!A:C,3,0)</f>
        <v>9</v>
      </c>
      <c r="K2836">
        <v>122</v>
      </c>
      <c r="L2836">
        <f t="shared" si="89"/>
        <v>1098</v>
      </c>
      <c r="M2836">
        <v>19</v>
      </c>
      <c r="N2836">
        <f t="shared" si="88"/>
        <v>889.38</v>
      </c>
      <c r="O2836">
        <v>5</v>
      </c>
      <c r="P2836" t="str">
        <f>VLOOKUP(O2836,dFornecedor!A:B,2,0)</f>
        <v>Atlas</v>
      </c>
    </row>
    <row r="2837" spans="1:16" x14ac:dyDescent="0.25">
      <c r="A2837">
        <v>2836</v>
      </c>
      <c r="B2837" s="1">
        <v>43862</v>
      </c>
      <c r="C2837" s="1">
        <v>43870</v>
      </c>
      <c r="D2837" s="1">
        <v>43872</v>
      </c>
      <c r="E2837" s="1">
        <v>43871</v>
      </c>
      <c r="F2837">
        <v>4</v>
      </c>
      <c r="G2837" t="str">
        <f>VLOOKUP(F2837,dComprador!A:B,2,0)</f>
        <v>Lira</v>
      </c>
      <c r="H2837">
        <v>11</v>
      </c>
      <c r="I2837" t="str">
        <f>VLOOKUP(H2837,dMateriaPrima!A:B,2,0)</f>
        <v>Papel</v>
      </c>
      <c r="J2837">
        <f>VLOOKUP(H2837,dMateriaPrima!A:C,3,0)</f>
        <v>9</v>
      </c>
      <c r="K2837">
        <v>19</v>
      </c>
      <c r="L2837">
        <f t="shared" si="89"/>
        <v>171</v>
      </c>
      <c r="M2837">
        <v>0</v>
      </c>
      <c r="N2837">
        <f t="shared" si="88"/>
        <v>171</v>
      </c>
      <c r="O2837">
        <v>2</v>
      </c>
      <c r="P2837" t="str">
        <f>VLOOKUP(O2837,dFornecedor!A:B,2,0)</f>
        <v>Minerva</v>
      </c>
    </row>
    <row r="2838" spans="1:16" x14ac:dyDescent="0.25">
      <c r="A2838">
        <v>2837</v>
      </c>
      <c r="B2838" s="1">
        <v>43862</v>
      </c>
      <c r="C2838" s="1">
        <v>43867</v>
      </c>
      <c r="D2838" s="1">
        <v>43869</v>
      </c>
      <c r="E2838" s="1">
        <v>43874</v>
      </c>
      <c r="F2838">
        <v>4</v>
      </c>
      <c r="G2838" t="str">
        <f>VLOOKUP(F2838,dComprador!A:B,2,0)</f>
        <v>Lira</v>
      </c>
      <c r="H2838">
        <v>1</v>
      </c>
      <c r="I2838" t="str">
        <f>VLOOKUP(H2838,dMateriaPrima!A:B,2,0)</f>
        <v>Tecido</v>
      </c>
      <c r="J2838">
        <f>VLOOKUP(H2838,dMateriaPrima!A:C,3,0)</f>
        <v>18</v>
      </c>
      <c r="K2838">
        <v>202</v>
      </c>
      <c r="L2838">
        <f t="shared" si="89"/>
        <v>3636</v>
      </c>
      <c r="M2838">
        <v>0</v>
      </c>
      <c r="N2838">
        <f t="shared" si="88"/>
        <v>3636</v>
      </c>
      <c r="O2838">
        <v>2</v>
      </c>
      <c r="P2838" t="str">
        <f>VLOOKUP(O2838,dFornecedor!A:B,2,0)</f>
        <v>Minerva</v>
      </c>
    </row>
    <row r="2839" spans="1:16" x14ac:dyDescent="0.25">
      <c r="A2839">
        <v>2838</v>
      </c>
      <c r="B2839" s="1">
        <v>43862</v>
      </c>
      <c r="C2839" s="1">
        <v>43864</v>
      </c>
      <c r="D2839" s="1">
        <v>43869</v>
      </c>
      <c r="E2839" s="1">
        <v>43868</v>
      </c>
      <c r="F2839">
        <v>4</v>
      </c>
      <c r="G2839" t="str">
        <f>VLOOKUP(F2839,dComprador!A:B,2,0)</f>
        <v>Lira</v>
      </c>
      <c r="H2839">
        <v>1</v>
      </c>
      <c r="I2839" t="str">
        <f>VLOOKUP(H2839,dMateriaPrima!A:B,2,0)</f>
        <v>Tecido</v>
      </c>
      <c r="J2839">
        <f>VLOOKUP(H2839,dMateriaPrima!A:C,3,0)</f>
        <v>18</v>
      </c>
      <c r="K2839">
        <v>434</v>
      </c>
      <c r="L2839">
        <f t="shared" si="89"/>
        <v>7812</v>
      </c>
      <c r="M2839">
        <v>0</v>
      </c>
      <c r="N2839">
        <f t="shared" si="88"/>
        <v>7812</v>
      </c>
      <c r="O2839">
        <v>1</v>
      </c>
      <c r="P2839" t="str">
        <f>VLOOKUP(O2839,dFornecedor!A:B,2,0)</f>
        <v>NorthShore</v>
      </c>
    </row>
    <row r="2840" spans="1:16" x14ac:dyDescent="0.25">
      <c r="A2840">
        <v>2839</v>
      </c>
      <c r="B2840" s="1">
        <v>43862</v>
      </c>
      <c r="C2840" s="1">
        <v>43867</v>
      </c>
      <c r="D2840" s="1">
        <v>43890</v>
      </c>
      <c r="E2840" s="1">
        <v>43891</v>
      </c>
      <c r="F2840">
        <v>1</v>
      </c>
      <c r="G2840" t="str">
        <f>VLOOKUP(F2840,dComprador!A:B,2,0)</f>
        <v>Alon</v>
      </c>
      <c r="H2840">
        <v>5</v>
      </c>
      <c r="I2840" t="str">
        <f>VLOOKUP(H2840,dMateriaPrima!A:B,2,0)</f>
        <v>Areia</v>
      </c>
      <c r="J2840">
        <f>VLOOKUP(H2840,dMateriaPrima!A:C,3,0)</f>
        <v>3.59</v>
      </c>
      <c r="K2840">
        <v>361</v>
      </c>
      <c r="L2840">
        <f t="shared" si="89"/>
        <v>1295.99</v>
      </c>
      <c r="M2840">
        <v>0</v>
      </c>
      <c r="N2840">
        <f t="shared" si="88"/>
        <v>1295.99</v>
      </c>
      <c r="O2840">
        <v>1</v>
      </c>
      <c r="P2840" t="str">
        <f>VLOOKUP(O2840,dFornecedor!A:B,2,0)</f>
        <v>NorthShore</v>
      </c>
    </row>
    <row r="2841" spans="1:16" x14ac:dyDescent="0.25">
      <c r="A2841">
        <v>2840</v>
      </c>
      <c r="B2841" s="1">
        <v>43862</v>
      </c>
      <c r="C2841" s="1">
        <v>43862</v>
      </c>
      <c r="D2841" s="1">
        <v>43868</v>
      </c>
      <c r="E2841" s="1">
        <v>43870</v>
      </c>
      <c r="F2841">
        <v>4</v>
      </c>
      <c r="G2841" t="str">
        <f>VLOOKUP(F2841,dComprador!A:B,2,0)</f>
        <v>Lira</v>
      </c>
      <c r="H2841">
        <v>7</v>
      </c>
      <c r="I2841" t="str">
        <f>VLOOKUP(H2841,dMateriaPrima!A:B,2,0)</f>
        <v>Poliéster</v>
      </c>
      <c r="J2841">
        <f>VLOOKUP(H2841,dMateriaPrima!A:C,3,0)</f>
        <v>8</v>
      </c>
      <c r="K2841">
        <v>282</v>
      </c>
      <c r="L2841">
        <f t="shared" si="89"/>
        <v>2256</v>
      </c>
      <c r="M2841">
        <v>0</v>
      </c>
      <c r="N2841">
        <f t="shared" si="88"/>
        <v>2256</v>
      </c>
      <c r="O2841">
        <v>5</v>
      </c>
      <c r="P2841" t="str">
        <f>VLOOKUP(O2841,dFornecedor!A:B,2,0)</f>
        <v>Atlas</v>
      </c>
    </row>
    <row r="2842" spans="1:16" x14ac:dyDescent="0.25">
      <c r="A2842">
        <v>2841</v>
      </c>
      <c r="B2842" s="1">
        <v>43862</v>
      </c>
      <c r="C2842" s="1">
        <v>43869</v>
      </c>
      <c r="D2842" s="1">
        <v>43874</v>
      </c>
      <c r="E2842" s="1">
        <v>43877</v>
      </c>
      <c r="F2842">
        <v>4</v>
      </c>
      <c r="G2842" t="str">
        <f>VLOOKUP(F2842,dComprador!A:B,2,0)</f>
        <v>Lira</v>
      </c>
      <c r="H2842">
        <v>7</v>
      </c>
      <c r="I2842" t="str">
        <f>VLOOKUP(H2842,dMateriaPrima!A:B,2,0)</f>
        <v>Poliéster</v>
      </c>
      <c r="J2842">
        <f>VLOOKUP(H2842,dMateriaPrima!A:C,3,0)</f>
        <v>8</v>
      </c>
      <c r="K2842">
        <v>178</v>
      </c>
      <c r="L2842">
        <f t="shared" si="89"/>
        <v>1424</v>
      </c>
      <c r="M2842">
        <v>0</v>
      </c>
      <c r="N2842">
        <f t="shared" si="88"/>
        <v>1424</v>
      </c>
      <c r="O2842">
        <v>5</v>
      </c>
      <c r="P2842" t="str">
        <f>VLOOKUP(O2842,dFornecedor!A:B,2,0)</f>
        <v>Atlas</v>
      </c>
    </row>
    <row r="2843" spans="1:16" x14ac:dyDescent="0.25">
      <c r="A2843">
        <v>2842</v>
      </c>
      <c r="B2843" s="1">
        <v>43862</v>
      </c>
      <c r="C2843" s="1">
        <v>43866</v>
      </c>
      <c r="D2843" s="1">
        <v>43870</v>
      </c>
      <c r="E2843" s="1">
        <v>43870</v>
      </c>
      <c r="F2843">
        <v>4</v>
      </c>
      <c r="G2843" t="str">
        <f>VLOOKUP(F2843,dComprador!A:B,2,0)</f>
        <v>Lira</v>
      </c>
      <c r="H2843">
        <v>3</v>
      </c>
      <c r="I2843" t="str">
        <f>VLOOKUP(H2843,dMateriaPrima!A:B,2,0)</f>
        <v>Barra Metal</v>
      </c>
      <c r="J2843">
        <f>VLOOKUP(H2843,dMateriaPrima!A:C,3,0)</f>
        <v>565</v>
      </c>
      <c r="K2843">
        <v>378</v>
      </c>
      <c r="L2843">
        <f t="shared" si="89"/>
        <v>213570</v>
      </c>
      <c r="M2843">
        <v>0</v>
      </c>
      <c r="N2843">
        <f t="shared" si="88"/>
        <v>213570</v>
      </c>
      <c r="O2843">
        <v>2</v>
      </c>
      <c r="P2843" t="str">
        <f>VLOOKUP(O2843,dFornecedor!A:B,2,0)</f>
        <v>Minerva</v>
      </c>
    </row>
    <row r="2844" spans="1:16" x14ac:dyDescent="0.25">
      <c r="A2844">
        <v>2843</v>
      </c>
      <c r="B2844" s="1">
        <v>43862</v>
      </c>
      <c r="C2844" s="1">
        <v>43862</v>
      </c>
      <c r="D2844" s="1">
        <v>43883</v>
      </c>
      <c r="E2844" s="1">
        <v>43884</v>
      </c>
      <c r="F2844">
        <v>1</v>
      </c>
      <c r="G2844" t="str">
        <f>VLOOKUP(F2844,dComprador!A:B,2,0)</f>
        <v>Alon</v>
      </c>
      <c r="H2844">
        <v>8</v>
      </c>
      <c r="I2844" t="str">
        <f>VLOOKUP(H2844,dMateriaPrima!A:B,2,0)</f>
        <v>Cimento</v>
      </c>
      <c r="J2844">
        <f>VLOOKUP(H2844,dMateriaPrima!A:C,3,0)</f>
        <v>23</v>
      </c>
      <c r="K2844">
        <v>495</v>
      </c>
      <c r="L2844">
        <f t="shared" si="89"/>
        <v>11385</v>
      </c>
      <c r="M2844">
        <v>0</v>
      </c>
      <c r="N2844">
        <f t="shared" si="88"/>
        <v>11385</v>
      </c>
      <c r="O2844">
        <v>4</v>
      </c>
      <c r="P2844" t="str">
        <f>VLOOKUP(O2844,dFornecedor!A:B,2,0)</f>
        <v>AlphaOmega</v>
      </c>
    </row>
    <row r="2845" spans="1:16" x14ac:dyDescent="0.25">
      <c r="A2845">
        <v>2844</v>
      </c>
      <c r="B2845" s="1">
        <v>43863</v>
      </c>
      <c r="C2845" s="1">
        <v>43873</v>
      </c>
      <c r="D2845" s="1">
        <v>43893</v>
      </c>
      <c r="E2845" s="1">
        <v>43897</v>
      </c>
      <c r="F2845">
        <v>1</v>
      </c>
      <c r="G2845" t="str">
        <f>VLOOKUP(F2845,dComprador!A:B,2,0)</f>
        <v>Alon</v>
      </c>
      <c r="H2845">
        <v>5</v>
      </c>
      <c r="I2845" t="str">
        <f>VLOOKUP(H2845,dMateriaPrima!A:B,2,0)</f>
        <v>Areia</v>
      </c>
      <c r="J2845">
        <f>VLOOKUP(H2845,dMateriaPrima!A:C,3,0)</f>
        <v>3.59</v>
      </c>
      <c r="K2845">
        <v>413</v>
      </c>
      <c r="L2845">
        <f t="shared" si="89"/>
        <v>1482.6699999999998</v>
      </c>
      <c r="M2845">
        <v>0</v>
      </c>
      <c r="N2845">
        <f t="shared" si="88"/>
        <v>1482.6699999999998</v>
      </c>
      <c r="O2845">
        <v>3</v>
      </c>
      <c r="P2845" t="str">
        <f>VLOOKUP(O2845,dFornecedor!A:B,2,0)</f>
        <v>StepUp</v>
      </c>
    </row>
    <row r="2846" spans="1:16" x14ac:dyDescent="0.25">
      <c r="A2846">
        <v>2845</v>
      </c>
      <c r="B2846" s="1">
        <v>43863</v>
      </c>
      <c r="C2846" s="1">
        <v>43863</v>
      </c>
      <c r="D2846" s="1">
        <v>43872</v>
      </c>
      <c r="E2846" s="1">
        <v>43871</v>
      </c>
      <c r="F2846">
        <v>4</v>
      </c>
      <c r="G2846" t="str">
        <f>VLOOKUP(F2846,dComprador!A:B,2,0)</f>
        <v>Lira</v>
      </c>
      <c r="H2846">
        <v>8</v>
      </c>
      <c r="I2846" t="str">
        <f>VLOOKUP(H2846,dMateriaPrima!A:B,2,0)</f>
        <v>Cimento</v>
      </c>
      <c r="J2846">
        <f>VLOOKUP(H2846,dMateriaPrima!A:C,3,0)</f>
        <v>23</v>
      </c>
      <c r="K2846">
        <v>102</v>
      </c>
      <c r="L2846">
        <f t="shared" si="89"/>
        <v>2346</v>
      </c>
      <c r="M2846">
        <v>0</v>
      </c>
      <c r="N2846">
        <f t="shared" si="88"/>
        <v>2346</v>
      </c>
      <c r="O2846">
        <v>4</v>
      </c>
      <c r="P2846" t="str">
        <f>VLOOKUP(O2846,dFornecedor!A:B,2,0)</f>
        <v>AlphaOmega</v>
      </c>
    </row>
    <row r="2847" spans="1:16" x14ac:dyDescent="0.25">
      <c r="A2847">
        <v>2846</v>
      </c>
      <c r="B2847" s="1">
        <v>43863</v>
      </c>
      <c r="C2847" s="1">
        <v>43870</v>
      </c>
      <c r="D2847" s="1">
        <v>43872</v>
      </c>
      <c r="E2847" s="1">
        <v>43872</v>
      </c>
      <c r="F2847">
        <v>4</v>
      </c>
      <c r="G2847" t="str">
        <f>VLOOKUP(F2847,dComprador!A:B,2,0)</f>
        <v>Lira</v>
      </c>
      <c r="H2847">
        <v>11</v>
      </c>
      <c r="I2847" t="str">
        <f>VLOOKUP(H2847,dMateriaPrima!A:B,2,0)</f>
        <v>Papel</v>
      </c>
      <c r="J2847">
        <f>VLOOKUP(H2847,dMateriaPrima!A:C,3,0)</f>
        <v>9</v>
      </c>
      <c r="K2847">
        <v>62</v>
      </c>
      <c r="L2847">
        <f t="shared" si="89"/>
        <v>558</v>
      </c>
      <c r="M2847">
        <v>0</v>
      </c>
      <c r="N2847">
        <f t="shared" si="88"/>
        <v>558</v>
      </c>
      <c r="O2847">
        <v>1</v>
      </c>
      <c r="P2847" t="str">
        <f>VLOOKUP(O2847,dFornecedor!A:B,2,0)</f>
        <v>NorthShore</v>
      </c>
    </row>
    <row r="2848" spans="1:16" x14ac:dyDescent="0.25">
      <c r="A2848">
        <v>2847</v>
      </c>
      <c r="B2848" s="1">
        <v>43863</v>
      </c>
      <c r="C2848" s="1">
        <v>43864</v>
      </c>
      <c r="D2848" s="1">
        <v>43877</v>
      </c>
      <c r="E2848" s="1">
        <v>43878</v>
      </c>
      <c r="F2848">
        <v>2</v>
      </c>
      <c r="G2848" t="str">
        <f>VLOOKUP(F2848,dComprador!A:B,2,0)</f>
        <v>João</v>
      </c>
      <c r="H2848">
        <v>9</v>
      </c>
      <c r="I2848" t="str">
        <f>VLOOKUP(H2848,dMateriaPrima!A:B,2,0)</f>
        <v>Couro</v>
      </c>
      <c r="J2848">
        <f>VLOOKUP(H2848,dMateriaPrima!A:C,3,0)</f>
        <v>4.4000000000000004</v>
      </c>
      <c r="K2848">
        <v>27</v>
      </c>
      <c r="L2848">
        <f t="shared" si="89"/>
        <v>118.80000000000001</v>
      </c>
      <c r="M2848">
        <v>0</v>
      </c>
      <c r="N2848">
        <f t="shared" si="88"/>
        <v>118.80000000000001</v>
      </c>
      <c r="O2848">
        <v>3</v>
      </c>
      <c r="P2848" t="str">
        <f>VLOOKUP(O2848,dFornecedor!A:B,2,0)</f>
        <v>StepUp</v>
      </c>
    </row>
    <row r="2849" spans="1:16" x14ac:dyDescent="0.25">
      <c r="A2849">
        <v>2848</v>
      </c>
      <c r="B2849" s="1">
        <v>43863</v>
      </c>
      <c r="C2849" s="1">
        <v>43863</v>
      </c>
      <c r="D2849" s="1">
        <v>43881</v>
      </c>
      <c r="E2849" s="1">
        <v>43881</v>
      </c>
      <c r="F2849">
        <v>2</v>
      </c>
      <c r="G2849" t="str">
        <f>VLOOKUP(F2849,dComprador!A:B,2,0)</f>
        <v>João</v>
      </c>
      <c r="H2849">
        <v>11</v>
      </c>
      <c r="I2849" t="str">
        <f>VLOOKUP(H2849,dMateriaPrima!A:B,2,0)</f>
        <v>Papel</v>
      </c>
      <c r="J2849">
        <f>VLOOKUP(H2849,dMateriaPrima!A:C,3,0)</f>
        <v>9</v>
      </c>
      <c r="K2849">
        <v>7</v>
      </c>
      <c r="L2849">
        <f t="shared" si="89"/>
        <v>63</v>
      </c>
      <c r="M2849">
        <v>0</v>
      </c>
      <c r="N2849">
        <f t="shared" si="88"/>
        <v>63</v>
      </c>
      <c r="O2849">
        <v>2</v>
      </c>
      <c r="P2849" t="str">
        <f>VLOOKUP(O2849,dFornecedor!A:B,2,0)</f>
        <v>Minerva</v>
      </c>
    </row>
    <row r="2850" spans="1:16" x14ac:dyDescent="0.25">
      <c r="A2850">
        <v>2849</v>
      </c>
      <c r="B2850" s="1">
        <v>43863</v>
      </c>
      <c r="C2850" s="1">
        <v>43863</v>
      </c>
      <c r="D2850" s="1">
        <v>43894</v>
      </c>
      <c r="E2850" s="1">
        <v>43897</v>
      </c>
      <c r="F2850">
        <v>1</v>
      </c>
      <c r="G2850" t="str">
        <f>VLOOKUP(F2850,dComprador!A:B,2,0)</f>
        <v>Alon</v>
      </c>
      <c r="H2850">
        <v>1</v>
      </c>
      <c r="I2850" t="str">
        <f>VLOOKUP(H2850,dMateriaPrima!A:B,2,0)</f>
        <v>Tecido</v>
      </c>
      <c r="J2850">
        <f>VLOOKUP(H2850,dMateriaPrima!A:C,3,0)</f>
        <v>18</v>
      </c>
      <c r="K2850">
        <v>536</v>
      </c>
      <c r="L2850">
        <f t="shared" si="89"/>
        <v>9648</v>
      </c>
      <c r="M2850">
        <v>0</v>
      </c>
      <c r="N2850">
        <f t="shared" si="88"/>
        <v>9648</v>
      </c>
      <c r="O2850">
        <v>5</v>
      </c>
      <c r="P2850" t="str">
        <f>VLOOKUP(O2850,dFornecedor!A:B,2,0)</f>
        <v>Atlas</v>
      </c>
    </row>
    <row r="2851" spans="1:16" x14ac:dyDescent="0.25">
      <c r="A2851">
        <v>2850</v>
      </c>
      <c r="B2851" s="1">
        <v>43863</v>
      </c>
      <c r="C2851" s="1">
        <v>43870</v>
      </c>
      <c r="D2851" s="1">
        <v>43895</v>
      </c>
      <c r="E2851" s="1">
        <v>43896</v>
      </c>
      <c r="F2851">
        <v>1</v>
      </c>
      <c r="G2851" t="str">
        <f>VLOOKUP(F2851,dComprador!A:B,2,0)</f>
        <v>Alon</v>
      </c>
      <c r="H2851">
        <v>11</v>
      </c>
      <c r="I2851" t="str">
        <f>VLOOKUP(H2851,dMateriaPrima!A:B,2,0)</f>
        <v>Papel</v>
      </c>
      <c r="J2851">
        <f>VLOOKUP(H2851,dMateriaPrima!A:C,3,0)</f>
        <v>9</v>
      </c>
      <c r="K2851">
        <v>497</v>
      </c>
      <c r="L2851">
        <f t="shared" si="89"/>
        <v>4473</v>
      </c>
      <c r="M2851">
        <v>0</v>
      </c>
      <c r="N2851">
        <f t="shared" si="88"/>
        <v>4473</v>
      </c>
      <c r="O2851">
        <v>2</v>
      </c>
      <c r="P2851" t="str">
        <f>VLOOKUP(O2851,dFornecedor!A:B,2,0)</f>
        <v>Minerva</v>
      </c>
    </row>
    <row r="2852" spans="1:16" x14ac:dyDescent="0.25">
      <c r="A2852">
        <v>2851</v>
      </c>
      <c r="B2852" s="1">
        <v>43864</v>
      </c>
      <c r="C2852" s="1">
        <v>43869</v>
      </c>
      <c r="D2852" s="1">
        <v>43869</v>
      </c>
      <c r="E2852" s="1">
        <v>43873</v>
      </c>
      <c r="F2852">
        <v>4</v>
      </c>
      <c r="G2852" t="str">
        <f>VLOOKUP(F2852,dComprador!A:B,2,0)</f>
        <v>Lira</v>
      </c>
      <c r="H2852">
        <v>7</v>
      </c>
      <c r="I2852" t="str">
        <f>VLOOKUP(H2852,dMateriaPrima!A:B,2,0)</f>
        <v>Poliéster</v>
      </c>
      <c r="J2852">
        <f>VLOOKUP(H2852,dMateriaPrima!A:C,3,0)</f>
        <v>8</v>
      </c>
      <c r="K2852">
        <v>50</v>
      </c>
      <c r="L2852">
        <f t="shared" si="89"/>
        <v>400</v>
      </c>
      <c r="M2852">
        <v>0</v>
      </c>
      <c r="N2852">
        <f t="shared" si="88"/>
        <v>400</v>
      </c>
      <c r="O2852">
        <v>3</v>
      </c>
      <c r="P2852" t="str">
        <f>VLOOKUP(O2852,dFornecedor!A:B,2,0)</f>
        <v>StepUp</v>
      </c>
    </row>
    <row r="2853" spans="1:16" x14ac:dyDescent="0.25">
      <c r="A2853">
        <v>2852</v>
      </c>
      <c r="B2853" s="1">
        <v>43864</v>
      </c>
      <c r="C2853" s="1">
        <v>43864</v>
      </c>
      <c r="D2853" s="1">
        <v>43873</v>
      </c>
      <c r="E2853" s="1">
        <v>43873</v>
      </c>
      <c r="F2853">
        <v>4</v>
      </c>
      <c r="G2853" t="str">
        <f>VLOOKUP(F2853,dComprador!A:B,2,0)</f>
        <v>Lira</v>
      </c>
      <c r="H2853">
        <v>11</v>
      </c>
      <c r="I2853" t="str">
        <f>VLOOKUP(H2853,dMateriaPrima!A:B,2,0)</f>
        <v>Papel</v>
      </c>
      <c r="J2853">
        <f>VLOOKUP(H2853,dMateriaPrima!A:C,3,0)</f>
        <v>9</v>
      </c>
      <c r="K2853">
        <v>11</v>
      </c>
      <c r="L2853">
        <f t="shared" si="89"/>
        <v>99</v>
      </c>
      <c r="M2853">
        <v>18</v>
      </c>
      <c r="N2853">
        <f t="shared" si="88"/>
        <v>81.180000000000007</v>
      </c>
      <c r="O2853">
        <v>2</v>
      </c>
      <c r="P2853" t="str">
        <f>VLOOKUP(O2853,dFornecedor!A:B,2,0)</f>
        <v>Minerva</v>
      </c>
    </row>
    <row r="2854" spans="1:16" x14ac:dyDescent="0.25">
      <c r="A2854">
        <v>2853</v>
      </c>
      <c r="B2854" s="1">
        <v>43864</v>
      </c>
      <c r="C2854" s="1">
        <v>43869</v>
      </c>
      <c r="D2854" s="1">
        <v>43871</v>
      </c>
      <c r="E2854" s="1">
        <v>43872</v>
      </c>
      <c r="F2854">
        <v>4</v>
      </c>
      <c r="G2854" t="str">
        <f>VLOOKUP(F2854,dComprador!A:B,2,0)</f>
        <v>Lira</v>
      </c>
      <c r="H2854">
        <v>9</v>
      </c>
      <c r="I2854" t="str">
        <f>VLOOKUP(H2854,dMateriaPrima!A:B,2,0)</f>
        <v>Couro</v>
      </c>
      <c r="J2854">
        <f>VLOOKUP(H2854,dMateriaPrima!A:C,3,0)</f>
        <v>4.4000000000000004</v>
      </c>
      <c r="K2854">
        <v>48</v>
      </c>
      <c r="L2854">
        <f t="shared" si="89"/>
        <v>211.20000000000002</v>
      </c>
      <c r="M2854">
        <v>0</v>
      </c>
      <c r="N2854">
        <f t="shared" si="88"/>
        <v>211.20000000000002</v>
      </c>
      <c r="O2854">
        <v>2</v>
      </c>
      <c r="P2854" t="str">
        <f>VLOOKUP(O2854,dFornecedor!A:B,2,0)</f>
        <v>Minerva</v>
      </c>
    </row>
    <row r="2855" spans="1:16" x14ac:dyDescent="0.25">
      <c r="A2855">
        <v>2854</v>
      </c>
      <c r="B2855" s="1">
        <v>43864</v>
      </c>
      <c r="C2855" s="1">
        <v>43872</v>
      </c>
      <c r="D2855" s="1">
        <v>43874</v>
      </c>
      <c r="E2855" s="1">
        <v>43878</v>
      </c>
      <c r="F2855">
        <v>4</v>
      </c>
      <c r="G2855" t="str">
        <f>VLOOKUP(F2855,dComprador!A:B,2,0)</f>
        <v>Lira</v>
      </c>
      <c r="H2855">
        <v>5</v>
      </c>
      <c r="I2855" t="str">
        <f>VLOOKUP(H2855,dMateriaPrima!A:B,2,0)</f>
        <v>Areia</v>
      </c>
      <c r="J2855">
        <f>VLOOKUP(H2855,dMateriaPrima!A:C,3,0)</f>
        <v>3.59</v>
      </c>
      <c r="K2855">
        <v>66</v>
      </c>
      <c r="L2855">
        <f t="shared" si="89"/>
        <v>236.94</v>
      </c>
      <c r="M2855">
        <v>0</v>
      </c>
      <c r="N2855">
        <f t="shared" si="88"/>
        <v>236.94</v>
      </c>
      <c r="O2855">
        <v>2</v>
      </c>
      <c r="P2855" t="str">
        <f>VLOOKUP(O2855,dFornecedor!A:B,2,0)</f>
        <v>Minerva</v>
      </c>
    </row>
    <row r="2856" spans="1:16" x14ac:dyDescent="0.25">
      <c r="A2856">
        <v>2855</v>
      </c>
      <c r="B2856" s="1">
        <v>43864</v>
      </c>
      <c r="C2856" s="1">
        <v>43870</v>
      </c>
      <c r="D2856" s="1">
        <v>43871</v>
      </c>
      <c r="E2856" s="1">
        <v>43873</v>
      </c>
      <c r="F2856">
        <v>4</v>
      </c>
      <c r="G2856" t="str">
        <f>VLOOKUP(F2856,dComprador!A:B,2,0)</f>
        <v>Lira</v>
      </c>
      <c r="H2856">
        <v>4</v>
      </c>
      <c r="I2856" t="str">
        <f>VLOOKUP(H2856,dMateriaPrima!A:B,2,0)</f>
        <v>Madeira</v>
      </c>
      <c r="J2856">
        <f>VLOOKUP(H2856,dMateriaPrima!A:C,3,0)</f>
        <v>168</v>
      </c>
      <c r="K2856">
        <v>19</v>
      </c>
      <c r="L2856">
        <f t="shared" si="89"/>
        <v>3192</v>
      </c>
      <c r="M2856">
        <v>0</v>
      </c>
      <c r="N2856">
        <f t="shared" si="88"/>
        <v>3192</v>
      </c>
      <c r="O2856">
        <v>1</v>
      </c>
      <c r="P2856" t="str">
        <f>VLOOKUP(O2856,dFornecedor!A:B,2,0)</f>
        <v>NorthShore</v>
      </c>
    </row>
    <row r="2857" spans="1:16" x14ac:dyDescent="0.25">
      <c r="A2857">
        <v>2856</v>
      </c>
      <c r="B2857" s="1">
        <v>43864</v>
      </c>
      <c r="C2857" s="1">
        <v>43864</v>
      </c>
      <c r="D2857" s="1">
        <v>43874</v>
      </c>
      <c r="E2857" s="1">
        <v>43879</v>
      </c>
      <c r="F2857">
        <v>4</v>
      </c>
      <c r="G2857" t="str">
        <f>VLOOKUP(F2857,dComprador!A:B,2,0)</f>
        <v>Lira</v>
      </c>
      <c r="H2857">
        <v>9</v>
      </c>
      <c r="I2857" t="str">
        <f>VLOOKUP(H2857,dMateriaPrima!A:B,2,0)</f>
        <v>Couro</v>
      </c>
      <c r="J2857">
        <f>VLOOKUP(H2857,dMateriaPrima!A:C,3,0)</f>
        <v>4.4000000000000004</v>
      </c>
      <c r="K2857">
        <v>533</v>
      </c>
      <c r="L2857">
        <f t="shared" si="89"/>
        <v>2345.2000000000003</v>
      </c>
      <c r="M2857">
        <v>0</v>
      </c>
      <c r="N2857">
        <f t="shared" si="88"/>
        <v>2345.2000000000003</v>
      </c>
      <c r="O2857">
        <v>4</v>
      </c>
      <c r="P2857" t="str">
        <f>VLOOKUP(O2857,dFornecedor!A:B,2,0)</f>
        <v>AlphaOmega</v>
      </c>
    </row>
    <row r="2858" spans="1:16" x14ac:dyDescent="0.25">
      <c r="A2858">
        <v>2857</v>
      </c>
      <c r="B2858" s="1">
        <v>43864</v>
      </c>
      <c r="C2858" s="1">
        <v>43872</v>
      </c>
      <c r="D2858" s="1">
        <v>43872</v>
      </c>
      <c r="E2858" s="1">
        <v>43880</v>
      </c>
      <c r="F2858">
        <v>4</v>
      </c>
      <c r="G2858" t="str">
        <f>VLOOKUP(F2858,dComprador!A:B,2,0)</f>
        <v>Lira</v>
      </c>
      <c r="H2858">
        <v>5</v>
      </c>
      <c r="I2858" t="str">
        <f>VLOOKUP(H2858,dMateriaPrima!A:B,2,0)</f>
        <v>Areia</v>
      </c>
      <c r="J2858">
        <f>VLOOKUP(H2858,dMateriaPrima!A:C,3,0)</f>
        <v>3.59</v>
      </c>
      <c r="K2858">
        <v>227</v>
      </c>
      <c r="L2858">
        <f t="shared" si="89"/>
        <v>814.93</v>
      </c>
      <c r="M2858">
        <v>0</v>
      </c>
      <c r="N2858">
        <f t="shared" si="88"/>
        <v>814.93</v>
      </c>
      <c r="O2858">
        <v>1</v>
      </c>
      <c r="P2858" t="str">
        <f>VLOOKUP(O2858,dFornecedor!A:B,2,0)</f>
        <v>NorthShore</v>
      </c>
    </row>
    <row r="2859" spans="1:16" x14ac:dyDescent="0.25">
      <c r="A2859">
        <v>2858</v>
      </c>
      <c r="B2859" s="1">
        <v>43864</v>
      </c>
      <c r="C2859" s="1">
        <v>43864</v>
      </c>
      <c r="D2859" s="1">
        <v>43871</v>
      </c>
      <c r="E2859" s="1">
        <v>43873</v>
      </c>
      <c r="F2859">
        <v>4</v>
      </c>
      <c r="G2859" t="str">
        <f>VLOOKUP(F2859,dComprador!A:B,2,0)</f>
        <v>Lira</v>
      </c>
      <c r="H2859">
        <v>9</v>
      </c>
      <c r="I2859" t="str">
        <f>VLOOKUP(H2859,dMateriaPrima!A:B,2,0)</f>
        <v>Couro</v>
      </c>
      <c r="J2859">
        <f>VLOOKUP(H2859,dMateriaPrima!A:C,3,0)</f>
        <v>4.4000000000000004</v>
      </c>
      <c r="K2859">
        <v>289</v>
      </c>
      <c r="L2859">
        <f t="shared" si="89"/>
        <v>1271.6000000000001</v>
      </c>
      <c r="M2859">
        <v>0</v>
      </c>
      <c r="N2859">
        <f t="shared" si="88"/>
        <v>1271.6000000000001</v>
      </c>
      <c r="O2859">
        <v>4</v>
      </c>
      <c r="P2859" t="str">
        <f>VLOOKUP(O2859,dFornecedor!A:B,2,0)</f>
        <v>AlphaOmega</v>
      </c>
    </row>
    <row r="2860" spans="1:16" x14ac:dyDescent="0.25">
      <c r="A2860">
        <v>2859</v>
      </c>
      <c r="B2860" s="1">
        <v>43864</v>
      </c>
      <c r="C2860" s="1">
        <v>43872</v>
      </c>
      <c r="D2860" s="1">
        <v>43876</v>
      </c>
      <c r="E2860" s="1">
        <v>43879</v>
      </c>
      <c r="F2860">
        <v>4</v>
      </c>
      <c r="G2860" t="str">
        <f>VLOOKUP(F2860,dComprador!A:B,2,0)</f>
        <v>Lira</v>
      </c>
      <c r="H2860">
        <v>5</v>
      </c>
      <c r="I2860" t="str">
        <f>VLOOKUP(H2860,dMateriaPrima!A:B,2,0)</f>
        <v>Areia</v>
      </c>
      <c r="J2860">
        <f>VLOOKUP(H2860,dMateriaPrima!A:C,3,0)</f>
        <v>3.59</v>
      </c>
      <c r="K2860">
        <v>601</v>
      </c>
      <c r="L2860">
        <f t="shared" si="89"/>
        <v>2157.5899999999997</v>
      </c>
      <c r="M2860">
        <v>0</v>
      </c>
      <c r="N2860">
        <f t="shared" si="88"/>
        <v>2157.5899999999997</v>
      </c>
      <c r="O2860">
        <v>2</v>
      </c>
      <c r="P2860" t="str">
        <f>VLOOKUP(O2860,dFornecedor!A:B,2,0)</f>
        <v>Minerva</v>
      </c>
    </row>
    <row r="2861" spans="1:16" x14ac:dyDescent="0.25">
      <c r="A2861">
        <v>2860</v>
      </c>
      <c r="B2861" s="1">
        <v>43864</v>
      </c>
      <c r="C2861" s="1">
        <v>43867</v>
      </c>
      <c r="D2861" s="1">
        <v>43879</v>
      </c>
      <c r="E2861" s="1">
        <v>43882</v>
      </c>
      <c r="F2861">
        <v>1</v>
      </c>
      <c r="G2861" t="str">
        <f>VLOOKUP(F2861,dComprador!A:B,2,0)</f>
        <v>Alon</v>
      </c>
      <c r="H2861">
        <v>9</v>
      </c>
      <c r="I2861" t="str">
        <f>VLOOKUP(H2861,dMateriaPrima!A:B,2,0)</f>
        <v>Couro</v>
      </c>
      <c r="J2861">
        <f>VLOOKUP(H2861,dMateriaPrima!A:C,3,0)</f>
        <v>4.4000000000000004</v>
      </c>
      <c r="K2861">
        <v>207</v>
      </c>
      <c r="L2861">
        <f t="shared" si="89"/>
        <v>910.80000000000007</v>
      </c>
      <c r="M2861">
        <v>0</v>
      </c>
      <c r="N2861">
        <f t="shared" si="88"/>
        <v>910.80000000000007</v>
      </c>
      <c r="O2861">
        <v>2</v>
      </c>
      <c r="P2861" t="str">
        <f>VLOOKUP(O2861,dFornecedor!A:B,2,0)</f>
        <v>Minerva</v>
      </c>
    </row>
    <row r="2862" spans="1:16" x14ac:dyDescent="0.25">
      <c r="A2862">
        <v>2861</v>
      </c>
      <c r="B2862" s="1">
        <v>43864</v>
      </c>
      <c r="C2862" s="1">
        <v>43864</v>
      </c>
      <c r="D2862" s="1">
        <v>43884</v>
      </c>
      <c r="E2862" s="1">
        <v>43885</v>
      </c>
      <c r="F2862">
        <v>1</v>
      </c>
      <c r="G2862" t="str">
        <f>VLOOKUP(F2862,dComprador!A:B,2,0)</f>
        <v>Alon</v>
      </c>
      <c r="H2862">
        <v>5</v>
      </c>
      <c r="I2862" t="str">
        <f>VLOOKUP(H2862,dMateriaPrima!A:B,2,0)</f>
        <v>Areia</v>
      </c>
      <c r="J2862">
        <f>VLOOKUP(H2862,dMateriaPrima!A:C,3,0)</f>
        <v>3.59</v>
      </c>
      <c r="K2862">
        <v>35</v>
      </c>
      <c r="L2862">
        <f t="shared" si="89"/>
        <v>125.64999999999999</v>
      </c>
      <c r="M2862">
        <v>0</v>
      </c>
      <c r="N2862">
        <f t="shared" si="88"/>
        <v>125.64999999999999</v>
      </c>
      <c r="O2862">
        <v>2</v>
      </c>
      <c r="P2862" t="str">
        <f>VLOOKUP(O2862,dFornecedor!A:B,2,0)</f>
        <v>Minerva</v>
      </c>
    </row>
    <row r="2863" spans="1:16" x14ac:dyDescent="0.25">
      <c r="A2863">
        <v>2862</v>
      </c>
      <c r="B2863" s="1">
        <v>43864</v>
      </c>
      <c r="C2863" s="1">
        <v>43864</v>
      </c>
      <c r="D2863" s="1">
        <v>43879</v>
      </c>
      <c r="E2863" s="1">
        <v>43880</v>
      </c>
      <c r="F2863">
        <v>1</v>
      </c>
      <c r="G2863" t="str">
        <f>VLOOKUP(F2863,dComprador!A:B,2,0)</f>
        <v>Alon</v>
      </c>
      <c r="H2863">
        <v>1</v>
      </c>
      <c r="I2863" t="str">
        <f>VLOOKUP(H2863,dMateriaPrima!A:B,2,0)</f>
        <v>Tecido</v>
      </c>
      <c r="J2863">
        <f>VLOOKUP(H2863,dMateriaPrima!A:C,3,0)</f>
        <v>18</v>
      </c>
      <c r="K2863">
        <v>129</v>
      </c>
      <c r="L2863">
        <f t="shared" si="89"/>
        <v>2322</v>
      </c>
      <c r="M2863">
        <v>0</v>
      </c>
      <c r="N2863">
        <f t="shared" si="88"/>
        <v>2322</v>
      </c>
      <c r="O2863">
        <v>5</v>
      </c>
      <c r="P2863" t="str">
        <f>VLOOKUP(O2863,dFornecedor!A:B,2,0)</f>
        <v>Atlas</v>
      </c>
    </row>
    <row r="2864" spans="1:16" x14ac:dyDescent="0.25">
      <c r="A2864">
        <v>2863</v>
      </c>
      <c r="B2864" s="1">
        <v>43864</v>
      </c>
      <c r="C2864" s="1">
        <v>43873</v>
      </c>
      <c r="D2864" s="1">
        <v>43876</v>
      </c>
      <c r="E2864" s="1">
        <v>43880</v>
      </c>
      <c r="F2864">
        <v>2</v>
      </c>
      <c r="G2864" t="str">
        <f>VLOOKUP(F2864,dComprador!A:B,2,0)</f>
        <v>João</v>
      </c>
      <c r="H2864">
        <v>8</v>
      </c>
      <c r="I2864" t="str">
        <f>VLOOKUP(H2864,dMateriaPrima!A:B,2,0)</f>
        <v>Cimento</v>
      </c>
      <c r="J2864">
        <f>VLOOKUP(H2864,dMateriaPrima!A:C,3,0)</f>
        <v>23</v>
      </c>
      <c r="K2864">
        <v>611</v>
      </c>
      <c r="L2864">
        <f t="shared" si="89"/>
        <v>14053</v>
      </c>
      <c r="M2864">
        <v>0</v>
      </c>
      <c r="N2864">
        <f t="shared" si="88"/>
        <v>14053</v>
      </c>
      <c r="O2864">
        <v>3</v>
      </c>
      <c r="P2864" t="str">
        <f>VLOOKUP(O2864,dFornecedor!A:B,2,0)</f>
        <v>StepUp</v>
      </c>
    </row>
    <row r="2865" spans="1:16" x14ac:dyDescent="0.25">
      <c r="A2865">
        <v>2864</v>
      </c>
      <c r="B2865" s="1">
        <v>43864</v>
      </c>
      <c r="C2865" s="1">
        <v>43874</v>
      </c>
      <c r="D2865" s="1">
        <v>43881</v>
      </c>
      <c r="E2865" s="1">
        <v>43882</v>
      </c>
      <c r="F2865">
        <v>1</v>
      </c>
      <c r="G2865" t="str">
        <f>VLOOKUP(F2865,dComprador!A:B,2,0)</f>
        <v>Alon</v>
      </c>
      <c r="H2865">
        <v>9</v>
      </c>
      <c r="I2865" t="str">
        <f>VLOOKUP(H2865,dMateriaPrima!A:B,2,0)</f>
        <v>Couro</v>
      </c>
      <c r="J2865">
        <f>VLOOKUP(H2865,dMateriaPrima!A:C,3,0)</f>
        <v>4.4000000000000004</v>
      </c>
      <c r="K2865">
        <v>133</v>
      </c>
      <c r="L2865">
        <f t="shared" si="89"/>
        <v>585.20000000000005</v>
      </c>
      <c r="M2865">
        <v>0</v>
      </c>
      <c r="N2865">
        <f t="shared" si="88"/>
        <v>585.20000000000005</v>
      </c>
      <c r="O2865">
        <v>1</v>
      </c>
      <c r="P2865" t="str">
        <f>VLOOKUP(O2865,dFornecedor!A:B,2,0)</f>
        <v>NorthShore</v>
      </c>
    </row>
    <row r="2866" spans="1:16" x14ac:dyDescent="0.25">
      <c r="A2866">
        <v>2865</v>
      </c>
      <c r="B2866" s="1">
        <v>43864</v>
      </c>
      <c r="C2866" s="1">
        <v>43867</v>
      </c>
      <c r="D2866" s="1">
        <v>43879</v>
      </c>
      <c r="E2866" s="1">
        <v>43881</v>
      </c>
      <c r="F2866">
        <v>2</v>
      </c>
      <c r="G2866" t="str">
        <f>VLOOKUP(F2866,dComprador!A:B,2,0)</f>
        <v>João</v>
      </c>
      <c r="H2866">
        <v>1</v>
      </c>
      <c r="I2866" t="str">
        <f>VLOOKUP(H2866,dMateriaPrima!A:B,2,0)</f>
        <v>Tecido</v>
      </c>
      <c r="J2866">
        <f>VLOOKUP(H2866,dMateriaPrima!A:C,3,0)</f>
        <v>18</v>
      </c>
      <c r="K2866">
        <v>103</v>
      </c>
      <c r="L2866">
        <f t="shared" si="89"/>
        <v>1854</v>
      </c>
      <c r="M2866">
        <v>0</v>
      </c>
      <c r="N2866">
        <f t="shared" si="88"/>
        <v>1854</v>
      </c>
      <c r="O2866">
        <v>5</v>
      </c>
      <c r="P2866" t="str">
        <f>VLOOKUP(O2866,dFornecedor!A:B,2,0)</f>
        <v>Atlas</v>
      </c>
    </row>
    <row r="2867" spans="1:16" x14ac:dyDescent="0.25">
      <c r="A2867">
        <v>2866</v>
      </c>
      <c r="B2867" s="1">
        <v>43864</v>
      </c>
      <c r="C2867" s="1">
        <v>43872</v>
      </c>
      <c r="D2867" s="1">
        <v>43893</v>
      </c>
      <c r="E2867" s="1">
        <v>43893</v>
      </c>
      <c r="F2867">
        <v>1</v>
      </c>
      <c r="G2867" t="str">
        <f>VLOOKUP(F2867,dComprador!A:B,2,0)</f>
        <v>Alon</v>
      </c>
      <c r="H2867">
        <v>4</v>
      </c>
      <c r="I2867" t="str">
        <f>VLOOKUP(H2867,dMateriaPrima!A:B,2,0)</f>
        <v>Madeira</v>
      </c>
      <c r="J2867">
        <f>VLOOKUP(H2867,dMateriaPrima!A:C,3,0)</f>
        <v>168</v>
      </c>
      <c r="K2867">
        <v>29</v>
      </c>
      <c r="L2867">
        <f t="shared" si="89"/>
        <v>4872</v>
      </c>
      <c r="M2867">
        <v>0</v>
      </c>
      <c r="N2867">
        <f t="shared" si="88"/>
        <v>4872</v>
      </c>
      <c r="O2867">
        <v>3</v>
      </c>
      <c r="P2867" t="str">
        <f>VLOOKUP(O2867,dFornecedor!A:B,2,0)</f>
        <v>StepUp</v>
      </c>
    </row>
    <row r="2868" spans="1:16" x14ac:dyDescent="0.25">
      <c r="A2868">
        <v>2867</v>
      </c>
      <c r="B2868" s="1">
        <v>43864</v>
      </c>
      <c r="C2868" s="1">
        <v>43865</v>
      </c>
      <c r="D2868" s="1">
        <v>43898</v>
      </c>
      <c r="E2868" s="1">
        <v>43899</v>
      </c>
      <c r="F2868">
        <v>1</v>
      </c>
      <c r="G2868" t="str">
        <f>VLOOKUP(F2868,dComprador!A:B,2,0)</f>
        <v>Alon</v>
      </c>
      <c r="H2868">
        <v>8</v>
      </c>
      <c r="I2868" t="str">
        <f>VLOOKUP(H2868,dMateriaPrima!A:B,2,0)</f>
        <v>Cimento</v>
      </c>
      <c r="J2868">
        <f>VLOOKUP(H2868,dMateriaPrima!A:C,3,0)</f>
        <v>23</v>
      </c>
      <c r="K2868">
        <v>40</v>
      </c>
      <c r="L2868">
        <f t="shared" si="89"/>
        <v>920</v>
      </c>
      <c r="M2868">
        <v>0</v>
      </c>
      <c r="N2868">
        <f t="shared" si="88"/>
        <v>920</v>
      </c>
      <c r="O2868">
        <v>3</v>
      </c>
      <c r="P2868" t="str">
        <f>VLOOKUP(O2868,dFornecedor!A:B,2,0)</f>
        <v>StepUp</v>
      </c>
    </row>
    <row r="2869" spans="1:16" x14ac:dyDescent="0.25">
      <c r="A2869">
        <v>2868</v>
      </c>
      <c r="B2869" s="1">
        <v>43864</v>
      </c>
      <c r="C2869" s="1">
        <v>43868</v>
      </c>
      <c r="D2869" s="1">
        <v>43885</v>
      </c>
      <c r="E2869" s="1">
        <v>43885</v>
      </c>
      <c r="F2869">
        <v>1</v>
      </c>
      <c r="G2869" t="str">
        <f>VLOOKUP(F2869,dComprador!A:B,2,0)</f>
        <v>Alon</v>
      </c>
      <c r="H2869">
        <v>3</v>
      </c>
      <c r="I2869" t="str">
        <f>VLOOKUP(H2869,dMateriaPrima!A:B,2,0)</f>
        <v>Barra Metal</v>
      </c>
      <c r="J2869">
        <f>VLOOKUP(H2869,dMateriaPrima!A:C,3,0)</f>
        <v>565</v>
      </c>
      <c r="K2869">
        <v>303</v>
      </c>
      <c r="L2869">
        <f t="shared" si="89"/>
        <v>171195</v>
      </c>
      <c r="M2869">
        <v>0</v>
      </c>
      <c r="N2869">
        <f t="shared" si="88"/>
        <v>171195</v>
      </c>
      <c r="O2869">
        <v>2</v>
      </c>
      <c r="P2869" t="str">
        <f>VLOOKUP(O2869,dFornecedor!A:B,2,0)</f>
        <v>Minerva</v>
      </c>
    </row>
    <row r="2870" spans="1:16" x14ac:dyDescent="0.25">
      <c r="A2870">
        <v>2869</v>
      </c>
      <c r="B2870" s="1">
        <v>43864</v>
      </c>
      <c r="C2870" s="1">
        <v>43871</v>
      </c>
      <c r="D2870" s="1">
        <v>43887</v>
      </c>
      <c r="E2870" s="1">
        <v>43891</v>
      </c>
      <c r="F2870">
        <v>1</v>
      </c>
      <c r="G2870" t="str">
        <f>VLOOKUP(F2870,dComprador!A:B,2,0)</f>
        <v>Alon</v>
      </c>
      <c r="H2870">
        <v>6</v>
      </c>
      <c r="I2870" t="str">
        <f>VLOOKUP(H2870,dMateriaPrima!A:B,2,0)</f>
        <v>Fio Algodão</v>
      </c>
      <c r="J2870">
        <f>VLOOKUP(H2870,dMateriaPrima!A:C,3,0)</f>
        <v>55.9</v>
      </c>
      <c r="K2870">
        <v>226</v>
      </c>
      <c r="L2870">
        <f t="shared" si="89"/>
        <v>12633.4</v>
      </c>
      <c r="M2870">
        <v>0</v>
      </c>
      <c r="N2870">
        <f t="shared" si="88"/>
        <v>12633.4</v>
      </c>
      <c r="O2870">
        <v>2</v>
      </c>
      <c r="P2870" t="str">
        <f>VLOOKUP(O2870,dFornecedor!A:B,2,0)</f>
        <v>Minerva</v>
      </c>
    </row>
    <row r="2871" spans="1:16" x14ac:dyDescent="0.25">
      <c r="A2871">
        <v>2870</v>
      </c>
      <c r="B2871" s="1">
        <v>43865</v>
      </c>
      <c r="C2871" s="1">
        <v>43874</v>
      </c>
      <c r="D2871" s="1">
        <v>43877</v>
      </c>
      <c r="E2871" s="1">
        <v>43879</v>
      </c>
      <c r="F2871">
        <v>4</v>
      </c>
      <c r="G2871" t="str">
        <f>VLOOKUP(F2871,dComprador!A:B,2,0)</f>
        <v>Lira</v>
      </c>
      <c r="H2871">
        <v>7</v>
      </c>
      <c r="I2871" t="str">
        <f>VLOOKUP(H2871,dMateriaPrima!A:B,2,0)</f>
        <v>Poliéster</v>
      </c>
      <c r="J2871">
        <f>VLOOKUP(H2871,dMateriaPrima!A:C,3,0)</f>
        <v>8</v>
      </c>
      <c r="K2871">
        <v>86</v>
      </c>
      <c r="L2871">
        <f t="shared" si="89"/>
        <v>688</v>
      </c>
      <c r="M2871">
        <v>0</v>
      </c>
      <c r="N2871">
        <f t="shared" si="88"/>
        <v>688</v>
      </c>
      <c r="O2871">
        <v>3</v>
      </c>
      <c r="P2871" t="str">
        <f>VLOOKUP(O2871,dFornecedor!A:B,2,0)</f>
        <v>StepUp</v>
      </c>
    </row>
    <row r="2872" spans="1:16" x14ac:dyDescent="0.25">
      <c r="A2872">
        <v>2871</v>
      </c>
      <c r="B2872" s="1">
        <v>43865</v>
      </c>
      <c r="C2872" s="1">
        <v>43874</v>
      </c>
      <c r="D2872" s="1">
        <v>43877</v>
      </c>
      <c r="E2872" s="1">
        <v>43882</v>
      </c>
      <c r="F2872">
        <v>4</v>
      </c>
      <c r="G2872" t="str">
        <f>VLOOKUP(F2872,dComprador!A:B,2,0)</f>
        <v>Lira</v>
      </c>
      <c r="H2872">
        <v>7</v>
      </c>
      <c r="I2872" t="str">
        <f>VLOOKUP(H2872,dMateriaPrima!A:B,2,0)</f>
        <v>Poliéster</v>
      </c>
      <c r="J2872">
        <f>VLOOKUP(H2872,dMateriaPrima!A:C,3,0)</f>
        <v>8</v>
      </c>
      <c r="K2872">
        <v>36</v>
      </c>
      <c r="L2872">
        <f t="shared" si="89"/>
        <v>288</v>
      </c>
      <c r="M2872">
        <v>0</v>
      </c>
      <c r="N2872">
        <f t="shared" si="88"/>
        <v>288</v>
      </c>
      <c r="O2872">
        <v>3</v>
      </c>
      <c r="P2872" t="str">
        <f>VLOOKUP(O2872,dFornecedor!A:B,2,0)</f>
        <v>StepUp</v>
      </c>
    </row>
    <row r="2873" spans="1:16" x14ac:dyDescent="0.25">
      <c r="A2873">
        <v>2872</v>
      </c>
      <c r="B2873" s="1">
        <v>43865</v>
      </c>
      <c r="C2873" s="1">
        <v>43868</v>
      </c>
      <c r="D2873" s="1">
        <v>43895</v>
      </c>
      <c r="E2873" s="1">
        <v>43897</v>
      </c>
      <c r="F2873">
        <v>1</v>
      </c>
      <c r="G2873" t="str">
        <f>VLOOKUP(F2873,dComprador!A:B,2,0)</f>
        <v>Alon</v>
      </c>
      <c r="H2873">
        <v>11</v>
      </c>
      <c r="I2873" t="str">
        <f>VLOOKUP(H2873,dMateriaPrima!A:B,2,0)</f>
        <v>Papel</v>
      </c>
      <c r="J2873">
        <f>VLOOKUP(H2873,dMateriaPrima!A:C,3,0)</f>
        <v>9</v>
      </c>
      <c r="K2873">
        <v>95</v>
      </c>
      <c r="L2873">
        <f t="shared" si="89"/>
        <v>855</v>
      </c>
      <c r="M2873">
        <v>0</v>
      </c>
      <c r="N2873">
        <f t="shared" si="88"/>
        <v>855</v>
      </c>
      <c r="O2873">
        <v>1</v>
      </c>
      <c r="P2873" t="str">
        <f>VLOOKUP(O2873,dFornecedor!A:B,2,0)</f>
        <v>NorthShore</v>
      </c>
    </row>
    <row r="2874" spans="1:16" x14ac:dyDescent="0.25">
      <c r="A2874">
        <v>2873</v>
      </c>
      <c r="B2874" s="1">
        <v>43865</v>
      </c>
      <c r="C2874" s="1">
        <v>43868</v>
      </c>
      <c r="D2874" s="1">
        <v>43871</v>
      </c>
      <c r="E2874" s="1">
        <v>43875</v>
      </c>
      <c r="F2874">
        <v>4</v>
      </c>
      <c r="G2874" t="str">
        <f>VLOOKUP(F2874,dComprador!A:B,2,0)</f>
        <v>Lira</v>
      </c>
      <c r="H2874">
        <v>7</v>
      </c>
      <c r="I2874" t="str">
        <f>VLOOKUP(H2874,dMateriaPrima!A:B,2,0)</f>
        <v>Poliéster</v>
      </c>
      <c r="J2874">
        <f>VLOOKUP(H2874,dMateriaPrima!A:C,3,0)</f>
        <v>8</v>
      </c>
      <c r="K2874">
        <v>37</v>
      </c>
      <c r="L2874">
        <f t="shared" si="89"/>
        <v>296</v>
      </c>
      <c r="M2874">
        <v>0</v>
      </c>
      <c r="N2874">
        <f t="shared" si="88"/>
        <v>296</v>
      </c>
      <c r="O2874">
        <v>4</v>
      </c>
      <c r="P2874" t="str">
        <f>VLOOKUP(O2874,dFornecedor!A:B,2,0)</f>
        <v>AlphaOmega</v>
      </c>
    </row>
    <row r="2875" spans="1:16" x14ac:dyDescent="0.25">
      <c r="A2875">
        <v>2874</v>
      </c>
      <c r="B2875" s="1">
        <v>43865</v>
      </c>
      <c r="C2875" s="1">
        <v>43868</v>
      </c>
      <c r="D2875" s="1">
        <v>43882</v>
      </c>
      <c r="E2875" s="1">
        <v>43884</v>
      </c>
      <c r="F2875">
        <v>1</v>
      </c>
      <c r="G2875" t="str">
        <f>VLOOKUP(F2875,dComprador!A:B,2,0)</f>
        <v>Alon</v>
      </c>
      <c r="H2875">
        <v>9</v>
      </c>
      <c r="I2875" t="str">
        <f>VLOOKUP(H2875,dMateriaPrima!A:B,2,0)</f>
        <v>Couro</v>
      </c>
      <c r="J2875">
        <f>VLOOKUP(H2875,dMateriaPrima!A:C,3,0)</f>
        <v>4.4000000000000004</v>
      </c>
      <c r="K2875">
        <v>511</v>
      </c>
      <c r="L2875">
        <f t="shared" si="89"/>
        <v>2248.4</v>
      </c>
      <c r="M2875">
        <v>0</v>
      </c>
      <c r="N2875">
        <f t="shared" si="88"/>
        <v>2248.4</v>
      </c>
      <c r="O2875">
        <v>4</v>
      </c>
      <c r="P2875" t="str">
        <f>VLOOKUP(O2875,dFornecedor!A:B,2,0)</f>
        <v>AlphaOmega</v>
      </c>
    </row>
    <row r="2876" spans="1:16" x14ac:dyDescent="0.25">
      <c r="A2876">
        <v>2875</v>
      </c>
      <c r="B2876" s="1">
        <v>43865</v>
      </c>
      <c r="C2876" s="1">
        <v>43866</v>
      </c>
      <c r="D2876" s="1">
        <v>43879</v>
      </c>
      <c r="E2876" s="1">
        <v>43881</v>
      </c>
      <c r="F2876">
        <v>1</v>
      </c>
      <c r="G2876" t="str">
        <f>VLOOKUP(F2876,dComprador!A:B,2,0)</f>
        <v>Alon</v>
      </c>
      <c r="H2876">
        <v>1</v>
      </c>
      <c r="I2876" t="str">
        <f>VLOOKUP(H2876,dMateriaPrima!A:B,2,0)</f>
        <v>Tecido</v>
      </c>
      <c r="J2876">
        <f>VLOOKUP(H2876,dMateriaPrima!A:C,3,0)</f>
        <v>18</v>
      </c>
      <c r="K2876">
        <v>239</v>
      </c>
      <c r="L2876">
        <f t="shared" si="89"/>
        <v>4302</v>
      </c>
      <c r="M2876">
        <v>0</v>
      </c>
      <c r="N2876">
        <f t="shared" si="88"/>
        <v>4302</v>
      </c>
      <c r="O2876">
        <v>3</v>
      </c>
      <c r="P2876" t="str">
        <f>VLOOKUP(O2876,dFornecedor!A:B,2,0)</f>
        <v>StepUp</v>
      </c>
    </row>
    <row r="2877" spans="1:16" x14ac:dyDescent="0.25">
      <c r="A2877">
        <v>2876</v>
      </c>
      <c r="B2877" s="1">
        <v>43865</v>
      </c>
      <c r="C2877" s="1">
        <v>43875</v>
      </c>
      <c r="D2877" s="1">
        <v>43885</v>
      </c>
      <c r="E2877" s="1">
        <v>43885</v>
      </c>
      <c r="F2877">
        <v>1</v>
      </c>
      <c r="G2877" t="str">
        <f>VLOOKUP(F2877,dComprador!A:B,2,0)</f>
        <v>Alon</v>
      </c>
      <c r="H2877">
        <v>1</v>
      </c>
      <c r="I2877" t="str">
        <f>VLOOKUP(H2877,dMateriaPrima!A:B,2,0)</f>
        <v>Tecido</v>
      </c>
      <c r="J2877">
        <f>VLOOKUP(H2877,dMateriaPrima!A:C,3,0)</f>
        <v>18</v>
      </c>
      <c r="K2877">
        <v>44</v>
      </c>
      <c r="L2877">
        <f t="shared" si="89"/>
        <v>792</v>
      </c>
      <c r="M2877">
        <v>0</v>
      </c>
      <c r="N2877">
        <f t="shared" si="88"/>
        <v>792</v>
      </c>
      <c r="O2877">
        <v>3</v>
      </c>
      <c r="P2877" t="str">
        <f>VLOOKUP(O2877,dFornecedor!A:B,2,0)</f>
        <v>StepUp</v>
      </c>
    </row>
    <row r="2878" spans="1:16" x14ac:dyDescent="0.25">
      <c r="A2878">
        <v>2877</v>
      </c>
      <c r="B2878" s="1">
        <v>43865</v>
      </c>
      <c r="C2878" s="1">
        <v>43868</v>
      </c>
      <c r="D2878" s="1">
        <v>43880</v>
      </c>
      <c r="E2878" s="1">
        <v>43880</v>
      </c>
      <c r="F2878">
        <v>2</v>
      </c>
      <c r="G2878" t="str">
        <f>VLOOKUP(F2878,dComprador!A:B,2,0)</f>
        <v>João</v>
      </c>
      <c r="H2878">
        <v>5</v>
      </c>
      <c r="I2878" t="str">
        <f>VLOOKUP(H2878,dMateriaPrima!A:B,2,0)</f>
        <v>Areia</v>
      </c>
      <c r="J2878">
        <f>VLOOKUP(H2878,dMateriaPrima!A:C,3,0)</f>
        <v>3.59</v>
      </c>
      <c r="K2878">
        <v>362</v>
      </c>
      <c r="L2878">
        <f t="shared" si="89"/>
        <v>1299.58</v>
      </c>
      <c r="M2878">
        <v>0</v>
      </c>
      <c r="N2878">
        <f t="shared" si="88"/>
        <v>1299.58</v>
      </c>
      <c r="O2878">
        <v>5</v>
      </c>
      <c r="P2878" t="str">
        <f>VLOOKUP(O2878,dFornecedor!A:B,2,0)</f>
        <v>Atlas</v>
      </c>
    </row>
    <row r="2879" spans="1:16" x14ac:dyDescent="0.25">
      <c r="A2879">
        <v>2878</v>
      </c>
      <c r="B2879" s="1">
        <v>43865</v>
      </c>
      <c r="C2879" s="1">
        <v>43873</v>
      </c>
      <c r="D2879" s="1">
        <v>43885</v>
      </c>
      <c r="E2879" s="1">
        <v>43886</v>
      </c>
      <c r="F2879">
        <v>1</v>
      </c>
      <c r="G2879" t="str">
        <f>VLOOKUP(F2879,dComprador!A:B,2,0)</f>
        <v>Alon</v>
      </c>
      <c r="H2879">
        <v>5</v>
      </c>
      <c r="I2879" t="str">
        <f>VLOOKUP(H2879,dMateriaPrima!A:B,2,0)</f>
        <v>Areia</v>
      </c>
      <c r="J2879">
        <f>VLOOKUP(H2879,dMateriaPrima!A:C,3,0)</f>
        <v>3.59</v>
      </c>
      <c r="K2879">
        <v>97</v>
      </c>
      <c r="L2879">
        <f t="shared" si="89"/>
        <v>348.22999999999996</v>
      </c>
      <c r="M2879">
        <v>0</v>
      </c>
      <c r="N2879">
        <f t="shared" si="88"/>
        <v>348.22999999999996</v>
      </c>
      <c r="O2879">
        <v>5</v>
      </c>
      <c r="P2879" t="str">
        <f>VLOOKUP(O2879,dFornecedor!A:B,2,0)</f>
        <v>Atlas</v>
      </c>
    </row>
    <row r="2880" spans="1:16" x14ac:dyDescent="0.25">
      <c r="A2880">
        <v>2879</v>
      </c>
      <c r="B2880" s="1">
        <v>43865</v>
      </c>
      <c r="C2880" s="1">
        <v>43867</v>
      </c>
      <c r="D2880" s="1">
        <v>43897</v>
      </c>
      <c r="E2880" s="1">
        <v>43897</v>
      </c>
      <c r="F2880">
        <v>1</v>
      </c>
      <c r="G2880" t="str">
        <f>VLOOKUP(F2880,dComprador!A:B,2,0)</f>
        <v>Alon</v>
      </c>
      <c r="H2880">
        <v>11</v>
      </c>
      <c r="I2880" t="str">
        <f>VLOOKUP(H2880,dMateriaPrima!A:B,2,0)</f>
        <v>Papel</v>
      </c>
      <c r="J2880">
        <f>VLOOKUP(H2880,dMateriaPrima!A:C,3,0)</f>
        <v>9</v>
      </c>
      <c r="K2880">
        <v>3</v>
      </c>
      <c r="L2880">
        <f t="shared" si="89"/>
        <v>27</v>
      </c>
      <c r="M2880">
        <v>0</v>
      </c>
      <c r="N2880">
        <f t="shared" si="88"/>
        <v>27</v>
      </c>
      <c r="O2880">
        <v>1</v>
      </c>
      <c r="P2880" t="str">
        <f>VLOOKUP(O2880,dFornecedor!A:B,2,0)</f>
        <v>NorthShore</v>
      </c>
    </row>
    <row r="2881" spans="1:16" x14ac:dyDescent="0.25">
      <c r="A2881">
        <v>2880</v>
      </c>
      <c r="B2881" s="1">
        <v>43865</v>
      </c>
      <c r="C2881" s="1">
        <v>43873</v>
      </c>
      <c r="D2881" s="1">
        <v>43885</v>
      </c>
      <c r="E2881" s="1">
        <v>43889</v>
      </c>
      <c r="F2881">
        <v>1</v>
      </c>
      <c r="G2881" t="str">
        <f>VLOOKUP(F2881,dComprador!A:B,2,0)</f>
        <v>Alon</v>
      </c>
      <c r="H2881">
        <v>8</v>
      </c>
      <c r="I2881" t="str">
        <f>VLOOKUP(H2881,dMateriaPrima!A:B,2,0)</f>
        <v>Cimento</v>
      </c>
      <c r="J2881">
        <f>VLOOKUP(H2881,dMateriaPrima!A:C,3,0)</f>
        <v>23</v>
      </c>
      <c r="K2881">
        <v>83</v>
      </c>
      <c r="L2881">
        <f t="shared" si="89"/>
        <v>1909</v>
      </c>
      <c r="M2881">
        <v>0</v>
      </c>
      <c r="N2881">
        <f t="shared" si="88"/>
        <v>1909</v>
      </c>
      <c r="O2881">
        <v>2</v>
      </c>
      <c r="P2881" t="str">
        <f>VLOOKUP(O2881,dFornecedor!A:B,2,0)</f>
        <v>Minerva</v>
      </c>
    </row>
    <row r="2882" spans="1:16" x14ac:dyDescent="0.25">
      <c r="A2882">
        <v>2881</v>
      </c>
      <c r="B2882" s="1">
        <v>43866</v>
      </c>
      <c r="C2882" s="1">
        <v>43878</v>
      </c>
      <c r="D2882" s="1">
        <v>43898</v>
      </c>
      <c r="E2882" s="1">
        <v>43901</v>
      </c>
      <c r="F2882">
        <v>1</v>
      </c>
      <c r="G2882" t="str">
        <f>VLOOKUP(F2882,dComprador!A:B,2,0)</f>
        <v>Alon</v>
      </c>
      <c r="H2882">
        <v>9</v>
      </c>
      <c r="I2882" t="str">
        <f>VLOOKUP(H2882,dMateriaPrima!A:B,2,0)</f>
        <v>Couro</v>
      </c>
      <c r="J2882">
        <f>VLOOKUP(H2882,dMateriaPrima!A:C,3,0)</f>
        <v>4.4000000000000004</v>
      </c>
      <c r="K2882">
        <v>1</v>
      </c>
      <c r="L2882">
        <f t="shared" si="89"/>
        <v>4.4000000000000004</v>
      </c>
      <c r="M2882">
        <v>0</v>
      </c>
      <c r="N2882">
        <f t="shared" ref="N2882:N2945" si="90">SUM(L2882-((L2882*M2882)/100))</f>
        <v>4.4000000000000004</v>
      </c>
      <c r="O2882">
        <v>1</v>
      </c>
      <c r="P2882" t="str">
        <f>VLOOKUP(O2882,dFornecedor!A:B,2,0)</f>
        <v>NorthShore</v>
      </c>
    </row>
    <row r="2883" spans="1:16" x14ac:dyDescent="0.25">
      <c r="A2883">
        <v>2882</v>
      </c>
      <c r="B2883" s="1">
        <v>43866</v>
      </c>
      <c r="C2883" s="1">
        <v>43872</v>
      </c>
      <c r="D2883" s="1">
        <v>43874</v>
      </c>
      <c r="E2883" s="1">
        <v>43873</v>
      </c>
      <c r="F2883">
        <v>4</v>
      </c>
      <c r="G2883" t="str">
        <f>VLOOKUP(F2883,dComprador!A:B,2,0)</f>
        <v>Lira</v>
      </c>
      <c r="H2883">
        <v>5</v>
      </c>
      <c r="I2883" t="str">
        <f>VLOOKUP(H2883,dMateriaPrima!A:B,2,0)</f>
        <v>Areia</v>
      </c>
      <c r="J2883">
        <f>VLOOKUP(H2883,dMateriaPrima!A:C,3,0)</f>
        <v>3.59</v>
      </c>
      <c r="K2883">
        <v>33</v>
      </c>
      <c r="L2883">
        <f t="shared" ref="L2883:L2946" si="91">J2883*K2883</f>
        <v>118.47</v>
      </c>
      <c r="M2883">
        <v>0</v>
      </c>
      <c r="N2883">
        <f t="shared" si="90"/>
        <v>118.47</v>
      </c>
      <c r="O2883">
        <v>3</v>
      </c>
      <c r="P2883" t="str">
        <f>VLOOKUP(O2883,dFornecedor!A:B,2,0)</f>
        <v>StepUp</v>
      </c>
    </row>
    <row r="2884" spans="1:16" x14ac:dyDescent="0.25">
      <c r="A2884">
        <v>2883</v>
      </c>
      <c r="B2884" s="1">
        <v>43866</v>
      </c>
      <c r="C2884" s="1">
        <v>43867</v>
      </c>
      <c r="D2884" s="1">
        <v>43881</v>
      </c>
      <c r="E2884" s="1">
        <v>43885</v>
      </c>
      <c r="F2884">
        <v>1</v>
      </c>
      <c r="G2884" t="str">
        <f>VLOOKUP(F2884,dComprador!A:B,2,0)</f>
        <v>Alon</v>
      </c>
      <c r="H2884">
        <v>7</v>
      </c>
      <c r="I2884" t="str">
        <f>VLOOKUP(H2884,dMateriaPrima!A:B,2,0)</f>
        <v>Poliéster</v>
      </c>
      <c r="J2884">
        <f>VLOOKUP(H2884,dMateriaPrima!A:C,3,0)</f>
        <v>8</v>
      </c>
      <c r="K2884">
        <v>94</v>
      </c>
      <c r="L2884">
        <f t="shared" si="91"/>
        <v>752</v>
      </c>
      <c r="M2884">
        <v>0</v>
      </c>
      <c r="N2884">
        <f t="shared" si="90"/>
        <v>752</v>
      </c>
      <c r="O2884">
        <v>3</v>
      </c>
      <c r="P2884" t="str">
        <f>VLOOKUP(O2884,dFornecedor!A:B,2,0)</f>
        <v>StepUp</v>
      </c>
    </row>
    <row r="2885" spans="1:16" x14ac:dyDescent="0.25">
      <c r="A2885">
        <v>2884</v>
      </c>
      <c r="B2885" s="1">
        <v>43866</v>
      </c>
      <c r="C2885" s="1">
        <v>43871</v>
      </c>
      <c r="D2885" s="1">
        <v>43886</v>
      </c>
      <c r="E2885" s="1">
        <v>43889</v>
      </c>
      <c r="F2885">
        <v>1</v>
      </c>
      <c r="G2885" t="str">
        <f>VLOOKUP(F2885,dComprador!A:B,2,0)</f>
        <v>Alon</v>
      </c>
      <c r="H2885">
        <v>5</v>
      </c>
      <c r="I2885" t="str">
        <f>VLOOKUP(H2885,dMateriaPrima!A:B,2,0)</f>
        <v>Areia</v>
      </c>
      <c r="J2885">
        <f>VLOOKUP(H2885,dMateriaPrima!A:C,3,0)</f>
        <v>3.59</v>
      </c>
      <c r="K2885">
        <v>44</v>
      </c>
      <c r="L2885">
        <f t="shared" si="91"/>
        <v>157.95999999999998</v>
      </c>
      <c r="M2885">
        <v>0</v>
      </c>
      <c r="N2885">
        <f t="shared" si="90"/>
        <v>157.95999999999998</v>
      </c>
      <c r="O2885">
        <v>2</v>
      </c>
      <c r="P2885" t="str">
        <f>VLOOKUP(O2885,dFornecedor!A:B,2,0)</f>
        <v>Minerva</v>
      </c>
    </row>
    <row r="2886" spans="1:16" x14ac:dyDescent="0.25">
      <c r="A2886">
        <v>2885</v>
      </c>
      <c r="B2886" s="1">
        <v>43866</v>
      </c>
      <c r="C2886" s="1">
        <v>43867</v>
      </c>
      <c r="D2886" s="1">
        <v>43884</v>
      </c>
      <c r="E2886" s="1">
        <v>43888</v>
      </c>
      <c r="F2886">
        <v>1</v>
      </c>
      <c r="G2886" t="str">
        <f>VLOOKUP(F2886,dComprador!A:B,2,0)</f>
        <v>Alon</v>
      </c>
      <c r="H2886">
        <v>1</v>
      </c>
      <c r="I2886" t="str">
        <f>VLOOKUP(H2886,dMateriaPrima!A:B,2,0)</f>
        <v>Tecido</v>
      </c>
      <c r="J2886">
        <f>VLOOKUP(H2886,dMateriaPrima!A:C,3,0)</f>
        <v>18</v>
      </c>
      <c r="K2886">
        <v>63</v>
      </c>
      <c r="L2886">
        <f t="shared" si="91"/>
        <v>1134</v>
      </c>
      <c r="M2886">
        <v>0</v>
      </c>
      <c r="N2886">
        <f t="shared" si="90"/>
        <v>1134</v>
      </c>
      <c r="O2886">
        <v>3</v>
      </c>
      <c r="P2886" t="str">
        <f>VLOOKUP(O2886,dFornecedor!A:B,2,0)</f>
        <v>StepUp</v>
      </c>
    </row>
    <row r="2887" spans="1:16" x14ac:dyDescent="0.25">
      <c r="A2887">
        <v>2886</v>
      </c>
      <c r="B2887" s="1">
        <v>43866</v>
      </c>
      <c r="C2887" s="1">
        <v>43867</v>
      </c>
      <c r="D2887" s="1">
        <v>43889</v>
      </c>
      <c r="E2887" s="1">
        <v>43891</v>
      </c>
      <c r="F2887">
        <v>1</v>
      </c>
      <c r="G2887" t="str">
        <f>VLOOKUP(F2887,dComprador!A:B,2,0)</f>
        <v>Alon</v>
      </c>
      <c r="H2887">
        <v>10</v>
      </c>
      <c r="I2887" t="str">
        <f>VLOOKUP(H2887,dMateriaPrima!A:B,2,0)</f>
        <v>Pedra Britada</v>
      </c>
      <c r="J2887">
        <f>VLOOKUP(H2887,dMateriaPrima!A:C,3,0)</f>
        <v>56</v>
      </c>
      <c r="K2887">
        <v>114</v>
      </c>
      <c r="L2887">
        <f t="shared" si="91"/>
        <v>6384</v>
      </c>
      <c r="M2887">
        <v>0</v>
      </c>
      <c r="N2887">
        <f t="shared" si="90"/>
        <v>6384</v>
      </c>
      <c r="O2887">
        <v>3</v>
      </c>
      <c r="P2887" t="str">
        <f>VLOOKUP(O2887,dFornecedor!A:B,2,0)</f>
        <v>StepUp</v>
      </c>
    </row>
    <row r="2888" spans="1:16" x14ac:dyDescent="0.25">
      <c r="A2888">
        <v>2887</v>
      </c>
      <c r="B2888" s="1">
        <v>43867</v>
      </c>
      <c r="C2888" s="1">
        <v>43876</v>
      </c>
      <c r="D2888" s="1">
        <v>43879</v>
      </c>
      <c r="E2888" s="1">
        <v>43883</v>
      </c>
      <c r="F2888">
        <v>4</v>
      </c>
      <c r="G2888" t="str">
        <f>VLOOKUP(F2888,dComprador!A:B,2,0)</f>
        <v>Lira</v>
      </c>
      <c r="H2888">
        <v>5</v>
      </c>
      <c r="I2888" t="str">
        <f>VLOOKUP(H2888,dMateriaPrima!A:B,2,0)</f>
        <v>Areia</v>
      </c>
      <c r="J2888">
        <f>VLOOKUP(H2888,dMateriaPrima!A:C,3,0)</f>
        <v>3.59</v>
      </c>
      <c r="K2888">
        <v>545</v>
      </c>
      <c r="L2888">
        <f t="shared" si="91"/>
        <v>1956.55</v>
      </c>
      <c r="M2888">
        <v>30</v>
      </c>
      <c r="N2888">
        <f t="shared" si="90"/>
        <v>1369.585</v>
      </c>
      <c r="O2888">
        <v>2</v>
      </c>
      <c r="P2888" t="str">
        <f>VLOOKUP(O2888,dFornecedor!A:B,2,0)</f>
        <v>Minerva</v>
      </c>
    </row>
    <row r="2889" spans="1:16" x14ac:dyDescent="0.25">
      <c r="A2889">
        <v>2888</v>
      </c>
      <c r="B2889" s="1">
        <v>43867</v>
      </c>
      <c r="C2889" s="1">
        <v>43870</v>
      </c>
      <c r="D2889" s="1">
        <v>43875</v>
      </c>
      <c r="E2889" s="1">
        <v>43875</v>
      </c>
      <c r="F2889">
        <v>4</v>
      </c>
      <c r="G2889" t="str">
        <f>VLOOKUP(F2889,dComprador!A:B,2,0)</f>
        <v>Lira</v>
      </c>
      <c r="H2889">
        <v>5</v>
      </c>
      <c r="I2889" t="str">
        <f>VLOOKUP(H2889,dMateriaPrima!A:B,2,0)</f>
        <v>Areia</v>
      </c>
      <c r="J2889">
        <f>VLOOKUP(H2889,dMateriaPrima!A:C,3,0)</f>
        <v>3.59</v>
      </c>
      <c r="K2889">
        <v>90</v>
      </c>
      <c r="L2889">
        <f t="shared" si="91"/>
        <v>323.09999999999997</v>
      </c>
      <c r="M2889">
        <v>0</v>
      </c>
      <c r="N2889">
        <f t="shared" si="90"/>
        <v>323.09999999999997</v>
      </c>
      <c r="O2889">
        <v>4</v>
      </c>
      <c r="P2889" t="str">
        <f>VLOOKUP(O2889,dFornecedor!A:B,2,0)</f>
        <v>AlphaOmega</v>
      </c>
    </row>
    <row r="2890" spans="1:16" x14ac:dyDescent="0.25">
      <c r="A2890">
        <v>2889</v>
      </c>
      <c r="B2890" s="1">
        <v>43867</v>
      </c>
      <c r="C2890" s="1">
        <v>43874</v>
      </c>
      <c r="D2890" s="1">
        <v>43877</v>
      </c>
      <c r="E2890" s="1">
        <v>43879</v>
      </c>
      <c r="F2890">
        <v>4</v>
      </c>
      <c r="G2890" t="str">
        <f>VLOOKUP(F2890,dComprador!A:B,2,0)</f>
        <v>Lira</v>
      </c>
      <c r="H2890">
        <v>7</v>
      </c>
      <c r="I2890" t="str">
        <f>VLOOKUP(H2890,dMateriaPrima!A:B,2,0)</f>
        <v>Poliéster</v>
      </c>
      <c r="J2890">
        <f>VLOOKUP(H2890,dMateriaPrima!A:C,3,0)</f>
        <v>8</v>
      </c>
      <c r="K2890">
        <v>641</v>
      </c>
      <c r="L2890">
        <f t="shared" si="91"/>
        <v>5128</v>
      </c>
      <c r="M2890">
        <v>0</v>
      </c>
      <c r="N2890">
        <f t="shared" si="90"/>
        <v>5128</v>
      </c>
      <c r="O2890">
        <v>2</v>
      </c>
      <c r="P2890" t="str">
        <f>VLOOKUP(O2890,dFornecedor!A:B,2,0)</f>
        <v>Minerva</v>
      </c>
    </row>
    <row r="2891" spans="1:16" x14ac:dyDescent="0.25">
      <c r="A2891">
        <v>2890</v>
      </c>
      <c r="B2891" s="1">
        <v>43867</v>
      </c>
      <c r="C2891" s="1">
        <v>43877</v>
      </c>
      <c r="D2891" s="1">
        <v>43880</v>
      </c>
      <c r="E2891" s="1">
        <v>43885</v>
      </c>
      <c r="F2891">
        <v>4</v>
      </c>
      <c r="G2891" t="str">
        <f>VLOOKUP(F2891,dComprador!A:B,2,0)</f>
        <v>Lira</v>
      </c>
      <c r="H2891">
        <v>1</v>
      </c>
      <c r="I2891" t="str">
        <f>VLOOKUP(H2891,dMateriaPrima!A:B,2,0)</f>
        <v>Tecido</v>
      </c>
      <c r="J2891">
        <f>VLOOKUP(H2891,dMateriaPrima!A:C,3,0)</f>
        <v>18</v>
      </c>
      <c r="K2891">
        <v>301</v>
      </c>
      <c r="L2891">
        <f t="shared" si="91"/>
        <v>5418</v>
      </c>
      <c r="M2891">
        <v>0</v>
      </c>
      <c r="N2891">
        <f t="shared" si="90"/>
        <v>5418</v>
      </c>
      <c r="O2891">
        <v>3</v>
      </c>
      <c r="P2891" t="str">
        <f>VLOOKUP(O2891,dFornecedor!A:B,2,0)</f>
        <v>StepUp</v>
      </c>
    </row>
    <row r="2892" spans="1:16" x14ac:dyDescent="0.25">
      <c r="A2892">
        <v>2891</v>
      </c>
      <c r="B2892" s="1">
        <v>43867</v>
      </c>
      <c r="C2892" s="1">
        <v>43875</v>
      </c>
      <c r="D2892" s="1">
        <v>43877</v>
      </c>
      <c r="E2892" s="1">
        <v>43879</v>
      </c>
      <c r="F2892">
        <v>4</v>
      </c>
      <c r="G2892" t="str">
        <f>VLOOKUP(F2892,dComprador!A:B,2,0)</f>
        <v>Lira</v>
      </c>
      <c r="H2892">
        <v>5</v>
      </c>
      <c r="I2892" t="str">
        <f>VLOOKUP(H2892,dMateriaPrima!A:B,2,0)</f>
        <v>Areia</v>
      </c>
      <c r="J2892">
        <f>VLOOKUP(H2892,dMateriaPrima!A:C,3,0)</f>
        <v>3.59</v>
      </c>
      <c r="K2892">
        <v>164</v>
      </c>
      <c r="L2892">
        <f t="shared" si="91"/>
        <v>588.76</v>
      </c>
      <c r="M2892">
        <v>0</v>
      </c>
      <c r="N2892">
        <f t="shared" si="90"/>
        <v>588.76</v>
      </c>
      <c r="O2892">
        <v>3</v>
      </c>
      <c r="P2892" t="str">
        <f>VLOOKUP(O2892,dFornecedor!A:B,2,0)</f>
        <v>StepUp</v>
      </c>
    </row>
    <row r="2893" spans="1:16" x14ac:dyDescent="0.25">
      <c r="A2893">
        <v>2892</v>
      </c>
      <c r="B2893" s="1">
        <v>43867</v>
      </c>
      <c r="C2893" s="1">
        <v>43870</v>
      </c>
      <c r="D2893" s="1">
        <v>43884</v>
      </c>
      <c r="E2893" s="1">
        <v>43889</v>
      </c>
      <c r="F2893">
        <v>1</v>
      </c>
      <c r="G2893" t="str">
        <f>VLOOKUP(F2893,dComprador!A:B,2,0)</f>
        <v>Alon</v>
      </c>
      <c r="H2893">
        <v>6</v>
      </c>
      <c r="I2893" t="str">
        <f>VLOOKUP(H2893,dMateriaPrima!A:B,2,0)</f>
        <v>Fio Algodão</v>
      </c>
      <c r="J2893">
        <f>VLOOKUP(H2893,dMateriaPrima!A:C,3,0)</f>
        <v>55.9</v>
      </c>
      <c r="K2893">
        <v>214</v>
      </c>
      <c r="L2893">
        <f t="shared" si="91"/>
        <v>11962.6</v>
      </c>
      <c r="M2893">
        <v>0</v>
      </c>
      <c r="N2893">
        <f t="shared" si="90"/>
        <v>11962.6</v>
      </c>
      <c r="O2893">
        <v>2</v>
      </c>
      <c r="P2893" t="str">
        <f>VLOOKUP(O2893,dFornecedor!A:B,2,0)</f>
        <v>Minerva</v>
      </c>
    </row>
    <row r="2894" spans="1:16" x14ac:dyDescent="0.25">
      <c r="A2894">
        <v>2893</v>
      </c>
      <c r="B2894" s="1">
        <v>43867</v>
      </c>
      <c r="C2894" s="1">
        <v>43872</v>
      </c>
      <c r="D2894" s="1">
        <v>43885</v>
      </c>
      <c r="E2894" s="1">
        <v>43886</v>
      </c>
      <c r="F2894">
        <v>1</v>
      </c>
      <c r="G2894" t="str">
        <f>VLOOKUP(F2894,dComprador!A:B,2,0)</f>
        <v>Alon</v>
      </c>
      <c r="H2894">
        <v>5</v>
      </c>
      <c r="I2894" t="str">
        <f>VLOOKUP(H2894,dMateriaPrima!A:B,2,0)</f>
        <v>Areia</v>
      </c>
      <c r="J2894">
        <f>VLOOKUP(H2894,dMateriaPrima!A:C,3,0)</f>
        <v>3.59</v>
      </c>
      <c r="K2894">
        <v>512</v>
      </c>
      <c r="L2894">
        <f t="shared" si="91"/>
        <v>1838.08</v>
      </c>
      <c r="M2894">
        <v>0</v>
      </c>
      <c r="N2894">
        <f t="shared" si="90"/>
        <v>1838.08</v>
      </c>
      <c r="O2894">
        <v>5</v>
      </c>
      <c r="P2894" t="str">
        <f>VLOOKUP(O2894,dFornecedor!A:B,2,0)</f>
        <v>Atlas</v>
      </c>
    </row>
    <row r="2895" spans="1:16" x14ac:dyDescent="0.25">
      <c r="A2895">
        <v>2894</v>
      </c>
      <c r="B2895" s="1">
        <v>43867</v>
      </c>
      <c r="C2895" s="1">
        <v>43874</v>
      </c>
      <c r="D2895" s="1">
        <v>43887</v>
      </c>
      <c r="E2895" s="1">
        <v>43890</v>
      </c>
      <c r="F2895">
        <v>1</v>
      </c>
      <c r="G2895" t="str">
        <f>VLOOKUP(F2895,dComprador!A:B,2,0)</f>
        <v>Alon</v>
      </c>
      <c r="H2895">
        <v>1</v>
      </c>
      <c r="I2895" t="str">
        <f>VLOOKUP(H2895,dMateriaPrima!A:B,2,0)</f>
        <v>Tecido</v>
      </c>
      <c r="J2895">
        <f>VLOOKUP(H2895,dMateriaPrima!A:C,3,0)</f>
        <v>18</v>
      </c>
      <c r="K2895">
        <v>347</v>
      </c>
      <c r="L2895">
        <f t="shared" si="91"/>
        <v>6246</v>
      </c>
      <c r="M2895">
        <v>0</v>
      </c>
      <c r="N2895">
        <f t="shared" si="90"/>
        <v>6246</v>
      </c>
      <c r="O2895">
        <v>1</v>
      </c>
      <c r="P2895" t="str">
        <f>VLOOKUP(O2895,dFornecedor!A:B,2,0)</f>
        <v>NorthShore</v>
      </c>
    </row>
    <row r="2896" spans="1:16" x14ac:dyDescent="0.25">
      <c r="A2896">
        <v>2895</v>
      </c>
      <c r="B2896" s="1">
        <v>43867</v>
      </c>
      <c r="C2896" s="1">
        <v>43870</v>
      </c>
      <c r="D2896" s="1">
        <v>43898</v>
      </c>
      <c r="E2896" s="1">
        <v>43902</v>
      </c>
      <c r="F2896">
        <v>1</v>
      </c>
      <c r="G2896" t="str">
        <f>VLOOKUP(F2896,dComprador!A:B,2,0)</f>
        <v>Alon</v>
      </c>
      <c r="H2896">
        <v>11</v>
      </c>
      <c r="I2896" t="str">
        <f>VLOOKUP(H2896,dMateriaPrima!A:B,2,0)</f>
        <v>Papel</v>
      </c>
      <c r="J2896">
        <f>VLOOKUP(H2896,dMateriaPrima!A:C,3,0)</f>
        <v>9</v>
      </c>
      <c r="K2896">
        <v>181</v>
      </c>
      <c r="L2896">
        <f t="shared" si="91"/>
        <v>1629</v>
      </c>
      <c r="M2896">
        <v>0</v>
      </c>
      <c r="N2896">
        <f t="shared" si="90"/>
        <v>1629</v>
      </c>
      <c r="O2896">
        <v>1</v>
      </c>
      <c r="P2896" t="str">
        <f>VLOOKUP(O2896,dFornecedor!A:B,2,0)</f>
        <v>NorthShore</v>
      </c>
    </row>
    <row r="2897" spans="1:16" x14ac:dyDescent="0.25">
      <c r="A2897">
        <v>2896</v>
      </c>
      <c r="B2897" s="1">
        <v>43867</v>
      </c>
      <c r="C2897" s="1">
        <v>43875</v>
      </c>
      <c r="D2897" s="1">
        <v>43888</v>
      </c>
      <c r="E2897" s="1">
        <v>43890</v>
      </c>
      <c r="F2897">
        <v>1</v>
      </c>
      <c r="G2897" t="str">
        <f>VLOOKUP(F2897,dComprador!A:B,2,0)</f>
        <v>Alon</v>
      </c>
      <c r="H2897">
        <v>5</v>
      </c>
      <c r="I2897" t="str">
        <f>VLOOKUP(H2897,dMateriaPrima!A:B,2,0)</f>
        <v>Areia</v>
      </c>
      <c r="J2897">
        <f>VLOOKUP(H2897,dMateriaPrima!A:C,3,0)</f>
        <v>3.59</v>
      </c>
      <c r="K2897">
        <v>199</v>
      </c>
      <c r="L2897">
        <f t="shared" si="91"/>
        <v>714.41</v>
      </c>
      <c r="M2897">
        <v>0</v>
      </c>
      <c r="N2897">
        <f t="shared" si="90"/>
        <v>714.41</v>
      </c>
      <c r="O2897">
        <v>2</v>
      </c>
      <c r="P2897" t="str">
        <f>VLOOKUP(O2897,dFornecedor!A:B,2,0)</f>
        <v>Minerva</v>
      </c>
    </row>
    <row r="2898" spans="1:16" x14ac:dyDescent="0.25">
      <c r="A2898">
        <v>2897</v>
      </c>
      <c r="B2898" s="1">
        <v>43868</v>
      </c>
      <c r="C2898" s="1">
        <v>43877</v>
      </c>
      <c r="D2898" s="1">
        <v>43879</v>
      </c>
      <c r="E2898" s="1">
        <v>43882</v>
      </c>
      <c r="F2898">
        <v>4</v>
      </c>
      <c r="G2898" t="str">
        <f>VLOOKUP(F2898,dComprador!A:B,2,0)</f>
        <v>Lira</v>
      </c>
      <c r="H2898">
        <v>1</v>
      </c>
      <c r="I2898" t="str">
        <f>VLOOKUP(H2898,dMateriaPrima!A:B,2,0)</f>
        <v>Tecido</v>
      </c>
      <c r="J2898">
        <f>VLOOKUP(H2898,dMateriaPrima!A:C,3,0)</f>
        <v>18</v>
      </c>
      <c r="K2898">
        <v>9</v>
      </c>
      <c r="L2898">
        <f t="shared" si="91"/>
        <v>162</v>
      </c>
      <c r="M2898">
        <v>0</v>
      </c>
      <c r="N2898">
        <f t="shared" si="90"/>
        <v>162</v>
      </c>
      <c r="O2898">
        <v>2</v>
      </c>
      <c r="P2898" t="str">
        <f>VLOOKUP(O2898,dFornecedor!A:B,2,0)</f>
        <v>Minerva</v>
      </c>
    </row>
    <row r="2899" spans="1:16" x14ac:dyDescent="0.25">
      <c r="A2899">
        <v>2898</v>
      </c>
      <c r="B2899" s="1">
        <v>43868</v>
      </c>
      <c r="C2899" s="1">
        <v>43868</v>
      </c>
      <c r="D2899" s="1">
        <v>43899</v>
      </c>
      <c r="E2899" s="1">
        <v>43900</v>
      </c>
      <c r="F2899">
        <v>1</v>
      </c>
      <c r="G2899" t="str">
        <f>VLOOKUP(F2899,dComprador!A:B,2,0)</f>
        <v>Alon</v>
      </c>
      <c r="H2899">
        <v>4</v>
      </c>
      <c r="I2899" t="str">
        <f>VLOOKUP(H2899,dMateriaPrima!A:B,2,0)</f>
        <v>Madeira</v>
      </c>
      <c r="J2899">
        <f>VLOOKUP(H2899,dMateriaPrima!A:C,3,0)</f>
        <v>168</v>
      </c>
      <c r="K2899">
        <v>219</v>
      </c>
      <c r="L2899">
        <f t="shared" si="91"/>
        <v>36792</v>
      </c>
      <c r="M2899">
        <v>0</v>
      </c>
      <c r="N2899">
        <f t="shared" si="90"/>
        <v>36792</v>
      </c>
      <c r="O2899">
        <v>4</v>
      </c>
      <c r="P2899" t="str">
        <f>VLOOKUP(O2899,dFornecedor!A:B,2,0)</f>
        <v>AlphaOmega</v>
      </c>
    </row>
    <row r="2900" spans="1:16" x14ac:dyDescent="0.25">
      <c r="A2900">
        <v>2899</v>
      </c>
      <c r="B2900" s="1">
        <v>43868</v>
      </c>
      <c r="C2900" s="1">
        <v>43868</v>
      </c>
      <c r="D2900" s="1">
        <v>43875</v>
      </c>
      <c r="E2900" s="1">
        <v>43876</v>
      </c>
      <c r="F2900">
        <v>4</v>
      </c>
      <c r="G2900" t="str">
        <f>VLOOKUP(F2900,dComprador!A:B,2,0)</f>
        <v>Lira</v>
      </c>
      <c r="H2900">
        <v>8</v>
      </c>
      <c r="I2900" t="str">
        <f>VLOOKUP(H2900,dMateriaPrima!A:B,2,0)</f>
        <v>Cimento</v>
      </c>
      <c r="J2900">
        <f>VLOOKUP(H2900,dMateriaPrima!A:C,3,0)</f>
        <v>23</v>
      </c>
      <c r="K2900">
        <v>236</v>
      </c>
      <c r="L2900">
        <f t="shared" si="91"/>
        <v>5428</v>
      </c>
      <c r="M2900">
        <v>0</v>
      </c>
      <c r="N2900">
        <f t="shared" si="90"/>
        <v>5428</v>
      </c>
      <c r="O2900">
        <v>2</v>
      </c>
      <c r="P2900" t="str">
        <f>VLOOKUP(O2900,dFornecedor!A:B,2,0)</f>
        <v>Minerva</v>
      </c>
    </row>
    <row r="2901" spans="1:16" x14ac:dyDescent="0.25">
      <c r="A2901">
        <v>2900</v>
      </c>
      <c r="B2901" s="1">
        <v>43868</v>
      </c>
      <c r="C2901" s="1">
        <v>43877</v>
      </c>
      <c r="D2901" s="1">
        <v>43888</v>
      </c>
      <c r="E2901" s="1">
        <v>43889</v>
      </c>
      <c r="F2901">
        <v>1</v>
      </c>
      <c r="G2901" t="str">
        <f>VLOOKUP(F2901,dComprador!A:B,2,0)</f>
        <v>Alon</v>
      </c>
      <c r="H2901">
        <v>5</v>
      </c>
      <c r="I2901" t="str">
        <f>VLOOKUP(H2901,dMateriaPrima!A:B,2,0)</f>
        <v>Areia</v>
      </c>
      <c r="J2901">
        <f>VLOOKUP(H2901,dMateriaPrima!A:C,3,0)</f>
        <v>3.59</v>
      </c>
      <c r="K2901">
        <v>349</v>
      </c>
      <c r="L2901">
        <f t="shared" si="91"/>
        <v>1252.9099999999999</v>
      </c>
      <c r="M2901">
        <v>0</v>
      </c>
      <c r="N2901">
        <f t="shared" si="90"/>
        <v>1252.9099999999999</v>
      </c>
      <c r="O2901">
        <v>3</v>
      </c>
      <c r="P2901" t="str">
        <f>VLOOKUP(O2901,dFornecedor!A:B,2,0)</f>
        <v>StepUp</v>
      </c>
    </row>
    <row r="2902" spans="1:16" x14ac:dyDescent="0.25">
      <c r="A2902">
        <v>2901</v>
      </c>
      <c r="B2902" s="1">
        <v>43868</v>
      </c>
      <c r="C2902" s="1">
        <v>43877</v>
      </c>
      <c r="D2902" s="1">
        <v>43900</v>
      </c>
      <c r="E2902" s="1">
        <v>43901</v>
      </c>
      <c r="F2902">
        <v>1</v>
      </c>
      <c r="G2902" t="str">
        <f>VLOOKUP(F2902,dComprador!A:B,2,0)</f>
        <v>Alon</v>
      </c>
      <c r="H2902">
        <v>7</v>
      </c>
      <c r="I2902" t="str">
        <f>VLOOKUP(H2902,dMateriaPrima!A:B,2,0)</f>
        <v>Poliéster</v>
      </c>
      <c r="J2902">
        <f>VLOOKUP(H2902,dMateriaPrima!A:C,3,0)</f>
        <v>8</v>
      </c>
      <c r="K2902">
        <v>19</v>
      </c>
      <c r="L2902">
        <f t="shared" si="91"/>
        <v>152</v>
      </c>
      <c r="M2902">
        <v>0</v>
      </c>
      <c r="N2902">
        <f t="shared" si="90"/>
        <v>152</v>
      </c>
      <c r="O2902">
        <v>3</v>
      </c>
      <c r="P2902" t="str">
        <f>VLOOKUP(O2902,dFornecedor!A:B,2,0)</f>
        <v>StepUp</v>
      </c>
    </row>
    <row r="2903" spans="1:16" x14ac:dyDescent="0.25">
      <c r="A2903">
        <v>2902</v>
      </c>
      <c r="B2903" s="1">
        <v>43868</v>
      </c>
      <c r="C2903" s="1">
        <v>43877</v>
      </c>
      <c r="D2903" s="1">
        <v>43899</v>
      </c>
      <c r="E2903" s="1">
        <v>43901</v>
      </c>
      <c r="F2903">
        <v>1</v>
      </c>
      <c r="G2903" t="str">
        <f>VLOOKUP(F2903,dComprador!A:B,2,0)</f>
        <v>Alon</v>
      </c>
      <c r="H2903">
        <v>9</v>
      </c>
      <c r="I2903" t="str">
        <f>VLOOKUP(H2903,dMateriaPrima!A:B,2,0)</f>
        <v>Couro</v>
      </c>
      <c r="J2903">
        <f>VLOOKUP(H2903,dMateriaPrima!A:C,3,0)</f>
        <v>4.4000000000000004</v>
      </c>
      <c r="K2903">
        <v>76</v>
      </c>
      <c r="L2903">
        <f t="shared" si="91"/>
        <v>334.40000000000003</v>
      </c>
      <c r="M2903">
        <v>0</v>
      </c>
      <c r="N2903">
        <f t="shared" si="90"/>
        <v>334.40000000000003</v>
      </c>
      <c r="O2903">
        <v>3</v>
      </c>
      <c r="P2903" t="str">
        <f>VLOOKUP(O2903,dFornecedor!A:B,2,0)</f>
        <v>StepUp</v>
      </c>
    </row>
    <row r="2904" spans="1:16" x14ac:dyDescent="0.25">
      <c r="A2904">
        <v>2903</v>
      </c>
      <c r="B2904" s="1">
        <v>43869</v>
      </c>
      <c r="C2904" s="1">
        <v>43878</v>
      </c>
      <c r="D2904" s="1">
        <v>43879</v>
      </c>
      <c r="E2904" s="1">
        <v>43884</v>
      </c>
      <c r="F2904">
        <v>4</v>
      </c>
      <c r="G2904" t="str">
        <f>VLOOKUP(F2904,dComprador!A:B,2,0)</f>
        <v>Lira</v>
      </c>
      <c r="H2904">
        <v>11</v>
      </c>
      <c r="I2904" t="str">
        <f>VLOOKUP(H2904,dMateriaPrima!A:B,2,0)</f>
        <v>Papel</v>
      </c>
      <c r="J2904">
        <f>VLOOKUP(H2904,dMateriaPrima!A:C,3,0)</f>
        <v>9</v>
      </c>
      <c r="K2904">
        <v>301</v>
      </c>
      <c r="L2904">
        <f t="shared" si="91"/>
        <v>2709</v>
      </c>
      <c r="M2904">
        <v>0</v>
      </c>
      <c r="N2904">
        <f t="shared" si="90"/>
        <v>2709</v>
      </c>
      <c r="O2904">
        <v>3</v>
      </c>
      <c r="P2904" t="str">
        <f>VLOOKUP(O2904,dFornecedor!A:B,2,0)</f>
        <v>StepUp</v>
      </c>
    </row>
    <row r="2905" spans="1:16" x14ac:dyDescent="0.25">
      <c r="A2905">
        <v>2904</v>
      </c>
      <c r="B2905" s="1">
        <v>43869</v>
      </c>
      <c r="C2905" s="1">
        <v>43869</v>
      </c>
      <c r="D2905" s="1">
        <v>43876</v>
      </c>
      <c r="E2905" s="1">
        <v>43877</v>
      </c>
      <c r="F2905">
        <v>4</v>
      </c>
      <c r="G2905" t="str">
        <f>VLOOKUP(F2905,dComprador!A:B,2,0)</f>
        <v>Lira</v>
      </c>
      <c r="H2905">
        <v>3</v>
      </c>
      <c r="I2905" t="str">
        <f>VLOOKUP(H2905,dMateriaPrima!A:B,2,0)</f>
        <v>Barra Metal</v>
      </c>
      <c r="J2905">
        <f>VLOOKUP(H2905,dMateriaPrima!A:C,3,0)</f>
        <v>565</v>
      </c>
      <c r="K2905">
        <v>103</v>
      </c>
      <c r="L2905">
        <f t="shared" si="91"/>
        <v>58195</v>
      </c>
      <c r="M2905">
        <v>0</v>
      </c>
      <c r="N2905">
        <f t="shared" si="90"/>
        <v>58195</v>
      </c>
      <c r="O2905">
        <v>2</v>
      </c>
      <c r="P2905" t="str">
        <f>VLOOKUP(O2905,dFornecedor!A:B,2,0)</f>
        <v>Minerva</v>
      </c>
    </row>
    <row r="2906" spans="1:16" x14ac:dyDescent="0.25">
      <c r="A2906">
        <v>2905</v>
      </c>
      <c r="B2906" s="1">
        <v>43869</v>
      </c>
      <c r="C2906" s="1">
        <v>43878</v>
      </c>
      <c r="D2906" s="1">
        <v>43881</v>
      </c>
      <c r="E2906" s="1">
        <v>43885</v>
      </c>
      <c r="F2906">
        <v>4</v>
      </c>
      <c r="G2906" t="str">
        <f>VLOOKUP(F2906,dComprador!A:B,2,0)</f>
        <v>Lira</v>
      </c>
      <c r="H2906">
        <v>6</v>
      </c>
      <c r="I2906" t="str">
        <f>VLOOKUP(H2906,dMateriaPrima!A:B,2,0)</f>
        <v>Fio Algodão</v>
      </c>
      <c r="J2906">
        <f>VLOOKUP(H2906,dMateriaPrima!A:C,3,0)</f>
        <v>55.9</v>
      </c>
      <c r="K2906">
        <v>115</v>
      </c>
      <c r="L2906">
        <f t="shared" si="91"/>
        <v>6428.5</v>
      </c>
      <c r="M2906">
        <v>0</v>
      </c>
      <c r="N2906">
        <f t="shared" si="90"/>
        <v>6428.5</v>
      </c>
      <c r="O2906">
        <v>2</v>
      </c>
      <c r="P2906" t="str">
        <f>VLOOKUP(O2906,dFornecedor!A:B,2,0)</f>
        <v>Minerva</v>
      </c>
    </row>
    <row r="2907" spans="1:16" x14ac:dyDescent="0.25">
      <c r="A2907">
        <v>2906</v>
      </c>
      <c r="B2907" s="1">
        <v>43869</v>
      </c>
      <c r="C2907" s="1">
        <v>43869</v>
      </c>
      <c r="D2907" s="1">
        <v>43883</v>
      </c>
      <c r="E2907" s="1">
        <v>43885</v>
      </c>
      <c r="F2907">
        <v>2</v>
      </c>
      <c r="G2907" t="str">
        <f>VLOOKUP(F2907,dComprador!A:B,2,0)</f>
        <v>João</v>
      </c>
      <c r="H2907">
        <v>5</v>
      </c>
      <c r="I2907" t="str">
        <f>VLOOKUP(H2907,dMateriaPrima!A:B,2,0)</f>
        <v>Areia</v>
      </c>
      <c r="J2907">
        <f>VLOOKUP(H2907,dMateriaPrima!A:C,3,0)</f>
        <v>3.59</v>
      </c>
      <c r="K2907">
        <v>197</v>
      </c>
      <c r="L2907">
        <f t="shared" si="91"/>
        <v>707.23</v>
      </c>
      <c r="M2907">
        <v>0</v>
      </c>
      <c r="N2907">
        <f t="shared" si="90"/>
        <v>707.23</v>
      </c>
      <c r="O2907">
        <v>2</v>
      </c>
      <c r="P2907" t="str">
        <f>VLOOKUP(O2907,dFornecedor!A:B,2,0)</f>
        <v>Minerva</v>
      </c>
    </row>
    <row r="2908" spans="1:16" x14ac:dyDescent="0.25">
      <c r="A2908">
        <v>2907</v>
      </c>
      <c r="B2908" s="1">
        <v>43869</v>
      </c>
      <c r="C2908" s="1">
        <v>43876</v>
      </c>
      <c r="D2908" s="1">
        <v>43900</v>
      </c>
      <c r="E2908" s="1">
        <v>43902</v>
      </c>
      <c r="F2908">
        <v>1</v>
      </c>
      <c r="G2908" t="str">
        <f>VLOOKUP(F2908,dComprador!A:B,2,0)</f>
        <v>Alon</v>
      </c>
      <c r="H2908">
        <v>9</v>
      </c>
      <c r="I2908" t="str">
        <f>VLOOKUP(H2908,dMateriaPrima!A:B,2,0)</f>
        <v>Couro</v>
      </c>
      <c r="J2908">
        <f>VLOOKUP(H2908,dMateriaPrima!A:C,3,0)</f>
        <v>4.4000000000000004</v>
      </c>
      <c r="K2908">
        <v>382</v>
      </c>
      <c r="L2908">
        <f t="shared" si="91"/>
        <v>1680.8000000000002</v>
      </c>
      <c r="M2908">
        <v>0</v>
      </c>
      <c r="N2908">
        <f t="shared" si="90"/>
        <v>1680.8000000000002</v>
      </c>
      <c r="O2908">
        <v>1</v>
      </c>
      <c r="P2908" t="str">
        <f>VLOOKUP(O2908,dFornecedor!A:B,2,0)</f>
        <v>NorthShore</v>
      </c>
    </row>
    <row r="2909" spans="1:16" x14ac:dyDescent="0.25">
      <c r="A2909">
        <v>2908</v>
      </c>
      <c r="B2909" s="1">
        <v>43870</v>
      </c>
      <c r="C2909" s="1">
        <v>43876</v>
      </c>
      <c r="D2909" s="1">
        <v>43877</v>
      </c>
      <c r="E2909" s="1">
        <v>43882</v>
      </c>
      <c r="F2909">
        <v>4</v>
      </c>
      <c r="G2909" t="str">
        <f>VLOOKUP(F2909,dComprador!A:B,2,0)</f>
        <v>Lira</v>
      </c>
      <c r="H2909">
        <v>1</v>
      </c>
      <c r="I2909" t="str">
        <f>VLOOKUP(H2909,dMateriaPrima!A:B,2,0)</f>
        <v>Tecido</v>
      </c>
      <c r="J2909">
        <f>VLOOKUP(H2909,dMateriaPrima!A:C,3,0)</f>
        <v>18</v>
      </c>
      <c r="K2909">
        <v>42</v>
      </c>
      <c r="L2909">
        <f t="shared" si="91"/>
        <v>756</v>
      </c>
      <c r="M2909">
        <v>0</v>
      </c>
      <c r="N2909">
        <f t="shared" si="90"/>
        <v>756</v>
      </c>
      <c r="O2909">
        <v>3</v>
      </c>
      <c r="P2909" t="str">
        <f>VLOOKUP(O2909,dFornecedor!A:B,2,0)</f>
        <v>StepUp</v>
      </c>
    </row>
    <row r="2910" spans="1:16" x14ac:dyDescent="0.25">
      <c r="A2910">
        <v>2909</v>
      </c>
      <c r="B2910" s="1">
        <v>43870</v>
      </c>
      <c r="C2910" s="1">
        <v>43870</v>
      </c>
      <c r="D2910" s="1">
        <v>43877</v>
      </c>
      <c r="E2910" s="1">
        <v>43879</v>
      </c>
      <c r="F2910">
        <v>4</v>
      </c>
      <c r="G2910" t="str">
        <f>VLOOKUP(F2910,dComprador!A:B,2,0)</f>
        <v>Lira</v>
      </c>
      <c r="H2910">
        <v>9</v>
      </c>
      <c r="I2910" t="str">
        <f>VLOOKUP(H2910,dMateriaPrima!A:B,2,0)</f>
        <v>Couro</v>
      </c>
      <c r="J2910">
        <f>VLOOKUP(H2910,dMateriaPrima!A:C,3,0)</f>
        <v>4.4000000000000004</v>
      </c>
      <c r="K2910">
        <v>313</v>
      </c>
      <c r="L2910">
        <f t="shared" si="91"/>
        <v>1377.2</v>
      </c>
      <c r="M2910">
        <v>0</v>
      </c>
      <c r="N2910">
        <f t="shared" si="90"/>
        <v>1377.2</v>
      </c>
      <c r="O2910">
        <v>2</v>
      </c>
      <c r="P2910" t="str">
        <f>VLOOKUP(O2910,dFornecedor!A:B,2,0)</f>
        <v>Minerva</v>
      </c>
    </row>
    <row r="2911" spans="1:16" x14ac:dyDescent="0.25">
      <c r="A2911">
        <v>2910</v>
      </c>
      <c r="B2911" s="1">
        <v>43870</v>
      </c>
      <c r="C2911" s="1">
        <v>43870</v>
      </c>
      <c r="D2911" s="1">
        <v>43877</v>
      </c>
      <c r="E2911" s="1">
        <v>43876</v>
      </c>
      <c r="F2911">
        <v>4</v>
      </c>
      <c r="G2911" t="str">
        <f>VLOOKUP(F2911,dComprador!A:B,2,0)</f>
        <v>Lira</v>
      </c>
      <c r="H2911">
        <v>6</v>
      </c>
      <c r="I2911" t="str">
        <f>VLOOKUP(H2911,dMateriaPrima!A:B,2,0)</f>
        <v>Fio Algodão</v>
      </c>
      <c r="J2911">
        <f>VLOOKUP(H2911,dMateriaPrima!A:C,3,0)</f>
        <v>55.9</v>
      </c>
      <c r="K2911">
        <v>196</v>
      </c>
      <c r="L2911">
        <f t="shared" si="91"/>
        <v>10956.4</v>
      </c>
      <c r="M2911">
        <v>0</v>
      </c>
      <c r="N2911">
        <f t="shared" si="90"/>
        <v>10956.4</v>
      </c>
      <c r="O2911">
        <v>2</v>
      </c>
      <c r="P2911" t="str">
        <f>VLOOKUP(O2911,dFornecedor!A:B,2,0)</f>
        <v>Minerva</v>
      </c>
    </row>
    <row r="2912" spans="1:16" x14ac:dyDescent="0.25">
      <c r="A2912">
        <v>2911</v>
      </c>
      <c r="B2912" s="1">
        <v>43870</v>
      </c>
      <c r="C2912" s="1">
        <v>43870</v>
      </c>
      <c r="D2912" s="1">
        <v>43877</v>
      </c>
      <c r="E2912" s="1">
        <v>43876</v>
      </c>
      <c r="F2912">
        <v>4</v>
      </c>
      <c r="G2912" t="str">
        <f>VLOOKUP(F2912,dComprador!A:B,2,0)</f>
        <v>Lira</v>
      </c>
      <c r="H2912">
        <v>9</v>
      </c>
      <c r="I2912" t="str">
        <f>VLOOKUP(H2912,dMateriaPrima!A:B,2,0)</f>
        <v>Couro</v>
      </c>
      <c r="J2912">
        <f>VLOOKUP(H2912,dMateriaPrima!A:C,3,0)</f>
        <v>4.4000000000000004</v>
      </c>
      <c r="K2912">
        <v>325</v>
      </c>
      <c r="L2912">
        <f t="shared" si="91"/>
        <v>1430.0000000000002</v>
      </c>
      <c r="M2912">
        <v>0</v>
      </c>
      <c r="N2912">
        <f t="shared" si="90"/>
        <v>1430.0000000000002</v>
      </c>
      <c r="O2912">
        <v>2</v>
      </c>
      <c r="P2912" t="str">
        <f>VLOOKUP(O2912,dFornecedor!A:B,2,0)</f>
        <v>Minerva</v>
      </c>
    </row>
    <row r="2913" spans="1:16" x14ac:dyDescent="0.25">
      <c r="A2913">
        <v>2912</v>
      </c>
      <c r="B2913" s="1">
        <v>43870</v>
      </c>
      <c r="C2913" s="1">
        <v>43870</v>
      </c>
      <c r="D2913" s="1">
        <v>43878</v>
      </c>
      <c r="E2913" s="1">
        <v>43878</v>
      </c>
      <c r="F2913">
        <v>4</v>
      </c>
      <c r="G2913" t="str">
        <f>VLOOKUP(F2913,dComprador!A:B,2,0)</f>
        <v>Lira</v>
      </c>
      <c r="H2913">
        <v>8</v>
      </c>
      <c r="I2913" t="str">
        <f>VLOOKUP(H2913,dMateriaPrima!A:B,2,0)</f>
        <v>Cimento</v>
      </c>
      <c r="J2913">
        <f>VLOOKUP(H2913,dMateriaPrima!A:C,3,0)</f>
        <v>23</v>
      </c>
      <c r="K2913">
        <v>113</v>
      </c>
      <c r="L2913">
        <f t="shared" si="91"/>
        <v>2599</v>
      </c>
      <c r="M2913">
        <v>0</v>
      </c>
      <c r="N2913">
        <f t="shared" si="90"/>
        <v>2599</v>
      </c>
      <c r="O2913">
        <v>2</v>
      </c>
      <c r="P2913" t="str">
        <f>VLOOKUP(O2913,dFornecedor!A:B,2,0)</f>
        <v>Minerva</v>
      </c>
    </row>
    <row r="2914" spans="1:16" x14ac:dyDescent="0.25">
      <c r="A2914">
        <v>2913</v>
      </c>
      <c r="B2914" s="1">
        <v>43870</v>
      </c>
      <c r="C2914" s="1">
        <v>43880</v>
      </c>
      <c r="D2914" s="1">
        <v>43880</v>
      </c>
      <c r="E2914" s="1">
        <v>43883</v>
      </c>
      <c r="F2914">
        <v>4</v>
      </c>
      <c r="G2914" t="str">
        <f>VLOOKUP(F2914,dComprador!A:B,2,0)</f>
        <v>Lira</v>
      </c>
      <c r="H2914">
        <v>5</v>
      </c>
      <c r="I2914" t="str">
        <f>VLOOKUP(H2914,dMateriaPrima!A:B,2,0)</f>
        <v>Areia</v>
      </c>
      <c r="J2914">
        <f>VLOOKUP(H2914,dMateriaPrima!A:C,3,0)</f>
        <v>3.59</v>
      </c>
      <c r="K2914">
        <v>43</v>
      </c>
      <c r="L2914">
        <f t="shared" si="91"/>
        <v>154.37</v>
      </c>
      <c r="M2914">
        <v>0</v>
      </c>
      <c r="N2914">
        <f t="shared" si="90"/>
        <v>154.37</v>
      </c>
      <c r="O2914">
        <v>1</v>
      </c>
      <c r="P2914" t="str">
        <f>VLOOKUP(O2914,dFornecedor!A:B,2,0)</f>
        <v>NorthShore</v>
      </c>
    </row>
    <row r="2915" spans="1:16" x14ac:dyDescent="0.25">
      <c r="A2915">
        <v>2914</v>
      </c>
      <c r="B2915" s="1">
        <v>43870</v>
      </c>
      <c r="C2915" s="1">
        <v>43879</v>
      </c>
      <c r="D2915" s="1">
        <v>43880</v>
      </c>
      <c r="E2915" s="1">
        <v>43884</v>
      </c>
      <c r="F2915">
        <v>4</v>
      </c>
      <c r="G2915" t="str">
        <f>VLOOKUP(F2915,dComprador!A:B,2,0)</f>
        <v>Lira</v>
      </c>
      <c r="H2915">
        <v>5</v>
      </c>
      <c r="I2915" t="str">
        <f>VLOOKUP(H2915,dMateriaPrima!A:B,2,0)</f>
        <v>Areia</v>
      </c>
      <c r="J2915">
        <f>VLOOKUP(H2915,dMateriaPrima!A:C,3,0)</f>
        <v>3.59</v>
      </c>
      <c r="K2915">
        <v>61</v>
      </c>
      <c r="L2915">
        <f t="shared" si="91"/>
        <v>218.98999999999998</v>
      </c>
      <c r="M2915">
        <v>0</v>
      </c>
      <c r="N2915">
        <f t="shared" si="90"/>
        <v>218.98999999999998</v>
      </c>
      <c r="O2915">
        <v>3</v>
      </c>
      <c r="P2915" t="str">
        <f>VLOOKUP(O2915,dFornecedor!A:B,2,0)</f>
        <v>StepUp</v>
      </c>
    </row>
    <row r="2916" spans="1:16" x14ac:dyDescent="0.25">
      <c r="A2916">
        <v>2915</v>
      </c>
      <c r="B2916" s="1">
        <v>43870</v>
      </c>
      <c r="C2916" s="1">
        <v>43873</v>
      </c>
      <c r="D2916" s="1">
        <v>43878</v>
      </c>
      <c r="E2916" s="1">
        <v>43879</v>
      </c>
      <c r="F2916">
        <v>4</v>
      </c>
      <c r="G2916" t="str">
        <f>VLOOKUP(F2916,dComprador!A:B,2,0)</f>
        <v>Lira</v>
      </c>
      <c r="H2916">
        <v>6</v>
      </c>
      <c r="I2916" t="str">
        <f>VLOOKUP(H2916,dMateriaPrima!A:B,2,0)</f>
        <v>Fio Algodão</v>
      </c>
      <c r="J2916">
        <f>VLOOKUP(H2916,dMateriaPrima!A:C,3,0)</f>
        <v>55.9</v>
      </c>
      <c r="K2916">
        <v>61</v>
      </c>
      <c r="L2916">
        <f t="shared" si="91"/>
        <v>3409.9</v>
      </c>
      <c r="M2916">
        <v>0</v>
      </c>
      <c r="N2916">
        <f t="shared" si="90"/>
        <v>3409.9</v>
      </c>
      <c r="O2916">
        <v>2</v>
      </c>
      <c r="P2916" t="str">
        <f>VLOOKUP(O2916,dFornecedor!A:B,2,0)</f>
        <v>Minerva</v>
      </c>
    </row>
    <row r="2917" spans="1:16" x14ac:dyDescent="0.25">
      <c r="A2917">
        <v>2916</v>
      </c>
      <c r="B2917" s="1">
        <v>43870</v>
      </c>
      <c r="C2917" s="1">
        <v>43870</v>
      </c>
      <c r="D2917" s="1">
        <v>43877</v>
      </c>
      <c r="E2917" s="1">
        <v>43881</v>
      </c>
      <c r="F2917">
        <v>4</v>
      </c>
      <c r="G2917" t="str">
        <f>VLOOKUP(F2917,dComprador!A:B,2,0)</f>
        <v>Lira</v>
      </c>
      <c r="H2917">
        <v>2</v>
      </c>
      <c r="I2917" t="str">
        <f>VLOOKUP(H2917,dMateriaPrima!A:B,2,0)</f>
        <v>Chapa Metal</v>
      </c>
      <c r="J2917">
        <f>VLOOKUP(H2917,dMateriaPrima!A:C,3,0)</f>
        <v>299.89999999999998</v>
      </c>
      <c r="K2917">
        <v>3</v>
      </c>
      <c r="L2917">
        <f t="shared" si="91"/>
        <v>899.69999999999993</v>
      </c>
      <c r="M2917">
        <v>0</v>
      </c>
      <c r="N2917">
        <f t="shared" si="90"/>
        <v>899.69999999999993</v>
      </c>
      <c r="O2917">
        <v>2</v>
      </c>
      <c r="P2917" t="str">
        <f>VLOOKUP(O2917,dFornecedor!A:B,2,0)</f>
        <v>Minerva</v>
      </c>
    </row>
    <row r="2918" spans="1:16" x14ac:dyDescent="0.25">
      <c r="A2918">
        <v>2917</v>
      </c>
      <c r="B2918" s="1">
        <v>43870</v>
      </c>
      <c r="C2918" s="1">
        <v>43878</v>
      </c>
      <c r="D2918" s="1">
        <v>43889</v>
      </c>
      <c r="E2918" s="1">
        <v>43889</v>
      </c>
      <c r="F2918">
        <v>1</v>
      </c>
      <c r="G2918" t="str">
        <f>VLOOKUP(F2918,dComprador!A:B,2,0)</f>
        <v>Alon</v>
      </c>
      <c r="H2918">
        <v>9</v>
      </c>
      <c r="I2918" t="str">
        <f>VLOOKUP(H2918,dMateriaPrima!A:B,2,0)</f>
        <v>Couro</v>
      </c>
      <c r="J2918">
        <f>VLOOKUP(H2918,dMateriaPrima!A:C,3,0)</f>
        <v>4.4000000000000004</v>
      </c>
      <c r="K2918">
        <v>120</v>
      </c>
      <c r="L2918">
        <f t="shared" si="91"/>
        <v>528</v>
      </c>
      <c r="M2918">
        <v>0</v>
      </c>
      <c r="N2918">
        <f t="shared" si="90"/>
        <v>528</v>
      </c>
      <c r="O2918">
        <v>3</v>
      </c>
      <c r="P2918" t="str">
        <f>VLOOKUP(O2918,dFornecedor!A:B,2,0)</f>
        <v>StepUp</v>
      </c>
    </row>
    <row r="2919" spans="1:16" x14ac:dyDescent="0.25">
      <c r="A2919">
        <v>2918</v>
      </c>
      <c r="B2919" s="1">
        <v>43870</v>
      </c>
      <c r="C2919" s="1">
        <v>43879</v>
      </c>
      <c r="D2919" s="1">
        <v>43885</v>
      </c>
      <c r="E2919" s="1">
        <v>43888</v>
      </c>
      <c r="F2919">
        <v>1</v>
      </c>
      <c r="G2919" t="str">
        <f>VLOOKUP(F2919,dComprador!A:B,2,0)</f>
        <v>Alon</v>
      </c>
      <c r="H2919">
        <v>11</v>
      </c>
      <c r="I2919" t="str">
        <f>VLOOKUP(H2919,dMateriaPrima!A:B,2,0)</f>
        <v>Papel</v>
      </c>
      <c r="J2919">
        <f>VLOOKUP(H2919,dMateriaPrima!A:C,3,0)</f>
        <v>9</v>
      </c>
      <c r="K2919">
        <v>26</v>
      </c>
      <c r="L2919">
        <f t="shared" si="91"/>
        <v>234</v>
      </c>
      <c r="M2919">
        <v>0</v>
      </c>
      <c r="N2919">
        <f t="shared" si="90"/>
        <v>234</v>
      </c>
      <c r="O2919">
        <v>3</v>
      </c>
      <c r="P2919" t="str">
        <f>VLOOKUP(O2919,dFornecedor!A:B,2,0)</f>
        <v>StepUp</v>
      </c>
    </row>
    <row r="2920" spans="1:16" x14ac:dyDescent="0.25">
      <c r="A2920">
        <v>2919</v>
      </c>
      <c r="B2920" s="1">
        <v>43870</v>
      </c>
      <c r="C2920" s="1">
        <v>43876</v>
      </c>
      <c r="D2920" s="1">
        <v>43885</v>
      </c>
      <c r="E2920" s="1">
        <v>43888</v>
      </c>
      <c r="F2920">
        <v>1</v>
      </c>
      <c r="G2920" t="str">
        <f>VLOOKUP(F2920,dComprador!A:B,2,0)</f>
        <v>Alon</v>
      </c>
      <c r="H2920">
        <v>9</v>
      </c>
      <c r="I2920" t="str">
        <f>VLOOKUP(H2920,dMateriaPrima!A:B,2,0)</f>
        <v>Couro</v>
      </c>
      <c r="J2920">
        <f>VLOOKUP(H2920,dMateriaPrima!A:C,3,0)</f>
        <v>4.4000000000000004</v>
      </c>
      <c r="K2920">
        <v>140</v>
      </c>
      <c r="L2920">
        <f t="shared" si="91"/>
        <v>616</v>
      </c>
      <c r="M2920">
        <v>0</v>
      </c>
      <c r="N2920">
        <f t="shared" si="90"/>
        <v>616</v>
      </c>
      <c r="O2920">
        <v>3</v>
      </c>
      <c r="P2920" t="str">
        <f>VLOOKUP(O2920,dFornecedor!A:B,2,0)</f>
        <v>StepUp</v>
      </c>
    </row>
    <row r="2921" spans="1:16" x14ac:dyDescent="0.25">
      <c r="A2921">
        <v>2920</v>
      </c>
      <c r="B2921" s="1">
        <v>43870</v>
      </c>
      <c r="C2921" s="1">
        <v>43877</v>
      </c>
      <c r="D2921" s="1">
        <v>43888</v>
      </c>
      <c r="E2921" s="1">
        <v>43890</v>
      </c>
      <c r="F2921">
        <v>1</v>
      </c>
      <c r="G2921" t="str">
        <f>VLOOKUP(F2921,dComprador!A:B,2,0)</f>
        <v>Alon</v>
      </c>
      <c r="H2921">
        <v>1</v>
      </c>
      <c r="I2921" t="str">
        <f>VLOOKUP(H2921,dMateriaPrima!A:B,2,0)</f>
        <v>Tecido</v>
      </c>
      <c r="J2921">
        <f>VLOOKUP(H2921,dMateriaPrima!A:C,3,0)</f>
        <v>18</v>
      </c>
      <c r="K2921">
        <v>24</v>
      </c>
      <c r="L2921">
        <f t="shared" si="91"/>
        <v>432</v>
      </c>
      <c r="M2921">
        <v>0</v>
      </c>
      <c r="N2921">
        <f t="shared" si="90"/>
        <v>432</v>
      </c>
      <c r="O2921">
        <v>5</v>
      </c>
      <c r="P2921" t="str">
        <f>VLOOKUP(O2921,dFornecedor!A:B,2,0)</f>
        <v>Atlas</v>
      </c>
    </row>
    <row r="2922" spans="1:16" x14ac:dyDescent="0.25">
      <c r="A2922">
        <v>2921</v>
      </c>
      <c r="B2922" s="1">
        <v>43870</v>
      </c>
      <c r="C2922" s="1">
        <v>43880</v>
      </c>
      <c r="D2922" s="1">
        <v>43900</v>
      </c>
      <c r="E2922" s="1">
        <v>43903</v>
      </c>
      <c r="F2922">
        <v>1</v>
      </c>
      <c r="G2922" t="str">
        <f>VLOOKUP(F2922,dComprador!A:B,2,0)</f>
        <v>Alon</v>
      </c>
      <c r="H2922">
        <v>1</v>
      </c>
      <c r="I2922" t="str">
        <f>VLOOKUP(H2922,dMateriaPrima!A:B,2,0)</f>
        <v>Tecido</v>
      </c>
      <c r="J2922">
        <f>VLOOKUP(H2922,dMateriaPrima!A:C,3,0)</f>
        <v>18</v>
      </c>
      <c r="K2922">
        <v>31</v>
      </c>
      <c r="L2922">
        <f t="shared" si="91"/>
        <v>558</v>
      </c>
      <c r="M2922">
        <v>0</v>
      </c>
      <c r="N2922">
        <f t="shared" si="90"/>
        <v>558</v>
      </c>
      <c r="O2922">
        <v>3</v>
      </c>
      <c r="P2922" t="str">
        <f>VLOOKUP(O2922,dFornecedor!A:B,2,0)</f>
        <v>StepUp</v>
      </c>
    </row>
    <row r="2923" spans="1:16" x14ac:dyDescent="0.25">
      <c r="A2923">
        <v>2922</v>
      </c>
      <c r="B2923" s="1">
        <v>43870</v>
      </c>
      <c r="C2923" s="1">
        <v>43871</v>
      </c>
      <c r="D2923" s="1">
        <v>43891</v>
      </c>
      <c r="E2923" s="1">
        <v>43893</v>
      </c>
      <c r="F2923">
        <v>1</v>
      </c>
      <c r="G2923" t="str">
        <f>VLOOKUP(F2923,dComprador!A:B,2,0)</f>
        <v>Alon</v>
      </c>
      <c r="H2923">
        <v>5</v>
      </c>
      <c r="I2923" t="str">
        <f>VLOOKUP(H2923,dMateriaPrima!A:B,2,0)</f>
        <v>Areia</v>
      </c>
      <c r="J2923">
        <f>VLOOKUP(H2923,dMateriaPrima!A:C,3,0)</f>
        <v>3.59</v>
      </c>
      <c r="K2923">
        <v>144</v>
      </c>
      <c r="L2923">
        <f t="shared" si="91"/>
        <v>516.96</v>
      </c>
      <c r="M2923">
        <v>0</v>
      </c>
      <c r="N2923">
        <f t="shared" si="90"/>
        <v>516.96</v>
      </c>
      <c r="O2923">
        <v>3</v>
      </c>
      <c r="P2923" t="str">
        <f>VLOOKUP(O2923,dFornecedor!A:B,2,0)</f>
        <v>StepUp</v>
      </c>
    </row>
    <row r="2924" spans="1:16" x14ac:dyDescent="0.25">
      <c r="A2924">
        <v>2923</v>
      </c>
      <c r="B2924" s="1">
        <v>43871</v>
      </c>
      <c r="C2924" s="1">
        <v>43874</v>
      </c>
      <c r="D2924" s="1">
        <v>43878</v>
      </c>
      <c r="E2924" s="1">
        <v>43879</v>
      </c>
      <c r="F2924">
        <v>4</v>
      </c>
      <c r="G2924" t="str">
        <f>VLOOKUP(F2924,dComprador!A:B,2,0)</f>
        <v>Lira</v>
      </c>
      <c r="H2924">
        <v>11</v>
      </c>
      <c r="I2924" t="str">
        <f>VLOOKUP(H2924,dMateriaPrima!A:B,2,0)</f>
        <v>Papel</v>
      </c>
      <c r="J2924">
        <f>VLOOKUP(H2924,dMateriaPrima!A:C,3,0)</f>
        <v>9</v>
      </c>
      <c r="K2924">
        <v>469</v>
      </c>
      <c r="L2924">
        <f t="shared" si="91"/>
        <v>4221</v>
      </c>
      <c r="M2924">
        <v>0</v>
      </c>
      <c r="N2924">
        <f t="shared" si="90"/>
        <v>4221</v>
      </c>
      <c r="O2924">
        <v>4</v>
      </c>
      <c r="P2924" t="str">
        <f>VLOOKUP(O2924,dFornecedor!A:B,2,0)</f>
        <v>AlphaOmega</v>
      </c>
    </row>
    <row r="2925" spans="1:16" x14ac:dyDescent="0.25">
      <c r="A2925">
        <v>2924</v>
      </c>
      <c r="B2925" s="1">
        <v>43871</v>
      </c>
      <c r="C2925" s="1">
        <v>43872</v>
      </c>
      <c r="D2925" s="1">
        <v>43879</v>
      </c>
      <c r="E2925" s="1">
        <v>43878</v>
      </c>
      <c r="F2925">
        <v>4</v>
      </c>
      <c r="G2925" t="str">
        <f>VLOOKUP(F2925,dComprador!A:B,2,0)</f>
        <v>Lira</v>
      </c>
      <c r="H2925">
        <v>9</v>
      </c>
      <c r="I2925" t="str">
        <f>VLOOKUP(H2925,dMateriaPrima!A:B,2,0)</f>
        <v>Couro</v>
      </c>
      <c r="J2925">
        <f>VLOOKUP(H2925,dMateriaPrima!A:C,3,0)</f>
        <v>4.4000000000000004</v>
      </c>
      <c r="K2925">
        <v>23</v>
      </c>
      <c r="L2925">
        <f t="shared" si="91"/>
        <v>101.2</v>
      </c>
      <c r="M2925">
        <v>0</v>
      </c>
      <c r="N2925">
        <f t="shared" si="90"/>
        <v>101.2</v>
      </c>
      <c r="O2925">
        <v>3</v>
      </c>
      <c r="P2925" t="str">
        <f>VLOOKUP(O2925,dFornecedor!A:B,2,0)</f>
        <v>StepUp</v>
      </c>
    </row>
    <row r="2926" spans="1:16" x14ac:dyDescent="0.25">
      <c r="A2926">
        <v>2925</v>
      </c>
      <c r="B2926" s="1">
        <v>43871</v>
      </c>
      <c r="C2926" s="1">
        <v>43879</v>
      </c>
      <c r="D2926" s="1">
        <v>43879</v>
      </c>
      <c r="E2926" s="1">
        <v>43885</v>
      </c>
      <c r="F2926">
        <v>4</v>
      </c>
      <c r="G2926" t="str">
        <f>VLOOKUP(F2926,dComprador!A:B,2,0)</f>
        <v>Lira</v>
      </c>
      <c r="H2926">
        <v>10</v>
      </c>
      <c r="I2926" t="str">
        <f>VLOOKUP(H2926,dMateriaPrima!A:B,2,0)</f>
        <v>Pedra Britada</v>
      </c>
      <c r="J2926">
        <f>VLOOKUP(H2926,dMateriaPrima!A:C,3,0)</f>
        <v>56</v>
      </c>
      <c r="K2926">
        <v>99</v>
      </c>
      <c r="L2926">
        <f t="shared" si="91"/>
        <v>5544</v>
      </c>
      <c r="M2926">
        <v>0</v>
      </c>
      <c r="N2926">
        <f t="shared" si="90"/>
        <v>5544</v>
      </c>
      <c r="O2926">
        <v>1</v>
      </c>
      <c r="P2926" t="str">
        <f>VLOOKUP(O2926,dFornecedor!A:B,2,0)</f>
        <v>NorthShore</v>
      </c>
    </row>
    <row r="2927" spans="1:16" x14ac:dyDescent="0.25">
      <c r="A2927">
        <v>2926</v>
      </c>
      <c r="B2927" s="1">
        <v>43871</v>
      </c>
      <c r="C2927" s="1">
        <v>43872</v>
      </c>
      <c r="D2927" s="1">
        <v>43879</v>
      </c>
      <c r="E2927" s="1">
        <v>43882</v>
      </c>
      <c r="F2927">
        <v>4</v>
      </c>
      <c r="G2927" t="str">
        <f>VLOOKUP(F2927,dComprador!A:B,2,0)</f>
        <v>Lira</v>
      </c>
      <c r="H2927">
        <v>1</v>
      </c>
      <c r="I2927" t="str">
        <f>VLOOKUP(H2927,dMateriaPrima!A:B,2,0)</f>
        <v>Tecido</v>
      </c>
      <c r="J2927">
        <f>VLOOKUP(H2927,dMateriaPrima!A:C,3,0)</f>
        <v>18</v>
      </c>
      <c r="K2927">
        <v>165</v>
      </c>
      <c r="L2927">
        <f t="shared" si="91"/>
        <v>2970</v>
      </c>
      <c r="M2927">
        <v>0</v>
      </c>
      <c r="N2927">
        <f t="shared" si="90"/>
        <v>2970</v>
      </c>
      <c r="O2927">
        <v>3</v>
      </c>
      <c r="P2927" t="str">
        <f>VLOOKUP(O2927,dFornecedor!A:B,2,0)</f>
        <v>StepUp</v>
      </c>
    </row>
    <row r="2928" spans="1:16" x14ac:dyDescent="0.25">
      <c r="A2928">
        <v>2927</v>
      </c>
      <c r="B2928" s="1">
        <v>43871</v>
      </c>
      <c r="C2928" s="1">
        <v>43875</v>
      </c>
      <c r="D2928" s="1">
        <v>43878</v>
      </c>
      <c r="E2928" s="1">
        <v>43879</v>
      </c>
      <c r="F2928">
        <v>4</v>
      </c>
      <c r="G2928" t="str">
        <f>VLOOKUP(F2928,dComprador!A:B,2,0)</f>
        <v>Lira</v>
      </c>
      <c r="H2928">
        <v>5</v>
      </c>
      <c r="I2928" t="str">
        <f>VLOOKUP(H2928,dMateriaPrima!A:B,2,0)</f>
        <v>Areia</v>
      </c>
      <c r="J2928">
        <f>VLOOKUP(H2928,dMateriaPrima!A:C,3,0)</f>
        <v>3.59</v>
      </c>
      <c r="K2928">
        <v>295</v>
      </c>
      <c r="L2928">
        <f t="shared" si="91"/>
        <v>1059.05</v>
      </c>
      <c r="M2928">
        <v>0</v>
      </c>
      <c r="N2928">
        <f t="shared" si="90"/>
        <v>1059.05</v>
      </c>
      <c r="O2928">
        <v>1</v>
      </c>
      <c r="P2928" t="str">
        <f>VLOOKUP(O2928,dFornecedor!A:B,2,0)</f>
        <v>NorthShore</v>
      </c>
    </row>
    <row r="2929" spans="1:16" x14ac:dyDescent="0.25">
      <c r="A2929">
        <v>2928</v>
      </c>
      <c r="B2929" s="1">
        <v>43871</v>
      </c>
      <c r="C2929" s="1">
        <v>43879</v>
      </c>
      <c r="D2929" s="1">
        <v>43891</v>
      </c>
      <c r="E2929" s="1">
        <v>43891</v>
      </c>
      <c r="F2929">
        <v>1</v>
      </c>
      <c r="G2929" t="str">
        <f>VLOOKUP(F2929,dComprador!A:B,2,0)</f>
        <v>Alon</v>
      </c>
      <c r="H2929">
        <v>5</v>
      </c>
      <c r="I2929" t="str">
        <f>VLOOKUP(H2929,dMateriaPrima!A:B,2,0)</f>
        <v>Areia</v>
      </c>
      <c r="J2929">
        <f>VLOOKUP(H2929,dMateriaPrima!A:C,3,0)</f>
        <v>3.59</v>
      </c>
      <c r="K2929">
        <v>18</v>
      </c>
      <c r="L2929">
        <f t="shared" si="91"/>
        <v>64.62</v>
      </c>
      <c r="M2929">
        <v>0</v>
      </c>
      <c r="N2929">
        <f t="shared" si="90"/>
        <v>64.62</v>
      </c>
      <c r="O2929">
        <v>2</v>
      </c>
      <c r="P2929" t="str">
        <f>VLOOKUP(O2929,dFornecedor!A:B,2,0)</f>
        <v>Minerva</v>
      </c>
    </row>
    <row r="2930" spans="1:16" x14ac:dyDescent="0.25">
      <c r="A2930">
        <v>2929</v>
      </c>
      <c r="B2930" s="1">
        <v>43871</v>
      </c>
      <c r="C2930" s="1">
        <v>43871</v>
      </c>
      <c r="D2930" s="1">
        <v>43890</v>
      </c>
      <c r="E2930" s="1">
        <v>43891</v>
      </c>
      <c r="F2930">
        <v>1</v>
      </c>
      <c r="G2930" t="str">
        <f>VLOOKUP(F2930,dComprador!A:B,2,0)</f>
        <v>Alon</v>
      </c>
      <c r="H2930">
        <v>10</v>
      </c>
      <c r="I2930" t="str">
        <f>VLOOKUP(H2930,dMateriaPrima!A:B,2,0)</f>
        <v>Pedra Britada</v>
      </c>
      <c r="J2930">
        <f>VLOOKUP(H2930,dMateriaPrima!A:C,3,0)</f>
        <v>56</v>
      </c>
      <c r="K2930">
        <v>253</v>
      </c>
      <c r="L2930">
        <f t="shared" si="91"/>
        <v>14168</v>
      </c>
      <c r="M2930">
        <v>0</v>
      </c>
      <c r="N2930">
        <f t="shared" si="90"/>
        <v>14168</v>
      </c>
      <c r="O2930">
        <v>2</v>
      </c>
      <c r="P2930" t="str">
        <f>VLOOKUP(O2930,dFornecedor!A:B,2,0)</f>
        <v>Minerva</v>
      </c>
    </row>
    <row r="2931" spans="1:16" x14ac:dyDescent="0.25">
      <c r="A2931">
        <v>2930</v>
      </c>
      <c r="B2931" s="1">
        <v>43871</v>
      </c>
      <c r="C2931" s="1">
        <v>43872</v>
      </c>
      <c r="D2931" s="1">
        <v>43890</v>
      </c>
      <c r="E2931" s="1">
        <v>43891</v>
      </c>
      <c r="F2931">
        <v>1</v>
      </c>
      <c r="G2931" t="str">
        <f>VLOOKUP(F2931,dComprador!A:B,2,0)</f>
        <v>Alon</v>
      </c>
      <c r="H2931">
        <v>7</v>
      </c>
      <c r="I2931" t="str">
        <f>VLOOKUP(H2931,dMateriaPrima!A:B,2,0)</f>
        <v>Poliéster</v>
      </c>
      <c r="J2931">
        <f>VLOOKUP(H2931,dMateriaPrima!A:C,3,0)</f>
        <v>8</v>
      </c>
      <c r="K2931">
        <v>5</v>
      </c>
      <c r="L2931">
        <f t="shared" si="91"/>
        <v>40</v>
      </c>
      <c r="M2931">
        <v>0</v>
      </c>
      <c r="N2931">
        <f t="shared" si="90"/>
        <v>40</v>
      </c>
      <c r="O2931">
        <v>3</v>
      </c>
      <c r="P2931" t="str">
        <f>VLOOKUP(O2931,dFornecedor!A:B,2,0)</f>
        <v>StepUp</v>
      </c>
    </row>
    <row r="2932" spans="1:16" x14ac:dyDescent="0.25">
      <c r="A2932">
        <v>2931</v>
      </c>
      <c r="B2932" s="1">
        <v>43871</v>
      </c>
      <c r="C2932" s="1">
        <v>43872</v>
      </c>
      <c r="D2932" s="1">
        <v>43888</v>
      </c>
      <c r="E2932" s="1">
        <v>43889</v>
      </c>
      <c r="F2932">
        <v>2</v>
      </c>
      <c r="G2932" t="str">
        <f>VLOOKUP(F2932,dComprador!A:B,2,0)</f>
        <v>João</v>
      </c>
      <c r="H2932">
        <v>1</v>
      </c>
      <c r="I2932" t="str">
        <f>VLOOKUP(H2932,dMateriaPrima!A:B,2,0)</f>
        <v>Tecido</v>
      </c>
      <c r="J2932">
        <f>VLOOKUP(H2932,dMateriaPrima!A:C,3,0)</f>
        <v>18</v>
      </c>
      <c r="K2932">
        <v>426</v>
      </c>
      <c r="L2932">
        <f t="shared" si="91"/>
        <v>7668</v>
      </c>
      <c r="M2932">
        <v>0</v>
      </c>
      <c r="N2932">
        <f t="shared" si="90"/>
        <v>7668</v>
      </c>
      <c r="O2932">
        <v>3</v>
      </c>
      <c r="P2932" t="str">
        <f>VLOOKUP(O2932,dFornecedor!A:B,2,0)</f>
        <v>StepUp</v>
      </c>
    </row>
    <row r="2933" spans="1:16" x14ac:dyDescent="0.25">
      <c r="A2933">
        <v>2932</v>
      </c>
      <c r="B2933" s="1">
        <v>43871</v>
      </c>
      <c r="C2933" s="1">
        <v>43873</v>
      </c>
      <c r="D2933" s="1">
        <v>43903</v>
      </c>
      <c r="E2933" s="1">
        <v>43906</v>
      </c>
      <c r="F2933">
        <v>1</v>
      </c>
      <c r="G2933" t="str">
        <f>VLOOKUP(F2933,dComprador!A:B,2,0)</f>
        <v>Alon</v>
      </c>
      <c r="H2933">
        <v>7</v>
      </c>
      <c r="I2933" t="str">
        <f>VLOOKUP(H2933,dMateriaPrima!A:B,2,0)</f>
        <v>Poliéster</v>
      </c>
      <c r="J2933">
        <f>VLOOKUP(H2933,dMateriaPrima!A:C,3,0)</f>
        <v>8</v>
      </c>
      <c r="K2933">
        <v>168</v>
      </c>
      <c r="L2933">
        <f t="shared" si="91"/>
        <v>1344</v>
      </c>
      <c r="M2933">
        <v>0</v>
      </c>
      <c r="N2933">
        <f t="shared" si="90"/>
        <v>1344</v>
      </c>
      <c r="O2933">
        <v>2</v>
      </c>
      <c r="P2933" t="str">
        <f>VLOOKUP(O2933,dFornecedor!A:B,2,0)</f>
        <v>Minerva</v>
      </c>
    </row>
    <row r="2934" spans="1:16" x14ac:dyDescent="0.25">
      <c r="A2934">
        <v>2933</v>
      </c>
      <c r="B2934" s="1">
        <v>43871</v>
      </c>
      <c r="C2934" s="1">
        <v>43875</v>
      </c>
      <c r="D2934" s="1">
        <v>43892</v>
      </c>
      <c r="E2934" s="1">
        <v>43895</v>
      </c>
      <c r="F2934">
        <v>1</v>
      </c>
      <c r="G2934" t="str">
        <f>VLOOKUP(F2934,dComprador!A:B,2,0)</f>
        <v>Alon</v>
      </c>
      <c r="H2934">
        <v>1</v>
      </c>
      <c r="I2934" t="str">
        <f>VLOOKUP(H2934,dMateriaPrima!A:B,2,0)</f>
        <v>Tecido</v>
      </c>
      <c r="J2934">
        <f>VLOOKUP(H2934,dMateriaPrima!A:C,3,0)</f>
        <v>18</v>
      </c>
      <c r="K2934">
        <v>258</v>
      </c>
      <c r="L2934">
        <f t="shared" si="91"/>
        <v>4644</v>
      </c>
      <c r="M2934">
        <v>0</v>
      </c>
      <c r="N2934">
        <f t="shared" si="90"/>
        <v>4644</v>
      </c>
      <c r="O2934">
        <v>2</v>
      </c>
      <c r="P2934" t="str">
        <f>VLOOKUP(O2934,dFornecedor!A:B,2,0)</f>
        <v>Minerva</v>
      </c>
    </row>
    <row r="2935" spans="1:16" x14ac:dyDescent="0.25">
      <c r="A2935">
        <v>2934</v>
      </c>
      <c r="B2935" s="1">
        <v>43872</v>
      </c>
      <c r="C2935" s="1">
        <v>43874</v>
      </c>
      <c r="D2935" s="1">
        <v>43879</v>
      </c>
      <c r="E2935" s="1">
        <v>43881</v>
      </c>
      <c r="F2935">
        <v>4</v>
      </c>
      <c r="G2935" t="str">
        <f>VLOOKUP(F2935,dComprador!A:B,2,0)</f>
        <v>Lira</v>
      </c>
      <c r="H2935">
        <v>10</v>
      </c>
      <c r="I2935" t="str">
        <f>VLOOKUP(H2935,dMateriaPrima!A:B,2,0)</f>
        <v>Pedra Britada</v>
      </c>
      <c r="J2935">
        <f>VLOOKUP(H2935,dMateriaPrima!A:C,3,0)</f>
        <v>56</v>
      </c>
      <c r="K2935">
        <v>397</v>
      </c>
      <c r="L2935">
        <f t="shared" si="91"/>
        <v>22232</v>
      </c>
      <c r="M2935">
        <v>0</v>
      </c>
      <c r="N2935">
        <f t="shared" si="90"/>
        <v>22232</v>
      </c>
      <c r="O2935">
        <v>2</v>
      </c>
      <c r="P2935" t="str">
        <f>VLOOKUP(O2935,dFornecedor!A:B,2,0)</f>
        <v>Minerva</v>
      </c>
    </row>
    <row r="2936" spans="1:16" x14ac:dyDescent="0.25">
      <c r="A2936">
        <v>2935</v>
      </c>
      <c r="B2936" s="1">
        <v>43872</v>
      </c>
      <c r="C2936" s="1">
        <v>43881</v>
      </c>
      <c r="D2936" s="1">
        <v>43885</v>
      </c>
      <c r="E2936" s="1">
        <v>43886</v>
      </c>
      <c r="F2936">
        <v>4</v>
      </c>
      <c r="G2936" t="str">
        <f>VLOOKUP(F2936,dComprador!A:B,2,0)</f>
        <v>Lira</v>
      </c>
      <c r="H2936">
        <v>9</v>
      </c>
      <c r="I2936" t="str">
        <f>VLOOKUP(H2936,dMateriaPrima!A:B,2,0)</f>
        <v>Couro</v>
      </c>
      <c r="J2936">
        <f>VLOOKUP(H2936,dMateriaPrima!A:C,3,0)</f>
        <v>4.4000000000000004</v>
      </c>
      <c r="K2936">
        <v>26</v>
      </c>
      <c r="L2936">
        <f t="shared" si="91"/>
        <v>114.4</v>
      </c>
      <c r="M2936">
        <v>0</v>
      </c>
      <c r="N2936">
        <f t="shared" si="90"/>
        <v>114.4</v>
      </c>
      <c r="O2936">
        <v>2</v>
      </c>
      <c r="P2936" t="str">
        <f>VLOOKUP(O2936,dFornecedor!A:B,2,0)</f>
        <v>Minerva</v>
      </c>
    </row>
    <row r="2937" spans="1:16" x14ac:dyDescent="0.25">
      <c r="A2937">
        <v>2936</v>
      </c>
      <c r="B2937" s="1">
        <v>43872</v>
      </c>
      <c r="C2937" s="1">
        <v>43882</v>
      </c>
      <c r="D2937" s="1">
        <v>43885</v>
      </c>
      <c r="E2937" s="1">
        <v>43885</v>
      </c>
      <c r="F2937">
        <v>4</v>
      </c>
      <c r="G2937" t="str">
        <f>VLOOKUP(F2937,dComprador!A:B,2,0)</f>
        <v>Lira</v>
      </c>
      <c r="H2937">
        <v>2</v>
      </c>
      <c r="I2937" t="str">
        <f>VLOOKUP(H2937,dMateriaPrima!A:B,2,0)</f>
        <v>Chapa Metal</v>
      </c>
      <c r="J2937">
        <f>VLOOKUP(H2937,dMateriaPrima!A:C,3,0)</f>
        <v>299.89999999999998</v>
      </c>
      <c r="K2937">
        <v>93</v>
      </c>
      <c r="L2937">
        <f t="shared" si="91"/>
        <v>27890.699999999997</v>
      </c>
      <c r="M2937">
        <v>0</v>
      </c>
      <c r="N2937">
        <f t="shared" si="90"/>
        <v>27890.699999999997</v>
      </c>
      <c r="O2937">
        <v>3</v>
      </c>
      <c r="P2937" t="str">
        <f>VLOOKUP(O2937,dFornecedor!A:B,2,0)</f>
        <v>StepUp</v>
      </c>
    </row>
    <row r="2938" spans="1:16" x14ac:dyDescent="0.25">
      <c r="A2938">
        <v>2937</v>
      </c>
      <c r="B2938" s="1">
        <v>43872</v>
      </c>
      <c r="C2938" s="1">
        <v>43876</v>
      </c>
      <c r="D2938" s="1">
        <v>43879</v>
      </c>
      <c r="E2938" s="1">
        <v>43881</v>
      </c>
      <c r="F2938">
        <v>4</v>
      </c>
      <c r="G2938" t="str">
        <f>VLOOKUP(F2938,dComprador!A:B,2,0)</f>
        <v>Lira</v>
      </c>
      <c r="H2938">
        <v>10</v>
      </c>
      <c r="I2938" t="str">
        <f>VLOOKUP(H2938,dMateriaPrima!A:B,2,0)</f>
        <v>Pedra Britada</v>
      </c>
      <c r="J2938">
        <f>VLOOKUP(H2938,dMateriaPrima!A:C,3,0)</f>
        <v>56</v>
      </c>
      <c r="K2938">
        <v>206</v>
      </c>
      <c r="L2938">
        <f t="shared" si="91"/>
        <v>11536</v>
      </c>
      <c r="M2938">
        <v>0</v>
      </c>
      <c r="N2938">
        <f t="shared" si="90"/>
        <v>11536</v>
      </c>
      <c r="O2938">
        <v>3</v>
      </c>
      <c r="P2938" t="str">
        <f>VLOOKUP(O2938,dFornecedor!A:B,2,0)</f>
        <v>StepUp</v>
      </c>
    </row>
    <row r="2939" spans="1:16" x14ac:dyDescent="0.25">
      <c r="A2939">
        <v>2938</v>
      </c>
      <c r="B2939" s="1">
        <v>43872</v>
      </c>
      <c r="C2939" s="1">
        <v>43880</v>
      </c>
      <c r="D2939" s="1">
        <v>43883</v>
      </c>
      <c r="E2939" s="1">
        <v>43886</v>
      </c>
      <c r="F2939">
        <v>4</v>
      </c>
      <c r="G2939" t="str">
        <f>VLOOKUP(F2939,dComprador!A:B,2,0)</f>
        <v>Lira</v>
      </c>
      <c r="H2939">
        <v>7</v>
      </c>
      <c r="I2939" t="str">
        <f>VLOOKUP(H2939,dMateriaPrima!A:B,2,0)</f>
        <v>Poliéster</v>
      </c>
      <c r="J2939">
        <f>VLOOKUP(H2939,dMateriaPrima!A:C,3,0)</f>
        <v>8</v>
      </c>
      <c r="K2939">
        <v>295</v>
      </c>
      <c r="L2939">
        <f t="shared" si="91"/>
        <v>2360</v>
      </c>
      <c r="M2939">
        <v>0</v>
      </c>
      <c r="N2939">
        <f t="shared" si="90"/>
        <v>2360</v>
      </c>
      <c r="O2939">
        <v>2</v>
      </c>
      <c r="P2939" t="str">
        <f>VLOOKUP(O2939,dFornecedor!A:B,2,0)</f>
        <v>Minerva</v>
      </c>
    </row>
    <row r="2940" spans="1:16" x14ac:dyDescent="0.25">
      <c r="A2940">
        <v>2939</v>
      </c>
      <c r="B2940" s="1">
        <v>43872</v>
      </c>
      <c r="C2940" s="1">
        <v>43880</v>
      </c>
      <c r="D2940" s="1">
        <v>43892</v>
      </c>
      <c r="E2940" s="1">
        <v>43895</v>
      </c>
      <c r="F2940">
        <v>1</v>
      </c>
      <c r="G2940" t="str">
        <f>VLOOKUP(F2940,dComprador!A:B,2,0)</f>
        <v>Alon</v>
      </c>
      <c r="H2940">
        <v>7</v>
      </c>
      <c r="I2940" t="str">
        <f>VLOOKUP(H2940,dMateriaPrima!A:B,2,0)</f>
        <v>Poliéster</v>
      </c>
      <c r="J2940">
        <f>VLOOKUP(H2940,dMateriaPrima!A:C,3,0)</f>
        <v>8</v>
      </c>
      <c r="K2940">
        <v>65</v>
      </c>
      <c r="L2940">
        <f t="shared" si="91"/>
        <v>520</v>
      </c>
      <c r="M2940">
        <v>0</v>
      </c>
      <c r="N2940">
        <f t="shared" si="90"/>
        <v>520</v>
      </c>
      <c r="O2940">
        <v>3</v>
      </c>
      <c r="P2940" t="str">
        <f>VLOOKUP(O2940,dFornecedor!A:B,2,0)</f>
        <v>StepUp</v>
      </c>
    </row>
    <row r="2941" spans="1:16" x14ac:dyDescent="0.25">
      <c r="A2941">
        <v>2940</v>
      </c>
      <c r="B2941" s="1">
        <v>43872</v>
      </c>
      <c r="C2941" s="1">
        <v>43875</v>
      </c>
      <c r="D2941" s="1">
        <v>43886</v>
      </c>
      <c r="E2941" s="1">
        <v>43887</v>
      </c>
      <c r="F2941">
        <v>2</v>
      </c>
      <c r="G2941" t="str">
        <f>VLOOKUP(F2941,dComprador!A:B,2,0)</f>
        <v>João</v>
      </c>
      <c r="H2941">
        <v>9</v>
      </c>
      <c r="I2941" t="str">
        <f>VLOOKUP(H2941,dMateriaPrima!A:B,2,0)</f>
        <v>Couro</v>
      </c>
      <c r="J2941">
        <f>VLOOKUP(H2941,dMateriaPrima!A:C,3,0)</f>
        <v>4.4000000000000004</v>
      </c>
      <c r="K2941">
        <v>180</v>
      </c>
      <c r="L2941">
        <f t="shared" si="91"/>
        <v>792.00000000000011</v>
      </c>
      <c r="M2941">
        <v>0</v>
      </c>
      <c r="N2941">
        <f t="shared" si="90"/>
        <v>792.00000000000011</v>
      </c>
      <c r="O2941">
        <v>1</v>
      </c>
      <c r="P2941" t="str">
        <f>VLOOKUP(O2941,dFornecedor!A:B,2,0)</f>
        <v>NorthShore</v>
      </c>
    </row>
    <row r="2942" spans="1:16" x14ac:dyDescent="0.25">
      <c r="A2942">
        <v>2941</v>
      </c>
      <c r="B2942" s="1">
        <v>43872</v>
      </c>
      <c r="C2942" s="1">
        <v>43876</v>
      </c>
      <c r="D2942" s="1">
        <v>43890</v>
      </c>
      <c r="E2942" s="1">
        <v>43896</v>
      </c>
      <c r="F2942">
        <v>1</v>
      </c>
      <c r="G2942" t="str">
        <f>VLOOKUP(F2942,dComprador!A:B,2,0)</f>
        <v>Alon</v>
      </c>
      <c r="H2942">
        <v>11</v>
      </c>
      <c r="I2942" t="str">
        <f>VLOOKUP(H2942,dMateriaPrima!A:B,2,0)</f>
        <v>Papel</v>
      </c>
      <c r="J2942">
        <f>VLOOKUP(H2942,dMateriaPrima!A:C,3,0)</f>
        <v>9</v>
      </c>
      <c r="K2942">
        <v>119</v>
      </c>
      <c r="L2942">
        <f t="shared" si="91"/>
        <v>1071</v>
      </c>
      <c r="M2942">
        <v>0</v>
      </c>
      <c r="N2942">
        <f t="shared" si="90"/>
        <v>1071</v>
      </c>
      <c r="O2942">
        <v>1</v>
      </c>
      <c r="P2942" t="str">
        <f>VLOOKUP(O2942,dFornecedor!A:B,2,0)</f>
        <v>NorthShore</v>
      </c>
    </row>
    <row r="2943" spans="1:16" x14ac:dyDescent="0.25">
      <c r="A2943">
        <v>2942</v>
      </c>
      <c r="B2943" s="1">
        <v>43872</v>
      </c>
      <c r="C2943" s="1">
        <v>43880</v>
      </c>
      <c r="D2943" s="1">
        <v>43887</v>
      </c>
      <c r="E2943" s="1">
        <v>43891</v>
      </c>
      <c r="F2943">
        <v>2</v>
      </c>
      <c r="G2943" t="str">
        <f>VLOOKUP(F2943,dComprador!A:B,2,0)</f>
        <v>João</v>
      </c>
      <c r="H2943">
        <v>5</v>
      </c>
      <c r="I2943" t="str">
        <f>VLOOKUP(H2943,dMateriaPrima!A:B,2,0)</f>
        <v>Areia</v>
      </c>
      <c r="J2943">
        <f>VLOOKUP(H2943,dMateriaPrima!A:C,3,0)</f>
        <v>3.59</v>
      </c>
      <c r="K2943">
        <v>410</v>
      </c>
      <c r="L2943">
        <f t="shared" si="91"/>
        <v>1471.8999999999999</v>
      </c>
      <c r="M2943">
        <v>0</v>
      </c>
      <c r="N2943">
        <f t="shared" si="90"/>
        <v>1471.8999999999999</v>
      </c>
      <c r="O2943">
        <v>2</v>
      </c>
      <c r="P2943" t="str">
        <f>VLOOKUP(O2943,dFornecedor!A:B,2,0)</f>
        <v>Minerva</v>
      </c>
    </row>
    <row r="2944" spans="1:16" x14ac:dyDescent="0.25">
      <c r="A2944">
        <v>2943</v>
      </c>
      <c r="B2944" s="1">
        <v>43872</v>
      </c>
      <c r="C2944" s="1">
        <v>43882</v>
      </c>
      <c r="D2944" s="1">
        <v>43894</v>
      </c>
      <c r="E2944" s="1">
        <v>43895</v>
      </c>
      <c r="F2944">
        <v>1</v>
      </c>
      <c r="G2944" t="str">
        <f>VLOOKUP(F2944,dComprador!A:B,2,0)</f>
        <v>Alon</v>
      </c>
      <c r="H2944">
        <v>11</v>
      </c>
      <c r="I2944" t="str">
        <f>VLOOKUP(H2944,dMateriaPrima!A:B,2,0)</f>
        <v>Papel</v>
      </c>
      <c r="J2944">
        <f>VLOOKUP(H2944,dMateriaPrima!A:C,3,0)</f>
        <v>9</v>
      </c>
      <c r="K2944">
        <v>468</v>
      </c>
      <c r="L2944">
        <f t="shared" si="91"/>
        <v>4212</v>
      </c>
      <c r="M2944">
        <v>0</v>
      </c>
      <c r="N2944">
        <f t="shared" si="90"/>
        <v>4212</v>
      </c>
      <c r="O2944">
        <v>3</v>
      </c>
      <c r="P2944" t="str">
        <f>VLOOKUP(O2944,dFornecedor!A:B,2,0)</f>
        <v>StepUp</v>
      </c>
    </row>
    <row r="2945" spans="1:16" x14ac:dyDescent="0.25">
      <c r="A2945">
        <v>2944</v>
      </c>
      <c r="B2945" s="1">
        <v>43873</v>
      </c>
      <c r="C2945" s="1">
        <v>43883</v>
      </c>
      <c r="D2945" s="1">
        <v>43884</v>
      </c>
      <c r="E2945" s="1">
        <v>43888</v>
      </c>
      <c r="F2945">
        <v>4</v>
      </c>
      <c r="G2945" t="str">
        <f>VLOOKUP(F2945,dComprador!A:B,2,0)</f>
        <v>Lira</v>
      </c>
      <c r="H2945">
        <v>8</v>
      </c>
      <c r="I2945" t="str">
        <f>VLOOKUP(H2945,dMateriaPrima!A:B,2,0)</f>
        <v>Cimento</v>
      </c>
      <c r="J2945">
        <f>VLOOKUP(H2945,dMateriaPrima!A:C,3,0)</f>
        <v>23</v>
      </c>
      <c r="K2945">
        <v>303</v>
      </c>
      <c r="L2945">
        <f t="shared" si="91"/>
        <v>6969</v>
      </c>
      <c r="M2945">
        <v>0</v>
      </c>
      <c r="N2945">
        <f t="shared" si="90"/>
        <v>6969</v>
      </c>
      <c r="O2945">
        <v>1</v>
      </c>
      <c r="P2945" t="str">
        <f>VLOOKUP(O2945,dFornecedor!A:B,2,0)</f>
        <v>NorthShore</v>
      </c>
    </row>
    <row r="2946" spans="1:16" x14ac:dyDescent="0.25">
      <c r="A2946">
        <v>2945</v>
      </c>
      <c r="B2946" s="1">
        <v>43873</v>
      </c>
      <c r="C2946" s="1">
        <v>43876</v>
      </c>
      <c r="D2946" s="1">
        <v>43884</v>
      </c>
      <c r="E2946" s="1">
        <v>43888</v>
      </c>
      <c r="F2946">
        <v>4</v>
      </c>
      <c r="G2946" t="str">
        <f>VLOOKUP(F2946,dComprador!A:B,2,0)</f>
        <v>Lira</v>
      </c>
      <c r="H2946">
        <v>1</v>
      </c>
      <c r="I2946" t="str">
        <f>VLOOKUP(H2946,dMateriaPrima!A:B,2,0)</f>
        <v>Tecido</v>
      </c>
      <c r="J2946">
        <f>VLOOKUP(H2946,dMateriaPrima!A:C,3,0)</f>
        <v>18</v>
      </c>
      <c r="K2946">
        <v>126</v>
      </c>
      <c r="L2946">
        <f t="shared" si="91"/>
        <v>2268</v>
      </c>
      <c r="M2946">
        <v>0</v>
      </c>
      <c r="N2946">
        <f t="shared" ref="N2946:N3009" si="92">SUM(L2946-((L2946*M2946)/100))</f>
        <v>2268</v>
      </c>
      <c r="O2946">
        <v>4</v>
      </c>
      <c r="P2946" t="str">
        <f>VLOOKUP(O2946,dFornecedor!A:B,2,0)</f>
        <v>AlphaOmega</v>
      </c>
    </row>
    <row r="2947" spans="1:16" x14ac:dyDescent="0.25">
      <c r="A2947">
        <v>2946</v>
      </c>
      <c r="B2947" s="1">
        <v>43873</v>
      </c>
      <c r="C2947" s="1">
        <v>43874</v>
      </c>
      <c r="D2947" s="1">
        <v>43880</v>
      </c>
      <c r="E2947" s="1">
        <v>43880</v>
      </c>
      <c r="F2947">
        <v>4</v>
      </c>
      <c r="G2947" t="str">
        <f>VLOOKUP(F2947,dComprador!A:B,2,0)</f>
        <v>Lira</v>
      </c>
      <c r="H2947">
        <v>1</v>
      </c>
      <c r="I2947" t="str">
        <f>VLOOKUP(H2947,dMateriaPrima!A:B,2,0)</f>
        <v>Tecido</v>
      </c>
      <c r="J2947">
        <f>VLOOKUP(H2947,dMateriaPrima!A:C,3,0)</f>
        <v>18</v>
      </c>
      <c r="K2947">
        <v>17</v>
      </c>
      <c r="L2947">
        <f t="shared" ref="L2947:L3010" si="93">J2947*K2947</f>
        <v>306</v>
      </c>
      <c r="M2947">
        <v>0</v>
      </c>
      <c r="N2947">
        <f t="shared" si="92"/>
        <v>306</v>
      </c>
      <c r="O2947">
        <v>3</v>
      </c>
      <c r="P2947" t="str">
        <f>VLOOKUP(O2947,dFornecedor!A:B,2,0)</f>
        <v>StepUp</v>
      </c>
    </row>
    <row r="2948" spans="1:16" x14ac:dyDescent="0.25">
      <c r="A2948">
        <v>2947</v>
      </c>
      <c r="B2948" s="1">
        <v>43873</v>
      </c>
      <c r="C2948" s="1">
        <v>43875</v>
      </c>
      <c r="D2948" s="1">
        <v>43901</v>
      </c>
      <c r="E2948" s="1">
        <v>43904</v>
      </c>
      <c r="F2948">
        <v>1</v>
      </c>
      <c r="G2948" t="str">
        <f>VLOOKUP(F2948,dComprador!A:B,2,0)</f>
        <v>Alon</v>
      </c>
      <c r="H2948">
        <v>7</v>
      </c>
      <c r="I2948" t="str">
        <f>VLOOKUP(H2948,dMateriaPrima!A:B,2,0)</f>
        <v>Poliéster</v>
      </c>
      <c r="J2948">
        <f>VLOOKUP(H2948,dMateriaPrima!A:C,3,0)</f>
        <v>8</v>
      </c>
      <c r="K2948">
        <v>156</v>
      </c>
      <c r="L2948">
        <f t="shared" si="93"/>
        <v>1248</v>
      </c>
      <c r="M2948">
        <v>0</v>
      </c>
      <c r="N2948">
        <f t="shared" si="92"/>
        <v>1248</v>
      </c>
      <c r="O2948">
        <v>1</v>
      </c>
      <c r="P2948" t="str">
        <f>VLOOKUP(O2948,dFornecedor!A:B,2,0)</f>
        <v>NorthShore</v>
      </c>
    </row>
    <row r="2949" spans="1:16" x14ac:dyDescent="0.25">
      <c r="A2949">
        <v>2948</v>
      </c>
      <c r="B2949" s="1">
        <v>43873</v>
      </c>
      <c r="C2949" s="1">
        <v>43875</v>
      </c>
      <c r="D2949" s="1">
        <v>43879</v>
      </c>
      <c r="E2949" s="1">
        <v>43883</v>
      </c>
      <c r="F2949">
        <v>4</v>
      </c>
      <c r="G2949" t="str">
        <f>VLOOKUP(F2949,dComprador!A:B,2,0)</f>
        <v>Lira</v>
      </c>
      <c r="H2949">
        <v>4</v>
      </c>
      <c r="I2949" t="str">
        <f>VLOOKUP(H2949,dMateriaPrima!A:B,2,0)</f>
        <v>Madeira</v>
      </c>
      <c r="J2949">
        <f>VLOOKUP(H2949,dMateriaPrima!A:C,3,0)</f>
        <v>168</v>
      </c>
      <c r="K2949">
        <v>307</v>
      </c>
      <c r="L2949">
        <f t="shared" si="93"/>
        <v>51576</v>
      </c>
      <c r="M2949">
        <v>37</v>
      </c>
      <c r="N2949">
        <f t="shared" si="92"/>
        <v>32492.880000000001</v>
      </c>
      <c r="O2949">
        <v>1</v>
      </c>
      <c r="P2949" t="str">
        <f>VLOOKUP(O2949,dFornecedor!A:B,2,0)</f>
        <v>NorthShore</v>
      </c>
    </row>
    <row r="2950" spans="1:16" x14ac:dyDescent="0.25">
      <c r="A2950">
        <v>2949</v>
      </c>
      <c r="B2950" s="1">
        <v>43873</v>
      </c>
      <c r="C2950" s="1">
        <v>43884</v>
      </c>
      <c r="D2950" s="1">
        <v>43884</v>
      </c>
      <c r="E2950" s="1">
        <v>43884</v>
      </c>
      <c r="F2950">
        <v>4</v>
      </c>
      <c r="G2950" t="str">
        <f>VLOOKUP(F2950,dComprador!A:B,2,0)</f>
        <v>Lira</v>
      </c>
      <c r="H2950">
        <v>5</v>
      </c>
      <c r="I2950" t="str">
        <f>VLOOKUP(H2950,dMateriaPrima!A:B,2,0)</f>
        <v>Areia</v>
      </c>
      <c r="J2950">
        <f>VLOOKUP(H2950,dMateriaPrima!A:C,3,0)</f>
        <v>3.59</v>
      </c>
      <c r="K2950">
        <v>117</v>
      </c>
      <c r="L2950">
        <f t="shared" si="93"/>
        <v>420.03</v>
      </c>
      <c r="M2950">
        <v>0</v>
      </c>
      <c r="N2950">
        <f t="shared" si="92"/>
        <v>420.03</v>
      </c>
      <c r="O2950">
        <v>1</v>
      </c>
      <c r="P2950" t="str">
        <f>VLOOKUP(O2950,dFornecedor!A:B,2,0)</f>
        <v>NorthShore</v>
      </c>
    </row>
    <row r="2951" spans="1:16" x14ac:dyDescent="0.25">
      <c r="A2951">
        <v>2950</v>
      </c>
      <c r="B2951" s="1">
        <v>43873</v>
      </c>
      <c r="C2951" s="1">
        <v>43880</v>
      </c>
      <c r="D2951" s="1">
        <v>43881</v>
      </c>
      <c r="E2951" s="1">
        <v>43883</v>
      </c>
      <c r="F2951">
        <v>4</v>
      </c>
      <c r="G2951" t="str">
        <f>VLOOKUP(F2951,dComprador!A:B,2,0)</f>
        <v>Lira</v>
      </c>
      <c r="H2951">
        <v>5</v>
      </c>
      <c r="I2951" t="str">
        <f>VLOOKUP(H2951,dMateriaPrima!A:B,2,0)</f>
        <v>Areia</v>
      </c>
      <c r="J2951">
        <f>VLOOKUP(H2951,dMateriaPrima!A:C,3,0)</f>
        <v>3.59</v>
      </c>
      <c r="K2951">
        <v>179</v>
      </c>
      <c r="L2951">
        <f t="shared" si="93"/>
        <v>642.61</v>
      </c>
      <c r="M2951">
        <v>0</v>
      </c>
      <c r="N2951">
        <f t="shared" si="92"/>
        <v>642.61</v>
      </c>
      <c r="O2951">
        <v>1</v>
      </c>
      <c r="P2951" t="str">
        <f>VLOOKUP(O2951,dFornecedor!A:B,2,0)</f>
        <v>NorthShore</v>
      </c>
    </row>
    <row r="2952" spans="1:16" x14ac:dyDescent="0.25">
      <c r="A2952">
        <v>2951</v>
      </c>
      <c r="B2952" s="1">
        <v>43873</v>
      </c>
      <c r="C2952" s="1">
        <v>43882</v>
      </c>
      <c r="D2952" s="1">
        <v>43888</v>
      </c>
      <c r="E2952" s="1">
        <v>43893</v>
      </c>
      <c r="F2952">
        <v>1</v>
      </c>
      <c r="G2952" t="str">
        <f>VLOOKUP(F2952,dComprador!A:B,2,0)</f>
        <v>Alon</v>
      </c>
      <c r="H2952">
        <v>6</v>
      </c>
      <c r="I2952" t="str">
        <f>VLOOKUP(H2952,dMateriaPrima!A:B,2,0)</f>
        <v>Fio Algodão</v>
      </c>
      <c r="J2952">
        <f>VLOOKUP(H2952,dMateriaPrima!A:C,3,0)</f>
        <v>55.9</v>
      </c>
      <c r="K2952">
        <v>352</v>
      </c>
      <c r="L2952">
        <f t="shared" si="93"/>
        <v>19676.8</v>
      </c>
      <c r="M2952">
        <v>0</v>
      </c>
      <c r="N2952">
        <f t="shared" si="92"/>
        <v>19676.8</v>
      </c>
      <c r="O2952">
        <v>2</v>
      </c>
      <c r="P2952" t="str">
        <f>VLOOKUP(O2952,dFornecedor!A:B,2,0)</f>
        <v>Minerva</v>
      </c>
    </row>
    <row r="2953" spans="1:16" x14ac:dyDescent="0.25">
      <c r="A2953">
        <v>2952</v>
      </c>
      <c r="B2953" s="1">
        <v>43873</v>
      </c>
      <c r="C2953" s="1">
        <v>43876</v>
      </c>
      <c r="D2953" s="1">
        <v>43906</v>
      </c>
      <c r="E2953" s="1">
        <v>43905</v>
      </c>
      <c r="F2953">
        <v>1</v>
      </c>
      <c r="G2953" t="str">
        <f>VLOOKUP(F2953,dComprador!A:B,2,0)</f>
        <v>Alon</v>
      </c>
      <c r="H2953">
        <v>5</v>
      </c>
      <c r="I2953" t="str">
        <f>VLOOKUP(H2953,dMateriaPrima!A:B,2,0)</f>
        <v>Areia</v>
      </c>
      <c r="J2953">
        <f>VLOOKUP(H2953,dMateriaPrima!A:C,3,0)</f>
        <v>3.59</v>
      </c>
      <c r="K2953">
        <v>38</v>
      </c>
      <c r="L2953">
        <f t="shared" si="93"/>
        <v>136.41999999999999</v>
      </c>
      <c r="M2953">
        <v>0</v>
      </c>
      <c r="N2953">
        <f t="shared" si="92"/>
        <v>136.41999999999999</v>
      </c>
      <c r="O2953">
        <v>2</v>
      </c>
      <c r="P2953" t="str">
        <f>VLOOKUP(O2953,dFornecedor!A:B,2,0)</f>
        <v>Minerva</v>
      </c>
    </row>
    <row r="2954" spans="1:16" x14ac:dyDescent="0.25">
      <c r="A2954">
        <v>2953</v>
      </c>
      <c r="B2954" s="1">
        <v>43873</v>
      </c>
      <c r="C2954" s="1">
        <v>43882</v>
      </c>
      <c r="D2954" s="1">
        <v>43891</v>
      </c>
      <c r="E2954" s="1">
        <v>43893</v>
      </c>
      <c r="F2954">
        <v>1</v>
      </c>
      <c r="G2954" t="str">
        <f>VLOOKUP(F2954,dComprador!A:B,2,0)</f>
        <v>Alon</v>
      </c>
      <c r="H2954">
        <v>11</v>
      </c>
      <c r="I2954" t="str">
        <f>VLOOKUP(H2954,dMateriaPrima!A:B,2,0)</f>
        <v>Papel</v>
      </c>
      <c r="J2954">
        <f>VLOOKUP(H2954,dMateriaPrima!A:C,3,0)</f>
        <v>9</v>
      </c>
      <c r="K2954">
        <v>334</v>
      </c>
      <c r="L2954">
        <f t="shared" si="93"/>
        <v>3006</v>
      </c>
      <c r="M2954">
        <v>0</v>
      </c>
      <c r="N2954">
        <f t="shared" si="92"/>
        <v>3006</v>
      </c>
      <c r="O2954">
        <v>3</v>
      </c>
      <c r="P2954" t="str">
        <f>VLOOKUP(O2954,dFornecedor!A:B,2,0)</f>
        <v>StepUp</v>
      </c>
    </row>
    <row r="2955" spans="1:16" x14ac:dyDescent="0.25">
      <c r="A2955">
        <v>2954</v>
      </c>
      <c r="B2955" s="1">
        <v>43874</v>
      </c>
      <c r="C2955" s="1">
        <v>43879</v>
      </c>
      <c r="D2955" s="1">
        <v>43881</v>
      </c>
      <c r="E2955" s="1">
        <v>43882</v>
      </c>
      <c r="F2955">
        <v>4</v>
      </c>
      <c r="G2955" t="str">
        <f>VLOOKUP(F2955,dComprador!A:B,2,0)</f>
        <v>Lira</v>
      </c>
      <c r="H2955">
        <v>7</v>
      </c>
      <c r="I2955" t="str">
        <f>VLOOKUP(H2955,dMateriaPrima!A:B,2,0)</f>
        <v>Poliéster</v>
      </c>
      <c r="J2955">
        <f>VLOOKUP(H2955,dMateriaPrima!A:C,3,0)</f>
        <v>8</v>
      </c>
      <c r="K2955">
        <v>43</v>
      </c>
      <c r="L2955">
        <f t="shared" si="93"/>
        <v>344</v>
      </c>
      <c r="M2955">
        <v>0</v>
      </c>
      <c r="N2955">
        <f t="shared" si="92"/>
        <v>344</v>
      </c>
      <c r="O2955">
        <v>3</v>
      </c>
      <c r="P2955" t="str">
        <f>VLOOKUP(O2955,dFornecedor!A:B,2,0)</f>
        <v>StepUp</v>
      </c>
    </row>
    <row r="2956" spans="1:16" x14ac:dyDescent="0.25">
      <c r="A2956">
        <v>2955</v>
      </c>
      <c r="B2956" s="1">
        <v>43874</v>
      </c>
      <c r="C2956" s="1">
        <v>43874</v>
      </c>
      <c r="D2956" s="1">
        <v>43905</v>
      </c>
      <c r="E2956" s="1">
        <v>43906</v>
      </c>
      <c r="F2956">
        <v>1</v>
      </c>
      <c r="G2956" t="str">
        <f>VLOOKUP(F2956,dComprador!A:B,2,0)</f>
        <v>Alon</v>
      </c>
      <c r="H2956">
        <v>8</v>
      </c>
      <c r="I2956" t="str">
        <f>VLOOKUP(H2956,dMateriaPrima!A:B,2,0)</f>
        <v>Cimento</v>
      </c>
      <c r="J2956">
        <f>VLOOKUP(H2956,dMateriaPrima!A:C,3,0)</f>
        <v>23</v>
      </c>
      <c r="K2956">
        <v>33</v>
      </c>
      <c r="L2956">
        <f t="shared" si="93"/>
        <v>759</v>
      </c>
      <c r="M2956">
        <v>0</v>
      </c>
      <c r="N2956">
        <f t="shared" si="92"/>
        <v>759</v>
      </c>
      <c r="O2956">
        <v>2</v>
      </c>
      <c r="P2956" t="str">
        <f>VLOOKUP(O2956,dFornecedor!A:B,2,0)</f>
        <v>Minerva</v>
      </c>
    </row>
    <row r="2957" spans="1:16" x14ac:dyDescent="0.25">
      <c r="A2957">
        <v>2956</v>
      </c>
      <c r="B2957" s="1">
        <v>43874</v>
      </c>
      <c r="C2957" s="1">
        <v>43874</v>
      </c>
      <c r="D2957" s="1">
        <v>43882</v>
      </c>
      <c r="E2957" s="1">
        <v>43881</v>
      </c>
      <c r="F2957">
        <v>4</v>
      </c>
      <c r="G2957" t="str">
        <f>VLOOKUP(F2957,dComprador!A:B,2,0)</f>
        <v>Lira</v>
      </c>
      <c r="H2957">
        <v>1</v>
      </c>
      <c r="I2957" t="str">
        <f>VLOOKUP(H2957,dMateriaPrima!A:B,2,0)</f>
        <v>Tecido</v>
      </c>
      <c r="J2957">
        <f>VLOOKUP(H2957,dMateriaPrima!A:C,3,0)</f>
        <v>18</v>
      </c>
      <c r="K2957">
        <v>625</v>
      </c>
      <c r="L2957">
        <f t="shared" si="93"/>
        <v>11250</v>
      </c>
      <c r="M2957">
        <v>0</v>
      </c>
      <c r="N2957">
        <f t="shared" si="92"/>
        <v>11250</v>
      </c>
      <c r="O2957">
        <v>4</v>
      </c>
      <c r="P2957" t="str">
        <f>VLOOKUP(O2957,dFornecedor!A:B,2,0)</f>
        <v>AlphaOmega</v>
      </c>
    </row>
    <row r="2958" spans="1:16" x14ac:dyDescent="0.25">
      <c r="A2958">
        <v>2957</v>
      </c>
      <c r="B2958" s="1">
        <v>43874</v>
      </c>
      <c r="C2958" s="1">
        <v>43885</v>
      </c>
      <c r="D2958" s="1">
        <v>43885</v>
      </c>
      <c r="E2958" s="1">
        <v>43889</v>
      </c>
      <c r="F2958">
        <v>4</v>
      </c>
      <c r="G2958" t="str">
        <f>VLOOKUP(F2958,dComprador!A:B,2,0)</f>
        <v>Lira</v>
      </c>
      <c r="H2958">
        <v>1</v>
      </c>
      <c r="I2958" t="str">
        <f>VLOOKUP(H2958,dMateriaPrima!A:B,2,0)</f>
        <v>Tecido</v>
      </c>
      <c r="J2958">
        <f>VLOOKUP(H2958,dMateriaPrima!A:C,3,0)</f>
        <v>18</v>
      </c>
      <c r="K2958">
        <v>29</v>
      </c>
      <c r="L2958">
        <f t="shared" si="93"/>
        <v>522</v>
      </c>
      <c r="M2958">
        <v>0</v>
      </c>
      <c r="N2958">
        <f t="shared" si="92"/>
        <v>522</v>
      </c>
      <c r="O2958">
        <v>1</v>
      </c>
      <c r="P2958" t="str">
        <f>VLOOKUP(O2958,dFornecedor!A:B,2,0)</f>
        <v>NorthShore</v>
      </c>
    </row>
    <row r="2959" spans="1:16" x14ac:dyDescent="0.25">
      <c r="A2959">
        <v>2958</v>
      </c>
      <c r="B2959" s="1">
        <v>43874</v>
      </c>
      <c r="C2959" s="1">
        <v>43874</v>
      </c>
      <c r="D2959" s="1">
        <v>43882</v>
      </c>
      <c r="E2959" s="1">
        <v>43884</v>
      </c>
      <c r="F2959">
        <v>4</v>
      </c>
      <c r="G2959" t="str">
        <f>VLOOKUP(F2959,dComprador!A:B,2,0)</f>
        <v>Lira</v>
      </c>
      <c r="H2959">
        <v>7</v>
      </c>
      <c r="I2959" t="str">
        <f>VLOOKUP(H2959,dMateriaPrima!A:B,2,0)</f>
        <v>Poliéster</v>
      </c>
      <c r="J2959">
        <f>VLOOKUP(H2959,dMateriaPrima!A:C,3,0)</f>
        <v>8</v>
      </c>
      <c r="K2959">
        <v>139</v>
      </c>
      <c r="L2959">
        <f t="shared" si="93"/>
        <v>1112</v>
      </c>
      <c r="M2959">
        <v>0</v>
      </c>
      <c r="N2959">
        <f t="shared" si="92"/>
        <v>1112</v>
      </c>
      <c r="O2959">
        <v>4</v>
      </c>
      <c r="P2959" t="str">
        <f>VLOOKUP(O2959,dFornecedor!A:B,2,0)</f>
        <v>AlphaOmega</v>
      </c>
    </row>
    <row r="2960" spans="1:16" x14ac:dyDescent="0.25">
      <c r="A2960">
        <v>2959</v>
      </c>
      <c r="B2960" s="1">
        <v>43874</v>
      </c>
      <c r="C2960" s="1">
        <v>43878</v>
      </c>
      <c r="D2960" s="1">
        <v>43882</v>
      </c>
      <c r="E2960" s="1">
        <v>43883</v>
      </c>
      <c r="F2960">
        <v>4</v>
      </c>
      <c r="G2960" t="str">
        <f>VLOOKUP(F2960,dComprador!A:B,2,0)</f>
        <v>Lira</v>
      </c>
      <c r="H2960">
        <v>1</v>
      </c>
      <c r="I2960" t="str">
        <f>VLOOKUP(H2960,dMateriaPrima!A:B,2,0)</f>
        <v>Tecido</v>
      </c>
      <c r="J2960">
        <f>VLOOKUP(H2960,dMateriaPrima!A:C,3,0)</f>
        <v>18</v>
      </c>
      <c r="K2960">
        <v>14</v>
      </c>
      <c r="L2960">
        <f t="shared" si="93"/>
        <v>252</v>
      </c>
      <c r="M2960">
        <v>39</v>
      </c>
      <c r="N2960">
        <f t="shared" si="92"/>
        <v>153.72</v>
      </c>
      <c r="O2960">
        <v>4</v>
      </c>
      <c r="P2960" t="str">
        <f>VLOOKUP(O2960,dFornecedor!A:B,2,0)</f>
        <v>AlphaOmega</v>
      </c>
    </row>
    <row r="2961" spans="1:16" x14ac:dyDescent="0.25">
      <c r="A2961">
        <v>2960</v>
      </c>
      <c r="B2961" s="1">
        <v>43874</v>
      </c>
      <c r="C2961" s="1">
        <v>43883</v>
      </c>
      <c r="D2961" s="1">
        <v>43895</v>
      </c>
      <c r="E2961" s="1">
        <v>43893</v>
      </c>
      <c r="F2961">
        <v>1</v>
      </c>
      <c r="G2961" t="str">
        <f>VLOOKUP(F2961,dComprador!A:B,2,0)</f>
        <v>Alon</v>
      </c>
      <c r="H2961">
        <v>5</v>
      </c>
      <c r="I2961" t="str">
        <f>VLOOKUP(H2961,dMateriaPrima!A:B,2,0)</f>
        <v>Areia</v>
      </c>
      <c r="J2961">
        <f>VLOOKUP(H2961,dMateriaPrima!A:C,3,0)</f>
        <v>3.59</v>
      </c>
      <c r="K2961">
        <v>59</v>
      </c>
      <c r="L2961">
        <f t="shared" si="93"/>
        <v>211.81</v>
      </c>
      <c r="M2961">
        <v>0</v>
      </c>
      <c r="N2961">
        <f t="shared" si="92"/>
        <v>211.81</v>
      </c>
      <c r="O2961">
        <v>3</v>
      </c>
      <c r="P2961" t="str">
        <f>VLOOKUP(O2961,dFornecedor!A:B,2,0)</f>
        <v>StepUp</v>
      </c>
    </row>
    <row r="2962" spans="1:16" x14ac:dyDescent="0.25">
      <c r="A2962">
        <v>2961</v>
      </c>
      <c r="B2962" s="1">
        <v>43874</v>
      </c>
      <c r="C2962" s="1">
        <v>43885</v>
      </c>
      <c r="D2962" s="1">
        <v>43905</v>
      </c>
      <c r="E2962" s="1">
        <v>43908</v>
      </c>
      <c r="F2962">
        <v>1</v>
      </c>
      <c r="G2962" t="str">
        <f>VLOOKUP(F2962,dComprador!A:B,2,0)</f>
        <v>Alon</v>
      </c>
      <c r="H2962">
        <v>1</v>
      </c>
      <c r="I2962" t="str">
        <f>VLOOKUP(H2962,dMateriaPrima!A:B,2,0)</f>
        <v>Tecido</v>
      </c>
      <c r="J2962">
        <f>VLOOKUP(H2962,dMateriaPrima!A:C,3,0)</f>
        <v>18</v>
      </c>
      <c r="K2962">
        <v>36</v>
      </c>
      <c r="L2962">
        <f t="shared" si="93"/>
        <v>648</v>
      </c>
      <c r="M2962">
        <v>0</v>
      </c>
      <c r="N2962">
        <f t="shared" si="92"/>
        <v>648</v>
      </c>
      <c r="O2962">
        <v>1</v>
      </c>
      <c r="P2962" t="str">
        <f>VLOOKUP(O2962,dFornecedor!A:B,2,0)</f>
        <v>NorthShore</v>
      </c>
    </row>
    <row r="2963" spans="1:16" x14ac:dyDescent="0.25">
      <c r="A2963">
        <v>2962</v>
      </c>
      <c r="B2963" s="1">
        <v>43874</v>
      </c>
      <c r="C2963" s="1">
        <v>43875</v>
      </c>
      <c r="D2963" s="1">
        <v>43906</v>
      </c>
      <c r="E2963" s="1">
        <v>43907</v>
      </c>
      <c r="F2963">
        <v>1</v>
      </c>
      <c r="G2963" t="str">
        <f>VLOOKUP(F2963,dComprador!A:B,2,0)</f>
        <v>Alon</v>
      </c>
      <c r="H2963">
        <v>4</v>
      </c>
      <c r="I2963" t="str">
        <f>VLOOKUP(H2963,dMateriaPrima!A:B,2,0)</f>
        <v>Madeira</v>
      </c>
      <c r="J2963">
        <f>VLOOKUP(H2963,dMateriaPrima!A:C,3,0)</f>
        <v>168</v>
      </c>
      <c r="K2963">
        <v>103</v>
      </c>
      <c r="L2963">
        <f t="shared" si="93"/>
        <v>17304</v>
      </c>
      <c r="M2963">
        <v>0</v>
      </c>
      <c r="N2963">
        <f t="shared" si="92"/>
        <v>17304</v>
      </c>
      <c r="O2963">
        <v>3</v>
      </c>
      <c r="P2963" t="str">
        <f>VLOOKUP(O2963,dFornecedor!A:B,2,0)</f>
        <v>StepUp</v>
      </c>
    </row>
    <row r="2964" spans="1:16" x14ac:dyDescent="0.25">
      <c r="A2964">
        <v>2963</v>
      </c>
      <c r="B2964" s="1">
        <v>43874</v>
      </c>
      <c r="C2964" s="1">
        <v>43883</v>
      </c>
      <c r="D2964" s="1">
        <v>43892</v>
      </c>
      <c r="E2964" s="1">
        <v>43897</v>
      </c>
      <c r="F2964">
        <v>1</v>
      </c>
      <c r="G2964" t="str">
        <f>VLOOKUP(F2964,dComprador!A:B,2,0)</f>
        <v>Alon</v>
      </c>
      <c r="H2964">
        <v>9</v>
      </c>
      <c r="I2964" t="str">
        <f>VLOOKUP(H2964,dMateriaPrima!A:B,2,0)</f>
        <v>Couro</v>
      </c>
      <c r="J2964">
        <f>VLOOKUP(H2964,dMateriaPrima!A:C,3,0)</f>
        <v>4.4000000000000004</v>
      </c>
      <c r="K2964">
        <v>95</v>
      </c>
      <c r="L2964">
        <f t="shared" si="93"/>
        <v>418.00000000000006</v>
      </c>
      <c r="M2964">
        <v>0</v>
      </c>
      <c r="N2964">
        <f t="shared" si="92"/>
        <v>418.00000000000006</v>
      </c>
      <c r="O2964">
        <v>2</v>
      </c>
      <c r="P2964" t="str">
        <f>VLOOKUP(O2964,dFornecedor!A:B,2,0)</f>
        <v>Minerva</v>
      </c>
    </row>
    <row r="2965" spans="1:16" x14ac:dyDescent="0.25">
      <c r="A2965">
        <v>2964</v>
      </c>
      <c r="B2965" s="1">
        <v>43874</v>
      </c>
      <c r="C2965" s="1">
        <v>43874</v>
      </c>
      <c r="D2965" s="1">
        <v>43894</v>
      </c>
      <c r="E2965" s="1">
        <v>43897</v>
      </c>
      <c r="F2965">
        <v>1</v>
      </c>
      <c r="G2965" t="str">
        <f>VLOOKUP(F2965,dComprador!A:B,2,0)</f>
        <v>Alon</v>
      </c>
      <c r="H2965">
        <v>8</v>
      </c>
      <c r="I2965" t="str">
        <f>VLOOKUP(H2965,dMateriaPrima!A:B,2,0)</f>
        <v>Cimento</v>
      </c>
      <c r="J2965">
        <f>VLOOKUP(H2965,dMateriaPrima!A:C,3,0)</f>
        <v>23</v>
      </c>
      <c r="K2965">
        <v>36</v>
      </c>
      <c r="L2965">
        <f t="shared" si="93"/>
        <v>828</v>
      </c>
      <c r="M2965">
        <v>0</v>
      </c>
      <c r="N2965">
        <f t="shared" si="92"/>
        <v>828</v>
      </c>
      <c r="O2965">
        <v>2</v>
      </c>
      <c r="P2965" t="str">
        <f>VLOOKUP(O2965,dFornecedor!A:B,2,0)</f>
        <v>Minerva</v>
      </c>
    </row>
    <row r="2966" spans="1:16" x14ac:dyDescent="0.25">
      <c r="A2966">
        <v>2965</v>
      </c>
      <c r="B2966" s="1">
        <v>43875</v>
      </c>
      <c r="C2966" s="1">
        <v>43878</v>
      </c>
      <c r="D2966" s="1">
        <v>43882</v>
      </c>
      <c r="E2966" s="1">
        <v>43885</v>
      </c>
      <c r="F2966">
        <v>4</v>
      </c>
      <c r="G2966" t="str">
        <f>VLOOKUP(F2966,dComprador!A:B,2,0)</f>
        <v>Lira</v>
      </c>
      <c r="H2966">
        <v>5</v>
      </c>
      <c r="I2966" t="str">
        <f>VLOOKUP(H2966,dMateriaPrima!A:B,2,0)</f>
        <v>Areia</v>
      </c>
      <c r="J2966">
        <f>VLOOKUP(H2966,dMateriaPrima!A:C,3,0)</f>
        <v>3.59</v>
      </c>
      <c r="K2966">
        <v>1</v>
      </c>
      <c r="L2966">
        <f t="shared" si="93"/>
        <v>3.59</v>
      </c>
      <c r="M2966">
        <v>0</v>
      </c>
      <c r="N2966">
        <f t="shared" si="92"/>
        <v>3.59</v>
      </c>
      <c r="O2966">
        <v>5</v>
      </c>
      <c r="P2966" t="str">
        <f>VLOOKUP(O2966,dFornecedor!A:B,2,0)</f>
        <v>Atlas</v>
      </c>
    </row>
    <row r="2967" spans="1:16" x14ac:dyDescent="0.25">
      <c r="A2967">
        <v>2966</v>
      </c>
      <c r="B2967" s="1">
        <v>43875</v>
      </c>
      <c r="C2967" s="1">
        <v>43876</v>
      </c>
      <c r="D2967" s="1">
        <v>43882</v>
      </c>
      <c r="E2967" s="1">
        <v>43882</v>
      </c>
      <c r="F2967">
        <v>4</v>
      </c>
      <c r="G2967" t="str">
        <f>VLOOKUP(F2967,dComprador!A:B,2,0)</f>
        <v>Lira</v>
      </c>
      <c r="H2967">
        <v>7</v>
      </c>
      <c r="I2967" t="str">
        <f>VLOOKUP(H2967,dMateriaPrima!A:B,2,0)</f>
        <v>Poliéster</v>
      </c>
      <c r="J2967">
        <f>VLOOKUP(H2967,dMateriaPrima!A:C,3,0)</f>
        <v>8</v>
      </c>
      <c r="K2967">
        <v>284</v>
      </c>
      <c r="L2967">
        <f t="shared" si="93"/>
        <v>2272</v>
      </c>
      <c r="M2967">
        <v>0</v>
      </c>
      <c r="N2967">
        <f t="shared" si="92"/>
        <v>2272</v>
      </c>
      <c r="O2967">
        <v>5</v>
      </c>
      <c r="P2967" t="str">
        <f>VLOOKUP(O2967,dFornecedor!A:B,2,0)</f>
        <v>Atlas</v>
      </c>
    </row>
    <row r="2968" spans="1:16" x14ac:dyDescent="0.25">
      <c r="A2968">
        <v>2967</v>
      </c>
      <c r="B2968" s="1">
        <v>43875</v>
      </c>
      <c r="C2968" s="1">
        <v>43880</v>
      </c>
      <c r="D2968" s="1">
        <v>43887</v>
      </c>
      <c r="E2968" s="1">
        <v>43888</v>
      </c>
      <c r="F2968">
        <v>4</v>
      </c>
      <c r="G2968" t="str">
        <f>VLOOKUP(F2968,dComprador!A:B,2,0)</f>
        <v>Lira</v>
      </c>
      <c r="H2968">
        <v>5</v>
      </c>
      <c r="I2968" t="str">
        <f>VLOOKUP(H2968,dMateriaPrima!A:B,2,0)</f>
        <v>Areia</v>
      </c>
      <c r="J2968">
        <f>VLOOKUP(H2968,dMateriaPrima!A:C,3,0)</f>
        <v>3.59</v>
      </c>
      <c r="K2968">
        <v>9</v>
      </c>
      <c r="L2968">
        <f t="shared" si="93"/>
        <v>32.31</v>
      </c>
      <c r="M2968">
        <v>0</v>
      </c>
      <c r="N2968">
        <f t="shared" si="92"/>
        <v>32.31</v>
      </c>
      <c r="O2968">
        <v>4</v>
      </c>
      <c r="P2968" t="str">
        <f>VLOOKUP(O2968,dFornecedor!A:B,2,0)</f>
        <v>AlphaOmega</v>
      </c>
    </row>
    <row r="2969" spans="1:16" x14ac:dyDescent="0.25">
      <c r="A2969">
        <v>2968</v>
      </c>
      <c r="B2969" s="1">
        <v>43875</v>
      </c>
      <c r="C2969" s="1">
        <v>43890</v>
      </c>
      <c r="D2969" s="1">
        <v>43904</v>
      </c>
      <c r="E2969" s="1">
        <v>43905</v>
      </c>
      <c r="F2969">
        <v>1</v>
      </c>
      <c r="G2969" t="str">
        <f>VLOOKUP(F2969,dComprador!A:B,2,0)</f>
        <v>Alon</v>
      </c>
      <c r="H2969">
        <v>4</v>
      </c>
      <c r="I2969" t="str">
        <f>VLOOKUP(H2969,dMateriaPrima!A:B,2,0)</f>
        <v>Madeira</v>
      </c>
      <c r="J2969">
        <f>VLOOKUP(H2969,dMateriaPrima!A:C,3,0)</f>
        <v>168</v>
      </c>
      <c r="K2969">
        <v>26</v>
      </c>
      <c r="L2969">
        <f t="shared" si="93"/>
        <v>4368</v>
      </c>
      <c r="M2969">
        <v>0</v>
      </c>
      <c r="N2969">
        <f t="shared" si="92"/>
        <v>4368</v>
      </c>
      <c r="O2969">
        <v>1</v>
      </c>
      <c r="P2969" t="str">
        <f>VLOOKUP(O2969,dFornecedor!A:B,2,0)</f>
        <v>NorthShore</v>
      </c>
    </row>
    <row r="2970" spans="1:16" x14ac:dyDescent="0.25">
      <c r="A2970">
        <v>2969</v>
      </c>
      <c r="B2970" s="1">
        <v>43875</v>
      </c>
      <c r="C2970" s="1">
        <v>43875</v>
      </c>
      <c r="D2970" s="1">
        <v>43884</v>
      </c>
      <c r="E2970" s="1">
        <v>43887</v>
      </c>
      <c r="F2970">
        <v>4</v>
      </c>
      <c r="G2970" t="str">
        <f>VLOOKUP(F2970,dComprador!A:B,2,0)</f>
        <v>Lira</v>
      </c>
      <c r="H2970">
        <v>8</v>
      </c>
      <c r="I2970" t="str">
        <f>VLOOKUP(H2970,dMateriaPrima!A:B,2,0)</f>
        <v>Cimento</v>
      </c>
      <c r="J2970">
        <f>VLOOKUP(H2970,dMateriaPrima!A:C,3,0)</f>
        <v>23</v>
      </c>
      <c r="K2970">
        <v>135</v>
      </c>
      <c r="L2970">
        <f t="shared" si="93"/>
        <v>3105</v>
      </c>
      <c r="M2970">
        <v>0</v>
      </c>
      <c r="N2970">
        <f t="shared" si="92"/>
        <v>3105</v>
      </c>
      <c r="O2970">
        <v>2</v>
      </c>
      <c r="P2970" t="str">
        <f>VLOOKUP(O2970,dFornecedor!A:B,2,0)</f>
        <v>Minerva</v>
      </c>
    </row>
    <row r="2971" spans="1:16" x14ac:dyDescent="0.25">
      <c r="A2971">
        <v>2970</v>
      </c>
      <c r="B2971" s="1">
        <v>43875</v>
      </c>
      <c r="C2971" s="1">
        <v>43875</v>
      </c>
      <c r="D2971" s="1">
        <v>43882</v>
      </c>
      <c r="E2971" s="1">
        <v>43884</v>
      </c>
      <c r="F2971">
        <v>4</v>
      </c>
      <c r="G2971" t="str">
        <f>VLOOKUP(F2971,dComprador!A:B,2,0)</f>
        <v>Lira</v>
      </c>
      <c r="H2971">
        <v>2</v>
      </c>
      <c r="I2971" t="str">
        <f>VLOOKUP(H2971,dMateriaPrima!A:B,2,0)</f>
        <v>Chapa Metal</v>
      </c>
      <c r="J2971">
        <f>VLOOKUP(H2971,dMateriaPrima!A:C,3,0)</f>
        <v>299.89999999999998</v>
      </c>
      <c r="K2971">
        <v>212</v>
      </c>
      <c r="L2971">
        <f t="shared" si="93"/>
        <v>63578.799999999996</v>
      </c>
      <c r="M2971">
        <v>0</v>
      </c>
      <c r="N2971">
        <f t="shared" si="92"/>
        <v>63578.799999999996</v>
      </c>
      <c r="O2971">
        <v>2</v>
      </c>
      <c r="P2971" t="str">
        <f>VLOOKUP(O2971,dFornecedor!A:B,2,0)</f>
        <v>Minerva</v>
      </c>
    </row>
    <row r="2972" spans="1:16" x14ac:dyDescent="0.25">
      <c r="A2972">
        <v>2971</v>
      </c>
      <c r="B2972" s="1">
        <v>43875</v>
      </c>
      <c r="C2972" s="1">
        <v>43876</v>
      </c>
      <c r="D2972" s="1">
        <v>43892</v>
      </c>
      <c r="E2972" s="1">
        <v>43893</v>
      </c>
      <c r="F2972">
        <v>1</v>
      </c>
      <c r="G2972" t="str">
        <f>VLOOKUP(F2972,dComprador!A:B,2,0)</f>
        <v>Alon</v>
      </c>
      <c r="H2972">
        <v>1</v>
      </c>
      <c r="I2972" t="str">
        <f>VLOOKUP(H2972,dMateriaPrima!A:B,2,0)</f>
        <v>Tecido</v>
      </c>
      <c r="J2972">
        <f>VLOOKUP(H2972,dMateriaPrima!A:C,3,0)</f>
        <v>18</v>
      </c>
      <c r="K2972">
        <v>135</v>
      </c>
      <c r="L2972">
        <f t="shared" si="93"/>
        <v>2430</v>
      </c>
      <c r="M2972">
        <v>0</v>
      </c>
      <c r="N2972">
        <f t="shared" si="92"/>
        <v>2430</v>
      </c>
      <c r="O2972">
        <v>3</v>
      </c>
      <c r="P2972" t="str">
        <f>VLOOKUP(O2972,dFornecedor!A:B,2,0)</f>
        <v>StepUp</v>
      </c>
    </row>
    <row r="2973" spans="1:16" x14ac:dyDescent="0.25">
      <c r="A2973">
        <v>2972</v>
      </c>
      <c r="B2973" s="1">
        <v>43875</v>
      </c>
      <c r="C2973" s="1">
        <v>43879</v>
      </c>
      <c r="D2973" s="1">
        <v>43893</v>
      </c>
      <c r="E2973" s="1">
        <v>43898</v>
      </c>
      <c r="F2973">
        <v>1</v>
      </c>
      <c r="G2973" t="str">
        <f>VLOOKUP(F2973,dComprador!A:B,2,0)</f>
        <v>Alon</v>
      </c>
      <c r="H2973">
        <v>6</v>
      </c>
      <c r="I2973" t="str">
        <f>VLOOKUP(H2973,dMateriaPrima!A:B,2,0)</f>
        <v>Fio Algodão</v>
      </c>
      <c r="J2973">
        <f>VLOOKUP(H2973,dMateriaPrima!A:C,3,0)</f>
        <v>55.9</v>
      </c>
      <c r="K2973">
        <v>1</v>
      </c>
      <c r="L2973">
        <f t="shared" si="93"/>
        <v>55.9</v>
      </c>
      <c r="M2973">
        <v>0</v>
      </c>
      <c r="N2973">
        <f t="shared" si="92"/>
        <v>55.9</v>
      </c>
      <c r="O2973">
        <v>1</v>
      </c>
      <c r="P2973" t="str">
        <f>VLOOKUP(O2973,dFornecedor!A:B,2,0)</f>
        <v>NorthShore</v>
      </c>
    </row>
    <row r="2974" spans="1:16" x14ac:dyDescent="0.25">
      <c r="A2974">
        <v>2973</v>
      </c>
      <c r="B2974" s="1">
        <v>43875</v>
      </c>
      <c r="C2974" s="1">
        <v>43883</v>
      </c>
      <c r="D2974" s="1">
        <v>43887</v>
      </c>
      <c r="E2974" s="1">
        <v>43891</v>
      </c>
      <c r="F2974">
        <v>2</v>
      </c>
      <c r="G2974" t="str">
        <f>VLOOKUP(F2974,dComprador!A:B,2,0)</f>
        <v>João</v>
      </c>
      <c r="H2974">
        <v>8</v>
      </c>
      <c r="I2974" t="str">
        <f>VLOOKUP(H2974,dMateriaPrima!A:B,2,0)</f>
        <v>Cimento</v>
      </c>
      <c r="J2974">
        <f>VLOOKUP(H2974,dMateriaPrima!A:C,3,0)</f>
        <v>23</v>
      </c>
      <c r="K2974">
        <v>500</v>
      </c>
      <c r="L2974">
        <f t="shared" si="93"/>
        <v>11500</v>
      </c>
      <c r="M2974">
        <v>0</v>
      </c>
      <c r="N2974">
        <f t="shared" si="92"/>
        <v>11500</v>
      </c>
      <c r="O2974">
        <v>3</v>
      </c>
      <c r="P2974" t="str">
        <f>VLOOKUP(O2974,dFornecedor!A:B,2,0)</f>
        <v>StepUp</v>
      </c>
    </row>
    <row r="2975" spans="1:16" x14ac:dyDescent="0.25">
      <c r="A2975">
        <v>2974</v>
      </c>
      <c r="B2975" s="1">
        <v>43875</v>
      </c>
      <c r="C2975" s="1">
        <v>43884</v>
      </c>
      <c r="D2975" s="1">
        <v>43893</v>
      </c>
      <c r="E2975" s="1">
        <v>43894</v>
      </c>
      <c r="F2975">
        <v>1</v>
      </c>
      <c r="G2975" t="str">
        <f>VLOOKUP(F2975,dComprador!A:B,2,0)</f>
        <v>Alon</v>
      </c>
      <c r="H2975">
        <v>11</v>
      </c>
      <c r="I2975" t="str">
        <f>VLOOKUP(H2975,dMateriaPrima!A:B,2,0)</f>
        <v>Papel</v>
      </c>
      <c r="J2975">
        <f>VLOOKUP(H2975,dMateriaPrima!A:C,3,0)</f>
        <v>9</v>
      </c>
      <c r="K2975">
        <v>105</v>
      </c>
      <c r="L2975">
        <f t="shared" si="93"/>
        <v>945</v>
      </c>
      <c r="M2975">
        <v>26</v>
      </c>
      <c r="N2975">
        <f t="shared" si="92"/>
        <v>699.3</v>
      </c>
      <c r="O2975">
        <v>2</v>
      </c>
      <c r="P2975" t="str">
        <f>VLOOKUP(O2975,dFornecedor!A:B,2,0)</f>
        <v>Minerva</v>
      </c>
    </row>
    <row r="2976" spans="1:16" x14ac:dyDescent="0.25">
      <c r="A2976">
        <v>2975</v>
      </c>
      <c r="B2976" s="1">
        <v>43875</v>
      </c>
      <c r="C2976" s="1">
        <v>43877</v>
      </c>
      <c r="D2976" s="1">
        <v>43889</v>
      </c>
      <c r="E2976" s="1">
        <v>43894</v>
      </c>
      <c r="F2976">
        <v>2</v>
      </c>
      <c r="G2976" t="str">
        <f>VLOOKUP(F2976,dComprador!A:B,2,0)</f>
        <v>João</v>
      </c>
      <c r="H2976">
        <v>7</v>
      </c>
      <c r="I2976" t="str">
        <f>VLOOKUP(H2976,dMateriaPrima!A:B,2,0)</f>
        <v>Poliéster</v>
      </c>
      <c r="J2976">
        <f>VLOOKUP(H2976,dMateriaPrima!A:C,3,0)</f>
        <v>8</v>
      </c>
      <c r="K2976">
        <v>223</v>
      </c>
      <c r="L2976">
        <f t="shared" si="93"/>
        <v>1784</v>
      </c>
      <c r="M2976">
        <v>0</v>
      </c>
      <c r="N2976">
        <f t="shared" si="92"/>
        <v>1784</v>
      </c>
      <c r="O2976">
        <v>2</v>
      </c>
      <c r="P2976" t="str">
        <f>VLOOKUP(O2976,dFornecedor!A:B,2,0)</f>
        <v>Minerva</v>
      </c>
    </row>
    <row r="2977" spans="1:16" x14ac:dyDescent="0.25">
      <c r="A2977">
        <v>2976</v>
      </c>
      <c r="B2977" s="1">
        <v>43875</v>
      </c>
      <c r="C2977" s="1">
        <v>43875</v>
      </c>
      <c r="D2977" s="1">
        <v>43895</v>
      </c>
      <c r="E2977" s="1">
        <v>43896</v>
      </c>
      <c r="F2977">
        <v>1</v>
      </c>
      <c r="G2977" t="str">
        <f>VLOOKUP(F2977,dComprador!A:B,2,0)</f>
        <v>Alon</v>
      </c>
      <c r="H2977">
        <v>9</v>
      </c>
      <c r="I2977" t="str">
        <f>VLOOKUP(H2977,dMateriaPrima!A:B,2,0)</f>
        <v>Couro</v>
      </c>
      <c r="J2977">
        <f>VLOOKUP(H2977,dMateriaPrima!A:C,3,0)</f>
        <v>4.4000000000000004</v>
      </c>
      <c r="K2977">
        <v>331</v>
      </c>
      <c r="L2977">
        <f t="shared" si="93"/>
        <v>1456.4</v>
      </c>
      <c r="M2977">
        <v>0</v>
      </c>
      <c r="N2977">
        <f t="shared" si="92"/>
        <v>1456.4</v>
      </c>
      <c r="O2977">
        <v>2</v>
      </c>
      <c r="P2977" t="str">
        <f>VLOOKUP(O2977,dFornecedor!A:B,2,0)</f>
        <v>Minerva</v>
      </c>
    </row>
    <row r="2978" spans="1:16" x14ac:dyDescent="0.25">
      <c r="A2978">
        <v>2977</v>
      </c>
      <c r="B2978" s="1">
        <v>43876</v>
      </c>
      <c r="C2978" s="1">
        <v>43878</v>
      </c>
      <c r="D2978" s="1">
        <v>43883</v>
      </c>
      <c r="E2978" s="1">
        <v>43883</v>
      </c>
      <c r="F2978">
        <v>4</v>
      </c>
      <c r="G2978" t="str">
        <f>VLOOKUP(F2978,dComprador!A:B,2,0)</f>
        <v>Lira</v>
      </c>
      <c r="H2978">
        <v>5</v>
      </c>
      <c r="I2978" t="str">
        <f>VLOOKUP(H2978,dMateriaPrima!A:B,2,0)</f>
        <v>Areia</v>
      </c>
      <c r="J2978">
        <f>VLOOKUP(H2978,dMateriaPrima!A:C,3,0)</f>
        <v>3.59</v>
      </c>
      <c r="K2978">
        <v>12</v>
      </c>
      <c r="L2978">
        <f t="shared" si="93"/>
        <v>43.08</v>
      </c>
      <c r="M2978">
        <v>0</v>
      </c>
      <c r="N2978">
        <f t="shared" si="92"/>
        <v>43.08</v>
      </c>
      <c r="O2978">
        <v>4</v>
      </c>
      <c r="P2978" t="str">
        <f>VLOOKUP(O2978,dFornecedor!A:B,2,0)</f>
        <v>AlphaOmega</v>
      </c>
    </row>
    <row r="2979" spans="1:16" x14ac:dyDescent="0.25">
      <c r="A2979">
        <v>2978</v>
      </c>
      <c r="B2979" s="1">
        <v>43876</v>
      </c>
      <c r="C2979" s="1">
        <v>43876</v>
      </c>
      <c r="D2979" s="1">
        <v>43882</v>
      </c>
      <c r="E2979" s="1">
        <v>43884</v>
      </c>
      <c r="F2979">
        <v>4</v>
      </c>
      <c r="G2979" t="str">
        <f>VLOOKUP(F2979,dComprador!A:B,2,0)</f>
        <v>Lira</v>
      </c>
      <c r="H2979">
        <v>5</v>
      </c>
      <c r="I2979" t="str">
        <f>VLOOKUP(H2979,dMateriaPrima!A:B,2,0)</f>
        <v>Areia</v>
      </c>
      <c r="J2979">
        <f>VLOOKUP(H2979,dMateriaPrima!A:C,3,0)</f>
        <v>3.59</v>
      </c>
      <c r="K2979">
        <v>539</v>
      </c>
      <c r="L2979">
        <f t="shared" si="93"/>
        <v>1935.01</v>
      </c>
      <c r="M2979">
        <v>0</v>
      </c>
      <c r="N2979">
        <f t="shared" si="92"/>
        <v>1935.01</v>
      </c>
      <c r="O2979">
        <v>2</v>
      </c>
      <c r="P2979" t="str">
        <f>VLOOKUP(O2979,dFornecedor!A:B,2,0)</f>
        <v>Minerva</v>
      </c>
    </row>
    <row r="2980" spans="1:16" x14ac:dyDescent="0.25">
      <c r="A2980">
        <v>2979</v>
      </c>
      <c r="B2980" s="1">
        <v>43876</v>
      </c>
      <c r="C2980" s="1">
        <v>43884</v>
      </c>
      <c r="D2980" s="1">
        <v>43887</v>
      </c>
      <c r="E2980" s="1">
        <v>43887</v>
      </c>
      <c r="F2980">
        <v>4</v>
      </c>
      <c r="G2980" t="str">
        <f>VLOOKUP(F2980,dComprador!A:B,2,0)</f>
        <v>Lira</v>
      </c>
      <c r="H2980">
        <v>6</v>
      </c>
      <c r="I2980" t="str">
        <f>VLOOKUP(H2980,dMateriaPrima!A:B,2,0)</f>
        <v>Fio Algodão</v>
      </c>
      <c r="J2980">
        <f>VLOOKUP(H2980,dMateriaPrima!A:C,3,0)</f>
        <v>55.9</v>
      </c>
      <c r="K2980">
        <v>635</v>
      </c>
      <c r="L2980">
        <f t="shared" si="93"/>
        <v>35496.5</v>
      </c>
      <c r="M2980">
        <v>0</v>
      </c>
      <c r="N2980">
        <f t="shared" si="92"/>
        <v>35496.5</v>
      </c>
      <c r="O2980">
        <v>2</v>
      </c>
      <c r="P2980" t="str">
        <f>VLOOKUP(O2980,dFornecedor!A:B,2,0)</f>
        <v>Minerva</v>
      </c>
    </row>
    <row r="2981" spans="1:16" x14ac:dyDescent="0.25">
      <c r="A2981">
        <v>2980</v>
      </c>
      <c r="B2981" s="1">
        <v>43876</v>
      </c>
      <c r="C2981" s="1">
        <v>43877</v>
      </c>
      <c r="D2981" s="1">
        <v>43882</v>
      </c>
      <c r="E2981" s="1">
        <v>43885</v>
      </c>
      <c r="F2981">
        <v>4</v>
      </c>
      <c r="G2981" t="str">
        <f>VLOOKUP(F2981,dComprador!A:B,2,0)</f>
        <v>Lira</v>
      </c>
      <c r="H2981">
        <v>5</v>
      </c>
      <c r="I2981" t="str">
        <f>VLOOKUP(H2981,dMateriaPrima!A:B,2,0)</f>
        <v>Areia</v>
      </c>
      <c r="J2981">
        <f>VLOOKUP(H2981,dMateriaPrima!A:C,3,0)</f>
        <v>3.59</v>
      </c>
      <c r="K2981">
        <v>453</v>
      </c>
      <c r="L2981">
        <f t="shared" si="93"/>
        <v>1626.27</v>
      </c>
      <c r="M2981">
        <v>0</v>
      </c>
      <c r="N2981">
        <f t="shared" si="92"/>
        <v>1626.27</v>
      </c>
      <c r="O2981">
        <v>3</v>
      </c>
      <c r="P2981" t="str">
        <f>VLOOKUP(O2981,dFornecedor!A:B,2,0)</f>
        <v>StepUp</v>
      </c>
    </row>
    <row r="2982" spans="1:16" x14ac:dyDescent="0.25">
      <c r="A2982">
        <v>2981</v>
      </c>
      <c r="B2982" s="1">
        <v>43876</v>
      </c>
      <c r="C2982" s="1">
        <v>43885</v>
      </c>
      <c r="D2982" s="1">
        <v>43896</v>
      </c>
      <c r="E2982" s="1">
        <v>43898</v>
      </c>
      <c r="F2982">
        <v>1</v>
      </c>
      <c r="G2982" t="str">
        <f>VLOOKUP(F2982,dComprador!A:B,2,0)</f>
        <v>Alon</v>
      </c>
      <c r="H2982">
        <v>5</v>
      </c>
      <c r="I2982" t="str">
        <f>VLOOKUP(H2982,dMateriaPrima!A:B,2,0)</f>
        <v>Areia</v>
      </c>
      <c r="J2982">
        <f>VLOOKUP(H2982,dMateriaPrima!A:C,3,0)</f>
        <v>3.59</v>
      </c>
      <c r="K2982">
        <v>361</v>
      </c>
      <c r="L2982">
        <f t="shared" si="93"/>
        <v>1295.99</v>
      </c>
      <c r="M2982">
        <v>0</v>
      </c>
      <c r="N2982">
        <f t="shared" si="92"/>
        <v>1295.99</v>
      </c>
      <c r="O2982">
        <v>3</v>
      </c>
      <c r="P2982" t="str">
        <f>VLOOKUP(O2982,dFornecedor!A:B,2,0)</f>
        <v>StepUp</v>
      </c>
    </row>
    <row r="2983" spans="1:16" x14ac:dyDescent="0.25">
      <c r="A2983">
        <v>2982</v>
      </c>
      <c r="B2983" s="1">
        <v>43876</v>
      </c>
      <c r="C2983" s="1">
        <v>43877</v>
      </c>
      <c r="D2983" s="1">
        <v>43894</v>
      </c>
      <c r="E2983" s="1">
        <v>43895</v>
      </c>
      <c r="F2983">
        <v>1</v>
      </c>
      <c r="G2983" t="str">
        <f>VLOOKUP(F2983,dComprador!A:B,2,0)</f>
        <v>Alon</v>
      </c>
      <c r="H2983">
        <v>9</v>
      </c>
      <c r="I2983" t="str">
        <f>VLOOKUP(H2983,dMateriaPrima!A:B,2,0)</f>
        <v>Couro</v>
      </c>
      <c r="J2983">
        <f>VLOOKUP(H2983,dMateriaPrima!A:C,3,0)</f>
        <v>4.4000000000000004</v>
      </c>
      <c r="K2983">
        <v>146</v>
      </c>
      <c r="L2983">
        <f t="shared" si="93"/>
        <v>642.40000000000009</v>
      </c>
      <c r="M2983">
        <v>0</v>
      </c>
      <c r="N2983">
        <f t="shared" si="92"/>
        <v>642.40000000000009</v>
      </c>
      <c r="O2983">
        <v>4</v>
      </c>
      <c r="P2983" t="str">
        <f>VLOOKUP(O2983,dFornecedor!A:B,2,0)</f>
        <v>AlphaOmega</v>
      </c>
    </row>
    <row r="2984" spans="1:16" x14ac:dyDescent="0.25">
      <c r="A2984">
        <v>2983</v>
      </c>
      <c r="B2984" s="1">
        <v>43876</v>
      </c>
      <c r="C2984" s="1">
        <v>43885</v>
      </c>
      <c r="D2984" s="1">
        <v>43889</v>
      </c>
      <c r="E2984" s="1">
        <v>43890</v>
      </c>
      <c r="F2984">
        <v>3</v>
      </c>
      <c r="G2984" t="str">
        <f>VLOOKUP(F2984,dComprador!A:B,2,0)</f>
        <v>Diego</v>
      </c>
      <c r="H2984">
        <v>11</v>
      </c>
      <c r="I2984" t="str">
        <f>VLOOKUP(H2984,dMateriaPrima!A:B,2,0)</f>
        <v>Papel</v>
      </c>
      <c r="J2984">
        <f>VLOOKUP(H2984,dMateriaPrima!A:C,3,0)</f>
        <v>9</v>
      </c>
      <c r="K2984">
        <v>319</v>
      </c>
      <c r="L2984">
        <f t="shared" si="93"/>
        <v>2871</v>
      </c>
      <c r="M2984">
        <v>0</v>
      </c>
      <c r="N2984">
        <f t="shared" si="92"/>
        <v>2871</v>
      </c>
      <c r="O2984">
        <v>2</v>
      </c>
      <c r="P2984" t="str">
        <f>VLOOKUP(O2984,dFornecedor!A:B,2,0)</f>
        <v>Minerva</v>
      </c>
    </row>
    <row r="2985" spans="1:16" x14ac:dyDescent="0.25">
      <c r="A2985">
        <v>2984</v>
      </c>
      <c r="B2985" s="1">
        <v>43876</v>
      </c>
      <c r="C2985" s="1">
        <v>43885</v>
      </c>
      <c r="D2985" s="1">
        <v>43890</v>
      </c>
      <c r="E2985" s="1">
        <v>43893</v>
      </c>
      <c r="F2985">
        <v>1</v>
      </c>
      <c r="G2985" t="str">
        <f>VLOOKUP(F2985,dComprador!A:B,2,0)</f>
        <v>Alon</v>
      </c>
      <c r="H2985">
        <v>5</v>
      </c>
      <c r="I2985" t="str">
        <f>VLOOKUP(H2985,dMateriaPrima!A:B,2,0)</f>
        <v>Areia</v>
      </c>
      <c r="J2985">
        <f>VLOOKUP(H2985,dMateriaPrima!A:C,3,0)</f>
        <v>3.59</v>
      </c>
      <c r="K2985">
        <v>24</v>
      </c>
      <c r="L2985">
        <f t="shared" si="93"/>
        <v>86.16</v>
      </c>
      <c r="M2985">
        <v>0</v>
      </c>
      <c r="N2985">
        <f t="shared" si="92"/>
        <v>86.16</v>
      </c>
      <c r="O2985">
        <v>2</v>
      </c>
      <c r="P2985" t="str">
        <f>VLOOKUP(O2985,dFornecedor!A:B,2,0)</f>
        <v>Minerva</v>
      </c>
    </row>
    <row r="2986" spans="1:16" x14ac:dyDescent="0.25">
      <c r="A2986">
        <v>2985</v>
      </c>
      <c r="B2986" s="1">
        <v>43876</v>
      </c>
      <c r="C2986" s="1">
        <v>43878</v>
      </c>
      <c r="D2986" s="1">
        <v>43906</v>
      </c>
      <c r="E2986" s="1">
        <v>43909</v>
      </c>
      <c r="F2986">
        <v>1</v>
      </c>
      <c r="G2986" t="str">
        <f>VLOOKUP(F2986,dComprador!A:B,2,0)</f>
        <v>Alon</v>
      </c>
      <c r="H2986">
        <v>8</v>
      </c>
      <c r="I2986" t="str">
        <f>VLOOKUP(H2986,dMateriaPrima!A:B,2,0)</f>
        <v>Cimento</v>
      </c>
      <c r="J2986">
        <f>VLOOKUP(H2986,dMateriaPrima!A:C,3,0)</f>
        <v>23</v>
      </c>
      <c r="K2986">
        <v>290</v>
      </c>
      <c r="L2986">
        <f t="shared" si="93"/>
        <v>6670</v>
      </c>
      <c r="M2986">
        <v>32</v>
      </c>
      <c r="N2986">
        <f t="shared" si="92"/>
        <v>4535.6000000000004</v>
      </c>
      <c r="O2986">
        <v>2</v>
      </c>
      <c r="P2986" t="str">
        <f>VLOOKUP(O2986,dFornecedor!A:B,2,0)</f>
        <v>Minerva</v>
      </c>
    </row>
    <row r="2987" spans="1:16" x14ac:dyDescent="0.25">
      <c r="A2987">
        <v>2986</v>
      </c>
      <c r="B2987" s="1">
        <v>43876</v>
      </c>
      <c r="C2987" s="1">
        <v>43877</v>
      </c>
      <c r="D2987" s="1">
        <v>43906</v>
      </c>
      <c r="E2987" s="1">
        <v>43911</v>
      </c>
      <c r="F2987">
        <v>1</v>
      </c>
      <c r="G2987" t="str">
        <f>VLOOKUP(F2987,dComprador!A:B,2,0)</f>
        <v>Alon</v>
      </c>
      <c r="H2987">
        <v>6</v>
      </c>
      <c r="I2987" t="str">
        <f>VLOOKUP(H2987,dMateriaPrima!A:B,2,0)</f>
        <v>Fio Algodão</v>
      </c>
      <c r="J2987">
        <f>VLOOKUP(H2987,dMateriaPrima!A:C,3,0)</f>
        <v>55.9</v>
      </c>
      <c r="K2987">
        <v>593</v>
      </c>
      <c r="L2987">
        <f t="shared" si="93"/>
        <v>33148.699999999997</v>
      </c>
      <c r="M2987">
        <v>0</v>
      </c>
      <c r="N2987">
        <f t="shared" si="92"/>
        <v>33148.699999999997</v>
      </c>
      <c r="O2987">
        <v>3</v>
      </c>
      <c r="P2987" t="str">
        <f>VLOOKUP(O2987,dFornecedor!A:B,2,0)</f>
        <v>StepUp</v>
      </c>
    </row>
    <row r="2988" spans="1:16" x14ac:dyDescent="0.25">
      <c r="A2988">
        <v>2987</v>
      </c>
      <c r="B2988" s="1">
        <v>43876</v>
      </c>
      <c r="C2988" s="1">
        <v>43879</v>
      </c>
      <c r="D2988" s="1">
        <v>43899</v>
      </c>
      <c r="E2988" s="1">
        <v>43897</v>
      </c>
      <c r="F2988">
        <v>1</v>
      </c>
      <c r="G2988" t="str">
        <f>VLOOKUP(F2988,dComprador!A:B,2,0)</f>
        <v>Alon</v>
      </c>
      <c r="H2988">
        <v>2</v>
      </c>
      <c r="I2988" t="str">
        <f>VLOOKUP(H2988,dMateriaPrima!A:B,2,0)</f>
        <v>Chapa Metal</v>
      </c>
      <c r="J2988">
        <f>VLOOKUP(H2988,dMateriaPrima!A:C,3,0)</f>
        <v>299.89999999999998</v>
      </c>
      <c r="K2988">
        <v>29</v>
      </c>
      <c r="L2988">
        <f t="shared" si="93"/>
        <v>8697.0999999999985</v>
      </c>
      <c r="M2988">
        <v>0</v>
      </c>
      <c r="N2988">
        <f t="shared" si="92"/>
        <v>8697.0999999999985</v>
      </c>
      <c r="O2988">
        <v>5</v>
      </c>
      <c r="P2988" t="str">
        <f>VLOOKUP(O2988,dFornecedor!A:B,2,0)</f>
        <v>Atlas</v>
      </c>
    </row>
    <row r="2989" spans="1:16" x14ac:dyDescent="0.25">
      <c r="A2989">
        <v>2988</v>
      </c>
      <c r="B2989" s="1">
        <v>43877</v>
      </c>
      <c r="C2989" s="1">
        <v>43877</v>
      </c>
      <c r="D2989" s="1">
        <v>43884</v>
      </c>
      <c r="E2989" s="1">
        <v>43884</v>
      </c>
      <c r="F2989">
        <v>4</v>
      </c>
      <c r="G2989" t="str">
        <f>VLOOKUP(F2989,dComprador!A:B,2,0)</f>
        <v>Lira</v>
      </c>
      <c r="H2989">
        <v>11</v>
      </c>
      <c r="I2989" t="str">
        <f>VLOOKUP(H2989,dMateriaPrima!A:B,2,0)</f>
        <v>Papel</v>
      </c>
      <c r="J2989">
        <f>VLOOKUP(H2989,dMateriaPrima!A:C,3,0)</f>
        <v>9</v>
      </c>
      <c r="K2989">
        <v>186</v>
      </c>
      <c r="L2989">
        <f t="shared" si="93"/>
        <v>1674</v>
      </c>
      <c r="M2989">
        <v>0</v>
      </c>
      <c r="N2989">
        <f t="shared" si="92"/>
        <v>1674</v>
      </c>
      <c r="O2989">
        <v>2</v>
      </c>
      <c r="P2989" t="str">
        <f>VLOOKUP(O2989,dFornecedor!A:B,2,0)</f>
        <v>Minerva</v>
      </c>
    </row>
    <row r="2990" spans="1:16" x14ac:dyDescent="0.25">
      <c r="A2990">
        <v>2989</v>
      </c>
      <c r="B2990" s="1">
        <v>43877</v>
      </c>
      <c r="C2990" s="1">
        <v>43886</v>
      </c>
      <c r="D2990" s="1">
        <v>43910</v>
      </c>
      <c r="E2990" s="1">
        <v>43912</v>
      </c>
      <c r="F2990">
        <v>1</v>
      </c>
      <c r="G2990" t="str">
        <f>VLOOKUP(F2990,dComprador!A:B,2,0)</f>
        <v>Alon</v>
      </c>
      <c r="H2990">
        <v>8</v>
      </c>
      <c r="I2990" t="str">
        <f>VLOOKUP(H2990,dMateriaPrima!A:B,2,0)</f>
        <v>Cimento</v>
      </c>
      <c r="J2990">
        <f>VLOOKUP(H2990,dMateriaPrima!A:C,3,0)</f>
        <v>23</v>
      </c>
      <c r="K2990">
        <v>82</v>
      </c>
      <c r="L2990">
        <f t="shared" si="93"/>
        <v>1886</v>
      </c>
      <c r="M2990">
        <v>0</v>
      </c>
      <c r="N2990">
        <f t="shared" si="92"/>
        <v>1886</v>
      </c>
      <c r="O2990">
        <v>3</v>
      </c>
      <c r="P2990" t="str">
        <f>VLOOKUP(O2990,dFornecedor!A:B,2,0)</f>
        <v>StepUp</v>
      </c>
    </row>
    <row r="2991" spans="1:16" x14ac:dyDescent="0.25">
      <c r="A2991">
        <v>2990</v>
      </c>
      <c r="B2991" s="1">
        <v>43877</v>
      </c>
      <c r="C2991" s="1">
        <v>43877</v>
      </c>
      <c r="D2991" s="1">
        <v>43884</v>
      </c>
      <c r="E2991" s="1">
        <v>43887</v>
      </c>
      <c r="F2991">
        <v>4</v>
      </c>
      <c r="G2991" t="str">
        <f>VLOOKUP(F2991,dComprador!A:B,2,0)</f>
        <v>Lira</v>
      </c>
      <c r="H2991">
        <v>10</v>
      </c>
      <c r="I2991" t="str">
        <f>VLOOKUP(H2991,dMateriaPrima!A:B,2,0)</f>
        <v>Pedra Britada</v>
      </c>
      <c r="J2991">
        <f>VLOOKUP(H2991,dMateriaPrima!A:C,3,0)</f>
        <v>56</v>
      </c>
      <c r="K2991">
        <v>32</v>
      </c>
      <c r="L2991">
        <f t="shared" si="93"/>
        <v>1792</v>
      </c>
      <c r="M2991">
        <v>0</v>
      </c>
      <c r="N2991">
        <f t="shared" si="92"/>
        <v>1792</v>
      </c>
      <c r="O2991">
        <v>2</v>
      </c>
      <c r="P2991" t="str">
        <f>VLOOKUP(O2991,dFornecedor!A:B,2,0)</f>
        <v>Minerva</v>
      </c>
    </row>
    <row r="2992" spans="1:16" x14ac:dyDescent="0.25">
      <c r="A2992">
        <v>2991</v>
      </c>
      <c r="B2992" s="1">
        <v>43877</v>
      </c>
      <c r="C2992" s="1">
        <v>43877</v>
      </c>
      <c r="D2992" s="1">
        <v>43883</v>
      </c>
      <c r="E2992" s="1">
        <v>43886</v>
      </c>
      <c r="F2992">
        <v>4</v>
      </c>
      <c r="G2992" t="str">
        <f>VLOOKUP(F2992,dComprador!A:B,2,0)</f>
        <v>Lira</v>
      </c>
      <c r="H2992">
        <v>9</v>
      </c>
      <c r="I2992" t="str">
        <f>VLOOKUP(H2992,dMateriaPrima!A:B,2,0)</f>
        <v>Couro</v>
      </c>
      <c r="J2992">
        <f>VLOOKUP(H2992,dMateriaPrima!A:C,3,0)</f>
        <v>4.4000000000000004</v>
      </c>
      <c r="K2992">
        <v>86</v>
      </c>
      <c r="L2992">
        <f t="shared" si="93"/>
        <v>378.40000000000003</v>
      </c>
      <c r="M2992">
        <v>0</v>
      </c>
      <c r="N2992">
        <f t="shared" si="92"/>
        <v>378.40000000000003</v>
      </c>
      <c r="O2992">
        <v>2</v>
      </c>
      <c r="P2992" t="str">
        <f>VLOOKUP(O2992,dFornecedor!A:B,2,0)</f>
        <v>Minerva</v>
      </c>
    </row>
    <row r="2993" spans="1:16" x14ac:dyDescent="0.25">
      <c r="A2993">
        <v>2992</v>
      </c>
      <c r="B2993" s="1">
        <v>43877</v>
      </c>
      <c r="C2993" s="1">
        <v>43886</v>
      </c>
      <c r="D2993" s="1">
        <v>43896</v>
      </c>
      <c r="E2993" s="1">
        <v>43896</v>
      </c>
      <c r="F2993">
        <v>1</v>
      </c>
      <c r="G2993" t="str">
        <f>VLOOKUP(F2993,dComprador!A:B,2,0)</f>
        <v>Alon</v>
      </c>
      <c r="H2993">
        <v>5</v>
      </c>
      <c r="I2993" t="str">
        <f>VLOOKUP(H2993,dMateriaPrima!A:B,2,0)</f>
        <v>Areia</v>
      </c>
      <c r="J2993">
        <f>VLOOKUP(H2993,dMateriaPrima!A:C,3,0)</f>
        <v>3.59</v>
      </c>
      <c r="K2993">
        <v>84</v>
      </c>
      <c r="L2993">
        <f t="shared" si="93"/>
        <v>301.56</v>
      </c>
      <c r="M2993">
        <v>0</v>
      </c>
      <c r="N2993">
        <f t="shared" si="92"/>
        <v>301.56</v>
      </c>
      <c r="O2993">
        <v>2</v>
      </c>
      <c r="P2993" t="str">
        <f>VLOOKUP(O2993,dFornecedor!A:B,2,0)</f>
        <v>Minerva</v>
      </c>
    </row>
    <row r="2994" spans="1:16" x14ac:dyDescent="0.25">
      <c r="A2994">
        <v>2993</v>
      </c>
      <c r="B2994" s="1">
        <v>43877</v>
      </c>
      <c r="C2994" s="1">
        <v>43877</v>
      </c>
      <c r="D2994" s="1">
        <v>43895</v>
      </c>
      <c r="E2994" s="1">
        <v>43897</v>
      </c>
      <c r="F2994">
        <v>1</v>
      </c>
      <c r="G2994" t="str">
        <f>VLOOKUP(F2994,dComprador!A:B,2,0)</f>
        <v>Alon</v>
      </c>
      <c r="H2994">
        <v>11</v>
      </c>
      <c r="I2994" t="str">
        <f>VLOOKUP(H2994,dMateriaPrima!A:B,2,0)</f>
        <v>Papel</v>
      </c>
      <c r="J2994">
        <f>VLOOKUP(H2994,dMateriaPrima!A:C,3,0)</f>
        <v>9</v>
      </c>
      <c r="K2994">
        <v>57</v>
      </c>
      <c r="L2994">
        <f t="shared" si="93"/>
        <v>513</v>
      </c>
      <c r="M2994">
        <v>0</v>
      </c>
      <c r="N2994">
        <f t="shared" si="92"/>
        <v>513</v>
      </c>
      <c r="O2994">
        <v>2</v>
      </c>
      <c r="P2994" t="str">
        <f>VLOOKUP(O2994,dFornecedor!A:B,2,0)</f>
        <v>Minerva</v>
      </c>
    </row>
    <row r="2995" spans="1:16" x14ac:dyDescent="0.25">
      <c r="A2995">
        <v>2994</v>
      </c>
      <c r="B2995" s="1">
        <v>43877</v>
      </c>
      <c r="C2995" s="1">
        <v>43887</v>
      </c>
      <c r="D2995" s="1">
        <v>43897</v>
      </c>
      <c r="E2995" s="1">
        <v>43898</v>
      </c>
      <c r="F2995">
        <v>1</v>
      </c>
      <c r="G2995" t="str">
        <f>VLOOKUP(F2995,dComprador!A:B,2,0)</f>
        <v>Alon</v>
      </c>
      <c r="H2995">
        <v>9</v>
      </c>
      <c r="I2995" t="str">
        <f>VLOOKUP(H2995,dMateriaPrima!A:B,2,0)</f>
        <v>Couro</v>
      </c>
      <c r="J2995">
        <f>VLOOKUP(H2995,dMateriaPrima!A:C,3,0)</f>
        <v>4.4000000000000004</v>
      </c>
      <c r="K2995">
        <v>338</v>
      </c>
      <c r="L2995">
        <f t="shared" si="93"/>
        <v>1487.2</v>
      </c>
      <c r="M2995">
        <v>0</v>
      </c>
      <c r="N2995">
        <f t="shared" si="92"/>
        <v>1487.2</v>
      </c>
      <c r="O2995">
        <v>3</v>
      </c>
      <c r="P2995" t="str">
        <f>VLOOKUP(O2995,dFornecedor!A:B,2,0)</f>
        <v>StepUp</v>
      </c>
    </row>
    <row r="2996" spans="1:16" x14ac:dyDescent="0.25">
      <c r="A2996">
        <v>2995</v>
      </c>
      <c r="B2996" s="1">
        <v>43877</v>
      </c>
      <c r="C2996" s="1">
        <v>43877</v>
      </c>
      <c r="D2996" s="1">
        <v>43897</v>
      </c>
      <c r="E2996" s="1">
        <v>43897</v>
      </c>
      <c r="F2996">
        <v>1</v>
      </c>
      <c r="G2996" t="str">
        <f>VLOOKUP(F2996,dComprador!A:B,2,0)</f>
        <v>Alon</v>
      </c>
      <c r="H2996">
        <v>7</v>
      </c>
      <c r="I2996" t="str">
        <f>VLOOKUP(H2996,dMateriaPrima!A:B,2,0)</f>
        <v>Poliéster</v>
      </c>
      <c r="J2996">
        <f>VLOOKUP(H2996,dMateriaPrima!A:C,3,0)</f>
        <v>8</v>
      </c>
      <c r="K2996">
        <v>51</v>
      </c>
      <c r="L2996">
        <f t="shared" si="93"/>
        <v>408</v>
      </c>
      <c r="M2996">
        <v>0</v>
      </c>
      <c r="N2996">
        <f t="shared" si="92"/>
        <v>408</v>
      </c>
      <c r="O2996">
        <v>2</v>
      </c>
      <c r="P2996" t="str">
        <f>VLOOKUP(O2996,dFornecedor!A:B,2,0)</f>
        <v>Minerva</v>
      </c>
    </row>
    <row r="2997" spans="1:16" x14ac:dyDescent="0.25">
      <c r="A2997">
        <v>2996</v>
      </c>
      <c r="B2997" s="1">
        <v>43877</v>
      </c>
      <c r="C2997" s="1">
        <v>43886</v>
      </c>
      <c r="D2997" s="1">
        <v>43891</v>
      </c>
      <c r="E2997" s="1">
        <v>43893</v>
      </c>
      <c r="F2997">
        <v>3</v>
      </c>
      <c r="G2997" t="str">
        <f>VLOOKUP(F2997,dComprador!A:B,2,0)</f>
        <v>Diego</v>
      </c>
      <c r="H2997">
        <v>5</v>
      </c>
      <c r="I2997" t="str">
        <f>VLOOKUP(H2997,dMateriaPrima!A:B,2,0)</f>
        <v>Areia</v>
      </c>
      <c r="J2997">
        <f>VLOOKUP(H2997,dMateriaPrima!A:C,3,0)</f>
        <v>3.59</v>
      </c>
      <c r="K2997">
        <v>187</v>
      </c>
      <c r="L2997">
        <f t="shared" si="93"/>
        <v>671.32999999999993</v>
      </c>
      <c r="M2997">
        <v>0</v>
      </c>
      <c r="N2997">
        <f t="shared" si="92"/>
        <v>671.32999999999993</v>
      </c>
      <c r="O2997">
        <v>3</v>
      </c>
      <c r="P2997" t="str">
        <f>VLOOKUP(O2997,dFornecedor!A:B,2,0)</f>
        <v>StepUp</v>
      </c>
    </row>
    <row r="2998" spans="1:16" x14ac:dyDescent="0.25">
      <c r="A2998">
        <v>2997</v>
      </c>
      <c r="B2998" s="1">
        <v>43877</v>
      </c>
      <c r="C2998" s="1">
        <v>43877</v>
      </c>
      <c r="D2998" s="1">
        <v>43895</v>
      </c>
      <c r="E2998" s="1">
        <v>43895</v>
      </c>
      <c r="F2998">
        <v>1</v>
      </c>
      <c r="G2998" t="str">
        <f>VLOOKUP(F2998,dComprador!A:B,2,0)</f>
        <v>Alon</v>
      </c>
      <c r="H2998">
        <v>11</v>
      </c>
      <c r="I2998" t="str">
        <f>VLOOKUP(H2998,dMateriaPrima!A:B,2,0)</f>
        <v>Papel</v>
      </c>
      <c r="J2998">
        <f>VLOOKUP(H2998,dMateriaPrima!A:C,3,0)</f>
        <v>9</v>
      </c>
      <c r="K2998">
        <v>179</v>
      </c>
      <c r="L2998">
        <f t="shared" si="93"/>
        <v>1611</v>
      </c>
      <c r="M2998">
        <v>0</v>
      </c>
      <c r="N2998">
        <f t="shared" si="92"/>
        <v>1611</v>
      </c>
      <c r="O2998">
        <v>2</v>
      </c>
      <c r="P2998" t="str">
        <f>VLOOKUP(O2998,dFornecedor!A:B,2,0)</f>
        <v>Minerva</v>
      </c>
    </row>
    <row r="2999" spans="1:16" x14ac:dyDescent="0.25">
      <c r="A2999">
        <v>2998</v>
      </c>
      <c r="B2999" s="1">
        <v>43877</v>
      </c>
      <c r="C2999" s="1">
        <v>43889</v>
      </c>
      <c r="D2999" s="1">
        <v>43909</v>
      </c>
      <c r="E2999" s="1">
        <v>43912</v>
      </c>
      <c r="F2999">
        <v>1</v>
      </c>
      <c r="G2999" t="str">
        <f>VLOOKUP(F2999,dComprador!A:B,2,0)</f>
        <v>Alon</v>
      </c>
      <c r="H2999">
        <v>11</v>
      </c>
      <c r="I2999" t="str">
        <f>VLOOKUP(H2999,dMateriaPrima!A:B,2,0)</f>
        <v>Papel</v>
      </c>
      <c r="J2999">
        <f>VLOOKUP(H2999,dMateriaPrima!A:C,3,0)</f>
        <v>9</v>
      </c>
      <c r="K2999">
        <v>92</v>
      </c>
      <c r="L2999">
        <f t="shared" si="93"/>
        <v>828</v>
      </c>
      <c r="M2999">
        <v>0</v>
      </c>
      <c r="N2999">
        <f t="shared" si="92"/>
        <v>828</v>
      </c>
      <c r="O2999">
        <v>1</v>
      </c>
      <c r="P2999" t="str">
        <f>VLOOKUP(O2999,dFornecedor!A:B,2,0)</f>
        <v>NorthShore</v>
      </c>
    </row>
    <row r="3000" spans="1:16" x14ac:dyDescent="0.25">
      <c r="A3000">
        <v>2999</v>
      </c>
      <c r="B3000" s="1">
        <v>43877</v>
      </c>
      <c r="C3000" s="1">
        <v>43885</v>
      </c>
      <c r="D3000" s="1">
        <v>43897</v>
      </c>
      <c r="E3000" s="1">
        <v>43898</v>
      </c>
      <c r="F3000">
        <v>1</v>
      </c>
      <c r="G3000" t="str">
        <f>VLOOKUP(F3000,dComprador!A:B,2,0)</f>
        <v>Alon</v>
      </c>
      <c r="H3000">
        <v>11</v>
      </c>
      <c r="I3000" t="str">
        <f>VLOOKUP(H3000,dMateriaPrima!A:B,2,0)</f>
        <v>Papel</v>
      </c>
      <c r="J3000">
        <f>VLOOKUP(H3000,dMateriaPrima!A:C,3,0)</f>
        <v>9</v>
      </c>
      <c r="K3000">
        <v>134</v>
      </c>
      <c r="L3000">
        <f t="shared" si="93"/>
        <v>1206</v>
      </c>
      <c r="M3000">
        <v>24</v>
      </c>
      <c r="N3000">
        <f t="shared" si="92"/>
        <v>916.56</v>
      </c>
      <c r="O3000">
        <v>2</v>
      </c>
      <c r="P3000" t="str">
        <f>VLOOKUP(O3000,dFornecedor!A:B,2,0)</f>
        <v>Minerva</v>
      </c>
    </row>
    <row r="3001" spans="1:16" x14ac:dyDescent="0.25">
      <c r="A3001">
        <v>3000</v>
      </c>
      <c r="B3001" s="1">
        <v>43877</v>
      </c>
      <c r="C3001" s="1">
        <v>43883</v>
      </c>
      <c r="D3001" s="1">
        <v>43900</v>
      </c>
      <c r="E3001" s="1">
        <v>43902</v>
      </c>
      <c r="F3001">
        <v>1</v>
      </c>
      <c r="G3001" t="str">
        <f>VLOOKUP(F3001,dComprador!A:B,2,0)</f>
        <v>Alon</v>
      </c>
      <c r="H3001">
        <v>9</v>
      </c>
      <c r="I3001" t="str">
        <f>VLOOKUP(H3001,dMateriaPrima!A:B,2,0)</f>
        <v>Couro</v>
      </c>
      <c r="J3001">
        <f>VLOOKUP(H3001,dMateriaPrima!A:C,3,0)</f>
        <v>4.4000000000000004</v>
      </c>
      <c r="K3001">
        <v>3</v>
      </c>
      <c r="L3001">
        <f t="shared" si="93"/>
        <v>13.200000000000001</v>
      </c>
      <c r="M3001">
        <v>0</v>
      </c>
      <c r="N3001">
        <f t="shared" si="92"/>
        <v>13.200000000000001</v>
      </c>
      <c r="O3001">
        <v>2</v>
      </c>
      <c r="P3001" t="str">
        <f>VLOOKUP(O3001,dFornecedor!A:B,2,0)</f>
        <v>Minerva</v>
      </c>
    </row>
    <row r="3002" spans="1:16" x14ac:dyDescent="0.25">
      <c r="A3002">
        <v>3001</v>
      </c>
      <c r="B3002" s="1">
        <v>43878</v>
      </c>
      <c r="C3002" s="1">
        <v>43878</v>
      </c>
      <c r="D3002" s="1">
        <v>43885</v>
      </c>
      <c r="E3002" s="1">
        <v>43886</v>
      </c>
      <c r="F3002">
        <v>4</v>
      </c>
      <c r="G3002" t="str">
        <f>VLOOKUP(F3002,dComprador!A:B,2,0)</f>
        <v>Lira</v>
      </c>
      <c r="H3002">
        <v>7</v>
      </c>
      <c r="I3002" t="str">
        <f>VLOOKUP(H3002,dMateriaPrima!A:B,2,0)</f>
        <v>Poliéster</v>
      </c>
      <c r="J3002">
        <f>VLOOKUP(H3002,dMateriaPrima!A:C,3,0)</f>
        <v>8</v>
      </c>
      <c r="K3002">
        <v>441</v>
      </c>
      <c r="L3002">
        <f t="shared" si="93"/>
        <v>3528</v>
      </c>
      <c r="M3002">
        <v>0</v>
      </c>
      <c r="N3002">
        <f t="shared" si="92"/>
        <v>3528</v>
      </c>
      <c r="O3002">
        <v>4</v>
      </c>
      <c r="P3002" t="str">
        <f>VLOOKUP(O3002,dFornecedor!A:B,2,0)</f>
        <v>AlphaOmega</v>
      </c>
    </row>
    <row r="3003" spans="1:16" x14ac:dyDescent="0.25">
      <c r="A3003">
        <v>3002</v>
      </c>
      <c r="B3003" s="1">
        <v>43878</v>
      </c>
      <c r="C3003" s="1">
        <v>43882</v>
      </c>
      <c r="D3003" s="1">
        <v>43885</v>
      </c>
      <c r="E3003" s="1">
        <v>43888</v>
      </c>
      <c r="F3003">
        <v>4</v>
      </c>
      <c r="G3003" t="str">
        <f>VLOOKUP(F3003,dComprador!A:B,2,0)</f>
        <v>Lira</v>
      </c>
      <c r="H3003">
        <v>11</v>
      </c>
      <c r="I3003" t="str">
        <f>VLOOKUP(H3003,dMateriaPrima!A:B,2,0)</f>
        <v>Papel</v>
      </c>
      <c r="J3003">
        <f>VLOOKUP(H3003,dMateriaPrima!A:C,3,0)</f>
        <v>9</v>
      </c>
      <c r="K3003">
        <v>9</v>
      </c>
      <c r="L3003">
        <f t="shared" si="93"/>
        <v>81</v>
      </c>
      <c r="M3003">
        <v>0</v>
      </c>
      <c r="N3003">
        <f t="shared" si="92"/>
        <v>81</v>
      </c>
      <c r="O3003">
        <v>4</v>
      </c>
      <c r="P3003" t="str">
        <f>VLOOKUP(O3003,dFornecedor!A:B,2,0)</f>
        <v>AlphaOmega</v>
      </c>
    </row>
    <row r="3004" spans="1:16" x14ac:dyDescent="0.25">
      <c r="A3004">
        <v>3003</v>
      </c>
      <c r="B3004" s="1">
        <v>43878</v>
      </c>
      <c r="C3004" s="1">
        <v>43878</v>
      </c>
      <c r="D3004" s="1">
        <v>43908</v>
      </c>
      <c r="E3004" s="1">
        <v>43910</v>
      </c>
      <c r="F3004">
        <v>1</v>
      </c>
      <c r="G3004" t="str">
        <f>VLOOKUP(F3004,dComprador!A:B,2,0)</f>
        <v>Alon</v>
      </c>
      <c r="H3004">
        <v>9</v>
      </c>
      <c r="I3004" t="str">
        <f>VLOOKUP(H3004,dMateriaPrima!A:B,2,0)</f>
        <v>Couro</v>
      </c>
      <c r="J3004">
        <f>VLOOKUP(H3004,dMateriaPrima!A:C,3,0)</f>
        <v>4.4000000000000004</v>
      </c>
      <c r="K3004">
        <v>1</v>
      </c>
      <c r="L3004">
        <f t="shared" si="93"/>
        <v>4.4000000000000004</v>
      </c>
      <c r="M3004">
        <v>0</v>
      </c>
      <c r="N3004">
        <f t="shared" si="92"/>
        <v>4.4000000000000004</v>
      </c>
      <c r="O3004">
        <v>2</v>
      </c>
      <c r="P3004" t="str">
        <f>VLOOKUP(O3004,dFornecedor!A:B,2,0)</f>
        <v>Minerva</v>
      </c>
    </row>
    <row r="3005" spans="1:16" x14ac:dyDescent="0.25">
      <c r="A3005">
        <v>3004</v>
      </c>
      <c r="B3005" s="1">
        <v>43878</v>
      </c>
      <c r="C3005" s="1">
        <v>43882</v>
      </c>
      <c r="D3005" s="1">
        <v>43886</v>
      </c>
      <c r="E3005" s="1">
        <v>43886</v>
      </c>
      <c r="F3005">
        <v>4</v>
      </c>
      <c r="G3005" t="str">
        <f>VLOOKUP(F3005,dComprador!A:B,2,0)</f>
        <v>Lira</v>
      </c>
      <c r="H3005">
        <v>11</v>
      </c>
      <c r="I3005" t="str">
        <f>VLOOKUP(H3005,dMateriaPrima!A:B,2,0)</f>
        <v>Papel</v>
      </c>
      <c r="J3005">
        <f>VLOOKUP(H3005,dMateriaPrima!A:C,3,0)</f>
        <v>9</v>
      </c>
      <c r="K3005">
        <v>158</v>
      </c>
      <c r="L3005">
        <f t="shared" si="93"/>
        <v>1422</v>
      </c>
      <c r="M3005">
        <v>0</v>
      </c>
      <c r="N3005">
        <f t="shared" si="92"/>
        <v>1422</v>
      </c>
      <c r="O3005">
        <v>4</v>
      </c>
      <c r="P3005" t="str">
        <f>VLOOKUP(O3005,dFornecedor!A:B,2,0)</f>
        <v>AlphaOmega</v>
      </c>
    </row>
    <row r="3006" spans="1:16" x14ac:dyDescent="0.25">
      <c r="A3006">
        <v>3005</v>
      </c>
      <c r="B3006" s="1">
        <v>43878</v>
      </c>
      <c r="C3006" s="1">
        <v>43886</v>
      </c>
      <c r="D3006" s="1">
        <v>43889</v>
      </c>
      <c r="E3006" s="1">
        <v>43891</v>
      </c>
      <c r="F3006">
        <v>4</v>
      </c>
      <c r="G3006" t="str">
        <f>VLOOKUP(F3006,dComprador!A:B,2,0)</f>
        <v>Lira</v>
      </c>
      <c r="H3006">
        <v>5</v>
      </c>
      <c r="I3006" t="str">
        <f>VLOOKUP(H3006,dMateriaPrima!A:B,2,0)</f>
        <v>Areia</v>
      </c>
      <c r="J3006">
        <f>VLOOKUP(H3006,dMateriaPrima!A:C,3,0)</f>
        <v>3.59</v>
      </c>
      <c r="K3006">
        <v>324</v>
      </c>
      <c r="L3006">
        <f t="shared" si="93"/>
        <v>1163.1599999999999</v>
      </c>
      <c r="M3006">
        <v>28</v>
      </c>
      <c r="N3006">
        <f t="shared" si="92"/>
        <v>837.47519999999986</v>
      </c>
      <c r="O3006">
        <v>2</v>
      </c>
      <c r="P3006" t="str">
        <f>VLOOKUP(O3006,dFornecedor!A:B,2,0)</f>
        <v>Minerva</v>
      </c>
    </row>
    <row r="3007" spans="1:16" x14ac:dyDescent="0.25">
      <c r="A3007">
        <v>3006</v>
      </c>
      <c r="B3007" s="1">
        <v>43878</v>
      </c>
      <c r="C3007" s="1">
        <v>43878</v>
      </c>
      <c r="D3007" s="1">
        <v>43894</v>
      </c>
      <c r="E3007" s="1">
        <v>43898</v>
      </c>
      <c r="F3007">
        <v>1</v>
      </c>
      <c r="G3007" t="str">
        <f>VLOOKUP(F3007,dComprador!A:B,2,0)</f>
        <v>Alon</v>
      </c>
      <c r="H3007">
        <v>10</v>
      </c>
      <c r="I3007" t="str">
        <f>VLOOKUP(H3007,dMateriaPrima!A:B,2,0)</f>
        <v>Pedra Britada</v>
      </c>
      <c r="J3007">
        <f>VLOOKUP(H3007,dMateriaPrima!A:C,3,0)</f>
        <v>56</v>
      </c>
      <c r="K3007">
        <v>6</v>
      </c>
      <c r="L3007">
        <f t="shared" si="93"/>
        <v>336</v>
      </c>
      <c r="M3007">
        <v>0</v>
      </c>
      <c r="N3007">
        <f t="shared" si="92"/>
        <v>336</v>
      </c>
      <c r="O3007">
        <v>2</v>
      </c>
      <c r="P3007" t="str">
        <f>VLOOKUP(O3007,dFornecedor!A:B,2,0)</f>
        <v>Minerva</v>
      </c>
    </row>
    <row r="3008" spans="1:16" x14ac:dyDescent="0.25">
      <c r="A3008">
        <v>3007</v>
      </c>
      <c r="B3008" s="1">
        <v>43878</v>
      </c>
      <c r="C3008" s="1">
        <v>43879</v>
      </c>
      <c r="D3008" s="1">
        <v>43894</v>
      </c>
      <c r="E3008" s="1">
        <v>43897</v>
      </c>
      <c r="F3008">
        <v>1</v>
      </c>
      <c r="G3008" t="str">
        <f>VLOOKUP(F3008,dComprador!A:B,2,0)</f>
        <v>Alon</v>
      </c>
      <c r="H3008">
        <v>6</v>
      </c>
      <c r="I3008" t="str">
        <f>VLOOKUP(H3008,dMateriaPrima!A:B,2,0)</f>
        <v>Fio Algodão</v>
      </c>
      <c r="J3008">
        <f>VLOOKUP(H3008,dMateriaPrima!A:C,3,0)</f>
        <v>55.9</v>
      </c>
      <c r="K3008">
        <v>131</v>
      </c>
      <c r="L3008">
        <f t="shared" si="93"/>
        <v>7322.9</v>
      </c>
      <c r="M3008">
        <v>0</v>
      </c>
      <c r="N3008">
        <f t="shared" si="92"/>
        <v>7322.9</v>
      </c>
      <c r="O3008">
        <v>3</v>
      </c>
      <c r="P3008" t="str">
        <f>VLOOKUP(O3008,dFornecedor!A:B,2,0)</f>
        <v>StepUp</v>
      </c>
    </row>
    <row r="3009" spans="1:16" x14ac:dyDescent="0.25">
      <c r="A3009">
        <v>3008</v>
      </c>
      <c r="B3009" s="1">
        <v>43878</v>
      </c>
      <c r="C3009" s="1">
        <v>43885</v>
      </c>
      <c r="D3009" s="1">
        <v>43896</v>
      </c>
      <c r="E3009" s="1">
        <v>43898</v>
      </c>
      <c r="F3009">
        <v>1</v>
      </c>
      <c r="G3009" t="str">
        <f>VLOOKUP(F3009,dComprador!A:B,2,0)</f>
        <v>Alon</v>
      </c>
      <c r="H3009">
        <v>4</v>
      </c>
      <c r="I3009" t="str">
        <f>VLOOKUP(H3009,dMateriaPrima!A:B,2,0)</f>
        <v>Madeira</v>
      </c>
      <c r="J3009">
        <f>VLOOKUP(H3009,dMateriaPrima!A:C,3,0)</f>
        <v>168</v>
      </c>
      <c r="K3009">
        <v>206</v>
      </c>
      <c r="L3009">
        <f t="shared" si="93"/>
        <v>34608</v>
      </c>
      <c r="M3009">
        <v>29</v>
      </c>
      <c r="N3009">
        <f t="shared" si="92"/>
        <v>24571.68</v>
      </c>
      <c r="O3009">
        <v>2</v>
      </c>
      <c r="P3009" t="str">
        <f>VLOOKUP(O3009,dFornecedor!A:B,2,0)</f>
        <v>Minerva</v>
      </c>
    </row>
    <row r="3010" spans="1:16" x14ac:dyDescent="0.25">
      <c r="A3010">
        <v>3009</v>
      </c>
      <c r="B3010" s="1">
        <v>43879</v>
      </c>
      <c r="C3010" s="1">
        <v>43888</v>
      </c>
      <c r="D3010" s="1">
        <v>43892</v>
      </c>
      <c r="E3010" s="1">
        <v>43895</v>
      </c>
      <c r="F3010">
        <v>4</v>
      </c>
      <c r="G3010" t="str">
        <f>VLOOKUP(F3010,dComprador!A:B,2,0)</f>
        <v>Lira</v>
      </c>
      <c r="H3010">
        <v>9</v>
      </c>
      <c r="I3010" t="str">
        <f>VLOOKUP(H3010,dMateriaPrima!A:B,2,0)</f>
        <v>Couro</v>
      </c>
      <c r="J3010">
        <f>VLOOKUP(H3010,dMateriaPrima!A:C,3,0)</f>
        <v>4.4000000000000004</v>
      </c>
      <c r="K3010">
        <v>189</v>
      </c>
      <c r="L3010">
        <f t="shared" si="93"/>
        <v>831.6</v>
      </c>
      <c r="M3010">
        <v>0</v>
      </c>
      <c r="N3010">
        <f t="shared" ref="N3010:N3073" si="94">SUM(L3010-((L3010*M3010)/100))</f>
        <v>831.6</v>
      </c>
      <c r="O3010">
        <v>2</v>
      </c>
      <c r="P3010" t="str">
        <f>VLOOKUP(O3010,dFornecedor!A:B,2,0)</f>
        <v>Minerva</v>
      </c>
    </row>
    <row r="3011" spans="1:16" x14ac:dyDescent="0.25">
      <c r="A3011">
        <v>3010</v>
      </c>
      <c r="B3011" s="1">
        <v>43879</v>
      </c>
      <c r="C3011" s="1">
        <v>43882</v>
      </c>
      <c r="D3011" s="1">
        <v>43886</v>
      </c>
      <c r="E3011" s="1">
        <v>43889</v>
      </c>
      <c r="F3011">
        <v>4</v>
      </c>
      <c r="G3011" t="str">
        <f>VLOOKUP(F3011,dComprador!A:B,2,0)</f>
        <v>Lira</v>
      </c>
      <c r="H3011">
        <v>9</v>
      </c>
      <c r="I3011" t="str">
        <f>VLOOKUP(H3011,dMateriaPrima!A:B,2,0)</f>
        <v>Couro</v>
      </c>
      <c r="J3011">
        <f>VLOOKUP(H3011,dMateriaPrima!A:C,3,0)</f>
        <v>4.4000000000000004</v>
      </c>
      <c r="K3011">
        <v>186</v>
      </c>
      <c r="L3011">
        <f t="shared" ref="L3011:L3074" si="95">J3011*K3011</f>
        <v>818.40000000000009</v>
      </c>
      <c r="M3011">
        <v>0</v>
      </c>
      <c r="N3011">
        <f t="shared" si="94"/>
        <v>818.40000000000009</v>
      </c>
      <c r="O3011">
        <v>2</v>
      </c>
      <c r="P3011" t="str">
        <f>VLOOKUP(O3011,dFornecedor!A:B,2,0)</f>
        <v>Minerva</v>
      </c>
    </row>
    <row r="3012" spans="1:16" x14ac:dyDescent="0.25">
      <c r="A3012">
        <v>3011</v>
      </c>
      <c r="B3012" s="1">
        <v>43879</v>
      </c>
      <c r="C3012" s="1">
        <v>43879</v>
      </c>
      <c r="D3012" s="1">
        <v>43887</v>
      </c>
      <c r="E3012" s="1">
        <v>43889</v>
      </c>
      <c r="F3012">
        <v>4</v>
      </c>
      <c r="G3012" t="str">
        <f>VLOOKUP(F3012,dComprador!A:B,2,0)</f>
        <v>Lira</v>
      </c>
      <c r="H3012">
        <v>9</v>
      </c>
      <c r="I3012" t="str">
        <f>VLOOKUP(H3012,dMateriaPrima!A:B,2,0)</f>
        <v>Couro</v>
      </c>
      <c r="J3012">
        <f>VLOOKUP(H3012,dMateriaPrima!A:C,3,0)</f>
        <v>4.4000000000000004</v>
      </c>
      <c r="K3012">
        <v>55</v>
      </c>
      <c r="L3012">
        <f t="shared" si="95"/>
        <v>242.00000000000003</v>
      </c>
      <c r="M3012">
        <v>0</v>
      </c>
      <c r="N3012">
        <f t="shared" si="94"/>
        <v>242.00000000000003</v>
      </c>
      <c r="O3012">
        <v>2</v>
      </c>
      <c r="P3012" t="str">
        <f>VLOOKUP(O3012,dFornecedor!A:B,2,0)</f>
        <v>Minerva</v>
      </c>
    </row>
    <row r="3013" spans="1:16" x14ac:dyDescent="0.25">
      <c r="A3013">
        <v>3012</v>
      </c>
      <c r="B3013" s="1">
        <v>43879</v>
      </c>
      <c r="C3013" s="1">
        <v>43880</v>
      </c>
      <c r="D3013" s="1">
        <v>43898</v>
      </c>
      <c r="E3013" s="1">
        <v>43899</v>
      </c>
      <c r="F3013">
        <v>1</v>
      </c>
      <c r="G3013" t="str">
        <f>VLOOKUP(F3013,dComprador!A:B,2,0)</f>
        <v>Alon</v>
      </c>
      <c r="H3013">
        <v>9</v>
      </c>
      <c r="I3013" t="str">
        <f>VLOOKUP(H3013,dMateriaPrima!A:B,2,0)</f>
        <v>Couro</v>
      </c>
      <c r="J3013">
        <f>VLOOKUP(H3013,dMateriaPrima!A:C,3,0)</f>
        <v>4.4000000000000004</v>
      </c>
      <c r="K3013">
        <v>192</v>
      </c>
      <c r="L3013">
        <f t="shared" si="95"/>
        <v>844.80000000000007</v>
      </c>
      <c r="M3013">
        <v>0</v>
      </c>
      <c r="N3013">
        <f t="shared" si="94"/>
        <v>844.80000000000007</v>
      </c>
      <c r="O3013">
        <v>4</v>
      </c>
      <c r="P3013" t="str">
        <f>VLOOKUP(O3013,dFornecedor!A:B,2,0)</f>
        <v>AlphaOmega</v>
      </c>
    </row>
    <row r="3014" spans="1:16" x14ac:dyDescent="0.25">
      <c r="A3014">
        <v>3013</v>
      </c>
      <c r="B3014" s="1">
        <v>43879</v>
      </c>
      <c r="C3014" s="1">
        <v>43879</v>
      </c>
      <c r="D3014" s="1">
        <v>43893</v>
      </c>
      <c r="E3014" s="1">
        <v>43894</v>
      </c>
      <c r="F3014">
        <v>2</v>
      </c>
      <c r="G3014" t="str">
        <f>VLOOKUP(F3014,dComprador!A:B,2,0)</f>
        <v>João</v>
      </c>
      <c r="H3014">
        <v>7</v>
      </c>
      <c r="I3014" t="str">
        <f>VLOOKUP(H3014,dMateriaPrima!A:B,2,0)</f>
        <v>Poliéster</v>
      </c>
      <c r="J3014">
        <f>VLOOKUP(H3014,dMateriaPrima!A:C,3,0)</f>
        <v>8</v>
      </c>
      <c r="K3014">
        <v>319</v>
      </c>
      <c r="L3014">
        <f t="shared" si="95"/>
        <v>2552</v>
      </c>
      <c r="M3014">
        <v>0</v>
      </c>
      <c r="N3014">
        <f t="shared" si="94"/>
        <v>2552</v>
      </c>
      <c r="O3014">
        <v>2</v>
      </c>
      <c r="P3014" t="str">
        <f>VLOOKUP(O3014,dFornecedor!A:B,2,0)</f>
        <v>Minerva</v>
      </c>
    </row>
    <row r="3015" spans="1:16" x14ac:dyDescent="0.25">
      <c r="A3015">
        <v>3014</v>
      </c>
      <c r="B3015" s="1">
        <v>43879</v>
      </c>
      <c r="C3015" s="1">
        <v>43880</v>
      </c>
      <c r="D3015" s="1">
        <v>43895</v>
      </c>
      <c r="E3015" s="1">
        <v>43898</v>
      </c>
      <c r="F3015">
        <v>1</v>
      </c>
      <c r="G3015" t="str">
        <f>VLOOKUP(F3015,dComprador!A:B,2,0)</f>
        <v>Alon</v>
      </c>
      <c r="H3015">
        <v>6</v>
      </c>
      <c r="I3015" t="str">
        <f>VLOOKUP(H3015,dMateriaPrima!A:B,2,0)</f>
        <v>Fio Algodão</v>
      </c>
      <c r="J3015">
        <f>VLOOKUP(H3015,dMateriaPrima!A:C,3,0)</f>
        <v>55.9</v>
      </c>
      <c r="K3015">
        <v>3</v>
      </c>
      <c r="L3015">
        <f t="shared" si="95"/>
        <v>167.7</v>
      </c>
      <c r="M3015">
        <v>0</v>
      </c>
      <c r="N3015">
        <f t="shared" si="94"/>
        <v>167.7</v>
      </c>
      <c r="O3015">
        <v>4</v>
      </c>
      <c r="P3015" t="str">
        <f>VLOOKUP(O3015,dFornecedor!A:B,2,0)</f>
        <v>AlphaOmega</v>
      </c>
    </row>
    <row r="3016" spans="1:16" x14ac:dyDescent="0.25">
      <c r="A3016">
        <v>3015</v>
      </c>
      <c r="B3016" s="1">
        <v>43879</v>
      </c>
      <c r="C3016" s="1">
        <v>43879</v>
      </c>
      <c r="D3016" s="1">
        <v>43911</v>
      </c>
      <c r="E3016" s="1">
        <v>43912</v>
      </c>
      <c r="F3016">
        <v>1</v>
      </c>
      <c r="G3016" t="str">
        <f>VLOOKUP(F3016,dComprador!A:B,2,0)</f>
        <v>Alon</v>
      </c>
      <c r="H3016">
        <v>11</v>
      </c>
      <c r="I3016" t="str">
        <f>VLOOKUP(H3016,dMateriaPrima!A:B,2,0)</f>
        <v>Papel</v>
      </c>
      <c r="J3016">
        <f>VLOOKUP(H3016,dMateriaPrima!A:C,3,0)</f>
        <v>9</v>
      </c>
      <c r="K3016">
        <v>46</v>
      </c>
      <c r="L3016">
        <f t="shared" si="95"/>
        <v>414</v>
      </c>
      <c r="M3016">
        <v>0</v>
      </c>
      <c r="N3016">
        <f t="shared" si="94"/>
        <v>414</v>
      </c>
      <c r="O3016">
        <v>2</v>
      </c>
      <c r="P3016" t="str">
        <f>VLOOKUP(O3016,dFornecedor!A:B,2,0)</f>
        <v>Minerva</v>
      </c>
    </row>
    <row r="3017" spans="1:16" x14ac:dyDescent="0.25">
      <c r="A3017">
        <v>3016</v>
      </c>
      <c r="B3017" s="1">
        <v>43879</v>
      </c>
      <c r="C3017" s="1">
        <v>43888</v>
      </c>
      <c r="D3017" s="1">
        <v>43900</v>
      </c>
      <c r="E3017" s="1">
        <v>43902</v>
      </c>
      <c r="F3017">
        <v>1</v>
      </c>
      <c r="G3017" t="str">
        <f>VLOOKUP(F3017,dComprador!A:B,2,0)</f>
        <v>Alon</v>
      </c>
      <c r="H3017">
        <v>6</v>
      </c>
      <c r="I3017" t="str">
        <f>VLOOKUP(H3017,dMateriaPrima!A:B,2,0)</f>
        <v>Fio Algodão</v>
      </c>
      <c r="J3017">
        <f>VLOOKUP(H3017,dMateriaPrima!A:C,3,0)</f>
        <v>55.9</v>
      </c>
      <c r="K3017">
        <v>325</v>
      </c>
      <c r="L3017">
        <f t="shared" si="95"/>
        <v>18167.5</v>
      </c>
      <c r="M3017">
        <v>0</v>
      </c>
      <c r="N3017">
        <f t="shared" si="94"/>
        <v>18167.5</v>
      </c>
      <c r="O3017">
        <v>2</v>
      </c>
      <c r="P3017" t="str">
        <f>VLOOKUP(O3017,dFornecedor!A:B,2,0)</f>
        <v>Minerva</v>
      </c>
    </row>
    <row r="3018" spans="1:16" x14ac:dyDescent="0.25">
      <c r="A3018">
        <v>3017</v>
      </c>
      <c r="B3018" s="1">
        <v>43879</v>
      </c>
      <c r="C3018" s="1">
        <v>43882</v>
      </c>
      <c r="D3018" s="1">
        <v>43903</v>
      </c>
      <c r="E3018" s="1">
        <v>43903</v>
      </c>
      <c r="F3018">
        <v>1</v>
      </c>
      <c r="G3018" t="str">
        <f>VLOOKUP(F3018,dComprador!A:B,2,0)</f>
        <v>Alon</v>
      </c>
      <c r="H3018">
        <v>2</v>
      </c>
      <c r="I3018" t="str">
        <f>VLOOKUP(H3018,dMateriaPrima!A:B,2,0)</f>
        <v>Chapa Metal</v>
      </c>
      <c r="J3018">
        <f>VLOOKUP(H3018,dMateriaPrima!A:C,3,0)</f>
        <v>299.89999999999998</v>
      </c>
      <c r="K3018">
        <v>126</v>
      </c>
      <c r="L3018">
        <f t="shared" si="95"/>
        <v>37787.399999999994</v>
      </c>
      <c r="M3018">
        <v>0</v>
      </c>
      <c r="N3018">
        <f t="shared" si="94"/>
        <v>37787.399999999994</v>
      </c>
      <c r="O3018">
        <v>2</v>
      </c>
      <c r="P3018" t="str">
        <f>VLOOKUP(O3018,dFornecedor!A:B,2,0)</f>
        <v>Minerva</v>
      </c>
    </row>
    <row r="3019" spans="1:16" x14ac:dyDescent="0.25">
      <c r="A3019">
        <v>3018</v>
      </c>
      <c r="B3019" s="1">
        <v>43880</v>
      </c>
      <c r="C3019" s="1">
        <v>43882</v>
      </c>
      <c r="D3019" s="1">
        <v>43887</v>
      </c>
      <c r="E3019" s="1">
        <v>43886</v>
      </c>
      <c r="F3019">
        <v>4</v>
      </c>
      <c r="G3019" t="str">
        <f>VLOOKUP(F3019,dComprador!A:B,2,0)</f>
        <v>Lira</v>
      </c>
      <c r="H3019">
        <v>1</v>
      </c>
      <c r="I3019" t="str">
        <f>VLOOKUP(H3019,dMateriaPrima!A:B,2,0)</f>
        <v>Tecido</v>
      </c>
      <c r="J3019">
        <f>VLOOKUP(H3019,dMateriaPrima!A:C,3,0)</f>
        <v>18</v>
      </c>
      <c r="K3019">
        <v>3</v>
      </c>
      <c r="L3019">
        <f t="shared" si="95"/>
        <v>54</v>
      </c>
      <c r="M3019">
        <v>31</v>
      </c>
      <c r="N3019">
        <f t="shared" si="94"/>
        <v>37.260000000000005</v>
      </c>
      <c r="O3019">
        <v>2</v>
      </c>
      <c r="P3019" t="str">
        <f>VLOOKUP(O3019,dFornecedor!A:B,2,0)</f>
        <v>Minerva</v>
      </c>
    </row>
    <row r="3020" spans="1:16" x14ac:dyDescent="0.25">
      <c r="A3020">
        <v>3019</v>
      </c>
      <c r="B3020" s="1">
        <v>43880</v>
      </c>
      <c r="C3020" s="1">
        <v>43880</v>
      </c>
      <c r="D3020" s="1">
        <v>43887</v>
      </c>
      <c r="E3020" s="1">
        <v>43890</v>
      </c>
      <c r="F3020">
        <v>4</v>
      </c>
      <c r="G3020" t="str">
        <f>VLOOKUP(F3020,dComprador!A:B,2,0)</f>
        <v>Lira</v>
      </c>
      <c r="H3020">
        <v>9</v>
      </c>
      <c r="I3020" t="str">
        <f>VLOOKUP(H3020,dMateriaPrima!A:B,2,0)</f>
        <v>Couro</v>
      </c>
      <c r="J3020">
        <f>VLOOKUP(H3020,dMateriaPrima!A:C,3,0)</f>
        <v>4.4000000000000004</v>
      </c>
      <c r="K3020">
        <v>47</v>
      </c>
      <c r="L3020">
        <f t="shared" si="95"/>
        <v>206.8</v>
      </c>
      <c r="M3020">
        <v>0</v>
      </c>
      <c r="N3020">
        <f t="shared" si="94"/>
        <v>206.8</v>
      </c>
      <c r="O3020">
        <v>2</v>
      </c>
      <c r="P3020" t="str">
        <f>VLOOKUP(O3020,dFornecedor!A:B,2,0)</f>
        <v>Minerva</v>
      </c>
    </row>
    <row r="3021" spans="1:16" x14ac:dyDescent="0.25">
      <c r="A3021">
        <v>3020</v>
      </c>
      <c r="B3021" s="1">
        <v>43880</v>
      </c>
      <c r="C3021" s="1">
        <v>43888</v>
      </c>
      <c r="D3021" s="1">
        <v>43892</v>
      </c>
      <c r="E3021" s="1">
        <v>43895</v>
      </c>
      <c r="F3021">
        <v>4</v>
      </c>
      <c r="G3021" t="str">
        <f>VLOOKUP(F3021,dComprador!A:B,2,0)</f>
        <v>Lira</v>
      </c>
      <c r="H3021">
        <v>4</v>
      </c>
      <c r="I3021" t="str">
        <f>VLOOKUP(H3021,dMateriaPrima!A:B,2,0)</f>
        <v>Madeira</v>
      </c>
      <c r="J3021">
        <f>VLOOKUP(H3021,dMateriaPrima!A:C,3,0)</f>
        <v>168</v>
      </c>
      <c r="K3021">
        <v>102</v>
      </c>
      <c r="L3021">
        <f t="shared" si="95"/>
        <v>17136</v>
      </c>
      <c r="M3021">
        <v>0</v>
      </c>
      <c r="N3021">
        <f t="shared" si="94"/>
        <v>17136</v>
      </c>
      <c r="O3021">
        <v>2</v>
      </c>
      <c r="P3021" t="str">
        <f>VLOOKUP(O3021,dFornecedor!A:B,2,0)</f>
        <v>Minerva</v>
      </c>
    </row>
    <row r="3022" spans="1:16" x14ac:dyDescent="0.25">
      <c r="A3022">
        <v>3021</v>
      </c>
      <c r="B3022" s="1">
        <v>43880</v>
      </c>
      <c r="C3022" s="1">
        <v>43885</v>
      </c>
      <c r="D3022" s="1">
        <v>43889</v>
      </c>
      <c r="E3022" s="1">
        <v>43889</v>
      </c>
      <c r="F3022">
        <v>4</v>
      </c>
      <c r="G3022" t="str">
        <f>VLOOKUP(F3022,dComprador!A:B,2,0)</f>
        <v>Lira</v>
      </c>
      <c r="H3022">
        <v>3</v>
      </c>
      <c r="I3022" t="str">
        <f>VLOOKUP(H3022,dMateriaPrima!A:B,2,0)</f>
        <v>Barra Metal</v>
      </c>
      <c r="J3022">
        <f>VLOOKUP(H3022,dMateriaPrima!A:C,3,0)</f>
        <v>565</v>
      </c>
      <c r="K3022">
        <v>130</v>
      </c>
      <c r="L3022">
        <f t="shared" si="95"/>
        <v>73450</v>
      </c>
      <c r="M3022">
        <v>0</v>
      </c>
      <c r="N3022">
        <f t="shared" si="94"/>
        <v>73450</v>
      </c>
      <c r="O3022">
        <v>2</v>
      </c>
      <c r="P3022" t="str">
        <f>VLOOKUP(O3022,dFornecedor!A:B,2,0)</f>
        <v>Minerva</v>
      </c>
    </row>
    <row r="3023" spans="1:16" x14ac:dyDescent="0.25">
      <c r="A3023">
        <v>3022</v>
      </c>
      <c r="B3023" s="1">
        <v>43880</v>
      </c>
      <c r="C3023" s="1">
        <v>43889</v>
      </c>
      <c r="D3023" s="1">
        <v>43891</v>
      </c>
      <c r="E3023" s="1">
        <v>43896</v>
      </c>
      <c r="F3023">
        <v>4</v>
      </c>
      <c r="G3023" t="str">
        <f>VLOOKUP(F3023,dComprador!A:B,2,0)</f>
        <v>Lira</v>
      </c>
      <c r="H3023">
        <v>7</v>
      </c>
      <c r="I3023" t="str">
        <f>VLOOKUP(H3023,dMateriaPrima!A:B,2,0)</f>
        <v>Poliéster</v>
      </c>
      <c r="J3023">
        <f>VLOOKUP(H3023,dMateriaPrima!A:C,3,0)</f>
        <v>8</v>
      </c>
      <c r="K3023">
        <v>40</v>
      </c>
      <c r="L3023">
        <f t="shared" si="95"/>
        <v>320</v>
      </c>
      <c r="M3023">
        <v>0</v>
      </c>
      <c r="N3023">
        <f t="shared" si="94"/>
        <v>320</v>
      </c>
      <c r="O3023">
        <v>2</v>
      </c>
      <c r="P3023" t="str">
        <f>VLOOKUP(O3023,dFornecedor!A:B,2,0)</f>
        <v>Minerva</v>
      </c>
    </row>
    <row r="3024" spans="1:16" x14ac:dyDescent="0.25">
      <c r="A3024">
        <v>3023</v>
      </c>
      <c r="B3024" s="1">
        <v>43880</v>
      </c>
      <c r="C3024" s="1">
        <v>43880</v>
      </c>
      <c r="D3024" s="1">
        <v>43888</v>
      </c>
      <c r="E3024" s="1">
        <v>43891</v>
      </c>
      <c r="F3024">
        <v>4</v>
      </c>
      <c r="G3024" t="str">
        <f>VLOOKUP(F3024,dComprador!A:B,2,0)</f>
        <v>Lira</v>
      </c>
      <c r="H3024">
        <v>6</v>
      </c>
      <c r="I3024" t="str">
        <f>VLOOKUP(H3024,dMateriaPrima!A:B,2,0)</f>
        <v>Fio Algodão</v>
      </c>
      <c r="J3024">
        <f>VLOOKUP(H3024,dMateriaPrima!A:C,3,0)</f>
        <v>55.9</v>
      </c>
      <c r="K3024">
        <v>19</v>
      </c>
      <c r="L3024">
        <f t="shared" si="95"/>
        <v>1062.0999999999999</v>
      </c>
      <c r="M3024">
        <v>0</v>
      </c>
      <c r="N3024">
        <f t="shared" si="94"/>
        <v>1062.0999999999999</v>
      </c>
      <c r="O3024">
        <v>5</v>
      </c>
      <c r="P3024" t="str">
        <f>VLOOKUP(O3024,dFornecedor!A:B,2,0)</f>
        <v>Atlas</v>
      </c>
    </row>
    <row r="3025" spans="1:16" x14ac:dyDescent="0.25">
      <c r="A3025">
        <v>3024</v>
      </c>
      <c r="B3025" s="1">
        <v>43880</v>
      </c>
      <c r="C3025" s="1">
        <v>43888</v>
      </c>
      <c r="D3025" s="1">
        <v>43900</v>
      </c>
      <c r="E3025" s="1">
        <v>43902</v>
      </c>
      <c r="F3025">
        <v>1</v>
      </c>
      <c r="G3025" t="str">
        <f>VLOOKUP(F3025,dComprador!A:B,2,0)</f>
        <v>Alon</v>
      </c>
      <c r="H3025">
        <v>11</v>
      </c>
      <c r="I3025" t="str">
        <f>VLOOKUP(H3025,dMateriaPrima!A:B,2,0)</f>
        <v>Papel</v>
      </c>
      <c r="J3025">
        <f>VLOOKUP(H3025,dMateriaPrima!A:C,3,0)</f>
        <v>9</v>
      </c>
      <c r="K3025">
        <v>88</v>
      </c>
      <c r="L3025">
        <f t="shared" si="95"/>
        <v>792</v>
      </c>
      <c r="M3025">
        <v>0</v>
      </c>
      <c r="N3025">
        <f t="shared" si="94"/>
        <v>792</v>
      </c>
      <c r="O3025">
        <v>2</v>
      </c>
      <c r="P3025" t="str">
        <f>VLOOKUP(O3025,dFornecedor!A:B,2,0)</f>
        <v>Minerva</v>
      </c>
    </row>
    <row r="3026" spans="1:16" x14ac:dyDescent="0.25">
      <c r="A3026">
        <v>3025</v>
      </c>
      <c r="B3026" s="1">
        <v>43880</v>
      </c>
      <c r="C3026" s="1">
        <v>43880</v>
      </c>
      <c r="D3026" s="1">
        <v>43898</v>
      </c>
      <c r="E3026" s="1">
        <v>43900</v>
      </c>
      <c r="F3026">
        <v>1</v>
      </c>
      <c r="G3026" t="str">
        <f>VLOOKUP(F3026,dComprador!A:B,2,0)</f>
        <v>Alon</v>
      </c>
      <c r="H3026">
        <v>2</v>
      </c>
      <c r="I3026" t="str">
        <f>VLOOKUP(H3026,dMateriaPrima!A:B,2,0)</f>
        <v>Chapa Metal</v>
      </c>
      <c r="J3026">
        <f>VLOOKUP(H3026,dMateriaPrima!A:C,3,0)</f>
        <v>299.89999999999998</v>
      </c>
      <c r="K3026">
        <v>220</v>
      </c>
      <c r="L3026">
        <f t="shared" si="95"/>
        <v>65978</v>
      </c>
      <c r="M3026">
        <v>0</v>
      </c>
      <c r="N3026">
        <f t="shared" si="94"/>
        <v>65978</v>
      </c>
      <c r="O3026">
        <v>2</v>
      </c>
      <c r="P3026" t="str">
        <f>VLOOKUP(O3026,dFornecedor!A:B,2,0)</f>
        <v>Minerva</v>
      </c>
    </row>
    <row r="3027" spans="1:16" x14ac:dyDescent="0.25">
      <c r="A3027">
        <v>3026</v>
      </c>
      <c r="B3027" s="1">
        <v>43881</v>
      </c>
      <c r="C3027" s="1">
        <v>43888</v>
      </c>
      <c r="D3027" s="1">
        <v>43888</v>
      </c>
      <c r="E3027" s="1">
        <v>43893</v>
      </c>
      <c r="F3027">
        <v>4</v>
      </c>
      <c r="G3027" t="str">
        <f>VLOOKUP(F3027,dComprador!A:B,2,0)</f>
        <v>Lira</v>
      </c>
      <c r="H3027">
        <v>5</v>
      </c>
      <c r="I3027" t="str">
        <f>VLOOKUP(H3027,dMateriaPrima!A:B,2,0)</f>
        <v>Areia</v>
      </c>
      <c r="J3027">
        <f>VLOOKUP(H3027,dMateriaPrima!A:C,3,0)</f>
        <v>3.59</v>
      </c>
      <c r="K3027">
        <v>153</v>
      </c>
      <c r="L3027">
        <f t="shared" si="95"/>
        <v>549.27</v>
      </c>
      <c r="M3027">
        <v>0</v>
      </c>
      <c r="N3027">
        <f t="shared" si="94"/>
        <v>549.27</v>
      </c>
      <c r="O3027">
        <v>1</v>
      </c>
      <c r="P3027" t="str">
        <f>VLOOKUP(O3027,dFornecedor!A:B,2,0)</f>
        <v>NorthShore</v>
      </c>
    </row>
    <row r="3028" spans="1:16" x14ac:dyDescent="0.25">
      <c r="A3028">
        <v>3027</v>
      </c>
      <c r="B3028" s="1">
        <v>43881</v>
      </c>
      <c r="C3028" s="1">
        <v>43881</v>
      </c>
      <c r="D3028" s="1">
        <v>43893</v>
      </c>
      <c r="E3028" s="1">
        <v>43895</v>
      </c>
      <c r="F3028">
        <v>4</v>
      </c>
      <c r="G3028" t="str">
        <f>VLOOKUP(F3028,dComprador!A:B,2,0)</f>
        <v>Lira</v>
      </c>
      <c r="H3028">
        <v>4</v>
      </c>
      <c r="I3028" t="str">
        <f>VLOOKUP(H3028,dMateriaPrima!A:B,2,0)</f>
        <v>Madeira</v>
      </c>
      <c r="J3028">
        <f>VLOOKUP(H3028,dMateriaPrima!A:C,3,0)</f>
        <v>168</v>
      </c>
      <c r="K3028">
        <v>83</v>
      </c>
      <c r="L3028">
        <f t="shared" si="95"/>
        <v>13944</v>
      </c>
      <c r="M3028">
        <v>0</v>
      </c>
      <c r="N3028">
        <f t="shared" si="94"/>
        <v>13944</v>
      </c>
      <c r="O3028">
        <v>4</v>
      </c>
      <c r="P3028" t="str">
        <f>VLOOKUP(O3028,dFornecedor!A:B,2,0)</f>
        <v>AlphaOmega</v>
      </c>
    </row>
    <row r="3029" spans="1:16" x14ac:dyDescent="0.25">
      <c r="A3029">
        <v>3028</v>
      </c>
      <c r="B3029" s="1">
        <v>43881</v>
      </c>
      <c r="C3029" s="1">
        <v>43889</v>
      </c>
      <c r="D3029" s="1">
        <v>43889</v>
      </c>
      <c r="E3029" s="1">
        <v>43890</v>
      </c>
      <c r="F3029">
        <v>4</v>
      </c>
      <c r="G3029" t="str">
        <f>VLOOKUP(F3029,dComprador!A:B,2,0)</f>
        <v>Lira</v>
      </c>
      <c r="H3029">
        <v>9</v>
      </c>
      <c r="I3029" t="str">
        <f>VLOOKUP(H3029,dMateriaPrima!A:B,2,0)</f>
        <v>Couro</v>
      </c>
      <c r="J3029">
        <f>VLOOKUP(H3029,dMateriaPrima!A:C,3,0)</f>
        <v>4.4000000000000004</v>
      </c>
      <c r="K3029">
        <v>535</v>
      </c>
      <c r="L3029">
        <f t="shared" si="95"/>
        <v>2354</v>
      </c>
      <c r="M3029">
        <v>0</v>
      </c>
      <c r="N3029">
        <f t="shared" si="94"/>
        <v>2354</v>
      </c>
      <c r="O3029">
        <v>3</v>
      </c>
      <c r="P3029" t="str">
        <f>VLOOKUP(O3029,dFornecedor!A:B,2,0)</f>
        <v>StepUp</v>
      </c>
    </row>
    <row r="3030" spans="1:16" x14ac:dyDescent="0.25">
      <c r="A3030">
        <v>3029</v>
      </c>
      <c r="B3030" s="1">
        <v>43881</v>
      </c>
      <c r="C3030" s="1">
        <v>43882</v>
      </c>
      <c r="D3030" s="1">
        <v>43888</v>
      </c>
      <c r="E3030" s="1">
        <v>43890</v>
      </c>
      <c r="F3030">
        <v>4</v>
      </c>
      <c r="G3030" t="str">
        <f>VLOOKUP(F3030,dComprador!A:B,2,0)</f>
        <v>Lira</v>
      </c>
      <c r="H3030">
        <v>6</v>
      </c>
      <c r="I3030" t="str">
        <f>VLOOKUP(H3030,dMateriaPrima!A:B,2,0)</f>
        <v>Fio Algodão</v>
      </c>
      <c r="J3030">
        <f>VLOOKUP(H3030,dMateriaPrima!A:C,3,0)</f>
        <v>55.9</v>
      </c>
      <c r="K3030">
        <v>513</v>
      </c>
      <c r="L3030">
        <f t="shared" si="95"/>
        <v>28676.7</v>
      </c>
      <c r="M3030">
        <v>0</v>
      </c>
      <c r="N3030">
        <f t="shared" si="94"/>
        <v>28676.7</v>
      </c>
      <c r="O3030">
        <v>3</v>
      </c>
      <c r="P3030" t="str">
        <f>VLOOKUP(O3030,dFornecedor!A:B,2,0)</f>
        <v>StepUp</v>
      </c>
    </row>
    <row r="3031" spans="1:16" x14ac:dyDescent="0.25">
      <c r="A3031">
        <v>3030</v>
      </c>
      <c r="B3031" s="1">
        <v>43881</v>
      </c>
      <c r="C3031" s="1">
        <v>43890</v>
      </c>
      <c r="D3031" s="1">
        <v>43894</v>
      </c>
      <c r="E3031" s="1">
        <v>43897</v>
      </c>
      <c r="F3031">
        <v>4</v>
      </c>
      <c r="G3031" t="str">
        <f>VLOOKUP(F3031,dComprador!A:B,2,0)</f>
        <v>Lira</v>
      </c>
      <c r="H3031">
        <v>1</v>
      </c>
      <c r="I3031" t="str">
        <f>VLOOKUP(H3031,dMateriaPrima!A:B,2,0)</f>
        <v>Tecido</v>
      </c>
      <c r="J3031">
        <f>VLOOKUP(H3031,dMateriaPrima!A:C,3,0)</f>
        <v>18</v>
      </c>
      <c r="K3031">
        <v>279</v>
      </c>
      <c r="L3031">
        <f t="shared" si="95"/>
        <v>5022</v>
      </c>
      <c r="M3031">
        <v>0</v>
      </c>
      <c r="N3031">
        <f t="shared" si="94"/>
        <v>5022</v>
      </c>
      <c r="O3031">
        <v>2</v>
      </c>
      <c r="P3031" t="str">
        <f>VLOOKUP(O3031,dFornecedor!A:B,2,0)</f>
        <v>Minerva</v>
      </c>
    </row>
    <row r="3032" spans="1:16" x14ac:dyDescent="0.25">
      <c r="A3032">
        <v>3031</v>
      </c>
      <c r="B3032" s="1">
        <v>43881</v>
      </c>
      <c r="C3032" s="1">
        <v>43887</v>
      </c>
      <c r="D3032" s="1">
        <v>43892</v>
      </c>
      <c r="E3032" s="1">
        <v>43893</v>
      </c>
      <c r="F3032">
        <v>4</v>
      </c>
      <c r="G3032" t="str">
        <f>VLOOKUP(F3032,dComprador!A:B,2,0)</f>
        <v>Lira</v>
      </c>
      <c r="H3032">
        <v>8</v>
      </c>
      <c r="I3032" t="str">
        <f>VLOOKUP(H3032,dMateriaPrima!A:B,2,0)</f>
        <v>Cimento</v>
      </c>
      <c r="J3032">
        <f>VLOOKUP(H3032,dMateriaPrima!A:C,3,0)</f>
        <v>23</v>
      </c>
      <c r="K3032">
        <v>417</v>
      </c>
      <c r="L3032">
        <f t="shared" si="95"/>
        <v>9591</v>
      </c>
      <c r="M3032">
        <v>12</v>
      </c>
      <c r="N3032">
        <f t="shared" si="94"/>
        <v>8440.08</v>
      </c>
      <c r="O3032">
        <v>5</v>
      </c>
      <c r="P3032" t="str">
        <f>VLOOKUP(O3032,dFornecedor!A:B,2,0)</f>
        <v>Atlas</v>
      </c>
    </row>
    <row r="3033" spans="1:16" x14ac:dyDescent="0.25">
      <c r="A3033">
        <v>3032</v>
      </c>
      <c r="B3033" s="1">
        <v>43881</v>
      </c>
      <c r="C3033" s="1">
        <v>43885</v>
      </c>
      <c r="D3033" s="1">
        <v>43888</v>
      </c>
      <c r="E3033" s="1">
        <v>43890</v>
      </c>
      <c r="F3033">
        <v>4</v>
      </c>
      <c r="G3033" t="str">
        <f>VLOOKUP(F3033,dComprador!A:B,2,0)</f>
        <v>Lira</v>
      </c>
      <c r="H3033">
        <v>1</v>
      </c>
      <c r="I3033" t="str">
        <f>VLOOKUP(H3033,dMateriaPrima!A:B,2,0)</f>
        <v>Tecido</v>
      </c>
      <c r="J3033">
        <f>VLOOKUP(H3033,dMateriaPrima!A:C,3,0)</f>
        <v>18</v>
      </c>
      <c r="K3033">
        <v>132</v>
      </c>
      <c r="L3033">
        <f t="shared" si="95"/>
        <v>2376</v>
      </c>
      <c r="M3033">
        <v>0</v>
      </c>
      <c r="N3033">
        <f t="shared" si="94"/>
        <v>2376</v>
      </c>
      <c r="O3033">
        <v>4</v>
      </c>
      <c r="P3033" t="str">
        <f>VLOOKUP(O3033,dFornecedor!A:B,2,0)</f>
        <v>AlphaOmega</v>
      </c>
    </row>
    <row r="3034" spans="1:16" x14ac:dyDescent="0.25">
      <c r="A3034">
        <v>3033</v>
      </c>
      <c r="B3034" s="1">
        <v>43881</v>
      </c>
      <c r="C3034" s="1">
        <v>43882</v>
      </c>
      <c r="D3034" s="1">
        <v>43902</v>
      </c>
      <c r="E3034" s="1">
        <v>43906</v>
      </c>
      <c r="F3034">
        <v>1</v>
      </c>
      <c r="G3034" t="str">
        <f>VLOOKUP(F3034,dComprador!A:B,2,0)</f>
        <v>Alon</v>
      </c>
      <c r="H3034">
        <v>9</v>
      </c>
      <c r="I3034" t="str">
        <f>VLOOKUP(H3034,dMateriaPrima!A:B,2,0)</f>
        <v>Couro</v>
      </c>
      <c r="J3034">
        <f>VLOOKUP(H3034,dMateriaPrima!A:C,3,0)</f>
        <v>4.4000000000000004</v>
      </c>
      <c r="K3034">
        <v>289</v>
      </c>
      <c r="L3034">
        <f t="shared" si="95"/>
        <v>1271.6000000000001</v>
      </c>
      <c r="M3034">
        <v>0</v>
      </c>
      <c r="N3034">
        <f t="shared" si="94"/>
        <v>1271.6000000000001</v>
      </c>
      <c r="O3034">
        <v>5</v>
      </c>
      <c r="P3034" t="str">
        <f>VLOOKUP(O3034,dFornecedor!A:B,2,0)</f>
        <v>Atlas</v>
      </c>
    </row>
    <row r="3035" spans="1:16" x14ac:dyDescent="0.25">
      <c r="A3035">
        <v>3034</v>
      </c>
      <c r="B3035" s="1">
        <v>43881</v>
      </c>
      <c r="C3035" s="1">
        <v>43889</v>
      </c>
      <c r="D3035" s="1">
        <v>43898</v>
      </c>
      <c r="E3035" s="1">
        <v>43898</v>
      </c>
      <c r="F3035">
        <v>3</v>
      </c>
      <c r="G3035" t="str">
        <f>VLOOKUP(F3035,dComprador!A:B,2,0)</f>
        <v>Diego</v>
      </c>
      <c r="H3035">
        <v>6</v>
      </c>
      <c r="I3035" t="str">
        <f>VLOOKUP(H3035,dMateriaPrima!A:B,2,0)</f>
        <v>Fio Algodão</v>
      </c>
      <c r="J3035">
        <f>VLOOKUP(H3035,dMateriaPrima!A:C,3,0)</f>
        <v>55.9</v>
      </c>
      <c r="K3035">
        <v>132</v>
      </c>
      <c r="L3035">
        <f t="shared" si="95"/>
        <v>7378.8</v>
      </c>
      <c r="M3035">
        <v>0</v>
      </c>
      <c r="N3035">
        <f t="shared" si="94"/>
        <v>7378.8</v>
      </c>
      <c r="O3035">
        <v>2</v>
      </c>
      <c r="P3035" t="str">
        <f>VLOOKUP(O3035,dFornecedor!A:B,2,0)</f>
        <v>Minerva</v>
      </c>
    </row>
    <row r="3036" spans="1:16" x14ac:dyDescent="0.25">
      <c r="A3036">
        <v>3035</v>
      </c>
      <c r="B3036" s="1">
        <v>43881</v>
      </c>
      <c r="C3036" s="1">
        <v>43891</v>
      </c>
      <c r="D3036" s="1">
        <v>43912</v>
      </c>
      <c r="E3036" s="1">
        <v>43915</v>
      </c>
      <c r="F3036">
        <v>1</v>
      </c>
      <c r="G3036" t="str">
        <f>VLOOKUP(F3036,dComprador!A:B,2,0)</f>
        <v>Alon</v>
      </c>
      <c r="H3036">
        <v>8</v>
      </c>
      <c r="I3036" t="str">
        <f>VLOOKUP(H3036,dMateriaPrima!A:B,2,0)</f>
        <v>Cimento</v>
      </c>
      <c r="J3036">
        <f>VLOOKUP(H3036,dMateriaPrima!A:C,3,0)</f>
        <v>23</v>
      </c>
      <c r="K3036">
        <v>162</v>
      </c>
      <c r="L3036">
        <f t="shared" si="95"/>
        <v>3726</v>
      </c>
      <c r="M3036">
        <v>0</v>
      </c>
      <c r="N3036">
        <f t="shared" si="94"/>
        <v>3726</v>
      </c>
      <c r="O3036">
        <v>3</v>
      </c>
      <c r="P3036" t="str">
        <f>VLOOKUP(O3036,dFornecedor!A:B,2,0)</f>
        <v>StepUp</v>
      </c>
    </row>
    <row r="3037" spans="1:16" x14ac:dyDescent="0.25">
      <c r="A3037">
        <v>3036</v>
      </c>
      <c r="B3037" s="1">
        <v>43882</v>
      </c>
      <c r="C3037" s="1">
        <v>43890</v>
      </c>
      <c r="D3037" s="1">
        <v>43891</v>
      </c>
      <c r="E3037" s="1">
        <v>43891</v>
      </c>
      <c r="F3037">
        <v>4</v>
      </c>
      <c r="G3037" t="str">
        <f>VLOOKUP(F3037,dComprador!A:B,2,0)</f>
        <v>Lira</v>
      </c>
      <c r="H3037">
        <v>6</v>
      </c>
      <c r="I3037" t="str">
        <f>VLOOKUP(H3037,dMateriaPrima!A:B,2,0)</f>
        <v>Fio Algodão</v>
      </c>
      <c r="J3037">
        <f>VLOOKUP(H3037,dMateriaPrima!A:C,3,0)</f>
        <v>55.9</v>
      </c>
      <c r="K3037">
        <v>48</v>
      </c>
      <c r="L3037">
        <f t="shared" si="95"/>
        <v>2683.2</v>
      </c>
      <c r="M3037">
        <v>0</v>
      </c>
      <c r="N3037">
        <f t="shared" si="94"/>
        <v>2683.2</v>
      </c>
      <c r="O3037">
        <v>3</v>
      </c>
      <c r="P3037" t="str">
        <f>VLOOKUP(O3037,dFornecedor!A:B,2,0)</f>
        <v>StepUp</v>
      </c>
    </row>
    <row r="3038" spans="1:16" x14ac:dyDescent="0.25">
      <c r="A3038">
        <v>3037</v>
      </c>
      <c r="B3038" s="1">
        <v>43882</v>
      </c>
      <c r="C3038" s="1">
        <v>43886</v>
      </c>
      <c r="D3038" s="1">
        <v>43889</v>
      </c>
      <c r="E3038" s="1">
        <v>43891</v>
      </c>
      <c r="F3038">
        <v>4</v>
      </c>
      <c r="G3038" t="str">
        <f>VLOOKUP(F3038,dComprador!A:B,2,0)</f>
        <v>Lira</v>
      </c>
      <c r="H3038">
        <v>11</v>
      </c>
      <c r="I3038" t="str">
        <f>VLOOKUP(H3038,dMateriaPrima!A:B,2,0)</f>
        <v>Papel</v>
      </c>
      <c r="J3038">
        <f>VLOOKUP(H3038,dMateriaPrima!A:C,3,0)</f>
        <v>9</v>
      </c>
      <c r="K3038">
        <v>22</v>
      </c>
      <c r="L3038">
        <f t="shared" si="95"/>
        <v>198</v>
      </c>
      <c r="M3038">
        <v>0</v>
      </c>
      <c r="N3038">
        <f t="shared" si="94"/>
        <v>198</v>
      </c>
      <c r="O3038">
        <v>4</v>
      </c>
      <c r="P3038" t="str">
        <f>VLOOKUP(O3038,dFornecedor!A:B,2,0)</f>
        <v>AlphaOmega</v>
      </c>
    </row>
    <row r="3039" spans="1:16" x14ac:dyDescent="0.25">
      <c r="A3039">
        <v>3038</v>
      </c>
      <c r="B3039" s="1">
        <v>43882</v>
      </c>
      <c r="C3039" s="1">
        <v>43887</v>
      </c>
      <c r="D3039" s="1">
        <v>43909</v>
      </c>
      <c r="E3039" s="1">
        <v>43912</v>
      </c>
      <c r="F3039">
        <v>1</v>
      </c>
      <c r="G3039" t="str">
        <f>VLOOKUP(F3039,dComprador!A:B,2,0)</f>
        <v>Alon</v>
      </c>
      <c r="H3039">
        <v>8</v>
      </c>
      <c r="I3039" t="str">
        <f>VLOOKUP(H3039,dMateriaPrima!A:B,2,0)</f>
        <v>Cimento</v>
      </c>
      <c r="J3039">
        <f>VLOOKUP(H3039,dMateriaPrima!A:C,3,0)</f>
        <v>23</v>
      </c>
      <c r="K3039">
        <v>99</v>
      </c>
      <c r="L3039">
        <f t="shared" si="95"/>
        <v>2277</v>
      </c>
      <c r="M3039">
        <v>0</v>
      </c>
      <c r="N3039">
        <f t="shared" si="94"/>
        <v>2277</v>
      </c>
      <c r="O3039">
        <v>1</v>
      </c>
      <c r="P3039" t="str">
        <f>VLOOKUP(O3039,dFornecedor!A:B,2,0)</f>
        <v>NorthShore</v>
      </c>
    </row>
    <row r="3040" spans="1:16" x14ac:dyDescent="0.25">
      <c r="A3040">
        <v>3039</v>
      </c>
      <c r="B3040" s="1">
        <v>43882</v>
      </c>
      <c r="C3040" s="1">
        <v>43882</v>
      </c>
      <c r="D3040" s="1">
        <v>43912</v>
      </c>
      <c r="E3040" s="1">
        <v>43913</v>
      </c>
      <c r="F3040">
        <v>1</v>
      </c>
      <c r="G3040" t="str">
        <f>VLOOKUP(F3040,dComprador!A:B,2,0)</f>
        <v>Alon</v>
      </c>
      <c r="H3040">
        <v>7</v>
      </c>
      <c r="I3040" t="str">
        <f>VLOOKUP(H3040,dMateriaPrima!A:B,2,0)</f>
        <v>Poliéster</v>
      </c>
      <c r="J3040">
        <f>VLOOKUP(H3040,dMateriaPrima!A:C,3,0)</f>
        <v>8</v>
      </c>
      <c r="K3040">
        <v>197</v>
      </c>
      <c r="L3040">
        <f t="shared" si="95"/>
        <v>1576</v>
      </c>
      <c r="M3040">
        <v>0</v>
      </c>
      <c r="N3040">
        <f t="shared" si="94"/>
        <v>1576</v>
      </c>
      <c r="O3040">
        <v>2</v>
      </c>
      <c r="P3040" t="str">
        <f>VLOOKUP(O3040,dFornecedor!A:B,2,0)</f>
        <v>Minerva</v>
      </c>
    </row>
    <row r="3041" spans="1:16" x14ac:dyDescent="0.25">
      <c r="A3041">
        <v>3040</v>
      </c>
      <c r="B3041" s="1">
        <v>43882</v>
      </c>
      <c r="C3041" s="1">
        <v>43890</v>
      </c>
      <c r="D3041" s="1">
        <v>43894</v>
      </c>
      <c r="E3041" s="1">
        <v>43894</v>
      </c>
      <c r="F3041">
        <v>4</v>
      </c>
      <c r="G3041" t="str">
        <f>VLOOKUP(F3041,dComprador!A:B,2,0)</f>
        <v>Lira</v>
      </c>
      <c r="H3041">
        <v>10</v>
      </c>
      <c r="I3041" t="str">
        <f>VLOOKUP(H3041,dMateriaPrima!A:B,2,0)</f>
        <v>Pedra Britada</v>
      </c>
      <c r="J3041">
        <f>VLOOKUP(H3041,dMateriaPrima!A:C,3,0)</f>
        <v>56</v>
      </c>
      <c r="K3041">
        <v>574</v>
      </c>
      <c r="L3041">
        <f t="shared" si="95"/>
        <v>32144</v>
      </c>
      <c r="M3041">
        <v>0</v>
      </c>
      <c r="N3041">
        <f t="shared" si="94"/>
        <v>32144</v>
      </c>
      <c r="O3041">
        <v>2</v>
      </c>
      <c r="P3041" t="str">
        <f>VLOOKUP(O3041,dFornecedor!A:B,2,0)</f>
        <v>Minerva</v>
      </c>
    </row>
    <row r="3042" spans="1:16" x14ac:dyDescent="0.25">
      <c r="A3042">
        <v>3041</v>
      </c>
      <c r="B3042" s="1">
        <v>43882</v>
      </c>
      <c r="C3042" s="1">
        <v>43890</v>
      </c>
      <c r="D3042" s="1">
        <v>43894</v>
      </c>
      <c r="E3042" s="1">
        <v>43897</v>
      </c>
      <c r="F3042">
        <v>4</v>
      </c>
      <c r="G3042" t="str">
        <f>VLOOKUP(F3042,dComprador!A:B,2,0)</f>
        <v>Lira</v>
      </c>
      <c r="H3042">
        <v>9</v>
      </c>
      <c r="I3042" t="str">
        <f>VLOOKUP(H3042,dMateriaPrima!A:B,2,0)</f>
        <v>Couro</v>
      </c>
      <c r="J3042">
        <f>VLOOKUP(H3042,dMateriaPrima!A:C,3,0)</f>
        <v>4.4000000000000004</v>
      </c>
      <c r="K3042">
        <v>6</v>
      </c>
      <c r="L3042">
        <f t="shared" si="95"/>
        <v>26.400000000000002</v>
      </c>
      <c r="M3042">
        <v>0</v>
      </c>
      <c r="N3042">
        <f t="shared" si="94"/>
        <v>26.400000000000002</v>
      </c>
      <c r="O3042">
        <v>2</v>
      </c>
      <c r="P3042" t="str">
        <f>VLOOKUP(O3042,dFornecedor!A:B,2,0)</f>
        <v>Minerva</v>
      </c>
    </row>
    <row r="3043" spans="1:16" x14ac:dyDescent="0.25">
      <c r="A3043">
        <v>3042</v>
      </c>
      <c r="B3043" s="1">
        <v>43882</v>
      </c>
      <c r="C3043" s="1">
        <v>43882</v>
      </c>
      <c r="D3043" s="1">
        <v>43902</v>
      </c>
      <c r="E3043" s="1">
        <v>43903</v>
      </c>
      <c r="F3043">
        <v>1</v>
      </c>
      <c r="G3043" t="str">
        <f>VLOOKUP(F3043,dComprador!A:B,2,0)</f>
        <v>Alon</v>
      </c>
      <c r="H3043">
        <v>9</v>
      </c>
      <c r="I3043" t="str">
        <f>VLOOKUP(H3043,dMateriaPrima!A:B,2,0)</f>
        <v>Couro</v>
      </c>
      <c r="J3043">
        <f>VLOOKUP(H3043,dMateriaPrima!A:C,3,0)</f>
        <v>4.4000000000000004</v>
      </c>
      <c r="K3043">
        <v>339</v>
      </c>
      <c r="L3043">
        <f t="shared" si="95"/>
        <v>1491.6000000000001</v>
      </c>
      <c r="M3043">
        <v>0</v>
      </c>
      <c r="N3043">
        <f t="shared" si="94"/>
        <v>1491.6000000000001</v>
      </c>
      <c r="O3043">
        <v>4</v>
      </c>
      <c r="P3043" t="str">
        <f>VLOOKUP(O3043,dFornecedor!A:B,2,0)</f>
        <v>AlphaOmega</v>
      </c>
    </row>
    <row r="3044" spans="1:16" x14ac:dyDescent="0.25">
      <c r="A3044">
        <v>3043</v>
      </c>
      <c r="B3044" s="1">
        <v>43882</v>
      </c>
      <c r="C3044" s="1">
        <v>43882</v>
      </c>
      <c r="D3044" s="1">
        <v>43901</v>
      </c>
      <c r="E3044" s="1">
        <v>43901</v>
      </c>
      <c r="F3044">
        <v>1</v>
      </c>
      <c r="G3044" t="str">
        <f>VLOOKUP(F3044,dComprador!A:B,2,0)</f>
        <v>Alon</v>
      </c>
      <c r="H3044">
        <v>1</v>
      </c>
      <c r="I3044" t="str">
        <f>VLOOKUP(H3044,dMateriaPrima!A:B,2,0)</f>
        <v>Tecido</v>
      </c>
      <c r="J3044">
        <f>VLOOKUP(H3044,dMateriaPrima!A:C,3,0)</f>
        <v>18</v>
      </c>
      <c r="K3044">
        <v>13</v>
      </c>
      <c r="L3044">
        <f t="shared" si="95"/>
        <v>234</v>
      </c>
      <c r="M3044">
        <v>0</v>
      </c>
      <c r="N3044">
        <f t="shared" si="94"/>
        <v>234</v>
      </c>
      <c r="O3044">
        <v>4</v>
      </c>
      <c r="P3044" t="str">
        <f>VLOOKUP(O3044,dFornecedor!A:B,2,0)</f>
        <v>AlphaOmega</v>
      </c>
    </row>
    <row r="3045" spans="1:16" x14ac:dyDescent="0.25">
      <c r="A3045">
        <v>3044</v>
      </c>
      <c r="B3045" s="1">
        <v>43882</v>
      </c>
      <c r="C3045" s="1">
        <v>43890</v>
      </c>
      <c r="D3045" s="1">
        <v>43895</v>
      </c>
      <c r="E3045" s="1">
        <v>43897</v>
      </c>
      <c r="F3045">
        <v>2</v>
      </c>
      <c r="G3045" t="str">
        <f>VLOOKUP(F3045,dComprador!A:B,2,0)</f>
        <v>João</v>
      </c>
      <c r="H3045">
        <v>1</v>
      </c>
      <c r="I3045" t="str">
        <f>VLOOKUP(H3045,dMateriaPrima!A:B,2,0)</f>
        <v>Tecido</v>
      </c>
      <c r="J3045">
        <f>VLOOKUP(H3045,dMateriaPrima!A:C,3,0)</f>
        <v>18</v>
      </c>
      <c r="K3045">
        <v>201</v>
      </c>
      <c r="L3045">
        <f t="shared" si="95"/>
        <v>3618</v>
      </c>
      <c r="M3045">
        <v>0</v>
      </c>
      <c r="N3045">
        <f t="shared" si="94"/>
        <v>3618</v>
      </c>
      <c r="O3045">
        <v>2</v>
      </c>
      <c r="P3045" t="str">
        <f>VLOOKUP(O3045,dFornecedor!A:B,2,0)</f>
        <v>Minerva</v>
      </c>
    </row>
    <row r="3046" spans="1:16" x14ac:dyDescent="0.25">
      <c r="A3046">
        <v>3045</v>
      </c>
      <c r="B3046" s="1">
        <v>43882</v>
      </c>
      <c r="C3046" s="1">
        <v>43885</v>
      </c>
      <c r="D3046" s="1">
        <v>43897</v>
      </c>
      <c r="E3046" s="1">
        <v>43902</v>
      </c>
      <c r="F3046">
        <v>1</v>
      </c>
      <c r="G3046" t="str">
        <f>VLOOKUP(F3046,dComprador!A:B,2,0)</f>
        <v>Alon</v>
      </c>
      <c r="H3046">
        <v>1</v>
      </c>
      <c r="I3046" t="str">
        <f>VLOOKUP(H3046,dMateriaPrima!A:B,2,0)</f>
        <v>Tecido</v>
      </c>
      <c r="J3046">
        <f>VLOOKUP(H3046,dMateriaPrima!A:C,3,0)</f>
        <v>18</v>
      </c>
      <c r="K3046">
        <v>371</v>
      </c>
      <c r="L3046">
        <f t="shared" si="95"/>
        <v>6678</v>
      </c>
      <c r="M3046">
        <v>0</v>
      </c>
      <c r="N3046">
        <f t="shared" si="94"/>
        <v>6678</v>
      </c>
      <c r="O3046">
        <v>4</v>
      </c>
      <c r="P3046" t="str">
        <f>VLOOKUP(O3046,dFornecedor!A:B,2,0)</f>
        <v>AlphaOmega</v>
      </c>
    </row>
    <row r="3047" spans="1:16" x14ac:dyDescent="0.25">
      <c r="A3047">
        <v>3046</v>
      </c>
      <c r="B3047" s="1">
        <v>43882</v>
      </c>
      <c r="C3047" s="1">
        <v>43884</v>
      </c>
      <c r="D3047" s="1">
        <v>43912</v>
      </c>
      <c r="E3047" s="1">
        <v>43912</v>
      </c>
      <c r="F3047">
        <v>1</v>
      </c>
      <c r="G3047" t="str">
        <f>VLOOKUP(F3047,dComprador!A:B,2,0)</f>
        <v>Alon</v>
      </c>
      <c r="H3047">
        <v>9</v>
      </c>
      <c r="I3047" t="str">
        <f>VLOOKUP(H3047,dMateriaPrima!A:B,2,0)</f>
        <v>Couro</v>
      </c>
      <c r="J3047">
        <f>VLOOKUP(H3047,dMateriaPrima!A:C,3,0)</f>
        <v>4.4000000000000004</v>
      </c>
      <c r="K3047">
        <v>197</v>
      </c>
      <c r="L3047">
        <f t="shared" si="95"/>
        <v>866.80000000000007</v>
      </c>
      <c r="M3047">
        <v>0</v>
      </c>
      <c r="N3047">
        <f t="shared" si="94"/>
        <v>866.80000000000007</v>
      </c>
      <c r="O3047">
        <v>2</v>
      </c>
      <c r="P3047" t="str">
        <f>VLOOKUP(O3047,dFornecedor!A:B,2,0)</f>
        <v>Minerva</v>
      </c>
    </row>
    <row r="3048" spans="1:16" x14ac:dyDescent="0.25">
      <c r="A3048">
        <v>3047</v>
      </c>
      <c r="B3048" s="1">
        <v>43882</v>
      </c>
      <c r="C3048" s="1">
        <v>43891</v>
      </c>
      <c r="D3048" s="1">
        <v>43905</v>
      </c>
      <c r="E3048" s="1">
        <v>43905</v>
      </c>
      <c r="F3048">
        <v>1</v>
      </c>
      <c r="G3048" t="str">
        <f>VLOOKUP(F3048,dComprador!A:B,2,0)</f>
        <v>Alon</v>
      </c>
      <c r="H3048">
        <v>1</v>
      </c>
      <c r="I3048" t="str">
        <f>VLOOKUP(H3048,dMateriaPrima!A:B,2,0)</f>
        <v>Tecido</v>
      </c>
      <c r="J3048">
        <f>VLOOKUP(H3048,dMateriaPrima!A:C,3,0)</f>
        <v>18</v>
      </c>
      <c r="K3048">
        <v>15</v>
      </c>
      <c r="L3048">
        <f t="shared" si="95"/>
        <v>270</v>
      </c>
      <c r="M3048">
        <v>30</v>
      </c>
      <c r="N3048">
        <f t="shared" si="94"/>
        <v>189</v>
      </c>
      <c r="O3048">
        <v>3</v>
      </c>
      <c r="P3048" t="str">
        <f>VLOOKUP(O3048,dFornecedor!A:B,2,0)</f>
        <v>StepUp</v>
      </c>
    </row>
    <row r="3049" spans="1:16" x14ac:dyDescent="0.25">
      <c r="A3049">
        <v>3048</v>
      </c>
      <c r="B3049" s="1">
        <v>43882</v>
      </c>
      <c r="C3049" s="1">
        <v>43882</v>
      </c>
      <c r="D3049" s="1">
        <v>43903</v>
      </c>
      <c r="E3049" s="1">
        <v>43905</v>
      </c>
      <c r="F3049">
        <v>1</v>
      </c>
      <c r="G3049" t="str">
        <f>VLOOKUP(F3049,dComprador!A:B,2,0)</f>
        <v>Alon</v>
      </c>
      <c r="H3049">
        <v>7</v>
      </c>
      <c r="I3049" t="str">
        <f>VLOOKUP(H3049,dMateriaPrima!A:B,2,0)</f>
        <v>Poliéster</v>
      </c>
      <c r="J3049">
        <f>VLOOKUP(H3049,dMateriaPrima!A:C,3,0)</f>
        <v>8</v>
      </c>
      <c r="K3049">
        <v>318</v>
      </c>
      <c r="L3049">
        <f t="shared" si="95"/>
        <v>2544</v>
      </c>
      <c r="M3049">
        <v>0</v>
      </c>
      <c r="N3049">
        <f t="shared" si="94"/>
        <v>2544</v>
      </c>
      <c r="O3049">
        <v>5</v>
      </c>
      <c r="P3049" t="str">
        <f>VLOOKUP(O3049,dFornecedor!A:B,2,0)</f>
        <v>Atlas</v>
      </c>
    </row>
    <row r="3050" spans="1:16" x14ac:dyDescent="0.25">
      <c r="A3050">
        <v>3049</v>
      </c>
      <c r="B3050" s="1">
        <v>43883</v>
      </c>
      <c r="C3050" s="1">
        <v>43893</v>
      </c>
      <c r="D3050" s="1">
        <v>43896</v>
      </c>
      <c r="E3050" s="1">
        <v>43896</v>
      </c>
      <c r="F3050">
        <v>4</v>
      </c>
      <c r="G3050" t="str">
        <f>VLOOKUP(F3050,dComprador!A:B,2,0)</f>
        <v>Lira</v>
      </c>
      <c r="H3050">
        <v>2</v>
      </c>
      <c r="I3050" t="str">
        <f>VLOOKUP(H3050,dMateriaPrima!A:B,2,0)</f>
        <v>Chapa Metal</v>
      </c>
      <c r="J3050">
        <f>VLOOKUP(H3050,dMateriaPrima!A:C,3,0)</f>
        <v>299.89999999999998</v>
      </c>
      <c r="K3050">
        <v>17</v>
      </c>
      <c r="L3050">
        <f t="shared" si="95"/>
        <v>5098.2999999999993</v>
      </c>
      <c r="M3050">
        <v>20</v>
      </c>
      <c r="N3050">
        <f t="shared" si="94"/>
        <v>4078.6399999999994</v>
      </c>
      <c r="O3050">
        <v>3</v>
      </c>
      <c r="P3050" t="str">
        <f>VLOOKUP(O3050,dFornecedor!A:B,2,0)</f>
        <v>StepUp</v>
      </c>
    </row>
    <row r="3051" spans="1:16" x14ac:dyDescent="0.25">
      <c r="A3051">
        <v>3050</v>
      </c>
      <c r="B3051" s="1">
        <v>43883</v>
      </c>
      <c r="C3051" s="1">
        <v>43891</v>
      </c>
      <c r="D3051" s="1">
        <v>43892</v>
      </c>
      <c r="E3051" s="1">
        <v>43892</v>
      </c>
      <c r="F3051">
        <v>4</v>
      </c>
      <c r="G3051" t="str">
        <f>VLOOKUP(F3051,dComprador!A:B,2,0)</f>
        <v>Lira</v>
      </c>
      <c r="H3051">
        <v>9</v>
      </c>
      <c r="I3051" t="str">
        <f>VLOOKUP(H3051,dMateriaPrima!A:B,2,0)</f>
        <v>Couro</v>
      </c>
      <c r="J3051">
        <f>VLOOKUP(H3051,dMateriaPrima!A:C,3,0)</f>
        <v>4.4000000000000004</v>
      </c>
      <c r="K3051">
        <v>32</v>
      </c>
      <c r="L3051">
        <f t="shared" si="95"/>
        <v>140.80000000000001</v>
      </c>
      <c r="M3051">
        <v>0</v>
      </c>
      <c r="N3051">
        <f t="shared" si="94"/>
        <v>140.80000000000001</v>
      </c>
      <c r="O3051">
        <v>3</v>
      </c>
      <c r="P3051" t="str">
        <f>VLOOKUP(O3051,dFornecedor!A:B,2,0)</f>
        <v>StepUp</v>
      </c>
    </row>
    <row r="3052" spans="1:16" x14ac:dyDescent="0.25">
      <c r="A3052">
        <v>3051</v>
      </c>
      <c r="B3052" s="1">
        <v>43883</v>
      </c>
      <c r="C3052" s="1">
        <v>43893</v>
      </c>
      <c r="D3052" s="1">
        <v>43896</v>
      </c>
      <c r="E3052" s="1">
        <v>43897</v>
      </c>
      <c r="F3052">
        <v>4</v>
      </c>
      <c r="G3052" t="str">
        <f>VLOOKUP(F3052,dComprador!A:B,2,0)</f>
        <v>Lira</v>
      </c>
      <c r="H3052">
        <v>2</v>
      </c>
      <c r="I3052" t="str">
        <f>VLOOKUP(H3052,dMateriaPrima!A:B,2,0)</f>
        <v>Chapa Metal</v>
      </c>
      <c r="J3052">
        <f>VLOOKUP(H3052,dMateriaPrima!A:C,3,0)</f>
        <v>299.89999999999998</v>
      </c>
      <c r="K3052">
        <v>104</v>
      </c>
      <c r="L3052">
        <f t="shared" si="95"/>
        <v>31189.599999999999</v>
      </c>
      <c r="M3052">
        <v>0</v>
      </c>
      <c r="N3052">
        <f t="shared" si="94"/>
        <v>31189.599999999999</v>
      </c>
      <c r="O3052">
        <v>3</v>
      </c>
      <c r="P3052" t="str">
        <f>VLOOKUP(O3052,dFornecedor!A:B,2,0)</f>
        <v>StepUp</v>
      </c>
    </row>
    <row r="3053" spans="1:16" x14ac:dyDescent="0.25">
      <c r="A3053">
        <v>3052</v>
      </c>
      <c r="B3053" s="1">
        <v>43883</v>
      </c>
      <c r="C3053" s="1">
        <v>43884</v>
      </c>
      <c r="D3053" s="1">
        <v>43891</v>
      </c>
      <c r="E3053" s="1">
        <v>43894</v>
      </c>
      <c r="F3053">
        <v>4</v>
      </c>
      <c r="G3053" t="str">
        <f>VLOOKUP(F3053,dComprador!A:B,2,0)</f>
        <v>Lira</v>
      </c>
      <c r="H3053">
        <v>11</v>
      </c>
      <c r="I3053" t="str">
        <f>VLOOKUP(H3053,dMateriaPrima!A:B,2,0)</f>
        <v>Papel</v>
      </c>
      <c r="J3053">
        <f>VLOOKUP(H3053,dMateriaPrima!A:C,3,0)</f>
        <v>9</v>
      </c>
      <c r="K3053">
        <v>18</v>
      </c>
      <c r="L3053">
        <f t="shared" si="95"/>
        <v>162</v>
      </c>
      <c r="M3053">
        <v>0</v>
      </c>
      <c r="N3053">
        <f t="shared" si="94"/>
        <v>162</v>
      </c>
      <c r="O3053">
        <v>3</v>
      </c>
      <c r="P3053" t="str">
        <f>VLOOKUP(O3053,dFornecedor!A:B,2,0)</f>
        <v>StepUp</v>
      </c>
    </row>
    <row r="3054" spans="1:16" x14ac:dyDescent="0.25">
      <c r="A3054">
        <v>3053</v>
      </c>
      <c r="B3054" s="1">
        <v>43883</v>
      </c>
      <c r="C3054" s="1">
        <v>43888</v>
      </c>
      <c r="D3054" s="1">
        <v>43889</v>
      </c>
      <c r="E3054" s="1">
        <v>43892</v>
      </c>
      <c r="F3054">
        <v>4</v>
      </c>
      <c r="G3054" t="str">
        <f>VLOOKUP(F3054,dComprador!A:B,2,0)</f>
        <v>Lira</v>
      </c>
      <c r="H3054">
        <v>11</v>
      </c>
      <c r="I3054" t="str">
        <f>VLOOKUP(H3054,dMateriaPrima!A:B,2,0)</f>
        <v>Papel</v>
      </c>
      <c r="J3054">
        <f>VLOOKUP(H3054,dMateriaPrima!A:C,3,0)</f>
        <v>9</v>
      </c>
      <c r="K3054">
        <v>39</v>
      </c>
      <c r="L3054">
        <f t="shared" si="95"/>
        <v>351</v>
      </c>
      <c r="M3054">
        <v>13</v>
      </c>
      <c r="N3054">
        <f t="shared" si="94"/>
        <v>305.37</v>
      </c>
      <c r="O3054">
        <v>2</v>
      </c>
      <c r="P3054" t="str">
        <f>VLOOKUP(O3054,dFornecedor!A:B,2,0)</f>
        <v>Minerva</v>
      </c>
    </row>
    <row r="3055" spans="1:16" x14ac:dyDescent="0.25">
      <c r="A3055">
        <v>3054</v>
      </c>
      <c r="B3055" s="1">
        <v>43883</v>
      </c>
      <c r="C3055" s="1">
        <v>43892</v>
      </c>
      <c r="D3055" s="1">
        <v>43900</v>
      </c>
      <c r="E3055" s="1">
        <v>43901</v>
      </c>
      <c r="F3055">
        <v>1</v>
      </c>
      <c r="G3055" t="str">
        <f>VLOOKUP(F3055,dComprador!A:B,2,0)</f>
        <v>Alon</v>
      </c>
      <c r="H3055">
        <v>11</v>
      </c>
      <c r="I3055" t="str">
        <f>VLOOKUP(H3055,dMateriaPrima!A:B,2,0)</f>
        <v>Papel</v>
      </c>
      <c r="J3055">
        <f>VLOOKUP(H3055,dMateriaPrima!A:C,3,0)</f>
        <v>9</v>
      </c>
      <c r="K3055">
        <v>299</v>
      </c>
      <c r="L3055">
        <f t="shared" si="95"/>
        <v>2691</v>
      </c>
      <c r="M3055">
        <v>0</v>
      </c>
      <c r="N3055">
        <f t="shared" si="94"/>
        <v>2691</v>
      </c>
      <c r="O3055">
        <v>3</v>
      </c>
      <c r="P3055" t="str">
        <f>VLOOKUP(O3055,dFornecedor!A:B,2,0)</f>
        <v>StepUp</v>
      </c>
    </row>
    <row r="3056" spans="1:16" x14ac:dyDescent="0.25">
      <c r="A3056">
        <v>3055</v>
      </c>
      <c r="B3056" s="1">
        <v>43883</v>
      </c>
      <c r="C3056" s="1">
        <v>43883</v>
      </c>
      <c r="D3056" s="1">
        <v>43903</v>
      </c>
      <c r="E3056" s="1">
        <v>43903</v>
      </c>
      <c r="F3056">
        <v>1</v>
      </c>
      <c r="G3056" t="str">
        <f>VLOOKUP(F3056,dComprador!A:B,2,0)</f>
        <v>Alon</v>
      </c>
      <c r="H3056">
        <v>9</v>
      </c>
      <c r="I3056" t="str">
        <f>VLOOKUP(H3056,dMateriaPrima!A:B,2,0)</f>
        <v>Couro</v>
      </c>
      <c r="J3056">
        <f>VLOOKUP(H3056,dMateriaPrima!A:C,3,0)</f>
        <v>4.4000000000000004</v>
      </c>
      <c r="K3056">
        <v>297</v>
      </c>
      <c r="L3056">
        <f t="shared" si="95"/>
        <v>1306.8000000000002</v>
      </c>
      <c r="M3056">
        <v>0</v>
      </c>
      <c r="N3056">
        <f t="shared" si="94"/>
        <v>1306.8000000000002</v>
      </c>
      <c r="O3056">
        <v>2</v>
      </c>
      <c r="P3056" t="str">
        <f>VLOOKUP(O3056,dFornecedor!A:B,2,0)</f>
        <v>Minerva</v>
      </c>
    </row>
    <row r="3057" spans="1:16" x14ac:dyDescent="0.25">
      <c r="A3057">
        <v>3056</v>
      </c>
      <c r="B3057" s="1">
        <v>43883</v>
      </c>
      <c r="C3057" s="1">
        <v>43883</v>
      </c>
      <c r="D3057" s="1">
        <v>43913</v>
      </c>
      <c r="E3057" s="1">
        <v>43917</v>
      </c>
      <c r="F3057">
        <v>1</v>
      </c>
      <c r="G3057" t="str">
        <f>VLOOKUP(F3057,dComprador!A:B,2,0)</f>
        <v>Alon</v>
      </c>
      <c r="H3057">
        <v>7</v>
      </c>
      <c r="I3057" t="str">
        <f>VLOOKUP(H3057,dMateriaPrima!A:B,2,0)</f>
        <v>Poliéster</v>
      </c>
      <c r="J3057">
        <f>VLOOKUP(H3057,dMateriaPrima!A:C,3,0)</f>
        <v>8</v>
      </c>
      <c r="K3057">
        <v>77</v>
      </c>
      <c r="L3057">
        <f t="shared" si="95"/>
        <v>616</v>
      </c>
      <c r="M3057">
        <v>0</v>
      </c>
      <c r="N3057">
        <f t="shared" si="94"/>
        <v>616</v>
      </c>
      <c r="O3057">
        <v>2</v>
      </c>
      <c r="P3057" t="str">
        <f>VLOOKUP(O3057,dFornecedor!A:B,2,0)</f>
        <v>Minerva</v>
      </c>
    </row>
    <row r="3058" spans="1:16" x14ac:dyDescent="0.25">
      <c r="A3058">
        <v>3057</v>
      </c>
      <c r="B3058" s="1">
        <v>43883</v>
      </c>
      <c r="C3058" s="1">
        <v>43892</v>
      </c>
      <c r="D3058" s="1">
        <v>43915</v>
      </c>
      <c r="E3058" s="1">
        <v>43918</v>
      </c>
      <c r="F3058">
        <v>1</v>
      </c>
      <c r="G3058" t="str">
        <f>VLOOKUP(F3058,dComprador!A:B,2,0)</f>
        <v>Alon</v>
      </c>
      <c r="H3058">
        <v>5</v>
      </c>
      <c r="I3058" t="str">
        <f>VLOOKUP(H3058,dMateriaPrima!A:B,2,0)</f>
        <v>Areia</v>
      </c>
      <c r="J3058">
        <f>VLOOKUP(H3058,dMateriaPrima!A:C,3,0)</f>
        <v>3.59</v>
      </c>
      <c r="K3058">
        <v>55</v>
      </c>
      <c r="L3058">
        <f t="shared" si="95"/>
        <v>197.45</v>
      </c>
      <c r="M3058">
        <v>0</v>
      </c>
      <c r="N3058">
        <f t="shared" si="94"/>
        <v>197.45</v>
      </c>
      <c r="O3058">
        <v>2</v>
      </c>
      <c r="P3058" t="str">
        <f>VLOOKUP(O3058,dFornecedor!A:B,2,0)</f>
        <v>Minerva</v>
      </c>
    </row>
    <row r="3059" spans="1:16" x14ac:dyDescent="0.25">
      <c r="A3059">
        <v>3058</v>
      </c>
      <c r="B3059" s="1">
        <v>43883</v>
      </c>
      <c r="C3059" s="1">
        <v>43889</v>
      </c>
      <c r="D3059" s="1">
        <v>43900</v>
      </c>
      <c r="E3059" s="1">
        <v>43905</v>
      </c>
      <c r="F3059">
        <v>1</v>
      </c>
      <c r="G3059" t="str">
        <f>VLOOKUP(F3059,dComprador!A:B,2,0)</f>
        <v>Alon</v>
      </c>
      <c r="H3059">
        <v>8</v>
      </c>
      <c r="I3059" t="str">
        <f>VLOOKUP(H3059,dMateriaPrima!A:B,2,0)</f>
        <v>Cimento</v>
      </c>
      <c r="J3059">
        <f>VLOOKUP(H3059,dMateriaPrima!A:C,3,0)</f>
        <v>23</v>
      </c>
      <c r="K3059">
        <v>277</v>
      </c>
      <c r="L3059">
        <f t="shared" si="95"/>
        <v>6371</v>
      </c>
      <c r="M3059">
        <v>0</v>
      </c>
      <c r="N3059">
        <f t="shared" si="94"/>
        <v>6371</v>
      </c>
      <c r="O3059">
        <v>5</v>
      </c>
      <c r="P3059" t="str">
        <f>VLOOKUP(O3059,dFornecedor!A:B,2,0)</f>
        <v>Atlas</v>
      </c>
    </row>
    <row r="3060" spans="1:16" x14ac:dyDescent="0.25">
      <c r="A3060">
        <v>3059</v>
      </c>
      <c r="B3060" s="1">
        <v>43883</v>
      </c>
      <c r="C3060" s="1">
        <v>43892</v>
      </c>
      <c r="D3060" s="1">
        <v>43905</v>
      </c>
      <c r="E3060" s="1">
        <v>43908</v>
      </c>
      <c r="F3060">
        <v>1</v>
      </c>
      <c r="G3060" t="str">
        <f>VLOOKUP(F3060,dComprador!A:B,2,0)</f>
        <v>Alon</v>
      </c>
      <c r="H3060">
        <v>7</v>
      </c>
      <c r="I3060" t="str">
        <f>VLOOKUP(H3060,dMateriaPrima!A:B,2,0)</f>
        <v>Poliéster</v>
      </c>
      <c r="J3060">
        <f>VLOOKUP(H3060,dMateriaPrima!A:C,3,0)</f>
        <v>8</v>
      </c>
      <c r="K3060">
        <v>207</v>
      </c>
      <c r="L3060">
        <f t="shared" si="95"/>
        <v>1656</v>
      </c>
      <c r="M3060">
        <v>0</v>
      </c>
      <c r="N3060">
        <f t="shared" si="94"/>
        <v>1656</v>
      </c>
      <c r="O3060">
        <v>3</v>
      </c>
      <c r="P3060" t="str">
        <f>VLOOKUP(O3060,dFornecedor!A:B,2,0)</f>
        <v>StepUp</v>
      </c>
    </row>
    <row r="3061" spans="1:16" x14ac:dyDescent="0.25">
      <c r="A3061">
        <v>3060</v>
      </c>
      <c r="B3061" s="1">
        <v>43884</v>
      </c>
      <c r="C3061" s="1">
        <v>43893</v>
      </c>
      <c r="D3061" s="1">
        <v>43895</v>
      </c>
      <c r="E3061" s="1">
        <v>43897</v>
      </c>
      <c r="F3061">
        <v>4</v>
      </c>
      <c r="G3061" t="str">
        <f>VLOOKUP(F3061,dComprador!A:B,2,0)</f>
        <v>Lira</v>
      </c>
      <c r="H3061">
        <v>9</v>
      </c>
      <c r="I3061" t="str">
        <f>VLOOKUP(H3061,dMateriaPrima!A:B,2,0)</f>
        <v>Couro</v>
      </c>
      <c r="J3061">
        <f>VLOOKUP(H3061,dMateriaPrima!A:C,3,0)</f>
        <v>4.4000000000000004</v>
      </c>
      <c r="K3061">
        <v>331</v>
      </c>
      <c r="L3061">
        <f t="shared" si="95"/>
        <v>1456.4</v>
      </c>
      <c r="M3061">
        <v>0</v>
      </c>
      <c r="N3061">
        <f t="shared" si="94"/>
        <v>1456.4</v>
      </c>
      <c r="O3061">
        <v>2</v>
      </c>
      <c r="P3061" t="str">
        <f>VLOOKUP(O3061,dFornecedor!A:B,2,0)</f>
        <v>Minerva</v>
      </c>
    </row>
    <row r="3062" spans="1:16" x14ac:dyDescent="0.25">
      <c r="A3062">
        <v>3061</v>
      </c>
      <c r="B3062" s="1">
        <v>43884</v>
      </c>
      <c r="C3062" s="1">
        <v>43892</v>
      </c>
      <c r="D3062" s="1">
        <v>43898</v>
      </c>
      <c r="E3062" s="1">
        <v>43900</v>
      </c>
      <c r="F3062">
        <v>1</v>
      </c>
      <c r="G3062" t="str">
        <f>VLOOKUP(F3062,dComprador!A:B,2,0)</f>
        <v>Alon</v>
      </c>
      <c r="H3062">
        <v>6</v>
      </c>
      <c r="I3062" t="str">
        <f>VLOOKUP(H3062,dMateriaPrima!A:B,2,0)</f>
        <v>Fio Algodão</v>
      </c>
      <c r="J3062">
        <f>VLOOKUP(H3062,dMateriaPrima!A:C,3,0)</f>
        <v>55.9</v>
      </c>
      <c r="K3062">
        <v>21</v>
      </c>
      <c r="L3062">
        <f t="shared" si="95"/>
        <v>1173.8999999999999</v>
      </c>
      <c r="M3062">
        <v>0</v>
      </c>
      <c r="N3062">
        <f t="shared" si="94"/>
        <v>1173.8999999999999</v>
      </c>
      <c r="O3062">
        <v>2</v>
      </c>
      <c r="P3062" t="str">
        <f>VLOOKUP(O3062,dFornecedor!A:B,2,0)</f>
        <v>Minerva</v>
      </c>
    </row>
    <row r="3063" spans="1:16" x14ac:dyDescent="0.25">
      <c r="A3063">
        <v>3062</v>
      </c>
      <c r="B3063" s="1">
        <v>43884</v>
      </c>
      <c r="C3063" s="1">
        <v>43888</v>
      </c>
      <c r="D3063" s="1">
        <v>43905</v>
      </c>
      <c r="E3063" s="1">
        <v>43905</v>
      </c>
      <c r="F3063">
        <v>1</v>
      </c>
      <c r="G3063" t="str">
        <f>VLOOKUP(F3063,dComprador!A:B,2,0)</f>
        <v>Alon</v>
      </c>
      <c r="H3063">
        <v>10</v>
      </c>
      <c r="I3063" t="str">
        <f>VLOOKUP(H3063,dMateriaPrima!A:B,2,0)</f>
        <v>Pedra Britada</v>
      </c>
      <c r="J3063">
        <f>VLOOKUP(H3063,dMateriaPrima!A:C,3,0)</f>
        <v>56</v>
      </c>
      <c r="K3063">
        <v>354</v>
      </c>
      <c r="L3063">
        <f t="shared" si="95"/>
        <v>19824</v>
      </c>
      <c r="M3063">
        <v>0</v>
      </c>
      <c r="N3063">
        <f t="shared" si="94"/>
        <v>19824</v>
      </c>
      <c r="O3063">
        <v>3</v>
      </c>
      <c r="P3063" t="str">
        <f>VLOOKUP(O3063,dFornecedor!A:B,2,0)</f>
        <v>StepUp</v>
      </c>
    </row>
    <row r="3064" spans="1:16" x14ac:dyDescent="0.25">
      <c r="A3064">
        <v>3063</v>
      </c>
      <c r="B3064" s="1">
        <v>43884</v>
      </c>
      <c r="C3064" s="1">
        <v>43886</v>
      </c>
      <c r="D3064" s="1">
        <v>43897</v>
      </c>
      <c r="E3064" s="1">
        <v>43898</v>
      </c>
      <c r="F3064">
        <v>2</v>
      </c>
      <c r="G3064" t="str">
        <f>VLOOKUP(F3064,dComprador!A:B,2,0)</f>
        <v>João</v>
      </c>
      <c r="H3064">
        <v>11</v>
      </c>
      <c r="I3064" t="str">
        <f>VLOOKUP(H3064,dMateriaPrima!A:B,2,0)</f>
        <v>Papel</v>
      </c>
      <c r="J3064">
        <f>VLOOKUP(H3064,dMateriaPrima!A:C,3,0)</f>
        <v>9</v>
      </c>
      <c r="K3064">
        <v>505</v>
      </c>
      <c r="L3064">
        <f t="shared" si="95"/>
        <v>4545</v>
      </c>
      <c r="M3064">
        <v>0</v>
      </c>
      <c r="N3064">
        <f t="shared" si="94"/>
        <v>4545</v>
      </c>
      <c r="O3064">
        <v>2</v>
      </c>
      <c r="P3064" t="str">
        <f>VLOOKUP(O3064,dFornecedor!A:B,2,0)</f>
        <v>Minerva</v>
      </c>
    </row>
    <row r="3065" spans="1:16" x14ac:dyDescent="0.25">
      <c r="A3065">
        <v>3064</v>
      </c>
      <c r="B3065" s="1">
        <v>43884</v>
      </c>
      <c r="C3065" s="1">
        <v>43885</v>
      </c>
      <c r="D3065" s="1">
        <v>43903</v>
      </c>
      <c r="E3065" s="1">
        <v>43904</v>
      </c>
      <c r="F3065">
        <v>1</v>
      </c>
      <c r="G3065" t="str">
        <f>VLOOKUP(F3065,dComprador!A:B,2,0)</f>
        <v>Alon</v>
      </c>
      <c r="H3065">
        <v>9</v>
      </c>
      <c r="I3065" t="str">
        <f>VLOOKUP(H3065,dMateriaPrima!A:B,2,0)</f>
        <v>Couro</v>
      </c>
      <c r="J3065">
        <f>VLOOKUP(H3065,dMateriaPrima!A:C,3,0)</f>
        <v>4.4000000000000004</v>
      </c>
      <c r="K3065">
        <v>78</v>
      </c>
      <c r="L3065">
        <f t="shared" si="95"/>
        <v>343.20000000000005</v>
      </c>
      <c r="M3065">
        <v>0</v>
      </c>
      <c r="N3065">
        <f t="shared" si="94"/>
        <v>343.20000000000005</v>
      </c>
      <c r="O3065">
        <v>3</v>
      </c>
      <c r="P3065" t="str">
        <f>VLOOKUP(O3065,dFornecedor!A:B,2,0)</f>
        <v>StepUp</v>
      </c>
    </row>
    <row r="3066" spans="1:16" x14ac:dyDescent="0.25">
      <c r="A3066">
        <v>3065</v>
      </c>
      <c r="B3066" s="1">
        <v>43884</v>
      </c>
      <c r="C3066" s="1">
        <v>43892</v>
      </c>
      <c r="D3066" s="1">
        <v>43910</v>
      </c>
      <c r="E3066" s="1">
        <v>43912</v>
      </c>
      <c r="F3066">
        <v>1</v>
      </c>
      <c r="G3066" t="str">
        <f>VLOOKUP(F3066,dComprador!A:B,2,0)</f>
        <v>Alon</v>
      </c>
      <c r="H3066">
        <v>6</v>
      </c>
      <c r="I3066" t="str">
        <f>VLOOKUP(H3066,dMateriaPrima!A:B,2,0)</f>
        <v>Fio Algodão</v>
      </c>
      <c r="J3066">
        <f>VLOOKUP(H3066,dMateriaPrima!A:C,3,0)</f>
        <v>55.9</v>
      </c>
      <c r="K3066">
        <v>29</v>
      </c>
      <c r="L3066">
        <f t="shared" si="95"/>
        <v>1621.1</v>
      </c>
      <c r="M3066">
        <v>0</v>
      </c>
      <c r="N3066">
        <f t="shared" si="94"/>
        <v>1621.1</v>
      </c>
      <c r="O3066">
        <v>2</v>
      </c>
      <c r="P3066" t="str">
        <f>VLOOKUP(O3066,dFornecedor!A:B,2,0)</f>
        <v>Minerva</v>
      </c>
    </row>
    <row r="3067" spans="1:16" x14ac:dyDescent="0.25">
      <c r="A3067">
        <v>3066</v>
      </c>
      <c r="B3067" s="1">
        <v>43885</v>
      </c>
      <c r="C3067" s="1">
        <v>43893</v>
      </c>
      <c r="D3067" s="1">
        <v>43896</v>
      </c>
      <c r="E3067" s="1">
        <v>43900</v>
      </c>
      <c r="F3067">
        <v>4</v>
      </c>
      <c r="G3067" t="str">
        <f>VLOOKUP(F3067,dComprador!A:B,2,0)</f>
        <v>Lira</v>
      </c>
      <c r="H3067">
        <v>11</v>
      </c>
      <c r="I3067" t="str">
        <f>VLOOKUP(H3067,dMateriaPrima!A:B,2,0)</f>
        <v>Papel</v>
      </c>
      <c r="J3067">
        <f>VLOOKUP(H3067,dMateriaPrima!A:C,3,0)</f>
        <v>9</v>
      </c>
      <c r="K3067">
        <v>506</v>
      </c>
      <c r="L3067">
        <f t="shared" si="95"/>
        <v>4554</v>
      </c>
      <c r="M3067">
        <v>0</v>
      </c>
      <c r="N3067">
        <f t="shared" si="94"/>
        <v>4554</v>
      </c>
      <c r="O3067">
        <v>2</v>
      </c>
      <c r="P3067" t="str">
        <f>VLOOKUP(O3067,dFornecedor!A:B,2,0)</f>
        <v>Minerva</v>
      </c>
    </row>
    <row r="3068" spans="1:16" x14ac:dyDescent="0.25">
      <c r="A3068">
        <v>3067</v>
      </c>
      <c r="B3068" s="1">
        <v>43885</v>
      </c>
      <c r="C3068" s="1">
        <v>43894</v>
      </c>
      <c r="D3068" s="1">
        <v>43895</v>
      </c>
      <c r="E3068" s="1">
        <v>43898</v>
      </c>
      <c r="F3068">
        <v>4</v>
      </c>
      <c r="G3068" t="str">
        <f>VLOOKUP(F3068,dComprador!A:B,2,0)</f>
        <v>Lira</v>
      </c>
      <c r="H3068">
        <v>8</v>
      </c>
      <c r="I3068" t="str">
        <f>VLOOKUP(H3068,dMateriaPrima!A:B,2,0)</f>
        <v>Cimento</v>
      </c>
      <c r="J3068">
        <f>VLOOKUP(H3068,dMateriaPrima!A:C,3,0)</f>
        <v>23</v>
      </c>
      <c r="K3068">
        <v>228</v>
      </c>
      <c r="L3068">
        <f t="shared" si="95"/>
        <v>5244</v>
      </c>
      <c r="M3068">
        <v>0</v>
      </c>
      <c r="N3068">
        <f t="shared" si="94"/>
        <v>5244</v>
      </c>
      <c r="O3068">
        <v>3</v>
      </c>
      <c r="P3068" t="str">
        <f>VLOOKUP(O3068,dFornecedor!A:B,2,0)</f>
        <v>StepUp</v>
      </c>
    </row>
    <row r="3069" spans="1:16" x14ac:dyDescent="0.25">
      <c r="A3069">
        <v>3068</v>
      </c>
      <c r="B3069" s="1">
        <v>43885</v>
      </c>
      <c r="C3069" s="1">
        <v>43897</v>
      </c>
      <c r="D3069" s="1">
        <v>43897</v>
      </c>
      <c r="E3069" s="1">
        <v>43901</v>
      </c>
      <c r="F3069">
        <v>4</v>
      </c>
      <c r="G3069" t="str">
        <f>VLOOKUP(F3069,dComprador!A:B,2,0)</f>
        <v>Lira</v>
      </c>
      <c r="H3069">
        <v>9</v>
      </c>
      <c r="I3069" t="str">
        <f>VLOOKUP(H3069,dMateriaPrima!A:B,2,0)</f>
        <v>Couro</v>
      </c>
      <c r="J3069">
        <f>VLOOKUP(H3069,dMateriaPrima!A:C,3,0)</f>
        <v>4.4000000000000004</v>
      </c>
      <c r="K3069">
        <v>201</v>
      </c>
      <c r="L3069">
        <f t="shared" si="95"/>
        <v>884.40000000000009</v>
      </c>
      <c r="M3069">
        <v>0</v>
      </c>
      <c r="N3069">
        <f t="shared" si="94"/>
        <v>884.40000000000009</v>
      </c>
      <c r="O3069">
        <v>1</v>
      </c>
      <c r="P3069" t="str">
        <f>VLOOKUP(O3069,dFornecedor!A:B,2,0)</f>
        <v>NorthShore</v>
      </c>
    </row>
    <row r="3070" spans="1:16" x14ac:dyDescent="0.25">
      <c r="A3070">
        <v>3069</v>
      </c>
      <c r="B3070" s="1">
        <v>43885</v>
      </c>
      <c r="C3070" s="1">
        <v>43885</v>
      </c>
      <c r="D3070" s="1">
        <v>43914</v>
      </c>
      <c r="E3070" s="1">
        <v>43916</v>
      </c>
      <c r="F3070">
        <v>1</v>
      </c>
      <c r="G3070" t="str">
        <f>VLOOKUP(F3070,dComprador!A:B,2,0)</f>
        <v>Alon</v>
      </c>
      <c r="H3070">
        <v>8</v>
      </c>
      <c r="I3070" t="str">
        <f>VLOOKUP(H3070,dMateriaPrima!A:B,2,0)</f>
        <v>Cimento</v>
      </c>
      <c r="J3070">
        <f>VLOOKUP(H3070,dMateriaPrima!A:C,3,0)</f>
        <v>23</v>
      </c>
      <c r="K3070">
        <v>457</v>
      </c>
      <c r="L3070">
        <f t="shared" si="95"/>
        <v>10511</v>
      </c>
      <c r="M3070">
        <v>0</v>
      </c>
      <c r="N3070">
        <f t="shared" si="94"/>
        <v>10511</v>
      </c>
      <c r="O3070">
        <v>2</v>
      </c>
      <c r="P3070" t="str">
        <f>VLOOKUP(O3070,dFornecedor!A:B,2,0)</f>
        <v>Minerva</v>
      </c>
    </row>
    <row r="3071" spans="1:16" x14ac:dyDescent="0.25">
      <c r="A3071">
        <v>3070</v>
      </c>
      <c r="B3071" s="1">
        <v>43885</v>
      </c>
      <c r="C3071" s="1">
        <v>43893</v>
      </c>
      <c r="D3071" s="1">
        <v>43918</v>
      </c>
      <c r="E3071" s="1">
        <v>43918</v>
      </c>
      <c r="F3071">
        <v>1</v>
      </c>
      <c r="G3071" t="str">
        <f>VLOOKUP(F3071,dComprador!A:B,2,0)</f>
        <v>Alon</v>
      </c>
      <c r="H3071">
        <v>5</v>
      </c>
      <c r="I3071" t="str">
        <f>VLOOKUP(H3071,dMateriaPrima!A:B,2,0)</f>
        <v>Areia</v>
      </c>
      <c r="J3071">
        <f>VLOOKUP(H3071,dMateriaPrima!A:C,3,0)</f>
        <v>3.59</v>
      </c>
      <c r="K3071">
        <v>331</v>
      </c>
      <c r="L3071">
        <f t="shared" si="95"/>
        <v>1188.29</v>
      </c>
      <c r="M3071">
        <v>0</v>
      </c>
      <c r="N3071">
        <f t="shared" si="94"/>
        <v>1188.29</v>
      </c>
      <c r="O3071">
        <v>2</v>
      </c>
      <c r="P3071" t="str">
        <f>VLOOKUP(O3071,dFornecedor!A:B,2,0)</f>
        <v>Minerva</v>
      </c>
    </row>
    <row r="3072" spans="1:16" x14ac:dyDescent="0.25">
      <c r="A3072">
        <v>3071</v>
      </c>
      <c r="B3072" s="1">
        <v>43885</v>
      </c>
      <c r="C3072" s="1">
        <v>43885</v>
      </c>
      <c r="D3072" s="1">
        <v>43892</v>
      </c>
      <c r="E3072" s="1">
        <v>43894</v>
      </c>
      <c r="F3072">
        <v>4</v>
      </c>
      <c r="G3072" t="str">
        <f>VLOOKUP(F3072,dComprador!A:B,2,0)</f>
        <v>Lira</v>
      </c>
      <c r="H3072">
        <v>6</v>
      </c>
      <c r="I3072" t="str">
        <f>VLOOKUP(H3072,dMateriaPrima!A:B,2,0)</f>
        <v>Fio Algodão</v>
      </c>
      <c r="J3072">
        <f>VLOOKUP(H3072,dMateriaPrima!A:C,3,0)</f>
        <v>55.9</v>
      </c>
      <c r="K3072">
        <v>236</v>
      </c>
      <c r="L3072">
        <f t="shared" si="95"/>
        <v>13192.4</v>
      </c>
      <c r="M3072">
        <v>0</v>
      </c>
      <c r="N3072">
        <f t="shared" si="94"/>
        <v>13192.4</v>
      </c>
      <c r="O3072">
        <v>5</v>
      </c>
      <c r="P3072" t="str">
        <f>VLOOKUP(O3072,dFornecedor!A:B,2,0)</f>
        <v>Atlas</v>
      </c>
    </row>
    <row r="3073" spans="1:16" x14ac:dyDescent="0.25">
      <c r="A3073">
        <v>3072</v>
      </c>
      <c r="B3073" s="1">
        <v>43885</v>
      </c>
      <c r="C3073" s="1">
        <v>43890</v>
      </c>
      <c r="D3073" s="1">
        <v>43896</v>
      </c>
      <c r="E3073" s="1">
        <v>43897</v>
      </c>
      <c r="F3073">
        <v>4</v>
      </c>
      <c r="G3073" t="str">
        <f>VLOOKUP(F3073,dComprador!A:B,2,0)</f>
        <v>Lira</v>
      </c>
      <c r="H3073">
        <v>10</v>
      </c>
      <c r="I3073" t="str">
        <f>VLOOKUP(H3073,dMateriaPrima!A:B,2,0)</f>
        <v>Pedra Britada</v>
      </c>
      <c r="J3073">
        <f>VLOOKUP(H3073,dMateriaPrima!A:C,3,0)</f>
        <v>56</v>
      </c>
      <c r="K3073">
        <v>27</v>
      </c>
      <c r="L3073">
        <f t="shared" si="95"/>
        <v>1512</v>
      </c>
      <c r="M3073">
        <v>0</v>
      </c>
      <c r="N3073">
        <f t="shared" si="94"/>
        <v>1512</v>
      </c>
      <c r="O3073">
        <v>5</v>
      </c>
      <c r="P3073" t="str">
        <f>VLOOKUP(O3073,dFornecedor!A:B,2,0)</f>
        <v>Atlas</v>
      </c>
    </row>
    <row r="3074" spans="1:16" x14ac:dyDescent="0.25">
      <c r="A3074">
        <v>3073</v>
      </c>
      <c r="B3074" s="1">
        <v>43885</v>
      </c>
      <c r="C3074" s="1">
        <v>43885</v>
      </c>
      <c r="D3074" s="1">
        <v>43895</v>
      </c>
      <c r="E3074" s="1">
        <v>43898</v>
      </c>
      <c r="F3074">
        <v>4</v>
      </c>
      <c r="G3074" t="str">
        <f>VLOOKUP(F3074,dComprador!A:B,2,0)</f>
        <v>Lira</v>
      </c>
      <c r="H3074">
        <v>8</v>
      </c>
      <c r="I3074" t="str">
        <f>VLOOKUP(H3074,dMateriaPrima!A:B,2,0)</f>
        <v>Cimento</v>
      </c>
      <c r="J3074">
        <f>VLOOKUP(H3074,dMateriaPrima!A:C,3,0)</f>
        <v>23</v>
      </c>
      <c r="K3074">
        <v>127</v>
      </c>
      <c r="L3074">
        <f t="shared" si="95"/>
        <v>2921</v>
      </c>
      <c r="M3074">
        <v>0</v>
      </c>
      <c r="N3074">
        <f t="shared" ref="N3074:N3137" si="96">SUM(L3074-((L3074*M3074)/100))</f>
        <v>2921</v>
      </c>
      <c r="O3074">
        <v>4</v>
      </c>
      <c r="P3074" t="str">
        <f>VLOOKUP(O3074,dFornecedor!A:B,2,0)</f>
        <v>AlphaOmega</v>
      </c>
    </row>
    <row r="3075" spans="1:16" x14ac:dyDescent="0.25">
      <c r="A3075">
        <v>3074</v>
      </c>
      <c r="B3075" s="1">
        <v>43885</v>
      </c>
      <c r="C3075" s="1">
        <v>43886</v>
      </c>
      <c r="D3075" s="1">
        <v>43890</v>
      </c>
      <c r="E3075" s="1">
        <v>43893</v>
      </c>
      <c r="F3075">
        <v>4</v>
      </c>
      <c r="G3075" t="str">
        <f>VLOOKUP(F3075,dComprador!A:B,2,0)</f>
        <v>Lira</v>
      </c>
      <c r="H3075">
        <v>1</v>
      </c>
      <c r="I3075" t="str">
        <f>VLOOKUP(H3075,dMateriaPrima!A:B,2,0)</f>
        <v>Tecido</v>
      </c>
      <c r="J3075">
        <f>VLOOKUP(H3075,dMateriaPrima!A:C,3,0)</f>
        <v>18</v>
      </c>
      <c r="K3075">
        <v>4</v>
      </c>
      <c r="L3075">
        <f t="shared" ref="L3075:L3138" si="97">J3075*K3075</f>
        <v>72</v>
      </c>
      <c r="M3075">
        <v>0</v>
      </c>
      <c r="N3075">
        <f t="shared" si="96"/>
        <v>72</v>
      </c>
      <c r="O3075">
        <v>3</v>
      </c>
      <c r="P3075" t="str">
        <f>VLOOKUP(O3075,dFornecedor!A:B,2,0)</f>
        <v>StepUp</v>
      </c>
    </row>
    <row r="3076" spans="1:16" x14ac:dyDescent="0.25">
      <c r="A3076">
        <v>3075</v>
      </c>
      <c r="B3076" s="1">
        <v>43885</v>
      </c>
      <c r="C3076" s="1">
        <v>43885</v>
      </c>
      <c r="D3076" s="1">
        <v>43893</v>
      </c>
      <c r="E3076" s="1">
        <v>43892</v>
      </c>
      <c r="F3076">
        <v>4</v>
      </c>
      <c r="G3076" t="str">
        <f>VLOOKUP(F3076,dComprador!A:B,2,0)</f>
        <v>Lira</v>
      </c>
      <c r="H3076">
        <v>8</v>
      </c>
      <c r="I3076" t="str">
        <f>VLOOKUP(H3076,dMateriaPrima!A:B,2,0)</f>
        <v>Cimento</v>
      </c>
      <c r="J3076">
        <f>VLOOKUP(H3076,dMateriaPrima!A:C,3,0)</f>
        <v>23</v>
      </c>
      <c r="K3076">
        <v>45</v>
      </c>
      <c r="L3076">
        <f t="shared" si="97"/>
        <v>1035</v>
      </c>
      <c r="M3076">
        <v>0</v>
      </c>
      <c r="N3076">
        <f t="shared" si="96"/>
        <v>1035</v>
      </c>
      <c r="O3076">
        <v>2</v>
      </c>
      <c r="P3076" t="str">
        <f>VLOOKUP(O3076,dFornecedor!A:B,2,0)</f>
        <v>Minerva</v>
      </c>
    </row>
    <row r="3077" spans="1:16" x14ac:dyDescent="0.25">
      <c r="A3077">
        <v>3076</v>
      </c>
      <c r="B3077" s="1">
        <v>43885</v>
      </c>
      <c r="C3077" s="1">
        <v>43889</v>
      </c>
      <c r="D3077" s="1">
        <v>43906</v>
      </c>
      <c r="E3077" s="1">
        <v>43905</v>
      </c>
      <c r="F3077">
        <v>1</v>
      </c>
      <c r="G3077" t="str">
        <f>VLOOKUP(F3077,dComprador!A:B,2,0)</f>
        <v>Alon</v>
      </c>
      <c r="H3077">
        <v>9</v>
      </c>
      <c r="I3077" t="str">
        <f>VLOOKUP(H3077,dMateriaPrima!A:B,2,0)</f>
        <v>Couro</v>
      </c>
      <c r="J3077">
        <f>VLOOKUP(H3077,dMateriaPrima!A:C,3,0)</f>
        <v>4.4000000000000004</v>
      </c>
      <c r="K3077">
        <v>9</v>
      </c>
      <c r="L3077">
        <f t="shared" si="97"/>
        <v>39.6</v>
      </c>
      <c r="M3077">
        <v>0</v>
      </c>
      <c r="N3077">
        <f t="shared" si="96"/>
        <v>39.6</v>
      </c>
      <c r="O3077">
        <v>4</v>
      </c>
      <c r="P3077" t="str">
        <f>VLOOKUP(O3077,dFornecedor!A:B,2,0)</f>
        <v>AlphaOmega</v>
      </c>
    </row>
    <row r="3078" spans="1:16" x14ac:dyDescent="0.25">
      <c r="A3078">
        <v>3077</v>
      </c>
      <c r="B3078" s="1">
        <v>43885</v>
      </c>
      <c r="C3078" s="1">
        <v>43885</v>
      </c>
      <c r="D3078" s="1">
        <v>43905</v>
      </c>
      <c r="E3078" s="1">
        <v>43905</v>
      </c>
      <c r="F3078">
        <v>1</v>
      </c>
      <c r="G3078" t="str">
        <f>VLOOKUP(F3078,dComprador!A:B,2,0)</f>
        <v>Alon</v>
      </c>
      <c r="H3078">
        <v>9</v>
      </c>
      <c r="I3078" t="str">
        <f>VLOOKUP(H3078,dMateriaPrima!A:B,2,0)</f>
        <v>Couro</v>
      </c>
      <c r="J3078">
        <f>VLOOKUP(H3078,dMateriaPrima!A:C,3,0)</f>
        <v>4.4000000000000004</v>
      </c>
      <c r="K3078">
        <v>441</v>
      </c>
      <c r="L3078">
        <f t="shared" si="97"/>
        <v>1940.4</v>
      </c>
      <c r="M3078">
        <v>31</v>
      </c>
      <c r="N3078">
        <f t="shared" si="96"/>
        <v>1338.8760000000002</v>
      </c>
      <c r="O3078">
        <v>2</v>
      </c>
      <c r="P3078" t="str">
        <f>VLOOKUP(O3078,dFornecedor!A:B,2,0)</f>
        <v>Minerva</v>
      </c>
    </row>
    <row r="3079" spans="1:16" x14ac:dyDescent="0.25">
      <c r="A3079">
        <v>3078</v>
      </c>
      <c r="B3079" s="1">
        <v>43885</v>
      </c>
      <c r="C3079" s="1">
        <v>43889</v>
      </c>
      <c r="D3079" s="1">
        <v>43918</v>
      </c>
      <c r="E3079" s="1">
        <v>43917</v>
      </c>
      <c r="F3079">
        <v>1</v>
      </c>
      <c r="G3079" t="str">
        <f>VLOOKUP(F3079,dComprador!A:B,2,0)</f>
        <v>Alon</v>
      </c>
      <c r="H3079">
        <v>9</v>
      </c>
      <c r="I3079" t="str">
        <f>VLOOKUP(H3079,dMateriaPrima!A:B,2,0)</f>
        <v>Couro</v>
      </c>
      <c r="J3079">
        <f>VLOOKUP(H3079,dMateriaPrima!A:C,3,0)</f>
        <v>4.4000000000000004</v>
      </c>
      <c r="K3079">
        <v>381</v>
      </c>
      <c r="L3079">
        <f t="shared" si="97"/>
        <v>1676.4</v>
      </c>
      <c r="M3079">
        <v>0</v>
      </c>
      <c r="N3079">
        <f t="shared" si="96"/>
        <v>1676.4</v>
      </c>
      <c r="O3079">
        <v>3</v>
      </c>
      <c r="P3079" t="str">
        <f>VLOOKUP(O3079,dFornecedor!A:B,2,0)</f>
        <v>StepUp</v>
      </c>
    </row>
    <row r="3080" spans="1:16" x14ac:dyDescent="0.25">
      <c r="A3080">
        <v>3079</v>
      </c>
      <c r="B3080" s="1">
        <v>43885</v>
      </c>
      <c r="C3080" s="1">
        <v>43891</v>
      </c>
      <c r="D3080" s="1">
        <v>43907</v>
      </c>
      <c r="E3080" s="1">
        <v>43907</v>
      </c>
      <c r="F3080">
        <v>1</v>
      </c>
      <c r="G3080" t="str">
        <f>VLOOKUP(F3080,dComprador!A:B,2,0)</f>
        <v>Alon</v>
      </c>
      <c r="H3080">
        <v>7</v>
      </c>
      <c r="I3080" t="str">
        <f>VLOOKUP(H3080,dMateriaPrima!A:B,2,0)</f>
        <v>Poliéster</v>
      </c>
      <c r="J3080">
        <f>VLOOKUP(H3080,dMateriaPrima!A:C,3,0)</f>
        <v>8</v>
      </c>
      <c r="K3080">
        <v>75</v>
      </c>
      <c r="L3080">
        <f t="shared" si="97"/>
        <v>600</v>
      </c>
      <c r="M3080">
        <v>0</v>
      </c>
      <c r="N3080">
        <f t="shared" si="96"/>
        <v>600</v>
      </c>
      <c r="O3080">
        <v>2</v>
      </c>
      <c r="P3080" t="str">
        <f>VLOOKUP(O3080,dFornecedor!A:B,2,0)</f>
        <v>Minerva</v>
      </c>
    </row>
    <row r="3081" spans="1:16" x14ac:dyDescent="0.25">
      <c r="A3081">
        <v>3080</v>
      </c>
      <c r="B3081" s="1">
        <v>43886</v>
      </c>
      <c r="C3081" s="1">
        <v>43897</v>
      </c>
      <c r="D3081" s="1">
        <v>43915</v>
      </c>
      <c r="E3081" s="1">
        <v>43914</v>
      </c>
      <c r="F3081">
        <v>1</v>
      </c>
      <c r="G3081" t="str">
        <f>VLOOKUP(F3081,dComprador!A:B,2,0)</f>
        <v>Alon</v>
      </c>
      <c r="H3081">
        <v>11</v>
      </c>
      <c r="I3081" t="str">
        <f>VLOOKUP(H3081,dMateriaPrima!A:B,2,0)</f>
        <v>Papel</v>
      </c>
      <c r="J3081">
        <f>VLOOKUP(H3081,dMateriaPrima!A:C,3,0)</f>
        <v>9</v>
      </c>
      <c r="K3081">
        <v>235</v>
      </c>
      <c r="L3081">
        <f t="shared" si="97"/>
        <v>2115</v>
      </c>
      <c r="M3081">
        <v>0</v>
      </c>
      <c r="N3081">
        <f t="shared" si="96"/>
        <v>2115</v>
      </c>
      <c r="O3081">
        <v>1</v>
      </c>
      <c r="P3081" t="str">
        <f>VLOOKUP(O3081,dFornecedor!A:B,2,0)</f>
        <v>NorthShore</v>
      </c>
    </row>
    <row r="3082" spans="1:16" x14ac:dyDescent="0.25">
      <c r="A3082">
        <v>3081</v>
      </c>
      <c r="B3082" s="1">
        <v>43886</v>
      </c>
      <c r="C3082" s="1">
        <v>43898</v>
      </c>
      <c r="D3082" s="1">
        <v>43898</v>
      </c>
      <c r="E3082" s="1">
        <v>43900</v>
      </c>
      <c r="F3082">
        <v>4</v>
      </c>
      <c r="G3082" t="str">
        <f>VLOOKUP(F3082,dComprador!A:B,2,0)</f>
        <v>Lira</v>
      </c>
      <c r="H3082">
        <v>11</v>
      </c>
      <c r="I3082" t="str">
        <f>VLOOKUP(H3082,dMateriaPrima!A:B,2,0)</f>
        <v>Papel</v>
      </c>
      <c r="J3082">
        <f>VLOOKUP(H3082,dMateriaPrima!A:C,3,0)</f>
        <v>9</v>
      </c>
      <c r="K3082">
        <v>27</v>
      </c>
      <c r="L3082">
        <f t="shared" si="97"/>
        <v>243</v>
      </c>
      <c r="M3082">
        <v>0</v>
      </c>
      <c r="N3082">
        <f t="shared" si="96"/>
        <v>243</v>
      </c>
      <c r="O3082">
        <v>1</v>
      </c>
      <c r="P3082" t="str">
        <f>VLOOKUP(O3082,dFornecedor!A:B,2,0)</f>
        <v>NorthShore</v>
      </c>
    </row>
    <row r="3083" spans="1:16" x14ac:dyDescent="0.25">
      <c r="A3083">
        <v>3082</v>
      </c>
      <c r="B3083" s="1">
        <v>43886</v>
      </c>
      <c r="C3083" s="1">
        <v>43891</v>
      </c>
      <c r="D3083" s="1">
        <v>43892</v>
      </c>
      <c r="E3083" s="1">
        <v>43893</v>
      </c>
      <c r="F3083">
        <v>4</v>
      </c>
      <c r="G3083" t="str">
        <f>VLOOKUP(F3083,dComprador!A:B,2,0)</f>
        <v>Lira</v>
      </c>
      <c r="H3083">
        <v>7</v>
      </c>
      <c r="I3083" t="str">
        <f>VLOOKUP(H3083,dMateriaPrima!A:B,2,0)</f>
        <v>Poliéster</v>
      </c>
      <c r="J3083">
        <f>VLOOKUP(H3083,dMateriaPrima!A:C,3,0)</f>
        <v>8</v>
      </c>
      <c r="K3083">
        <v>60</v>
      </c>
      <c r="L3083">
        <f t="shared" si="97"/>
        <v>480</v>
      </c>
      <c r="M3083">
        <v>0</v>
      </c>
      <c r="N3083">
        <f t="shared" si="96"/>
        <v>480</v>
      </c>
      <c r="O3083">
        <v>1</v>
      </c>
      <c r="P3083" t="str">
        <f>VLOOKUP(O3083,dFornecedor!A:B,2,0)</f>
        <v>NorthShore</v>
      </c>
    </row>
    <row r="3084" spans="1:16" x14ac:dyDescent="0.25">
      <c r="A3084">
        <v>3083</v>
      </c>
      <c r="B3084" s="1">
        <v>43886</v>
      </c>
      <c r="C3084" s="1">
        <v>43887</v>
      </c>
      <c r="D3084" s="1">
        <v>43894</v>
      </c>
      <c r="E3084" s="1">
        <v>43893</v>
      </c>
      <c r="F3084">
        <v>4</v>
      </c>
      <c r="G3084" t="str">
        <f>VLOOKUP(F3084,dComprador!A:B,2,0)</f>
        <v>Lira</v>
      </c>
      <c r="H3084">
        <v>9</v>
      </c>
      <c r="I3084" t="str">
        <f>VLOOKUP(H3084,dMateriaPrima!A:B,2,0)</f>
        <v>Couro</v>
      </c>
      <c r="J3084">
        <f>VLOOKUP(H3084,dMateriaPrima!A:C,3,0)</f>
        <v>4.4000000000000004</v>
      </c>
      <c r="K3084">
        <v>14</v>
      </c>
      <c r="L3084">
        <f t="shared" si="97"/>
        <v>61.600000000000009</v>
      </c>
      <c r="M3084">
        <v>0</v>
      </c>
      <c r="N3084">
        <f t="shared" si="96"/>
        <v>61.600000000000009</v>
      </c>
      <c r="O3084">
        <v>3</v>
      </c>
      <c r="P3084" t="str">
        <f>VLOOKUP(O3084,dFornecedor!A:B,2,0)</f>
        <v>StepUp</v>
      </c>
    </row>
    <row r="3085" spans="1:16" x14ac:dyDescent="0.25">
      <c r="A3085">
        <v>3084</v>
      </c>
      <c r="B3085" s="1">
        <v>43886</v>
      </c>
      <c r="C3085" s="1">
        <v>43892</v>
      </c>
      <c r="D3085" s="1">
        <v>43896</v>
      </c>
      <c r="E3085" s="1">
        <v>43896</v>
      </c>
      <c r="F3085">
        <v>4</v>
      </c>
      <c r="G3085" t="str">
        <f>VLOOKUP(F3085,dComprador!A:B,2,0)</f>
        <v>Lira</v>
      </c>
      <c r="H3085">
        <v>5</v>
      </c>
      <c r="I3085" t="str">
        <f>VLOOKUP(H3085,dMateriaPrima!A:B,2,0)</f>
        <v>Areia</v>
      </c>
      <c r="J3085">
        <f>VLOOKUP(H3085,dMateriaPrima!A:C,3,0)</f>
        <v>3.59</v>
      </c>
      <c r="K3085">
        <v>141</v>
      </c>
      <c r="L3085">
        <f t="shared" si="97"/>
        <v>506.19</v>
      </c>
      <c r="M3085">
        <v>0</v>
      </c>
      <c r="N3085">
        <f t="shared" si="96"/>
        <v>506.19</v>
      </c>
      <c r="O3085">
        <v>5</v>
      </c>
      <c r="P3085" t="str">
        <f>VLOOKUP(O3085,dFornecedor!A:B,2,0)</f>
        <v>Atlas</v>
      </c>
    </row>
    <row r="3086" spans="1:16" x14ac:dyDescent="0.25">
      <c r="A3086">
        <v>3085</v>
      </c>
      <c r="B3086" s="1">
        <v>43886</v>
      </c>
      <c r="C3086" s="1">
        <v>43886</v>
      </c>
      <c r="D3086" s="1">
        <v>43893</v>
      </c>
      <c r="E3086" s="1">
        <v>43895</v>
      </c>
      <c r="F3086">
        <v>4</v>
      </c>
      <c r="G3086" t="str">
        <f>VLOOKUP(F3086,dComprador!A:B,2,0)</f>
        <v>Lira</v>
      </c>
      <c r="H3086">
        <v>4</v>
      </c>
      <c r="I3086" t="str">
        <f>VLOOKUP(H3086,dMateriaPrima!A:B,2,0)</f>
        <v>Madeira</v>
      </c>
      <c r="J3086">
        <f>VLOOKUP(H3086,dMateriaPrima!A:C,3,0)</f>
        <v>168</v>
      </c>
      <c r="K3086">
        <v>117</v>
      </c>
      <c r="L3086">
        <f t="shared" si="97"/>
        <v>19656</v>
      </c>
      <c r="M3086">
        <v>0</v>
      </c>
      <c r="N3086">
        <f t="shared" si="96"/>
        <v>19656</v>
      </c>
      <c r="O3086">
        <v>5</v>
      </c>
      <c r="P3086" t="str">
        <f>VLOOKUP(O3086,dFornecedor!A:B,2,0)</f>
        <v>Atlas</v>
      </c>
    </row>
    <row r="3087" spans="1:16" x14ac:dyDescent="0.25">
      <c r="A3087">
        <v>3086</v>
      </c>
      <c r="B3087" s="1">
        <v>43886</v>
      </c>
      <c r="C3087" s="1">
        <v>43886</v>
      </c>
      <c r="D3087" s="1">
        <v>43906</v>
      </c>
      <c r="E3087" s="1">
        <v>43906</v>
      </c>
      <c r="F3087">
        <v>1</v>
      </c>
      <c r="G3087" t="str">
        <f>VLOOKUP(F3087,dComprador!A:B,2,0)</f>
        <v>Alon</v>
      </c>
      <c r="H3087">
        <v>5</v>
      </c>
      <c r="I3087" t="str">
        <f>VLOOKUP(H3087,dMateriaPrima!A:B,2,0)</f>
        <v>Areia</v>
      </c>
      <c r="J3087">
        <f>VLOOKUP(H3087,dMateriaPrima!A:C,3,0)</f>
        <v>3.59</v>
      </c>
      <c r="K3087">
        <v>96</v>
      </c>
      <c r="L3087">
        <f t="shared" si="97"/>
        <v>344.64</v>
      </c>
      <c r="M3087">
        <v>0</v>
      </c>
      <c r="N3087">
        <f t="shared" si="96"/>
        <v>344.64</v>
      </c>
      <c r="O3087">
        <v>2</v>
      </c>
      <c r="P3087" t="str">
        <f>VLOOKUP(O3087,dFornecedor!A:B,2,0)</f>
        <v>Minerva</v>
      </c>
    </row>
    <row r="3088" spans="1:16" x14ac:dyDescent="0.25">
      <c r="A3088">
        <v>3087</v>
      </c>
      <c r="B3088" s="1">
        <v>43886</v>
      </c>
      <c r="C3088" s="1">
        <v>43894</v>
      </c>
      <c r="D3088" s="1">
        <v>43905</v>
      </c>
      <c r="E3088" s="1">
        <v>43907</v>
      </c>
      <c r="F3088">
        <v>1</v>
      </c>
      <c r="G3088" t="str">
        <f>VLOOKUP(F3088,dComprador!A:B,2,0)</f>
        <v>Alon</v>
      </c>
      <c r="H3088">
        <v>6</v>
      </c>
      <c r="I3088" t="str">
        <f>VLOOKUP(H3088,dMateriaPrima!A:B,2,0)</f>
        <v>Fio Algodão</v>
      </c>
      <c r="J3088">
        <f>VLOOKUP(H3088,dMateriaPrima!A:C,3,0)</f>
        <v>55.9</v>
      </c>
      <c r="K3088">
        <v>21</v>
      </c>
      <c r="L3088">
        <f t="shared" si="97"/>
        <v>1173.8999999999999</v>
      </c>
      <c r="M3088">
        <v>0</v>
      </c>
      <c r="N3088">
        <f t="shared" si="96"/>
        <v>1173.8999999999999</v>
      </c>
      <c r="O3088">
        <v>2</v>
      </c>
      <c r="P3088" t="str">
        <f>VLOOKUP(O3088,dFornecedor!A:B,2,0)</f>
        <v>Minerva</v>
      </c>
    </row>
    <row r="3089" spans="1:16" x14ac:dyDescent="0.25">
      <c r="A3089">
        <v>3088</v>
      </c>
      <c r="B3089" s="1">
        <v>43886</v>
      </c>
      <c r="C3089" s="1">
        <v>43888</v>
      </c>
      <c r="D3089" s="1">
        <v>43906</v>
      </c>
      <c r="E3089" s="1">
        <v>43907</v>
      </c>
      <c r="F3089">
        <v>1</v>
      </c>
      <c r="G3089" t="str">
        <f>VLOOKUP(F3089,dComprador!A:B,2,0)</f>
        <v>Alon</v>
      </c>
      <c r="H3089">
        <v>8</v>
      </c>
      <c r="I3089" t="str">
        <f>VLOOKUP(H3089,dMateriaPrima!A:B,2,0)</f>
        <v>Cimento</v>
      </c>
      <c r="J3089">
        <f>VLOOKUP(H3089,dMateriaPrima!A:C,3,0)</f>
        <v>23</v>
      </c>
      <c r="K3089">
        <v>155</v>
      </c>
      <c r="L3089">
        <f t="shared" si="97"/>
        <v>3565</v>
      </c>
      <c r="M3089">
        <v>0</v>
      </c>
      <c r="N3089">
        <f t="shared" si="96"/>
        <v>3565</v>
      </c>
      <c r="O3089">
        <v>5</v>
      </c>
      <c r="P3089" t="str">
        <f>VLOOKUP(O3089,dFornecedor!A:B,2,0)</f>
        <v>Atlas</v>
      </c>
    </row>
    <row r="3090" spans="1:16" x14ac:dyDescent="0.25">
      <c r="A3090">
        <v>3089</v>
      </c>
      <c r="B3090" s="1">
        <v>43886</v>
      </c>
      <c r="C3090" s="1">
        <v>43890</v>
      </c>
      <c r="D3090" s="1">
        <v>43896</v>
      </c>
      <c r="E3090" s="1">
        <v>43897</v>
      </c>
      <c r="F3090">
        <v>3</v>
      </c>
      <c r="G3090" t="str">
        <f>VLOOKUP(F3090,dComprador!A:B,2,0)</f>
        <v>Diego</v>
      </c>
      <c r="H3090">
        <v>1</v>
      </c>
      <c r="I3090" t="str">
        <f>VLOOKUP(H3090,dMateriaPrima!A:B,2,0)</f>
        <v>Tecido</v>
      </c>
      <c r="J3090">
        <f>VLOOKUP(H3090,dMateriaPrima!A:C,3,0)</f>
        <v>18</v>
      </c>
      <c r="K3090">
        <v>219</v>
      </c>
      <c r="L3090">
        <f t="shared" si="97"/>
        <v>3942</v>
      </c>
      <c r="M3090">
        <v>0</v>
      </c>
      <c r="N3090">
        <f t="shared" si="96"/>
        <v>3942</v>
      </c>
      <c r="O3090">
        <v>2</v>
      </c>
      <c r="P3090" t="str">
        <f>VLOOKUP(O3090,dFornecedor!A:B,2,0)</f>
        <v>Minerva</v>
      </c>
    </row>
    <row r="3091" spans="1:16" x14ac:dyDescent="0.25">
      <c r="A3091">
        <v>3090</v>
      </c>
      <c r="B3091" s="1">
        <v>43886</v>
      </c>
      <c r="C3091" s="1">
        <v>43888</v>
      </c>
      <c r="D3091" s="1">
        <v>43903</v>
      </c>
      <c r="E3091" s="1">
        <v>43904</v>
      </c>
      <c r="F3091">
        <v>1</v>
      </c>
      <c r="G3091" t="str">
        <f>VLOOKUP(F3091,dComprador!A:B,2,0)</f>
        <v>Alon</v>
      </c>
      <c r="H3091">
        <v>1</v>
      </c>
      <c r="I3091" t="str">
        <f>VLOOKUP(H3091,dMateriaPrima!A:B,2,0)</f>
        <v>Tecido</v>
      </c>
      <c r="J3091">
        <f>VLOOKUP(H3091,dMateriaPrima!A:C,3,0)</f>
        <v>18</v>
      </c>
      <c r="K3091">
        <v>321</v>
      </c>
      <c r="L3091">
        <f t="shared" si="97"/>
        <v>5778</v>
      </c>
      <c r="M3091">
        <v>23</v>
      </c>
      <c r="N3091">
        <f t="shared" si="96"/>
        <v>4449.0599999999995</v>
      </c>
      <c r="O3091">
        <v>2</v>
      </c>
      <c r="P3091" t="str">
        <f>VLOOKUP(O3091,dFornecedor!A:B,2,0)</f>
        <v>Minerva</v>
      </c>
    </row>
    <row r="3092" spans="1:16" x14ac:dyDescent="0.25">
      <c r="A3092">
        <v>3091</v>
      </c>
      <c r="B3092" s="1">
        <v>43886</v>
      </c>
      <c r="C3092" s="1">
        <v>43887</v>
      </c>
      <c r="D3092" s="1">
        <v>43902</v>
      </c>
      <c r="E3092" s="1">
        <v>43904</v>
      </c>
      <c r="F3092">
        <v>2</v>
      </c>
      <c r="G3092" t="str">
        <f>VLOOKUP(F3092,dComprador!A:B,2,0)</f>
        <v>João</v>
      </c>
      <c r="H3092">
        <v>4</v>
      </c>
      <c r="I3092" t="str">
        <f>VLOOKUP(H3092,dMateriaPrima!A:B,2,0)</f>
        <v>Madeira</v>
      </c>
      <c r="J3092">
        <f>VLOOKUP(H3092,dMateriaPrima!A:C,3,0)</f>
        <v>168</v>
      </c>
      <c r="K3092">
        <v>48</v>
      </c>
      <c r="L3092">
        <f t="shared" si="97"/>
        <v>8064</v>
      </c>
      <c r="M3092">
        <v>0</v>
      </c>
      <c r="N3092">
        <f t="shared" si="96"/>
        <v>8064</v>
      </c>
      <c r="O3092">
        <v>3</v>
      </c>
      <c r="P3092" t="str">
        <f>VLOOKUP(O3092,dFornecedor!A:B,2,0)</f>
        <v>StepUp</v>
      </c>
    </row>
    <row r="3093" spans="1:16" x14ac:dyDescent="0.25">
      <c r="A3093">
        <v>3092</v>
      </c>
      <c r="B3093" s="1">
        <v>43886</v>
      </c>
      <c r="C3093" s="1">
        <v>43887</v>
      </c>
      <c r="D3093" s="1">
        <v>43916</v>
      </c>
      <c r="E3093" s="1">
        <v>43919</v>
      </c>
      <c r="F3093">
        <v>1</v>
      </c>
      <c r="G3093" t="str">
        <f>VLOOKUP(F3093,dComprador!A:B,2,0)</f>
        <v>Alon</v>
      </c>
      <c r="H3093">
        <v>11</v>
      </c>
      <c r="I3093" t="str">
        <f>VLOOKUP(H3093,dMateriaPrima!A:B,2,0)</f>
        <v>Papel</v>
      </c>
      <c r="J3093">
        <f>VLOOKUP(H3093,dMateriaPrima!A:C,3,0)</f>
        <v>9</v>
      </c>
      <c r="K3093">
        <v>139</v>
      </c>
      <c r="L3093">
        <f t="shared" si="97"/>
        <v>1251</v>
      </c>
      <c r="M3093">
        <v>0</v>
      </c>
      <c r="N3093">
        <f t="shared" si="96"/>
        <v>1251</v>
      </c>
      <c r="O3093">
        <v>3</v>
      </c>
      <c r="P3093" t="str">
        <f>VLOOKUP(O3093,dFornecedor!A:B,2,0)</f>
        <v>StepUp</v>
      </c>
    </row>
    <row r="3094" spans="1:16" x14ac:dyDescent="0.25">
      <c r="A3094">
        <v>3093</v>
      </c>
      <c r="B3094" s="1">
        <v>43887</v>
      </c>
      <c r="C3094" s="1">
        <v>43894</v>
      </c>
      <c r="D3094" s="1">
        <v>43896</v>
      </c>
      <c r="E3094" s="1">
        <v>43897</v>
      </c>
      <c r="F3094">
        <v>4</v>
      </c>
      <c r="G3094" t="str">
        <f>VLOOKUP(F3094,dComprador!A:B,2,0)</f>
        <v>Lira</v>
      </c>
      <c r="H3094">
        <v>5</v>
      </c>
      <c r="I3094" t="str">
        <f>VLOOKUP(H3094,dMateriaPrima!A:B,2,0)</f>
        <v>Areia</v>
      </c>
      <c r="J3094">
        <f>VLOOKUP(H3094,dMateriaPrima!A:C,3,0)</f>
        <v>3.59</v>
      </c>
      <c r="K3094">
        <v>212</v>
      </c>
      <c r="L3094">
        <f t="shared" si="97"/>
        <v>761.07999999999993</v>
      </c>
      <c r="M3094">
        <v>0</v>
      </c>
      <c r="N3094">
        <f t="shared" si="96"/>
        <v>761.07999999999993</v>
      </c>
      <c r="O3094">
        <v>2</v>
      </c>
      <c r="P3094" t="str">
        <f>VLOOKUP(O3094,dFornecedor!A:B,2,0)</f>
        <v>Minerva</v>
      </c>
    </row>
    <row r="3095" spans="1:16" x14ac:dyDescent="0.25">
      <c r="A3095">
        <v>3094</v>
      </c>
      <c r="B3095" s="1">
        <v>43887</v>
      </c>
      <c r="C3095" s="1">
        <v>43891</v>
      </c>
      <c r="D3095" s="1">
        <v>43920</v>
      </c>
      <c r="E3095" s="1">
        <v>43920</v>
      </c>
      <c r="F3095">
        <v>1</v>
      </c>
      <c r="G3095" t="str">
        <f>VLOOKUP(F3095,dComprador!A:B,2,0)</f>
        <v>Alon</v>
      </c>
      <c r="H3095">
        <v>8</v>
      </c>
      <c r="I3095" t="str">
        <f>VLOOKUP(H3095,dMateriaPrima!A:B,2,0)</f>
        <v>Cimento</v>
      </c>
      <c r="J3095">
        <f>VLOOKUP(H3095,dMateriaPrima!A:C,3,0)</f>
        <v>23</v>
      </c>
      <c r="K3095">
        <v>128</v>
      </c>
      <c r="L3095">
        <f t="shared" si="97"/>
        <v>2944</v>
      </c>
      <c r="M3095">
        <v>0</v>
      </c>
      <c r="N3095">
        <f t="shared" si="96"/>
        <v>2944</v>
      </c>
      <c r="O3095">
        <v>5</v>
      </c>
      <c r="P3095" t="str">
        <f>VLOOKUP(O3095,dFornecedor!A:B,2,0)</f>
        <v>Atlas</v>
      </c>
    </row>
    <row r="3096" spans="1:16" x14ac:dyDescent="0.25">
      <c r="A3096">
        <v>3095</v>
      </c>
      <c r="B3096" s="1">
        <v>43887</v>
      </c>
      <c r="C3096" s="1">
        <v>43894</v>
      </c>
      <c r="D3096" s="1">
        <v>43894</v>
      </c>
      <c r="E3096" s="1">
        <v>43895</v>
      </c>
      <c r="F3096">
        <v>4</v>
      </c>
      <c r="G3096" t="str">
        <f>VLOOKUP(F3096,dComprador!A:B,2,0)</f>
        <v>Lira</v>
      </c>
      <c r="H3096">
        <v>6</v>
      </c>
      <c r="I3096" t="str">
        <f>VLOOKUP(H3096,dMateriaPrima!A:B,2,0)</f>
        <v>Fio Algodão</v>
      </c>
      <c r="J3096">
        <f>VLOOKUP(H3096,dMateriaPrima!A:C,3,0)</f>
        <v>55.9</v>
      </c>
      <c r="K3096">
        <v>29</v>
      </c>
      <c r="L3096">
        <f t="shared" si="97"/>
        <v>1621.1</v>
      </c>
      <c r="M3096">
        <v>0</v>
      </c>
      <c r="N3096">
        <f t="shared" si="96"/>
        <v>1621.1</v>
      </c>
      <c r="O3096">
        <v>3</v>
      </c>
      <c r="P3096" t="str">
        <f>VLOOKUP(O3096,dFornecedor!A:B,2,0)</f>
        <v>StepUp</v>
      </c>
    </row>
    <row r="3097" spans="1:16" x14ac:dyDescent="0.25">
      <c r="A3097">
        <v>3096</v>
      </c>
      <c r="B3097" s="1">
        <v>43887</v>
      </c>
      <c r="C3097" s="1">
        <v>43896</v>
      </c>
      <c r="D3097" s="1">
        <v>43898</v>
      </c>
      <c r="E3097" s="1">
        <v>43899</v>
      </c>
      <c r="F3097">
        <v>4</v>
      </c>
      <c r="G3097" t="str">
        <f>VLOOKUP(F3097,dComprador!A:B,2,0)</f>
        <v>Lira</v>
      </c>
      <c r="H3097">
        <v>6</v>
      </c>
      <c r="I3097" t="str">
        <f>VLOOKUP(H3097,dMateriaPrima!A:B,2,0)</f>
        <v>Fio Algodão</v>
      </c>
      <c r="J3097">
        <f>VLOOKUP(H3097,dMateriaPrima!A:C,3,0)</f>
        <v>55.9</v>
      </c>
      <c r="K3097">
        <v>7</v>
      </c>
      <c r="L3097">
        <f t="shared" si="97"/>
        <v>391.3</v>
      </c>
      <c r="M3097">
        <v>0</v>
      </c>
      <c r="N3097">
        <f t="shared" si="96"/>
        <v>391.3</v>
      </c>
      <c r="O3097">
        <v>3</v>
      </c>
      <c r="P3097" t="str">
        <f>VLOOKUP(O3097,dFornecedor!A:B,2,0)</f>
        <v>StepUp</v>
      </c>
    </row>
    <row r="3098" spans="1:16" x14ac:dyDescent="0.25">
      <c r="A3098">
        <v>3097</v>
      </c>
      <c r="B3098" s="1">
        <v>43887</v>
      </c>
      <c r="C3098" s="1">
        <v>43895</v>
      </c>
      <c r="D3098" s="1">
        <v>43918</v>
      </c>
      <c r="E3098" s="1">
        <v>43921</v>
      </c>
      <c r="F3098">
        <v>1</v>
      </c>
      <c r="G3098" t="str">
        <f>VLOOKUP(F3098,dComprador!A:B,2,0)</f>
        <v>Alon</v>
      </c>
      <c r="H3098">
        <v>7</v>
      </c>
      <c r="I3098" t="str">
        <f>VLOOKUP(H3098,dMateriaPrima!A:B,2,0)</f>
        <v>Poliéster</v>
      </c>
      <c r="J3098">
        <f>VLOOKUP(H3098,dMateriaPrima!A:C,3,0)</f>
        <v>8</v>
      </c>
      <c r="K3098">
        <v>19</v>
      </c>
      <c r="L3098">
        <f t="shared" si="97"/>
        <v>152</v>
      </c>
      <c r="M3098">
        <v>0</v>
      </c>
      <c r="N3098">
        <f t="shared" si="96"/>
        <v>152</v>
      </c>
      <c r="O3098">
        <v>2</v>
      </c>
      <c r="P3098" t="str">
        <f>VLOOKUP(O3098,dFornecedor!A:B,2,0)</f>
        <v>Minerva</v>
      </c>
    </row>
    <row r="3099" spans="1:16" x14ac:dyDescent="0.25">
      <c r="A3099">
        <v>3098</v>
      </c>
      <c r="B3099" s="1">
        <v>43887</v>
      </c>
      <c r="C3099" s="1">
        <v>43891</v>
      </c>
      <c r="D3099" s="1">
        <v>43904</v>
      </c>
      <c r="E3099" s="1">
        <v>43906</v>
      </c>
      <c r="F3099">
        <v>1</v>
      </c>
      <c r="G3099" t="str">
        <f>VLOOKUP(F3099,dComprador!A:B,2,0)</f>
        <v>Alon</v>
      </c>
      <c r="H3099">
        <v>9</v>
      </c>
      <c r="I3099" t="str">
        <f>VLOOKUP(H3099,dMateriaPrima!A:B,2,0)</f>
        <v>Couro</v>
      </c>
      <c r="J3099">
        <f>VLOOKUP(H3099,dMateriaPrima!A:C,3,0)</f>
        <v>4.4000000000000004</v>
      </c>
      <c r="K3099">
        <v>156</v>
      </c>
      <c r="L3099">
        <f t="shared" si="97"/>
        <v>686.40000000000009</v>
      </c>
      <c r="M3099">
        <v>0</v>
      </c>
      <c r="N3099">
        <f t="shared" si="96"/>
        <v>686.40000000000009</v>
      </c>
      <c r="O3099">
        <v>1</v>
      </c>
      <c r="P3099" t="str">
        <f>VLOOKUP(O3099,dFornecedor!A:B,2,0)</f>
        <v>NorthShore</v>
      </c>
    </row>
    <row r="3100" spans="1:16" x14ac:dyDescent="0.25">
      <c r="A3100">
        <v>3099</v>
      </c>
      <c r="B3100" s="1">
        <v>43887</v>
      </c>
      <c r="C3100" s="1">
        <v>43896</v>
      </c>
      <c r="D3100" s="1">
        <v>43908</v>
      </c>
      <c r="E3100" s="1">
        <v>43910</v>
      </c>
      <c r="F3100">
        <v>1</v>
      </c>
      <c r="G3100" t="str">
        <f>VLOOKUP(F3100,dComprador!A:B,2,0)</f>
        <v>Alon</v>
      </c>
      <c r="H3100">
        <v>5</v>
      </c>
      <c r="I3100" t="str">
        <f>VLOOKUP(H3100,dMateriaPrima!A:B,2,0)</f>
        <v>Areia</v>
      </c>
      <c r="J3100">
        <f>VLOOKUP(H3100,dMateriaPrima!A:C,3,0)</f>
        <v>3.59</v>
      </c>
      <c r="K3100">
        <v>12</v>
      </c>
      <c r="L3100">
        <f t="shared" si="97"/>
        <v>43.08</v>
      </c>
      <c r="M3100">
        <v>0</v>
      </c>
      <c r="N3100">
        <f t="shared" si="96"/>
        <v>43.08</v>
      </c>
      <c r="O3100">
        <v>1</v>
      </c>
      <c r="P3100" t="str">
        <f>VLOOKUP(O3100,dFornecedor!A:B,2,0)</f>
        <v>NorthShore</v>
      </c>
    </row>
    <row r="3101" spans="1:16" x14ac:dyDescent="0.25">
      <c r="A3101">
        <v>3100</v>
      </c>
      <c r="B3101" s="1">
        <v>43887</v>
      </c>
      <c r="C3101" s="1">
        <v>43887</v>
      </c>
      <c r="D3101" s="1">
        <v>43907</v>
      </c>
      <c r="E3101" s="1">
        <v>43910</v>
      </c>
      <c r="F3101">
        <v>1</v>
      </c>
      <c r="G3101" t="str">
        <f>VLOOKUP(F3101,dComprador!A:B,2,0)</f>
        <v>Alon</v>
      </c>
      <c r="H3101">
        <v>1</v>
      </c>
      <c r="I3101" t="str">
        <f>VLOOKUP(H3101,dMateriaPrima!A:B,2,0)</f>
        <v>Tecido</v>
      </c>
      <c r="J3101">
        <f>VLOOKUP(H3101,dMateriaPrima!A:C,3,0)</f>
        <v>18</v>
      </c>
      <c r="K3101">
        <v>9</v>
      </c>
      <c r="L3101">
        <f t="shared" si="97"/>
        <v>162</v>
      </c>
      <c r="M3101">
        <v>0</v>
      </c>
      <c r="N3101">
        <f t="shared" si="96"/>
        <v>162</v>
      </c>
      <c r="O3101">
        <v>5</v>
      </c>
      <c r="P3101" t="str">
        <f>VLOOKUP(O3101,dFornecedor!A:B,2,0)</f>
        <v>Atlas</v>
      </c>
    </row>
    <row r="3102" spans="1:16" x14ac:dyDescent="0.25">
      <c r="A3102">
        <v>3101</v>
      </c>
      <c r="B3102" s="1">
        <v>43888</v>
      </c>
      <c r="C3102" s="1">
        <v>43889</v>
      </c>
      <c r="D3102" s="1">
        <v>43895</v>
      </c>
      <c r="E3102" s="1">
        <v>43897</v>
      </c>
      <c r="F3102">
        <v>4</v>
      </c>
      <c r="G3102" t="str">
        <f>VLOOKUP(F3102,dComprador!A:B,2,0)</f>
        <v>Lira</v>
      </c>
      <c r="H3102">
        <v>9</v>
      </c>
      <c r="I3102" t="str">
        <f>VLOOKUP(H3102,dMateriaPrima!A:B,2,0)</f>
        <v>Couro</v>
      </c>
      <c r="J3102">
        <f>VLOOKUP(H3102,dMateriaPrima!A:C,3,0)</f>
        <v>4.4000000000000004</v>
      </c>
      <c r="K3102">
        <v>106</v>
      </c>
      <c r="L3102">
        <f t="shared" si="97"/>
        <v>466.40000000000003</v>
      </c>
      <c r="M3102">
        <v>0</v>
      </c>
      <c r="N3102">
        <f t="shared" si="96"/>
        <v>466.40000000000003</v>
      </c>
      <c r="O3102">
        <v>4</v>
      </c>
      <c r="P3102" t="str">
        <f>VLOOKUP(O3102,dFornecedor!A:B,2,0)</f>
        <v>AlphaOmega</v>
      </c>
    </row>
    <row r="3103" spans="1:16" x14ac:dyDescent="0.25">
      <c r="A3103">
        <v>3102</v>
      </c>
      <c r="B3103" s="1">
        <v>43888</v>
      </c>
      <c r="C3103" s="1">
        <v>43888</v>
      </c>
      <c r="D3103" s="1">
        <v>43919</v>
      </c>
      <c r="E3103" s="1">
        <v>43922</v>
      </c>
      <c r="F3103">
        <v>1</v>
      </c>
      <c r="G3103" t="str">
        <f>VLOOKUP(F3103,dComprador!A:B,2,0)</f>
        <v>Alon</v>
      </c>
      <c r="H3103">
        <v>5</v>
      </c>
      <c r="I3103" t="str">
        <f>VLOOKUP(H3103,dMateriaPrima!A:B,2,0)</f>
        <v>Areia</v>
      </c>
      <c r="J3103">
        <f>VLOOKUP(H3103,dMateriaPrima!A:C,3,0)</f>
        <v>3.59</v>
      </c>
      <c r="K3103">
        <v>499</v>
      </c>
      <c r="L3103">
        <f t="shared" si="97"/>
        <v>1791.4099999999999</v>
      </c>
      <c r="M3103">
        <v>0</v>
      </c>
      <c r="N3103">
        <f t="shared" si="96"/>
        <v>1791.4099999999999</v>
      </c>
      <c r="O3103">
        <v>2</v>
      </c>
      <c r="P3103" t="str">
        <f>VLOOKUP(O3103,dFornecedor!A:B,2,0)</f>
        <v>Minerva</v>
      </c>
    </row>
    <row r="3104" spans="1:16" x14ac:dyDescent="0.25">
      <c r="A3104">
        <v>3103</v>
      </c>
      <c r="B3104" s="1">
        <v>43888</v>
      </c>
      <c r="C3104" s="1">
        <v>43888</v>
      </c>
      <c r="D3104" s="1">
        <v>43896</v>
      </c>
      <c r="E3104" s="1">
        <v>43896</v>
      </c>
      <c r="F3104">
        <v>4</v>
      </c>
      <c r="G3104" t="str">
        <f>VLOOKUP(F3104,dComprador!A:B,2,0)</f>
        <v>Lira</v>
      </c>
      <c r="H3104">
        <v>6</v>
      </c>
      <c r="I3104" t="str">
        <f>VLOOKUP(H3104,dMateriaPrima!A:B,2,0)</f>
        <v>Fio Algodão</v>
      </c>
      <c r="J3104">
        <f>VLOOKUP(H3104,dMateriaPrima!A:C,3,0)</f>
        <v>55.9</v>
      </c>
      <c r="K3104">
        <v>390</v>
      </c>
      <c r="L3104">
        <f t="shared" si="97"/>
        <v>21801</v>
      </c>
      <c r="M3104">
        <v>0</v>
      </c>
      <c r="N3104">
        <f t="shared" si="96"/>
        <v>21801</v>
      </c>
      <c r="O3104">
        <v>2</v>
      </c>
      <c r="P3104" t="str">
        <f>VLOOKUP(O3104,dFornecedor!A:B,2,0)</f>
        <v>Minerva</v>
      </c>
    </row>
    <row r="3105" spans="1:16" x14ac:dyDescent="0.25">
      <c r="A3105">
        <v>3104</v>
      </c>
      <c r="B3105" s="1">
        <v>43888</v>
      </c>
      <c r="C3105" s="1">
        <v>43895</v>
      </c>
      <c r="D3105" s="1">
        <v>43895</v>
      </c>
      <c r="E3105" s="1">
        <v>43898</v>
      </c>
      <c r="F3105">
        <v>4</v>
      </c>
      <c r="G3105" t="str">
        <f>VLOOKUP(F3105,dComprador!A:B,2,0)</f>
        <v>Lira</v>
      </c>
      <c r="H3105">
        <v>11</v>
      </c>
      <c r="I3105" t="str">
        <f>VLOOKUP(H3105,dMateriaPrima!A:B,2,0)</f>
        <v>Papel</v>
      </c>
      <c r="J3105">
        <f>VLOOKUP(H3105,dMateriaPrima!A:C,3,0)</f>
        <v>9</v>
      </c>
      <c r="K3105">
        <v>133</v>
      </c>
      <c r="L3105">
        <f t="shared" si="97"/>
        <v>1197</v>
      </c>
      <c r="M3105">
        <v>37</v>
      </c>
      <c r="N3105">
        <f t="shared" si="96"/>
        <v>754.11</v>
      </c>
      <c r="O3105">
        <v>3</v>
      </c>
      <c r="P3105" t="str">
        <f>VLOOKUP(O3105,dFornecedor!A:B,2,0)</f>
        <v>StepUp</v>
      </c>
    </row>
    <row r="3106" spans="1:16" x14ac:dyDescent="0.25">
      <c r="A3106">
        <v>3105</v>
      </c>
      <c r="B3106" s="1">
        <v>43888</v>
      </c>
      <c r="C3106" s="1">
        <v>43888</v>
      </c>
      <c r="D3106" s="1">
        <v>43900</v>
      </c>
      <c r="E3106" s="1">
        <v>43903</v>
      </c>
      <c r="F3106">
        <v>2</v>
      </c>
      <c r="G3106" t="str">
        <f>VLOOKUP(F3106,dComprador!A:B,2,0)</f>
        <v>João</v>
      </c>
      <c r="H3106">
        <v>6</v>
      </c>
      <c r="I3106" t="str">
        <f>VLOOKUP(H3106,dMateriaPrima!A:B,2,0)</f>
        <v>Fio Algodão</v>
      </c>
      <c r="J3106">
        <f>VLOOKUP(H3106,dMateriaPrima!A:C,3,0)</f>
        <v>55.9</v>
      </c>
      <c r="K3106">
        <v>512</v>
      </c>
      <c r="L3106">
        <f t="shared" si="97"/>
        <v>28620.799999999999</v>
      </c>
      <c r="M3106">
        <v>0</v>
      </c>
      <c r="N3106">
        <f t="shared" si="96"/>
        <v>28620.799999999999</v>
      </c>
      <c r="O3106">
        <v>2</v>
      </c>
      <c r="P3106" t="str">
        <f>VLOOKUP(O3106,dFornecedor!A:B,2,0)</f>
        <v>Minerva</v>
      </c>
    </row>
    <row r="3107" spans="1:16" x14ac:dyDescent="0.25">
      <c r="A3107">
        <v>3106</v>
      </c>
      <c r="B3107" s="1">
        <v>43888</v>
      </c>
      <c r="C3107" s="1">
        <v>43899</v>
      </c>
      <c r="D3107" s="1">
        <v>43900</v>
      </c>
      <c r="E3107" s="1">
        <v>43903</v>
      </c>
      <c r="F3107">
        <v>2</v>
      </c>
      <c r="G3107" t="str">
        <f>VLOOKUP(F3107,dComprador!A:B,2,0)</f>
        <v>João</v>
      </c>
      <c r="H3107">
        <v>9</v>
      </c>
      <c r="I3107" t="str">
        <f>VLOOKUP(H3107,dMateriaPrima!A:B,2,0)</f>
        <v>Couro</v>
      </c>
      <c r="J3107">
        <f>VLOOKUP(H3107,dMateriaPrima!A:C,3,0)</f>
        <v>4.4000000000000004</v>
      </c>
      <c r="K3107">
        <v>105</v>
      </c>
      <c r="L3107">
        <f t="shared" si="97"/>
        <v>462.00000000000006</v>
      </c>
      <c r="M3107">
        <v>0</v>
      </c>
      <c r="N3107">
        <f t="shared" si="96"/>
        <v>462.00000000000006</v>
      </c>
      <c r="O3107">
        <v>1</v>
      </c>
      <c r="P3107" t="str">
        <f>VLOOKUP(O3107,dFornecedor!A:B,2,0)</f>
        <v>NorthShore</v>
      </c>
    </row>
    <row r="3108" spans="1:16" x14ac:dyDescent="0.25">
      <c r="A3108">
        <v>3107</v>
      </c>
      <c r="B3108" s="1">
        <v>43888</v>
      </c>
      <c r="C3108" s="1">
        <v>43888</v>
      </c>
      <c r="D3108" s="1">
        <v>43905</v>
      </c>
      <c r="E3108" s="1">
        <v>43909</v>
      </c>
      <c r="F3108">
        <v>1</v>
      </c>
      <c r="G3108" t="str">
        <f>VLOOKUP(F3108,dComprador!A:B,2,0)</f>
        <v>Alon</v>
      </c>
      <c r="H3108">
        <v>8</v>
      </c>
      <c r="I3108" t="str">
        <f>VLOOKUP(H3108,dMateriaPrima!A:B,2,0)</f>
        <v>Cimento</v>
      </c>
      <c r="J3108">
        <f>VLOOKUP(H3108,dMateriaPrima!A:C,3,0)</f>
        <v>23</v>
      </c>
      <c r="K3108">
        <v>31</v>
      </c>
      <c r="L3108">
        <f t="shared" si="97"/>
        <v>713</v>
      </c>
      <c r="M3108">
        <v>0</v>
      </c>
      <c r="N3108">
        <f t="shared" si="96"/>
        <v>713</v>
      </c>
      <c r="O3108">
        <v>2</v>
      </c>
      <c r="P3108" t="str">
        <f>VLOOKUP(O3108,dFornecedor!A:B,2,0)</f>
        <v>Minerva</v>
      </c>
    </row>
    <row r="3109" spans="1:16" x14ac:dyDescent="0.25">
      <c r="A3109">
        <v>3108</v>
      </c>
      <c r="B3109" s="1">
        <v>43888</v>
      </c>
      <c r="C3109" s="1">
        <v>43889</v>
      </c>
      <c r="D3109" s="1">
        <v>43917</v>
      </c>
      <c r="E3109" s="1">
        <v>43919</v>
      </c>
      <c r="F3109">
        <v>1</v>
      </c>
      <c r="G3109" t="str">
        <f>VLOOKUP(F3109,dComprador!A:B,2,0)</f>
        <v>Alon</v>
      </c>
      <c r="H3109">
        <v>2</v>
      </c>
      <c r="I3109" t="str">
        <f>VLOOKUP(H3109,dMateriaPrima!A:B,2,0)</f>
        <v>Chapa Metal</v>
      </c>
      <c r="J3109">
        <f>VLOOKUP(H3109,dMateriaPrima!A:C,3,0)</f>
        <v>299.89999999999998</v>
      </c>
      <c r="K3109">
        <v>524</v>
      </c>
      <c r="L3109">
        <f t="shared" si="97"/>
        <v>157147.59999999998</v>
      </c>
      <c r="M3109">
        <v>38</v>
      </c>
      <c r="N3109">
        <f t="shared" si="96"/>
        <v>97431.511999999988</v>
      </c>
      <c r="O3109">
        <v>4</v>
      </c>
      <c r="P3109" t="str">
        <f>VLOOKUP(O3109,dFornecedor!A:B,2,0)</f>
        <v>AlphaOmega</v>
      </c>
    </row>
    <row r="3110" spans="1:16" x14ac:dyDescent="0.25">
      <c r="A3110">
        <v>3109</v>
      </c>
      <c r="B3110" s="1">
        <v>43888</v>
      </c>
      <c r="C3110" s="1">
        <v>43899</v>
      </c>
      <c r="D3110" s="1">
        <v>43911</v>
      </c>
      <c r="E3110" s="1">
        <v>43914</v>
      </c>
      <c r="F3110">
        <v>1</v>
      </c>
      <c r="G3110" t="str">
        <f>VLOOKUP(F3110,dComprador!A:B,2,0)</f>
        <v>Alon</v>
      </c>
      <c r="H3110">
        <v>6</v>
      </c>
      <c r="I3110" t="str">
        <f>VLOOKUP(H3110,dMateriaPrima!A:B,2,0)</f>
        <v>Fio Algodão</v>
      </c>
      <c r="J3110">
        <f>VLOOKUP(H3110,dMateriaPrima!A:C,3,0)</f>
        <v>55.9</v>
      </c>
      <c r="K3110">
        <v>43</v>
      </c>
      <c r="L3110">
        <f t="shared" si="97"/>
        <v>2403.6999999999998</v>
      </c>
      <c r="M3110">
        <v>0</v>
      </c>
      <c r="N3110">
        <f t="shared" si="96"/>
        <v>2403.6999999999998</v>
      </c>
      <c r="O3110">
        <v>1</v>
      </c>
      <c r="P3110" t="str">
        <f>VLOOKUP(O3110,dFornecedor!A:B,2,0)</f>
        <v>NorthShore</v>
      </c>
    </row>
    <row r="3111" spans="1:16" x14ac:dyDescent="0.25">
      <c r="A3111">
        <v>3110</v>
      </c>
      <c r="B3111" s="1">
        <v>43888</v>
      </c>
      <c r="C3111" s="1">
        <v>43888</v>
      </c>
      <c r="D3111" s="1">
        <v>43911</v>
      </c>
      <c r="E3111" s="1">
        <v>43913</v>
      </c>
      <c r="F3111">
        <v>1</v>
      </c>
      <c r="G3111" t="str">
        <f>VLOOKUP(F3111,dComprador!A:B,2,0)</f>
        <v>Alon</v>
      </c>
      <c r="H3111">
        <v>6</v>
      </c>
      <c r="I3111" t="str">
        <f>VLOOKUP(H3111,dMateriaPrima!A:B,2,0)</f>
        <v>Fio Algodão</v>
      </c>
      <c r="J3111">
        <f>VLOOKUP(H3111,dMateriaPrima!A:C,3,0)</f>
        <v>55.9</v>
      </c>
      <c r="K3111">
        <v>94</v>
      </c>
      <c r="L3111">
        <f t="shared" si="97"/>
        <v>5254.5999999999995</v>
      </c>
      <c r="M3111">
        <v>0</v>
      </c>
      <c r="N3111">
        <f t="shared" si="96"/>
        <v>5254.5999999999995</v>
      </c>
      <c r="O3111">
        <v>2</v>
      </c>
      <c r="P3111" t="str">
        <f>VLOOKUP(O3111,dFornecedor!A:B,2,0)</f>
        <v>Minerva</v>
      </c>
    </row>
    <row r="3112" spans="1:16" x14ac:dyDescent="0.25">
      <c r="A3112">
        <v>3111</v>
      </c>
      <c r="B3112" s="1">
        <v>43889</v>
      </c>
      <c r="C3112" s="1">
        <v>43889</v>
      </c>
      <c r="D3112" s="1">
        <v>43896</v>
      </c>
      <c r="E3112" s="1">
        <v>43892</v>
      </c>
      <c r="F3112">
        <v>4</v>
      </c>
      <c r="G3112" t="str">
        <f>VLOOKUP(F3112,dComprador!A:B,2,0)</f>
        <v>Lira</v>
      </c>
      <c r="H3112">
        <v>6</v>
      </c>
      <c r="I3112" t="str">
        <f>VLOOKUP(H3112,dMateriaPrima!A:B,2,0)</f>
        <v>Fio Algodão</v>
      </c>
      <c r="J3112">
        <f>VLOOKUP(H3112,dMateriaPrima!A:C,3,0)</f>
        <v>55.9</v>
      </c>
      <c r="K3112">
        <v>266</v>
      </c>
      <c r="L3112">
        <f t="shared" si="97"/>
        <v>14869.4</v>
      </c>
      <c r="M3112">
        <v>0</v>
      </c>
      <c r="N3112">
        <f t="shared" si="96"/>
        <v>14869.4</v>
      </c>
      <c r="O3112">
        <v>2</v>
      </c>
      <c r="P3112" t="str">
        <f>VLOOKUP(O3112,dFornecedor!A:B,2,0)</f>
        <v>Minerva</v>
      </c>
    </row>
    <row r="3113" spans="1:16" x14ac:dyDescent="0.25">
      <c r="A3113">
        <v>3112</v>
      </c>
      <c r="B3113" s="1">
        <v>43889</v>
      </c>
      <c r="C3113" s="1">
        <v>43889</v>
      </c>
      <c r="D3113" s="1">
        <v>43896</v>
      </c>
      <c r="E3113" s="1">
        <v>43899</v>
      </c>
      <c r="F3113">
        <v>4</v>
      </c>
      <c r="G3113" t="str">
        <f>VLOOKUP(F3113,dComprador!A:B,2,0)</f>
        <v>Lira</v>
      </c>
      <c r="H3113">
        <v>7</v>
      </c>
      <c r="I3113" t="str">
        <f>VLOOKUP(H3113,dMateriaPrima!A:B,2,0)</f>
        <v>Poliéster</v>
      </c>
      <c r="J3113">
        <f>VLOOKUP(H3113,dMateriaPrima!A:C,3,0)</f>
        <v>8</v>
      </c>
      <c r="K3113">
        <v>66</v>
      </c>
      <c r="L3113">
        <f t="shared" si="97"/>
        <v>528</v>
      </c>
      <c r="M3113">
        <v>0</v>
      </c>
      <c r="N3113">
        <f t="shared" si="96"/>
        <v>528</v>
      </c>
      <c r="O3113">
        <v>2</v>
      </c>
      <c r="P3113" t="str">
        <f>VLOOKUP(O3113,dFornecedor!A:B,2,0)</f>
        <v>Minerva</v>
      </c>
    </row>
    <row r="3114" spans="1:16" x14ac:dyDescent="0.25">
      <c r="A3114">
        <v>3113</v>
      </c>
      <c r="B3114" s="1">
        <v>43889</v>
      </c>
      <c r="C3114" s="1">
        <v>43889</v>
      </c>
      <c r="D3114" s="1">
        <v>43921</v>
      </c>
      <c r="E3114" s="1">
        <v>43923</v>
      </c>
      <c r="F3114">
        <v>1</v>
      </c>
      <c r="G3114" t="str">
        <f>VLOOKUP(F3114,dComprador!A:B,2,0)</f>
        <v>Alon</v>
      </c>
      <c r="H3114">
        <v>5</v>
      </c>
      <c r="I3114" t="str">
        <f>VLOOKUP(H3114,dMateriaPrima!A:B,2,0)</f>
        <v>Areia</v>
      </c>
      <c r="J3114">
        <f>VLOOKUP(H3114,dMateriaPrima!A:C,3,0)</f>
        <v>3.59</v>
      </c>
      <c r="K3114">
        <v>43</v>
      </c>
      <c r="L3114">
        <f t="shared" si="97"/>
        <v>154.37</v>
      </c>
      <c r="M3114">
        <v>0</v>
      </c>
      <c r="N3114">
        <f t="shared" si="96"/>
        <v>154.37</v>
      </c>
      <c r="O3114">
        <v>2</v>
      </c>
      <c r="P3114" t="str">
        <f>VLOOKUP(O3114,dFornecedor!A:B,2,0)</f>
        <v>Minerva</v>
      </c>
    </row>
    <row r="3115" spans="1:16" x14ac:dyDescent="0.25">
      <c r="A3115">
        <v>3114</v>
      </c>
      <c r="B3115" s="1">
        <v>43889</v>
      </c>
      <c r="C3115" s="1">
        <v>43891</v>
      </c>
      <c r="D3115" s="1">
        <v>43895</v>
      </c>
      <c r="E3115" s="1">
        <v>43898</v>
      </c>
      <c r="F3115">
        <v>4</v>
      </c>
      <c r="G3115" t="str">
        <f>VLOOKUP(F3115,dComprador!A:B,2,0)</f>
        <v>Lira</v>
      </c>
      <c r="H3115">
        <v>9</v>
      </c>
      <c r="I3115" t="str">
        <f>VLOOKUP(H3115,dMateriaPrima!A:B,2,0)</f>
        <v>Couro</v>
      </c>
      <c r="J3115">
        <f>VLOOKUP(H3115,dMateriaPrima!A:C,3,0)</f>
        <v>4.4000000000000004</v>
      </c>
      <c r="K3115">
        <v>320</v>
      </c>
      <c r="L3115">
        <f t="shared" si="97"/>
        <v>1408</v>
      </c>
      <c r="M3115">
        <v>0</v>
      </c>
      <c r="N3115">
        <f t="shared" si="96"/>
        <v>1408</v>
      </c>
      <c r="O3115">
        <v>2</v>
      </c>
      <c r="P3115" t="str">
        <f>VLOOKUP(O3115,dFornecedor!A:B,2,0)</f>
        <v>Minerva</v>
      </c>
    </row>
    <row r="3116" spans="1:16" x14ac:dyDescent="0.25">
      <c r="A3116">
        <v>3115</v>
      </c>
      <c r="B3116" s="1">
        <v>43889</v>
      </c>
      <c r="C3116" s="1">
        <v>43894</v>
      </c>
      <c r="D3116" s="1">
        <v>43901</v>
      </c>
      <c r="E3116" s="1">
        <v>43900</v>
      </c>
      <c r="F3116">
        <v>4</v>
      </c>
      <c r="G3116" t="str">
        <f>VLOOKUP(F3116,dComprador!A:B,2,0)</f>
        <v>Lira</v>
      </c>
      <c r="H3116">
        <v>7</v>
      </c>
      <c r="I3116" t="str">
        <f>VLOOKUP(H3116,dMateriaPrima!A:B,2,0)</f>
        <v>Poliéster</v>
      </c>
      <c r="J3116">
        <f>VLOOKUP(H3116,dMateriaPrima!A:C,3,0)</f>
        <v>8</v>
      </c>
      <c r="K3116">
        <v>401</v>
      </c>
      <c r="L3116">
        <f t="shared" si="97"/>
        <v>3208</v>
      </c>
      <c r="M3116">
        <v>0</v>
      </c>
      <c r="N3116">
        <f t="shared" si="96"/>
        <v>3208</v>
      </c>
      <c r="O3116">
        <v>5</v>
      </c>
      <c r="P3116" t="str">
        <f>VLOOKUP(O3116,dFornecedor!A:B,2,0)</f>
        <v>Atlas</v>
      </c>
    </row>
    <row r="3117" spans="1:16" x14ac:dyDescent="0.25">
      <c r="A3117">
        <v>3116</v>
      </c>
      <c r="B3117" s="1">
        <v>43889</v>
      </c>
      <c r="C3117" s="1">
        <v>43897</v>
      </c>
      <c r="D3117" s="1">
        <v>43904</v>
      </c>
      <c r="E3117" s="1">
        <v>43906</v>
      </c>
      <c r="F3117">
        <v>1</v>
      </c>
      <c r="G3117" t="str">
        <f>VLOOKUP(F3117,dComprador!A:B,2,0)</f>
        <v>Alon</v>
      </c>
      <c r="H3117">
        <v>11</v>
      </c>
      <c r="I3117" t="str">
        <f>VLOOKUP(H3117,dMateriaPrima!A:B,2,0)</f>
        <v>Papel</v>
      </c>
      <c r="J3117">
        <f>VLOOKUP(H3117,dMateriaPrima!A:C,3,0)</f>
        <v>9</v>
      </c>
      <c r="K3117">
        <v>252</v>
      </c>
      <c r="L3117">
        <f t="shared" si="97"/>
        <v>2268</v>
      </c>
      <c r="M3117">
        <v>0</v>
      </c>
      <c r="N3117">
        <f t="shared" si="96"/>
        <v>2268</v>
      </c>
      <c r="O3117">
        <v>2</v>
      </c>
      <c r="P3117" t="str">
        <f>VLOOKUP(O3117,dFornecedor!A:B,2,0)</f>
        <v>Minerva</v>
      </c>
    </row>
    <row r="3118" spans="1:16" x14ac:dyDescent="0.25">
      <c r="A3118">
        <v>3117</v>
      </c>
      <c r="B3118" s="1">
        <v>43889</v>
      </c>
      <c r="C3118" s="1">
        <v>43902</v>
      </c>
      <c r="D3118" s="1">
        <v>43905</v>
      </c>
      <c r="E3118" s="1">
        <v>43910</v>
      </c>
      <c r="F3118">
        <v>1</v>
      </c>
      <c r="G3118" t="str">
        <f>VLOOKUP(F3118,dComprador!A:B,2,0)</f>
        <v>Alon</v>
      </c>
      <c r="H3118">
        <v>1</v>
      </c>
      <c r="I3118" t="str">
        <f>VLOOKUP(H3118,dMateriaPrima!A:B,2,0)</f>
        <v>Tecido</v>
      </c>
      <c r="J3118">
        <f>VLOOKUP(H3118,dMateriaPrima!A:C,3,0)</f>
        <v>18</v>
      </c>
      <c r="K3118">
        <v>91</v>
      </c>
      <c r="L3118">
        <f t="shared" si="97"/>
        <v>1638</v>
      </c>
      <c r="M3118">
        <v>0</v>
      </c>
      <c r="N3118">
        <f t="shared" si="96"/>
        <v>1638</v>
      </c>
      <c r="O3118">
        <v>1</v>
      </c>
      <c r="P3118" t="str">
        <f>VLOOKUP(O3118,dFornecedor!A:B,2,0)</f>
        <v>NorthShore</v>
      </c>
    </row>
    <row r="3119" spans="1:16" x14ac:dyDescent="0.25">
      <c r="A3119">
        <v>3118</v>
      </c>
      <c r="B3119" s="1">
        <v>43889</v>
      </c>
      <c r="C3119" s="1">
        <v>43897</v>
      </c>
      <c r="D3119" s="1">
        <v>43898</v>
      </c>
      <c r="E3119" s="1">
        <v>43901</v>
      </c>
      <c r="F3119">
        <v>2</v>
      </c>
      <c r="G3119" t="str">
        <f>VLOOKUP(F3119,dComprador!A:B,2,0)</f>
        <v>João</v>
      </c>
      <c r="H3119">
        <v>5</v>
      </c>
      <c r="I3119" t="str">
        <f>VLOOKUP(H3119,dMateriaPrima!A:B,2,0)</f>
        <v>Areia</v>
      </c>
      <c r="J3119">
        <f>VLOOKUP(H3119,dMateriaPrima!A:C,3,0)</f>
        <v>3.59</v>
      </c>
      <c r="K3119">
        <v>414</v>
      </c>
      <c r="L3119">
        <f t="shared" si="97"/>
        <v>1486.26</v>
      </c>
      <c r="M3119">
        <v>0</v>
      </c>
      <c r="N3119">
        <f t="shared" si="96"/>
        <v>1486.26</v>
      </c>
      <c r="O3119">
        <v>2</v>
      </c>
      <c r="P3119" t="str">
        <f>VLOOKUP(O3119,dFornecedor!A:B,2,0)</f>
        <v>Minerva</v>
      </c>
    </row>
    <row r="3120" spans="1:16" x14ac:dyDescent="0.25">
      <c r="A3120">
        <v>3119</v>
      </c>
      <c r="B3120" s="1">
        <v>43889</v>
      </c>
      <c r="C3120" s="1">
        <v>43898</v>
      </c>
      <c r="D3120" s="1">
        <v>43906</v>
      </c>
      <c r="E3120" s="1">
        <v>43908</v>
      </c>
      <c r="F3120">
        <v>1</v>
      </c>
      <c r="G3120" t="str">
        <f>VLOOKUP(F3120,dComprador!A:B,2,0)</f>
        <v>Alon</v>
      </c>
      <c r="H3120">
        <v>10</v>
      </c>
      <c r="I3120" t="str">
        <f>VLOOKUP(H3120,dMateriaPrima!A:B,2,0)</f>
        <v>Pedra Britada</v>
      </c>
      <c r="J3120">
        <f>VLOOKUP(H3120,dMateriaPrima!A:C,3,0)</f>
        <v>56</v>
      </c>
      <c r="K3120">
        <v>8</v>
      </c>
      <c r="L3120">
        <f t="shared" si="97"/>
        <v>448</v>
      </c>
      <c r="M3120">
        <v>0</v>
      </c>
      <c r="N3120">
        <f t="shared" si="96"/>
        <v>448</v>
      </c>
      <c r="O3120">
        <v>1</v>
      </c>
      <c r="P3120" t="str">
        <f>VLOOKUP(O3120,dFornecedor!A:B,2,0)</f>
        <v>NorthShore</v>
      </c>
    </row>
    <row r="3121" spans="1:16" x14ac:dyDescent="0.25">
      <c r="A3121">
        <v>3120</v>
      </c>
      <c r="B3121" s="1">
        <v>43889</v>
      </c>
      <c r="C3121" s="1">
        <v>43902</v>
      </c>
      <c r="D3121" s="1">
        <v>43902</v>
      </c>
      <c r="E3121" s="1">
        <v>43907</v>
      </c>
      <c r="F3121">
        <v>3</v>
      </c>
      <c r="G3121" t="str">
        <f>VLOOKUP(F3121,dComprador!A:B,2,0)</f>
        <v>Diego</v>
      </c>
      <c r="H3121">
        <v>9</v>
      </c>
      <c r="I3121" t="str">
        <f>VLOOKUP(H3121,dMateriaPrima!A:B,2,0)</f>
        <v>Couro</v>
      </c>
      <c r="J3121">
        <f>VLOOKUP(H3121,dMateriaPrima!A:C,3,0)</f>
        <v>4.4000000000000004</v>
      </c>
      <c r="K3121">
        <v>13</v>
      </c>
      <c r="L3121">
        <f t="shared" si="97"/>
        <v>57.2</v>
      </c>
      <c r="M3121">
        <v>0</v>
      </c>
      <c r="N3121">
        <f t="shared" si="96"/>
        <v>57.2</v>
      </c>
      <c r="O3121">
        <v>1</v>
      </c>
      <c r="P3121" t="str">
        <f>VLOOKUP(O3121,dFornecedor!A:B,2,0)</f>
        <v>NorthShore</v>
      </c>
    </row>
    <row r="3122" spans="1:16" x14ac:dyDescent="0.25">
      <c r="A3122">
        <v>3121</v>
      </c>
      <c r="B3122" s="1">
        <v>43889</v>
      </c>
      <c r="C3122" s="1">
        <v>43890</v>
      </c>
      <c r="D3122" s="1">
        <v>43919</v>
      </c>
      <c r="E3122" s="1">
        <v>43922</v>
      </c>
      <c r="F3122">
        <v>1</v>
      </c>
      <c r="G3122" t="str">
        <f>VLOOKUP(F3122,dComprador!A:B,2,0)</f>
        <v>Alon</v>
      </c>
      <c r="H3122">
        <v>9</v>
      </c>
      <c r="I3122" t="str">
        <f>VLOOKUP(H3122,dMateriaPrima!A:B,2,0)</f>
        <v>Couro</v>
      </c>
      <c r="J3122">
        <f>VLOOKUP(H3122,dMateriaPrima!A:C,3,0)</f>
        <v>4.4000000000000004</v>
      </c>
      <c r="K3122">
        <v>130</v>
      </c>
      <c r="L3122">
        <f t="shared" si="97"/>
        <v>572</v>
      </c>
      <c r="M3122">
        <v>0</v>
      </c>
      <c r="N3122">
        <f t="shared" si="96"/>
        <v>572</v>
      </c>
      <c r="O3122">
        <v>3</v>
      </c>
      <c r="P3122" t="str">
        <f>VLOOKUP(O3122,dFornecedor!A:B,2,0)</f>
        <v>StepUp</v>
      </c>
    </row>
    <row r="3123" spans="1:16" x14ac:dyDescent="0.25">
      <c r="A3123">
        <v>3122</v>
      </c>
      <c r="B3123" s="1">
        <v>43890</v>
      </c>
      <c r="C3123" s="1">
        <v>43891</v>
      </c>
      <c r="D3123" s="1">
        <v>43917</v>
      </c>
      <c r="E3123" s="1">
        <v>43919</v>
      </c>
      <c r="F3123">
        <v>1</v>
      </c>
      <c r="G3123" t="str">
        <f>VLOOKUP(F3123,dComprador!A:B,2,0)</f>
        <v>Alon</v>
      </c>
      <c r="H3123">
        <v>9</v>
      </c>
      <c r="I3123" t="str">
        <f>VLOOKUP(H3123,dMateriaPrima!A:B,2,0)</f>
        <v>Couro</v>
      </c>
      <c r="J3123">
        <f>VLOOKUP(H3123,dMateriaPrima!A:C,3,0)</f>
        <v>4.4000000000000004</v>
      </c>
      <c r="K3123">
        <v>14</v>
      </c>
      <c r="L3123">
        <f t="shared" si="97"/>
        <v>61.600000000000009</v>
      </c>
      <c r="M3123">
        <v>0</v>
      </c>
      <c r="N3123">
        <f t="shared" si="96"/>
        <v>61.600000000000009</v>
      </c>
      <c r="O3123">
        <v>3</v>
      </c>
      <c r="P3123" t="str">
        <f>VLOOKUP(O3123,dFornecedor!A:B,2,0)</f>
        <v>StepUp</v>
      </c>
    </row>
    <row r="3124" spans="1:16" x14ac:dyDescent="0.25">
      <c r="A3124">
        <v>3123</v>
      </c>
      <c r="B3124" s="1">
        <v>43890</v>
      </c>
      <c r="C3124" s="1">
        <v>43896</v>
      </c>
      <c r="D3124" s="1">
        <v>43920</v>
      </c>
      <c r="E3124" s="1">
        <v>43920</v>
      </c>
      <c r="F3124">
        <v>1</v>
      </c>
      <c r="G3124" t="str">
        <f>VLOOKUP(F3124,dComprador!A:B,2,0)</f>
        <v>Alon</v>
      </c>
      <c r="H3124">
        <v>7</v>
      </c>
      <c r="I3124" t="str">
        <f>VLOOKUP(H3124,dMateriaPrima!A:B,2,0)</f>
        <v>Poliéster</v>
      </c>
      <c r="J3124">
        <f>VLOOKUP(H3124,dMateriaPrima!A:C,3,0)</f>
        <v>8</v>
      </c>
      <c r="K3124">
        <v>434</v>
      </c>
      <c r="L3124">
        <f t="shared" si="97"/>
        <v>3472</v>
      </c>
      <c r="M3124">
        <v>0</v>
      </c>
      <c r="N3124">
        <f t="shared" si="96"/>
        <v>3472</v>
      </c>
      <c r="O3124">
        <v>5</v>
      </c>
      <c r="P3124" t="str">
        <f>VLOOKUP(O3124,dFornecedor!A:B,2,0)</f>
        <v>Atlas</v>
      </c>
    </row>
    <row r="3125" spans="1:16" x14ac:dyDescent="0.25">
      <c r="A3125">
        <v>3124</v>
      </c>
      <c r="B3125" s="1">
        <v>43890</v>
      </c>
      <c r="C3125" s="1">
        <v>43890</v>
      </c>
      <c r="D3125" s="1">
        <v>43897</v>
      </c>
      <c r="E3125" s="1">
        <v>43899</v>
      </c>
      <c r="F3125">
        <v>4</v>
      </c>
      <c r="G3125" t="str">
        <f>VLOOKUP(F3125,dComprador!A:B,2,0)</f>
        <v>Lira</v>
      </c>
      <c r="H3125">
        <v>11</v>
      </c>
      <c r="I3125" t="str">
        <f>VLOOKUP(H3125,dMateriaPrima!A:B,2,0)</f>
        <v>Papel</v>
      </c>
      <c r="J3125">
        <f>VLOOKUP(H3125,dMateriaPrima!A:C,3,0)</f>
        <v>9</v>
      </c>
      <c r="K3125">
        <v>37</v>
      </c>
      <c r="L3125">
        <f t="shared" si="97"/>
        <v>333</v>
      </c>
      <c r="M3125">
        <v>0</v>
      </c>
      <c r="N3125">
        <f t="shared" si="96"/>
        <v>333</v>
      </c>
      <c r="O3125">
        <v>2</v>
      </c>
      <c r="P3125" t="str">
        <f>VLOOKUP(O3125,dFornecedor!A:B,2,0)</f>
        <v>Minerva</v>
      </c>
    </row>
    <row r="3126" spans="1:16" x14ac:dyDescent="0.25">
      <c r="A3126">
        <v>3125</v>
      </c>
      <c r="B3126" s="1">
        <v>43890</v>
      </c>
      <c r="C3126" s="1">
        <v>43897</v>
      </c>
      <c r="D3126" s="1">
        <v>43909</v>
      </c>
      <c r="E3126" s="1">
        <v>43912</v>
      </c>
      <c r="F3126">
        <v>1</v>
      </c>
      <c r="G3126" t="str">
        <f>VLOOKUP(F3126,dComprador!A:B,2,0)</f>
        <v>Alon</v>
      </c>
      <c r="H3126">
        <v>6</v>
      </c>
      <c r="I3126" t="str">
        <f>VLOOKUP(H3126,dMateriaPrima!A:B,2,0)</f>
        <v>Fio Algodão</v>
      </c>
      <c r="J3126">
        <f>VLOOKUP(H3126,dMateriaPrima!A:C,3,0)</f>
        <v>55.9</v>
      </c>
      <c r="K3126">
        <v>221</v>
      </c>
      <c r="L3126">
        <f t="shared" si="97"/>
        <v>12353.9</v>
      </c>
      <c r="M3126">
        <v>0</v>
      </c>
      <c r="N3126">
        <f t="shared" si="96"/>
        <v>12353.9</v>
      </c>
      <c r="O3126">
        <v>2</v>
      </c>
      <c r="P3126" t="str">
        <f>VLOOKUP(O3126,dFornecedor!A:B,2,0)</f>
        <v>Minerva</v>
      </c>
    </row>
    <row r="3127" spans="1:16" x14ac:dyDescent="0.25">
      <c r="A3127">
        <v>3126</v>
      </c>
      <c r="B3127" s="1">
        <v>43890</v>
      </c>
      <c r="C3127" s="1">
        <v>43899</v>
      </c>
      <c r="D3127" s="1">
        <v>43905</v>
      </c>
      <c r="E3127" s="1">
        <v>43908</v>
      </c>
      <c r="F3127">
        <v>1</v>
      </c>
      <c r="G3127" t="str">
        <f>VLOOKUP(F3127,dComprador!A:B,2,0)</f>
        <v>Alon</v>
      </c>
      <c r="H3127">
        <v>7</v>
      </c>
      <c r="I3127" t="str">
        <f>VLOOKUP(H3127,dMateriaPrima!A:B,2,0)</f>
        <v>Poliéster</v>
      </c>
      <c r="J3127">
        <f>VLOOKUP(H3127,dMateriaPrima!A:C,3,0)</f>
        <v>8</v>
      </c>
      <c r="K3127">
        <v>556</v>
      </c>
      <c r="L3127">
        <f t="shared" si="97"/>
        <v>4448</v>
      </c>
      <c r="M3127">
        <v>0</v>
      </c>
      <c r="N3127">
        <f t="shared" si="96"/>
        <v>4448</v>
      </c>
      <c r="O3127">
        <v>2</v>
      </c>
      <c r="P3127" t="str">
        <f>VLOOKUP(O3127,dFornecedor!A:B,2,0)</f>
        <v>Minerva</v>
      </c>
    </row>
    <row r="3128" spans="1:16" x14ac:dyDescent="0.25">
      <c r="A3128">
        <v>3127</v>
      </c>
      <c r="B3128" s="1">
        <v>43890</v>
      </c>
      <c r="C3128" s="1">
        <v>43899</v>
      </c>
      <c r="D3128" s="1">
        <v>43924</v>
      </c>
      <c r="E3128" s="1">
        <v>43926</v>
      </c>
      <c r="F3128">
        <v>1</v>
      </c>
      <c r="G3128" t="str">
        <f>VLOOKUP(F3128,dComprador!A:B,2,0)</f>
        <v>Alon</v>
      </c>
      <c r="H3128">
        <v>1</v>
      </c>
      <c r="I3128" t="str">
        <f>VLOOKUP(H3128,dMateriaPrima!A:B,2,0)</f>
        <v>Tecido</v>
      </c>
      <c r="J3128">
        <f>VLOOKUP(H3128,dMateriaPrima!A:C,3,0)</f>
        <v>18</v>
      </c>
      <c r="K3128">
        <v>248</v>
      </c>
      <c r="L3128">
        <f t="shared" si="97"/>
        <v>4464</v>
      </c>
      <c r="M3128">
        <v>0</v>
      </c>
      <c r="N3128">
        <f t="shared" si="96"/>
        <v>4464</v>
      </c>
      <c r="O3128">
        <v>2</v>
      </c>
      <c r="P3128" t="str">
        <f>VLOOKUP(O3128,dFornecedor!A:B,2,0)</f>
        <v>Minerva</v>
      </c>
    </row>
    <row r="3129" spans="1:16" x14ac:dyDescent="0.25">
      <c r="A3129">
        <v>3128</v>
      </c>
      <c r="B3129" s="1">
        <v>43890</v>
      </c>
      <c r="C3129" s="1">
        <v>43891</v>
      </c>
      <c r="D3129" s="1">
        <v>43910</v>
      </c>
      <c r="E3129" s="1">
        <v>43914</v>
      </c>
      <c r="F3129">
        <v>1</v>
      </c>
      <c r="G3129" t="str">
        <f>VLOOKUP(F3129,dComprador!A:B,2,0)</f>
        <v>Alon</v>
      </c>
      <c r="H3129">
        <v>1</v>
      </c>
      <c r="I3129" t="str">
        <f>VLOOKUP(H3129,dMateriaPrima!A:B,2,0)</f>
        <v>Tecido</v>
      </c>
      <c r="J3129">
        <f>VLOOKUP(H3129,dMateriaPrima!A:C,3,0)</f>
        <v>18</v>
      </c>
      <c r="K3129">
        <v>138</v>
      </c>
      <c r="L3129">
        <f t="shared" si="97"/>
        <v>2484</v>
      </c>
      <c r="M3129">
        <v>0</v>
      </c>
      <c r="N3129">
        <f t="shared" si="96"/>
        <v>2484</v>
      </c>
      <c r="O3129">
        <v>3</v>
      </c>
      <c r="P3129" t="str">
        <f>VLOOKUP(O3129,dFornecedor!A:B,2,0)</f>
        <v>StepUp</v>
      </c>
    </row>
    <row r="3130" spans="1:16" x14ac:dyDescent="0.25">
      <c r="A3130">
        <v>3129</v>
      </c>
      <c r="B3130" s="1">
        <v>43890</v>
      </c>
      <c r="C3130" s="1">
        <v>43890</v>
      </c>
      <c r="D3130" s="1">
        <v>43914</v>
      </c>
      <c r="E3130" s="1">
        <v>43917</v>
      </c>
      <c r="F3130">
        <v>1</v>
      </c>
      <c r="G3130" t="str">
        <f>VLOOKUP(F3130,dComprador!A:B,2,0)</f>
        <v>Alon</v>
      </c>
      <c r="H3130">
        <v>8</v>
      </c>
      <c r="I3130" t="str">
        <f>VLOOKUP(H3130,dMateriaPrima!A:B,2,0)</f>
        <v>Cimento</v>
      </c>
      <c r="J3130">
        <f>VLOOKUP(H3130,dMateriaPrima!A:C,3,0)</f>
        <v>23</v>
      </c>
      <c r="K3130">
        <v>439</v>
      </c>
      <c r="L3130">
        <f t="shared" si="97"/>
        <v>10097</v>
      </c>
      <c r="M3130">
        <v>0</v>
      </c>
      <c r="N3130">
        <f t="shared" si="96"/>
        <v>10097</v>
      </c>
      <c r="O3130">
        <v>2</v>
      </c>
      <c r="P3130" t="str">
        <f>VLOOKUP(O3130,dFornecedor!A:B,2,0)</f>
        <v>Minerva</v>
      </c>
    </row>
    <row r="3131" spans="1:16" x14ac:dyDescent="0.25">
      <c r="A3131">
        <v>3130</v>
      </c>
      <c r="B3131" s="1">
        <v>43891</v>
      </c>
      <c r="C3131" s="1">
        <v>43892</v>
      </c>
      <c r="D3131" s="1">
        <v>43898</v>
      </c>
      <c r="E3131" s="1">
        <v>43903</v>
      </c>
      <c r="F3131">
        <v>4</v>
      </c>
      <c r="G3131" t="str">
        <f>VLOOKUP(F3131,dComprador!A:B,2,0)</f>
        <v>Lira</v>
      </c>
      <c r="H3131">
        <v>11</v>
      </c>
      <c r="I3131" t="str">
        <f>VLOOKUP(H3131,dMateriaPrima!A:B,2,0)</f>
        <v>Papel</v>
      </c>
      <c r="J3131">
        <f>VLOOKUP(H3131,dMateriaPrima!A:C,3,0)</f>
        <v>9</v>
      </c>
      <c r="K3131">
        <v>99</v>
      </c>
      <c r="L3131">
        <f t="shared" si="97"/>
        <v>891</v>
      </c>
      <c r="M3131">
        <v>0</v>
      </c>
      <c r="N3131">
        <f t="shared" si="96"/>
        <v>891</v>
      </c>
      <c r="O3131">
        <v>5</v>
      </c>
      <c r="P3131" t="str">
        <f>VLOOKUP(O3131,dFornecedor!A:B,2,0)</f>
        <v>Atlas</v>
      </c>
    </row>
    <row r="3132" spans="1:16" x14ac:dyDescent="0.25">
      <c r="A3132">
        <v>3131</v>
      </c>
      <c r="B3132" s="1">
        <v>43891</v>
      </c>
      <c r="C3132" s="1">
        <v>43898</v>
      </c>
      <c r="D3132" s="1">
        <v>43900</v>
      </c>
      <c r="E3132" s="1">
        <v>43899</v>
      </c>
      <c r="F3132">
        <v>4</v>
      </c>
      <c r="G3132" t="str">
        <f>VLOOKUP(F3132,dComprador!A:B,2,0)</f>
        <v>Lira</v>
      </c>
      <c r="H3132">
        <v>7</v>
      </c>
      <c r="I3132" t="str">
        <f>VLOOKUP(H3132,dMateriaPrima!A:B,2,0)</f>
        <v>Poliéster</v>
      </c>
      <c r="J3132">
        <f>VLOOKUP(H3132,dMateriaPrima!A:C,3,0)</f>
        <v>8</v>
      </c>
      <c r="K3132">
        <v>2</v>
      </c>
      <c r="L3132">
        <f t="shared" si="97"/>
        <v>16</v>
      </c>
      <c r="M3132">
        <v>0</v>
      </c>
      <c r="N3132">
        <f t="shared" si="96"/>
        <v>16</v>
      </c>
      <c r="O3132">
        <v>3</v>
      </c>
      <c r="P3132" t="str">
        <f>VLOOKUP(O3132,dFornecedor!A:B,2,0)</f>
        <v>StepUp</v>
      </c>
    </row>
    <row r="3133" spans="1:16" x14ac:dyDescent="0.25">
      <c r="A3133">
        <v>3132</v>
      </c>
      <c r="B3133" s="1">
        <v>43891</v>
      </c>
      <c r="C3133" s="1">
        <v>43892</v>
      </c>
      <c r="D3133" s="1">
        <v>43900</v>
      </c>
      <c r="E3133" s="1">
        <v>43899</v>
      </c>
      <c r="F3133">
        <v>4</v>
      </c>
      <c r="G3133" t="str">
        <f>VLOOKUP(F3133,dComprador!A:B,2,0)</f>
        <v>Lira</v>
      </c>
      <c r="H3133">
        <v>4</v>
      </c>
      <c r="I3133" t="str">
        <f>VLOOKUP(H3133,dMateriaPrima!A:B,2,0)</f>
        <v>Madeira</v>
      </c>
      <c r="J3133">
        <f>VLOOKUP(H3133,dMateriaPrima!A:C,3,0)</f>
        <v>168</v>
      </c>
      <c r="K3133">
        <v>71</v>
      </c>
      <c r="L3133">
        <f t="shared" si="97"/>
        <v>11928</v>
      </c>
      <c r="M3133">
        <v>0</v>
      </c>
      <c r="N3133">
        <f t="shared" si="96"/>
        <v>11928</v>
      </c>
      <c r="O3133">
        <v>2</v>
      </c>
      <c r="P3133" t="str">
        <f>VLOOKUP(O3133,dFornecedor!A:B,2,0)</f>
        <v>Minerva</v>
      </c>
    </row>
    <row r="3134" spans="1:16" x14ac:dyDescent="0.25">
      <c r="A3134">
        <v>3133</v>
      </c>
      <c r="B3134" s="1">
        <v>43891</v>
      </c>
      <c r="C3134" s="1">
        <v>43900</v>
      </c>
      <c r="D3134" s="1">
        <v>43903</v>
      </c>
      <c r="E3134" s="1">
        <v>43901</v>
      </c>
      <c r="F3134">
        <v>4</v>
      </c>
      <c r="G3134" t="str">
        <f>VLOOKUP(F3134,dComprador!A:B,2,0)</f>
        <v>Lira</v>
      </c>
      <c r="H3134">
        <v>4</v>
      </c>
      <c r="I3134" t="str">
        <f>VLOOKUP(H3134,dMateriaPrima!A:B,2,0)</f>
        <v>Madeira</v>
      </c>
      <c r="J3134">
        <f>VLOOKUP(H3134,dMateriaPrima!A:C,3,0)</f>
        <v>168</v>
      </c>
      <c r="K3134">
        <v>98</v>
      </c>
      <c r="L3134">
        <f t="shared" si="97"/>
        <v>16464</v>
      </c>
      <c r="M3134">
        <v>0</v>
      </c>
      <c r="N3134">
        <f t="shared" si="96"/>
        <v>16464</v>
      </c>
      <c r="O3134">
        <v>2</v>
      </c>
      <c r="P3134" t="str">
        <f>VLOOKUP(O3134,dFornecedor!A:B,2,0)</f>
        <v>Minerva</v>
      </c>
    </row>
    <row r="3135" spans="1:16" x14ac:dyDescent="0.25">
      <c r="A3135">
        <v>3134</v>
      </c>
      <c r="B3135" s="1">
        <v>43891</v>
      </c>
      <c r="C3135" s="1">
        <v>43894</v>
      </c>
      <c r="D3135" s="1">
        <v>43900</v>
      </c>
      <c r="E3135" s="1">
        <v>43900</v>
      </c>
      <c r="F3135">
        <v>4</v>
      </c>
      <c r="G3135" t="str">
        <f>VLOOKUP(F3135,dComprador!A:B,2,0)</f>
        <v>Lira</v>
      </c>
      <c r="H3135">
        <v>9</v>
      </c>
      <c r="I3135" t="str">
        <f>VLOOKUP(H3135,dMateriaPrima!A:B,2,0)</f>
        <v>Couro</v>
      </c>
      <c r="J3135">
        <f>VLOOKUP(H3135,dMateriaPrima!A:C,3,0)</f>
        <v>4.4000000000000004</v>
      </c>
      <c r="K3135">
        <v>359</v>
      </c>
      <c r="L3135">
        <f t="shared" si="97"/>
        <v>1579.6000000000001</v>
      </c>
      <c r="M3135">
        <v>0</v>
      </c>
      <c r="N3135">
        <f t="shared" si="96"/>
        <v>1579.6000000000001</v>
      </c>
      <c r="O3135">
        <v>1</v>
      </c>
      <c r="P3135" t="str">
        <f>VLOOKUP(O3135,dFornecedor!A:B,2,0)</f>
        <v>NorthShore</v>
      </c>
    </row>
    <row r="3136" spans="1:16" x14ac:dyDescent="0.25">
      <c r="A3136">
        <v>3135</v>
      </c>
      <c r="B3136" s="1">
        <v>43891</v>
      </c>
      <c r="C3136" s="1">
        <v>43897</v>
      </c>
      <c r="D3136" s="1">
        <v>43902</v>
      </c>
      <c r="E3136" s="1">
        <v>43901</v>
      </c>
      <c r="F3136">
        <v>4</v>
      </c>
      <c r="G3136" t="str">
        <f>VLOOKUP(F3136,dComprador!A:B,2,0)</f>
        <v>Lira</v>
      </c>
      <c r="H3136">
        <v>5</v>
      </c>
      <c r="I3136" t="str">
        <f>VLOOKUP(H3136,dMateriaPrima!A:B,2,0)</f>
        <v>Areia</v>
      </c>
      <c r="J3136">
        <f>VLOOKUP(H3136,dMateriaPrima!A:C,3,0)</f>
        <v>3.59</v>
      </c>
      <c r="K3136">
        <v>124</v>
      </c>
      <c r="L3136">
        <f t="shared" si="97"/>
        <v>445.15999999999997</v>
      </c>
      <c r="M3136">
        <v>0</v>
      </c>
      <c r="N3136">
        <f t="shared" si="96"/>
        <v>445.15999999999997</v>
      </c>
      <c r="O3136">
        <v>5</v>
      </c>
      <c r="P3136" t="str">
        <f>VLOOKUP(O3136,dFornecedor!A:B,2,0)</f>
        <v>Atlas</v>
      </c>
    </row>
    <row r="3137" spans="1:16" x14ac:dyDescent="0.25">
      <c r="A3137">
        <v>3136</v>
      </c>
      <c r="B3137" s="1">
        <v>43891</v>
      </c>
      <c r="C3137" s="1">
        <v>43897</v>
      </c>
      <c r="D3137" s="1">
        <v>43898</v>
      </c>
      <c r="E3137" s="1">
        <v>43902</v>
      </c>
      <c r="F3137">
        <v>4</v>
      </c>
      <c r="G3137" t="str">
        <f>VLOOKUP(F3137,dComprador!A:B,2,0)</f>
        <v>Lira</v>
      </c>
      <c r="H3137">
        <v>6</v>
      </c>
      <c r="I3137" t="str">
        <f>VLOOKUP(H3137,dMateriaPrima!A:B,2,0)</f>
        <v>Fio Algodão</v>
      </c>
      <c r="J3137">
        <f>VLOOKUP(H3137,dMateriaPrima!A:C,3,0)</f>
        <v>55.9</v>
      </c>
      <c r="K3137">
        <v>145</v>
      </c>
      <c r="L3137">
        <f t="shared" si="97"/>
        <v>8105.5</v>
      </c>
      <c r="M3137">
        <v>0</v>
      </c>
      <c r="N3137">
        <f t="shared" si="96"/>
        <v>8105.5</v>
      </c>
      <c r="O3137">
        <v>2</v>
      </c>
      <c r="P3137" t="str">
        <f>VLOOKUP(O3137,dFornecedor!A:B,2,0)</f>
        <v>Minerva</v>
      </c>
    </row>
    <row r="3138" spans="1:16" x14ac:dyDescent="0.25">
      <c r="A3138">
        <v>3137</v>
      </c>
      <c r="B3138" s="1">
        <v>43891</v>
      </c>
      <c r="C3138" s="1">
        <v>43902</v>
      </c>
      <c r="D3138" s="1">
        <v>43908</v>
      </c>
      <c r="E3138" s="1">
        <v>43912</v>
      </c>
      <c r="F3138">
        <v>1</v>
      </c>
      <c r="G3138" t="str">
        <f>VLOOKUP(F3138,dComprador!A:B,2,0)</f>
        <v>Alon</v>
      </c>
      <c r="H3138">
        <v>11</v>
      </c>
      <c r="I3138" t="str">
        <f>VLOOKUP(H3138,dMateriaPrima!A:B,2,0)</f>
        <v>Papel</v>
      </c>
      <c r="J3138">
        <f>VLOOKUP(H3138,dMateriaPrima!A:C,3,0)</f>
        <v>9</v>
      </c>
      <c r="K3138">
        <v>120</v>
      </c>
      <c r="L3138">
        <f t="shared" si="97"/>
        <v>1080</v>
      </c>
      <c r="M3138">
        <v>0</v>
      </c>
      <c r="N3138">
        <f t="shared" ref="N3138:N3201" si="98">SUM(L3138-((L3138*M3138)/100))</f>
        <v>1080</v>
      </c>
      <c r="O3138">
        <v>1</v>
      </c>
      <c r="P3138" t="str">
        <f>VLOOKUP(O3138,dFornecedor!A:B,2,0)</f>
        <v>NorthShore</v>
      </c>
    </row>
    <row r="3139" spans="1:16" x14ac:dyDescent="0.25">
      <c r="A3139">
        <v>3138</v>
      </c>
      <c r="B3139" s="1">
        <v>43891</v>
      </c>
      <c r="C3139" s="1">
        <v>43891</v>
      </c>
      <c r="D3139" s="1">
        <v>43910</v>
      </c>
      <c r="E3139" s="1">
        <v>43912</v>
      </c>
      <c r="F3139">
        <v>1</v>
      </c>
      <c r="G3139" t="str">
        <f>VLOOKUP(F3139,dComprador!A:B,2,0)</f>
        <v>Alon</v>
      </c>
      <c r="H3139">
        <v>8</v>
      </c>
      <c r="I3139" t="str">
        <f>VLOOKUP(H3139,dMateriaPrima!A:B,2,0)</f>
        <v>Cimento</v>
      </c>
      <c r="J3139">
        <f>VLOOKUP(H3139,dMateriaPrima!A:C,3,0)</f>
        <v>23</v>
      </c>
      <c r="K3139">
        <v>52</v>
      </c>
      <c r="L3139">
        <f t="shared" ref="L3139:L3202" si="99">J3139*K3139</f>
        <v>1196</v>
      </c>
      <c r="M3139">
        <v>0</v>
      </c>
      <c r="N3139">
        <f t="shared" si="98"/>
        <v>1196</v>
      </c>
      <c r="O3139">
        <v>5</v>
      </c>
      <c r="P3139" t="str">
        <f>VLOOKUP(O3139,dFornecedor!A:B,2,0)</f>
        <v>Atlas</v>
      </c>
    </row>
    <row r="3140" spans="1:16" x14ac:dyDescent="0.25">
      <c r="A3140">
        <v>3139</v>
      </c>
      <c r="B3140" s="1">
        <v>43891</v>
      </c>
      <c r="C3140" s="1">
        <v>43891</v>
      </c>
      <c r="D3140" s="1">
        <v>43913</v>
      </c>
      <c r="E3140" s="1">
        <v>43913</v>
      </c>
      <c r="F3140">
        <v>1</v>
      </c>
      <c r="G3140" t="str">
        <f>VLOOKUP(F3140,dComprador!A:B,2,0)</f>
        <v>Alon</v>
      </c>
      <c r="H3140">
        <v>9</v>
      </c>
      <c r="I3140" t="str">
        <f>VLOOKUP(H3140,dMateriaPrima!A:B,2,0)</f>
        <v>Couro</v>
      </c>
      <c r="J3140">
        <f>VLOOKUP(H3140,dMateriaPrima!A:C,3,0)</f>
        <v>4.4000000000000004</v>
      </c>
      <c r="K3140">
        <v>19</v>
      </c>
      <c r="L3140">
        <f t="shared" si="99"/>
        <v>83.600000000000009</v>
      </c>
      <c r="M3140">
        <v>0</v>
      </c>
      <c r="N3140">
        <f t="shared" si="98"/>
        <v>83.600000000000009</v>
      </c>
      <c r="O3140">
        <v>2</v>
      </c>
      <c r="P3140" t="str">
        <f>VLOOKUP(O3140,dFornecedor!A:B,2,0)</f>
        <v>Minerva</v>
      </c>
    </row>
    <row r="3141" spans="1:16" x14ac:dyDescent="0.25">
      <c r="A3141">
        <v>3140</v>
      </c>
      <c r="B3141" s="1">
        <v>43891</v>
      </c>
      <c r="C3141" s="1">
        <v>43891</v>
      </c>
      <c r="D3141" s="1">
        <v>43908</v>
      </c>
      <c r="E3141" s="1">
        <v>43912</v>
      </c>
      <c r="F3141">
        <v>1</v>
      </c>
      <c r="G3141" t="str">
        <f>VLOOKUP(F3141,dComprador!A:B,2,0)</f>
        <v>Alon</v>
      </c>
      <c r="H3141">
        <v>8</v>
      </c>
      <c r="I3141" t="str">
        <f>VLOOKUP(H3141,dMateriaPrima!A:B,2,0)</f>
        <v>Cimento</v>
      </c>
      <c r="J3141">
        <f>VLOOKUP(H3141,dMateriaPrima!A:C,3,0)</f>
        <v>23</v>
      </c>
      <c r="K3141">
        <v>295</v>
      </c>
      <c r="L3141">
        <f t="shared" si="99"/>
        <v>6785</v>
      </c>
      <c r="M3141">
        <v>0</v>
      </c>
      <c r="N3141">
        <f t="shared" si="98"/>
        <v>6785</v>
      </c>
      <c r="O3141">
        <v>2</v>
      </c>
      <c r="P3141" t="str">
        <f>VLOOKUP(O3141,dFornecedor!A:B,2,0)</f>
        <v>Minerva</v>
      </c>
    </row>
    <row r="3142" spans="1:16" x14ac:dyDescent="0.25">
      <c r="A3142">
        <v>3141</v>
      </c>
      <c r="B3142" s="1">
        <v>43891</v>
      </c>
      <c r="C3142" s="1">
        <v>43900</v>
      </c>
      <c r="D3142" s="1">
        <v>43912</v>
      </c>
      <c r="E3142" s="1">
        <v>43912</v>
      </c>
      <c r="F3142">
        <v>1</v>
      </c>
      <c r="G3142" t="str">
        <f>VLOOKUP(F3142,dComprador!A:B,2,0)</f>
        <v>Alon</v>
      </c>
      <c r="H3142">
        <v>9</v>
      </c>
      <c r="I3142" t="str">
        <f>VLOOKUP(H3142,dMateriaPrima!A:B,2,0)</f>
        <v>Couro</v>
      </c>
      <c r="J3142">
        <f>VLOOKUP(H3142,dMateriaPrima!A:C,3,0)</f>
        <v>4.4000000000000004</v>
      </c>
      <c r="K3142">
        <v>200</v>
      </c>
      <c r="L3142">
        <f t="shared" si="99"/>
        <v>880.00000000000011</v>
      </c>
      <c r="M3142">
        <v>0</v>
      </c>
      <c r="N3142">
        <f t="shared" si="98"/>
        <v>880.00000000000011</v>
      </c>
      <c r="O3142">
        <v>3</v>
      </c>
      <c r="P3142" t="str">
        <f>VLOOKUP(O3142,dFornecedor!A:B,2,0)</f>
        <v>StepUp</v>
      </c>
    </row>
    <row r="3143" spans="1:16" x14ac:dyDescent="0.25">
      <c r="A3143">
        <v>3142</v>
      </c>
      <c r="B3143" s="1">
        <v>43891</v>
      </c>
      <c r="C3143" s="1">
        <v>43891</v>
      </c>
      <c r="D3143" s="1">
        <v>43920</v>
      </c>
      <c r="E3143" s="1">
        <v>43924</v>
      </c>
      <c r="F3143">
        <v>1</v>
      </c>
      <c r="G3143" t="str">
        <f>VLOOKUP(F3143,dComprador!A:B,2,0)</f>
        <v>Alon</v>
      </c>
      <c r="H3143">
        <v>5</v>
      </c>
      <c r="I3143" t="str">
        <f>VLOOKUP(H3143,dMateriaPrima!A:B,2,0)</f>
        <v>Areia</v>
      </c>
      <c r="J3143">
        <f>VLOOKUP(H3143,dMateriaPrima!A:C,3,0)</f>
        <v>3.59</v>
      </c>
      <c r="K3143">
        <v>63</v>
      </c>
      <c r="L3143">
        <f t="shared" si="99"/>
        <v>226.17</v>
      </c>
      <c r="M3143">
        <v>0</v>
      </c>
      <c r="N3143">
        <f t="shared" si="98"/>
        <v>226.17</v>
      </c>
      <c r="O3143">
        <v>5</v>
      </c>
      <c r="P3143" t="str">
        <f>VLOOKUP(O3143,dFornecedor!A:B,2,0)</f>
        <v>Atlas</v>
      </c>
    </row>
    <row r="3144" spans="1:16" x14ac:dyDescent="0.25">
      <c r="A3144">
        <v>3143</v>
      </c>
      <c r="B3144" s="1">
        <v>43891</v>
      </c>
      <c r="C3144" s="1">
        <v>43892</v>
      </c>
      <c r="D3144" s="1">
        <v>43925</v>
      </c>
      <c r="E3144" s="1">
        <v>43924</v>
      </c>
      <c r="F3144">
        <v>1</v>
      </c>
      <c r="G3144" t="str">
        <f>VLOOKUP(F3144,dComprador!A:B,2,0)</f>
        <v>Alon</v>
      </c>
      <c r="H3144">
        <v>7</v>
      </c>
      <c r="I3144" t="str">
        <f>VLOOKUP(H3144,dMateriaPrima!A:B,2,0)</f>
        <v>Poliéster</v>
      </c>
      <c r="J3144">
        <f>VLOOKUP(H3144,dMateriaPrima!A:C,3,0)</f>
        <v>8</v>
      </c>
      <c r="K3144">
        <v>73</v>
      </c>
      <c r="L3144">
        <f t="shared" si="99"/>
        <v>584</v>
      </c>
      <c r="M3144">
        <v>31</v>
      </c>
      <c r="N3144">
        <f t="shared" si="98"/>
        <v>402.96000000000004</v>
      </c>
      <c r="O3144">
        <v>3</v>
      </c>
      <c r="P3144" t="str">
        <f>VLOOKUP(O3144,dFornecedor!A:B,2,0)</f>
        <v>StepUp</v>
      </c>
    </row>
    <row r="3145" spans="1:16" x14ac:dyDescent="0.25">
      <c r="A3145">
        <v>3144</v>
      </c>
      <c r="B3145" s="1">
        <v>43891</v>
      </c>
      <c r="C3145" s="1">
        <v>43891</v>
      </c>
      <c r="D3145" s="1">
        <v>43912</v>
      </c>
      <c r="E3145" s="1">
        <v>43915</v>
      </c>
      <c r="F3145">
        <v>1</v>
      </c>
      <c r="G3145" t="str">
        <f>VLOOKUP(F3145,dComprador!A:B,2,0)</f>
        <v>Alon</v>
      </c>
      <c r="H3145">
        <v>11</v>
      </c>
      <c r="I3145" t="str">
        <f>VLOOKUP(H3145,dMateriaPrima!A:B,2,0)</f>
        <v>Papel</v>
      </c>
      <c r="J3145">
        <f>VLOOKUP(H3145,dMateriaPrima!A:C,3,0)</f>
        <v>9</v>
      </c>
      <c r="K3145">
        <v>316</v>
      </c>
      <c r="L3145">
        <f t="shared" si="99"/>
        <v>2844</v>
      </c>
      <c r="M3145">
        <v>0</v>
      </c>
      <c r="N3145">
        <f t="shared" si="98"/>
        <v>2844</v>
      </c>
      <c r="O3145">
        <v>2</v>
      </c>
      <c r="P3145" t="str">
        <f>VLOOKUP(O3145,dFornecedor!A:B,2,0)</f>
        <v>Minerva</v>
      </c>
    </row>
    <row r="3146" spans="1:16" x14ac:dyDescent="0.25">
      <c r="A3146">
        <v>3145</v>
      </c>
      <c r="B3146" s="1">
        <v>43892</v>
      </c>
      <c r="C3146" s="1">
        <v>43900</v>
      </c>
      <c r="D3146" s="1">
        <v>43904</v>
      </c>
      <c r="E3146" s="1">
        <v>43904</v>
      </c>
      <c r="F3146">
        <v>4</v>
      </c>
      <c r="G3146" t="str">
        <f>VLOOKUP(F3146,dComprador!A:B,2,0)</f>
        <v>Lira</v>
      </c>
      <c r="H3146">
        <v>11</v>
      </c>
      <c r="I3146" t="str">
        <f>VLOOKUP(H3146,dMateriaPrima!A:B,2,0)</f>
        <v>Papel</v>
      </c>
      <c r="J3146">
        <f>VLOOKUP(H3146,dMateriaPrima!A:C,3,0)</f>
        <v>9</v>
      </c>
      <c r="K3146">
        <v>333</v>
      </c>
      <c r="L3146">
        <f t="shared" si="99"/>
        <v>2997</v>
      </c>
      <c r="M3146">
        <v>0</v>
      </c>
      <c r="N3146">
        <f t="shared" si="98"/>
        <v>2997</v>
      </c>
      <c r="O3146">
        <v>2</v>
      </c>
      <c r="P3146" t="str">
        <f>VLOOKUP(O3146,dFornecedor!A:B,2,0)</f>
        <v>Minerva</v>
      </c>
    </row>
    <row r="3147" spans="1:16" x14ac:dyDescent="0.25">
      <c r="A3147">
        <v>3146</v>
      </c>
      <c r="B3147" s="1">
        <v>43892</v>
      </c>
      <c r="C3147" s="1">
        <v>43894</v>
      </c>
      <c r="D3147" s="1">
        <v>43899</v>
      </c>
      <c r="E3147" s="1">
        <v>43900</v>
      </c>
      <c r="F3147">
        <v>4</v>
      </c>
      <c r="G3147" t="str">
        <f>VLOOKUP(F3147,dComprador!A:B,2,0)</f>
        <v>Lira</v>
      </c>
      <c r="H3147">
        <v>9</v>
      </c>
      <c r="I3147" t="str">
        <f>VLOOKUP(H3147,dMateriaPrima!A:B,2,0)</f>
        <v>Couro</v>
      </c>
      <c r="J3147">
        <f>VLOOKUP(H3147,dMateriaPrima!A:C,3,0)</f>
        <v>4.4000000000000004</v>
      </c>
      <c r="K3147">
        <v>28</v>
      </c>
      <c r="L3147">
        <f t="shared" si="99"/>
        <v>123.20000000000002</v>
      </c>
      <c r="M3147">
        <v>0</v>
      </c>
      <c r="N3147">
        <f t="shared" si="98"/>
        <v>123.20000000000002</v>
      </c>
      <c r="O3147">
        <v>2</v>
      </c>
      <c r="P3147" t="str">
        <f>VLOOKUP(O3147,dFornecedor!A:B,2,0)</f>
        <v>Minerva</v>
      </c>
    </row>
    <row r="3148" spans="1:16" x14ac:dyDescent="0.25">
      <c r="A3148">
        <v>3147</v>
      </c>
      <c r="B3148" s="1">
        <v>43892</v>
      </c>
      <c r="C3148" s="1">
        <v>43901</v>
      </c>
      <c r="D3148" s="1">
        <v>43911</v>
      </c>
      <c r="E3148" s="1">
        <v>43913</v>
      </c>
      <c r="F3148">
        <v>1</v>
      </c>
      <c r="G3148" t="str">
        <f>VLOOKUP(F3148,dComprador!A:B,2,0)</f>
        <v>Alon</v>
      </c>
      <c r="H3148">
        <v>5</v>
      </c>
      <c r="I3148" t="str">
        <f>VLOOKUP(H3148,dMateriaPrima!A:B,2,0)</f>
        <v>Areia</v>
      </c>
      <c r="J3148">
        <f>VLOOKUP(H3148,dMateriaPrima!A:C,3,0)</f>
        <v>3.59</v>
      </c>
      <c r="K3148">
        <v>261</v>
      </c>
      <c r="L3148">
        <f t="shared" si="99"/>
        <v>936.99</v>
      </c>
      <c r="M3148">
        <v>0</v>
      </c>
      <c r="N3148">
        <f t="shared" si="98"/>
        <v>936.99</v>
      </c>
      <c r="O3148">
        <v>2</v>
      </c>
      <c r="P3148" t="str">
        <f>VLOOKUP(O3148,dFornecedor!A:B,2,0)</f>
        <v>Minerva</v>
      </c>
    </row>
    <row r="3149" spans="1:16" x14ac:dyDescent="0.25">
      <c r="A3149">
        <v>3148</v>
      </c>
      <c r="B3149" s="1">
        <v>43892</v>
      </c>
      <c r="C3149" s="1">
        <v>43892</v>
      </c>
      <c r="D3149" s="1">
        <v>43903</v>
      </c>
      <c r="E3149" s="1">
        <v>43909</v>
      </c>
      <c r="F3149">
        <v>2</v>
      </c>
      <c r="G3149" t="str">
        <f>VLOOKUP(F3149,dComprador!A:B,2,0)</f>
        <v>João</v>
      </c>
      <c r="H3149">
        <v>6</v>
      </c>
      <c r="I3149" t="str">
        <f>VLOOKUP(H3149,dMateriaPrima!A:B,2,0)</f>
        <v>Fio Algodão</v>
      </c>
      <c r="J3149">
        <f>VLOOKUP(H3149,dMateriaPrima!A:C,3,0)</f>
        <v>55.9</v>
      </c>
      <c r="K3149">
        <v>565</v>
      </c>
      <c r="L3149">
        <f t="shared" si="99"/>
        <v>31583.5</v>
      </c>
      <c r="M3149">
        <v>0</v>
      </c>
      <c r="N3149">
        <f t="shared" si="98"/>
        <v>31583.5</v>
      </c>
      <c r="O3149">
        <v>4</v>
      </c>
      <c r="P3149" t="str">
        <f>VLOOKUP(O3149,dFornecedor!A:B,2,0)</f>
        <v>AlphaOmega</v>
      </c>
    </row>
    <row r="3150" spans="1:16" x14ac:dyDescent="0.25">
      <c r="A3150">
        <v>3149</v>
      </c>
      <c r="B3150" s="1">
        <v>43892</v>
      </c>
      <c r="C3150" s="1">
        <v>43901</v>
      </c>
      <c r="D3150" s="1">
        <v>43907</v>
      </c>
      <c r="E3150" s="1">
        <v>43908</v>
      </c>
      <c r="F3150">
        <v>1</v>
      </c>
      <c r="G3150" t="str">
        <f>VLOOKUP(F3150,dComprador!A:B,2,0)</f>
        <v>Alon</v>
      </c>
      <c r="H3150">
        <v>8</v>
      </c>
      <c r="I3150" t="str">
        <f>VLOOKUP(H3150,dMateriaPrima!A:B,2,0)</f>
        <v>Cimento</v>
      </c>
      <c r="J3150">
        <f>VLOOKUP(H3150,dMateriaPrima!A:C,3,0)</f>
        <v>23</v>
      </c>
      <c r="K3150">
        <v>57</v>
      </c>
      <c r="L3150">
        <f t="shared" si="99"/>
        <v>1311</v>
      </c>
      <c r="M3150">
        <v>38</v>
      </c>
      <c r="N3150">
        <f t="shared" si="98"/>
        <v>812.81999999999994</v>
      </c>
      <c r="O3150">
        <v>3</v>
      </c>
      <c r="P3150" t="str">
        <f>VLOOKUP(O3150,dFornecedor!A:B,2,0)</f>
        <v>StepUp</v>
      </c>
    </row>
    <row r="3151" spans="1:16" x14ac:dyDescent="0.25">
      <c r="A3151">
        <v>3150</v>
      </c>
      <c r="B3151" s="1">
        <v>43892</v>
      </c>
      <c r="C3151" s="1">
        <v>43900</v>
      </c>
      <c r="D3151" s="1">
        <v>43923</v>
      </c>
      <c r="E3151" s="1">
        <v>43924</v>
      </c>
      <c r="F3151">
        <v>1</v>
      </c>
      <c r="G3151" t="str">
        <f>VLOOKUP(F3151,dComprador!A:B,2,0)</f>
        <v>Alon</v>
      </c>
      <c r="H3151">
        <v>5</v>
      </c>
      <c r="I3151" t="str">
        <f>VLOOKUP(H3151,dMateriaPrima!A:B,2,0)</f>
        <v>Areia</v>
      </c>
      <c r="J3151">
        <f>VLOOKUP(H3151,dMateriaPrima!A:C,3,0)</f>
        <v>3.59</v>
      </c>
      <c r="K3151">
        <v>137</v>
      </c>
      <c r="L3151">
        <f t="shared" si="99"/>
        <v>491.83</v>
      </c>
      <c r="M3151">
        <v>0</v>
      </c>
      <c r="N3151">
        <f t="shared" si="98"/>
        <v>491.83</v>
      </c>
      <c r="O3151">
        <v>2</v>
      </c>
      <c r="P3151" t="str">
        <f>VLOOKUP(O3151,dFornecedor!A:B,2,0)</f>
        <v>Minerva</v>
      </c>
    </row>
    <row r="3152" spans="1:16" x14ac:dyDescent="0.25">
      <c r="A3152">
        <v>3151</v>
      </c>
      <c r="B3152" s="1">
        <v>43893</v>
      </c>
      <c r="C3152" s="1">
        <v>43895</v>
      </c>
      <c r="D3152" s="1">
        <v>43900</v>
      </c>
      <c r="E3152" s="1">
        <v>43899</v>
      </c>
      <c r="F3152">
        <v>4</v>
      </c>
      <c r="G3152" t="str">
        <f>VLOOKUP(F3152,dComprador!A:B,2,0)</f>
        <v>Lira</v>
      </c>
      <c r="H3152">
        <v>1</v>
      </c>
      <c r="I3152" t="str">
        <f>VLOOKUP(H3152,dMateriaPrima!A:B,2,0)</f>
        <v>Tecido</v>
      </c>
      <c r="J3152">
        <f>VLOOKUP(H3152,dMateriaPrima!A:C,3,0)</f>
        <v>18</v>
      </c>
      <c r="K3152">
        <v>232</v>
      </c>
      <c r="L3152">
        <f t="shared" si="99"/>
        <v>4176</v>
      </c>
      <c r="M3152">
        <v>0</v>
      </c>
      <c r="N3152">
        <f t="shared" si="98"/>
        <v>4176</v>
      </c>
      <c r="O3152">
        <v>2</v>
      </c>
      <c r="P3152" t="str">
        <f>VLOOKUP(O3152,dFornecedor!A:B,2,0)</f>
        <v>Minerva</v>
      </c>
    </row>
    <row r="3153" spans="1:16" x14ac:dyDescent="0.25">
      <c r="A3153">
        <v>3152</v>
      </c>
      <c r="B3153" s="1">
        <v>43893</v>
      </c>
      <c r="C3153" s="1">
        <v>43893</v>
      </c>
      <c r="D3153" s="1">
        <v>43901</v>
      </c>
      <c r="E3153" s="1">
        <v>43907</v>
      </c>
      <c r="F3153">
        <v>4</v>
      </c>
      <c r="G3153" t="str">
        <f>VLOOKUP(F3153,dComprador!A:B,2,0)</f>
        <v>Lira</v>
      </c>
      <c r="H3153">
        <v>9</v>
      </c>
      <c r="I3153" t="str">
        <f>VLOOKUP(H3153,dMateriaPrima!A:B,2,0)</f>
        <v>Couro</v>
      </c>
      <c r="J3153">
        <f>VLOOKUP(H3153,dMateriaPrima!A:C,3,0)</f>
        <v>4.4000000000000004</v>
      </c>
      <c r="K3153">
        <v>199</v>
      </c>
      <c r="L3153">
        <f t="shared" si="99"/>
        <v>875.6</v>
      </c>
      <c r="M3153">
        <v>0</v>
      </c>
      <c r="N3153">
        <f t="shared" si="98"/>
        <v>875.6</v>
      </c>
      <c r="O3153">
        <v>4</v>
      </c>
      <c r="P3153" t="str">
        <f>VLOOKUP(O3153,dFornecedor!A:B,2,0)</f>
        <v>AlphaOmega</v>
      </c>
    </row>
    <row r="3154" spans="1:16" x14ac:dyDescent="0.25">
      <c r="A3154">
        <v>3153</v>
      </c>
      <c r="B3154" s="1">
        <v>43893</v>
      </c>
      <c r="C3154" s="1">
        <v>43899</v>
      </c>
      <c r="D3154" s="1">
        <v>43902</v>
      </c>
      <c r="E3154" s="1">
        <v>43903</v>
      </c>
      <c r="F3154">
        <v>4</v>
      </c>
      <c r="G3154" t="str">
        <f>VLOOKUP(F3154,dComprador!A:B,2,0)</f>
        <v>Lira</v>
      </c>
      <c r="H3154">
        <v>5</v>
      </c>
      <c r="I3154" t="str">
        <f>VLOOKUP(H3154,dMateriaPrima!A:B,2,0)</f>
        <v>Areia</v>
      </c>
      <c r="J3154">
        <f>VLOOKUP(H3154,dMateriaPrima!A:C,3,0)</f>
        <v>3.59</v>
      </c>
      <c r="K3154">
        <v>15</v>
      </c>
      <c r="L3154">
        <f t="shared" si="99"/>
        <v>53.849999999999994</v>
      </c>
      <c r="M3154">
        <v>0</v>
      </c>
      <c r="N3154">
        <f t="shared" si="98"/>
        <v>53.849999999999994</v>
      </c>
      <c r="O3154">
        <v>2</v>
      </c>
      <c r="P3154" t="str">
        <f>VLOOKUP(O3154,dFornecedor!A:B,2,0)</f>
        <v>Minerva</v>
      </c>
    </row>
    <row r="3155" spans="1:16" x14ac:dyDescent="0.25">
      <c r="A3155">
        <v>3154</v>
      </c>
      <c r="B3155" s="1">
        <v>43893</v>
      </c>
      <c r="C3155" s="1">
        <v>43894</v>
      </c>
      <c r="D3155" s="1">
        <v>43899</v>
      </c>
      <c r="E3155" s="1">
        <v>43902</v>
      </c>
      <c r="F3155">
        <v>4</v>
      </c>
      <c r="G3155" t="str">
        <f>VLOOKUP(F3155,dComprador!A:B,2,0)</f>
        <v>Lira</v>
      </c>
      <c r="H3155">
        <v>7</v>
      </c>
      <c r="I3155" t="str">
        <f>VLOOKUP(H3155,dMateriaPrima!A:B,2,0)</f>
        <v>Poliéster</v>
      </c>
      <c r="J3155">
        <f>VLOOKUP(H3155,dMateriaPrima!A:C,3,0)</f>
        <v>8</v>
      </c>
      <c r="K3155">
        <v>386</v>
      </c>
      <c r="L3155">
        <f t="shared" si="99"/>
        <v>3088</v>
      </c>
      <c r="M3155">
        <v>0</v>
      </c>
      <c r="N3155">
        <f t="shared" si="98"/>
        <v>3088</v>
      </c>
      <c r="O3155">
        <v>4</v>
      </c>
      <c r="P3155" t="str">
        <f>VLOOKUP(O3155,dFornecedor!A:B,2,0)</f>
        <v>AlphaOmega</v>
      </c>
    </row>
    <row r="3156" spans="1:16" x14ac:dyDescent="0.25">
      <c r="A3156">
        <v>3155</v>
      </c>
      <c r="B3156" s="1">
        <v>43893</v>
      </c>
      <c r="C3156" s="1">
        <v>43902</v>
      </c>
      <c r="D3156" s="1">
        <v>43906</v>
      </c>
      <c r="E3156" s="1">
        <v>43908</v>
      </c>
      <c r="F3156">
        <v>1</v>
      </c>
      <c r="G3156" t="str">
        <f>VLOOKUP(F3156,dComprador!A:B,2,0)</f>
        <v>Alon</v>
      </c>
      <c r="H3156">
        <v>9</v>
      </c>
      <c r="I3156" t="str">
        <f>VLOOKUP(H3156,dMateriaPrima!A:B,2,0)</f>
        <v>Couro</v>
      </c>
      <c r="J3156">
        <f>VLOOKUP(H3156,dMateriaPrima!A:C,3,0)</f>
        <v>4.4000000000000004</v>
      </c>
      <c r="K3156">
        <v>245</v>
      </c>
      <c r="L3156">
        <f t="shared" si="99"/>
        <v>1078</v>
      </c>
      <c r="M3156">
        <v>0</v>
      </c>
      <c r="N3156">
        <f t="shared" si="98"/>
        <v>1078</v>
      </c>
      <c r="O3156">
        <v>2</v>
      </c>
      <c r="P3156" t="str">
        <f>VLOOKUP(O3156,dFornecedor!A:B,2,0)</f>
        <v>Minerva</v>
      </c>
    </row>
    <row r="3157" spans="1:16" x14ac:dyDescent="0.25">
      <c r="A3157">
        <v>3156</v>
      </c>
      <c r="B3157" s="1">
        <v>43893</v>
      </c>
      <c r="C3157" s="1">
        <v>43894</v>
      </c>
      <c r="D3157" s="1">
        <v>43913</v>
      </c>
      <c r="E3157" s="1">
        <v>43915</v>
      </c>
      <c r="F3157">
        <v>1</v>
      </c>
      <c r="G3157" t="str">
        <f>VLOOKUP(F3157,dComprador!A:B,2,0)</f>
        <v>Alon</v>
      </c>
      <c r="H3157">
        <v>11</v>
      </c>
      <c r="I3157" t="str">
        <f>VLOOKUP(H3157,dMateriaPrima!A:B,2,0)</f>
        <v>Papel</v>
      </c>
      <c r="J3157">
        <f>VLOOKUP(H3157,dMateriaPrima!A:C,3,0)</f>
        <v>9</v>
      </c>
      <c r="K3157">
        <v>404</v>
      </c>
      <c r="L3157">
        <f t="shared" si="99"/>
        <v>3636</v>
      </c>
      <c r="M3157">
        <v>0</v>
      </c>
      <c r="N3157">
        <f t="shared" si="98"/>
        <v>3636</v>
      </c>
      <c r="O3157">
        <v>3</v>
      </c>
      <c r="P3157" t="str">
        <f>VLOOKUP(O3157,dFornecedor!A:B,2,0)</f>
        <v>StepUp</v>
      </c>
    </row>
    <row r="3158" spans="1:16" x14ac:dyDescent="0.25">
      <c r="A3158">
        <v>3157</v>
      </c>
      <c r="B3158" s="1">
        <v>43893</v>
      </c>
      <c r="C3158" s="1">
        <v>43900</v>
      </c>
      <c r="D3158" s="1">
        <v>43914</v>
      </c>
      <c r="E3158" s="1">
        <v>43915</v>
      </c>
      <c r="F3158">
        <v>1</v>
      </c>
      <c r="G3158" t="str">
        <f>VLOOKUP(F3158,dComprador!A:B,2,0)</f>
        <v>Alon</v>
      </c>
      <c r="H3158">
        <v>9</v>
      </c>
      <c r="I3158" t="str">
        <f>VLOOKUP(H3158,dMateriaPrima!A:B,2,0)</f>
        <v>Couro</v>
      </c>
      <c r="J3158">
        <f>VLOOKUP(H3158,dMateriaPrima!A:C,3,0)</f>
        <v>4.4000000000000004</v>
      </c>
      <c r="K3158">
        <v>163</v>
      </c>
      <c r="L3158">
        <f t="shared" si="99"/>
        <v>717.2</v>
      </c>
      <c r="M3158">
        <v>0</v>
      </c>
      <c r="N3158">
        <f t="shared" si="98"/>
        <v>717.2</v>
      </c>
      <c r="O3158">
        <v>2</v>
      </c>
      <c r="P3158" t="str">
        <f>VLOOKUP(O3158,dFornecedor!A:B,2,0)</f>
        <v>Minerva</v>
      </c>
    </row>
    <row r="3159" spans="1:16" x14ac:dyDescent="0.25">
      <c r="A3159">
        <v>3158</v>
      </c>
      <c r="B3159" s="1">
        <v>43893</v>
      </c>
      <c r="C3159" s="1">
        <v>43894</v>
      </c>
      <c r="D3159" s="1">
        <v>43925</v>
      </c>
      <c r="E3159" s="1">
        <v>43926</v>
      </c>
      <c r="F3159">
        <v>1</v>
      </c>
      <c r="G3159" t="str">
        <f>VLOOKUP(F3159,dComprador!A:B,2,0)</f>
        <v>Alon</v>
      </c>
      <c r="H3159">
        <v>5</v>
      </c>
      <c r="I3159" t="str">
        <f>VLOOKUP(H3159,dMateriaPrima!A:B,2,0)</f>
        <v>Areia</v>
      </c>
      <c r="J3159">
        <f>VLOOKUP(H3159,dMateriaPrima!A:C,3,0)</f>
        <v>3.59</v>
      </c>
      <c r="K3159">
        <v>64</v>
      </c>
      <c r="L3159">
        <f t="shared" si="99"/>
        <v>229.76</v>
      </c>
      <c r="M3159">
        <v>0</v>
      </c>
      <c r="N3159">
        <f t="shared" si="98"/>
        <v>229.76</v>
      </c>
      <c r="O3159">
        <v>3</v>
      </c>
      <c r="P3159" t="str">
        <f>VLOOKUP(O3159,dFornecedor!A:B,2,0)</f>
        <v>StepUp</v>
      </c>
    </row>
    <row r="3160" spans="1:16" x14ac:dyDescent="0.25">
      <c r="A3160">
        <v>3159</v>
      </c>
      <c r="B3160" s="1">
        <v>43893</v>
      </c>
      <c r="C3160" s="1">
        <v>43894</v>
      </c>
      <c r="D3160" s="1">
        <v>43916</v>
      </c>
      <c r="E3160" s="1">
        <v>43919</v>
      </c>
      <c r="F3160">
        <v>1</v>
      </c>
      <c r="G3160" t="str">
        <f>VLOOKUP(F3160,dComprador!A:B,2,0)</f>
        <v>Alon</v>
      </c>
      <c r="H3160">
        <v>11</v>
      </c>
      <c r="I3160" t="str">
        <f>VLOOKUP(H3160,dMateriaPrima!A:B,2,0)</f>
        <v>Papel</v>
      </c>
      <c r="J3160">
        <f>VLOOKUP(H3160,dMateriaPrima!A:C,3,0)</f>
        <v>9</v>
      </c>
      <c r="K3160">
        <v>35</v>
      </c>
      <c r="L3160">
        <f t="shared" si="99"/>
        <v>315</v>
      </c>
      <c r="M3160">
        <v>0</v>
      </c>
      <c r="N3160">
        <f t="shared" si="98"/>
        <v>315</v>
      </c>
      <c r="O3160">
        <v>3</v>
      </c>
      <c r="P3160" t="str">
        <f>VLOOKUP(O3160,dFornecedor!A:B,2,0)</f>
        <v>StepUp</v>
      </c>
    </row>
    <row r="3161" spans="1:16" x14ac:dyDescent="0.25">
      <c r="A3161">
        <v>3160</v>
      </c>
      <c r="B3161" s="1">
        <v>43894</v>
      </c>
      <c r="C3161" s="1">
        <v>43896</v>
      </c>
      <c r="D3161" s="1">
        <v>43903</v>
      </c>
      <c r="E3161" s="1">
        <v>43902</v>
      </c>
      <c r="F3161">
        <v>4</v>
      </c>
      <c r="G3161" t="str">
        <f>VLOOKUP(F3161,dComprador!A:B,2,0)</f>
        <v>Lira</v>
      </c>
      <c r="H3161">
        <v>10</v>
      </c>
      <c r="I3161" t="str">
        <f>VLOOKUP(H3161,dMateriaPrima!A:B,2,0)</f>
        <v>Pedra Britada</v>
      </c>
      <c r="J3161">
        <f>VLOOKUP(H3161,dMateriaPrima!A:C,3,0)</f>
        <v>56</v>
      </c>
      <c r="K3161">
        <v>47</v>
      </c>
      <c r="L3161">
        <f t="shared" si="99"/>
        <v>2632</v>
      </c>
      <c r="M3161">
        <v>10</v>
      </c>
      <c r="N3161">
        <f t="shared" si="98"/>
        <v>2368.8000000000002</v>
      </c>
      <c r="O3161">
        <v>5</v>
      </c>
      <c r="P3161" t="str">
        <f>VLOOKUP(O3161,dFornecedor!A:B,2,0)</f>
        <v>Atlas</v>
      </c>
    </row>
    <row r="3162" spans="1:16" x14ac:dyDescent="0.25">
      <c r="A3162">
        <v>3161</v>
      </c>
      <c r="B3162" s="1">
        <v>43894</v>
      </c>
      <c r="C3162" s="1">
        <v>43898</v>
      </c>
      <c r="D3162" s="1">
        <v>43900</v>
      </c>
      <c r="E3162" s="1">
        <v>43904</v>
      </c>
      <c r="F3162">
        <v>4</v>
      </c>
      <c r="G3162" t="str">
        <f>VLOOKUP(F3162,dComprador!A:B,2,0)</f>
        <v>Lira</v>
      </c>
      <c r="H3162">
        <v>1</v>
      </c>
      <c r="I3162" t="str">
        <f>VLOOKUP(H3162,dMateriaPrima!A:B,2,0)</f>
        <v>Tecido</v>
      </c>
      <c r="J3162">
        <f>VLOOKUP(H3162,dMateriaPrima!A:C,3,0)</f>
        <v>18</v>
      </c>
      <c r="K3162">
        <v>22</v>
      </c>
      <c r="L3162">
        <f t="shared" si="99"/>
        <v>396</v>
      </c>
      <c r="M3162">
        <v>0</v>
      </c>
      <c r="N3162">
        <f t="shared" si="98"/>
        <v>396</v>
      </c>
      <c r="O3162">
        <v>1</v>
      </c>
      <c r="P3162" t="str">
        <f>VLOOKUP(O3162,dFornecedor!A:B,2,0)</f>
        <v>NorthShore</v>
      </c>
    </row>
    <row r="3163" spans="1:16" x14ac:dyDescent="0.25">
      <c r="A3163">
        <v>3162</v>
      </c>
      <c r="B3163" s="1">
        <v>43894</v>
      </c>
      <c r="C3163" s="1">
        <v>43899</v>
      </c>
      <c r="D3163" s="1">
        <v>43902</v>
      </c>
      <c r="E3163" s="1">
        <v>43901</v>
      </c>
      <c r="F3163">
        <v>4</v>
      </c>
      <c r="G3163" t="str">
        <f>VLOOKUP(F3163,dComprador!A:B,2,0)</f>
        <v>Lira</v>
      </c>
      <c r="H3163">
        <v>5</v>
      </c>
      <c r="I3163" t="str">
        <f>VLOOKUP(H3163,dMateriaPrima!A:B,2,0)</f>
        <v>Areia</v>
      </c>
      <c r="J3163">
        <f>VLOOKUP(H3163,dMateriaPrima!A:C,3,0)</f>
        <v>3.59</v>
      </c>
      <c r="K3163">
        <v>55</v>
      </c>
      <c r="L3163">
        <f t="shared" si="99"/>
        <v>197.45</v>
      </c>
      <c r="M3163">
        <v>40</v>
      </c>
      <c r="N3163">
        <f t="shared" si="98"/>
        <v>118.46999999999998</v>
      </c>
      <c r="O3163">
        <v>1</v>
      </c>
      <c r="P3163" t="str">
        <f>VLOOKUP(O3163,dFornecedor!A:B,2,0)</f>
        <v>NorthShore</v>
      </c>
    </row>
    <row r="3164" spans="1:16" x14ac:dyDescent="0.25">
      <c r="A3164">
        <v>3163</v>
      </c>
      <c r="B3164" s="1">
        <v>43894</v>
      </c>
      <c r="C3164" s="1">
        <v>43902</v>
      </c>
      <c r="D3164" s="1">
        <v>43904</v>
      </c>
      <c r="E3164" s="1">
        <v>43909</v>
      </c>
      <c r="F3164">
        <v>4</v>
      </c>
      <c r="G3164" t="str">
        <f>VLOOKUP(F3164,dComprador!A:B,2,0)</f>
        <v>Lira</v>
      </c>
      <c r="H3164">
        <v>10</v>
      </c>
      <c r="I3164" t="str">
        <f>VLOOKUP(H3164,dMateriaPrima!A:B,2,0)</f>
        <v>Pedra Britada</v>
      </c>
      <c r="J3164">
        <f>VLOOKUP(H3164,dMateriaPrima!A:C,3,0)</f>
        <v>56</v>
      </c>
      <c r="K3164">
        <v>55</v>
      </c>
      <c r="L3164">
        <f t="shared" si="99"/>
        <v>3080</v>
      </c>
      <c r="M3164">
        <v>0</v>
      </c>
      <c r="N3164">
        <f t="shared" si="98"/>
        <v>3080</v>
      </c>
      <c r="O3164">
        <v>2</v>
      </c>
      <c r="P3164" t="str">
        <f>VLOOKUP(O3164,dFornecedor!A:B,2,0)</f>
        <v>Minerva</v>
      </c>
    </row>
    <row r="3165" spans="1:16" x14ac:dyDescent="0.25">
      <c r="A3165">
        <v>3164</v>
      </c>
      <c r="B3165" s="1">
        <v>43894</v>
      </c>
      <c r="C3165" s="1">
        <v>43901</v>
      </c>
      <c r="D3165" s="1">
        <v>43901</v>
      </c>
      <c r="E3165" s="1">
        <v>43903</v>
      </c>
      <c r="F3165">
        <v>4</v>
      </c>
      <c r="G3165" t="str">
        <f>VLOOKUP(F3165,dComprador!A:B,2,0)</f>
        <v>Lira</v>
      </c>
      <c r="H3165">
        <v>5</v>
      </c>
      <c r="I3165" t="str">
        <f>VLOOKUP(H3165,dMateriaPrima!A:B,2,0)</f>
        <v>Areia</v>
      </c>
      <c r="J3165">
        <f>VLOOKUP(H3165,dMateriaPrima!A:C,3,0)</f>
        <v>3.59</v>
      </c>
      <c r="K3165">
        <v>96</v>
      </c>
      <c r="L3165">
        <f t="shared" si="99"/>
        <v>344.64</v>
      </c>
      <c r="M3165">
        <v>0</v>
      </c>
      <c r="N3165">
        <f t="shared" si="98"/>
        <v>344.64</v>
      </c>
      <c r="O3165">
        <v>1</v>
      </c>
      <c r="P3165" t="str">
        <f>VLOOKUP(O3165,dFornecedor!A:B,2,0)</f>
        <v>NorthShore</v>
      </c>
    </row>
    <row r="3166" spans="1:16" x14ac:dyDescent="0.25">
      <c r="A3166">
        <v>3165</v>
      </c>
      <c r="B3166" s="1">
        <v>43894</v>
      </c>
      <c r="C3166" s="1">
        <v>43903</v>
      </c>
      <c r="D3166" s="1">
        <v>43905</v>
      </c>
      <c r="E3166" s="1">
        <v>43908</v>
      </c>
      <c r="F3166">
        <v>4</v>
      </c>
      <c r="G3166" t="str">
        <f>VLOOKUP(F3166,dComprador!A:B,2,0)</f>
        <v>Lira</v>
      </c>
      <c r="H3166">
        <v>9</v>
      </c>
      <c r="I3166" t="str">
        <f>VLOOKUP(H3166,dMateriaPrima!A:B,2,0)</f>
        <v>Couro</v>
      </c>
      <c r="J3166">
        <f>VLOOKUP(H3166,dMateriaPrima!A:C,3,0)</f>
        <v>4.4000000000000004</v>
      </c>
      <c r="K3166">
        <v>85</v>
      </c>
      <c r="L3166">
        <f t="shared" si="99"/>
        <v>374.00000000000006</v>
      </c>
      <c r="M3166">
        <v>0</v>
      </c>
      <c r="N3166">
        <f t="shared" si="98"/>
        <v>374.00000000000006</v>
      </c>
      <c r="O3166">
        <v>3</v>
      </c>
      <c r="P3166" t="str">
        <f>VLOOKUP(O3166,dFornecedor!A:B,2,0)</f>
        <v>StepUp</v>
      </c>
    </row>
    <row r="3167" spans="1:16" x14ac:dyDescent="0.25">
      <c r="A3167">
        <v>3166</v>
      </c>
      <c r="B3167" s="1">
        <v>43894</v>
      </c>
      <c r="C3167" s="1">
        <v>43903</v>
      </c>
      <c r="D3167" s="1">
        <v>43914</v>
      </c>
      <c r="E3167" s="1">
        <v>43915</v>
      </c>
      <c r="F3167">
        <v>1</v>
      </c>
      <c r="G3167" t="str">
        <f>VLOOKUP(F3167,dComprador!A:B,2,0)</f>
        <v>Alon</v>
      </c>
      <c r="H3167">
        <v>10</v>
      </c>
      <c r="I3167" t="str">
        <f>VLOOKUP(H3167,dMateriaPrima!A:B,2,0)</f>
        <v>Pedra Britada</v>
      </c>
      <c r="J3167">
        <f>VLOOKUP(H3167,dMateriaPrima!A:C,3,0)</f>
        <v>56</v>
      </c>
      <c r="K3167">
        <v>159</v>
      </c>
      <c r="L3167">
        <f t="shared" si="99"/>
        <v>8904</v>
      </c>
      <c r="M3167">
        <v>0</v>
      </c>
      <c r="N3167">
        <f t="shared" si="98"/>
        <v>8904</v>
      </c>
      <c r="O3167">
        <v>1</v>
      </c>
      <c r="P3167" t="str">
        <f>VLOOKUP(O3167,dFornecedor!A:B,2,0)</f>
        <v>NorthShore</v>
      </c>
    </row>
    <row r="3168" spans="1:16" x14ac:dyDescent="0.25">
      <c r="A3168">
        <v>3167</v>
      </c>
      <c r="B3168" s="1">
        <v>43894</v>
      </c>
      <c r="C3168" s="1">
        <v>43902</v>
      </c>
      <c r="D3168" s="1">
        <v>43913</v>
      </c>
      <c r="E3168" s="1">
        <v>43915</v>
      </c>
      <c r="F3168">
        <v>1</v>
      </c>
      <c r="G3168" t="str">
        <f>VLOOKUP(F3168,dComprador!A:B,2,0)</f>
        <v>Alon</v>
      </c>
      <c r="H3168">
        <v>8</v>
      </c>
      <c r="I3168" t="str">
        <f>VLOOKUP(H3168,dMateriaPrima!A:B,2,0)</f>
        <v>Cimento</v>
      </c>
      <c r="J3168">
        <f>VLOOKUP(H3168,dMateriaPrima!A:C,3,0)</f>
        <v>23</v>
      </c>
      <c r="K3168">
        <v>605</v>
      </c>
      <c r="L3168">
        <f t="shared" si="99"/>
        <v>13915</v>
      </c>
      <c r="M3168">
        <v>0</v>
      </c>
      <c r="N3168">
        <f t="shared" si="98"/>
        <v>13915</v>
      </c>
      <c r="O3168">
        <v>2</v>
      </c>
      <c r="P3168" t="str">
        <f>VLOOKUP(O3168,dFornecedor!A:B,2,0)</f>
        <v>Minerva</v>
      </c>
    </row>
    <row r="3169" spans="1:16" x14ac:dyDescent="0.25">
      <c r="A3169">
        <v>3168</v>
      </c>
      <c r="B3169" s="1">
        <v>43894</v>
      </c>
      <c r="C3169" s="1">
        <v>43895</v>
      </c>
      <c r="D3169" s="1">
        <v>43926</v>
      </c>
      <c r="E3169" s="1">
        <v>43927</v>
      </c>
      <c r="F3169">
        <v>1</v>
      </c>
      <c r="G3169" t="str">
        <f>VLOOKUP(F3169,dComprador!A:B,2,0)</f>
        <v>Alon</v>
      </c>
      <c r="H3169">
        <v>6</v>
      </c>
      <c r="I3169" t="str">
        <f>VLOOKUP(H3169,dMateriaPrima!A:B,2,0)</f>
        <v>Fio Algodão</v>
      </c>
      <c r="J3169">
        <f>VLOOKUP(H3169,dMateriaPrima!A:C,3,0)</f>
        <v>55.9</v>
      </c>
      <c r="K3169">
        <v>6</v>
      </c>
      <c r="L3169">
        <f t="shared" si="99"/>
        <v>335.4</v>
      </c>
      <c r="M3169">
        <v>0</v>
      </c>
      <c r="N3169">
        <f t="shared" si="98"/>
        <v>335.4</v>
      </c>
      <c r="O3169">
        <v>3</v>
      </c>
      <c r="P3169" t="str">
        <f>VLOOKUP(O3169,dFornecedor!A:B,2,0)</f>
        <v>StepUp</v>
      </c>
    </row>
    <row r="3170" spans="1:16" x14ac:dyDescent="0.25">
      <c r="A3170">
        <v>3169</v>
      </c>
      <c r="B3170" s="1">
        <v>43894</v>
      </c>
      <c r="C3170" s="1">
        <v>43905</v>
      </c>
      <c r="D3170" s="1">
        <v>43915</v>
      </c>
      <c r="E3170" s="1">
        <v>43916</v>
      </c>
      <c r="F3170">
        <v>1</v>
      </c>
      <c r="G3170" t="str">
        <f>VLOOKUP(F3170,dComprador!A:B,2,0)</f>
        <v>Alon</v>
      </c>
      <c r="H3170">
        <v>7</v>
      </c>
      <c r="I3170" t="str">
        <f>VLOOKUP(H3170,dMateriaPrima!A:B,2,0)</f>
        <v>Poliéster</v>
      </c>
      <c r="J3170">
        <f>VLOOKUP(H3170,dMateriaPrima!A:C,3,0)</f>
        <v>8</v>
      </c>
      <c r="K3170">
        <v>98</v>
      </c>
      <c r="L3170">
        <f t="shared" si="99"/>
        <v>784</v>
      </c>
      <c r="M3170">
        <v>0</v>
      </c>
      <c r="N3170">
        <f t="shared" si="98"/>
        <v>784</v>
      </c>
      <c r="O3170">
        <v>1</v>
      </c>
      <c r="P3170" t="str">
        <f>VLOOKUP(O3170,dFornecedor!A:B,2,0)</f>
        <v>NorthShore</v>
      </c>
    </row>
    <row r="3171" spans="1:16" x14ac:dyDescent="0.25">
      <c r="A3171">
        <v>3170</v>
      </c>
      <c r="B3171" s="1">
        <v>43894</v>
      </c>
      <c r="C3171" s="1">
        <v>43902</v>
      </c>
      <c r="D3171" s="1">
        <v>43916</v>
      </c>
      <c r="E3171" s="1">
        <v>43919</v>
      </c>
      <c r="F3171">
        <v>1</v>
      </c>
      <c r="G3171" t="str">
        <f>VLOOKUP(F3171,dComprador!A:B,2,0)</f>
        <v>Alon</v>
      </c>
      <c r="H3171">
        <v>9</v>
      </c>
      <c r="I3171" t="str">
        <f>VLOOKUP(H3171,dMateriaPrima!A:B,2,0)</f>
        <v>Couro</v>
      </c>
      <c r="J3171">
        <f>VLOOKUP(H3171,dMateriaPrima!A:C,3,0)</f>
        <v>4.4000000000000004</v>
      </c>
      <c r="K3171">
        <v>235</v>
      </c>
      <c r="L3171">
        <f t="shared" si="99"/>
        <v>1034</v>
      </c>
      <c r="M3171">
        <v>0</v>
      </c>
      <c r="N3171">
        <f t="shared" si="98"/>
        <v>1034</v>
      </c>
      <c r="O3171">
        <v>1</v>
      </c>
      <c r="P3171" t="str">
        <f>VLOOKUP(O3171,dFornecedor!A:B,2,0)</f>
        <v>NorthShore</v>
      </c>
    </row>
    <row r="3172" spans="1:16" x14ac:dyDescent="0.25">
      <c r="A3172">
        <v>3171</v>
      </c>
      <c r="B3172" s="1">
        <v>43895</v>
      </c>
      <c r="C3172" s="1">
        <v>43895</v>
      </c>
      <c r="D3172" s="1">
        <v>43902</v>
      </c>
      <c r="E3172" s="1">
        <v>43902</v>
      </c>
      <c r="F3172">
        <v>4</v>
      </c>
      <c r="G3172" t="str">
        <f>VLOOKUP(F3172,dComprador!A:B,2,0)</f>
        <v>Lira</v>
      </c>
      <c r="H3172">
        <v>7</v>
      </c>
      <c r="I3172" t="str">
        <f>VLOOKUP(H3172,dMateriaPrima!A:B,2,0)</f>
        <v>Poliéster</v>
      </c>
      <c r="J3172">
        <f>VLOOKUP(H3172,dMateriaPrima!A:C,3,0)</f>
        <v>8</v>
      </c>
      <c r="K3172">
        <v>87</v>
      </c>
      <c r="L3172">
        <f t="shared" si="99"/>
        <v>696</v>
      </c>
      <c r="M3172">
        <v>0</v>
      </c>
      <c r="N3172">
        <f t="shared" si="98"/>
        <v>696</v>
      </c>
      <c r="O3172">
        <v>2</v>
      </c>
      <c r="P3172" t="str">
        <f>VLOOKUP(O3172,dFornecedor!A:B,2,0)</f>
        <v>Minerva</v>
      </c>
    </row>
    <row r="3173" spans="1:16" x14ac:dyDescent="0.25">
      <c r="A3173">
        <v>3172</v>
      </c>
      <c r="B3173" s="1">
        <v>43895</v>
      </c>
      <c r="C3173" s="1">
        <v>43903</v>
      </c>
      <c r="D3173" s="1">
        <v>43905</v>
      </c>
      <c r="E3173" s="1">
        <v>43910</v>
      </c>
      <c r="F3173">
        <v>4</v>
      </c>
      <c r="G3173" t="str">
        <f>VLOOKUP(F3173,dComprador!A:B,2,0)</f>
        <v>Lira</v>
      </c>
      <c r="H3173">
        <v>11</v>
      </c>
      <c r="I3173" t="str">
        <f>VLOOKUP(H3173,dMateriaPrima!A:B,2,0)</f>
        <v>Papel</v>
      </c>
      <c r="J3173">
        <f>VLOOKUP(H3173,dMateriaPrima!A:C,3,0)</f>
        <v>9</v>
      </c>
      <c r="K3173">
        <v>102</v>
      </c>
      <c r="L3173">
        <f t="shared" si="99"/>
        <v>918</v>
      </c>
      <c r="M3173">
        <v>0</v>
      </c>
      <c r="N3173">
        <f t="shared" si="98"/>
        <v>918</v>
      </c>
      <c r="O3173">
        <v>2</v>
      </c>
      <c r="P3173" t="str">
        <f>VLOOKUP(O3173,dFornecedor!A:B,2,0)</f>
        <v>Minerva</v>
      </c>
    </row>
    <row r="3174" spans="1:16" x14ac:dyDescent="0.25">
      <c r="A3174">
        <v>3173</v>
      </c>
      <c r="B3174" s="1">
        <v>43895</v>
      </c>
      <c r="C3174" s="1">
        <v>43904</v>
      </c>
      <c r="D3174" s="1">
        <v>43923</v>
      </c>
      <c r="E3174" s="1">
        <v>43923</v>
      </c>
      <c r="F3174">
        <v>1</v>
      </c>
      <c r="G3174" t="str">
        <f>VLOOKUP(F3174,dComprador!A:B,2,0)</f>
        <v>Alon</v>
      </c>
      <c r="H3174">
        <v>7</v>
      </c>
      <c r="I3174" t="str">
        <f>VLOOKUP(H3174,dMateriaPrima!A:B,2,0)</f>
        <v>Poliéster</v>
      </c>
      <c r="J3174">
        <f>VLOOKUP(H3174,dMateriaPrima!A:C,3,0)</f>
        <v>8</v>
      </c>
      <c r="K3174">
        <v>102</v>
      </c>
      <c r="L3174">
        <f t="shared" si="99"/>
        <v>816</v>
      </c>
      <c r="M3174">
        <v>0</v>
      </c>
      <c r="N3174">
        <f t="shared" si="98"/>
        <v>816</v>
      </c>
      <c r="O3174">
        <v>2</v>
      </c>
      <c r="P3174" t="str">
        <f>VLOOKUP(O3174,dFornecedor!A:B,2,0)</f>
        <v>Minerva</v>
      </c>
    </row>
    <row r="3175" spans="1:16" x14ac:dyDescent="0.25">
      <c r="A3175">
        <v>3174</v>
      </c>
      <c r="B3175" s="1">
        <v>43895</v>
      </c>
      <c r="C3175" s="1">
        <v>43904</v>
      </c>
      <c r="D3175" s="1">
        <v>43925</v>
      </c>
      <c r="E3175" s="1">
        <v>43926</v>
      </c>
      <c r="F3175">
        <v>1</v>
      </c>
      <c r="G3175" t="str">
        <f>VLOOKUP(F3175,dComprador!A:B,2,0)</f>
        <v>Alon</v>
      </c>
      <c r="H3175">
        <v>5</v>
      </c>
      <c r="I3175" t="str">
        <f>VLOOKUP(H3175,dMateriaPrima!A:B,2,0)</f>
        <v>Areia</v>
      </c>
      <c r="J3175">
        <f>VLOOKUP(H3175,dMateriaPrima!A:C,3,0)</f>
        <v>3.59</v>
      </c>
      <c r="K3175">
        <v>176</v>
      </c>
      <c r="L3175">
        <f t="shared" si="99"/>
        <v>631.83999999999992</v>
      </c>
      <c r="M3175">
        <v>0</v>
      </c>
      <c r="N3175">
        <f t="shared" si="98"/>
        <v>631.83999999999992</v>
      </c>
      <c r="O3175">
        <v>2</v>
      </c>
      <c r="P3175" t="str">
        <f>VLOOKUP(O3175,dFornecedor!A:B,2,0)</f>
        <v>Minerva</v>
      </c>
    </row>
    <row r="3176" spans="1:16" x14ac:dyDescent="0.25">
      <c r="A3176">
        <v>3175</v>
      </c>
      <c r="B3176" s="1">
        <v>43895</v>
      </c>
      <c r="C3176" s="1">
        <v>43900</v>
      </c>
      <c r="D3176" s="1">
        <v>43901</v>
      </c>
      <c r="E3176" s="1">
        <v>43902</v>
      </c>
      <c r="F3176">
        <v>4</v>
      </c>
      <c r="G3176" t="str">
        <f>VLOOKUP(F3176,dComprador!A:B,2,0)</f>
        <v>Lira</v>
      </c>
      <c r="H3176">
        <v>8</v>
      </c>
      <c r="I3176" t="str">
        <f>VLOOKUP(H3176,dMateriaPrima!A:B,2,0)</f>
        <v>Cimento</v>
      </c>
      <c r="J3176">
        <f>VLOOKUP(H3176,dMateriaPrima!A:C,3,0)</f>
        <v>23</v>
      </c>
      <c r="K3176">
        <v>397</v>
      </c>
      <c r="L3176">
        <f t="shared" si="99"/>
        <v>9131</v>
      </c>
      <c r="M3176">
        <v>0</v>
      </c>
      <c r="N3176">
        <f t="shared" si="98"/>
        <v>9131</v>
      </c>
      <c r="O3176">
        <v>1</v>
      </c>
      <c r="P3176" t="str">
        <f>VLOOKUP(O3176,dFornecedor!A:B,2,0)</f>
        <v>NorthShore</v>
      </c>
    </row>
    <row r="3177" spans="1:16" x14ac:dyDescent="0.25">
      <c r="A3177">
        <v>3176</v>
      </c>
      <c r="B3177" s="1">
        <v>43895</v>
      </c>
      <c r="C3177" s="1">
        <v>43895</v>
      </c>
      <c r="D3177" s="1">
        <v>43902</v>
      </c>
      <c r="E3177" s="1">
        <v>43904</v>
      </c>
      <c r="F3177">
        <v>4</v>
      </c>
      <c r="G3177" t="str">
        <f>VLOOKUP(F3177,dComprador!A:B,2,0)</f>
        <v>Lira</v>
      </c>
      <c r="H3177">
        <v>5</v>
      </c>
      <c r="I3177" t="str">
        <f>VLOOKUP(H3177,dMateriaPrima!A:B,2,0)</f>
        <v>Areia</v>
      </c>
      <c r="J3177">
        <f>VLOOKUP(H3177,dMateriaPrima!A:C,3,0)</f>
        <v>3.59</v>
      </c>
      <c r="K3177">
        <v>33</v>
      </c>
      <c r="L3177">
        <f t="shared" si="99"/>
        <v>118.47</v>
      </c>
      <c r="M3177">
        <v>0</v>
      </c>
      <c r="N3177">
        <f t="shared" si="98"/>
        <v>118.47</v>
      </c>
      <c r="O3177">
        <v>2</v>
      </c>
      <c r="P3177" t="str">
        <f>VLOOKUP(O3177,dFornecedor!A:B,2,0)</f>
        <v>Minerva</v>
      </c>
    </row>
    <row r="3178" spans="1:16" x14ac:dyDescent="0.25">
      <c r="A3178">
        <v>3177</v>
      </c>
      <c r="B3178" s="1">
        <v>43895</v>
      </c>
      <c r="C3178" s="1">
        <v>43905</v>
      </c>
      <c r="D3178" s="1">
        <v>43907</v>
      </c>
      <c r="E3178" s="1">
        <v>43910</v>
      </c>
      <c r="F3178">
        <v>3</v>
      </c>
      <c r="G3178" t="str">
        <f>VLOOKUP(F3178,dComprador!A:B,2,0)</f>
        <v>Diego</v>
      </c>
      <c r="H3178">
        <v>1</v>
      </c>
      <c r="I3178" t="str">
        <f>VLOOKUP(H3178,dMateriaPrima!A:B,2,0)</f>
        <v>Tecido</v>
      </c>
      <c r="J3178">
        <f>VLOOKUP(H3178,dMateriaPrima!A:C,3,0)</f>
        <v>18</v>
      </c>
      <c r="K3178">
        <v>506</v>
      </c>
      <c r="L3178">
        <f t="shared" si="99"/>
        <v>9108</v>
      </c>
      <c r="M3178">
        <v>0</v>
      </c>
      <c r="N3178">
        <f t="shared" si="98"/>
        <v>9108</v>
      </c>
      <c r="O3178">
        <v>3</v>
      </c>
      <c r="P3178" t="str">
        <f>VLOOKUP(O3178,dFornecedor!A:B,2,0)</f>
        <v>StepUp</v>
      </c>
    </row>
    <row r="3179" spans="1:16" x14ac:dyDescent="0.25">
      <c r="A3179">
        <v>3178</v>
      </c>
      <c r="B3179" s="1">
        <v>43895</v>
      </c>
      <c r="C3179" s="1">
        <v>43895</v>
      </c>
      <c r="D3179" s="1">
        <v>43907</v>
      </c>
      <c r="E3179" s="1">
        <v>43912</v>
      </c>
      <c r="F3179">
        <v>1</v>
      </c>
      <c r="G3179" t="str">
        <f>VLOOKUP(F3179,dComprador!A:B,2,0)</f>
        <v>Alon</v>
      </c>
      <c r="H3179">
        <v>11</v>
      </c>
      <c r="I3179" t="str">
        <f>VLOOKUP(H3179,dMateriaPrima!A:B,2,0)</f>
        <v>Papel</v>
      </c>
      <c r="J3179">
        <f>VLOOKUP(H3179,dMateriaPrima!A:C,3,0)</f>
        <v>9</v>
      </c>
      <c r="K3179">
        <v>7</v>
      </c>
      <c r="L3179">
        <f t="shared" si="99"/>
        <v>63</v>
      </c>
      <c r="M3179">
        <v>0</v>
      </c>
      <c r="N3179">
        <f t="shared" si="98"/>
        <v>63</v>
      </c>
      <c r="O3179">
        <v>5</v>
      </c>
      <c r="P3179" t="str">
        <f>VLOOKUP(O3179,dFornecedor!A:B,2,0)</f>
        <v>Atlas</v>
      </c>
    </row>
    <row r="3180" spans="1:16" x14ac:dyDescent="0.25">
      <c r="A3180">
        <v>3179</v>
      </c>
      <c r="B3180" s="1">
        <v>43895</v>
      </c>
      <c r="C3180" s="1">
        <v>43902</v>
      </c>
      <c r="D3180" s="1">
        <v>43910</v>
      </c>
      <c r="E3180" s="1">
        <v>43911</v>
      </c>
      <c r="F3180">
        <v>1</v>
      </c>
      <c r="G3180" t="str">
        <f>VLOOKUP(F3180,dComprador!A:B,2,0)</f>
        <v>Alon</v>
      </c>
      <c r="H3180">
        <v>5</v>
      </c>
      <c r="I3180" t="str">
        <f>VLOOKUP(H3180,dMateriaPrima!A:B,2,0)</f>
        <v>Areia</v>
      </c>
      <c r="J3180">
        <f>VLOOKUP(H3180,dMateriaPrima!A:C,3,0)</f>
        <v>3.59</v>
      </c>
      <c r="K3180">
        <v>18</v>
      </c>
      <c r="L3180">
        <f t="shared" si="99"/>
        <v>64.62</v>
      </c>
      <c r="M3180">
        <v>0</v>
      </c>
      <c r="N3180">
        <f t="shared" si="98"/>
        <v>64.62</v>
      </c>
      <c r="O3180">
        <v>5</v>
      </c>
      <c r="P3180" t="str">
        <f>VLOOKUP(O3180,dFornecedor!A:B,2,0)</f>
        <v>Atlas</v>
      </c>
    </row>
    <row r="3181" spans="1:16" x14ac:dyDescent="0.25">
      <c r="A3181">
        <v>3180</v>
      </c>
      <c r="B3181" s="1">
        <v>43895</v>
      </c>
      <c r="C3181" s="1">
        <v>43897</v>
      </c>
      <c r="D3181" s="1">
        <v>43913</v>
      </c>
      <c r="E3181" s="1">
        <v>43913</v>
      </c>
      <c r="F3181">
        <v>1</v>
      </c>
      <c r="G3181" t="str">
        <f>VLOOKUP(F3181,dComprador!A:B,2,0)</f>
        <v>Alon</v>
      </c>
      <c r="H3181">
        <v>9</v>
      </c>
      <c r="I3181" t="str">
        <f>VLOOKUP(H3181,dMateriaPrima!A:B,2,0)</f>
        <v>Couro</v>
      </c>
      <c r="J3181">
        <f>VLOOKUP(H3181,dMateriaPrima!A:C,3,0)</f>
        <v>4.4000000000000004</v>
      </c>
      <c r="K3181">
        <v>26</v>
      </c>
      <c r="L3181">
        <f t="shared" si="99"/>
        <v>114.4</v>
      </c>
      <c r="M3181">
        <v>0</v>
      </c>
      <c r="N3181">
        <f t="shared" si="98"/>
        <v>114.4</v>
      </c>
      <c r="O3181">
        <v>4</v>
      </c>
      <c r="P3181" t="str">
        <f>VLOOKUP(O3181,dFornecedor!A:B,2,0)</f>
        <v>AlphaOmega</v>
      </c>
    </row>
    <row r="3182" spans="1:16" x14ac:dyDescent="0.25">
      <c r="A3182">
        <v>3181</v>
      </c>
      <c r="B3182" s="1">
        <v>43895</v>
      </c>
      <c r="C3182" s="1">
        <v>43896</v>
      </c>
      <c r="D3182" s="1">
        <v>43913</v>
      </c>
      <c r="E3182" s="1">
        <v>43917</v>
      </c>
      <c r="F3182">
        <v>1</v>
      </c>
      <c r="G3182" t="str">
        <f>VLOOKUP(F3182,dComprador!A:B,2,0)</f>
        <v>Alon</v>
      </c>
      <c r="H3182">
        <v>6</v>
      </c>
      <c r="I3182" t="str">
        <f>VLOOKUP(H3182,dMateriaPrima!A:B,2,0)</f>
        <v>Fio Algodão</v>
      </c>
      <c r="J3182">
        <f>VLOOKUP(H3182,dMateriaPrima!A:C,3,0)</f>
        <v>55.9</v>
      </c>
      <c r="K3182">
        <v>47</v>
      </c>
      <c r="L3182">
        <f t="shared" si="99"/>
        <v>2627.2999999999997</v>
      </c>
      <c r="M3182">
        <v>0</v>
      </c>
      <c r="N3182">
        <f t="shared" si="98"/>
        <v>2627.2999999999997</v>
      </c>
      <c r="O3182">
        <v>3</v>
      </c>
      <c r="P3182" t="str">
        <f>VLOOKUP(O3182,dFornecedor!A:B,2,0)</f>
        <v>StepUp</v>
      </c>
    </row>
    <row r="3183" spans="1:16" x14ac:dyDescent="0.25">
      <c r="A3183">
        <v>3182</v>
      </c>
      <c r="B3183" s="1">
        <v>43895</v>
      </c>
      <c r="C3183" s="1">
        <v>43896</v>
      </c>
      <c r="D3183" s="1">
        <v>43915</v>
      </c>
      <c r="E3183" s="1">
        <v>43916</v>
      </c>
      <c r="F3183">
        <v>1</v>
      </c>
      <c r="G3183" t="str">
        <f>VLOOKUP(F3183,dComprador!A:B,2,0)</f>
        <v>Alon</v>
      </c>
      <c r="H3183">
        <v>4</v>
      </c>
      <c r="I3183" t="str">
        <f>VLOOKUP(H3183,dMateriaPrima!A:B,2,0)</f>
        <v>Madeira</v>
      </c>
      <c r="J3183">
        <f>VLOOKUP(H3183,dMateriaPrima!A:C,3,0)</f>
        <v>168</v>
      </c>
      <c r="K3183">
        <v>343</v>
      </c>
      <c r="L3183">
        <f t="shared" si="99"/>
        <v>57624</v>
      </c>
      <c r="M3183">
        <v>0</v>
      </c>
      <c r="N3183">
        <f t="shared" si="98"/>
        <v>57624</v>
      </c>
      <c r="O3183">
        <v>3</v>
      </c>
      <c r="P3183" t="str">
        <f>VLOOKUP(O3183,dFornecedor!A:B,2,0)</f>
        <v>StepUp</v>
      </c>
    </row>
    <row r="3184" spans="1:16" x14ac:dyDescent="0.25">
      <c r="A3184">
        <v>3183</v>
      </c>
      <c r="B3184" s="1">
        <v>43895</v>
      </c>
      <c r="C3184" s="1">
        <v>43900</v>
      </c>
      <c r="D3184" s="1">
        <v>43927</v>
      </c>
      <c r="E3184" s="1">
        <v>43928</v>
      </c>
      <c r="F3184">
        <v>1</v>
      </c>
      <c r="G3184" t="str">
        <f>VLOOKUP(F3184,dComprador!A:B,2,0)</f>
        <v>Alon</v>
      </c>
      <c r="H3184">
        <v>6</v>
      </c>
      <c r="I3184" t="str">
        <f>VLOOKUP(H3184,dMateriaPrima!A:B,2,0)</f>
        <v>Fio Algodão</v>
      </c>
      <c r="J3184">
        <f>VLOOKUP(H3184,dMateriaPrima!A:C,3,0)</f>
        <v>55.9</v>
      </c>
      <c r="K3184">
        <v>4</v>
      </c>
      <c r="L3184">
        <f t="shared" si="99"/>
        <v>223.6</v>
      </c>
      <c r="M3184">
        <v>0</v>
      </c>
      <c r="N3184">
        <f t="shared" si="98"/>
        <v>223.6</v>
      </c>
      <c r="O3184">
        <v>1</v>
      </c>
      <c r="P3184" t="str">
        <f>VLOOKUP(O3184,dFornecedor!A:B,2,0)</f>
        <v>NorthShore</v>
      </c>
    </row>
    <row r="3185" spans="1:16" x14ac:dyDescent="0.25">
      <c r="A3185">
        <v>3184</v>
      </c>
      <c r="B3185" s="1">
        <v>43895</v>
      </c>
      <c r="C3185" s="1">
        <v>43896</v>
      </c>
      <c r="D3185" s="1">
        <v>43918</v>
      </c>
      <c r="E3185" s="1">
        <v>43920</v>
      </c>
      <c r="F3185">
        <v>1</v>
      </c>
      <c r="G3185" t="str">
        <f>VLOOKUP(F3185,dComprador!A:B,2,0)</f>
        <v>Alon</v>
      </c>
      <c r="H3185">
        <v>4</v>
      </c>
      <c r="I3185" t="str">
        <f>VLOOKUP(H3185,dMateriaPrima!A:B,2,0)</f>
        <v>Madeira</v>
      </c>
      <c r="J3185">
        <f>VLOOKUP(H3185,dMateriaPrima!A:C,3,0)</f>
        <v>168</v>
      </c>
      <c r="K3185">
        <v>25</v>
      </c>
      <c r="L3185">
        <f t="shared" si="99"/>
        <v>4200</v>
      </c>
      <c r="M3185">
        <v>0</v>
      </c>
      <c r="N3185">
        <f t="shared" si="98"/>
        <v>4200</v>
      </c>
      <c r="O3185">
        <v>3</v>
      </c>
      <c r="P3185" t="str">
        <f>VLOOKUP(O3185,dFornecedor!A:B,2,0)</f>
        <v>StepUp</v>
      </c>
    </row>
    <row r="3186" spans="1:16" x14ac:dyDescent="0.25">
      <c r="A3186">
        <v>3185</v>
      </c>
      <c r="B3186" s="1">
        <v>43896</v>
      </c>
      <c r="C3186" s="1">
        <v>43896</v>
      </c>
      <c r="D3186" s="1">
        <v>43903</v>
      </c>
      <c r="E3186" s="1">
        <v>43902</v>
      </c>
      <c r="F3186">
        <v>4</v>
      </c>
      <c r="G3186" t="str">
        <f>VLOOKUP(F3186,dComprador!A:B,2,0)</f>
        <v>Lira</v>
      </c>
      <c r="H3186">
        <v>4</v>
      </c>
      <c r="I3186" t="str">
        <f>VLOOKUP(H3186,dMateriaPrima!A:B,2,0)</f>
        <v>Madeira</v>
      </c>
      <c r="J3186">
        <f>VLOOKUP(H3186,dMateriaPrima!A:C,3,0)</f>
        <v>168</v>
      </c>
      <c r="K3186">
        <v>67</v>
      </c>
      <c r="L3186">
        <f t="shared" si="99"/>
        <v>11256</v>
      </c>
      <c r="M3186">
        <v>0</v>
      </c>
      <c r="N3186">
        <f t="shared" si="98"/>
        <v>11256</v>
      </c>
      <c r="O3186">
        <v>5</v>
      </c>
      <c r="P3186" t="str">
        <f>VLOOKUP(O3186,dFornecedor!A:B,2,0)</f>
        <v>Atlas</v>
      </c>
    </row>
    <row r="3187" spans="1:16" x14ac:dyDescent="0.25">
      <c r="A3187">
        <v>3186</v>
      </c>
      <c r="B3187" s="1">
        <v>43896</v>
      </c>
      <c r="C3187" s="1">
        <v>43898</v>
      </c>
      <c r="D3187" s="1">
        <v>43922</v>
      </c>
      <c r="E3187" s="1">
        <v>43928</v>
      </c>
      <c r="F3187">
        <v>1</v>
      </c>
      <c r="G3187" t="str">
        <f>VLOOKUP(F3187,dComprador!A:B,2,0)</f>
        <v>Alon</v>
      </c>
      <c r="H3187">
        <v>5</v>
      </c>
      <c r="I3187" t="str">
        <f>VLOOKUP(H3187,dMateriaPrima!A:B,2,0)</f>
        <v>Areia</v>
      </c>
      <c r="J3187">
        <f>VLOOKUP(H3187,dMateriaPrima!A:C,3,0)</f>
        <v>3.59</v>
      </c>
      <c r="K3187">
        <v>536</v>
      </c>
      <c r="L3187">
        <f t="shared" si="99"/>
        <v>1924.24</v>
      </c>
      <c r="M3187">
        <v>0</v>
      </c>
      <c r="N3187">
        <f t="shared" si="98"/>
        <v>1924.24</v>
      </c>
      <c r="O3187">
        <v>1</v>
      </c>
      <c r="P3187" t="str">
        <f>VLOOKUP(O3187,dFornecedor!A:B,2,0)</f>
        <v>NorthShore</v>
      </c>
    </row>
    <row r="3188" spans="1:16" x14ac:dyDescent="0.25">
      <c r="A3188">
        <v>3187</v>
      </c>
      <c r="B3188" s="1">
        <v>43896</v>
      </c>
      <c r="C3188" s="1">
        <v>43899</v>
      </c>
      <c r="D3188" s="1">
        <v>43906</v>
      </c>
      <c r="E3188" s="1">
        <v>43909</v>
      </c>
      <c r="F3188">
        <v>4</v>
      </c>
      <c r="G3188" t="str">
        <f>VLOOKUP(F3188,dComprador!A:B,2,0)</f>
        <v>Lira</v>
      </c>
      <c r="H3188">
        <v>6</v>
      </c>
      <c r="I3188" t="str">
        <f>VLOOKUP(H3188,dMateriaPrima!A:B,2,0)</f>
        <v>Fio Algodão</v>
      </c>
      <c r="J3188">
        <f>VLOOKUP(H3188,dMateriaPrima!A:C,3,0)</f>
        <v>55.9</v>
      </c>
      <c r="K3188">
        <v>149</v>
      </c>
      <c r="L3188">
        <f t="shared" si="99"/>
        <v>8329.1</v>
      </c>
      <c r="M3188">
        <v>0</v>
      </c>
      <c r="N3188">
        <f t="shared" si="98"/>
        <v>8329.1</v>
      </c>
      <c r="O3188">
        <v>4</v>
      </c>
      <c r="P3188" t="str">
        <f>VLOOKUP(O3188,dFornecedor!A:B,2,0)</f>
        <v>AlphaOmega</v>
      </c>
    </row>
    <row r="3189" spans="1:16" x14ac:dyDescent="0.25">
      <c r="A3189">
        <v>3188</v>
      </c>
      <c r="B3189" s="1">
        <v>43896</v>
      </c>
      <c r="C3189" s="1">
        <v>43899</v>
      </c>
      <c r="D3189" s="1">
        <v>43916</v>
      </c>
      <c r="E3189" s="1">
        <v>43915</v>
      </c>
      <c r="F3189">
        <v>1</v>
      </c>
      <c r="G3189" t="str">
        <f>VLOOKUP(F3189,dComprador!A:B,2,0)</f>
        <v>Alon</v>
      </c>
      <c r="H3189">
        <v>2</v>
      </c>
      <c r="I3189" t="str">
        <f>VLOOKUP(H3189,dMateriaPrima!A:B,2,0)</f>
        <v>Chapa Metal</v>
      </c>
      <c r="J3189">
        <f>VLOOKUP(H3189,dMateriaPrima!A:C,3,0)</f>
        <v>299.89999999999998</v>
      </c>
      <c r="K3189">
        <v>252</v>
      </c>
      <c r="L3189">
        <f t="shared" si="99"/>
        <v>75574.799999999988</v>
      </c>
      <c r="M3189">
        <v>0</v>
      </c>
      <c r="N3189">
        <f t="shared" si="98"/>
        <v>75574.799999999988</v>
      </c>
      <c r="O3189">
        <v>1</v>
      </c>
      <c r="P3189" t="str">
        <f>VLOOKUP(O3189,dFornecedor!A:B,2,0)</f>
        <v>NorthShore</v>
      </c>
    </row>
    <row r="3190" spans="1:16" x14ac:dyDescent="0.25">
      <c r="A3190">
        <v>3189</v>
      </c>
      <c r="B3190" s="1">
        <v>43896</v>
      </c>
      <c r="C3190" s="1">
        <v>43904</v>
      </c>
      <c r="D3190" s="1">
        <v>43919</v>
      </c>
      <c r="E3190" s="1">
        <v>43921</v>
      </c>
      <c r="F3190">
        <v>1</v>
      </c>
      <c r="G3190" t="str">
        <f>VLOOKUP(F3190,dComprador!A:B,2,0)</f>
        <v>Alon</v>
      </c>
      <c r="H3190">
        <v>6</v>
      </c>
      <c r="I3190" t="str">
        <f>VLOOKUP(H3190,dMateriaPrima!A:B,2,0)</f>
        <v>Fio Algodão</v>
      </c>
      <c r="J3190">
        <f>VLOOKUP(H3190,dMateriaPrima!A:C,3,0)</f>
        <v>55.9</v>
      </c>
      <c r="K3190">
        <v>347</v>
      </c>
      <c r="L3190">
        <f t="shared" si="99"/>
        <v>19397.3</v>
      </c>
      <c r="M3190">
        <v>0</v>
      </c>
      <c r="N3190">
        <f t="shared" si="98"/>
        <v>19397.3</v>
      </c>
      <c r="O3190">
        <v>2</v>
      </c>
      <c r="P3190" t="str">
        <f>VLOOKUP(O3190,dFornecedor!A:B,2,0)</f>
        <v>Minerva</v>
      </c>
    </row>
    <row r="3191" spans="1:16" x14ac:dyDescent="0.25">
      <c r="A3191">
        <v>3190</v>
      </c>
      <c r="B3191" s="1">
        <v>43897</v>
      </c>
      <c r="C3191" s="1">
        <v>43898</v>
      </c>
      <c r="D3191" s="1">
        <v>43904</v>
      </c>
      <c r="E3191" s="1">
        <v>43906</v>
      </c>
      <c r="F3191">
        <v>4</v>
      </c>
      <c r="G3191" t="str">
        <f>VLOOKUP(F3191,dComprador!A:B,2,0)</f>
        <v>Lira</v>
      </c>
      <c r="H3191">
        <v>1</v>
      </c>
      <c r="I3191" t="str">
        <f>VLOOKUP(H3191,dMateriaPrima!A:B,2,0)</f>
        <v>Tecido</v>
      </c>
      <c r="J3191">
        <f>VLOOKUP(H3191,dMateriaPrima!A:C,3,0)</f>
        <v>18</v>
      </c>
      <c r="K3191">
        <v>84</v>
      </c>
      <c r="L3191">
        <f t="shared" si="99"/>
        <v>1512</v>
      </c>
      <c r="M3191">
        <v>0</v>
      </c>
      <c r="N3191">
        <f t="shared" si="98"/>
        <v>1512</v>
      </c>
      <c r="O3191">
        <v>3</v>
      </c>
      <c r="P3191" t="str">
        <f>VLOOKUP(O3191,dFornecedor!A:B,2,0)</f>
        <v>StepUp</v>
      </c>
    </row>
    <row r="3192" spans="1:16" x14ac:dyDescent="0.25">
      <c r="A3192">
        <v>3191</v>
      </c>
      <c r="B3192" s="1">
        <v>43897</v>
      </c>
      <c r="C3192" s="1">
        <v>43906</v>
      </c>
      <c r="D3192" s="1">
        <v>43909</v>
      </c>
      <c r="E3192" s="1">
        <v>43910</v>
      </c>
      <c r="F3192">
        <v>4</v>
      </c>
      <c r="G3192" t="str">
        <f>VLOOKUP(F3192,dComprador!A:B,2,0)</f>
        <v>Lira</v>
      </c>
      <c r="H3192">
        <v>10</v>
      </c>
      <c r="I3192" t="str">
        <f>VLOOKUP(H3192,dMateriaPrima!A:B,2,0)</f>
        <v>Pedra Britada</v>
      </c>
      <c r="J3192">
        <f>VLOOKUP(H3192,dMateriaPrima!A:C,3,0)</f>
        <v>56</v>
      </c>
      <c r="K3192">
        <v>143</v>
      </c>
      <c r="L3192">
        <f t="shared" si="99"/>
        <v>8008</v>
      </c>
      <c r="M3192">
        <v>0</v>
      </c>
      <c r="N3192">
        <f t="shared" si="98"/>
        <v>8008</v>
      </c>
      <c r="O3192">
        <v>2</v>
      </c>
      <c r="P3192" t="str">
        <f>VLOOKUP(O3192,dFornecedor!A:B,2,0)</f>
        <v>Minerva</v>
      </c>
    </row>
    <row r="3193" spans="1:16" x14ac:dyDescent="0.25">
      <c r="A3193">
        <v>3192</v>
      </c>
      <c r="B3193" s="1">
        <v>43897</v>
      </c>
      <c r="C3193" s="1">
        <v>43906</v>
      </c>
      <c r="D3193" s="1">
        <v>43907</v>
      </c>
      <c r="E3193" s="1">
        <v>43911</v>
      </c>
      <c r="F3193">
        <v>4</v>
      </c>
      <c r="G3193" t="str">
        <f>VLOOKUP(F3193,dComprador!A:B,2,0)</f>
        <v>Lira</v>
      </c>
      <c r="H3193">
        <v>4</v>
      </c>
      <c r="I3193" t="str">
        <f>VLOOKUP(H3193,dMateriaPrima!A:B,2,0)</f>
        <v>Madeira</v>
      </c>
      <c r="J3193">
        <f>VLOOKUP(H3193,dMateriaPrima!A:C,3,0)</f>
        <v>168</v>
      </c>
      <c r="K3193">
        <v>224</v>
      </c>
      <c r="L3193">
        <f t="shared" si="99"/>
        <v>37632</v>
      </c>
      <c r="M3193">
        <v>0</v>
      </c>
      <c r="N3193">
        <f t="shared" si="98"/>
        <v>37632</v>
      </c>
      <c r="O3193">
        <v>3</v>
      </c>
      <c r="P3193" t="str">
        <f>VLOOKUP(O3193,dFornecedor!A:B,2,0)</f>
        <v>StepUp</v>
      </c>
    </row>
    <row r="3194" spans="1:16" x14ac:dyDescent="0.25">
      <c r="A3194">
        <v>3193</v>
      </c>
      <c r="B3194" s="1">
        <v>43897</v>
      </c>
      <c r="C3194" s="1">
        <v>43897</v>
      </c>
      <c r="D3194" s="1">
        <v>43903</v>
      </c>
      <c r="E3194" s="1">
        <v>43906</v>
      </c>
      <c r="F3194">
        <v>4</v>
      </c>
      <c r="G3194" t="str">
        <f>VLOOKUP(F3194,dComprador!A:B,2,0)</f>
        <v>Lira</v>
      </c>
      <c r="H3194">
        <v>8</v>
      </c>
      <c r="I3194" t="str">
        <f>VLOOKUP(H3194,dMateriaPrima!A:B,2,0)</f>
        <v>Cimento</v>
      </c>
      <c r="J3194">
        <f>VLOOKUP(H3194,dMateriaPrima!A:C,3,0)</f>
        <v>23</v>
      </c>
      <c r="K3194">
        <v>37</v>
      </c>
      <c r="L3194">
        <f t="shared" si="99"/>
        <v>851</v>
      </c>
      <c r="M3194">
        <v>0</v>
      </c>
      <c r="N3194">
        <f t="shared" si="98"/>
        <v>851</v>
      </c>
      <c r="O3194">
        <v>5</v>
      </c>
      <c r="P3194" t="str">
        <f>VLOOKUP(O3194,dFornecedor!A:B,2,0)</f>
        <v>Atlas</v>
      </c>
    </row>
    <row r="3195" spans="1:16" x14ac:dyDescent="0.25">
      <c r="A3195">
        <v>3194</v>
      </c>
      <c r="B3195" s="1">
        <v>43897</v>
      </c>
      <c r="C3195" s="1">
        <v>43899</v>
      </c>
      <c r="D3195" s="1">
        <v>43915</v>
      </c>
      <c r="E3195" s="1">
        <v>43917</v>
      </c>
      <c r="F3195">
        <v>1</v>
      </c>
      <c r="G3195" t="str">
        <f>VLOOKUP(F3195,dComprador!A:B,2,0)</f>
        <v>Alon</v>
      </c>
      <c r="H3195">
        <v>3</v>
      </c>
      <c r="I3195" t="str">
        <f>VLOOKUP(H3195,dMateriaPrima!A:B,2,0)</f>
        <v>Barra Metal</v>
      </c>
      <c r="J3195">
        <f>VLOOKUP(H3195,dMateriaPrima!A:C,3,0)</f>
        <v>565</v>
      </c>
      <c r="K3195">
        <v>226</v>
      </c>
      <c r="L3195">
        <f t="shared" si="99"/>
        <v>127690</v>
      </c>
      <c r="M3195">
        <v>0</v>
      </c>
      <c r="N3195">
        <f t="shared" si="98"/>
        <v>127690</v>
      </c>
      <c r="O3195">
        <v>1</v>
      </c>
      <c r="P3195" t="str">
        <f>VLOOKUP(O3195,dFornecedor!A:B,2,0)</f>
        <v>NorthShore</v>
      </c>
    </row>
    <row r="3196" spans="1:16" x14ac:dyDescent="0.25">
      <c r="A3196">
        <v>3195</v>
      </c>
      <c r="B3196" s="1">
        <v>43897</v>
      </c>
      <c r="C3196" s="1">
        <v>43905</v>
      </c>
      <c r="D3196" s="1">
        <v>43915</v>
      </c>
      <c r="E3196" s="1">
        <v>43919</v>
      </c>
      <c r="F3196">
        <v>1</v>
      </c>
      <c r="G3196" t="str">
        <f>VLOOKUP(F3196,dComprador!A:B,2,0)</f>
        <v>Alon</v>
      </c>
      <c r="H3196">
        <v>9</v>
      </c>
      <c r="I3196" t="str">
        <f>VLOOKUP(H3196,dMateriaPrima!A:B,2,0)</f>
        <v>Couro</v>
      </c>
      <c r="J3196">
        <f>VLOOKUP(H3196,dMateriaPrima!A:C,3,0)</f>
        <v>4.4000000000000004</v>
      </c>
      <c r="K3196">
        <v>7</v>
      </c>
      <c r="L3196">
        <f t="shared" si="99"/>
        <v>30.800000000000004</v>
      </c>
      <c r="M3196">
        <v>0</v>
      </c>
      <c r="N3196">
        <f t="shared" si="98"/>
        <v>30.800000000000004</v>
      </c>
      <c r="O3196">
        <v>2</v>
      </c>
      <c r="P3196" t="str">
        <f>VLOOKUP(O3196,dFornecedor!A:B,2,0)</f>
        <v>Minerva</v>
      </c>
    </row>
    <row r="3197" spans="1:16" x14ac:dyDescent="0.25">
      <c r="A3197">
        <v>3196</v>
      </c>
      <c r="B3197" s="1">
        <v>43897</v>
      </c>
      <c r="C3197" s="1">
        <v>43897</v>
      </c>
      <c r="D3197" s="1">
        <v>43916</v>
      </c>
      <c r="E3197" s="1">
        <v>43918</v>
      </c>
      <c r="F3197">
        <v>1</v>
      </c>
      <c r="G3197" t="str">
        <f>VLOOKUP(F3197,dComprador!A:B,2,0)</f>
        <v>Alon</v>
      </c>
      <c r="H3197">
        <v>4</v>
      </c>
      <c r="I3197" t="str">
        <f>VLOOKUP(H3197,dMateriaPrima!A:B,2,0)</f>
        <v>Madeira</v>
      </c>
      <c r="J3197">
        <f>VLOOKUP(H3197,dMateriaPrima!A:C,3,0)</f>
        <v>168</v>
      </c>
      <c r="K3197">
        <v>63</v>
      </c>
      <c r="L3197">
        <f t="shared" si="99"/>
        <v>10584</v>
      </c>
      <c r="M3197">
        <v>0</v>
      </c>
      <c r="N3197">
        <f t="shared" si="98"/>
        <v>10584</v>
      </c>
      <c r="O3197">
        <v>4</v>
      </c>
      <c r="P3197" t="str">
        <f>VLOOKUP(O3197,dFornecedor!A:B,2,0)</f>
        <v>AlphaOmega</v>
      </c>
    </row>
    <row r="3198" spans="1:16" x14ac:dyDescent="0.25">
      <c r="A3198">
        <v>3197</v>
      </c>
      <c r="B3198" s="1">
        <v>43897</v>
      </c>
      <c r="C3198" s="1">
        <v>43902</v>
      </c>
      <c r="D3198" s="1">
        <v>43928</v>
      </c>
      <c r="E3198" s="1">
        <v>43930</v>
      </c>
      <c r="F3198">
        <v>1</v>
      </c>
      <c r="G3198" t="str">
        <f>VLOOKUP(F3198,dComprador!A:B,2,0)</f>
        <v>Alon</v>
      </c>
      <c r="H3198">
        <v>5</v>
      </c>
      <c r="I3198" t="str">
        <f>VLOOKUP(H3198,dMateriaPrima!A:B,2,0)</f>
        <v>Areia</v>
      </c>
      <c r="J3198">
        <f>VLOOKUP(H3198,dMateriaPrima!A:C,3,0)</f>
        <v>3.59</v>
      </c>
      <c r="K3198">
        <v>131</v>
      </c>
      <c r="L3198">
        <f t="shared" si="99"/>
        <v>470.28999999999996</v>
      </c>
      <c r="M3198">
        <v>0</v>
      </c>
      <c r="N3198">
        <f t="shared" si="98"/>
        <v>470.28999999999996</v>
      </c>
      <c r="O3198">
        <v>1</v>
      </c>
      <c r="P3198" t="str">
        <f>VLOOKUP(O3198,dFornecedor!A:B,2,0)</f>
        <v>NorthShore</v>
      </c>
    </row>
    <row r="3199" spans="1:16" x14ac:dyDescent="0.25">
      <c r="A3199">
        <v>3198</v>
      </c>
      <c r="B3199" s="1">
        <v>43897</v>
      </c>
      <c r="C3199" s="1">
        <v>43901</v>
      </c>
      <c r="D3199" s="1">
        <v>43928</v>
      </c>
      <c r="E3199" s="1">
        <v>43931</v>
      </c>
      <c r="F3199">
        <v>1</v>
      </c>
      <c r="G3199" t="str">
        <f>VLOOKUP(F3199,dComprador!A:B,2,0)</f>
        <v>Alon</v>
      </c>
      <c r="H3199">
        <v>7</v>
      </c>
      <c r="I3199" t="str">
        <f>VLOOKUP(H3199,dMateriaPrima!A:B,2,0)</f>
        <v>Poliéster</v>
      </c>
      <c r="J3199">
        <f>VLOOKUP(H3199,dMateriaPrima!A:C,3,0)</f>
        <v>8</v>
      </c>
      <c r="K3199">
        <v>5</v>
      </c>
      <c r="L3199">
        <f t="shared" si="99"/>
        <v>40</v>
      </c>
      <c r="M3199">
        <v>0</v>
      </c>
      <c r="N3199">
        <f t="shared" si="98"/>
        <v>40</v>
      </c>
      <c r="O3199">
        <v>1</v>
      </c>
      <c r="P3199" t="str">
        <f>VLOOKUP(O3199,dFornecedor!A:B,2,0)</f>
        <v>NorthShore</v>
      </c>
    </row>
    <row r="3200" spans="1:16" x14ac:dyDescent="0.25">
      <c r="A3200">
        <v>3199</v>
      </c>
      <c r="B3200" s="1">
        <v>43898</v>
      </c>
      <c r="C3200" s="1">
        <v>43898</v>
      </c>
      <c r="D3200" s="1">
        <v>43905</v>
      </c>
      <c r="E3200" s="1">
        <v>43908</v>
      </c>
      <c r="F3200">
        <v>4</v>
      </c>
      <c r="G3200" t="str">
        <f>VLOOKUP(F3200,dComprador!A:B,2,0)</f>
        <v>Lira</v>
      </c>
      <c r="H3200">
        <v>11</v>
      </c>
      <c r="I3200" t="str">
        <f>VLOOKUP(H3200,dMateriaPrima!A:B,2,0)</f>
        <v>Papel</v>
      </c>
      <c r="J3200">
        <f>VLOOKUP(H3200,dMateriaPrima!A:C,3,0)</f>
        <v>9</v>
      </c>
      <c r="K3200">
        <v>237</v>
      </c>
      <c r="L3200">
        <f t="shared" si="99"/>
        <v>2133</v>
      </c>
      <c r="M3200">
        <v>0</v>
      </c>
      <c r="N3200">
        <f t="shared" si="98"/>
        <v>2133</v>
      </c>
      <c r="O3200">
        <v>2</v>
      </c>
      <c r="P3200" t="str">
        <f>VLOOKUP(O3200,dFornecedor!A:B,2,0)</f>
        <v>Minerva</v>
      </c>
    </row>
    <row r="3201" spans="1:16" x14ac:dyDescent="0.25">
      <c r="A3201">
        <v>3200</v>
      </c>
      <c r="B3201" s="1">
        <v>43898</v>
      </c>
      <c r="C3201" s="1">
        <v>43898</v>
      </c>
      <c r="D3201" s="1">
        <v>43929</v>
      </c>
      <c r="E3201" s="1">
        <v>43930</v>
      </c>
      <c r="F3201">
        <v>1</v>
      </c>
      <c r="G3201" t="str">
        <f>VLOOKUP(F3201,dComprador!A:B,2,0)</f>
        <v>Alon</v>
      </c>
      <c r="H3201">
        <v>5</v>
      </c>
      <c r="I3201" t="str">
        <f>VLOOKUP(H3201,dMateriaPrima!A:B,2,0)</f>
        <v>Areia</v>
      </c>
      <c r="J3201">
        <f>VLOOKUP(H3201,dMateriaPrima!A:C,3,0)</f>
        <v>3.59</v>
      </c>
      <c r="K3201">
        <v>101</v>
      </c>
      <c r="L3201">
        <f t="shared" si="99"/>
        <v>362.59</v>
      </c>
      <c r="M3201">
        <v>0</v>
      </c>
      <c r="N3201">
        <f t="shared" si="98"/>
        <v>362.59</v>
      </c>
      <c r="O3201">
        <v>2</v>
      </c>
      <c r="P3201" t="str">
        <f>VLOOKUP(O3201,dFornecedor!A:B,2,0)</f>
        <v>Minerva</v>
      </c>
    </row>
    <row r="3202" spans="1:16" x14ac:dyDescent="0.25">
      <c r="A3202">
        <v>3201</v>
      </c>
      <c r="B3202" s="1">
        <v>43898</v>
      </c>
      <c r="C3202" s="1">
        <v>43906</v>
      </c>
      <c r="D3202" s="1">
        <v>43910</v>
      </c>
      <c r="E3202" s="1">
        <v>43910</v>
      </c>
      <c r="F3202">
        <v>4</v>
      </c>
      <c r="G3202" t="str">
        <f>VLOOKUP(F3202,dComprador!A:B,2,0)</f>
        <v>Lira</v>
      </c>
      <c r="H3202">
        <v>8</v>
      </c>
      <c r="I3202" t="str">
        <f>VLOOKUP(H3202,dMateriaPrima!A:B,2,0)</f>
        <v>Cimento</v>
      </c>
      <c r="J3202">
        <f>VLOOKUP(H3202,dMateriaPrima!A:C,3,0)</f>
        <v>23</v>
      </c>
      <c r="K3202">
        <v>221</v>
      </c>
      <c r="L3202">
        <f t="shared" si="99"/>
        <v>5083</v>
      </c>
      <c r="M3202">
        <v>0</v>
      </c>
      <c r="N3202">
        <f t="shared" ref="N3202:N3265" si="100">SUM(L3202-((L3202*M3202)/100))</f>
        <v>5083</v>
      </c>
      <c r="O3202">
        <v>2</v>
      </c>
      <c r="P3202" t="str">
        <f>VLOOKUP(O3202,dFornecedor!A:B,2,0)</f>
        <v>Minerva</v>
      </c>
    </row>
    <row r="3203" spans="1:16" x14ac:dyDescent="0.25">
      <c r="A3203">
        <v>3202</v>
      </c>
      <c r="B3203" s="1">
        <v>43898</v>
      </c>
      <c r="C3203" s="1">
        <v>43907</v>
      </c>
      <c r="D3203" s="1">
        <v>43914</v>
      </c>
      <c r="E3203" s="1">
        <v>43915</v>
      </c>
      <c r="F3203">
        <v>2</v>
      </c>
      <c r="G3203" t="str">
        <f>VLOOKUP(F3203,dComprador!A:B,2,0)</f>
        <v>João</v>
      </c>
      <c r="H3203">
        <v>11</v>
      </c>
      <c r="I3203" t="str">
        <f>VLOOKUP(H3203,dMateriaPrima!A:B,2,0)</f>
        <v>Papel</v>
      </c>
      <c r="J3203">
        <f>VLOOKUP(H3203,dMateriaPrima!A:C,3,0)</f>
        <v>9</v>
      </c>
      <c r="K3203">
        <v>5</v>
      </c>
      <c r="L3203">
        <f t="shared" ref="L3203:L3266" si="101">J3203*K3203</f>
        <v>45</v>
      </c>
      <c r="M3203">
        <v>0</v>
      </c>
      <c r="N3203">
        <f t="shared" si="100"/>
        <v>45</v>
      </c>
      <c r="O3203">
        <v>3</v>
      </c>
      <c r="P3203" t="str">
        <f>VLOOKUP(O3203,dFornecedor!A:B,2,0)</f>
        <v>StepUp</v>
      </c>
    </row>
    <row r="3204" spans="1:16" x14ac:dyDescent="0.25">
      <c r="A3204">
        <v>3203</v>
      </c>
      <c r="B3204" s="1">
        <v>43898</v>
      </c>
      <c r="C3204" s="1">
        <v>43898</v>
      </c>
      <c r="D3204" s="1">
        <v>43920</v>
      </c>
      <c r="E3204" s="1">
        <v>43921</v>
      </c>
      <c r="F3204">
        <v>1</v>
      </c>
      <c r="G3204" t="str">
        <f>VLOOKUP(F3204,dComprador!A:B,2,0)</f>
        <v>Alon</v>
      </c>
      <c r="H3204">
        <v>11</v>
      </c>
      <c r="I3204" t="str">
        <f>VLOOKUP(H3204,dMateriaPrima!A:B,2,0)</f>
        <v>Papel</v>
      </c>
      <c r="J3204">
        <f>VLOOKUP(H3204,dMateriaPrima!A:C,3,0)</f>
        <v>9</v>
      </c>
      <c r="K3204">
        <v>339</v>
      </c>
      <c r="L3204">
        <f t="shared" si="101"/>
        <v>3051</v>
      </c>
      <c r="M3204">
        <v>0</v>
      </c>
      <c r="N3204">
        <f t="shared" si="100"/>
        <v>3051</v>
      </c>
      <c r="O3204">
        <v>2</v>
      </c>
      <c r="P3204" t="str">
        <f>VLOOKUP(O3204,dFornecedor!A:B,2,0)</f>
        <v>Minerva</v>
      </c>
    </row>
    <row r="3205" spans="1:16" x14ac:dyDescent="0.25">
      <c r="A3205">
        <v>3204</v>
      </c>
      <c r="B3205" s="1">
        <v>43899</v>
      </c>
      <c r="C3205" s="1">
        <v>43899</v>
      </c>
      <c r="D3205" s="1">
        <v>43906</v>
      </c>
      <c r="E3205" s="1">
        <v>43905</v>
      </c>
      <c r="F3205">
        <v>4</v>
      </c>
      <c r="G3205" t="str">
        <f>VLOOKUP(F3205,dComprador!A:B,2,0)</f>
        <v>Lira</v>
      </c>
      <c r="H3205">
        <v>9</v>
      </c>
      <c r="I3205" t="str">
        <f>VLOOKUP(H3205,dMateriaPrima!A:B,2,0)</f>
        <v>Couro</v>
      </c>
      <c r="J3205">
        <f>VLOOKUP(H3205,dMateriaPrima!A:C,3,0)</f>
        <v>4.4000000000000004</v>
      </c>
      <c r="K3205">
        <v>420</v>
      </c>
      <c r="L3205">
        <f t="shared" si="101"/>
        <v>1848.0000000000002</v>
      </c>
      <c r="M3205">
        <v>0</v>
      </c>
      <c r="N3205">
        <f t="shared" si="100"/>
        <v>1848.0000000000002</v>
      </c>
      <c r="O3205">
        <v>5</v>
      </c>
      <c r="P3205" t="str">
        <f>VLOOKUP(O3205,dFornecedor!A:B,2,0)</f>
        <v>Atlas</v>
      </c>
    </row>
    <row r="3206" spans="1:16" x14ac:dyDescent="0.25">
      <c r="A3206">
        <v>3205</v>
      </c>
      <c r="B3206" s="1">
        <v>43899</v>
      </c>
      <c r="C3206" s="1">
        <v>43899</v>
      </c>
      <c r="D3206" s="1">
        <v>43906</v>
      </c>
      <c r="E3206" s="1">
        <v>43909</v>
      </c>
      <c r="F3206">
        <v>4</v>
      </c>
      <c r="G3206" t="str">
        <f>VLOOKUP(F3206,dComprador!A:B,2,0)</f>
        <v>Lira</v>
      </c>
      <c r="H3206">
        <v>11</v>
      </c>
      <c r="I3206" t="str">
        <f>VLOOKUP(H3206,dMateriaPrima!A:B,2,0)</f>
        <v>Papel</v>
      </c>
      <c r="J3206">
        <f>VLOOKUP(H3206,dMateriaPrima!A:C,3,0)</f>
        <v>9</v>
      </c>
      <c r="K3206">
        <v>325</v>
      </c>
      <c r="L3206">
        <f t="shared" si="101"/>
        <v>2925</v>
      </c>
      <c r="M3206">
        <v>0</v>
      </c>
      <c r="N3206">
        <f t="shared" si="100"/>
        <v>2925</v>
      </c>
      <c r="O3206">
        <v>5</v>
      </c>
      <c r="P3206" t="str">
        <f>VLOOKUP(O3206,dFornecedor!A:B,2,0)</f>
        <v>Atlas</v>
      </c>
    </row>
    <row r="3207" spans="1:16" x14ac:dyDescent="0.25">
      <c r="A3207">
        <v>3206</v>
      </c>
      <c r="B3207" s="1">
        <v>43899</v>
      </c>
      <c r="C3207" s="1">
        <v>43909</v>
      </c>
      <c r="D3207" s="1">
        <v>43910</v>
      </c>
      <c r="E3207" s="1">
        <v>43916</v>
      </c>
      <c r="F3207">
        <v>4</v>
      </c>
      <c r="G3207" t="str">
        <f>VLOOKUP(F3207,dComprador!A:B,2,0)</f>
        <v>Lira</v>
      </c>
      <c r="H3207">
        <v>4</v>
      </c>
      <c r="I3207" t="str">
        <f>VLOOKUP(H3207,dMateriaPrima!A:B,2,0)</f>
        <v>Madeira</v>
      </c>
      <c r="J3207">
        <f>VLOOKUP(H3207,dMateriaPrima!A:C,3,0)</f>
        <v>168</v>
      </c>
      <c r="K3207">
        <v>62</v>
      </c>
      <c r="L3207">
        <f t="shared" si="101"/>
        <v>10416</v>
      </c>
      <c r="M3207">
        <v>0</v>
      </c>
      <c r="N3207">
        <f t="shared" si="100"/>
        <v>10416</v>
      </c>
      <c r="O3207">
        <v>3</v>
      </c>
      <c r="P3207" t="str">
        <f>VLOOKUP(O3207,dFornecedor!A:B,2,0)</f>
        <v>StepUp</v>
      </c>
    </row>
    <row r="3208" spans="1:16" x14ac:dyDescent="0.25">
      <c r="A3208">
        <v>3207</v>
      </c>
      <c r="B3208" s="1">
        <v>43899</v>
      </c>
      <c r="C3208" s="1">
        <v>43899</v>
      </c>
      <c r="D3208" s="1">
        <v>43908</v>
      </c>
      <c r="E3208" s="1">
        <v>43909</v>
      </c>
      <c r="F3208">
        <v>4</v>
      </c>
      <c r="G3208" t="str">
        <f>VLOOKUP(F3208,dComprador!A:B,2,0)</f>
        <v>Lira</v>
      </c>
      <c r="H3208">
        <v>10</v>
      </c>
      <c r="I3208" t="str">
        <f>VLOOKUP(H3208,dMateriaPrima!A:B,2,0)</f>
        <v>Pedra Britada</v>
      </c>
      <c r="J3208">
        <f>VLOOKUP(H3208,dMateriaPrima!A:C,3,0)</f>
        <v>56</v>
      </c>
      <c r="K3208">
        <v>106</v>
      </c>
      <c r="L3208">
        <f t="shared" si="101"/>
        <v>5936</v>
      </c>
      <c r="M3208">
        <v>0</v>
      </c>
      <c r="N3208">
        <f t="shared" si="100"/>
        <v>5936</v>
      </c>
      <c r="O3208">
        <v>2</v>
      </c>
      <c r="P3208" t="str">
        <f>VLOOKUP(O3208,dFornecedor!A:B,2,0)</f>
        <v>Minerva</v>
      </c>
    </row>
    <row r="3209" spans="1:16" x14ac:dyDescent="0.25">
      <c r="A3209">
        <v>3208</v>
      </c>
      <c r="B3209" s="1">
        <v>43899</v>
      </c>
      <c r="C3209" s="1">
        <v>43899</v>
      </c>
      <c r="D3209" s="1">
        <v>43907</v>
      </c>
      <c r="E3209" s="1">
        <v>43907</v>
      </c>
      <c r="F3209">
        <v>4</v>
      </c>
      <c r="G3209" t="str">
        <f>VLOOKUP(F3209,dComprador!A:B,2,0)</f>
        <v>Lira</v>
      </c>
      <c r="H3209">
        <v>5</v>
      </c>
      <c r="I3209" t="str">
        <f>VLOOKUP(H3209,dMateriaPrima!A:B,2,0)</f>
        <v>Areia</v>
      </c>
      <c r="J3209">
        <f>VLOOKUP(H3209,dMateriaPrima!A:C,3,0)</f>
        <v>3.59</v>
      </c>
      <c r="K3209">
        <v>178</v>
      </c>
      <c r="L3209">
        <f t="shared" si="101"/>
        <v>639.02</v>
      </c>
      <c r="M3209">
        <v>0</v>
      </c>
      <c r="N3209">
        <f t="shared" si="100"/>
        <v>639.02</v>
      </c>
      <c r="O3209">
        <v>5</v>
      </c>
      <c r="P3209" t="str">
        <f>VLOOKUP(O3209,dFornecedor!A:B,2,0)</f>
        <v>Atlas</v>
      </c>
    </row>
    <row r="3210" spans="1:16" x14ac:dyDescent="0.25">
      <c r="A3210">
        <v>3209</v>
      </c>
      <c r="B3210" s="1">
        <v>43899</v>
      </c>
      <c r="C3210" s="1">
        <v>43899</v>
      </c>
      <c r="D3210" s="1">
        <v>43912</v>
      </c>
      <c r="E3210" s="1">
        <v>43911</v>
      </c>
      <c r="F3210">
        <v>4</v>
      </c>
      <c r="G3210" t="str">
        <f>VLOOKUP(F3210,dComprador!A:B,2,0)</f>
        <v>Lira</v>
      </c>
      <c r="H3210">
        <v>5</v>
      </c>
      <c r="I3210" t="str">
        <f>VLOOKUP(H3210,dMateriaPrima!A:B,2,0)</f>
        <v>Areia</v>
      </c>
      <c r="J3210">
        <f>VLOOKUP(H3210,dMateriaPrima!A:C,3,0)</f>
        <v>3.59</v>
      </c>
      <c r="K3210">
        <v>339</v>
      </c>
      <c r="L3210">
        <f t="shared" si="101"/>
        <v>1217.01</v>
      </c>
      <c r="M3210">
        <v>0</v>
      </c>
      <c r="N3210">
        <f t="shared" si="100"/>
        <v>1217.01</v>
      </c>
      <c r="O3210">
        <v>4</v>
      </c>
      <c r="P3210" t="str">
        <f>VLOOKUP(O3210,dFornecedor!A:B,2,0)</f>
        <v>AlphaOmega</v>
      </c>
    </row>
    <row r="3211" spans="1:16" x14ac:dyDescent="0.25">
      <c r="A3211">
        <v>3210</v>
      </c>
      <c r="B3211" s="1">
        <v>43899</v>
      </c>
      <c r="C3211" s="1">
        <v>43908</v>
      </c>
      <c r="D3211" s="1">
        <v>43910</v>
      </c>
      <c r="E3211" s="1">
        <v>43913</v>
      </c>
      <c r="F3211">
        <v>4</v>
      </c>
      <c r="G3211" t="str">
        <f>VLOOKUP(F3211,dComprador!A:B,2,0)</f>
        <v>Lira</v>
      </c>
      <c r="H3211">
        <v>7</v>
      </c>
      <c r="I3211" t="str">
        <f>VLOOKUP(H3211,dMateriaPrima!A:B,2,0)</f>
        <v>Poliéster</v>
      </c>
      <c r="J3211">
        <f>VLOOKUP(H3211,dMateriaPrima!A:C,3,0)</f>
        <v>8</v>
      </c>
      <c r="K3211">
        <v>35</v>
      </c>
      <c r="L3211">
        <f t="shared" si="101"/>
        <v>280</v>
      </c>
      <c r="M3211">
        <v>0</v>
      </c>
      <c r="N3211">
        <f t="shared" si="100"/>
        <v>280</v>
      </c>
      <c r="O3211">
        <v>2</v>
      </c>
      <c r="P3211" t="str">
        <f>VLOOKUP(O3211,dFornecedor!A:B,2,0)</f>
        <v>Minerva</v>
      </c>
    </row>
    <row r="3212" spans="1:16" x14ac:dyDescent="0.25">
      <c r="A3212">
        <v>3211</v>
      </c>
      <c r="B3212" s="1">
        <v>43899</v>
      </c>
      <c r="C3212" s="1">
        <v>43903</v>
      </c>
      <c r="D3212" s="1">
        <v>43905</v>
      </c>
      <c r="E3212" s="1">
        <v>43907</v>
      </c>
      <c r="F3212">
        <v>4</v>
      </c>
      <c r="G3212" t="str">
        <f>VLOOKUP(F3212,dComprador!A:B,2,0)</f>
        <v>Lira</v>
      </c>
      <c r="H3212">
        <v>10</v>
      </c>
      <c r="I3212" t="str">
        <f>VLOOKUP(H3212,dMateriaPrima!A:B,2,0)</f>
        <v>Pedra Britada</v>
      </c>
      <c r="J3212">
        <f>VLOOKUP(H3212,dMateriaPrima!A:C,3,0)</f>
        <v>56</v>
      </c>
      <c r="K3212">
        <v>67</v>
      </c>
      <c r="L3212">
        <f t="shared" si="101"/>
        <v>3752</v>
      </c>
      <c r="M3212">
        <v>0</v>
      </c>
      <c r="N3212">
        <f t="shared" si="100"/>
        <v>3752</v>
      </c>
      <c r="O3212">
        <v>2</v>
      </c>
      <c r="P3212" t="str">
        <f>VLOOKUP(O3212,dFornecedor!A:B,2,0)</f>
        <v>Minerva</v>
      </c>
    </row>
    <row r="3213" spans="1:16" x14ac:dyDescent="0.25">
      <c r="A3213">
        <v>3212</v>
      </c>
      <c r="B3213" s="1">
        <v>43899</v>
      </c>
      <c r="C3213" s="1">
        <v>43905</v>
      </c>
      <c r="D3213" s="1">
        <v>43917</v>
      </c>
      <c r="E3213" s="1">
        <v>43918</v>
      </c>
      <c r="F3213">
        <v>1</v>
      </c>
      <c r="G3213" t="str">
        <f>VLOOKUP(F3213,dComprador!A:B,2,0)</f>
        <v>Alon</v>
      </c>
      <c r="H3213">
        <v>11</v>
      </c>
      <c r="I3213" t="str">
        <f>VLOOKUP(H3213,dMateriaPrima!A:B,2,0)</f>
        <v>Papel</v>
      </c>
      <c r="J3213">
        <f>VLOOKUP(H3213,dMateriaPrima!A:C,3,0)</f>
        <v>9</v>
      </c>
      <c r="K3213">
        <v>474</v>
      </c>
      <c r="L3213">
        <f t="shared" si="101"/>
        <v>4266</v>
      </c>
      <c r="M3213">
        <v>0</v>
      </c>
      <c r="N3213">
        <f t="shared" si="100"/>
        <v>4266</v>
      </c>
      <c r="O3213">
        <v>2</v>
      </c>
      <c r="P3213" t="str">
        <f>VLOOKUP(O3213,dFornecedor!A:B,2,0)</f>
        <v>Minerva</v>
      </c>
    </row>
    <row r="3214" spans="1:16" x14ac:dyDescent="0.25">
      <c r="A3214">
        <v>3213</v>
      </c>
      <c r="B3214" s="1">
        <v>43899</v>
      </c>
      <c r="C3214" s="1">
        <v>43906</v>
      </c>
      <c r="D3214" s="1">
        <v>43930</v>
      </c>
      <c r="E3214" s="1">
        <v>43935</v>
      </c>
      <c r="F3214">
        <v>1</v>
      </c>
      <c r="G3214" t="str">
        <f>VLOOKUP(F3214,dComprador!A:B,2,0)</f>
        <v>Alon</v>
      </c>
      <c r="H3214">
        <v>1</v>
      </c>
      <c r="I3214" t="str">
        <f>VLOOKUP(H3214,dMateriaPrima!A:B,2,0)</f>
        <v>Tecido</v>
      </c>
      <c r="J3214">
        <f>VLOOKUP(H3214,dMateriaPrima!A:C,3,0)</f>
        <v>18</v>
      </c>
      <c r="K3214">
        <v>183</v>
      </c>
      <c r="L3214">
        <f t="shared" si="101"/>
        <v>3294</v>
      </c>
      <c r="M3214">
        <v>0</v>
      </c>
      <c r="N3214">
        <f t="shared" si="100"/>
        <v>3294</v>
      </c>
      <c r="O3214">
        <v>2</v>
      </c>
      <c r="P3214" t="str">
        <f>VLOOKUP(O3214,dFornecedor!A:B,2,0)</f>
        <v>Minerva</v>
      </c>
    </row>
    <row r="3215" spans="1:16" x14ac:dyDescent="0.25">
      <c r="A3215">
        <v>3214</v>
      </c>
      <c r="B3215" s="1">
        <v>43900</v>
      </c>
      <c r="C3215" s="1">
        <v>43901</v>
      </c>
      <c r="D3215" s="1">
        <v>43907</v>
      </c>
      <c r="E3215" s="1">
        <v>43907</v>
      </c>
      <c r="F3215">
        <v>4</v>
      </c>
      <c r="G3215" t="str">
        <f>VLOOKUP(F3215,dComprador!A:B,2,0)</f>
        <v>Lira</v>
      </c>
      <c r="H3215">
        <v>11</v>
      </c>
      <c r="I3215" t="str">
        <f>VLOOKUP(H3215,dMateriaPrima!A:B,2,0)</f>
        <v>Papel</v>
      </c>
      <c r="J3215">
        <f>VLOOKUP(H3215,dMateriaPrima!A:C,3,0)</f>
        <v>9</v>
      </c>
      <c r="K3215">
        <v>332</v>
      </c>
      <c r="L3215">
        <f t="shared" si="101"/>
        <v>2988</v>
      </c>
      <c r="M3215">
        <v>0</v>
      </c>
      <c r="N3215">
        <f t="shared" si="100"/>
        <v>2988</v>
      </c>
      <c r="O3215">
        <v>3</v>
      </c>
      <c r="P3215" t="str">
        <f>VLOOKUP(O3215,dFornecedor!A:B,2,0)</f>
        <v>StepUp</v>
      </c>
    </row>
    <row r="3216" spans="1:16" x14ac:dyDescent="0.25">
      <c r="A3216">
        <v>3215</v>
      </c>
      <c r="B3216" s="1">
        <v>43900</v>
      </c>
      <c r="C3216" s="1">
        <v>43908</v>
      </c>
      <c r="D3216" s="1">
        <v>43912</v>
      </c>
      <c r="E3216" s="1">
        <v>43914</v>
      </c>
      <c r="F3216">
        <v>4</v>
      </c>
      <c r="G3216" t="str">
        <f>VLOOKUP(F3216,dComprador!A:B,2,0)</f>
        <v>Lira</v>
      </c>
      <c r="H3216">
        <v>11</v>
      </c>
      <c r="I3216" t="str">
        <f>VLOOKUP(H3216,dMateriaPrima!A:B,2,0)</f>
        <v>Papel</v>
      </c>
      <c r="J3216">
        <f>VLOOKUP(H3216,dMateriaPrima!A:C,3,0)</f>
        <v>9</v>
      </c>
      <c r="K3216">
        <v>126</v>
      </c>
      <c r="L3216">
        <f t="shared" si="101"/>
        <v>1134</v>
      </c>
      <c r="M3216">
        <v>0</v>
      </c>
      <c r="N3216">
        <f t="shared" si="100"/>
        <v>1134</v>
      </c>
      <c r="O3216">
        <v>2</v>
      </c>
      <c r="P3216" t="str">
        <f>VLOOKUP(O3216,dFornecedor!A:B,2,0)</f>
        <v>Minerva</v>
      </c>
    </row>
    <row r="3217" spans="1:16" x14ac:dyDescent="0.25">
      <c r="A3217">
        <v>3216</v>
      </c>
      <c r="B3217" s="1">
        <v>43900</v>
      </c>
      <c r="C3217" s="1">
        <v>43900</v>
      </c>
      <c r="D3217" s="1">
        <v>43907</v>
      </c>
      <c r="E3217" s="1">
        <v>43910</v>
      </c>
      <c r="F3217">
        <v>4</v>
      </c>
      <c r="G3217" t="str">
        <f>VLOOKUP(F3217,dComprador!A:B,2,0)</f>
        <v>Lira</v>
      </c>
      <c r="H3217">
        <v>6</v>
      </c>
      <c r="I3217" t="str">
        <f>VLOOKUP(H3217,dMateriaPrima!A:B,2,0)</f>
        <v>Fio Algodão</v>
      </c>
      <c r="J3217">
        <f>VLOOKUP(H3217,dMateriaPrima!A:C,3,0)</f>
        <v>55.9</v>
      </c>
      <c r="K3217">
        <v>216</v>
      </c>
      <c r="L3217">
        <f t="shared" si="101"/>
        <v>12074.4</v>
      </c>
      <c r="M3217">
        <v>0</v>
      </c>
      <c r="N3217">
        <f t="shared" si="100"/>
        <v>12074.4</v>
      </c>
      <c r="O3217">
        <v>2</v>
      </c>
      <c r="P3217" t="str">
        <f>VLOOKUP(O3217,dFornecedor!A:B,2,0)</f>
        <v>Minerva</v>
      </c>
    </row>
    <row r="3218" spans="1:16" x14ac:dyDescent="0.25">
      <c r="A3218">
        <v>3217</v>
      </c>
      <c r="B3218" s="1">
        <v>43901</v>
      </c>
      <c r="C3218" s="1">
        <v>43907</v>
      </c>
      <c r="D3218" s="1">
        <v>43928</v>
      </c>
      <c r="E3218" s="1">
        <v>43927</v>
      </c>
      <c r="F3218">
        <v>1</v>
      </c>
      <c r="G3218" t="str">
        <f>VLOOKUP(F3218,dComprador!A:B,2,0)</f>
        <v>Alon</v>
      </c>
      <c r="H3218">
        <v>11</v>
      </c>
      <c r="I3218" t="str">
        <f>VLOOKUP(H3218,dMateriaPrima!A:B,2,0)</f>
        <v>Papel</v>
      </c>
      <c r="J3218">
        <f>VLOOKUP(H3218,dMateriaPrima!A:C,3,0)</f>
        <v>9</v>
      </c>
      <c r="K3218">
        <v>31</v>
      </c>
      <c r="L3218">
        <f t="shared" si="101"/>
        <v>279</v>
      </c>
      <c r="M3218">
        <v>0</v>
      </c>
      <c r="N3218">
        <f t="shared" si="100"/>
        <v>279</v>
      </c>
      <c r="O3218">
        <v>2</v>
      </c>
      <c r="P3218" t="str">
        <f>VLOOKUP(O3218,dFornecedor!A:B,2,0)</f>
        <v>Minerva</v>
      </c>
    </row>
    <row r="3219" spans="1:16" x14ac:dyDescent="0.25">
      <c r="A3219">
        <v>3218</v>
      </c>
      <c r="B3219" s="1">
        <v>43901</v>
      </c>
      <c r="C3219" s="1">
        <v>43901</v>
      </c>
      <c r="D3219" s="1">
        <v>43931</v>
      </c>
      <c r="E3219" s="1">
        <v>43931</v>
      </c>
      <c r="F3219">
        <v>1</v>
      </c>
      <c r="G3219" t="str">
        <f>VLOOKUP(F3219,dComprador!A:B,2,0)</f>
        <v>Alon</v>
      </c>
      <c r="H3219">
        <v>11</v>
      </c>
      <c r="I3219" t="str">
        <f>VLOOKUP(H3219,dMateriaPrima!A:B,2,0)</f>
        <v>Papel</v>
      </c>
      <c r="J3219">
        <f>VLOOKUP(H3219,dMateriaPrima!A:C,3,0)</f>
        <v>9</v>
      </c>
      <c r="K3219">
        <v>306</v>
      </c>
      <c r="L3219">
        <f t="shared" si="101"/>
        <v>2754</v>
      </c>
      <c r="M3219">
        <v>0</v>
      </c>
      <c r="N3219">
        <f t="shared" si="100"/>
        <v>2754</v>
      </c>
      <c r="O3219">
        <v>2</v>
      </c>
      <c r="P3219" t="str">
        <f>VLOOKUP(O3219,dFornecedor!A:B,2,0)</f>
        <v>Minerva</v>
      </c>
    </row>
    <row r="3220" spans="1:16" x14ac:dyDescent="0.25">
      <c r="A3220">
        <v>3219</v>
      </c>
      <c r="B3220" s="1">
        <v>43901</v>
      </c>
      <c r="C3220" s="1">
        <v>43910</v>
      </c>
      <c r="D3220" s="1">
        <v>43931</v>
      </c>
      <c r="E3220" s="1">
        <v>43936</v>
      </c>
      <c r="F3220">
        <v>1</v>
      </c>
      <c r="G3220" t="str">
        <f>VLOOKUP(F3220,dComprador!A:B,2,0)</f>
        <v>Alon</v>
      </c>
      <c r="H3220">
        <v>9</v>
      </c>
      <c r="I3220" t="str">
        <f>VLOOKUP(H3220,dMateriaPrima!A:B,2,0)</f>
        <v>Couro</v>
      </c>
      <c r="J3220">
        <f>VLOOKUP(H3220,dMateriaPrima!A:C,3,0)</f>
        <v>4.4000000000000004</v>
      </c>
      <c r="K3220">
        <v>158</v>
      </c>
      <c r="L3220">
        <f t="shared" si="101"/>
        <v>695.2</v>
      </c>
      <c r="M3220">
        <v>0</v>
      </c>
      <c r="N3220">
        <f t="shared" si="100"/>
        <v>695.2</v>
      </c>
      <c r="O3220">
        <v>3</v>
      </c>
      <c r="P3220" t="str">
        <f>VLOOKUP(O3220,dFornecedor!A:B,2,0)</f>
        <v>StepUp</v>
      </c>
    </row>
    <row r="3221" spans="1:16" x14ac:dyDescent="0.25">
      <c r="A3221">
        <v>3220</v>
      </c>
      <c r="B3221" s="1">
        <v>43901</v>
      </c>
      <c r="C3221" s="1">
        <v>43910</v>
      </c>
      <c r="D3221" s="1">
        <v>43911</v>
      </c>
      <c r="E3221" s="1">
        <v>43917</v>
      </c>
      <c r="F3221">
        <v>4</v>
      </c>
      <c r="G3221" t="str">
        <f>VLOOKUP(F3221,dComprador!A:B,2,0)</f>
        <v>Lira</v>
      </c>
      <c r="H3221">
        <v>5</v>
      </c>
      <c r="I3221" t="str">
        <f>VLOOKUP(H3221,dMateriaPrima!A:B,2,0)</f>
        <v>Areia</v>
      </c>
      <c r="J3221">
        <f>VLOOKUP(H3221,dMateriaPrima!A:C,3,0)</f>
        <v>3.59</v>
      </c>
      <c r="K3221">
        <v>367</v>
      </c>
      <c r="L3221">
        <f t="shared" si="101"/>
        <v>1317.53</v>
      </c>
      <c r="M3221">
        <v>0</v>
      </c>
      <c r="N3221">
        <f t="shared" si="100"/>
        <v>1317.53</v>
      </c>
      <c r="O3221">
        <v>3</v>
      </c>
      <c r="P3221" t="str">
        <f>VLOOKUP(O3221,dFornecedor!A:B,2,0)</f>
        <v>StepUp</v>
      </c>
    </row>
    <row r="3222" spans="1:16" x14ac:dyDescent="0.25">
      <c r="A3222">
        <v>3221</v>
      </c>
      <c r="B3222" s="1">
        <v>43901</v>
      </c>
      <c r="C3222" s="1">
        <v>43910</v>
      </c>
      <c r="D3222" s="1">
        <v>43910</v>
      </c>
      <c r="E3222" s="1">
        <v>43913</v>
      </c>
      <c r="F3222">
        <v>4</v>
      </c>
      <c r="G3222" t="str">
        <f>VLOOKUP(F3222,dComprador!A:B,2,0)</f>
        <v>Lira</v>
      </c>
      <c r="H3222">
        <v>1</v>
      </c>
      <c r="I3222" t="str">
        <f>VLOOKUP(H3222,dMateriaPrima!A:B,2,0)</f>
        <v>Tecido</v>
      </c>
      <c r="J3222">
        <f>VLOOKUP(H3222,dMateriaPrima!A:C,3,0)</f>
        <v>18</v>
      </c>
      <c r="K3222">
        <v>31</v>
      </c>
      <c r="L3222">
        <f t="shared" si="101"/>
        <v>558</v>
      </c>
      <c r="M3222">
        <v>0</v>
      </c>
      <c r="N3222">
        <f t="shared" si="100"/>
        <v>558</v>
      </c>
      <c r="O3222">
        <v>1</v>
      </c>
      <c r="P3222" t="str">
        <f>VLOOKUP(O3222,dFornecedor!A:B,2,0)</f>
        <v>NorthShore</v>
      </c>
    </row>
    <row r="3223" spans="1:16" x14ac:dyDescent="0.25">
      <c r="A3223">
        <v>3222</v>
      </c>
      <c r="B3223" s="1">
        <v>43901</v>
      </c>
      <c r="C3223" s="1">
        <v>43901</v>
      </c>
      <c r="D3223" s="1">
        <v>43907</v>
      </c>
      <c r="E3223" s="1">
        <v>43910</v>
      </c>
      <c r="F3223">
        <v>4</v>
      </c>
      <c r="G3223" t="str">
        <f>VLOOKUP(F3223,dComprador!A:B,2,0)</f>
        <v>Lira</v>
      </c>
      <c r="H3223">
        <v>10</v>
      </c>
      <c r="I3223" t="str">
        <f>VLOOKUP(H3223,dMateriaPrima!A:B,2,0)</f>
        <v>Pedra Britada</v>
      </c>
      <c r="J3223">
        <f>VLOOKUP(H3223,dMateriaPrima!A:C,3,0)</f>
        <v>56</v>
      </c>
      <c r="K3223">
        <v>130</v>
      </c>
      <c r="L3223">
        <f t="shared" si="101"/>
        <v>7280</v>
      </c>
      <c r="M3223">
        <v>0</v>
      </c>
      <c r="N3223">
        <f t="shared" si="100"/>
        <v>7280</v>
      </c>
      <c r="O3223">
        <v>2</v>
      </c>
      <c r="P3223" t="str">
        <f>VLOOKUP(O3223,dFornecedor!A:B,2,0)</f>
        <v>Minerva</v>
      </c>
    </row>
    <row r="3224" spans="1:16" x14ac:dyDescent="0.25">
      <c r="A3224">
        <v>3223</v>
      </c>
      <c r="B3224" s="1">
        <v>43901</v>
      </c>
      <c r="C3224" s="1">
        <v>43903</v>
      </c>
      <c r="D3224" s="1">
        <v>43908</v>
      </c>
      <c r="E3224" s="1">
        <v>43911</v>
      </c>
      <c r="F3224">
        <v>4</v>
      </c>
      <c r="G3224" t="str">
        <f>VLOOKUP(F3224,dComprador!A:B,2,0)</f>
        <v>Lira</v>
      </c>
      <c r="H3224">
        <v>3</v>
      </c>
      <c r="I3224" t="str">
        <f>VLOOKUP(H3224,dMateriaPrima!A:B,2,0)</f>
        <v>Barra Metal</v>
      </c>
      <c r="J3224">
        <f>VLOOKUP(H3224,dMateriaPrima!A:C,3,0)</f>
        <v>565</v>
      </c>
      <c r="K3224">
        <v>504</v>
      </c>
      <c r="L3224">
        <f t="shared" si="101"/>
        <v>284760</v>
      </c>
      <c r="M3224">
        <v>0</v>
      </c>
      <c r="N3224">
        <f t="shared" si="100"/>
        <v>284760</v>
      </c>
      <c r="O3224">
        <v>2</v>
      </c>
      <c r="P3224" t="str">
        <f>VLOOKUP(O3224,dFornecedor!A:B,2,0)</f>
        <v>Minerva</v>
      </c>
    </row>
    <row r="3225" spans="1:16" x14ac:dyDescent="0.25">
      <c r="A3225">
        <v>3224</v>
      </c>
      <c r="B3225" s="1">
        <v>43901</v>
      </c>
      <c r="C3225" s="1">
        <v>43902</v>
      </c>
      <c r="D3225" s="1">
        <v>43918</v>
      </c>
      <c r="E3225" s="1">
        <v>43920</v>
      </c>
      <c r="F3225">
        <v>1</v>
      </c>
      <c r="G3225" t="str">
        <f>VLOOKUP(F3225,dComprador!A:B,2,0)</f>
        <v>Alon</v>
      </c>
      <c r="H3225">
        <v>6</v>
      </c>
      <c r="I3225" t="str">
        <f>VLOOKUP(H3225,dMateriaPrima!A:B,2,0)</f>
        <v>Fio Algodão</v>
      </c>
      <c r="J3225">
        <f>VLOOKUP(H3225,dMateriaPrima!A:C,3,0)</f>
        <v>55.9</v>
      </c>
      <c r="K3225">
        <v>377</v>
      </c>
      <c r="L3225">
        <f t="shared" si="101"/>
        <v>21074.3</v>
      </c>
      <c r="M3225">
        <v>0</v>
      </c>
      <c r="N3225">
        <f t="shared" si="100"/>
        <v>21074.3</v>
      </c>
      <c r="O3225">
        <v>3</v>
      </c>
      <c r="P3225" t="str">
        <f>VLOOKUP(O3225,dFornecedor!A:B,2,0)</f>
        <v>StepUp</v>
      </c>
    </row>
    <row r="3226" spans="1:16" x14ac:dyDescent="0.25">
      <c r="A3226">
        <v>3225</v>
      </c>
      <c r="B3226" s="1">
        <v>43901</v>
      </c>
      <c r="C3226" s="1">
        <v>43905</v>
      </c>
      <c r="D3226" s="1">
        <v>43920</v>
      </c>
      <c r="E3226" s="1">
        <v>43920</v>
      </c>
      <c r="F3226">
        <v>1</v>
      </c>
      <c r="G3226" t="str">
        <f>VLOOKUP(F3226,dComprador!A:B,2,0)</f>
        <v>Alon</v>
      </c>
      <c r="H3226">
        <v>10</v>
      </c>
      <c r="I3226" t="str">
        <f>VLOOKUP(H3226,dMateriaPrima!A:B,2,0)</f>
        <v>Pedra Britada</v>
      </c>
      <c r="J3226">
        <f>VLOOKUP(H3226,dMateriaPrima!A:C,3,0)</f>
        <v>56</v>
      </c>
      <c r="K3226">
        <v>320</v>
      </c>
      <c r="L3226">
        <f t="shared" si="101"/>
        <v>17920</v>
      </c>
      <c r="M3226">
        <v>0</v>
      </c>
      <c r="N3226">
        <f t="shared" si="100"/>
        <v>17920</v>
      </c>
      <c r="O3226">
        <v>1</v>
      </c>
      <c r="P3226" t="str">
        <f>VLOOKUP(O3226,dFornecedor!A:B,2,0)</f>
        <v>NorthShore</v>
      </c>
    </row>
    <row r="3227" spans="1:16" x14ac:dyDescent="0.25">
      <c r="A3227">
        <v>3226</v>
      </c>
      <c r="B3227" s="1">
        <v>43901</v>
      </c>
      <c r="C3227" s="1">
        <v>43910</v>
      </c>
      <c r="D3227" s="1">
        <v>43918</v>
      </c>
      <c r="E3227" s="1">
        <v>43918</v>
      </c>
      <c r="F3227">
        <v>1</v>
      </c>
      <c r="G3227" t="str">
        <f>VLOOKUP(F3227,dComprador!A:B,2,0)</f>
        <v>Alon</v>
      </c>
      <c r="H3227">
        <v>11</v>
      </c>
      <c r="I3227" t="str">
        <f>VLOOKUP(H3227,dMateriaPrima!A:B,2,0)</f>
        <v>Papel</v>
      </c>
      <c r="J3227">
        <f>VLOOKUP(H3227,dMateriaPrima!A:C,3,0)</f>
        <v>9</v>
      </c>
      <c r="K3227">
        <v>124</v>
      </c>
      <c r="L3227">
        <f t="shared" si="101"/>
        <v>1116</v>
      </c>
      <c r="M3227">
        <v>0</v>
      </c>
      <c r="N3227">
        <f t="shared" si="100"/>
        <v>1116</v>
      </c>
      <c r="O3227">
        <v>3</v>
      </c>
      <c r="P3227" t="str">
        <f>VLOOKUP(O3227,dFornecedor!A:B,2,0)</f>
        <v>StepUp</v>
      </c>
    </row>
    <row r="3228" spans="1:16" x14ac:dyDescent="0.25">
      <c r="A3228">
        <v>3227</v>
      </c>
      <c r="B3228" s="1">
        <v>43901</v>
      </c>
      <c r="C3228" s="1">
        <v>43901</v>
      </c>
      <c r="D3228" s="1">
        <v>43918</v>
      </c>
      <c r="E3228" s="1">
        <v>43922</v>
      </c>
      <c r="F3228">
        <v>3</v>
      </c>
      <c r="G3228" t="str">
        <f>VLOOKUP(F3228,dComprador!A:B,2,0)</f>
        <v>Diego</v>
      </c>
      <c r="H3228">
        <v>8</v>
      </c>
      <c r="I3228" t="str">
        <f>VLOOKUP(H3228,dMateriaPrima!A:B,2,0)</f>
        <v>Cimento</v>
      </c>
      <c r="J3228">
        <f>VLOOKUP(H3228,dMateriaPrima!A:C,3,0)</f>
        <v>23</v>
      </c>
      <c r="K3228">
        <v>53</v>
      </c>
      <c r="L3228">
        <f t="shared" si="101"/>
        <v>1219</v>
      </c>
      <c r="M3228">
        <v>0</v>
      </c>
      <c r="N3228">
        <f t="shared" si="100"/>
        <v>1219</v>
      </c>
      <c r="O3228">
        <v>2</v>
      </c>
      <c r="P3228" t="str">
        <f>VLOOKUP(O3228,dFornecedor!A:B,2,0)</f>
        <v>Minerva</v>
      </c>
    </row>
    <row r="3229" spans="1:16" x14ac:dyDescent="0.25">
      <c r="A3229">
        <v>3228</v>
      </c>
      <c r="B3229" s="1">
        <v>43901</v>
      </c>
      <c r="C3229" s="1">
        <v>43908</v>
      </c>
      <c r="D3229" s="1">
        <v>43932</v>
      </c>
      <c r="E3229" s="1">
        <v>43935</v>
      </c>
      <c r="F3229">
        <v>1</v>
      </c>
      <c r="G3229" t="str">
        <f>VLOOKUP(F3229,dComprador!A:B,2,0)</f>
        <v>Alon</v>
      </c>
      <c r="H3229">
        <v>5</v>
      </c>
      <c r="I3229" t="str">
        <f>VLOOKUP(H3229,dMateriaPrima!A:B,2,0)</f>
        <v>Areia</v>
      </c>
      <c r="J3229">
        <f>VLOOKUP(H3229,dMateriaPrima!A:C,3,0)</f>
        <v>3.59</v>
      </c>
      <c r="K3229">
        <v>194</v>
      </c>
      <c r="L3229">
        <f t="shared" si="101"/>
        <v>696.45999999999992</v>
      </c>
      <c r="M3229">
        <v>0</v>
      </c>
      <c r="N3229">
        <f t="shared" si="100"/>
        <v>696.45999999999992</v>
      </c>
      <c r="O3229">
        <v>1</v>
      </c>
      <c r="P3229" t="str">
        <f>VLOOKUP(O3229,dFornecedor!A:B,2,0)</f>
        <v>NorthShore</v>
      </c>
    </row>
    <row r="3230" spans="1:16" x14ac:dyDescent="0.25">
      <c r="A3230">
        <v>3229</v>
      </c>
      <c r="B3230" s="1">
        <v>43902</v>
      </c>
      <c r="C3230" s="1">
        <v>43910</v>
      </c>
      <c r="D3230" s="1">
        <v>43914</v>
      </c>
      <c r="E3230" s="1">
        <v>43916</v>
      </c>
      <c r="F3230">
        <v>4</v>
      </c>
      <c r="G3230" t="str">
        <f>VLOOKUP(F3230,dComprador!A:B,2,0)</f>
        <v>Lira</v>
      </c>
      <c r="H3230">
        <v>2</v>
      </c>
      <c r="I3230" t="str">
        <f>VLOOKUP(H3230,dMateriaPrima!A:B,2,0)</f>
        <v>Chapa Metal</v>
      </c>
      <c r="J3230">
        <f>VLOOKUP(H3230,dMateriaPrima!A:C,3,0)</f>
        <v>299.89999999999998</v>
      </c>
      <c r="K3230">
        <v>123</v>
      </c>
      <c r="L3230">
        <f t="shared" si="101"/>
        <v>36887.699999999997</v>
      </c>
      <c r="M3230">
        <v>0</v>
      </c>
      <c r="N3230">
        <f t="shared" si="100"/>
        <v>36887.699999999997</v>
      </c>
      <c r="O3230">
        <v>2</v>
      </c>
      <c r="P3230" t="str">
        <f>VLOOKUP(O3230,dFornecedor!A:B,2,0)</f>
        <v>Minerva</v>
      </c>
    </row>
    <row r="3231" spans="1:16" x14ac:dyDescent="0.25">
      <c r="A3231">
        <v>3230</v>
      </c>
      <c r="B3231" s="1">
        <v>43902</v>
      </c>
      <c r="C3231" s="1">
        <v>43906</v>
      </c>
      <c r="D3231" s="1">
        <v>43922</v>
      </c>
      <c r="E3231" s="1">
        <v>43923</v>
      </c>
      <c r="F3231">
        <v>1</v>
      </c>
      <c r="G3231" t="str">
        <f>VLOOKUP(F3231,dComprador!A:B,2,0)</f>
        <v>Alon</v>
      </c>
      <c r="H3231">
        <v>2</v>
      </c>
      <c r="I3231" t="str">
        <f>VLOOKUP(H3231,dMateriaPrima!A:B,2,0)</f>
        <v>Chapa Metal</v>
      </c>
      <c r="J3231">
        <f>VLOOKUP(H3231,dMateriaPrima!A:C,3,0)</f>
        <v>299.89999999999998</v>
      </c>
      <c r="K3231">
        <v>61</v>
      </c>
      <c r="L3231">
        <f t="shared" si="101"/>
        <v>18293.899999999998</v>
      </c>
      <c r="M3231">
        <v>0</v>
      </c>
      <c r="N3231">
        <f t="shared" si="100"/>
        <v>18293.899999999998</v>
      </c>
      <c r="O3231">
        <v>5</v>
      </c>
      <c r="P3231" t="str">
        <f>VLOOKUP(O3231,dFornecedor!A:B,2,0)</f>
        <v>Atlas</v>
      </c>
    </row>
    <row r="3232" spans="1:16" x14ac:dyDescent="0.25">
      <c r="A3232">
        <v>3231</v>
      </c>
      <c r="B3232" s="1">
        <v>43902</v>
      </c>
      <c r="C3232" s="1">
        <v>43912</v>
      </c>
      <c r="D3232" s="1">
        <v>43913</v>
      </c>
      <c r="E3232" s="1">
        <v>43917</v>
      </c>
      <c r="F3232">
        <v>2</v>
      </c>
      <c r="G3232" t="str">
        <f>VLOOKUP(F3232,dComprador!A:B,2,0)</f>
        <v>João</v>
      </c>
      <c r="H3232">
        <v>11</v>
      </c>
      <c r="I3232" t="str">
        <f>VLOOKUP(H3232,dMateriaPrima!A:B,2,0)</f>
        <v>Papel</v>
      </c>
      <c r="J3232">
        <f>VLOOKUP(H3232,dMateriaPrima!A:C,3,0)</f>
        <v>9</v>
      </c>
      <c r="K3232">
        <v>86</v>
      </c>
      <c r="L3232">
        <f t="shared" si="101"/>
        <v>774</v>
      </c>
      <c r="M3232">
        <v>0</v>
      </c>
      <c r="N3232">
        <f t="shared" si="100"/>
        <v>774</v>
      </c>
      <c r="O3232">
        <v>3</v>
      </c>
      <c r="P3232" t="str">
        <f>VLOOKUP(O3232,dFornecedor!A:B,2,0)</f>
        <v>StepUp</v>
      </c>
    </row>
    <row r="3233" spans="1:16" x14ac:dyDescent="0.25">
      <c r="A3233">
        <v>3232</v>
      </c>
      <c r="B3233" s="1">
        <v>43902</v>
      </c>
      <c r="C3233" s="1">
        <v>43912</v>
      </c>
      <c r="D3233" s="1">
        <v>43919</v>
      </c>
      <c r="E3233" s="1">
        <v>43920</v>
      </c>
      <c r="F3233">
        <v>1</v>
      </c>
      <c r="G3233" t="str">
        <f>VLOOKUP(F3233,dComprador!A:B,2,0)</f>
        <v>Alon</v>
      </c>
      <c r="H3233">
        <v>8</v>
      </c>
      <c r="I3233" t="str">
        <f>VLOOKUP(H3233,dMateriaPrima!A:B,2,0)</f>
        <v>Cimento</v>
      </c>
      <c r="J3233">
        <f>VLOOKUP(H3233,dMateriaPrima!A:C,3,0)</f>
        <v>23</v>
      </c>
      <c r="K3233">
        <v>93</v>
      </c>
      <c r="L3233">
        <f t="shared" si="101"/>
        <v>2139</v>
      </c>
      <c r="M3233">
        <v>0</v>
      </c>
      <c r="N3233">
        <f t="shared" si="100"/>
        <v>2139</v>
      </c>
      <c r="O3233">
        <v>3</v>
      </c>
      <c r="P3233" t="str">
        <f>VLOOKUP(O3233,dFornecedor!A:B,2,0)</f>
        <v>StepUp</v>
      </c>
    </row>
    <row r="3234" spans="1:16" x14ac:dyDescent="0.25">
      <c r="A3234">
        <v>3233</v>
      </c>
      <c r="B3234" s="1">
        <v>43902</v>
      </c>
      <c r="C3234" s="1">
        <v>43910</v>
      </c>
      <c r="D3234" s="1">
        <v>43920</v>
      </c>
      <c r="E3234" s="1">
        <v>43922</v>
      </c>
      <c r="F3234">
        <v>1</v>
      </c>
      <c r="G3234" t="str">
        <f>VLOOKUP(F3234,dComprador!A:B,2,0)</f>
        <v>Alon</v>
      </c>
      <c r="H3234">
        <v>7</v>
      </c>
      <c r="I3234" t="str">
        <f>VLOOKUP(H3234,dMateriaPrima!A:B,2,0)</f>
        <v>Poliéster</v>
      </c>
      <c r="J3234">
        <f>VLOOKUP(H3234,dMateriaPrima!A:C,3,0)</f>
        <v>8</v>
      </c>
      <c r="K3234">
        <v>339</v>
      </c>
      <c r="L3234">
        <f t="shared" si="101"/>
        <v>2712</v>
      </c>
      <c r="M3234">
        <v>0</v>
      </c>
      <c r="N3234">
        <f t="shared" si="100"/>
        <v>2712</v>
      </c>
      <c r="O3234">
        <v>2</v>
      </c>
      <c r="P3234" t="str">
        <f>VLOOKUP(O3234,dFornecedor!A:B,2,0)</f>
        <v>Minerva</v>
      </c>
    </row>
    <row r="3235" spans="1:16" x14ac:dyDescent="0.25">
      <c r="A3235">
        <v>3234</v>
      </c>
      <c r="B3235" s="1">
        <v>43902</v>
      </c>
      <c r="C3235" s="1">
        <v>43904</v>
      </c>
      <c r="D3235" s="1">
        <v>43923</v>
      </c>
      <c r="E3235" s="1">
        <v>43923</v>
      </c>
      <c r="F3235">
        <v>1</v>
      </c>
      <c r="G3235" t="str">
        <f>VLOOKUP(F3235,dComprador!A:B,2,0)</f>
        <v>Alon</v>
      </c>
      <c r="H3235">
        <v>5</v>
      </c>
      <c r="I3235" t="str">
        <f>VLOOKUP(H3235,dMateriaPrima!A:B,2,0)</f>
        <v>Areia</v>
      </c>
      <c r="J3235">
        <f>VLOOKUP(H3235,dMateriaPrima!A:C,3,0)</f>
        <v>3.59</v>
      </c>
      <c r="K3235">
        <v>57</v>
      </c>
      <c r="L3235">
        <f t="shared" si="101"/>
        <v>204.63</v>
      </c>
      <c r="M3235">
        <v>0</v>
      </c>
      <c r="N3235">
        <f t="shared" si="100"/>
        <v>204.63</v>
      </c>
      <c r="O3235">
        <v>2</v>
      </c>
      <c r="P3235" t="str">
        <f>VLOOKUP(O3235,dFornecedor!A:B,2,0)</f>
        <v>Minerva</v>
      </c>
    </row>
    <row r="3236" spans="1:16" x14ac:dyDescent="0.25">
      <c r="A3236">
        <v>3235</v>
      </c>
      <c r="B3236" s="1">
        <v>43902</v>
      </c>
      <c r="C3236" s="1">
        <v>43910</v>
      </c>
      <c r="D3236" s="1">
        <v>43924</v>
      </c>
      <c r="E3236" s="1">
        <v>43926</v>
      </c>
      <c r="F3236">
        <v>1</v>
      </c>
      <c r="G3236" t="str">
        <f>VLOOKUP(F3236,dComprador!A:B,2,0)</f>
        <v>Alon</v>
      </c>
      <c r="H3236">
        <v>7</v>
      </c>
      <c r="I3236" t="str">
        <f>VLOOKUP(H3236,dMateriaPrima!A:B,2,0)</f>
        <v>Poliéster</v>
      </c>
      <c r="J3236">
        <f>VLOOKUP(H3236,dMateriaPrima!A:C,3,0)</f>
        <v>8</v>
      </c>
      <c r="K3236">
        <v>426</v>
      </c>
      <c r="L3236">
        <f t="shared" si="101"/>
        <v>3408</v>
      </c>
      <c r="M3236">
        <v>0</v>
      </c>
      <c r="N3236">
        <f t="shared" si="100"/>
        <v>3408</v>
      </c>
      <c r="O3236">
        <v>2</v>
      </c>
      <c r="P3236" t="str">
        <f>VLOOKUP(O3236,dFornecedor!A:B,2,0)</f>
        <v>Minerva</v>
      </c>
    </row>
    <row r="3237" spans="1:16" x14ac:dyDescent="0.25">
      <c r="A3237">
        <v>3236</v>
      </c>
      <c r="B3237" s="1">
        <v>43903</v>
      </c>
      <c r="C3237" s="1">
        <v>43903</v>
      </c>
      <c r="D3237" s="1">
        <v>43910</v>
      </c>
      <c r="E3237" s="1">
        <v>43909</v>
      </c>
      <c r="F3237">
        <v>4</v>
      </c>
      <c r="G3237" t="str">
        <f>VLOOKUP(F3237,dComprador!A:B,2,0)</f>
        <v>Lira</v>
      </c>
      <c r="H3237">
        <v>7</v>
      </c>
      <c r="I3237" t="str">
        <f>VLOOKUP(H3237,dMateriaPrima!A:B,2,0)</f>
        <v>Poliéster</v>
      </c>
      <c r="J3237">
        <f>VLOOKUP(H3237,dMateriaPrima!A:C,3,0)</f>
        <v>8</v>
      </c>
      <c r="K3237">
        <v>182</v>
      </c>
      <c r="L3237">
        <f t="shared" si="101"/>
        <v>1456</v>
      </c>
      <c r="M3237">
        <v>0</v>
      </c>
      <c r="N3237">
        <f t="shared" si="100"/>
        <v>1456</v>
      </c>
      <c r="O3237">
        <v>2</v>
      </c>
      <c r="P3237" t="str">
        <f>VLOOKUP(O3237,dFornecedor!A:B,2,0)</f>
        <v>Minerva</v>
      </c>
    </row>
    <row r="3238" spans="1:16" x14ac:dyDescent="0.25">
      <c r="A3238">
        <v>3237</v>
      </c>
      <c r="B3238" s="1">
        <v>43903</v>
      </c>
      <c r="C3238" s="1">
        <v>43914</v>
      </c>
      <c r="D3238" s="1">
        <v>43924</v>
      </c>
      <c r="E3238" s="1">
        <v>43922</v>
      </c>
      <c r="F3238">
        <v>1</v>
      </c>
      <c r="G3238" t="str">
        <f>VLOOKUP(F3238,dComprador!A:B,2,0)</f>
        <v>Alon</v>
      </c>
      <c r="H3238">
        <v>7</v>
      </c>
      <c r="I3238" t="str">
        <f>VLOOKUP(H3238,dMateriaPrima!A:B,2,0)</f>
        <v>Poliéster</v>
      </c>
      <c r="J3238">
        <f>VLOOKUP(H3238,dMateriaPrima!A:C,3,0)</f>
        <v>8</v>
      </c>
      <c r="K3238">
        <v>330</v>
      </c>
      <c r="L3238">
        <f t="shared" si="101"/>
        <v>2640</v>
      </c>
      <c r="M3238">
        <v>0</v>
      </c>
      <c r="N3238">
        <f t="shared" si="100"/>
        <v>2640</v>
      </c>
      <c r="O3238">
        <v>1</v>
      </c>
      <c r="P3238" t="str">
        <f>VLOOKUP(O3238,dFornecedor!A:B,2,0)</f>
        <v>NorthShore</v>
      </c>
    </row>
    <row r="3239" spans="1:16" x14ac:dyDescent="0.25">
      <c r="A3239">
        <v>3238</v>
      </c>
      <c r="B3239" s="1">
        <v>43903</v>
      </c>
      <c r="C3239" s="1">
        <v>43908</v>
      </c>
      <c r="D3239" s="1">
        <v>43932</v>
      </c>
      <c r="E3239" s="1">
        <v>43935</v>
      </c>
      <c r="F3239">
        <v>1</v>
      </c>
      <c r="G3239" t="str">
        <f>VLOOKUP(F3239,dComprador!A:B,2,0)</f>
        <v>Alon</v>
      </c>
      <c r="H3239">
        <v>10</v>
      </c>
      <c r="I3239" t="str">
        <f>VLOOKUP(H3239,dMateriaPrima!A:B,2,0)</f>
        <v>Pedra Britada</v>
      </c>
      <c r="J3239">
        <f>VLOOKUP(H3239,dMateriaPrima!A:C,3,0)</f>
        <v>56</v>
      </c>
      <c r="K3239">
        <v>258</v>
      </c>
      <c r="L3239">
        <f t="shared" si="101"/>
        <v>14448</v>
      </c>
      <c r="M3239">
        <v>0</v>
      </c>
      <c r="N3239">
        <f t="shared" si="100"/>
        <v>14448</v>
      </c>
      <c r="O3239">
        <v>2</v>
      </c>
      <c r="P3239" t="str">
        <f>VLOOKUP(O3239,dFornecedor!A:B,2,0)</f>
        <v>Minerva</v>
      </c>
    </row>
    <row r="3240" spans="1:16" x14ac:dyDescent="0.25">
      <c r="A3240">
        <v>3239</v>
      </c>
      <c r="B3240" s="1">
        <v>43903</v>
      </c>
      <c r="C3240" s="1">
        <v>43911</v>
      </c>
      <c r="D3240" s="1">
        <v>43930</v>
      </c>
      <c r="E3240" s="1">
        <v>43932</v>
      </c>
      <c r="F3240">
        <v>1</v>
      </c>
      <c r="G3240" t="str">
        <f>VLOOKUP(F3240,dComprador!A:B,2,0)</f>
        <v>Alon</v>
      </c>
      <c r="H3240">
        <v>9</v>
      </c>
      <c r="I3240" t="str">
        <f>VLOOKUP(H3240,dMateriaPrima!A:B,2,0)</f>
        <v>Couro</v>
      </c>
      <c r="J3240">
        <f>VLOOKUP(H3240,dMateriaPrima!A:C,3,0)</f>
        <v>4.4000000000000004</v>
      </c>
      <c r="K3240">
        <v>111</v>
      </c>
      <c r="L3240">
        <f t="shared" si="101"/>
        <v>488.40000000000003</v>
      </c>
      <c r="M3240">
        <v>0</v>
      </c>
      <c r="N3240">
        <f t="shared" si="100"/>
        <v>488.40000000000003</v>
      </c>
      <c r="O3240">
        <v>2</v>
      </c>
      <c r="P3240" t="str">
        <f>VLOOKUP(O3240,dFornecedor!A:B,2,0)</f>
        <v>Minerva</v>
      </c>
    </row>
    <row r="3241" spans="1:16" x14ac:dyDescent="0.25">
      <c r="A3241">
        <v>3240</v>
      </c>
      <c r="B3241" s="1">
        <v>43903</v>
      </c>
      <c r="C3241" s="1">
        <v>43903</v>
      </c>
      <c r="D3241" s="1">
        <v>43934</v>
      </c>
      <c r="E3241" s="1">
        <v>43936</v>
      </c>
      <c r="F3241">
        <v>1</v>
      </c>
      <c r="G3241" t="str">
        <f>VLOOKUP(F3241,dComprador!A:B,2,0)</f>
        <v>Alon</v>
      </c>
      <c r="H3241">
        <v>6</v>
      </c>
      <c r="I3241" t="str">
        <f>VLOOKUP(H3241,dMateriaPrima!A:B,2,0)</f>
        <v>Fio Algodão</v>
      </c>
      <c r="J3241">
        <f>VLOOKUP(H3241,dMateriaPrima!A:C,3,0)</f>
        <v>55.9</v>
      </c>
      <c r="K3241">
        <v>5</v>
      </c>
      <c r="L3241">
        <f t="shared" si="101"/>
        <v>279.5</v>
      </c>
      <c r="M3241">
        <v>0</v>
      </c>
      <c r="N3241">
        <f t="shared" si="100"/>
        <v>279.5</v>
      </c>
      <c r="O3241">
        <v>5</v>
      </c>
      <c r="P3241" t="str">
        <f>VLOOKUP(O3241,dFornecedor!A:B,2,0)</f>
        <v>Atlas</v>
      </c>
    </row>
    <row r="3242" spans="1:16" x14ac:dyDescent="0.25">
      <c r="A3242">
        <v>3241</v>
      </c>
      <c r="B3242" s="1">
        <v>43903</v>
      </c>
      <c r="C3242" s="1">
        <v>43903</v>
      </c>
      <c r="D3242" s="1">
        <v>43923</v>
      </c>
      <c r="E3242" s="1">
        <v>43925</v>
      </c>
      <c r="F3242">
        <v>1</v>
      </c>
      <c r="G3242" t="str">
        <f>VLOOKUP(F3242,dComprador!A:B,2,0)</f>
        <v>Alon</v>
      </c>
      <c r="H3242">
        <v>7</v>
      </c>
      <c r="I3242" t="str">
        <f>VLOOKUP(H3242,dMateriaPrima!A:B,2,0)</f>
        <v>Poliéster</v>
      </c>
      <c r="J3242">
        <f>VLOOKUP(H3242,dMateriaPrima!A:C,3,0)</f>
        <v>8</v>
      </c>
      <c r="K3242">
        <v>4</v>
      </c>
      <c r="L3242">
        <f t="shared" si="101"/>
        <v>32</v>
      </c>
      <c r="M3242">
        <v>0</v>
      </c>
      <c r="N3242">
        <f t="shared" si="100"/>
        <v>32</v>
      </c>
      <c r="O3242">
        <v>2</v>
      </c>
      <c r="P3242" t="str">
        <f>VLOOKUP(O3242,dFornecedor!A:B,2,0)</f>
        <v>Minerva</v>
      </c>
    </row>
    <row r="3243" spans="1:16" x14ac:dyDescent="0.25">
      <c r="A3243">
        <v>3242</v>
      </c>
      <c r="B3243" s="1">
        <v>43903</v>
      </c>
      <c r="C3243" s="1">
        <v>43904</v>
      </c>
      <c r="D3243" s="1">
        <v>43926</v>
      </c>
      <c r="E3243" s="1">
        <v>43926</v>
      </c>
      <c r="F3243">
        <v>1</v>
      </c>
      <c r="G3243" t="str">
        <f>VLOOKUP(F3243,dComprador!A:B,2,0)</f>
        <v>Alon</v>
      </c>
      <c r="H3243">
        <v>7</v>
      </c>
      <c r="I3243" t="str">
        <f>VLOOKUP(H3243,dMateriaPrima!A:B,2,0)</f>
        <v>Poliéster</v>
      </c>
      <c r="J3243">
        <f>VLOOKUP(H3243,dMateriaPrima!A:C,3,0)</f>
        <v>8</v>
      </c>
      <c r="K3243">
        <v>274</v>
      </c>
      <c r="L3243">
        <f t="shared" si="101"/>
        <v>2192</v>
      </c>
      <c r="M3243">
        <v>0</v>
      </c>
      <c r="N3243">
        <f t="shared" si="100"/>
        <v>2192</v>
      </c>
      <c r="O3243">
        <v>3</v>
      </c>
      <c r="P3243" t="str">
        <f>VLOOKUP(O3243,dFornecedor!A:B,2,0)</f>
        <v>StepUp</v>
      </c>
    </row>
    <row r="3244" spans="1:16" x14ac:dyDescent="0.25">
      <c r="A3244">
        <v>3243</v>
      </c>
      <c r="B3244" s="1">
        <v>43904</v>
      </c>
      <c r="C3244" s="1">
        <v>43912</v>
      </c>
      <c r="D3244" s="1">
        <v>43914</v>
      </c>
      <c r="E3244" s="1">
        <v>43919</v>
      </c>
      <c r="F3244">
        <v>4</v>
      </c>
      <c r="G3244" t="str">
        <f>VLOOKUP(F3244,dComprador!A:B,2,0)</f>
        <v>Lira</v>
      </c>
      <c r="H3244">
        <v>5</v>
      </c>
      <c r="I3244" t="str">
        <f>VLOOKUP(H3244,dMateriaPrima!A:B,2,0)</f>
        <v>Areia</v>
      </c>
      <c r="J3244">
        <f>VLOOKUP(H3244,dMateriaPrima!A:C,3,0)</f>
        <v>3.59</v>
      </c>
      <c r="K3244">
        <v>140</v>
      </c>
      <c r="L3244">
        <f t="shared" si="101"/>
        <v>502.59999999999997</v>
      </c>
      <c r="M3244">
        <v>0</v>
      </c>
      <c r="N3244">
        <f t="shared" si="100"/>
        <v>502.59999999999997</v>
      </c>
      <c r="O3244">
        <v>2</v>
      </c>
      <c r="P3244" t="str">
        <f>VLOOKUP(O3244,dFornecedor!A:B,2,0)</f>
        <v>Minerva</v>
      </c>
    </row>
    <row r="3245" spans="1:16" x14ac:dyDescent="0.25">
      <c r="A3245">
        <v>3244</v>
      </c>
      <c r="B3245" s="1">
        <v>43904</v>
      </c>
      <c r="C3245" s="1">
        <v>43906</v>
      </c>
      <c r="D3245" s="1">
        <v>43912</v>
      </c>
      <c r="E3245" s="1">
        <v>43913</v>
      </c>
      <c r="F3245">
        <v>4</v>
      </c>
      <c r="G3245" t="str">
        <f>VLOOKUP(F3245,dComprador!A:B,2,0)</f>
        <v>Lira</v>
      </c>
      <c r="H3245">
        <v>1</v>
      </c>
      <c r="I3245" t="str">
        <f>VLOOKUP(H3245,dMateriaPrima!A:B,2,0)</f>
        <v>Tecido</v>
      </c>
      <c r="J3245">
        <f>VLOOKUP(H3245,dMateriaPrima!A:C,3,0)</f>
        <v>18</v>
      </c>
      <c r="K3245">
        <v>181</v>
      </c>
      <c r="L3245">
        <f t="shared" si="101"/>
        <v>3258</v>
      </c>
      <c r="M3245">
        <v>0</v>
      </c>
      <c r="N3245">
        <f t="shared" si="100"/>
        <v>3258</v>
      </c>
      <c r="O3245">
        <v>1</v>
      </c>
      <c r="P3245" t="str">
        <f>VLOOKUP(O3245,dFornecedor!A:B,2,0)</f>
        <v>NorthShore</v>
      </c>
    </row>
    <row r="3246" spans="1:16" x14ac:dyDescent="0.25">
      <c r="A3246">
        <v>3245</v>
      </c>
      <c r="B3246" s="1">
        <v>43904</v>
      </c>
      <c r="C3246" s="1">
        <v>43905</v>
      </c>
      <c r="D3246" s="1">
        <v>43911</v>
      </c>
      <c r="E3246" s="1">
        <v>43912</v>
      </c>
      <c r="F3246">
        <v>4</v>
      </c>
      <c r="G3246" t="str">
        <f>VLOOKUP(F3246,dComprador!A:B,2,0)</f>
        <v>Lira</v>
      </c>
      <c r="H3246">
        <v>10</v>
      </c>
      <c r="I3246" t="str">
        <f>VLOOKUP(H3246,dMateriaPrima!A:B,2,0)</f>
        <v>Pedra Britada</v>
      </c>
      <c r="J3246">
        <f>VLOOKUP(H3246,dMateriaPrima!A:C,3,0)</f>
        <v>56</v>
      </c>
      <c r="K3246">
        <v>58</v>
      </c>
      <c r="L3246">
        <f t="shared" si="101"/>
        <v>3248</v>
      </c>
      <c r="M3246">
        <v>21</v>
      </c>
      <c r="N3246">
        <f t="shared" si="100"/>
        <v>2565.92</v>
      </c>
      <c r="O3246">
        <v>3</v>
      </c>
      <c r="P3246" t="str">
        <f>VLOOKUP(O3246,dFornecedor!A:B,2,0)</f>
        <v>StepUp</v>
      </c>
    </row>
    <row r="3247" spans="1:16" x14ac:dyDescent="0.25">
      <c r="A3247">
        <v>3246</v>
      </c>
      <c r="B3247" s="1">
        <v>43904</v>
      </c>
      <c r="C3247" s="1">
        <v>43908</v>
      </c>
      <c r="D3247" s="1">
        <v>43919</v>
      </c>
      <c r="E3247" s="1">
        <v>43921</v>
      </c>
      <c r="F3247">
        <v>1</v>
      </c>
      <c r="G3247" t="str">
        <f>VLOOKUP(F3247,dComprador!A:B,2,0)</f>
        <v>Alon</v>
      </c>
      <c r="H3247">
        <v>6</v>
      </c>
      <c r="I3247" t="str">
        <f>VLOOKUP(H3247,dMateriaPrima!A:B,2,0)</f>
        <v>Fio Algodão</v>
      </c>
      <c r="J3247">
        <f>VLOOKUP(H3247,dMateriaPrima!A:C,3,0)</f>
        <v>55.9</v>
      </c>
      <c r="K3247">
        <v>13</v>
      </c>
      <c r="L3247">
        <f t="shared" si="101"/>
        <v>726.69999999999993</v>
      </c>
      <c r="M3247">
        <v>0</v>
      </c>
      <c r="N3247">
        <f t="shared" si="100"/>
        <v>726.69999999999993</v>
      </c>
      <c r="O3247">
        <v>1</v>
      </c>
      <c r="P3247" t="str">
        <f>VLOOKUP(O3247,dFornecedor!A:B,2,0)</f>
        <v>NorthShore</v>
      </c>
    </row>
    <row r="3248" spans="1:16" x14ac:dyDescent="0.25">
      <c r="A3248">
        <v>3247</v>
      </c>
      <c r="B3248" s="1">
        <v>43904</v>
      </c>
      <c r="C3248" s="1">
        <v>43905</v>
      </c>
      <c r="D3248" s="1">
        <v>43921</v>
      </c>
      <c r="E3248" s="1">
        <v>43924</v>
      </c>
      <c r="F3248">
        <v>1</v>
      </c>
      <c r="G3248" t="str">
        <f>VLOOKUP(F3248,dComprador!A:B,2,0)</f>
        <v>Alon</v>
      </c>
      <c r="H3248">
        <v>11</v>
      </c>
      <c r="I3248" t="str">
        <f>VLOOKUP(H3248,dMateriaPrima!A:B,2,0)</f>
        <v>Papel</v>
      </c>
      <c r="J3248">
        <f>VLOOKUP(H3248,dMateriaPrima!A:C,3,0)</f>
        <v>9</v>
      </c>
      <c r="K3248">
        <v>77</v>
      </c>
      <c r="L3248">
        <f t="shared" si="101"/>
        <v>693</v>
      </c>
      <c r="M3248">
        <v>0</v>
      </c>
      <c r="N3248">
        <f t="shared" si="100"/>
        <v>693</v>
      </c>
      <c r="O3248">
        <v>3</v>
      </c>
      <c r="P3248" t="str">
        <f>VLOOKUP(O3248,dFornecedor!A:B,2,0)</f>
        <v>StepUp</v>
      </c>
    </row>
    <row r="3249" spans="1:16" x14ac:dyDescent="0.25">
      <c r="A3249">
        <v>3248</v>
      </c>
      <c r="B3249" s="1">
        <v>43904</v>
      </c>
      <c r="C3249" s="1">
        <v>43909</v>
      </c>
      <c r="D3249" s="1">
        <v>43916</v>
      </c>
      <c r="E3249" s="1">
        <v>43919</v>
      </c>
      <c r="F3249">
        <v>2</v>
      </c>
      <c r="G3249" t="str">
        <f>VLOOKUP(F3249,dComprador!A:B,2,0)</f>
        <v>João</v>
      </c>
      <c r="H3249">
        <v>8</v>
      </c>
      <c r="I3249" t="str">
        <f>VLOOKUP(H3249,dMateriaPrima!A:B,2,0)</f>
        <v>Cimento</v>
      </c>
      <c r="J3249">
        <f>VLOOKUP(H3249,dMateriaPrima!A:C,3,0)</f>
        <v>23</v>
      </c>
      <c r="K3249">
        <v>271</v>
      </c>
      <c r="L3249">
        <f t="shared" si="101"/>
        <v>6233</v>
      </c>
      <c r="M3249">
        <v>0</v>
      </c>
      <c r="N3249">
        <f t="shared" si="100"/>
        <v>6233</v>
      </c>
      <c r="O3249">
        <v>1</v>
      </c>
      <c r="P3249" t="str">
        <f>VLOOKUP(O3249,dFornecedor!A:B,2,0)</f>
        <v>NorthShore</v>
      </c>
    </row>
    <row r="3250" spans="1:16" x14ac:dyDescent="0.25">
      <c r="A3250">
        <v>3249</v>
      </c>
      <c r="B3250" s="1">
        <v>43904</v>
      </c>
      <c r="C3250" s="1">
        <v>43912</v>
      </c>
      <c r="D3250" s="1">
        <v>43937</v>
      </c>
      <c r="E3250" s="1">
        <v>43937</v>
      </c>
      <c r="F3250">
        <v>1</v>
      </c>
      <c r="G3250" t="str">
        <f>VLOOKUP(F3250,dComprador!A:B,2,0)</f>
        <v>Alon</v>
      </c>
      <c r="H3250">
        <v>5</v>
      </c>
      <c r="I3250" t="str">
        <f>VLOOKUP(H3250,dMateriaPrima!A:B,2,0)</f>
        <v>Areia</v>
      </c>
      <c r="J3250">
        <f>VLOOKUP(H3250,dMateriaPrima!A:C,3,0)</f>
        <v>3.59</v>
      </c>
      <c r="K3250">
        <v>25</v>
      </c>
      <c r="L3250">
        <f t="shared" si="101"/>
        <v>89.75</v>
      </c>
      <c r="M3250">
        <v>0</v>
      </c>
      <c r="N3250">
        <f t="shared" si="100"/>
        <v>89.75</v>
      </c>
      <c r="O3250">
        <v>2</v>
      </c>
      <c r="P3250" t="str">
        <f>VLOOKUP(O3250,dFornecedor!A:B,2,0)</f>
        <v>Minerva</v>
      </c>
    </row>
    <row r="3251" spans="1:16" x14ac:dyDescent="0.25">
      <c r="A3251">
        <v>3250</v>
      </c>
      <c r="B3251" s="1">
        <v>43904</v>
      </c>
      <c r="C3251" s="1">
        <v>43907</v>
      </c>
      <c r="D3251" s="1">
        <v>43928</v>
      </c>
      <c r="E3251" s="1">
        <v>43929</v>
      </c>
      <c r="F3251">
        <v>1</v>
      </c>
      <c r="G3251" t="str">
        <f>VLOOKUP(F3251,dComprador!A:B,2,0)</f>
        <v>Alon</v>
      </c>
      <c r="H3251">
        <v>7</v>
      </c>
      <c r="I3251" t="str">
        <f>VLOOKUP(H3251,dMateriaPrima!A:B,2,0)</f>
        <v>Poliéster</v>
      </c>
      <c r="J3251">
        <f>VLOOKUP(H3251,dMateriaPrima!A:C,3,0)</f>
        <v>8</v>
      </c>
      <c r="K3251">
        <v>1</v>
      </c>
      <c r="L3251">
        <f t="shared" si="101"/>
        <v>8</v>
      </c>
      <c r="M3251">
        <v>0</v>
      </c>
      <c r="N3251">
        <f t="shared" si="100"/>
        <v>8</v>
      </c>
      <c r="O3251">
        <v>1</v>
      </c>
      <c r="P3251" t="str">
        <f>VLOOKUP(O3251,dFornecedor!A:B,2,0)</f>
        <v>NorthShore</v>
      </c>
    </row>
    <row r="3252" spans="1:16" x14ac:dyDescent="0.25">
      <c r="A3252">
        <v>3251</v>
      </c>
      <c r="B3252" s="1">
        <v>43905</v>
      </c>
      <c r="C3252" s="1">
        <v>43912</v>
      </c>
      <c r="D3252" s="1">
        <v>43916</v>
      </c>
      <c r="E3252" s="1">
        <v>43913</v>
      </c>
      <c r="F3252">
        <v>4</v>
      </c>
      <c r="G3252" t="str">
        <f>VLOOKUP(F3252,dComprador!A:B,2,0)</f>
        <v>Lira</v>
      </c>
      <c r="H3252">
        <v>11</v>
      </c>
      <c r="I3252" t="str">
        <f>VLOOKUP(H3252,dMateriaPrima!A:B,2,0)</f>
        <v>Papel</v>
      </c>
      <c r="J3252">
        <f>VLOOKUP(H3252,dMateriaPrima!A:C,3,0)</f>
        <v>9</v>
      </c>
      <c r="K3252">
        <v>291</v>
      </c>
      <c r="L3252">
        <f t="shared" si="101"/>
        <v>2619</v>
      </c>
      <c r="M3252">
        <v>0</v>
      </c>
      <c r="N3252">
        <f t="shared" si="100"/>
        <v>2619</v>
      </c>
      <c r="O3252">
        <v>2</v>
      </c>
      <c r="P3252" t="str">
        <f>VLOOKUP(O3252,dFornecedor!A:B,2,0)</f>
        <v>Minerva</v>
      </c>
    </row>
    <row r="3253" spans="1:16" x14ac:dyDescent="0.25">
      <c r="A3253">
        <v>3252</v>
      </c>
      <c r="B3253" s="1">
        <v>43905</v>
      </c>
      <c r="C3253" s="1">
        <v>43914</v>
      </c>
      <c r="D3253" s="1">
        <v>43917</v>
      </c>
      <c r="E3253" s="1">
        <v>43916</v>
      </c>
      <c r="F3253">
        <v>4</v>
      </c>
      <c r="G3253" t="str">
        <f>VLOOKUP(F3253,dComprador!A:B,2,0)</f>
        <v>Lira</v>
      </c>
      <c r="H3253">
        <v>1</v>
      </c>
      <c r="I3253" t="str">
        <f>VLOOKUP(H3253,dMateriaPrima!A:B,2,0)</f>
        <v>Tecido</v>
      </c>
      <c r="J3253">
        <f>VLOOKUP(H3253,dMateriaPrima!A:C,3,0)</f>
        <v>18</v>
      </c>
      <c r="K3253">
        <v>346</v>
      </c>
      <c r="L3253">
        <f t="shared" si="101"/>
        <v>6228</v>
      </c>
      <c r="M3253">
        <v>0</v>
      </c>
      <c r="N3253">
        <f t="shared" si="100"/>
        <v>6228</v>
      </c>
      <c r="O3253">
        <v>1</v>
      </c>
      <c r="P3253" t="str">
        <f>VLOOKUP(O3253,dFornecedor!A:B,2,0)</f>
        <v>NorthShore</v>
      </c>
    </row>
    <row r="3254" spans="1:16" x14ac:dyDescent="0.25">
      <c r="A3254">
        <v>3253</v>
      </c>
      <c r="B3254" s="1">
        <v>43905</v>
      </c>
      <c r="C3254" s="1">
        <v>43909</v>
      </c>
      <c r="D3254" s="1">
        <v>43912</v>
      </c>
      <c r="E3254" s="1">
        <v>43914</v>
      </c>
      <c r="F3254">
        <v>4</v>
      </c>
      <c r="G3254" t="str">
        <f>VLOOKUP(F3254,dComprador!A:B,2,0)</f>
        <v>Lira</v>
      </c>
      <c r="H3254">
        <v>6</v>
      </c>
      <c r="I3254" t="str">
        <f>VLOOKUP(H3254,dMateriaPrima!A:B,2,0)</f>
        <v>Fio Algodão</v>
      </c>
      <c r="J3254">
        <f>VLOOKUP(H3254,dMateriaPrima!A:C,3,0)</f>
        <v>55.9</v>
      </c>
      <c r="K3254">
        <v>534</v>
      </c>
      <c r="L3254">
        <f t="shared" si="101"/>
        <v>29850.6</v>
      </c>
      <c r="M3254">
        <v>0</v>
      </c>
      <c r="N3254">
        <f t="shared" si="100"/>
        <v>29850.6</v>
      </c>
      <c r="O3254">
        <v>1</v>
      </c>
      <c r="P3254" t="str">
        <f>VLOOKUP(O3254,dFornecedor!A:B,2,0)</f>
        <v>NorthShore</v>
      </c>
    </row>
    <row r="3255" spans="1:16" x14ac:dyDescent="0.25">
      <c r="A3255">
        <v>3254</v>
      </c>
      <c r="B3255" s="1">
        <v>43905</v>
      </c>
      <c r="C3255" s="1">
        <v>43915</v>
      </c>
      <c r="D3255" s="1">
        <v>43917</v>
      </c>
      <c r="E3255" s="1">
        <v>43920</v>
      </c>
      <c r="F3255">
        <v>4</v>
      </c>
      <c r="G3255" t="str">
        <f>VLOOKUP(F3255,dComprador!A:B,2,0)</f>
        <v>Lira</v>
      </c>
      <c r="H3255">
        <v>9</v>
      </c>
      <c r="I3255" t="str">
        <f>VLOOKUP(H3255,dMateriaPrima!A:B,2,0)</f>
        <v>Couro</v>
      </c>
      <c r="J3255">
        <f>VLOOKUP(H3255,dMateriaPrima!A:C,3,0)</f>
        <v>4.4000000000000004</v>
      </c>
      <c r="K3255">
        <v>66</v>
      </c>
      <c r="L3255">
        <f t="shared" si="101"/>
        <v>290.40000000000003</v>
      </c>
      <c r="M3255">
        <v>16</v>
      </c>
      <c r="N3255">
        <f t="shared" si="100"/>
        <v>243.93600000000004</v>
      </c>
      <c r="O3255">
        <v>3</v>
      </c>
      <c r="P3255" t="str">
        <f>VLOOKUP(O3255,dFornecedor!A:B,2,0)</f>
        <v>StepUp</v>
      </c>
    </row>
    <row r="3256" spans="1:16" x14ac:dyDescent="0.25">
      <c r="A3256">
        <v>3255</v>
      </c>
      <c r="B3256" s="1">
        <v>43905</v>
      </c>
      <c r="C3256" s="1">
        <v>43906</v>
      </c>
      <c r="D3256" s="1">
        <v>43911</v>
      </c>
      <c r="E3256" s="1">
        <v>43914</v>
      </c>
      <c r="F3256">
        <v>4</v>
      </c>
      <c r="G3256" t="str">
        <f>VLOOKUP(F3256,dComprador!A:B,2,0)</f>
        <v>Lira</v>
      </c>
      <c r="H3256">
        <v>4</v>
      </c>
      <c r="I3256" t="str">
        <f>VLOOKUP(H3256,dMateriaPrima!A:B,2,0)</f>
        <v>Madeira</v>
      </c>
      <c r="J3256">
        <f>VLOOKUP(H3256,dMateriaPrima!A:C,3,0)</f>
        <v>168</v>
      </c>
      <c r="K3256">
        <v>183</v>
      </c>
      <c r="L3256">
        <f t="shared" si="101"/>
        <v>30744</v>
      </c>
      <c r="M3256">
        <v>0</v>
      </c>
      <c r="N3256">
        <f t="shared" si="100"/>
        <v>30744</v>
      </c>
      <c r="O3256">
        <v>3</v>
      </c>
      <c r="P3256" t="str">
        <f>VLOOKUP(O3256,dFornecedor!A:B,2,0)</f>
        <v>StepUp</v>
      </c>
    </row>
    <row r="3257" spans="1:16" x14ac:dyDescent="0.25">
      <c r="A3257">
        <v>3256</v>
      </c>
      <c r="B3257" s="1">
        <v>43905</v>
      </c>
      <c r="C3257" s="1">
        <v>43914</v>
      </c>
      <c r="D3257" s="1">
        <v>43934</v>
      </c>
      <c r="E3257" s="1">
        <v>43938</v>
      </c>
      <c r="F3257">
        <v>1</v>
      </c>
      <c r="G3257" t="str">
        <f>VLOOKUP(F3257,dComprador!A:B,2,0)</f>
        <v>Alon</v>
      </c>
      <c r="H3257">
        <v>7</v>
      </c>
      <c r="I3257" t="str">
        <f>VLOOKUP(H3257,dMateriaPrima!A:B,2,0)</f>
        <v>Poliéster</v>
      </c>
      <c r="J3257">
        <f>VLOOKUP(H3257,dMateriaPrima!A:C,3,0)</f>
        <v>8</v>
      </c>
      <c r="K3257">
        <v>57</v>
      </c>
      <c r="L3257">
        <f t="shared" si="101"/>
        <v>456</v>
      </c>
      <c r="M3257">
        <v>0</v>
      </c>
      <c r="N3257">
        <f t="shared" si="100"/>
        <v>456</v>
      </c>
      <c r="O3257">
        <v>2</v>
      </c>
      <c r="P3257" t="str">
        <f>VLOOKUP(O3257,dFornecedor!A:B,2,0)</f>
        <v>Minerva</v>
      </c>
    </row>
    <row r="3258" spans="1:16" x14ac:dyDescent="0.25">
      <c r="A3258">
        <v>3257</v>
      </c>
      <c r="B3258" s="1">
        <v>43906</v>
      </c>
      <c r="C3258" s="1">
        <v>43908</v>
      </c>
      <c r="D3258" s="1">
        <v>43912</v>
      </c>
      <c r="E3258" s="1">
        <v>43916</v>
      </c>
      <c r="F3258">
        <v>4</v>
      </c>
      <c r="G3258" t="str">
        <f>VLOOKUP(F3258,dComprador!A:B,2,0)</f>
        <v>Lira</v>
      </c>
      <c r="H3258">
        <v>5</v>
      </c>
      <c r="I3258" t="str">
        <f>VLOOKUP(H3258,dMateriaPrima!A:B,2,0)</f>
        <v>Areia</v>
      </c>
      <c r="J3258">
        <f>VLOOKUP(H3258,dMateriaPrima!A:C,3,0)</f>
        <v>3.59</v>
      </c>
      <c r="K3258">
        <v>5</v>
      </c>
      <c r="L3258">
        <f t="shared" si="101"/>
        <v>17.95</v>
      </c>
      <c r="M3258">
        <v>0</v>
      </c>
      <c r="N3258">
        <f t="shared" si="100"/>
        <v>17.95</v>
      </c>
      <c r="O3258">
        <v>2</v>
      </c>
      <c r="P3258" t="str">
        <f>VLOOKUP(O3258,dFornecedor!A:B,2,0)</f>
        <v>Minerva</v>
      </c>
    </row>
    <row r="3259" spans="1:16" x14ac:dyDescent="0.25">
      <c r="A3259">
        <v>3258</v>
      </c>
      <c r="B3259" s="1">
        <v>43906</v>
      </c>
      <c r="C3259" s="1">
        <v>43907</v>
      </c>
      <c r="D3259" s="1">
        <v>43914</v>
      </c>
      <c r="E3259" s="1">
        <v>43915</v>
      </c>
      <c r="F3259">
        <v>4</v>
      </c>
      <c r="G3259" t="str">
        <f>VLOOKUP(F3259,dComprador!A:B,2,0)</f>
        <v>Lira</v>
      </c>
      <c r="H3259">
        <v>5</v>
      </c>
      <c r="I3259" t="str">
        <f>VLOOKUP(H3259,dMateriaPrima!A:B,2,0)</f>
        <v>Areia</v>
      </c>
      <c r="J3259">
        <f>VLOOKUP(H3259,dMateriaPrima!A:C,3,0)</f>
        <v>3.59</v>
      </c>
      <c r="K3259">
        <v>9</v>
      </c>
      <c r="L3259">
        <f t="shared" si="101"/>
        <v>32.31</v>
      </c>
      <c r="M3259">
        <v>0</v>
      </c>
      <c r="N3259">
        <f t="shared" si="100"/>
        <v>32.31</v>
      </c>
      <c r="O3259">
        <v>3</v>
      </c>
      <c r="P3259" t="str">
        <f>VLOOKUP(O3259,dFornecedor!A:B,2,0)</f>
        <v>StepUp</v>
      </c>
    </row>
    <row r="3260" spans="1:16" x14ac:dyDescent="0.25">
      <c r="A3260">
        <v>3259</v>
      </c>
      <c r="B3260" s="1">
        <v>43906</v>
      </c>
      <c r="C3260" s="1">
        <v>43908</v>
      </c>
      <c r="D3260" s="1">
        <v>43923</v>
      </c>
      <c r="E3260" s="1">
        <v>43924</v>
      </c>
      <c r="F3260">
        <v>1</v>
      </c>
      <c r="G3260" t="str">
        <f>VLOOKUP(F3260,dComprador!A:B,2,0)</f>
        <v>Alon</v>
      </c>
      <c r="H3260">
        <v>2</v>
      </c>
      <c r="I3260" t="str">
        <f>VLOOKUP(H3260,dMateriaPrima!A:B,2,0)</f>
        <v>Chapa Metal</v>
      </c>
      <c r="J3260">
        <f>VLOOKUP(H3260,dMateriaPrima!A:C,3,0)</f>
        <v>299.89999999999998</v>
      </c>
      <c r="K3260">
        <v>70</v>
      </c>
      <c r="L3260">
        <f t="shared" si="101"/>
        <v>20993</v>
      </c>
      <c r="M3260">
        <v>0</v>
      </c>
      <c r="N3260">
        <f t="shared" si="100"/>
        <v>20993</v>
      </c>
      <c r="O3260">
        <v>4</v>
      </c>
      <c r="P3260" t="str">
        <f>VLOOKUP(O3260,dFornecedor!A:B,2,0)</f>
        <v>AlphaOmega</v>
      </c>
    </row>
    <row r="3261" spans="1:16" x14ac:dyDescent="0.25">
      <c r="A3261">
        <v>3260</v>
      </c>
      <c r="B3261" s="1">
        <v>43906</v>
      </c>
      <c r="C3261" s="1">
        <v>43911</v>
      </c>
      <c r="D3261" s="1">
        <v>43924</v>
      </c>
      <c r="E3261" s="1">
        <v>43928</v>
      </c>
      <c r="F3261">
        <v>1</v>
      </c>
      <c r="G3261" t="str">
        <f>VLOOKUP(F3261,dComprador!A:B,2,0)</f>
        <v>Alon</v>
      </c>
      <c r="H3261">
        <v>10</v>
      </c>
      <c r="I3261" t="str">
        <f>VLOOKUP(H3261,dMateriaPrima!A:B,2,0)</f>
        <v>Pedra Britada</v>
      </c>
      <c r="J3261">
        <f>VLOOKUP(H3261,dMateriaPrima!A:C,3,0)</f>
        <v>56</v>
      </c>
      <c r="K3261">
        <v>107</v>
      </c>
      <c r="L3261">
        <f t="shared" si="101"/>
        <v>5992</v>
      </c>
      <c r="M3261">
        <v>0</v>
      </c>
      <c r="N3261">
        <f t="shared" si="100"/>
        <v>5992</v>
      </c>
      <c r="O3261">
        <v>1</v>
      </c>
      <c r="P3261" t="str">
        <f>VLOOKUP(O3261,dFornecedor!A:B,2,0)</f>
        <v>NorthShore</v>
      </c>
    </row>
    <row r="3262" spans="1:16" x14ac:dyDescent="0.25">
      <c r="A3262">
        <v>3261</v>
      </c>
      <c r="B3262" s="1">
        <v>43906</v>
      </c>
      <c r="C3262" s="1">
        <v>43914</v>
      </c>
      <c r="D3262" s="1">
        <v>43927</v>
      </c>
      <c r="E3262" s="1">
        <v>43929</v>
      </c>
      <c r="F3262">
        <v>1</v>
      </c>
      <c r="G3262" t="str">
        <f>VLOOKUP(F3262,dComprador!A:B,2,0)</f>
        <v>Alon</v>
      </c>
      <c r="H3262">
        <v>9</v>
      </c>
      <c r="I3262" t="str">
        <f>VLOOKUP(H3262,dMateriaPrima!A:B,2,0)</f>
        <v>Couro</v>
      </c>
      <c r="J3262">
        <f>VLOOKUP(H3262,dMateriaPrima!A:C,3,0)</f>
        <v>4.4000000000000004</v>
      </c>
      <c r="K3262">
        <v>83</v>
      </c>
      <c r="L3262">
        <f t="shared" si="101"/>
        <v>365.20000000000005</v>
      </c>
      <c r="M3262">
        <v>0</v>
      </c>
      <c r="N3262">
        <f t="shared" si="100"/>
        <v>365.20000000000005</v>
      </c>
      <c r="O3262">
        <v>2</v>
      </c>
      <c r="P3262" t="str">
        <f>VLOOKUP(O3262,dFornecedor!A:B,2,0)</f>
        <v>Minerva</v>
      </c>
    </row>
    <row r="3263" spans="1:16" x14ac:dyDescent="0.25">
      <c r="A3263">
        <v>3262</v>
      </c>
      <c r="B3263" s="1">
        <v>43906</v>
      </c>
      <c r="C3263" s="1">
        <v>43908</v>
      </c>
      <c r="D3263" s="1">
        <v>43920</v>
      </c>
      <c r="E3263" s="1">
        <v>43924</v>
      </c>
      <c r="F3263">
        <v>3</v>
      </c>
      <c r="G3263" t="str">
        <f>VLOOKUP(F3263,dComprador!A:B,2,0)</f>
        <v>Diego</v>
      </c>
      <c r="H3263">
        <v>9</v>
      </c>
      <c r="I3263" t="str">
        <f>VLOOKUP(H3263,dMateriaPrima!A:B,2,0)</f>
        <v>Couro</v>
      </c>
      <c r="J3263">
        <f>VLOOKUP(H3263,dMateriaPrima!A:C,3,0)</f>
        <v>4.4000000000000004</v>
      </c>
      <c r="K3263">
        <v>258</v>
      </c>
      <c r="L3263">
        <f t="shared" si="101"/>
        <v>1135.2</v>
      </c>
      <c r="M3263">
        <v>0</v>
      </c>
      <c r="N3263">
        <f t="shared" si="100"/>
        <v>1135.2</v>
      </c>
      <c r="O3263">
        <v>2</v>
      </c>
      <c r="P3263" t="str">
        <f>VLOOKUP(O3263,dFornecedor!A:B,2,0)</f>
        <v>Minerva</v>
      </c>
    </row>
    <row r="3264" spans="1:16" x14ac:dyDescent="0.25">
      <c r="A3264">
        <v>3263</v>
      </c>
      <c r="B3264" s="1">
        <v>43907</v>
      </c>
      <c r="C3264" s="1">
        <v>43910</v>
      </c>
      <c r="D3264" s="1">
        <v>43914</v>
      </c>
      <c r="E3264" s="1">
        <v>43916</v>
      </c>
      <c r="F3264">
        <v>4</v>
      </c>
      <c r="G3264" t="str">
        <f>VLOOKUP(F3264,dComprador!A:B,2,0)</f>
        <v>Lira</v>
      </c>
      <c r="H3264">
        <v>7</v>
      </c>
      <c r="I3264" t="str">
        <f>VLOOKUP(H3264,dMateriaPrima!A:B,2,0)</f>
        <v>Poliéster</v>
      </c>
      <c r="J3264">
        <f>VLOOKUP(H3264,dMateriaPrima!A:C,3,0)</f>
        <v>8</v>
      </c>
      <c r="K3264">
        <v>342</v>
      </c>
      <c r="L3264">
        <f t="shared" si="101"/>
        <v>2736</v>
      </c>
      <c r="M3264">
        <v>0</v>
      </c>
      <c r="N3264">
        <f t="shared" si="100"/>
        <v>2736</v>
      </c>
      <c r="O3264">
        <v>2</v>
      </c>
      <c r="P3264" t="str">
        <f>VLOOKUP(O3264,dFornecedor!A:B,2,0)</f>
        <v>Minerva</v>
      </c>
    </row>
    <row r="3265" spans="1:16" x14ac:dyDescent="0.25">
      <c r="A3265">
        <v>3264</v>
      </c>
      <c r="B3265" s="1">
        <v>43907</v>
      </c>
      <c r="C3265" s="1">
        <v>43907</v>
      </c>
      <c r="D3265" s="1">
        <v>43914</v>
      </c>
      <c r="E3265" s="1">
        <v>43911</v>
      </c>
      <c r="F3265">
        <v>4</v>
      </c>
      <c r="G3265" t="str">
        <f>VLOOKUP(F3265,dComprador!A:B,2,0)</f>
        <v>Lira</v>
      </c>
      <c r="H3265">
        <v>7</v>
      </c>
      <c r="I3265" t="str">
        <f>VLOOKUP(H3265,dMateriaPrima!A:B,2,0)</f>
        <v>Poliéster</v>
      </c>
      <c r="J3265">
        <f>VLOOKUP(H3265,dMateriaPrima!A:C,3,0)</f>
        <v>8</v>
      </c>
      <c r="K3265">
        <v>77</v>
      </c>
      <c r="L3265">
        <f t="shared" si="101"/>
        <v>616</v>
      </c>
      <c r="M3265">
        <v>26</v>
      </c>
      <c r="N3265">
        <f t="shared" si="100"/>
        <v>455.84000000000003</v>
      </c>
      <c r="O3265">
        <v>5</v>
      </c>
      <c r="P3265" t="str">
        <f>VLOOKUP(O3265,dFornecedor!A:B,2,0)</f>
        <v>Atlas</v>
      </c>
    </row>
    <row r="3266" spans="1:16" x14ac:dyDescent="0.25">
      <c r="A3266">
        <v>3265</v>
      </c>
      <c r="B3266" s="1">
        <v>43907</v>
      </c>
      <c r="C3266" s="1">
        <v>43918</v>
      </c>
      <c r="D3266" s="1">
        <v>43918</v>
      </c>
      <c r="E3266" s="1">
        <v>43924</v>
      </c>
      <c r="F3266">
        <v>4</v>
      </c>
      <c r="G3266" t="str">
        <f>VLOOKUP(F3266,dComprador!A:B,2,0)</f>
        <v>Lira</v>
      </c>
      <c r="H3266">
        <v>7</v>
      </c>
      <c r="I3266" t="str">
        <f>VLOOKUP(H3266,dMateriaPrima!A:B,2,0)</f>
        <v>Poliéster</v>
      </c>
      <c r="J3266">
        <f>VLOOKUP(H3266,dMateriaPrima!A:C,3,0)</f>
        <v>8</v>
      </c>
      <c r="K3266">
        <v>337</v>
      </c>
      <c r="L3266">
        <f t="shared" si="101"/>
        <v>2696</v>
      </c>
      <c r="M3266">
        <v>0</v>
      </c>
      <c r="N3266">
        <f t="shared" ref="N3266:N3329" si="102">SUM(L3266-((L3266*M3266)/100))</f>
        <v>2696</v>
      </c>
      <c r="O3266">
        <v>1</v>
      </c>
      <c r="P3266" t="str">
        <f>VLOOKUP(O3266,dFornecedor!A:B,2,0)</f>
        <v>NorthShore</v>
      </c>
    </row>
    <row r="3267" spans="1:16" x14ac:dyDescent="0.25">
      <c r="A3267">
        <v>3266</v>
      </c>
      <c r="B3267" s="1">
        <v>43907</v>
      </c>
      <c r="C3267" s="1">
        <v>43911</v>
      </c>
      <c r="D3267" s="1">
        <v>43913</v>
      </c>
      <c r="E3267" s="1">
        <v>43916</v>
      </c>
      <c r="F3267">
        <v>4</v>
      </c>
      <c r="G3267" t="str">
        <f>VLOOKUP(F3267,dComprador!A:B,2,0)</f>
        <v>Lira</v>
      </c>
      <c r="H3267">
        <v>4</v>
      </c>
      <c r="I3267" t="str">
        <f>VLOOKUP(H3267,dMateriaPrima!A:B,2,0)</f>
        <v>Madeira</v>
      </c>
      <c r="J3267">
        <f>VLOOKUP(H3267,dMateriaPrima!A:C,3,0)</f>
        <v>168</v>
      </c>
      <c r="K3267">
        <v>431</v>
      </c>
      <c r="L3267">
        <f t="shared" ref="L3267:L3330" si="103">J3267*K3267</f>
        <v>72408</v>
      </c>
      <c r="M3267">
        <v>0</v>
      </c>
      <c r="N3267">
        <f t="shared" si="102"/>
        <v>72408</v>
      </c>
      <c r="O3267">
        <v>1</v>
      </c>
      <c r="P3267" t="str">
        <f>VLOOKUP(O3267,dFornecedor!A:B,2,0)</f>
        <v>NorthShore</v>
      </c>
    </row>
    <row r="3268" spans="1:16" x14ac:dyDescent="0.25">
      <c r="A3268">
        <v>3267</v>
      </c>
      <c r="B3268" s="1">
        <v>43907</v>
      </c>
      <c r="C3268" s="1">
        <v>43908</v>
      </c>
      <c r="D3268" s="1">
        <v>43914</v>
      </c>
      <c r="E3268" s="1">
        <v>43915</v>
      </c>
      <c r="F3268">
        <v>4</v>
      </c>
      <c r="G3268" t="str">
        <f>VLOOKUP(F3268,dComprador!A:B,2,0)</f>
        <v>Lira</v>
      </c>
      <c r="H3268">
        <v>1</v>
      </c>
      <c r="I3268" t="str">
        <f>VLOOKUP(H3268,dMateriaPrima!A:B,2,0)</f>
        <v>Tecido</v>
      </c>
      <c r="J3268">
        <f>VLOOKUP(H3268,dMateriaPrima!A:C,3,0)</f>
        <v>18</v>
      </c>
      <c r="K3268">
        <v>249</v>
      </c>
      <c r="L3268">
        <f t="shared" si="103"/>
        <v>4482</v>
      </c>
      <c r="M3268">
        <v>0</v>
      </c>
      <c r="N3268">
        <f t="shared" si="102"/>
        <v>4482</v>
      </c>
      <c r="O3268">
        <v>3</v>
      </c>
      <c r="P3268" t="str">
        <f>VLOOKUP(O3268,dFornecedor!A:B,2,0)</f>
        <v>StepUp</v>
      </c>
    </row>
    <row r="3269" spans="1:16" x14ac:dyDescent="0.25">
      <c r="A3269">
        <v>3268</v>
      </c>
      <c r="B3269" s="1">
        <v>43907</v>
      </c>
      <c r="C3269" s="1">
        <v>43907</v>
      </c>
      <c r="D3269" s="1">
        <v>43915</v>
      </c>
      <c r="E3269" s="1">
        <v>43916</v>
      </c>
      <c r="F3269">
        <v>4</v>
      </c>
      <c r="G3269" t="str">
        <f>VLOOKUP(F3269,dComprador!A:B,2,0)</f>
        <v>Lira</v>
      </c>
      <c r="H3269">
        <v>7</v>
      </c>
      <c r="I3269" t="str">
        <f>VLOOKUP(H3269,dMateriaPrima!A:B,2,0)</f>
        <v>Poliéster</v>
      </c>
      <c r="J3269">
        <f>VLOOKUP(H3269,dMateriaPrima!A:C,3,0)</f>
        <v>8</v>
      </c>
      <c r="K3269">
        <v>519</v>
      </c>
      <c r="L3269">
        <f t="shared" si="103"/>
        <v>4152</v>
      </c>
      <c r="M3269">
        <v>0</v>
      </c>
      <c r="N3269">
        <f t="shared" si="102"/>
        <v>4152</v>
      </c>
      <c r="O3269">
        <v>4</v>
      </c>
      <c r="P3269" t="str">
        <f>VLOOKUP(O3269,dFornecedor!A:B,2,0)</f>
        <v>AlphaOmega</v>
      </c>
    </row>
    <row r="3270" spans="1:16" x14ac:dyDescent="0.25">
      <c r="A3270">
        <v>3269</v>
      </c>
      <c r="B3270" s="1">
        <v>43907</v>
      </c>
      <c r="C3270" s="1">
        <v>43910</v>
      </c>
      <c r="D3270" s="1">
        <v>43912</v>
      </c>
      <c r="E3270" s="1">
        <v>43914</v>
      </c>
      <c r="F3270">
        <v>4</v>
      </c>
      <c r="G3270" t="str">
        <f>VLOOKUP(F3270,dComprador!A:B,2,0)</f>
        <v>Lira</v>
      </c>
      <c r="H3270">
        <v>7</v>
      </c>
      <c r="I3270" t="str">
        <f>VLOOKUP(H3270,dMateriaPrima!A:B,2,0)</f>
        <v>Poliéster</v>
      </c>
      <c r="J3270">
        <f>VLOOKUP(H3270,dMateriaPrima!A:C,3,0)</f>
        <v>8</v>
      </c>
      <c r="K3270">
        <v>263</v>
      </c>
      <c r="L3270">
        <f t="shared" si="103"/>
        <v>2104</v>
      </c>
      <c r="M3270">
        <v>0</v>
      </c>
      <c r="N3270">
        <f t="shared" si="102"/>
        <v>2104</v>
      </c>
      <c r="O3270">
        <v>1</v>
      </c>
      <c r="P3270" t="str">
        <f>VLOOKUP(O3270,dFornecedor!A:B,2,0)</f>
        <v>NorthShore</v>
      </c>
    </row>
    <row r="3271" spans="1:16" x14ac:dyDescent="0.25">
      <c r="A3271">
        <v>3270</v>
      </c>
      <c r="B3271" s="1">
        <v>43907</v>
      </c>
      <c r="C3271" s="1">
        <v>43908</v>
      </c>
      <c r="D3271" s="1">
        <v>43920</v>
      </c>
      <c r="E3271" s="1">
        <v>43921</v>
      </c>
      <c r="F3271">
        <v>2</v>
      </c>
      <c r="G3271" t="str">
        <f>VLOOKUP(F3271,dComprador!A:B,2,0)</f>
        <v>João</v>
      </c>
      <c r="H3271">
        <v>6</v>
      </c>
      <c r="I3271" t="str">
        <f>VLOOKUP(H3271,dMateriaPrima!A:B,2,0)</f>
        <v>Fio Algodão</v>
      </c>
      <c r="J3271">
        <f>VLOOKUP(H3271,dMateriaPrima!A:C,3,0)</f>
        <v>55.9</v>
      </c>
      <c r="K3271">
        <v>80</v>
      </c>
      <c r="L3271">
        <f t="shared" si="103"/>
        <v>4472</v>
      </c>
      <c r="M3271">
        <v>0</v>
      </c>
      <c r="N3271">
        <f t="shared" si="102"/>
        <v>4472</v>
      </c>
      <c r="O3271">
        <v>4</v>
      </c>
      <c r="P3271" t="str">
        <f>VLOOKUP(O3271,dFornecedor!A:B,2,0)</f>
        <v>AlphaOmega</v>
      </c>
    </row>
    <row r="3272" spans="1:16" x14ac:dyDescent="0.25">
      <c r="A3272">
        <v>3271</v>
      </c>
      <c r="B3272" s="1">
        <v>43907</v>
      </c>
      <c r="C3272" s="1">
        <v>43907</v>
      </c>
      <c r="D3272" s="1">
        <v>43921</v>
      </c>
      <c r="E3272" s="1">
        <v>43922</v>
      </c>
      <c r="F3272">
        <v>2</v>
      </c>
      <c r="G3272" t="str">
        <f>VLOOKUP(F3272,dComprador!A:B,2,0)</f>
        <v>João</v>
      </c>
      <c r="H3272">
        <v>9</v>
      </c>
      <c r="I3272" t="str">
        <f>VLOOKUP(H3272,dMateriaPrima!A:B,2,0)</f>
        <v>Couro</v>
      </c>
      <c r="J3272">
        <f>VLOOKUP(H3272,dMateriaPrima!A:C,3,0)</f>
        <v>4.4000000000000004</v>
      </c>
      <c r="K3272">
        <v>121</v>
      </c>
      <c r="L3272">
        <f t="shared" si="103"/>
        <v>532.40000000000009</v>
      </c>
      <c r="M3272">
        <v>0</v>
      </c>
      <c r="N3272">
        <f t="shared" si="102"/>
        <v>532.40000000000009</v>
      </c>
      <c r="O3272">
        <v>5</v>
      </c>
      <c r="P3272" t="str">
        <f>VLOOKUP(O3272,dFornecedor!A:B,2,0)</f>
        <v>Atlas</v>
      </c>
    </row>
    <row r="3273" spans="1:16" x14ac:dyDescent="0.25">
      <c r="A3273">
        <v>3272</v>
      </c>
      <c r="B3273" s="1">
        <v>43907</v>
      </c>
      <c r="C3273" s="1">
        <v>43916</v>
      </c>
      <c r="D3273" s="1">
        <v>43932</v>
      </c>
      <c r="E3273" s="1">
        <v>43937</v>
      </c>
      <c r="F3273">
        <v>2</v>
      </c>
      <c r="G3273" t="str">
        <f>VLOOKUP(F3273,dComprador!A:B,2,0)</f>
        <v>João</v>
      </c>
      <c r="H3273">
        <v>9</v>
      </c>
      <c r="I3273" t="str">
        <f>VLOOKUP(H3273,dMateriaPrima!A:B,2,0)</f>
        <v>Couro</v>
      </c>
      <c r="J3273">
        <f>VLOOKUP(H3273,dMateriaPrima!A:C,3,0)</f>
        <v>4.4000000000000004</v>
      </c>
      <c r="K3273">
        <v>200</v>
      </c>
      <c r="L3273">
        <f t="shared" si="103"/>
        <v>880.00000000000011</v>
      </c>
      <c r="M3273">
        <v>0</v>
      </c>
      <c r="N3273">
        <f t="shared" si="102"/>
        <v>880.00000000000011</v>
      </c>
      <c r="O3273">
        <v>3</v>
      </c>
      <c r="P3273" t="str">
        <f>VLOOKUP(O3273,dFornecedor!A:B,2,0)</f>
        <v>StepUp</v>
      </c>
    </row>
    <row r="3274" spans="1:16" x14ac:dyDescent="0.25">
      <c r="A3274">
        <v>3273</v>
      </c>
      <c r="B3274" s="1">
        <v>43907</v>
      </c>
      <c r="C3274" s="1">
        <v>43908</v>
      </c>
      <c r="D3274" s="1">
        <v>43937</v>
      </c>
      <c r="E3274" s="1">
        <v>43938</v>
      </c>
      <c r="F3274">
        <v>1</v>
      </c>
      <c r="G3274" t="str">
        <f>VLOOKUP(F3274,dComprador!A:B,2,0)</f>
        <v>Alon</v>
      </c>
      <c r="H3274">
        <v>9</v>
      </c>
      <c r="I3274" t="str">
        <f>VLOOKUP(H3274,dMateriaPrima!A:B,2,0)</f>
        <v>Couro</v>
      </c>
      <c r="J3274">
        <f>VLOOKUP(H3274,dMateriaPrima!A:C,3,0)</f>
        <v>4.4000000000000004</v>
      </c>
      <c r="K3274">
        <v>247</v>
      </c>
      <c r="L3274">
        <f t="shared" si="103"/>
        <v>1086.8000000000002</v>
      </c>
      <c r="M3274">
        <v>30</v>
      </c>
      <c r="N3274">
        <f t="shared" si="102"/>
        <v>760.7600000000001</v>
      </c>
      <c r="O3274">
        <v>3</v>
      </c>
      <c r="P3274" t="str">
        <f>VLOOKUP(O3274,dFornecedor!A:B,2,0)</f>
        <v>StepUp</v>
      </c>
    </row>
    <row r="3275" spans="1:16" x14ac:dyDescent="0.25">
      <c r="A3275">
        <v>3274</v>
      </c>
      <c r="B3275" s="1">
        <v>43907</v>
      </c>
      <c r="C3275" s="1">
        <v>43915</v>
      </c>
      <c r="D3275" s="1">
        <v>43930</v>
      </c>
      <c r="E3275" s="1">
        <v>43928</v>
      </c>
      <c r="F3275">
        <v>1</v>
      </c>
      <c r="G3275" t="str">
        <f>VLOOKUP(F3275,dComprador!A:B,2,0)</f>
        <v>Alon</v>
      </c>
      <c r="H3275">
        <v>11</v>
      </c>
      <c r="I3275" t="str">
        <f>VLOOKUP(H3275,dMateriaPrima!A:B,2,0)</f>
        <v>Papel</v>
      </c>
      <c r="J3275">
        <f>VLOOKUP(H3275,dMateriaPrima!A:C,3,0)</f>
        <v>9</v>
      </c>
      <c r="K3275">
        <v>363</v>
      </c>
      <c r="L3275">
        <f t="shared" si="103"/>
        <v>3267</v>
      </c>
      <c r="M3275">
        <v>0</v>
      </c>
      <c r="N3275">
        <f t="shared" si="102"/>
        <v>3267</v>
      </c>
      <c r="O3275">
        <v>3</v>
      </c>
      <c r="P3275" t="str">
        <f>VLOOKUP(O3275,dFornecedor!A:B,2,0)</f>
        <v>StepUp</v>
      </c>
    </row>
    <row r="3276" spans="1:16" x14ac:dyDescent="0.25">
      <c r="A3276">
        <v>3275</v>
      </c>
      <c r="B3276" s="1">
        <v>43908</v>
      </c>
      <c r="C3276" s="1">
        <v>43917</v>
      </c>
      <c r="D3276" s="1">
        <v>43919</v>
      </c>
      <c r="E3276" s="1">
        <v>43918</v>
      </c>
      <c r="F3276">
        <v>4</v>
      </c>
      <c r="G3276" t="str">
        <f>VLOOKUP(F3276,dComprador!A:B,2,0)</f>
        <v>Lira</v>
      </c>
      <c r="H3276">
        <v>9</v>
      </c>
      <c r="I3276" t="str">
        <f>VLOOKUP(H3276,dMateriaPrima!A:B,2,0)</f>
        <v>Couro</v>
      </c>
      <c r="J3276">
        <f>VLOOKUP(H3276,dMateriaPrima!A:C,3,0)</f>
        <v>4.4000000000000004</v>
      </c>
      <c r="K3276">
        <v>37</v>
      </c>
      <c r="L3276">
        <f t="shared" si="103"/>
        <v>162.80000000000001</v>
      </c>
      <c r="M3276">
        <v>0</v>
      </c>
      <c r="N3276">
        <f t="shared" si="102"/>
        <v>162.80000000000001</v>
      </c>
      <c r="O3276">
        <v>1</v>
      </c>
      <c r="P3276" t="str">
        <f>VLOOKUP(O3276,dFornecedor!A:B,2,0)</f>
        <v>NorthShore</v>
      </c>
    </row>
    <row r="3277" spans="1:16" x14ac:dyDescent="0.25">
      <c r="A3277">
        <v>3276</v>
      </c>
      <c r="B3277" s="1">
        <v>43908</v>
      </c>
      <c r="C3277" s="1">
        <v>43916</v>
      </c>
      <c r="D3277" s="1">
        <v>43917</v>
      </c>
      <c r="E3277" s="1">
        <v>43924</v>
      </c>
      <c r="F3277">
        <v>4</v>
      </c>
      <c r="G3277" t="str">
        <f>VLOOKUP(F3277,dComprador!A:B,2,0)</f>
        <v>Lira</v>
      </c>
      <c r="H3277">
        <v>8</v>
      </c>
      <c r="I3277" t="str">
        <f>VLOOKUP(H3277,dMateriaPrima!A:B,2,0)</f>
        <v>Cimento</v>
      </c>
      <c r="J3277">
        <f>VLOOKUP(H3277,dMateriaPrima!A:C,3,0)</f>
        <v>23</v>
      </c>
      <c r="K3277">
        <v>21</v>
      </c>
      <c r="L3277">
        <f t="shared" si="103"/>
        <v>483</v>
      </c>
      <c r="M3277">
        <v>0</v>
      </c>
      <c r="N3277">
        <f t="shared" si="102"/>
        <v>483</v>
      </c>
      <c r="O3277">
        <v>2</v>
      </c>
      <c r="P3277" t="str">
        <f>VLOOKUP(O3277,dFornecedor!A:B,2,0)</f>
        <v>Minerva</v>
      </c>
    </row>
    <row r="3278" spans="1:16" x14ac:dyDescent="0.25">
      <c r="A3278">
        <v>3277</v>
      </c>
      <c r="B3278" s="1">
        <v>43908</v>
      </c>
      <c r="C3278" s="1">
        <v>43909</v>
      </c>
      <c r="D3278" s="1">
        <v>43916</v>
      </c>
      <c r="E3278" s="1">
        <v>43916</v>
      </c>
      <c r="F3278">
        <v>4</v>
      </c>
      <c r="G3278" t="str">
        <f>VLOOKUP(F3278,dComprador!A:B,2,0)</f>
        <v>Lira</v>
      </c>
      <c r="H3278">
        <v>7</v>
      </c>
      <c r="I3278" t="str">
        <f>VLOOKUP(H3278,dMateriaPrima!A:B,2,0)</f>
        <v>Poliéster</v>
      </c>
      <c r="J3278">
        <f>VLOOKUP(H3278,dMateriaPrima!A:C,3,0)</f>
        <v>8</v>
      </c>
      <c r="K3278">
        <v>55</v>
      </c>
      <c r="L3278">
        <f t="shared" si="103"/>
        <v>440</v>
      </c>
      <c r="M3278">
        <v>0</v>
      </c>
      <c r="N3278">
        <f t="shared" si="102"/>
        <v>440</v>
      </c>
      <c r="O3278">
        <v>3</v>
      </c>
      <c r="P3278" t="str">
        <f>VLOOKUP(O3278,dFornecedor!A:B,2,0)</f>
        <v>StepUp</v>
      </c>
    </row>
    <row r="3279" spans="1:16" x14ac:dyDescent="0.25">
      <c r="A3279">
        <v>3278</v>
      </c>
      <c r="B3279" s="1">
        <v>43908</v>
      </c>
      <c r="C3279" s="1">
        <v>43916</v>
      </c>
      <c r="D3279" s="1">
        <v>43920</v>
      </c>
      <c r="E3279" s="1">
        <v>43925</v>
      </c>
      <c r="F3279">
        <v>2</v>
      </c>
      <c r="G3279" t="str">
        <f>VLOOKUP(F3279,dComprador!A:B,2,0)</f>
        <v>João</v>
      </c>
      <c r="H3279">
        <v>8</v>
      </c>
      <c r="I3279" t="str">
        <f>VLOOKUP(H3279,dMateriaPrima!A:B,2,0)</f>
        <v>Cimento</v>
      </c>
      <c r="J3279">
        <f>VLOOKUP(H3279,dMateriaPrima!A:C,3,0)</f>
        <v>23</v>
      </c>
      <c r="K3279">
        <v>85</v>
      </c>
      <c r="L3279">
        <f t="shared" si="103"/>
        <v>1955</v>
      </c>
      <c r="M3279">
        <v>0</v>
      </c>
      <c r="N3279">
        <f t="shared" si="102"/>
        <v>1955</v>
      </c>
      <c r="O3279">
        <v>2</v>
      </c>
      <c r="P3279" t="str">
        <f>VLOOKUP(O3279,dFornecedor!A:B,2,0)</f>
        <v>Minerva</v>
      </c>
    </row>
    <row r="3280" spans="1:16" x14ac:dyDescent="0.25">
      <c r="A3280">
        <v>3279</v>
      </c>
      <c r="B3280" s="1">
        <v>43908</v>
      </c>
      <c r="C3280" s="1">
        <v>43911</v>
      </c>
      <c r="D3280" s="1">
        <v>43926</v>
      </c>
      <c r="E3280" s="1">
        <v>43925</v>
      </c>
      <c r="F3280">
        <v>3</v>
      </c>
      <c r="G3280" t="str">
        <f>VLOOKUP(F3280,dComprador!A:B,2,0)</f>
        <v>Diego</v>
      </c>
      <c r="H3280">
        <v>11</v>
      </c>
      <c r="I3280" t="str">
        <f>VLOOKUP(H3280,dMateriaPrima!A:B,2,0)</f>
        <v>Papel</v>
      </c>
      <c r="J3280">
        <f>VLOOKUP(H3280,dMateriaPrima!A:C,3,0)</f>
        <v>9</v>
      </c>
      <c r="K3280">
        <v>34</v>
      </c>
      <c r="L3280">
        <f t="shared" si="103"/>
        <v>306</v>
      </c>
      <c r="M3280">
        <v>0</v>
      </c>
      <c r="N3280">
        <f t="shared" si="102"/>
        <v>306</v>
      </c>
      <c r="O3280">
        <v>1</v>
      </c>
      <c r="P3280" t="str">
        <f>VLOOKUP(O3280,dFornecedor!A:B,2,0)</f>
        <v>NorthShore</v>
      </c>
    </row>
    <row r="3281" spans="1:16" x14ac:dyDescent="0.25">
      <c r="A3281">
        <v>3280</v>
      </c>
      <c r="B3281" s="1">
        <v>43908</v>
      </c>
      <c r="C3281" s="1">
        <v>43913</v>
      </c>
      <c r="D3281" s="1">
        <v>43930</v>
      </c>
      <c r="E3281" s="1">
        <v>43932</v>
      </c>
      <c r="F3281">
        <v>1</v>
      </c>
      <c r="G3281" t="str">
        <f>VLOOKUP(F3281,dComprador!A:B,2,0)</f>
        <v>Alon</v>
      </c>
      <c r="H3281">
        <v>11</v>
      </c>
      <c r="I3281" t="str">
        <f>VLOOKUP(H3281,dMateriaPrima!A:B,2,0)</f>
        <v>Papel</v>
      </c>
      <c r="J3281">
        <f>VLOOKUP(H3281,dMateriaPrima!A:C,3,0)</f>
        <v>9</v>
      </c>
      <c r="K3281">
        <v>526</v>
      </c>
      <c r="L3281">
        <f t="shared" si="103"/>
        <v>4734</v>
      </c>
      <c r="M3281">
        <v>0</v>
      </c>
      <c r="N3281">
        <f t="shared" si="102"/>
        <v>4734</v>
      </c>
      <c r="O3281">
        <v>1</v>
      </c>
      <c r="P3281" t="str">
        <f>VLOOKUP(O3281,dFornecedor!A:B,2,0)</f>
        <v>NorthShore</v>
      </c>
    </row>
    <row r="3282" spans="1:16" x14ac:dyDescent="0.25">
      <c r="A3282">
        <v>3281</v>
      </c>
      <c r="B3282" s="1">
        <v>43909</v>
      </c>
      <c r="C3282" s="1">
        <v>43922</v>
      </c>
      <c r="D3282" s="1">
        <v>43922</v>
      </c>
      <c r="E3282" s="1">
        <v>43925</v>
      </c>
      <c r="F3282">
        <v>4</v>
      </c>
      <c r="G3282" t="str">
        <f>VLOOKUP(F3282,dComprador!A:B,2,0)</f>
        <v>Lira</v>
      </c>
      <c r="H3282">
        <v>11</v>
      </c>
      <c r="I3282" t="str">
        <f>VLOOKUP(H3282,dMateriaPrima!A:B,2,0)</f>
        <v>Papel</v>
      </c>
      <c r="J3282">
        <f>VLOOKUP(H3282,dMateriaPrima!A:C,3,0)</f>
        <v>9</v>
      </c>
      <c r="K3282">
        <v>105</v>
      </c>
      <c r="L3282">
        <f t="shared" si="103"/>
        <v>945</v>
      </c>
      <c r="M3282">
        <v>0</v>
      </c>
      <c r="N3282">
        <f t="shared" si="102"/>
        <v>945</v>
      </c>
      <c r="O3282">
        <v>1</v>
      </c>
      <c r="P3282" t="str">
        <f>VLOOKUP(O3282,dFornecedor!A:B,2,0)</f>
        <v>NorthShore</v>
      </c>
    </row>
    <row r="3283" spans="1:16" x14ac:dyDescent="0.25">
      <c r="A3283">
        <v>3282</v>
      </c>
      <c r="B3283" s="1">
        <v>43909</v>
      </c>
      <c r="C3283" s="1">
        <v>43910</v>
      </c>
      <c r="D3283" s="1">
        <v>43916</v>
      </c>
      <c r="E3283" s="1">
        <v>43912</v>
      </c>
      <c r="F3283">
        <v>4</v>
      </c>
      <c r="G3283" t="str">
        <f>VLOOKUP(F3283,dComprador!A:B,2,0)</f>
        <v>Lira</v>
      </c>
      <c r="H3283">
        <v>10</v>
      </c>
      <c r="I3283" t="str">
        <f>VLOOKUP(H3283,dMateriaPrima!A:B,2,0)</f>
        <v>Pedra Britada</v>
      </c>
      <c r="J3283">
        <f>VLOOKUP(H3283,dMateriaPrima!A:C,3,0)</f>
        <v>56</v>
      </c>
      <c r="K3283">
        <v>44</v>
      </c>
      <c r="L3283">
        <f t="shared" si="103"/>
        <v>2464</v>
      </c>
      <c r="M3283">
        <v>0</v>
      </c>
      <c r="N3283">
        <f t="shared" si="102"/>
        <v>2464</v>
      </c>
      <c r="O3283">
        <v>3</v>
      </c>
      <c r="P3283" t="str">
        <f>VLOOKUP(O3283,dFornecedor!A:B,2,0)</f>
        <v>StepUp</v>
      </c>
    </row>
    <row r="3284" spans="1:16" x14ac:dyDescent="0.25">
      <c r="A3284">
        <v>3283</v>
      </c>
      <c r="B3284" s="1">
        <v>43909</v>
      </c>
      <c r="C3284" s="1">
        <v>43909</v>
      </c>
      <c r="D3284" s="1">
        <v>43915</v>
      </c>
      <c r="E3284" s="1">
        <v>43917</v>
      </c>
      <c r="F3284">
        <v>4</v>
      </c>
      <c r="G3284" t="str">
        <f>VLOOKUP(F3284,dComprador!A:B,2,0)</f>
        <v>Lira</v>
      </c>
      <c r="H3284">
        <v>11</v>
      </c>
      <c r="I3284" t="str">
        <f>VLOOKUP(H3284,dMateriaPrima!A:B,2,0)</f>
        <v>Papel</v>
      </c>
      <c r="J3284">
        <f>VLOOKUP(H3284,dMateriaPrima!A:C,3,0)</f>
        <v>9</v>
      </c>
      <c r="K3284">
        <v>89</v>
      </c>
      <c r="L3284">
        <f t="shared" si="103"/>
        <v>801</v>
      </c>
      <c r="M3284">
        <v>26</v>
      </c>
      <c r="N3284">
        <f t="shared" si="102"/>
        <v>592.74</v>
      </c>
      <c r="O3284">
        <v>2</v>
      </c>
      <c r="P3284" t="str">
        <f>VLOOKUP(O3284,dFornecedor!A:B,2,0)</f>
        <v>Minerva</v>
      </c>
    </row>
    <row r="3285" spans="1:16" x14ac:dyDescent="0.25">
      <c r="A3285">
        <v>3284</v>
      </c>
      <c r="B3285" s="1">
        <v>43909</v>
      </c>
      <c r="C3285" s="1">
        <v>43911</v>
      </c>
      <c r="D3285" s="1">
        <v>43915</v>
      </c>
      <c r="E3285" s="1">
        <v>43919</v>
      </c>
      <c r="F3285">
        <v>4</v>
      </c>
      <c r="G3285" t="str">
        <f>VLOOKUP(F3285,dComprador!A:B,2,0)</f>
        <v>Lira</v>
      </c>
      <c r="H3285">
        <v>5</v>
      </c>
      <c r="I3285" t="str">
        <f>VLOOKUP(H3285,dMateriaPrima!A:B,2,0)</f>
        <v>Areia</v>
      </c>
      <c r="J3285">
        <f>VLOOKUP(H3285,dMateriaPrima!A:C,3,0)</f>
        <v>3.59</v>
      </c>
      <c r="K3285">
        <v>144</v>
      </c>
      <c r="L3285">
        <f t="shared" si="103"/>
        <v>516.96</v>
      </c>
      <c r="M3285">
        <v>0</v>
      </c>
      <c r="N3285">
        <f t="shared" si="102"/>
        <v>516.96</v>
      </c>
      <c r="O3285">
        <v>2</v>
      </c>
      <c r="P3285" t="str">
        <f>VLOOKUP(O3285,dFornecedor!A:B,2,0)</f>
        <v>Minerva</v>
      </c>
    </row>
    <row r="3286" spans="1:16" x14ac:dyDescent="0.25">
      <c r="A3286">
        <v>3285</v>
      </c>
      <c r="B3286" s="1">
        <v>43909</v>
      </c>
      <c r="C3286" s="1">
        <v>43915</v>
      </c>
      <c r="D3286" s="1">
        <v>43924</v>
      </c>
      <c r="E3286" s="1">
        <v>43926</v>
      </c>
      <c r="F3286">
        <v>1</v>
      </c>
      <c r="G3286" t="str">
        <f>VLOOKUP(F3286,dComprador!A:B,2,0)</f>
        <v>Alon</v>
      </c>
      <c r="H3286">
        <v>5</v>
      </c>
      <c r="I3286" t="str">
        <f>VLOOKUP(H3286,dMateriaPrima!A:B,2,0)</f>
        <v>Areia</v>
      </c>
      <c r="J3286">
        <f>VLOOKUP(H3286,dMateriaPrima!A:C,3,0)</f>
        <v>3.59</v>
      </c>
      <c r="K3286">
        <v>85</v>
      </c>
      <c r="L3286">
        <f t="shared" si="103"/>
        <v>305.14999999999998</v>
      </c>
      <c r="M3286">
        <v>0</v>
      </c>
      <c r="N3286">
        <f t="shared" si="102"/>
        <v>305.14999999999998</v>
      </c>
      <c r="O3286">
        <v>3</v>
      </c>
      <c r="P3286" t="str">
        <f>VLOOKUP(O3286,dFornecedor!A:B,2,0)</f>
        <v>StepUp</v>
      </c>
    </row>
    <row r="3287" spans="1:16" x14ac:dyDescent="0.25">
      <c r="A3287">
        <v>3286</v>
      </c>
      <c r="B3287" s="1">
        <v>43909</v>
      </c>
      <c r="C3287" s="1">
        <v>43909</v>
      </c>
      <c r="D3287" s="1">
        <v>43926</v>
      </c>
      <c r="E3287" s="1">
        <v>43927</v>
      </c>
      <c r="F3287">
        <v>1</v>
      </c>
      <c r="G3287" t="str">
        <f>VLOOKUP(F3287,dComprador!A:B,2,0)</f>
        <v>Alon</v>
      </c>
      <c r="H3287">
        <v>4</v>
      </c>
      <c r="I3287" t="str">
        <f>VLOOKUP(H3287,dMateriaPrima!A:B,2,0)</f>
        <v>Madeira</v>
      </c>
      <c r="J3287">
        <f>VLOOKUP(H3287,dMateriaPrima!A:C,3,0)</f>
        <v>168</v>
      </c>
      <c r="K3287">
        <v>105</v>
      </c>
      <c r="L3287">
        <f t="shared" si="103"/>
        <v>17640</v>
      </c>
      <c r="M3287">
        <v>0</v>
      </c>
      <c r="N3287">
        <f t="shared" si="102"/>
        <v>17640</v>
      </c>
      <c r="O3287">
        <v>2</v>
      </c>
      <c r="P3287" t="str">
        <f>VLOOKUP(O3287,dFornecedor!A:B,2,0)</f>
        <v>Minerva</v>
      </c>
    </row>
    <row r="3288" spans="1:16" x14ac:dyDescent="0.25">
      <c r="A3288">
        <v>3287</v>
      </c>
      <c r="B3288" s="1">
        <v>43909</v>
      </c>
      <c r="C3288" s="1">
        <v>43910</v>
      </c>
      <c r="D3288" s="1">
        <v>43922</v>
      </c>
      <c r="E3288" s="1">
        <v>43925</v>
      </c>
      <c r="F3288">
        <v>2</v>
      </c>
      <c r="G3288" t="str">
        <f>VLOOKUP(F3288,dComprador!A:B,2,0)</f>
        <v>João</v>
      </c>
      <c r="H3288">
        <v>1</v>
      </c>
      <c r="I3288" t="str">
        <f>VLOOKUP(H3288,dMateriaPrima!A:B,2,0)</f>
        <v>Tecido</v>
      </c>
      <c r="J3288">
        <f>VLOOKUP(H3288,dMateriaPrima!A:C,3,0)</f>
        <v>18</v>
      </c>
      <c r="K3288">
        <v>116</v>
      </c>
      <c r="L3288">
        <f t="shared" si="103"/>
        <v>2088</v>
      </c>
      <c r="M3288">
        <v>0</v>
      </c>
      <c r="N3288">
        <f t="shared" si="102"/>
        <v>2088</v>
      </c>
      <c r="O3288">
        <v>3</v>
      </c>
      <c r="P3288" t="str">
        <f>VLOOKUP(O3288,dFornecedor!A:B,2,0)</f>
        <v>StepUp</v>
      </c>
    </row>
    <row r="3289" spans="1:16" x14ac:dyDescent="0.25">
      <c r="A3289">
        <v>3288</v>
      </c>
      <c r="B3289" s="1">
        <v>43909</v>
      </c>
      <c r="C3289" s="1">
        <v>43909</v>
      </c>
      <c r="D3289" s="1">
        <v>43922</v>
      </c>
      <c r="E3289" s="1">
        <v>43925</v>
      </c>
      <c r="F3289">
        <v>2</v>
      </c>
      <c r="G3289" t="str">
        <f>VLOOKUP(F3289,dComprador!A:B,2,0)</f>
        <v>João</v>
      </c>
      <c r="H3289">
        <v>1</v>
      </c>
      <c r="I3289" t="str">
        <f>VLOOKUP(H3289,dMateriaPrima!A:B,2,0)</f>
        <v>Tecido</v>
      </c>
      <c r="J3289">
        <f>VLOOKUP(H3289,dMateriaPrima!A:C,3,0)</f>
        <v>18</v>
      </c>
      <c r="K3289">
        <v>251</v>
      </c>
      <c r="L3289">
        <f t="shared" si="103"/>
        <v>4518</v>
      </c>
      <c r="M3289">
        <v>0</v>
      </c>
      <c r="N3289">
        <f t="shared" si="102"/>
        <v>4518</v>
      </c>
      <c r="O3289">
        <v>2</v>
      </c>
      <c r="P3289" t="str">
        <f>VLOOKUP(O3289,dFornecedor!A:B,2,0)</f>
        <v>Minerva</v>
      </c>
    </row>
    <row r="3290" spans="1:16" x14ac:dyDescent="0.25">
      <c r="A3290">
        <v>3289</v>
      </c>
      <c r="B3290" s="1">
        <v>43910</v>
      </c>
      <c r="C3290" s="1">
        <v>43919</v>
      </c>
      <c r="D3290" s="1">
        <v>43920</v>
      </c>
      <c r="E3290" s="1">
        <v>43922</v>
      </c>
      <c r="F3290">
        <v>4</v>
      </c>
      <c r="G3290" t="str">
        <f>VLOOKUP(F3290,dComprador!A:B,2,0)</f>
        <v>Lira</v>
      </c>
      <c r="H3290">
        <v>1</v>
      </c>
      <c r="I3290" t="str">
        <f>VLOOKUP(H3290,dMateriaPrima!A:B,2,0)</f>
        <v>Tecido</v>
      </c>
      <c r="J3290">
        <f>VLOOKUP(H3290,dMateriaPrima!A:C,3,0)</f>
        <v>18</v>
      </c>
      <c r="K3290">
        <v>22</v>
      </c>
      <c r="L3290">
        <f t="shared" si="103"/>
        <v>396</v>
      </c>
      <c r="M3290">
        <v>0</v>
      </c>
      <c r="N3290">
        <f t="shared" si="102"/>
        <v>396</v>
      </c>
      <c r="O3290">
        <v>3</v>
      </c>
      <c r="P3290" t="str">
        <f>VLOOKUP(O3290,dFornecedor!A:B,2,0)</f>
        <v>StepUp</v>
      </c>
    </row>
    <row r="3291" spans="1:16" x14ac:dyDescent="0.25">
      <c r="A3291">
        <v>3290</v>
      </c>
      <c r="B3291" s="1">
        <v>43910</v>
      </c>
      <c r="C3291" s="1">
        <v>43910</v>
      </c>
      <c r="D3291" s="1">
        <v>43916</v>
      </c>
      <c r="E3291" s="1">
        <v>43919</v>
      </c>
      <c r="F3291">
        <v>4</v>
      </c>
      <c r="G3291" t="str">
        <f>VLOOKUP(F3291,dComprador!A:B,2,0)</f>
        <v>Lira</v>
      </c>
      <c r="H3291">
        <v>5</v>
      </c>
      <c r="I3291" t="str">
        <f>VLOOKUP(H3291,dMateriaPrima!A:B,2,0)</f>
        <v>Areia</v>
      </c>
      <c r="J3291">
        <f>VLOOKUP(H3291,dMateriaPrima!A:C,3,0)</f>
        <v>3.59</v>
      </c>
      <c r="K3291">
        <v>87</v>
      </c>
      <c r="L3291">
        <f t="shared" si="103"/>
        <v>312.33</v>
      </c>
      <c r="M3291">
        <v>0</v>
      </c>
      <c r="N3291">
        <f t="shared" si="102"/>
        <v>312.33</v>
      </c>
      <c r="O3291">
        <v>2</v>
      </c>
      <c r="P3291" t="str">
        <f>VLOOKUP(O3291,dFornecedor!A:B,2,0)</f>
        <v>Minerva</v>
      </c>
    </row>
    <row r="3292" spans="1:16" x14ac:dyDescent="0.25">
      <c r="A3292">
        <v>3291</v>
      </c>
      <c r="B3292" s="1">
        <v>43910</v>
      </c>
      <c r="C3292" s="1">
        <v>43911</v>
      </c>
      <c r="D3292" s="1">
        <v>43915</v>
      </c>
      <c r="E3292" s="1">
        <v>43919</v>
      </c>
      <c r="F3292">
        <v>4</v>
      </c>
      <c r="G3292" t="str">
        <f>VLOOKUP(F3292,dComprador!A:B,2,0)</f>
        <v>Lira</v>
      </c>
      <c r="H3292">
        <v>6</v>
      </c>
      <c r="I3292" t="str">
        <f>VLOOKUP(H3292,dMateriaPrima!A:B,2,0)</f>
        <v>Fio Algodão</v>
      </c>
      <c r="J3292">
        <f>VLOOKUP(H3292,dMateriaPrima!A:C,3,0)</f>
        <v>55.9</v>
      </c>
      <c r="K3292">
        <v>235</v>
      </c>
      <c r="L3292">
        <f t="shared" si="103"/>
        <v>13136.5</v>
      </c>
      <c r="M3292">
        <v>0</v>
      </c>
      <c r="N3292">
        <f t="shared" si="102"/>
        <v>13136.5</v>
      </c>
      <c r="O3292">
        <v>3</v>
      </c>
      <c r="P3292" t="str">
        <f>VLOOKUP(O3292,dFornecedor!A:B,2,0)</f>
        <v>StepUp</v>
      </c>
    </row>
    <row r="3293" spans="1:16" x14ac:dyDescent="0.25">
      <c r="A3293">
        <v>3292</v>
      </c>
      <c r="B3293" s="1">
        <v>43910</v>
      </c>
      <c r="C3293" s="1">
        <v>43910</v>
      </c>
      <c r="D3293" s="1">
        <v>43916</v>
      </c>
      <c r="E3293" s="1">
        <v>43919</v>
      </c>
      <c r="F3293">
        <v>4</v>
      </c>
      <c r="G3293" t="str">
        <f>VLOOKUP(F3293,dComprador!A:B,2,0)</f>
        <v>Lira</v>
      </c>
      <c r="H3293">
        <v>1</v>
      </c>
      <c r="I3293" t="str">
        <f>VLOOKUP(H3293,dMateriaPrima!A:B,2,0)</f>
        <v>Tecido</v>
      </c>
      <c r="J3293">
        <f>VLOOKUP(H3293,dMateriaPrima!A:C,3,0)</f>
        <v>18</v>
      </c>
      <c r="K3293">
        <v>135</v>
      </c>
      <c r="L3293">
        <f t="shared" si="103"/>
        <v>2430</v>
      </c>
      <c r="M3293">
        <v>0</v>
      </c>
      <c r="N3293">
        <f t="shared" si="102"/>
        <v>2430</v>
      </c>
      <c r="O3293">
        <v>2</v>
      </c>
      <c r="P3293" t="str">
        <f>VLOOKUP(O3293,dFornecedor!A:B,2,0)</f>
        <v>Minerva</v>
      </c>
    </row>
    <row r="3294" spans="1:16" x14ac:dyDescent="0.25">
      <c r="A3294">
        <v>3293</v>
      </c>
      <c r="B3294" s="1">
        <v>43910</v>
      </c>
      <c r="C3294" s="1">
        <v>43916</v>
      </c>
      <c r="D3294" s="1">
        <v>43916</v>
      </c>
      <c r="E3294" s="1">
        <v>43917</v>
      </c>
      <c r="F3294">
        <v>4</v>
      </c>
      <c r="G3294" t="str">
        <f>VLOOKUP(F3294,dComprador!A:B,2,0)</f>
        <v>Lira</v>
      </c>
      <c r="H3294">
        <v>8</v>
      </c>
      <c r="I3294" t="str">
        <f>VLOOKUP(H3294,dMateriaPrima!A:B,2,0)</f>
        <v>Cimento</v>
      </c>
      <c r="J3294">
        <f>VLOOKUP(H3294,dMateriaPrima!A:C,3,0)</f>
        <v>23</v>
      </c>
      <c r="K3294">
        <v>343</v>
      </c>
      <c r="L3294">
        <f t="shared" si="103"/>
        <v>7889</v>
      </c>
      <c r="M3294">
        <v>0</v>
      </c>
      <c r="N3294">
        <f t="shared" si="102"/>
        <v>7889</v>
      </c>
      <c r="O3294">
        <v>3</v>
      </c>
      <c r="P3294" t="str">
        <f>VLOOKUP(O3294,dFornecedor!A:B,2,0)</f>
        <v>StepUp</v>
      </c>
    </row>
    <row r="3295" spans="1:16" x14ac:dyDescent="0.25">
      <c r="A3295">
        <v>3294</v>
      </c>
      <c r="B3295" s="1">
        <v>43910</v>
      </c>
      <c r="C3295" s="1">
        <v>43910</v>
      </c>
      <c r="D3295" s="1">
        <v>43925</v>
      </c>
      <c r="E3295" s="1">
        <v>43928</v>
      </c>
      <c r="F3295">
        <v>1</v>
      </c>
      <c r="G3295" t="str">
        <f>VLOOKUP(F3295,dComprador!A:B,2,0)</f>
        <v>Alon</v>
      </c>
      <c r="H3295">
        <v>11</v>
      </c>
      <c r="I3295" t="str">
        <f>VLOOKUP(H3295,dMateriaPrima!A:B,2,0)</f>
        <v>Papel</v>
      </c>
      <c r="J3295">
        <f>VLOOKUP(H3295,dMateriaPrima!A:C,3,0)</f>
        <v>9</v>
      </c>
      <c r="K3295">
        <v>243</v>
      </c>
      <c r="L3295">
        <f t="shared" si="103"/>
        <v>2187</v>
      </c>
      <c r="M3295">
        <v>0</v>
      </c>
      <c r="N3295">
        <f t="shared" si="102"/>
        <v>2187</v>
      </c>
      <c r="O3295">
        <v>4</v>
      </c>
      <c r="P3295" t="str">
        <f>VLOOKUP(O3295,dFornecedor!A:B,2,0)</f>
        <v>AlphaOmega</v>
      </c>
    </row>
    <row r="3296" spans="1:16" x14ac:dyDescent="0.25">
      <c r="A3296">
        <v>3295</v>
      </c>
      <c r="B3296" s="1">
        <v>43910</v>
      </c>
      <c r="C3296" s="1">
        <v>43918</v>
      </c>
      <c r="D3296" s="1">
        <v>43928</v>
      </c>
      <c r="E3296" s="1">
        <v>43928</v>
      </c>
      <c r="F3296">
        <v>1</v>
      </c>
      <c r="G3296" t="str">
        <f>VLOOKUP(F3296,dComprador!A:B,2,0)</f>
        <v>Alon</v>
      </c>
      <c r="H3296">
        <v>11</v>
      </c>
      <c r="I3296" t="str">
        <f>VLOOKUP(H3296,dMateriaPrima!A:B,2,0)</f>
        <v>Papel</v>
      </c>
      <c r="J3296">
        <f>VLOOKUP(H3296,dMateriaPrima!A:C,3,0)</f>
        <v>9</v>
      </c>
      <c r="K3296">
        <v>187</v>
      </c>
      <c r="L3296">
        <f t="shared" si="103"/>
        <v>1683</v>
      </c>
      <c r="M3296">
        <v>0</v>
      </c>
      <c r="N3296">
        <f t="shared" si="102"/>
        <v>1683</v>
      </c>
      <c r="O3296">
        <v>2</v>
      </c>
      <c r="P3296" t="str">
        <f>VLOOKUP(O3296,dFornecedor!A:B,2,0)</f>
        <v>Minerva</v>
      </c>
    </row>
    <row r="3297" spans="1:16" x14ac:dyDescent="0.25">
      <c r="A3297">
        <v>3296</v>
      </c>
      <c r="B3297" s="1">
        <v>43910</v>
      </c>
      <c r="C3297" s="1">
        <v>43911</v>
      </c>
      <c r="D3297" s="1">
        <v>43927</v>
      </c>
      <c r="E3297" s="1">
        <v>43928</v>
      </c>
      <c r="F3297">
        <v>2</v>
      </c>
      <c r="G3297" t="str">
        <f>VLOOKUP(F3297,dComprador!A:B,2,0)</f>
        <v>João</v>
      </c>
      <c r="H3297">
        <v>10</v>
      </c>
      <c r="I3297" t="str">
        <f>VLOOKUP(H3297,dMateriaPrima!A:B,2,0)</f>
        <v>Pedra Britada</v>
      </c>
      <c r="J3297">
        <f>VLOOKUP(H3297,dMateriaPrima!A:C,3,0)</f>
        <v>56</v>
      </c>
      <c r="K3297">
        <v>261</v>
      </c>
      <c r="L3297">
        <f t="shared" si="103"/>
        <v>14616</v>
      </c>
      <c r="M3297">
        <v>0</v>
      </c>
      <c r="N3297">
        <f t="shared" si="102"/>
        <v>14616</v>
      </c>
      <c r="O3297">
        <v>3</v>
      </c>
      <c r="P3297" t="str">
        <f>VLOOKUP(O3297,dFornecedor!A:B,2,0)</f>
        <v>StepUp</v>
      </c>
    </row>
    <row r="3298" spans="1:16" x14ac:dyDescent="0.25">
      <c r="A3298">
        <v>3297</v>
      </c>
      <c r="B3298" s="1">
        <v>43910</v>
      </c>
      <c r="C3298" s="1">
        <v>43918</v>
      </c>
      <c r="D3298" s="1">
        <v>43925</v>
      </c>
      <c r="E3298" s="1">
        <v>43926</v>
      </c>
      <c r="F3298">
        <v>2</v>
      </c>
      <c r="G3298" t="str">
        <f>VLOOKUP(F3298,dComprador!A:B,2,0)</f>
        <v>João</v>
      </c>
      <c r="H3298">
        <v>11</v>
      </c>
      <c r="I3298" t="str">
        <f>VLOOKUP(H3298,dMateriaPrima!A:B,2,0)</f>
        <v>Papel</v>
      </c>
      <c r="J3298">
        <f>VLOOKUP(H3298,dMateriaPrima!A:C,3,0)</f>
        <v>9</v>
      </c>
      <c r="K3298">
        <v>471</v>
      </c>
      <c r="L3298">
        <f t="shared" si="103"/>
        <v>4239</v>
      </c>
      <c r="M3298">
        <v>0</v>
      </c>
      <c r="N3298">
        <f t="shared" si="102"/>
        <v>4239</v>
      </c>
      <c r="O3298">
        <v>5</v>
      </c>
      <c r="P3298" t="str">
        <f>VLOOKUP(O3298,dFornecedor!A:B,2,0)</f>
        <v>Atlas</v>
      </c>
    </row>
    <row r="3299" spans="1:16" x14ac:dyDescent="0.25">
      <c r="A3299">
        <v>3298</v>
      </c>
      <c r="B3299" s="1">
        <v>43910</v>
      </c>
      <c r="C3299" s="1">
        <v>43918</v>
      </c>
      <c r="D3299" s="1">
        <v>43939</v>
      </c>
      <c r="E3299" s="1">
        <v>43941</v>
      </c>
      <c r="F3299">
        <v>1</v>
      </c>
      <c r="G3299" t="str">
        <f>VLOOKUP(F3299,dComprador!A:B,2,0)</f>
        <v>Alon</v>
      </c>
      <c r="H3299">
        <v>5</v>
      </c>
      <c r="I3299" t="str">
        <f>VLOOKUP(H3299,dMateriaPrima!A:B,2,0)</f>
        <v>Areia</v>
      </c>
      <c r="J3299">
        <f>VLOOKUP(H3299,dMateriaPrima!A:C,3,0)</f>
        <v>3.59</v>
      </c>
      <c r="K3299">
        <v>43</v>
      </c>
      <c r="L3299">
        <f t="shared" si="103"/>
        <v>154.37</v>
      </c>
      <c r="M3299">
        <v>0</v>
      </c>
      <c r="N3299">
        <f t="shared" si="102"/>
        <v>154.37</v>
      </c>
      <c r="O3299">
        <v>2</v>
      </c>
      <c r="P3299" t="str">
        <f>VLOOKUP(O3299,dFornecedor!A:B,2,0)</f>
        <v>Minerva</v>
      </c>
    </row>
    <row r="3300" spans="1:16" x14ac:dyDescent="0.25">
      <c r="A3300">
        <v>3299</v>
      </c>
      <c r="B3300" s="1">
        <v>43910</v>
      </c>
      <c r="C3300" s="1">
        <v>43911</v>
      </c>
      <c r="D3300" s="1">
        <v>43938</v>
      </c>
      <c r="E3300" s="1">
        <v>43943</v>
      </c>
      <c r="F3300">
        <v>1</v>
      </c>
      <c r="G3300" t="str">
        <f>VLOOKUP(F3300,dComprador!A:B,2,0)</f>
        <v>Alon</v>
      </c>
      <c r="H3300">
        <v>11</v>
      </c>
      <c r="I3300" t="str">
        <f>VLOOKUP(H3300,dMateriaPrima!A:B,2,0)</f>
        <v>Papel</v>
      </c>
      <c r="J3300">
        <f>VLOOKUP(H3300,dMateriaPrima!A:C,3,0)</f>
        <v>9</v>
      </c>
      <c r="K3300">
        <v>47</v>
      </c>
      <c r="L3300">
        <f t="shared" si="103"/>
        <v>423</v>
      </c>
      <c r="M3300">
        <v>0</v>
      </c>
      <c r="N3300">
        <f t="shared" si="102"/>
        <v>423</v>
      </c>
      <c r="O3300">
        <v>3</v>
      </c>
      <c r="P3300" t="str">
        <f>VLOOKUP(O3300,dFornecedor!A:B,2,0)</f>
        <v>StepUp</v>
      </c>
    </row>
    <row r="3301" spans="1:16" x14ac:dyDescent="0.25">
      <c r="A3301">
        <v>3300</v>
      </c>
      <c r="B3301" s="1">
        <v>43911</v>
      </c>
      <c r="C3301" s="1">
        <v>43915</v>
      </c>
      <c r="D3301" s="1">
        <v>43918</v>
      </c>
      <c r="E3301" s="1">
        <v>43921</v>
      </c>
      <c r="F3301">
        <v>4</v>
      </c>
      <c r="G3301" t="str">
        <f>VLOOKUP(F3301,dComprador!A:B,2,0)</f>
        <v>Lira</v>
      </c>
      <c r="H3301">
        <v>7</v>
      </c>
      <c r="I3301" t="str">
        <f>VLOOKUP(H3301,dMateriaPrima!A:B,2,0)</f>
        <v>Poliéster</v>
      </c>
      <c r="J3301">
        <f>VLOOKUP(H3301,dMateriaPrima!A:C,3,0)</f>
        <v>8</v>
      </c>
      <c r="K3301">
        <v>31</v>
      </c>
      <c r="L3301">
        <f t="shared" si="103"/>
        <v>248</v>
      </c>
      <c r="M3301">
        <v>29</v>
      </c>
      <c r="N3301">
        <f t="shared" si="102"/>
        <v>176.07999999999998</v>
      </c>
      <c r="O3301">
        <v>3</v>
      </c>
      <c r="P3301" t="str">
        <f>VLOOKUP(O3301,dFornecedor!A:B,2,0)</f>
        <v>StepUp</v>
      </c>
    </row>
    <row r="3302" spans="1:16" x14ac:dyDescent="0.25">
      <c r="A3302">
        <v>3301</v>
      </c>
      <c r="B3302" s="1">
        <v>43911</v>
      </c>
      <c r="C3302" s="1">
        <v>43918</v>
      </c>
      <c r="D3302" s="1">
        <v>43922</v>
      </c>
      <c r="E3302" s="1">
        <v>43923</v>
      </c>
      <c r="F3302">
        <v>4</v>
      </c>
      <c r="G3302" t="str">
        <f>VLOOKUP(F3302,dComprador!A:B,2,0)</f>
        <v>Lira</v>
      </c>
      <c r="H3302">
        <v>2</v>
      </c>
      <c r="I3302" t="str">
        <f>VLOOKUP(H3302,dMateriaPrima!A:B,2,0)</f>
        <v>Chapa Metal</v>
      </c>
      <c r="J3302">
        <f>VLOOKUP(H3302,dMateriaPrima!A:C,3,0)</f>
        <v>299.89999999999998</v>
      </c>
      <c r="K3302">
        <v>24</v>
      </c>
      <c r="L3302">
        <f t="shared" si="103"/>
        <v>7197.5999999999995</v>
      </c>
      <c r="M3302">
        <v>0</v>
      </c>
      <c r="N3302">
        <f t="shared" si="102"/>
        <v>7197.5999999999995</v>
      </c>
      <c r="O3302">
        <v>2</v>
      </c>
      <c r="P3302" t="str">
        <f>VLOOKUP(O3302,dFornecedor!A:B,2,0)</f>
        <v>Minerva</v>
      </c>
    </row>
    <row r="3303" spans="1:16" x14ac:dyDescent="0.25">
      <c r="A3303">
        <v>3302</v>
      </c>
      <c r="B3303" s="1">
        <v>43911</v>
      </c>
      <c r="C3303" s="1">
        <v>43919</v>
      </c>
      <c r="D3303" s="1">
        <v>43922</v>
      </c>
      <c r="E3303" s="1">
        <v>43924</v>
      </c>
      <c r="F3303">
        <v>4</v>
      </c>
      <c r="G3303" t="str">
        <f>VLOOKUP(F3303,dComprador!A:B,2,0)</f>
        <v>Lira</v>
      </c>
      <c r="H3303">
        <v>9</v>
      </c>
      <c r="I3303" t="str">
        <f>VLOOKUP(H3303,dMateriaPrima!A:B,2,0)</f>
        <v>Couro</v>
      </c>
      <c r="J3303">
        <f>VLOOKUP(H3303,dMateriaPrima!A:C,3,0)</f>
        <v>4.4000000000000004</v>
      </c>
      <c r="K3303">
        <v>259</v>
      </c>
      <c r="L3303">
        <f t="shared" si="103"/>
        <v>1139.6000000000001</v>
      </c>
      <c r="M3303">
        <v>0</v>
      </c>
      <c r="N3303">
        <f t="shared" si="102"/>
        <v>1139.6000000000001</v>
      </c>
      <c r="O3303">
        <v>2</v>
      </c>
      <c r="P3303" t="str">
        <f>VLOOKUP(O3303,dFornecedor!A:B,2,0)</f>
        <v>Minerva</v>
      </c>
    </row>
    <row r="3304" spans="1:16" x14ac:dyDescent="0.25">
      <c r="A3304">
        <v>3303</v>
      </c>
      <c r="B3304" s="1">
        <v>43911</v>
      </c>
      <c r="C3304" s="1">
        <v>43911</v>
      </c>
      <c r="D3304" s="1">
        <v>43919</v>
      </c>
      <c r="E3304" s="1">
        <v>43919</v>
      </c>
      <c r="F3304">
        <v>4</v>
      </c>
      <c r="G3304" t="str">
        <f>VLOOKUP(F3304,dComprador!A:B,2,0)</f>
        <v>Lira</v>
      </c>
      <c r="H3304">
        <v>8</v>
      </c>
      <c r="I3304" t="str">
        <f>VLOOKUP(H3304,dMateriaPrima!A:B,2,0)</f>
        <v>Cimento</v>
      </c>
      <c r="J3304">
        <f>VLOOKUP(H3304,dMateriaPrima!A:C,3,0)</f>
        <v>23</v>
      </c>
      <c r="K3304">
        <v>374</v>
      </c>
      <c r="L3304">
        <f t="shared" si="103"/>
        <v>8602</v>
      </c>
      <c r="M3304">
        <v>0</v>
      </c>
      <c r="N3304">
        <f t="shared" si="102"/>
        <v>8602</v>
      </c>
      <c r="O3304">
        <v>2</v>
      </c>
      <c r="P3304" t="str">
        <f>VLOOKUP(O3304,dFornecedor!A:B,2,0)</f>
        <v>Minerva</v>
      </c>
    </row>
    <row r="3305" spans="1:16" x14ac:dyDescent="0.25">
      <c r="A3305">
        <v>3304</v>
      </c>
      <c r="B3305" s="1">
        <v>43911</v>
      </c>
      <c r="C3305" s="1">
        <v>43911</v>
      </c>
      <c r="D3305" s="1">
        <v>43918</v>
      </c>
      <c r="E3305" s="1">
        <v>43919</v>
      </c>
      <c r="F3305">
        <v>4</v>
      </c>
      <c r="G3305" t="str">
        <f>VLOOKUP(F3305,dComprador!A:B,2,0)</f>
        <v>Lira</v>
      </c>
      <c r="H3305">
        <v>6</v>
      </c>
      <c r="I3305" t="str">
        <f>VLOOKUP(H3305,dMateriaPrima!A:B,2,0)</f>
        <v>Fio Algodão</v>
      </c>
      <c r="J3305">
        <f>VLOOKUP(H3305,dMateriaPrima!A:C,3,0)</f>
        <v>55.9</v>
      </c>
      <c r="K3305">
        <v>54</v>
      </c>
      <c r="L3305">
        <f t="shared" si="103"/>
        <v>3018.6</v>
      </c>
      <c r="M3305">
        <v>0</v>
      </c>
      <c r="N3305">
        <f t="shared" si="102"/>
        <v>3018.6</v>
      </c>
      <c r="O3305">
        <v>2</v>
      </c>
      <c r="P3305" t="str">
        <f>VLOOKUP(O3305,dFornecedor!A:B,2,0)</f>
        <v>Minerva</v>
      </c>
    </row>
    <row r="3306" spans="1:16" x14ac:dyDescent="0.25">
      <c r="A3306">
        <v>3305</v>
      </c>
      <c r="B3306" s="1">
        <v>43911</v>
      </c>
      <c r="C3306" s="1">
        <v>43913</v>
      </c>
      <c r="D3306" s="1">
        <v>43921</v>
      </c>
      <c r="E3306" s="1">
        <v>43923</v>
      </c>
      <c r="F3306">
        <v>1</v>
      </c>
      <c r="G3306" t="str">
        <f>VLOOKUP(F3306,dComprador!A:B,2,0)</f>
        <v>Alon</v>
      </c>
      <c r="H3306">
        <v>1</v>
      </c>
      <c r="I3306" t="str">
        <f>VLOOKUP(H3306,dMateriaPrima!A:B,2,0)</f>
        <v>Tecido</v>
      </c>
      <c r="J3306">
        <f>VLOOKUP(H3306,dMateriaPrima!A:C,3,0)</f>
        <v>18</v>
      </c>
      <c r="K3306">
        <v>415</v>
      </c>
      <c r="L3306">
        <f t="shared" si="103"/>
        <v>7470</v>
      </c>
      <c r="M3306">
        <v>0</v>
      </c>
      <c r="N3306">
        <f t="shared" si="102"/>
        <v>7470</v>
      </c>
      <c r="O3306">
        <v>4</v>
      </c>
      <c r="P3306" t="str">
        <f>VLOOKUP(O3306,dFornecedor!A:B,2,0)</f>
        <v>AlphaOmega</v>
      </c>
    </row>
    <row r="3307" spans="1:16" x14ac:dyDescent="0.25">
      <c r="A3307">
        <v>3306</v>
      </c>
      <c r="B3307" s="1">
        <v>43911</v>
      </c>
      <c r="C3307" s="1">
        <v>43917</v>
      </c>
      <c r="D3307" s="1">
        <v>43929</v>
      </c>
      <c r="E3307" s="1">
        <v>43932</v>
      </c>
      <c r="F3307">
        <v>1</v>
      </c>
      <c r="G3307" t="str">
        <f>VLOOKUP(F3307,dComprador!A:B,2,0)</f>
        <v>Alon</v>
      </c>
      <c r="H3307">
        <v>6</v>
      </c>
      <c r="I3307" t="str">
        <f>VLOOKUP(H3307,dMateriaPrima!A:B,2,0)</f>
        <v>Fio Algodão</v>
      </c>
      <c r="J3307">
        <f>VLOOKUP(H3307,dMateriaPrima!A:C,3,0)</f>
        <v>55.9</v>
      </c>
      <c r="K3307">
        <v>45</v>
      </c>
      <c r="L3307">
        <f t="shared" si="103"/>
        <v>2515.5</v>
      </c>
      <c r="M3307">
        <v>0</v>
      </c>
      <c r="N3307">
        <f t="shared" si="102"/>
        <v>2515.5</v>
      </c>
      <c r="O3307">
        <v>2</v>
      </c>
      <c r="P3307" t="str">
        <f>VLOOKUP(O3307,dFornecedor!A:B,2,0)</f>
        <v>Minerva</v>
      </c>
    </row>
    <row r="3308" spans="1:16" x14ac:dyDescent="0.25">
      <c r="A3308">
        <v>3307</v>
      </c>
      <c r="B3308" s="1">
        <v>43911</v>
      </c>
      <c r="C3308" s="1">
        <v>43919</v>
      </c>
      <c r="D3308" s="1">
        <v>43921</v>
      </c>
      <c r="E3308" s="1">
        <v>43924</v>
      </c>
      <c r="F3308">
        <v>3</v>
      </c>
      <c r="G3308" t="str">
        <f>VLOOKUP(F3308,dComprador!A:B,2,0)</f>
        <v>Diego</v>
      </c>
      <c r="H3308">
        <v>1</v>
      </c>
      <c r="I3308" t="str">
        <f>VLOOKUP(H3308,dMateriaPrima!A:B,2,0)</f>
        <v>Tecido</v>
      </c>
      <c r="J3308">
        <f>VLOOKUP(H3308,dMateriaPrima!A:C,3,0)</f>
        <v>18</v>
      </c>
      <c r="K3308">
        <v>164</v>
      </c>
      <c r="L3308">
        <f t="shared" si="103"/>
        <v>2952</v>
      </c>
      <c r="M3308">
        <v>0</v>
      </c>
      <c r="N3308">
        <f t="shared" si="102"/>
        <v>2952</v>
      </c>
      <c r="O3308">
        <v>2</v>
      </c>
      <c r="P3308" t="str">
        <f>VLOOKUP(O3308,dFornecedor!A:B,2,0)</f>
        <v>Minerva</v>
      </c>
    </row>
    <row r="3309" spans="1:16" x14ac:dyDescent="0.25">
      <c r="A3309">
        <v>3308</v>
      </c>
      <c r="B3309" s="1">
        <v>43911</v>
      </c>
      <c r="C3309" s="1">
        <v>43914</v>
      </c>
      <c r="D3309" s="1">
        <v>43930</v>
      </c>
      <c r="E3309" s="1">
        <v>43931</v>
      </c>
      <c r="F3309">
        <v>1</v>
      </c>
      <c r="G3309" t="str">
        <f>VLOOKUP(F3309,dComprador!A:B,2,0)</f>
        <v>Alon</v>
      </c>
      <c r="H3309">
        <v>6</v>
      </c>
      <c r="I3309" t="str">
        <f>VLOOKUP(H3309,dMateriaPrima!A:B,2,0)</f>
        <v>Fio Algodão</v>
      </c>
      <c r="J3309">
        <f>VLOOKUP(H3309,dMateriaPrima!A:C,3,0)</f>
        <v>55.9</v>
      </c>
      <c r="K3309">
        <v>61</v>
      </c>
      <c r="L3309">
        <f t="shared" si="103"/>
        <v>3409.9</v>
      </c>
      <c r="M3309">
        <v>0</v>
      </c>
      <c r="N3309">
        <f t="shared" si="102"/>
        <v>3409.9</v>
      </c>
      <c r="O3309">
        <v>5</v>
      </c>
      <c r="P3309" t="str">
        <f>VLOOKUP(O3309,dFornecedor!A:B,2,0)</f>
        <v>Atlas</v>
      </c>
    </row>
    <row r="3310" spans="1:16" x14ac:dyDescent="0.25">
      <c r="A3310">
        <v>3309</v>
      </c>
      <c r="B3310" s="1">
        <v>43911</v>
      </c>
      <c r="C3310" s="1">
        <v>43919</v>
      </c>
      <c r="D3310" s="1">
        <v>43940</v>
      </c>
      <c r="E3310" s="1">
        <v>43940</v>
      </c>
      <c r="F3310">
        <v>1</v>
      </c>
      <c r="G3310" t="str">
        <f>VLOOKUP(F3310,dComprador!A:B,2,0)</f>
        <v>Alon</v>
      </c>
      <c r="H3310">
        <v>11</v>
      </c>
      <c r="I3310" t="str">
        <f>VLOOKUP(H3310,dMateriaPrima!A:B,2,0)</f>
        <v>Papel</v>
      </c>
      <c r="J3310">
        <f>VLOOKUP(H3310,dMateriaPrima!A:C,3,0)</f>
        <v>9</v>
      </c>
      <c r="K3310">
        <v>319</v>
      </c>
      <c r="L3310">
        <f t="shared" si="103"/>
        <v>2871</v>
      </c>
      <c r="M3310">
        <v>0</v>
      </c>
      <c r="N3310">
        <f t="shared" si="102"/>
        <v>2871</v>
      </c>
      <c r="O3310">
        <v>2</v>
      </c>
      <c r="P3310" t="str">
        <f>VLOOKUP(O3310,dFornecedor!A:B,2,0)</f>
        <v>Minerva</v>
      </c>
    </row>
    <row r="3311" spans="1:16" x14ac:dyDescent="0.25">
      <c r="A3311">
        <v>3310</v>
      </c>
      <c r="B3311" s="1">
        <v>43912</v>
      </c>
      <c r="C3311" s="1">
        <v>43913</v>
      </c>
      <c r="D3311" s="1">
        <v>43919</v>
      </c>
      <c r="E3311" s="1">
        <v>43916</v>
      </c>
      <c r="F3311">
        <v>4</v>
      </c>
      <c r="G3311" t="str">
        <f>VLOOKUP(F3311,dComprador!A:B,2,0)</f>
        <v>Lira</v>
      </c>
      <c r="H3311">
        <v>7</v>
      </c>
      <c r="I3311" t="str">
        <f>VLOOKUP(H3311,dMateriaPrima!A:B,2,0)</f>
        <v>Poliéster</v>
      </c>
      <c r="J3311">
        <f>VLOOKUP(H3311,dMateriaPrima!A:C,3,0)</f>
        <v>8</v>
      </c>
      <c r="K3311">
        <v>305</v>
      </c>
      <c r="L3311">
        <f t="shared" si="103"/>
        <v>2440</v>
      </c>
      <c r="M3311">
        <v>0</v>
      </c>
      <c r="N3311">
        <f t="shared" si="102"/>
        <v>2440</v>
      </c>
      <c r="O3311">
        <v>3</v>
      </c>
      <c r="P3311" t="str">
        <f>VLOOKUP(O3311,dFornecedor!A:B,2,0)</f>
        <v>StepUp</v>
      </c>
    </row>
    <row r="3312" spans="1:16" x14ac:dyDescent="0.25">
      <c r="A3312">
        <v>3311</v>
      </c>
      <c r="B3312" s="1">
        <v>43912</v>
      </c>
      <c r="C3312" s="1">
        <v>43918</v>
      </c>
      <c r="D3312" s="1">
        <v>43919</v>
      </c>
      <c r="E3312" s="1">
        <v>43919</v>
      </c>
      <c r="F3312">
        <v>4</v>
      </c>
      <c r="G3312" t="str">
        <f>VLOOKUP(F3312,dComprador!A:B,2,0)</f>
        <v>Lira</v>
      </c>
      <c r="H3312">
        <v>9</v>
      </c>
      <c r="I3312" t="str">
        <f>VLOOKUP(H3312,dMateriaPrima!A:B,2,0)</f>
        <v>Couro</v>
      </c>
      <c r="J3312">
        <f>VLOOKUP(H3312,dMateriaPrima!A:C,3,0)</f>
        <v>4.4000000000000004</v>
      </c>
      <c r="K3312">
        <v>1</v>
      </c>
      <c r="L3312">
        <f t="shared" si="103"/>
        <v>4.4000000000000004</v>
      </c>
      <c r="M3312">
        <v>0</v>
      </c>
      <c r="N3312">
        <f t="shared" si="102"/>
        <v>4.4000000000000004</v>
      </c>
      <c r="O3312">
        <v>1</v>
      </c>
      <c r="P3312" t="str">
        <f>VLOOKUP(O3312,dFornecedor!A:B,2,0)</f>
        <v>NorthShore</v>
      </c>
    </row>
    <row r="3313" spans="1:16" x14ac:dyDescent="0.25">
      <c r="A3313">
        <v>3312</v>
      </c>
      <c r="B3313" s="1">
        <v>43912</v>
      </c>
      <c r="C3313" s="1">
        <v>43913</v>
      </c>
      <c r="D3313" s="1">
        <v>43920</v>
      </c>
      <c r="E3313" s="1">
        <v>43921</v>
      </c>
      <c r="F3313">
        <v>4</v>
      </c>
      <c r="G3313" t="str">
        <f>VLOOKUP(F3313,dComprador!A:B,2,0)</f>
        <v>Lira</v>
      </c>
      <c r="H3313">
        <v>5</v>
      </c>
      <c r="I3313" t="str">
        <f>VLOOKUP(H3313,dMateriaPrima!A:B,2,0)</f>
        <v>Areia</v>
      </c>
      <c r="J3313">
        <f>VLOOKUP(H3313,dMateriaPrima!A:C,3,0)</f>
        <v>3.59</v>
      </c>
      <c r="K3313">
        <v>148</v>
      </c>
      <c r="L3313">
        <f t="shared" si="103"/>
        <v>531.31999999999994</v>
      </c>
      <c r="M3313">
        <v>0</v>
      </c>
      <c r="N3313">
        <f t="shared" si="102"/>
        <v>531.31999999999994</v>
      </c>
      <c r="O3313">
        <v>3</v>
      </c>
      <c r="P3313" t="str">
        <f>VLOOKUP(O3313,dFornecedor!A:B,2,0)</f>
        <v>StepUp</v>
      </c>
    </row>
    <row r="3314" spans="1:16" x14ac:dyDescent="0.25">
      <c r="A3314">
        <v>3313</v>
      </c>
      <c r="B3314" s="1">
        <v>43912</v>
      </c>
      <c r="C3314" s="1">
        <v>43925</v>
      </c>
      <c r="D3314" s="1">
        <v>43925</v>
      </c>
      <c r="E3314" s="1">
        <v>43927</v>
      </c>
      <c r="F3314">
        <v>4</v>
      </c>
      <c r="G3314" t="str">
        <f>VLOOKUP(F3314,dComprador!A:B,2,0)</f>
        <v>Lira</v>
      </c>
      <c r="H3314">
        <v>1</v>
      </c>
      <c r="I3314" t="str">
        <f>VLOOKUP(H3314,dMateriaPrima!A:B,2,0)</f>
        <v>Tecido</v>
      </c>
      <c r="J3314">
        <f>VLOOKUP(H3314,dMateriaPrima!A:C,3,0)</f>
        <v>18</v>
      </c>
      <c r="K3314">
        <v>213</v>
      </c>
      <c r="L3314">
        <f t="shared" si="103"/>
        <v>3834</v>
      </c>
      <c r="M3314">
        <v>0</v>
      </c>
      <c r="N3314">
        <f t="shared" si="102"/>
        <v>3834</v>
      </c>
      <c r="O3314">
        <v>1</v>
      </c>
      <c r="P3314" t="str">
        <f>VLOOKUP(O3314,dFornecedor!A:B,2,0)</f>
        <v>NorthShore</v>
      </c>
    </row>
    <row r="3315" spans="1:16" x14ac:dyDescent="0.25">
      <c r="A3315">
        <v>3314</v>
      </c>
      <c r="B3315" s="1">
        <v>43912</v>
      </c>
      <c r="C3315" s="1">
        <v>43923</v>
      </c>
      <c r="D3315" s="1">
        <v>43923</v>
      </c>
      <c r="E3315" s="1">
        <v>43930</v>
      </c>
      <c r="F3315">
        <v>4</v>
      </c>
      <c r="G3315" t="str">
        <f>VLOOKUP(F3315,dComprador!A:B,2,0)</f>
        <v>Lira</v>
      </c>
      <c r="H3315">
        <v>6</v>
      </c>
      <c r="I3315" t="str">
        <f>VLOOKUP(H3315,dMateriaPrima!A:B,2,0)</f>
        <v>Fio Algodão</v>
      </c>
      <c r="J3315">
        <f>VLOOKUP(H3315,dMateriaPrima!A:C,3,0)</f>
        <v>55.9</v>
      </c>
      <c r="K3315">
        <v>51</v>
      </c>
      <c r="L3315">
        <f t="shared" si="103"/>
        <v>2850.9</v>
      </c>
      <c r="M3315">
        <v>0</v>
      </c>
      <c r="N3315">
        <f t="shared" si="102"/>
        <v>2850.9</v>
      </c>
      <c r="O3315">
        <v>1</v>
      </c>
      <c r="P3315" t="str">
        <f>VLOOKUP(O3315,dFornecedor!A:B,2,0)</f>
        <v>NorthShore</v>
      </c>
    </row>
    <row r="3316" spans="1:16" x14ac:dyDescent="0.25">
      <c r="A3316">
        <v>3315</v>
      </c>
      <c r="B3316" s="1">
        <v>43912</v>
      </c>
      <c r="C3316" s="1">
        <v>43921</v>
      </c>
      <c r="D3316" s="1">
        <v>43931</v>
      </c>
      <c r="E3316" s="1">
        <v>43933</v>
      </c>
      <c r="F3316">
        <v>1</v>
      </c>
      <c r="G3316" t="str">
        <f>VLOOKUP(F3316,dComprador!A:B,2,0)</f>
        <v>Alon</v>
      </c>
      <c r="H3316">
        <v>7</v>
      </c>
      <c r="I3316" t="str">
        <f>VLOOKUP(H3316,dMateriaPrima!A:B,2,0)</f>
        <v>Poliéster</v>
      </c>
      <c r="J3316">
        <f>VLOOKUP(H3316,dMateriaPrima!A:C,3,0)</f>
        <v>8</v>
      </c>
      <c r="K3316">
        <v>429</v>
      </c>
      <c r="L3316">
        <f t="shared" si="103"/>
        <v>3432</v>
      </c>
      <c r="M3316">
        <v>20</v>
      </c>
      <c r="N3316">
        <f t="shared" si="102"/>
        <v>2745.6</v>
      </c>
      <c r="O3316">
        <v>3</v>
      </c>
      <c r="P3316" t="str">
        <f>VLOOKUP(O3316,dFornecedor!A:B,2,0)</f>
        <v>StepUp</v>
      </c>
    </row>
    <row r="3317" spans="1:16" x14ac:dyDescent="0.25">
      <c r="A3317">
        <v>3316</v>
      </c>
      <c r="B3317" s="1">
        <v>43912</v>
      </c>
      <c r="C3317" s="1">
        <v>43912</v>
      </c>
      <c r="D3317" s="1">
        <v>43930</v>
      </c>
      <c r="E3317" s="1">
        <v>43933</v>
      </c>
      <c r="F3317">
        <v>1</v>
      </c>
      <c r="G3317" t="str">
        <f>VLOOKUP(F3317,dComprador!A:B,2,0)</f>
        <v>Alon</v>
      </c>
      <c r="H3317">
        <v>5</v>
      </c>
      <c r="I3317" t="str">
        <f>VLOOKUP(H3317,dMateriaPrima!A:B,2,0)</f>
        <v>Areia</v>
      </c>
      <c r="J3317">
        <f>VLOOKUP(H3317,dMateriaPrima!A:C,3,0)</f>
        <v>3.59</v>
      </c>
      <c r="K3317">
        <v>7</v>
      </c>
      <c r="L3317">
        <f t="shared" si="103"/>
        <v>25.13</v>
      </c>
      <c r="M3317">
        <v>0</v>
      </c>
      <c r="N3317">
        <f t="shared" si="102"/>
        <v>25.13</v>
      </c>
      <c r="O3317">
        <v>4</v>
      </c>
      <c r="P3317" t="str">
        <f>VLOOKUP(O3317,dFornecedor!A:B,2,0)</f>
        <v>AlphaOmega</v>
      </c>
    </row>
    <row r="3318" spans="1:16" x14ac:dyDescent="0.25">
      <c r="A3318">
        <v>3317</v>
      </c>
      <c r="B3318" s="1">
        <v>43912</v>
      </c>
      <c r="C3318" s="1">
        <v>43915</v>
      </c>
      <c r="D3318" s="1">
        <v>43924</v>
      </c>
      <c r="E3318" s="1">
        <v>43925</v>
      </c>
      <c r="F3318">
        <v>2</v>
      </c>
      <c r="G3318" t="str">
        <f>VLOOKUP(F3318,dComprador!A:B,2,0)</f>
        <v>João</v>
      </c>
      <c r="H3318">
        <v>5</v>
      </c>
      <c r="I3318" t="str">
        <f>VLOOKUP(H3318,dMateriaPrima!A:B,2,0)</f>
        <v>Areia</v>
      </c>
      <c r="J3318">
        <f>VLOOKUP(H3318,dMateriaPrima!A:C,3,0)</f>
        <v>3.59</v>
      </c>
      <c r="K3318">
        <v>9</v>
      </c>
      <c r="L3318">
        <f t="shared" si="103"/>
        <v>32.31</v>
      </c>
      <c r="M3318">
        <v>0</v>
      </c>
      <c r="N3318">
        <f t="shared" si="102"/>
        <v>32.31</v>
      </c>
      <c r="O3318">
        <v>4</v>
      </c>
      <c r="P3318" t="str">
        <f>VLOOKUP(O3318,dFornecedor!A:B,2,0)</f>
        <v>AlphaOmega</v>
      </c>
    </row>
    <row r="3319" spans="1:16" x14ac:dyDescent="0.25">
      <c r="A3319">
        <v>3318</v>
      </c>
      <c r="B3319" s="1">
        <v>43912</v>
      </c>
      <c r="C3319" s="1">
        <v>43922</v>
      </c>
      <c r="D3319" s="1">
        <v>43925</v>
      </c>
      <c r="E3319" s="1">
        <v>43926</v>
      </c>
      <c r="F3319">
        <v>3</v>
      </c>
      <c r="G3319" t="str">
        <f>VLOOKUP(F3319,dComprador!A:B,2,0)</f>
        <v>Diego</v>
      </c>
      <c r="H3319">
        <v>11</v>
      </c>
      <c r="I3319" t="str">
        <f>VLOOKUP(H3319,dMateriaPrima!A:B,2,0)</f>
        <v>Papel</v>
      </c>
      <c r="J3319">
        <f>VLOOKUP(H3319,dMateriaPrima!A:C,3,0)</f>
        <v>9</v>
      </c>
      <c r="K3319">
        <v>107</v>
      </c>
      <c r="L3319">
        <f t="shared" si="103"/>
        <v>963</v>
      </c>
      <c r="M3319">
        <v>0</v>
      </c>
      <c r="N3319">
        <f t="shared" si="102"/>
        <v>963</v>
      </c>
      <c r="O3319">
        <v>3</v>
      </c>
      <c r="P3319" t="str">
        <f>VLOOKUP(O3319,dFornecedor!A:B,2,0)</f>
        <v>StepUp</v>
      </c>
    </row>
    <row r="3320" spans="1:16" x14ac:dyDescent="0.25">
      <c r="A3320">
        <v>3319</v>
      </c>
      <c r="B3320" s="1">
        <v>43912</v>
      </c>
      <c r="C3320" s="1">
        <v>43921</v>
      </c>
      <c r="D3320" s="1">
        <v>43927</v>
      </c>
      <c r="E3320" s="1">
        <v>43926</v>
      </c>
      <c r="F3320">
        <v>2</v>
      </c>
      <c r="G3320" t="str">
        <f>VLOOKUP(F3320,dComprador!A:B,2,0)</f>
        <v>João</v>
      </c>
      <c r="H3320">
        <v>8</v>
      </c>
      <c r="I3320" t="str">
        <f>VLOOKUP(H3320,dMateriaPrima!A:B,2,0)</f>
        <v>Cimento</v>
      </c>
      <c r="J3320">
        <f>VLOOKUP(H3320,dMateriaPrima!A:C,3,0)</f>
        <v>23</v>
      </c>
      <c r="K3320">
        <v>240</v>
      </c>
      <c r="L3320">
        <f t="shared" si="103"/>
        <v>5520</v>
      </c>
      <c r="M3320">
        <v>0</v>
      </c>
      <c r="N3320">
        <f t="shared" si="102"/>
        <v>5520</v>
      </c>
      <c r="O3320">
        <v>3</v>
      </c>
      <c r="P3320" t="str">
        <f>VLOOKUP(O3320,dFornecedor!A:B,2,0)</f>
        <v>StepUp</v>
      </c>
    </row>
    <row r="3321" spans="1:16" x14ac:dyDescent="0.25">
      <c r="A3321">
        <v>3320</v>
      </c>
      <c r="B3321" s="1">
        <v>43912</v>
      </c>
      <c r="C3321" s="1">
        <v>43912</v>
      </c>
      <c r="D3321" s="1">
        <v>43923</v>
      </c>
      <c r="E3321" s="1">
        <v>43925</v>
      </c>
      <c r="F3321">
        <v>1</v>
      </c>
      <c r="G3321" t="str">
        <f>VLOOKUP(F3321,dComprador!A:B,2,0)</f>
        <v>Alon</v>
      </c>
      <c r="H3321">
        <v>1</v>
      </c>
      <c r="I3321" t="str">
        <f>VLOOKUP(H3321,dMateriaPrima!A:B,2,0)</f>
        <v>Tecido</v>
      </c>
      <c r="J3321">
        <f>VLOOKUP(H3321,dMateriaPrima!A:C,3,0)</f>
        <v>18</v>
      </c>
      <c r="K3321">
        <v>178</v>
      </c>
      <c r="L3321">
        <f t="shared" si="103"/>
        <v>3204</v>
      </c>
      <c r="M3321">
        <v>20</v>
      </c>
      <c r="N3321">
        <f t="shared" si="102"/>
        <v>2563.1999999999998</v>
      </c>
      <c r="O3321">
        <v>2</v>
      </c>
      <c r="P3321" t="str">
        <f>VLOOKUP(O3321,dFornecedor!A:B,2,0)</f>
        <v>Minerva</v>
      </c>
    </row>
    <row r="3322" spans="1:16" x14ac:dyDescent="0.25">
      <c r="A3322">
        <v>3321</v>
      </c>
      <c r="B3322" s="1">
        <v>43912</v>
      </c>
      <c r="C3322" s="1">
        <v>43919</v>
      </c>
      <c r="D3322" s="1">
        <v>43929</v>
      </c>
      <c r="E3322" s="1">
        <v>43933</v>
      </c>
      <c r="F3322">
        <v>3</v>
      </c>
      <c r="G3322" t="str">
        <f>VLOOKUP(F3322,dComprador!A:B,2,0)</f>
        <v>Diego</v>
      </c>
      <c r="H3322">
        <v>11</v>
      </c>
      <c r="I3322" t="str">
        <f>VLOOKUP(H3322,dMateriaPrima!A:B,2,0)</f>
        <v>Papel</v>
      </c>
      <c r="J3322">
        <f>VLOOKUP(H3322,dMateriaPrima!A:C,3,0)</f>
        <v>9</v>
      </c>
      <c r="K3322">
        <v>9</v>
      </c>
      <c r="L3322">
        <f t="shared" si="103"/>
        <v>81</v>
      </c>
      <c r="M3322">
        <v>27</v>
      </c>
      <c r="N3322">
        <f t="shared" si="102"/>
        <v>59.129999999999995</v>
      </c>
      <c r="O3322">
        <v>3</v>
      </c>
      <c r="P3322" t="str">
        <f>VLOOKUP(O3322,dFornecedor!A:B,2,0)</f>
        <v>StepUp</v>
      </c>
    </row>
    <row r="3323" spans="1:16" x14ac:dyDescent="0.25">
      <c r="A3323">
        <v>3322</v>
      </c>
      <c r="B3323" s="1">
        <v>43912</v>
      </c>
      <c r="C3323" s="1">
        <v>43920</v>
      </c>
      <c r="D3323" s="1">
        <v>43927</v>
      </c>
      <c r="E3323" s="1">
        <v>43929</v>
      </c>
      <c r="F3323">
        <v>2</v>
      </c>
      <c r="G3323" t="str">
        <f>VLOOKUP(F3323,dComprador!A:B,2,0)</f>
        <v>João</v>
      </c>
      <c r="H3323">
        <v>9</v>
      </c>
      <c r="I3323" t="str">
        <f>VLOOKUP(H3323,dMateriaPrima!A:B,2,0)</f>
        <v>Couro</v>
      </c>
      <c r="J3323">
        <f>VLOOKUP(H3323,dMateriaPrima!A:C,3,0)</f>
        <v>4.4000000000000004</v>
      </c>
      <c r="K3323">
        <v>1</v>
      </c>
      <c r="L3323">
        <f t="shared" si="103"/>
        <v>4.4000000000000004</v>
      </c>
      <c r="M3323">
        <v>17</v>
      </c>
      <c r="N3323">
        <f t="shared" si="102"/>
        <v>3.6520000000000001</v>
      </c>
      <c r="O3323">
        <v>2</v>
      </c>
      <c r="P3323" t="str">
        <f>VLOOKUP(O3323,dFornecedor!A:B,2,0)</f>
        <v>Minerva</v>
      </c>
    </row>
    <row r="3324" spans="1:16" x14ac:dyDescent="0.25">
      <c r="A3324">
        <v>3323</v>
      </c>
      <c r="B3324" s="1">
        <v>43912</v>
      </c>
      <c r="C3324" s="1">
        <v>43917</v>
      </c>
      <c r="D3324" s="1">
        <v>43929</v>
      </c>
      <c r="E3324" s="1">
        <v>43930</v>
      </c>
      <c r="F3324">
        <v>2</v>
      </c>
      <c r="G3324" t="str">
        <f>VLOOKUP(F3324,dComprador!A:B,2,0)</f>
        <v>João</v>
      </c>
      <c r="H3324">
        <v>7</v>
      </c>
      <c r="I3324" t="str">
        <f>VLOOKUP(H3324,dMateriaPrima!A:B,2,0)</f>
        <v>Poliéster</v>
      </c>
      <c r="J3324">
        <f>VLOOKUP(H3324,dMateriaPrima!A:C,3,0)</f>
        <v>8</v>
      </c>
      <c r="K3324">
        <v>10</v>
      </c>
      <c r="L3324">
        <f t="shared" si="103"/>
        <v>80</v>
      </c>
      <c r="M3324">
        <v>0</v>
      </c>
      <c r="N3324">
        <f t="shared" si="102"/>
        <v>80</v>
      </c>
      <c r="O3324">
        <v>1</v>
      </c>
      <c r="P3324" t="str">
        <f>VLOOKUP(O3324,dFornecedor!A:B,2,0)</f>
        <v>NorthShore</v>
      </c>
    </row>
    <row r="3325" spans="1:16" x14ac:dyDescent="0.25">
      <c r="A3325">
        <v>3324</v>
      </c>
      <c r="B3325" s="1">
        <v>43912</v>
      </c>
      <c r="C3325" s="1">
        <v>43924</v>
      </c>
      <c r="D3325" s="1">
        <v>43931</v>
      </c>
      <c r="E3325" s="1">
        <v>43933</v>
      </c>
      <c r="F3325">
        <v>1</v>
      </c>
      <c r="G3325" t="str">
        <f>VLOOKUP(F3325,dComprador!A:B,2,0)</f>
        <v>Alon</v>
      </c>
      <c r="H3325">
        <v>6</v>
      </c>
      <c r="I3325" t="str">
        <f>VLOOKUP(H3325,dMateriaPrima!A:B,2,0)</f>
        <v>Fio Algodão</v>
      </c>
      <c r="J3325">
        <f>VLOOKUP(H3325,dMateriaPrima!A:C,3,0)</f>
        <v>55.9</v>
      </c>
      <c r="K3325">
        <v>65</v>
      </c>
      <c r="L3325">
        <f t="shared" si="103"/>
        <v>3633.5</v>
      </c>
      <c r="M3325">
        <v>0</v>
      </c>
      <c r="N3325">
        <f t="shared" si="102"/>
        <v>3633.5</v>
      </c>
      <c r="O3325">
        <v>1</v>
      </c>
      <c r="P3325" t="str">
        <f>VLOOKUP(O3325,dFornecedor!A:B,2,0)</f>
        <v>NorthShore</v>
      </c>
    </row>
    <row r="3326" spans="1:16" x14ac:dyDescent="0.25">
      <c r="A3326">
        <v>3325</v>
      </c>
      <c r="B3326" s="1">
        <v>43912</v>
      </c>
      <c r="C3326" s="1">
        <v>43920</v>
      </c>
      <c r="D3326" s="1">
        <v>43934</v>
      </c>
      <c r="E3326" s="1">
        <v>43935</v>
      </c>
      <c r="F3326">
        <v>1</v>
      </c>
      <c r="G3326" t="str">
        <f>VLOOKUP(F3326,dComprador!A:B,2,0)</f>
        <v>Alon</v>
      </c>
      <c r="H3326">
        <v>11</v>
      </c>
      <c r="I3326" t="str">
        <f>VLOOKUP(H3326,dMateriaPrima!A:B,2,0)</f>
        <v>Papel</v>
      </c>
      <c r="J3326">
        <f>VLOOKUP(H3326,dMateriaPrima!A:C,3,0)</f>
        <v>9</v>
      </c>
      <c r="K3326">
        <v>7</v>
      </c>
      <c r="L3326">
        <f t="shared" si="103"/>
        <v>63</v>
      </c>
      <c r="M3326">
        <v>0</v>
      </c>
      <c r="N3326">
        <f t="shared" si="102"/>
        <v>63</v>
      </c>
      <c r="O3326">
        <v>2</v>
      </c>
      <c r="P3326" t="str">
        <f>VLOOKUP(O3326,dFornecedor!A:B,2,0)</f>
        <v>Minerva</v>
      </c>
    </row>
    <row r="3327" spans="1:16" x14ac:dyDescent="0.25">
      <c r="A3327">
        <v>3326</v>
      </c>
      <c r="B3327" s="1">
        <v>43913</v>
      </c>
      <c r="C3327" s="1">
        <v>43914</v>
      </c>
      <c r="D3327" s="1">
        <v>43943</v>
      </c>
      <c r="E3327" s="1">
        <v>43946</v>
      </c>
      <c r="F3327">
        <v>1</v>
      </c>
      <c r="G3327" t="str">
        <f>VLOOKUP(F3327,dComprador!A:B,2,0)</f>
        <v>Alon</v>
      </c>
      <c r="H3327">
        <v>5</v>
      </c>
      <c r="I3327" t="str">
        <f>VLOOKUP(H3327,dMateriaPrima!A:B,2,0)</f>
        <v>Areia</v>
      </c>
      <c r="J3327">
        <f>VLOOKUP(H3327,dMateriaPrima!A:C,3,0)</f>
        <v>3.59</v>
      </c>
      <c r="K3327">
        <v>25</v>
      </c>
      <c r="L3327">
        <f t="shared" si="103"/>
        <v>89.75</v>
      </c>
      <c r="M3327">
        <v>0</v>
      </c>
      <c r="N3327">
        <f t="shared" si="102"/>
        <v>89.75</v>
      </c>
      <c r="O3327">
        <v>3</v>
      </c>
      <c r="P3327" t="str">
        <f>VLOOKUP(O3327,dFornecedor!A:B,2,0)</f>
        <v>StepUp</v>
      </c>
    </row>
    <row r="3328" spans="1:16" x14ac:dyDescent="0.25">
      <c r="A3328">
        <v>3327</v>
      </c>
      <c r="B3328" s="1">
        <v>43913</v>
      </c>
      <c r="C3328" s="1">
        <v>43916</v>
      </c>
      <c r="D3328" s="1">
        <v>43924</v>
      </c>
      <c r="E3328" s="1">
        <v>43929</v>
      </c>
      <c r="F3328">
        <v>4</v>
      </c>
      <c r="G3328" t="str">
        <f>VLOOKUP(F3328,dComprador!A:B,2,0)</f>
        <v>Lira</v>
      </c>
      <c r="H3328">
        <v>5</v>
      </c>
      <c r="I3328" t="str">
        <f>VLOOKUP(H3328,dMateriaPrima!A:B,2,0)</f>
        <v>Areia</v>
      </c>
      <c r="J3328">
        <f>VLOOKUP(H3328,dMateriaPrima!A:C,3,0)</f>
        <v>3.59</v>
      </c>
      <c r="K3328">
        <v>12</v>
      </c>
      <c r="L3328">
        <f t="shared" si="103"/>
        <v>43.08</v>
      </c>
      <c r="M3328">
        <v>0</v>
      </c>
      <c r="N3328">
        <f t="shared" si="102"/>
        <v>43.08</v>
      </c>
      <c r="O3328">
        <v>4</v>
      </c>
      <c r="P3328" t="str">
        <f>VLOOKUP(O3328,dFornecedor!A:B,2,0)</f>
        <v>AlphaOmega</v>
      </c>
    </row>
    <row r="3329" spans="1:16" x14ac:dyDescent="0.25">
      <c r="A3329">
        <v>3328</v>
      </c>
      <c r="B3329" s="1">
        <v>43913</v>
      </c>
      <c r="C3329" s="1">
        <v>43917</v>
      </c>
      <c r="D3329" s="1">
        <v>43920</v>
      </c>
      <c r="E3329" s="1">
        <v>43924</v>
      </c>
      <c r="F3329">
        <v>4</v>
      </c>
      <c r="G3329" t="str">
        <f>VLOOKUP(F3329,dComprador!A:B,2,0)</f>
        <v>Lira</v>
      </c>
      <c r="H3329">
        <v>7</v>
      </c>
      <c r="I3329" t="str">
        <f>VLOOKUP(H3329,dMateriaPrima!A:B,2,0)</f>
        <v>Poliéster</v>
      </c>
      <c r="J3329">
        <f>VLOOKUP(H3329,dMateriaPrima!A:C,3,0)</f>
        <v>8</v>
      </c>
      <c r="K3329">
        <v>25</v>
      </c>
      <c r="L3329">
        <f t="shared" si="103"/>
        <v>200</v>
      </c>
      <c r="M3329">
        <v>0</v>
      </c>
      <c r="N3329">
        <f t="shared" si="102"/>
        <v>200</v>
      </c>
      <c r="O3329">
        <v>4</v>
      </c>
      <c r="P3329" t="str">
        <f>VLOOKUP(O3329,dFornecedor!A:B,2,0)</f>
        <v>AlphaOmega</v>
      </c>
    </row>
    <row r="3330" spans="1:16" x14ac:dyDescent="0.25">
      <c r="A3330">
        <v>3329</v>
      </c>
      <c r="B3330" s="1">
        <v>43913</v>
      </c>
      <c r="C3330" s="1">
        <v>43913</v>
      </c>
      <c r="D3330" s="1">
        <v>43922</v>
      </c>
      <c r="E3330" s="1">
        <v>43920</v>
      </c>
      <c r="F3330">
        <v>4</v>
      </c>
      <c r="G3330" t="str">
        <f>VLOOKUP(F3330,dComprador!A:B,2,0)</f>
        <v>Lira</v>
      </c>
      <c r="H3330">
        <v>8</v>
      </c>
      <c r="I3330" t="str">
        <f>VLOOKUP(H3330,dMateriaPrima!A:B,2,0)</f>
        <v>Cimento</v>
      </c>
      <c r="J3330">
        <f>VLOOKUP(H3330,dMateriaPrima!A:C,3,0)</f>
        <v>23</v>
      </c>
      <c r="K3330">
        <v>76</v>
      </c>
      <c r="L3330">
        <f t="shared" si="103"/>
        <v>1748</v>
      </c>
      <c r="M3330">
        <v>0</v>
      </c>
      <c r="N3330">
        <f t="shared" ref="N3330:N3393" si="104">SUM(L3330-((L3330*M3330)/100))</f>
        <v>1748</v>
      </c>
      <c r="O3330">
        <v>2</v>
      </c>
      <c r="P3330" t="str">
        <f>VLOOKUP(O3330,dFornecedor!A:B,2,0)</f>
        <v>Minerva</v>
      </c>
    </row>
    <row r="3331" spans="1:16" x14ac:dyDescent="0.25">
      <c r="A3331">
        <v>3330</v>
      </c>
      <c r="B3331" s="1">
        <v>43913</v>
      </c>
      <c r="C3331" s="1">
        <v>43918</v>
      </c>
      <c r="D3331" s="1">
        <v>43921</v>
      </c>
      <c r="E3331" s="1">
        <v>43920</v>
      </c>
      <c r="F3331">
        <v>4</v>
      </c>
      <c r="G3331" t="str">
        <f>VLOOKUP(F3331,dComprador!A:B,2,0)</f>
        <v>Lira</v>
      </c>
      <c r="H3331">
        <v>1</v>
      </c>
      <c r="I3331" t="str">
        <f>VLOOKUP(H3331,dMateriaPrima!A:B,2,0)</f>
        <v>Tecido</v>
      </c>
      <c r="J3331">
        <f>VLOOKUP(H3331,dMateriaPrima!A:C,3,0)</f>
        <v>18</v>
      </c>
      <c r="K3331">
        <v>4</v>
      </c>
      <c r="L3331">
        <f t="shared" ref="L3331:L3394" si="105">J3331*K3331</f>
        <v>72</v>
      </c>
      <c r="M3331">
        <v>34</v>
      </c>
      <c r="N3331">
        <f t="shared" si="104"/>
        <v>47.519999999999996</v>
      </c>
      <c r="O3331">
        <v>1</v>
      </c>
      <c r="P3331" t="str">
        <f>VLOOKUP(O3331,dFornecedor!A:B,2,0)</f>
        <v>NorthShore</v>
      </c>
    </row>
    <row r="3332" spans="1:16" x14ac:dyDescent="0.25">
      <c r="A3332">
        <v>3331</v>
      </c>
      <c r="B3332" s="1">
        <v>43913</v>
      </c>
      <c r="C3332" s="1">
        <v>43920</v>
      </c>
      <c r="D3332" s="1">
        <v>43922</v>
      </c>
      <c r="E3332" s="1">
        <v>43926</v>
      </c>
      <c r="F3332">
        <v>4</v>
      </c>
      <c r="G3332" t="str">
        <f>VLOOKUP(F3332,dComprador!A:B,2,0)</f>
        <v>Lira</v>
      </c>
      <c r="H3332">
        <v>8</v>
      </c>
      <c r="I3332" t="str">
        <f>VLOOKUP(H3332,dMateriaPrima!A:B,2,0)</f>
        <v>Cimento</v>
      </c>
      <c r="J3332">
        <f>VLOOKUP(H3332,dMateriaPrima!A:C,3,0)</f>
        <v>23</v>
      </c>
      <c r="K3332">
        <v>133</v>
      </c>
      <c r="L3332">
        <f t="shared" si="105"/>
        <v>3059</v>
      </c>
      <c r="M3332">
        <v>0</v>
      </c>
      <c r="N3332">
        <f t="shared" si="104"/>
        <v>3059</v>
      </c>
      <c r="O3332">
        <v>2</v>
      </c>
      <c r="P3332" t="str">
        <f>VLOOKUP(O3332,dFornecedor!A:B,2,0)</f>
        <v>Minerva</v>
      </c>
    </row>
    <row r="3333" spans="1:16" x14ac:dyDescent="0.25">
      <c r="A3333">
        <v>3332</v>
      </c>
      <c r="B3333" s="1">
        <v>43913</v>
      </c>
      <c r="C3333" s="1">
        <v>43914</v>
      </c>
      <c r="D3333" s="1">
        <v>43927</v>
      </c>
      <c r="E3333" s="1">
        <v>43932</v>
      </c>
      <c r="F3333">
        <v>3</v>
      </c>
      <c r="G3333" t="str">
        <f>VLOOKUP(F3333,dComprador!A:B,2,0)</f>
        <v>Diego</v>
      </c>
      <c r="H3333">
        <v>1</v>
      </c>
      <c r="I3333" t="str">
        <f>VLOOKUP(H3333,dMateriaPrima!A:B,2,0)</f>
        <v>Tecido</v>
      </c>
      <c r="J3333">
        <f>VLOOKUP(H3333,dMateriaPrima!A:C,3,0)</f>
        <v>18</v>
      </c>
      <c r="K3333">
        <v>19</v>
      </c>
      <c r="L3333">
        <f t="shared" si="105"/>
        <v>342</v>
      </c>
      <c r="M3333">
        <v>0</v>
      </c>
      <c r="N3333">
        <f t="shared" si="104"/>
        <v>342</v>
      </c>
      <c r="O3333">
        <v>3</v>
      </c>
      <c r="P3333" t="str">
        <f>VLOOKUP(O3333,dFornecedor!A:B,2,0)</f>
        <v>StepUp</v>
      </c>
    </row>
    <row r="3334" spans="1:16" x14ac:dyDescent="0.25">
      <c r="A3334">
        <v>3333</v>
      </c>
      <c r="B3334" s="1">
        <v>43913</v>
      </c>
      <c r="C3334" s="1">
        <v>43923</v>
      </c>
      <c r="D3334" s="1">
        <v>43942</v>
      </c>
      <c r="E3334" s="1">
        <v>43944</v>
      </c>
      <c r="F3334">
        <v>1</v>
      </c>
      <c r="G3334" t="str">
        <f>VLOOKUP(F3334,dComprador!A:B,2,0)</f>
        <v>Alon</v>
      </c>
      <c r="H3334">
        <v>10</v>
      </c>
      <c r="I3334" t="str">
        <f>VLOOKUP(H3334,dMateriaPrima!A:B,2,0)</f>
        <v>Pedra Britada</v>
      </c>
      <c r="J3334">
        <f>VLOOKUP(H3334,dMateriaPrima!A:C,3,0)</f>
        <v>56</v>
      </c>
      <c r="K3334">
        <v>41</v>
      </c>
      <c r="L3334">
        <f t="shared" si="105"/>
        <v>2296</v>
      </c>
      <c r="M3334">
        <v>0</v>
      </c>
      <c r="N3334">
        <f t="shared" si="104"/>
        <v>2296</v>
      </c>
      <c r="O3334">
        <v>3</v>
      </c>
      <c r="P3334" t="str">
        <f>VLOOKUP(O3334,dFornecedor!A:B,2,0)</f>
        <v>StepUp</v>
      </c>
    </row>
    <row r="3335" spans="1:16" x14ac:dyDescent="0.25">
      <c r="A3335">
        <v>3334</v>
      </c>
      <c r="B3335" s="1">
        <v>43913</v>
      </c>
      <c r="C3335" s="1">
        <v>43920</v>
      </c>
      <c r="D3335" s="1">
        <v>43943</v>
      </c>
      <c r="E3335" s="1">
        <v>43945</v>
      </c>
      <c r="F3335">
        <v>1</v>
      </c>
      <c r="G3335" t="str">
        <f>VLOOKUP(F3335,dComprador!A:B,2,0)</f>
        <v>Alon</v>
      </c>
      <c r="H3335">
        <v>7</v>
      </c>
      <c r="I3335" t="str">
        <f>VLOOKUP(H3335,dMateriaPrima!A:B,2,0)</f>
        <v>Poliéster</v>
      </c>
      <c r="J3335">
        <f>VLOOKUP(H3335,dMateriaPrima!A:C,3,0)</f>
        <v>8</v>
      </c>
      <c r="K3335">
        <v>200</v>
      </c>
      <c r="L3335">
        <f t="shared" si="105"/>
        <v>1600</v>
      </c>
      <c r="M3335">
        <v>0</v>
      </c>
      <c r="N3335">
        <f t="shared" si="104"/>
        <v>1600</v>
      </c>
      <c r="O3335">
        <v>2</v>
      </c>
      <c r="P3335" t="str">
        <f>VLOOKUP(O3335,dFornecedor!A:B,2,0)</f>
        <v>Minerva</v>
      </c>
    </row>
    <row r="3336" spans="1:16" x14ac:dyDescent="0.25">
      <c r="A3336">
        <v>3335</v>
      </c>
      <c r="B3336" s="1">
        <v>43913</v>
      </c>
      <c r="C3336" s="1">
        <v>43916</v>
      </c>
      <c r="D3336" s="1">
        <v>43945</v>
      </c>
      <c r="E3336" s="1">
        <v>43946</v>
      </c>
      <c r="F3336">
        <v>1</v>
      </c>
      <c r="G3336" t="str">
        <f>VLOOKUP(F3336,dComprador!A:B,2,0)</f>
        <v>Alon</v>
      </c>
      <c r="H3336">
        <v>5</v>
      </c>
      <c r="I3336" t="str">
        <f>VLOOKUP(H3336,dMateriaPrima!A:B,2,0)</f>
        <v>Areia</v>
      </c>
      <c r="J3336">
        <f>VLOOKUP(H3336,dMateriaPrima!A:C,3,0)</f>
        <v>3.59</v>
      </c>
      <c r="K3336">
        <v>78</v>
      </c>
      <c r="L3336">
        <f t="shared" si="105"/>
        <v>280.02</v>
      </c>
      <c r="M3336">
        <v>0</v>
      </c>
      <c r="N3336">
        <f t="shared" si="104"/>
        <v>280.02</v>
      </c>
      <c r="O3336">
        <v>4</v>
      </c>
      <c r="P3336" t="str">
        <f>VLOOKUP(O3336,dFornecedor!A:B,2,0)</f>
        <v>AlphaOmega</v>
      </c>
    </row>
    <row r="3337" spans="1:16" x14ac:dyDescent="0.25">
      <c r="A3337">
        <v>3336</v>
      </c>
      <c r="B3337" s="1">
        <v>43913</v>
      </c>
      <c r="C3337" s="1">
        <v>43913</v>
      </c>
      <c r="D3337" s="1">
        <v>43934</v>
      </c>
      <c r="E3337" s="1">
        <v>43938</v>
      </c>
      <c r="F3337">
        <v>1</v>
      </c>
      <c r="G3337" t="str">
        <f>VLOOKUP(F3337,dComprador!A:B,2,0)</f>
        <v>Alon</v>
      </c>
      <c r="H3337">
        <v>2</v>
      </c>
      <c r="I3337" t="str">
        <f>VLOOKUP(H3337,dMateriaPrima!A:B,2,0)</f>
        <v>Chapa Metal</v>
      </c>
      <c r="J3337">
        <f>VLOOKUP(H3337,dMateriaPrima!A:C,3,0)</f>
        <v>299.89999999999998</v>
      </c>
      <c r="K3337">
        <v>119</v>
      </c>
      <c r="L3337">
        <f t="shared" si="105"/>
        <v>35688.1</v>
      </c>
      <c r="M3337">
        <v>0</v>
      </c>
      <c r="N3337">
        <f t="shared" si="104"/>
        <v>35688.1</v>
      </c>
      <c r="O3337">
        <v>4</v>
      </c>
      <c r="P3337" t="str">
        <f>VLOOKUP(O3337,dFornecedor!A:B,2,0)</f>
        <v>AlphaOmega</v>
      </c>
    </row>
    <row r="3338" spans="1:16" x14ac:dyDescent="0.25">
      <c r="A3338">
        <v>3337</v>
      </c>
      <c r="B3338" s="1">
        <v>43913</v>
      </c>
      <c r="C3338" s="1">
        <v>43914</v>
      </c>
      <c r="D3338" s="1">
        <v>43937</v>
      </c>
      <c r="E3338" s="1">
        <v>43938</v>
      </c>
      <c r="F3338">
        <v>1</v>
      </c>
      <c r="G3338" t="str">
        <f>VLOOKUP(F3338,dComprador!A:B,2,0)</f>
        <v>Alon</v>
      </c>
      <c r="H3338">
        <v>8</v>
      </c>
      <c r="I3338" t="str">
        <f>VLOOKUP(H3338,dMateriaPrima!A:B,2,0)</f>
        <v>Cimento</v>
      </c>
      <c r="J3338">
        <f>VLOOKUP(H3338,dMateriaPrima!A:C,3,0)</f>
        <v>23</v>
      </c>
      <c r="K3338">
        <v>476</v>
      </c>
      <c r="L3338">
        <f t="shared" si="105"/>
        <v>10948</v>
      </c>
      <c r="M3338">
        <v>0</v>
      </c>
      <c r="N3338">
        <f t="shared" si="104"/>
        <v>10948</v>
      </c>
      <c r="O3338">
        <v>3</v>
      </c>
      <c r="P3338" t="str">
        <f>VLOOKUP(O3338,dFornecedor!A:B,2,0)</f>
        <v>StepUp</v>
      </c>
    </row>
    <row r="3339" spans="1:16" x14ac:dyDescent="0.25">
      <c r="A3339">
        <v>3338</v>
      </c>
      <c r="B3339" s="1">
        <v>43914</v>
      </c>
      <c r="C3339" s="1">
        <v>43915</v>
      </c>
      <c r="D3339" s="1">
        <v>43921</v>
      </c>
      <c r="E3339" s="1">
        <v>43922</v>
      </c>
      <c r="F3339">
        <v>4</v>
      </c>
      <c r="G3339" t="str">
        <f>VLOOKUP(F3339,dComprador!A:B,2,0)</f>
        <v>Lira</v>
      </c>
      <c r="H3339">
        <v>6</v>
      </c>
      <c r="I3339" t="str">
        <f>VLOOKUP(H3339,dMateriaPrima!A:B,2,0)</f>
        <v>Fio Algodão</v>
      </c>
      <c r="J3339">
        <f>VLOOKUP(H3339,dMateriaPrima!A:C,3,0)</f>
        <v>55.9</v>
      </c>
      <c r="K3339">
        <v>186</v>
      </c>
      <c r="L3339">
        <f t="shared" si="105"/>
        <v>10397.4</v>
      </c>
      <c r="M3339">
        <v>0</v>
      </c>
      <c r="N3339">
        <f t="shared" si="104"/>
        <v>10397.4</v>
      </c>
      <c r="O3339">
        <v>1</v>
      </c>
      <c r="P3339" t="str">
        <f>VLOOKUP(O3339,dFornecedor!A:B,2,0)</f>
        <v>NorthShore</v>
      </c>
    </row>
    <row r="3340" spans="1:16" x14ac:dyDescent="0.25">
      <c r="A3340">
        <v>3339</v>
      </c>
      <c r="B3340" s="1">
        <v>43914</v>
      </c>
      <c r="C3340" s="1">
        <v>43915</v>
      </c>
      <c r="D3340" s="1">
        <v>43921</v>
      </c>
      <c r="E3340" s="1">
        <v>43918</v>
      </c>
      <c r="F3340">
        <v>4</v>
      </c>
      <c r="G3340" t="str">
        <f>VLOOKUP(F3340,dComprador!A:B,2,0)</f>
        <v>Lira</v>
      </c>
      <c r="H3340">
        <v>6</v>
      </c>
      <c r="I3340" t="str">
        <f>VLOOKUP(H3340,dMateriaPrima!A:B,2,0)</f>
        <v>Fio Algodão</v>
      </c>
      <c r="J3340">
        <f>VLOOKUP(H3340,dMateriaPrima!A:C,3,0)</f>
        <v>55.9</v>
      </c>
      <c r="K3340">
        <v>550</v>
      </c>
      <c r="L3340">
        <f t="shared" si="105"/>
        <v>30745</v>
      </c>
      <c r="M3340">
        <v>0</v>
      </c>
      <c r="N3340">
        <f t="shared" si="104"/>
        <v>30745</v>
      </c>
      <c r="O3340">
        <v>3</v>
      </c>
      <c r="P3340" t="str">
        <f>VLOOKUP(O3340,dFornecedor!A:B,2,0)</f>
        <v>StepUp</v>
      </c>
    </row>
    <row r="3341" spans="1:16" x14ac:dyDescent="0.25">
      <c r="A3341">
        <v>3340</v>
      </c>
      <c r="B3341" s="1">
        <v>43914</v>
      </c>
      <c r="C3341" s="1">
        <v>43914</v>
      </c>
      <c r="D3341" s="1">
        <v>43944</v>
      </c>
      <c r="E3341" s="1">
        <v>43947</v>
      </c>
      <c r="F3341">
        <v>1</v>
      </c>
      <c r="G3341" t="str">
        <f>VLOOKUP(F3341,dComprador!A:B,2,0)</f>
        <v>Alon</v>
      </c>
      <c r="H3341">
        <v>5</v>
      </c>
      <c r="I3341" t="str">
        <f>VLOOKUP(H3341,dMateriaPrima!A:B,2,0)</f>
        <v>Areia</v>
      </c>
      <c r="J3341">
        <f>VLOOKUP(H3341,dMateriaPrima!A:C,3,0)</f>
        <v>3.59</v>
      </c>
      <c r="K3341">
        <v>189</v>
      </c>
      <c r="L3341">
        <f t="shared" si="105"/>
        <v>678.51</v>
      </c>
      <c r="M3341">
        <v>0</v>
      </c>
      <c r="N3341">
        <f t="shared" si="104"/>
        <v>678.51</v>
      </c>
      <c r="O3341">
        <v>2</v>
      </c>
      <c r="P3341" t="str">
        <f>VLOOKUP(O3341,dFornecedor!A:B,2,0)</f>
        <v>Minerva</v>
      </c>
    </row>
    <row r="3342" spans="1:16" x14ac:dyDescent="0.25">
      <c r="A3342">
        <v>3341</v>
      </c>
      <c r="B3342" s="1">
        <v>43914</v>
      </c>
      <c r="C3342" s="1">
        <v>43917</v>
      </c>
      <c r="D3342" s="1">
        <v>43921</v>
      </c>
      <c r="E3342" s="1">
        <v>43924</v>
      </c>
      <c r="F3342">
        <v>4</v>
      </c>
      <c r="G3342" t="str">
        <f>VLOOKUP(F3342,dComprador!A:B,2,0)</f>
        <v>Lira</v>
      </c>
      <c r="H3342">
        <v>5</v>
      </c>
      <c r="I3342" t="str">
        <f>VLOOKUP(H3342,dMateriaPrima!A:B,2,0)</f>
        <v>Areia</v>
      </c>
      <c r="J3342">
        <f>VLOOKUP(H3342,dMateriaPrima!A:C,3,0)</f>
        <v>3.59</v>
      </c>
      <c r="K3342">
        <v>107</v>
      </c>
      <c r="L3342">
        <f t="shared" si="105"/>
        <v>384.13</v>
      </c>
      <c r="M3342">
        <v>0</v>
      </c>
      <c r="N3342">
        <f t="shared" si="104"/>
        <v>384.13</v>
      </c>
      <c r="O3342">
        <v>1</v>
      </c>
      <c r="P3342" t="str">
        <f>VLOOKUP(O3342,dFornecedor!A:B,2,0)</f>
        <v>NorthShore</v>
      </c>
    </row>
    <row r="3343" spans="1:16" x14ac:dyDescent="0.25">
      <c r="A3343">
        <v>3342</v>
      </c>
      <c r="B3343" s="1">
        <v>43914</v>
      </c>
      <c r="C3343" s="1">
        <v>43923</v>
      </c>
      <c r="D3343" s="1">
        <v>43924</v>
      </c>
      <c r="E3343" s="1">
        <v>43925</v>
      </c>
      <c r="F3343">
        <v>4</v>
      </c>
      <c r="G3343" t="str">
        <f>VLOOKUP(F3343,dComprador!A:B,2,0)</f>
        <v>Lira</v>
      </c>
      <c r="H3343">
        <v>6</v>
      </c>
      <c r="I3343" t="str">
        <f>VLOOKUP(H3343,dMateriaPrima!A:B,2,0)</f>
        <v>Fio Algodão</v>
      </c>
      <c r="J3343">
        <f>VLOOKUP(H3343,dMateriaPrima!A:C,3,0)</f>
        <v>55.9</v>
      </c>
      <c r="K3343">
        <v>233</v>
      </c>
      <c r="L3343">
        <f t="shared" si="105"/>
        <v>13024.699999999999</v>
      </c>
      <c r="M3343">
        <v>0</v>
      </c>
      <c r="N3343">
        <f t="shared" si="104"/>
        <v>13024.699999999999</v>
      </c>
      <c r="O3343">
        <v>3</v>
      </c>
      <c r="P3343" t="str">
        <f>VLOOKUP(O3343,dFornecedor!A:B,2,0)</f>
        <v>StepUp</v>
      </c>
    </row>
    <row r="3344" spans="1:16" x14ac:dyDescent="0.25">
      <c r="A3344">
        <v>3343</v>
      </c>
      <c r="B3344" s="1">
        <v>43914</v>
      </c>
      <c r="C3344" s="1">
        <v>43918</v>
      </c>
      <c r="D3344" s="1">
        <v>43920</v>
      </c>
      <c r="E3344" s="1">
        <v>43922</v>
      </c>
      <c r="F3344">
        <v>4</v>
      </c>
      <c r="G3344" t="str">
        <f>VLOOKUP(F3344,dComprador!A:B,2,0)</f>
        <v>Lira</v>
      </c>
      <c r="H3344">
        <v>1</v>
      </c>
      <c r="I3344" t="str">
        <f>VLOOKUP(H3344,dMateriaPrima!A:B,2,0)</f>
        <v>Tecido</v>
      </c>
      <c r="J3344">
        <f>VLOOKUP(H3344,dMateriaPrima!A:C,3,0)</f>
        <v>18</v>
      </c>
      <c r="K3344">
        <v>229</v>
      </c>
      <c r="L3344">
        <f t="shared" si="105"/>
        <v>4122</v>
      </c>
      <c r="M3344">
        <v>0</v>
      </c>
      <c r="N3344">
        <f t="shared" si="104"/>
        <v>4122</v>
      </c>
      <c r="O3344">
        <v>1</v>
      </c>
      <c r="P3344" t="str">
        <f>VLOOKUP(O3344,dFornecedor!A:B,2,0)</f>
        <v>NorthShore</v>
      </c>
    </row>
    <row r="3345" spans="1:16" x14ac:dyDescent="0.25">
      <c r="A3345">
        <v>3344</v>
      </c>
      <c r="B3345" s="1">
        <v>43914</v>
      </c>
      <c r="C3345" s="1">
        <v>43916</v>
      </c>
      <c r="D3345" s="1">
        <v>43921</v>
      </c>
      <c r="E3345" s="1">
        <v>43924</v>
      </c>
      <c r="F3345">
        <v>4</v>
      </c>
      <c r="G3345" t="str">
        <f>VLOOKUP(F3345,dComprador!A:B,2,0)</f>
        <v>Lira</v>
      </c>
      <c r="H3345">
        <v>5</v>
      </c>
      <c r="I3345" t="str">
        <f>VLOOKUP(H3345,dMateriaPrima!A:B,2,0)</f>
        <v>Areia</v>
      </c>
      <c r="J3345">
        <f>VLOOKUP(H3345,dMateriaPrima!A:C,3,0)</f>
        <v>3.59</v>
      </c>
      <c r="K3345">
        <v>186</v>
      </c>
      <c r="L3345">
        <f t="shared" si="105"/>
        <v>667.74</v>
      </c>
      <c r="M3345">
        <v>0</v>
      </c>
      <c r="N3345">
        <f t="shared" si="104"/>
        <v>667.74</v>
      </c>
      <c r="O3345">
        <v>4</v>
      </c>
      <c r="P3345" t="str">
        <f>VLOOKUP(O3345,dFornecedor!A:B,2,0)</f>
        <v>AlphaOmega</v>
      </c>
    </row>
    <row r="3346" spans="1:16" x14ac:dyDescent="0.25">
      <c r="A3346">
        <v>3345</v>
      </c>
      <c r="B3346" s="1">
        <v>43914</v>
      </c>
      <c r="C3346" s="1">
        <v>43921</v>
      </c>
      <c r="D3346" s="1">
        <v>43929</v>
      </c>
      <c r="E3346" s="1">
        <v>43933</v>
      </c>
      <c r="F3346">
        <v>1</v>
      </c>
      <c r="G3346" t="str">
        <f>VLOOKUP(F3346,dComprador!A:B,2,0)</f>
        <v>Alon</v>
      </c>
      <c r="H3346">
        <v>6</v>
      </c>
      <c r="I3346" t="str">
        <f>VLOOKUP(H3346,dMateriaPrima!A:B,2,0)</f>
        <v>Fio Algodão</v>
      </c>
      <c r="J3346">
        <f>VLOOKUP(H3346,dMateriaPrima!A:C,3,0)</f>
        <v>55.9</v>
      </c>
      <c r="K3346">
        <v>57</v>
      </c>
      <c r="L3346">
        <f t="shared" si="105"/>
        <v>3186.2999999999997</v>
      </c>
      <c r="M3346">
        <v>0</v>
      </c>
      <c r="N3346">
        <f t="shared" si="104"/>
        <v>3186.2999999999997</v>
      </c>
      <c r="O3346">
        <v>2</v>
      </c>
      <c r="P3346" t="str">
        <f>VLOOKUP(O3346,dFornecedor!A:B,2,0)</f>
        <v>Minerva</v>
      </c>
    </row>
    <row r="3347" spans="1:16" x14ac:dyDescent="0.25">
      <c r="A3347">
        <v>3346</v>
      </c>
      <c r="B3347" s="1">
        <v>43914</v>
      </c>
      <c r="C3347" s="1">
        <v>43921</v>
      </c>
      <c r="D3347" s="1">
        <v>43933</v>
      </c>
      <c r="E3347" s="1">
        <v>43934</v>
      </c>
      <c r="F3347">
        <v>1</v>
      </c>
      <c r="G3347" t="str">
        <f>VLOOKUP(F3347,dComprador!A:B,2,0)</f>
        <v>Alon</v>
      </c>
      <c r="H3347">
        <v>6</v>
      </c>
      <c r="I3347" t="str">
        <f>VLOOKUP(H3347,dMateriaPrima!A:B,2,0)</f>
        <v>Fio Algodão</v>
      </c>
      <c r="J3347">
        <f>VLOOKUP(H3347,dMateriaPrima!A:C,3,0)</f>
        <v>55.9</v>
      </c>
      <c r="K3347">
        <v>559</v>
      </c>
      <c r="L3347">
        <f t="shared" si="105"/>
        <v>31248.1</v>
      </c>
      <c r="M3347">
        <v>0</v>
      </c>
      <c r="N3347">
        <f t="shared" si="104"/>
        <v>31248.1</v>
      </c>
      <c r="O3347">
        <v>5</v>
      </c>
      <c r="P3347" t="str">
        <f>VLOOKUP(O3347,dFornecedor!A:B,2,0)</f>
        <v>Atlas</v>
      </c>
    </row>
    <row r="3348" spans="1:16" x14ac:dyDescent="0.25">
      <c r="A3348">
        <v>3347</v>
      </c>
      <c r="B3348" s="1">
        <v>43914</v>
      </c>
      <c r="C3348" s="1">
        <v>43915</v>
      </c>
      <c r="D3348" s="1">
        <v>43935</v>
      </c>
      <c r="E3348" s="1">
        <v>43937</v>
      </c>
      <c r="F3348">
        <v>1</v>
      </c>
      <c r="G3348" t="str">
        <f>VLOOKUP(F3348,dComprador!A:B,2,0)</f>
        <v>Alon</v>
      </c>
      <c r="H3348">
        <v>6</v>
      </c>
      <c r="I3348" t="str">
        <f>VLOOKUP(H3348,dMateriaPrima!A:B,2,0)</f>
        <v>Fio Algodão</v>
      </c>
      <c r="J3348">
        <f>VLOOKUP(H3348,dMateriaPrima!A:C,3,0)</f>
        <v>55.9</v>
      </c>
      <c r="K3348">
        <v>96</v>
      </c>
      <c r="L3348">
        <f t="shared" si="105"/>
        <v>5366.4</v>
      </c>
      <c r="M3348">
        <v>0</v>
      </c>
      <c r="N3348">
        <f t="shared" si="104"/>
        <v>5366.4</v>
      </c>
      <c r="O3348">
        <v>3</v>
      </c>
      <c r="P3348" t="str">
        <f>VLOOKUP(O3348,dFornecedor!A:B,2,0)</f>
        <v>StepUp</v>
      </c>
    </row>
    <row r="3349" spans="1:16" x14ac:dyDescent="0.25">
      <c r="A3349">
        <v>3348</v>
      </c>
      <c r="B3349" s="1">
        <v>43914</v>
      </c>
      <c r="C3349" s="1">
        <v>43916</v>
      </c>
      <c r="D3349" s="1">
        <v>43929</v>
      </c>
      <c r="E3349" s="1">
        <v>43929</v>
      </c>
      <c r="F3349">
        <v>2</v>
      </c>
      <c r="G3349" t="str">
        <f>VLOOKUP(F3349,dComprador!A:B,2,0)</f>
        <v>João</v>
      </c>
      <c r="H3349">
        <v>5</v>
      </c>
      <c r="I3349" t="str">
        <f>VLOOKUP(H3349,dMateriaPrima!A:B,2,0)</f>
        <v>Areia</v>
      </c>
      <c r="J3349">
        <f>VLOOKUP(H3349,dMateriaPrima!A:C,3,0)</f>
        <v>3.59</v>
      </c>
      <c r="K3349">
        <v>124</v>
      </c>
      <c r="L3349">
        <f t="shared" si="105"/>
        <v>445.15999999999997</v>
      </c>
      <c r="M3349">
        <v>0</v>
      </c>
      <c r="N3349">
        <f t="shared" si="104"/>
        <v>445.15999999999997</v>
      </c>
      <c r="O3349">
        <v>1</v>
      </c>
      <c r="P3349" t="str">
        <f>VLOOKUP(O3349,dFornecedor!A:B,2,0)</f>
        <v>NorthShore</v>
      </c>
    </row>
    <row r="3350" spans="1:16" x14ac:dyDescent="0.25">
      <c r="A3350">
        <v>3349</v>
      </c>
      <c r="B3350" s="1">
        <v>43914</v>
      </c>
      <c r="C3350" s="1">
        <v>43927</v>
      </c>
      <c r="D3350" s="1">
        <v>43934</v>
      </c>
      <c r="E3350" s="1">
        <v>43935</v>
      </c>
      <c r="F3350">
        <v>1</v>
      </c>
      <c r="G3350" t="str">
        <f>VLOOKUP(F3350,dComprador!A:B,2,0)</f>
        <v>Alon</v>
      </c>
      <c r="H3350">
        <v>7</v>
      </c>
      <c r="I3350" t="str">
        <f>VLOOKUP(H3350,dMateriaPrima!A:B,2,0)</f>
        <v>Poliéster</v>
      </c>
      <c r="J3350">
        <f>VLOOKUP(H3350,dMateriaPrima!A:C,3,0)</f>
        <v>8</v>
      </c>
      <c r="K3350">
        <v>194</v>
      </c>
      <c r="L3350">
        <f t="shared" si="105"/>
        <v>1552</v>
      </c>
      <c r="M3350">
        <v>0</v>
      </c>
      <c r="N3350">
        <f t="shared" si="104"/>
        <v>1552</v>
      </c>
      <c r="O3350">
        <v>1</v>
      </c>
      <c r="P3350" t="str">
        <f>VLOOKUP(O3350,dFornecedor!A:B,2,0)</f>
        <v>NorthShore</v>
      </c>
    </row>
    <row r="3351" spans="1:16" x14ac:dyDescent="0.25">
      <c r="A3351">
        <v>3350</v>
      </c>
      <c r="B3351" s="1">
        <v>43914</v>
      </c>
      <c r="C3351" s="1">
        <v>43922</v>
      </c>
      <c r="D3351" s="1">
        <v>43929</v>
      </c>
      <c r="E3351" s="1">
        <v>43933</v>
      </c>
      <c r="F3351">
        <v>2</v>
      </c>
      <c r="G3351" t="str">
        <f>VLOOKUP(F3351,dComprador!A:B,2,0)</f>
        <v>João</v>
      </c>
      <c r="H3351">
        <v>8</v>
      </c>
      <c r="I3351" t="str">
        <f>VLOOKUP(H3351,dMateriaPrima!A:B,2,0)</f>
        <v>Cimento</v>
      </c>
      <c r="J3351">
        <f>VLOOKUP(H3351,dMateriaPrima!A:C,3,0)</f>
        <v>23</v>
      </c>
      <c r="K3351">
        <v>110</v>
      </c>
      <c r="L3351">
        <f t="shared" si="105"/>
        <v>2530</v>
      </c>
      <c r="M3351">
        <v>0</v>
      </c>
      <c r="N3351">
        <f t="shared" si="104"/>
        <v>2530</v>
      </c>
      <c r="O3351">
        <v>2</v>
      </c>
      <c r="P3351" t="str">
        <f>VLOOKUP(O3351,dFornecedor!A:B,2,0)</f>
        <v>Minerva</v>
      </c>
    </row>
    <row r="3352" spans="1:16" x14ac:dyDescent="0.25">
      <c r="A3352">
        <v>3351</v>
      </c>
      <c r="B3352" s="1">
        <v>43915</v>
      </c>
      <c r="C3352" s="1">
        <v>43923</v>
      </c>
      <c r="D3352" s="1">
        <v>43925</v>
      </c>
      <c r="E3352" s="1">
        <v>43930</v>
      </c>
      <c r="F3352">
        <v>4</v>
      </c>
      <c r="G3352" t="str">
        <f>VLOOKUP(F3352,dComprador!A:B,2,0)</f>
        <v>Lira</v>
      </c>
      <c r="H3352">
        <v>11</v>
      </c>
      <c r="I3352" t="str">
        <f>VLOOKUP(H3352,dMateriaPrima!A:B,2,0)</f>
        <v>Papel</v>
      </c>
      <c r="J3352">
        <f>VLOOKUP(H3352,dMateriaPrima!A:C,3,0)</f>
        <v>9</v>
      </c>
      <c r="K3352">
        <v>459</v>
      </c>
      <c r="L3352">
        <f t="shared" si="105"/>
        <v>4131</v>
      </c>
      <c r="M3352">
        <v>0</v>
      </c>
      <c r="N3352">
        <f t="shared" si="104"/>
        <v>4131</v>
      </c>
      <c r="O3352">
        <v>2</v>
      </c>
      <c r="P3352" t="str">
        <f>VLOOKUP(O3352,dFornecedor!A:B,2,0)</f>
        <v>Minerva</v>
      </c>
    </row>
    <row r="3353" spans="1:16" x14ac:dyDescent="0.25">
      <c r="A3353">
        <v>3352</v>
      </c>
      <c r="B3353" s="1">
        <v>43915</v>
      </c>
      <c r="C3353" s="1">
        <v>43915</v>
      </c>
      <c r="D3353" s="1">
        <v>43924</v>
      </c>
      <c r="E3353" s="1">
        <v>43924</v>
      </c>
      <c r="F3353">
        <v>4</v>
      </c>
      <c r="G3353" t="str">
        <f>VLOOKUP(F3353,dComprador!A:B,2,0)</f>
        <v>Lira</v>
      </c>
      <c r="H3353">
        <v>9</v>
      </c>
      <c r="I3353" t="str">
        <f>VLOOKUP(H3353,dMateriaPrima!A:B,2,0)</f>
        <v>Couro</v>
      </c>
      <c r="J3353">
        <f>VLOOKUP(H3353,dMateriaPrima!A:C,3,0)</f>
        <v>4.4000000000000004</v>
      </c>
      <c r="K3353">
        <v>322</v>
      </c>
      <c r="L3353">
        <f t="shared" si="105"/>
        <v>1416.8000000000002</v>
      </c>
      <c r="M3353">
        <v>10</v>
      </c>
      <c r="N3353">
        <f t="shared" si="104"/>
        <v>1275.1200000000001</v>
      </c>
      <c r="O3353">
        <v>2</v>
      </c>
      <c r="P3353" t="str">
        <f>VLOOKUP(O3353,dFornecedor!A:B,2,0)</f>
        <v>Minerva</v>
      </c>
    </row>
    <row r="3354" spans="1:16" x14ac:dyDescent="0.25">
      <c r="A3354">
        <v>3353</v>
      </c>
      <c r="B3354" s="1">
        <v>43915</v>
      </c>
      <c r="C3354" s="1">
        <v>43916</v>
      </c>
      <c r="D3354" s="1">
        <v>43924</v>
      </c>
      <c r="E3354" s="1">
        <v>43924</v>
      </c>
      <c r="F3354">
        <v>4</v>
      </c>
      <c r="G3354" t="str">
        <f>VLOOKUP(F3354,dComprador!A:B,2,0)</f>
        <v>Lira</v>
      </c>
      <c r="H3354">
        <v>9</v>
      </c>
      <c r="I3354" t="str">
        <f>VLOOKUP(H3354,dMateriaPrima!A:B,2,0)</f>
        <v>Couro</v>
      </c>
      <c r="J3354">
        <f>VLOOKUP(H3354,dMateriaPrima!A:C,3,0)</f>
        <v>4.4000000000000004</v>
      </c>
      <c r="K3354">
        <v>245</v>
      </c>
      <c r="L3354">
        <f t="shared" si="105"/>
        <v>1078</v>
      </c>
      <c r="M3354">
        <v>0</v>
      </c>
      <c r="N3354">
        <f t="shared" si="104"/>
        <v>1078</v>
      </c>
      <c r="O3354">
        <v>3</v>
      </c>
      <c r="P3354" t="str">
        <f>VLOOKUP(O3354,dFornecedor!A:B,2,0)</f>
        <v>StepUp</v>
      </c>
    </row>
    <row r="3355" spans="1:16" x14ac:dyDescent="0.25">
      <c r="A3355">
        <v>3354</v>
      </c>
      <c r="B3355" s="1">
        <v>43915</v>
      </c>
      <c r="C3355" s="1">
        <v>43921</v>
      </c>
      <c r="D3355" s="1">
        <v>43923</v>
      </c>
      <c r="E3355" s="1">
        <v>43925</v>
      </c>
      <c r="F3355">
        <v>4</v>
      </c>
      <c r="G3355" t="str">
        <f>VLOOKUP(F3355,dComprador!A:B,2,0)</f>
        <v>Lira</v>
      </c>
      <c r="H3355">
        <v>5</v>
      </c>
      <c r="I3355" t="str">
        <f>VLOOKUP(H3355,dMateriaPrima!A:B,2,0)</f>
        <v>Areia</v>
      </c>
      <c r="J3355">
        <f>VLOOKUP(H3355,dMateriaPrima!A:C,3,0)</f>
        <v>3.59</v>
      </c>
      <c r="K3355">
        <v>161</v>
      </c>
      <c r="L3355">
        <f t="shared" si="105"/>
        <v>577.99</v>
      </c>
      <c r="M3355">
        <v>0</v>
      </c>
      <c r="N3355">
        <f t="shared" si="104"/>
        <v>577.99</v>
      </c>
      <c r="O3355">
        <v>1</v>
      </c>
      <c r="P3355" t="str">
        <f>VLOOKUP(O3355,dFornecedor!A:B,2,0)</f>
        <v>NorthShore</v>
      </c>
    </row>
    <row r="3356" spans="1:16" x14ac:dyDescent="0.25">
      <c r="A3356">
        <v>3355</v>
      </c>
      <c r="B3356" s="1">
        <v>43915</v>
      </c>
      <c r="C3356" s="1">
        <v>43915</v>
      </c>
      <c r="D3356" s="1">
        <v>43922</v>
      </c>
      <c r="E3356" s="1">
        <v>43927</v>
      </c>
      <c r="F3356">
        <v>4</v>
      </c>
      <c r="G3356" t="str">
        <f>VLOOKUP(F3356,dComprador!A:B,2,0)</f>
        <v>Lira</v>
      </c>
      <c r="H3356">
        <v>11</v>
      </c>
      <c r="I3356" t="str">
        <f>VLOOKUP(H3356,dMateriaPrima!A:B,2,0)</f>
        <v>Papel</v>
      </c>
      <c r="J3356">
        <f>VLOOKUP(H3356,dMateriaPrima!A:C,3,0)</f>
        <v>9</v>
      </c>
      <c r="K3356">
        <v>31</v>
      </c>
      <c r="L3356">
        <f t="shared" si="105"/>
        <v>279</v>
      </c>
      <c r="M3356">
        <v>0</v>
      </c>
      <c r="N3356">
        <f t="shared" si="104"/>
        <v>279</v>
      </c>
      <c r="O3356">
        <v>2</v>
      </c>
      <c r="P3356" t="str">
        <f>VLOOKUP(O3356,dFornecedor!A:B,2,0)</f>
        <v>Minerva</v>
      </c>
    </row>
    <row r="3357" spans="1:16" x14ac:dyDescent="0.25">
      <c r="A3357">
        <v>3356</v>
      </c>
      <c r="B3357" s="1">
        <v>43915</v>
      </c>
      <c r="C3357" s="1">
        <v>43922</v>
      </c>
      <c r="D3357" s="1">
        <v>43923</v>
      </c>
      <c r="E3357" s="1">
        <v>43924</v>
      </c>
      <c r="F3357">
        <v>4</v>
      </c>
      <c r="G3357" t="str">
        <f>VLOOKUP(F3357,dComprador!A:B,2,0)</f>
        <v>Lira</v>
      </c>
      <c r="H3357">
        <v>9</v>
      </c>
      <c r="I3357" t="str">
        <f>VLOOKUP(H3357,dMateriaPrima!A:B,2,0)</f>
        <v>Couro</v>
      </c>
      <c r="J3357">
        <f>VLOOKUP(H3357,dMateriaPrima!A:C,3,0)</f>
        <v>4.4000000000000004</v>
      </c>
      <c r="K3357">
        <v>116</v>
      </c>
      <c r="L3357">
        <f t="shared" si="105"/>
        <v>510.40000000000003</v>
      </c>
      <c r="M3357">
        <v>0</v>
      </c>
      <c r="N3357">
        <f t="shared" si="104"/>
        <v>510.40000000000003</v>
      </c>
      <c r="O3357">
        <v>3</v>
      </c>
      <c r="P3357" t="str">
        <f>VLOOKUP(O3357,dFornecedor!A:B,2,0)</f>
        <v>StepUp</v>
      </c>
    </row>
    <row r="3358" spans="1:16" x14ac:dyDescent="0.25">
      <c r="A3358">
        <v>3357</v>
      </c>
      <c r="B3358" s="1">
        <v>43915</v>
      </c>
      <c r="C3358" s="1">
        <v>43927</v>
      </c>
      <c r="D3358" s="1">
        <v>43927</v>
      </c>
      <c r="E3358" s="1">
        <v>43931</v>
      </c>
      <c r="F3358">
        <v>2</v>
      </c>
      <c r="G3358" t="str">
        <f>VLOOKUP(F3358,dComprador!A:B,2,0)</f>
        <v>João</v>
      </c>
      <c r="H3358">
        <v>5</v>
      </c>
      <c r="I3358" t="str">
        <f>VLOOKUP(H3358,dMateriaPrima!A:B,2,0)</f>
        <v>Areia</v>
      </c>
      <c r="J3358">
        <f>VLOOKUP(H3358,dMateriaPrima!A:C,3,0)</f>
        <v>3.59</v>
      </c>
      <c r="K3358">
        <v>154</v>
      </c>
      <c r="L3358">
        <f t="shared" si="105"/>
        <v>552.86</v>
      </c>
      <c r="M3358">
        <v>0</v>
      </c>
      <c r="N3358">
        <f t="shared" si="104"/>
        <v>552.86</v>
      </c>
      <c r="O3358">
        <v>1</v>
      </c>
      <c r="P3358" t="str">
        <f>VLOOKUP(O3358,dFornecedor!A:B,2,0)</f>
        <v>NorthShore</v>
      </c>
    </row>
    <row r="3359" spans="1:16" x14ac:dyDescent="0.25">
      <c r="A3359">
        <v>3358</v>
      </c>
      <c r="B3359" s="1">
        <v>43915</v>
      </c>
      <c r="C3359" s="1">
        <v>43924</v>
      </c>
      <c r="D3359" s="1">
        <v>43925</v>
      </c>
      <c r="E3359" s="1">
        <v>43926</v>
      </c>
      <c r="F3359">
        <v>3</v>
      </c>
      <c r="G3359" t="str">
        <f>VLOOKUP(F3359,dComprador!A:B,2,0)</f>
        <v>Diego</v>
      </c>
      <c r="H3359">
        <v>7</v>
      </c>
      <c r="I3359" t="str">
        <f>VLOOKUP(H3359,dMateriaPrima!A:B,2,0)</f>
        <v>Poliéster</v>
      </c>
      <c r="J3359">
        <f>VLOOKUP(H3359,dMateriaPrima!A:C,3,0)</f>
        <v>8</v>
      </c>
      <c r="K3359">
        <v>132</v>
      </c>
      <c r="L3359">
        <f t="shared" si="105"/>
        <v>1056</v>
      </c>
      <c r="M3359">
        <v>0</v>
      </c>
      <c r="N3359">
        <f t="shared" si="104"/>
        <v>1056</v>
      </c>
      <c r="O3359">
        <v>2</v>
      </c>
      <c r="P3359" t="str">
        <f>VLOOKUP(O3359,dFornecedor!A:B,2,0)</f>
        <v>Minerva</v>
      </c>
    </row>
    <row r="3360" spans="1:16" x14ac:dyDescent="0.25">
      <c r="A3360">
        <v>3359</v>
      </c>
      <c r="B3360" s="1">
        <v>43915</v>
      </c>
      <c r="C3360" s="1">
        <v>43923</v>
      </c>
      <c r="D3360" s="1">
        <v>43934</v>
      </c>
      <c r="E3360" s="1">
        <v>43935</v>
      </c>
      <c r="F3360">
        <v>1</v>
      </c>
      <c r="G3360" t="str">
        <f>VLOOKUP(F3360,dComprador!A:B,2,0)</f>
        <v>Alon</v>
      </c>
      <c r="H3360">
        <v>5</v>
      </c>
      <c r="I3360" t="str">
        <f>VLOOKUP(H3360,dMateriaPrima!A:B,2,0)</f>
        <v>Areia</v>
      </c>
      <c r="J3360">
        <f>VLOOKUP(H3360,dMateriaPrima!A:C,3,0)</f>
        <v>3.59</v>
      </c>
      <c r="K3360">
        <v>62</v>
      </c>
      <c r="L3360">
        <f t="shared" si="105"/>
        <v>222.57999999999998</v>
      </c>
      <c r="M3360">
        <v>0</v>
      </c>
      <c r="N3360">
        <f t="shared" si="104"/>
        <v>222.57999999999998</v>
      </c>
      <c r="O3360">
        <v>2</v>
      </c>
      <c r="P3360" t="str">
        <f>VLOOKUP(O3360,dFornecedor!A:B,2,0)</f>
        <v>Minerva</v>
      </c>
    </row>
    <row r="3361" spans="1:16" x14ac:dyDescent="0.25">
      <c r="A3361">
        <v>3360</v>
      </c>
      <c r="B3361" s="1">
        <v>43915</v>
      </c>
      <c r="C3361" s="1">
        <v>43916</v>
      </c>
      <c r="D3361" s="1">
        <v>43929</v>
      </c>
      <c r="E3361" s="1">
        <v>43932</v>
      </c>
      <c r="F3361">
        <v>3</v>
      </c>
      <c r="G3361" t="str">
        <f>VLOOKUP(F3361,dComprador!A:B,2,0)</f>
        <v>Diego</v>
      </c>
      <c r="H3361">
        <v>8</v>
      </c>
      <c r="I3361" t="str">
        <f>VLOOKUP(H3361,dMateriaPrima!A:B,2,0)</f>
        <v>Cimento</v>
      </c>
      <c r="J3361">
        <f>VLOOKUP(H3361,dMateriaPrima!A:C,3,0)</f>
        <v>23</v>
      </c>
      <c r="K3361">
        <v>131</v>
      </c>
      <c r="L3361">
        <f t="shared" si="105"/>
        <v>3013</v>
      </c>
      <c r="M3361">
        <v>0</v>
      </c>
      <c r="N3361">
        <f t="shared" si="104"/>
        <v>3013</v>
      </c>
      <c r="O3361">
        <v>3</v>
      </c>
      <c r="P3361" t="str">
        <f>VLOOKUP(O3361,dFornecedor!A:B,2,0)</f>
        <v>StepUp</v>
      </c>
    </row>
    <row r="3362" spans="1:16" x14ac:dyDescent="0.25">
      <c r="A3362">
        <v>3361</v>
      </c>
      <c r="B3362" s="1">
        <v>43915</v>
      </c>
      <c r="C3362" s="1">
        <v>43929</v>
      </c>
      <c r="D3362" s="1">
        <v>43947</v>
      </c>
      <c r="E3362" s="1">
        <v>43949</v>
      </c>
      <c r="F3362">
        <v>1</v>
      </c>
      <c r="G3362" t="str">
        <f>VLOOKUP(F3362,dComprador!A:B,2,0)</f>
        <v>Alon</v>
      </c>
      <c r="H3362">
        <v>5</v>
      </c>
      <c r="I3362" t="str">
        <f>VLOOKUP(H3362,dMateriaPrima!A:B,2,0)</f>
        <v>Areia</v>
      </c>
      <c r="J3362">
        <f>VLOOKUP(H3362,dMateriaPrima!A:C,3,0)</f>
        <v>3.59</v>
      </c>
      <c r="K3362">
        <v>428</v>
      </c>
      <c r="L3362">
        <f t="shared" si="105"/>
        <v>1536.52</v>
      </c>
      <c r="M3362">
        <v>0</v>
      </c>
      <c r="N3362">
        <f t="shared" si="104"/>
        <v>1536.52</v>
      </c>
      <c r="O3362">
        <v>1</v>
      </c>
      <c r="P3362" t="str">
        <f>VLOOKUP(O3362,dFornecedor!A:B,2,0)</f>
        <v>NorthShore</v>
      </c>
    </row>
    <row r="3363" spans="1:16" x14ac:dyDescent="0.25">
      <c r="A3363">
        <v>3362</v>
      </c>
      <c r="B3363" s="1">
        <v>43916</v>
      </c>
      <c r="C3363" s="1">
        <v>43917</v>
      </c>
      <c r="D3363" s="1">
        <v>43923</v>
      </c>
      <c r="E3363" s="1">
        <v>43925</v>
      </c>
      <c r="F3363">
        <v>4</v>
      </c>
      <c r="G3363" t="str">
        <f>VLOOKUP(F3363,dComprador!A:B,2,0)</f>
        <v>Lira</v>
      </c>
      <c r="H3363">
        <v>8</v>
      </c>
      <c r="I3363" t="str">
        <f>VLOOKUP(H3363,dMateriaPrima!A:B,2,0)</f>
        <v>Cimento</v>
      </c>
      <c r="J3363">
        <f>VLOOKUP(H3363,dMateriaPrima!A:C,3,0)</f>
        <v>23</v>
      </c>
      <c r="K3363">
        <v>590</v>
      </c>
      <c r="L3363">
        <f t="shared" si="105"/>
        <v>13570</v>
      </c>
      <c r="M3363">
        <v>0</v>
      </c>
      <c r="N3363">
        <f t="shared" si="104"/>
        <v>13570</v>
      </c>
      <c r="O3363">
        <v>3</v>
      </c>
      <c r="P3363" t="str">
        <f>VLOOKUP(O3363,dFornecedor!A:B,2,0)</f>
        <v>StepUp</v>
      </c>
    </row>
    <row r="3364" spans="1:16" x14ac:dyDescent="0.25">
      <c r="A3364">
        <v>3363</v>
      </c>
      <c r="B3364" s="1">
        <v>43916</v>
      </c>
      <c r="C3364" s="1">
        <v>43920</v>
      </c>
      <c r="D3364" s="1">
        <v>43923</v>
      </c>
      <c r="E3364" s="1">
        <v>43924</v>
      </c>
      <c r="F3364">
        <v>4</v>
      </c>
      <c r="G3364" t="str">
        <f>VLOOKUP(F3364,dComprador!A:B,2,0)</f>
        <v>Lira</v>
      </c>
      <c r="H3364">
        <v>2</v>
      </c>
      <c r="I3364" t="str">
        <f>VLOOKUP(H3364,dMateriaPrima!A:B,2,0)</f>
        <v>Chapa Metal</v>
      </c>
      <c r="J3364">
        <f>VLOOKUP(H3364,dMateriaPrima!A:C,3,0)</f>
        <v>299.89999999999998</v>
      </c>
      <c r="K3364">
        <v>175</v>
      </c>
      <c r="L3364">
        <f t="shared" si="105"/>
        <v>52482.499999999993</v>
      </c>
      <c r="M3364">
        <v>0</v>
      </c>
      <c r="N3364">
        <f t="shared" si="104"/>
        <v>52482.499999999993</v>
      </c>
      <c r="O3364">
        <v>3</v>
      </c>
      <c r="P3364" t="str">
        <f>VLOOKUP(O3364,dFornecedor!A:B,2,0)</f>
        <v>StepUp</v>
      </c>
    </row>
    <row r="3365" spans="1:16" x14ac:dyDescent="0.25">
      <c r="A3365">
        <v>3364</v>
      </c>
      <c r="B3365" s="1">
        <v>43916</v>
      </c>
      <c r="C3365" s="1">
        <v>43916</v>
      </c>
      <c r="D3365" s="1">
        <v>43923</v>
      </c>
      <c r="E3365" s="1">
        <v>43925</v>
      </c>
      <c r="F3365">
        <v>4</v>
      </c>
      <c r="G3365" t="str">
        <f>VLOOKUP(F3365,dComprador!A:B,2,0)</f>
        <v>Lira</v>
      </c>
      <c r="H3365">
        <v>7</v>
      </c>
      <c r="I3365" t="str">
        <f>VLOOKUP(H3365,dMateriaPrima!A:B,2,0)</f>
        <v>Poliéster</v>
      </c>
      <c r="J3365">
        <f>VLOOKUP(H3365,dMateriaPrima!A:C,3,0)</f>
        <v>8</v>
      </c>
      <c r="K3365">
        <v>107</v>
      </c>
      <c r="L3365">
        <f t="shared" si="105"/>
        <v>856</v>
      </c>
      <c r="M3365">
        <v>0</v>
      </c>
      <c r="N3365">
        <f t="shared" si="104"/>
        <v>856</v>
      </c>
      <c r="O3365">
        <v>2</v>
      </c>
      <c r="P3365" t="str">
        <f>VLOOKUP(O3365,dFornecedor!A:B,2,0)</f>
        <v>Minerva</v>
      </c>
    </row>
    <row r="3366" spans="1:16" x14ac:dyDescent="0.25">
      <c r="A3366">
        <v>3365</v>
      </c>
      <c r="B3366" s="1">
        <v>43916</v>
      </c>
      <c r="C3366" s="1">
        <v>43916</v>
      </c>
      <c r="D3366" s="1">
        <v>43923</v>
      </c>
      <c r="E3366" s="1">
        <v>43923</v>
      </c>
      <c r="F3366">
        <v>4</v>
      </c>
      <c r="G3366" t="str">
        <f>VLOOKUP(F3366,dComprador!A:B,2,0)</f>
        <v>Lira</v>
      </c>
      <c r="H3366">
        <v>9</v>
      </c>
      <c r="I3366" t="str">
        <f>VLOOKUP(H3366,dMateriaPrima!A:B,2,0)</f>
        <v>Couro</v>
      </c>
      <c r="J3366">
        <f>VLOOKUP(H3366,dMateriaPrima!A:C,3,0)</f>
        <v>4.4000000000000004</v>
      </c>
      <c r="K3366">
        <v>46</v>
      </c>
      <c r="L3366">
        <f t="shared" si="105"/>
        <v>202.4</v>
      </c>
      <c r="M3366">
        <v>0</v>
      </c>
      <c r="N3366">
        <f t="shared" si="104"/>
        <v>202.4</v>
      </c>
      <c r="O3366">
        <v>2</v>
      </c>
      <c r="P3366" t="str">
        <f>VLOOKUP(O3366,dFornecedor!A:B,2,0)</f>
        <v>Minerva</v>
      </c>
    </row>
    <row r="3367" spans="1:16" x14ac:dyDescent="0.25">
      <c r="A3367">
        <v>3366</v>
      </c>
      <c r="B3367" s="1">
        <v>43916</v>
      </c>
      <c r="C3367" s="1">
        <v>43916</v>
      </c>
      <c r="D3367" s="1">
        <v>43930</v>
      </c>
      <c r="E3367" s="1">
        <v>43930</v>
      </c>
      <c r="F3367">
        <v>2</v>
      </c>
      <c r="G3367" t="str">
        <f>VLOOKUP(F3367,dComprador!A:B,2,0)</f>
        <v>João</v>
      </c>
      <c r="H3367">
        <v>7</v>
      </c>
      <c r="I3367" t="str">
        <f>VLOOKUP(H3367,dMateriaPrima!A:B,2,0)</f>
        <v>Poliéster</v>
      </c>
      <c r="J3367">
        <f>VLOOKUP(H3367,dMateriaPrima!A:C,3,0)</f>
        <v>8</v>
      </c>
      <c r="K3367">
        <v>65</v>
      </c>
      <c r="L3367">
        <f t="shared" si="105"/>
        <v>520</v>
      </c>
      <c r="M3367">
        <v>0</v>
      </c>
      <c r="N3367">
        <f t="shared" si="104"/>
        <v>520</v>
      </c>
      <c r="O3367">
        <v>2</v>
      </c>
      <c r="P3367" t="str">
        <f>VLOOKUP(O3367,dFornecedor!A:B,2,0)</f>
        <v>Minerva</v>
      </c>
    </row>
    <row r="3368" spans="1:16" x14ac:dyDescent="0.25">
      <c r="A3368">
        <v>3367</v>
      </c>
      <c r="B3368" s="1">
        <v>43916</v>
      </c>
      <c r="C3368" s="1">
        <v>43926</v>
      </c>
      <c r="D3368" s="1">
        <v>43937</v>
      </c>
      <c r="E3368" s="1">
        <v>43938</v>
      </c>
      <c r="F3368">
        <v>1</v>
      </c>
      <c r="G3368" t="str">
        <f>VLOOKUP(F3368,dComprador!A:B,2,0)</f>
        <v>Alon</v>
      </c>
      <c r="H3368">
        <v>2</v>
      </c>
      <c r="I3368" t="str">
        <f>VLOOKUP(H3368,dMateriaPrima!A:B,2,0)</f>
        <v>Chapa Metal</v>
      </c>
      <c r="J3368">
        <f>VLOOKUP(H3368,dMateriaPrima!A:C,3,0)</f>
        <v>299.89999999999998</v>
      </c>
      <c r="K3368">
        <v>24</v>
      </c>
      <c r="L3368">
        <f t="shared" si="105"/>
        <v>7197.5999999999995</v>
      </c>
      <c r="M3368">
        <v>0</v>
      </c>
      <c r="N3368">
        <f t="shared" si="104"/>
        <v>7197.5999999999995</v>
      </c>
      <c r="O3368">
        <v>1</v>
      </c>
      <c r="P3368" t="str">
        <f>VLOOKUP(O3368,dFornecedor!A:B,2,0)</f>
        <v>NorthShore</v>
      </c>
    </row>
    <row r="3369" spans="1:16" x14ac:dyDescent="0.25">
      <c r="A3369">
        <v>3368</v>
      </c>
      <c r="B3369" s="1">
        <v>43916</v>
      </c>
      <c r="C3369" s="1">
        <v>43925</v>
      </c>
      <c r="D3369" s="1">
        <v>43929</v>
      </c>
      <c r="E3369" s="1">
        <v>43933</v>
      </c>
      <c r="F3369">
        <v>3</v>
      </c>
      <c r="G3369" t="str">
        <f>VLOOKUP(F3369,dComprador!A:B,2,0)</f>
        <v>Diego</v>
      </c>
      <c r="H3369">
        <v>1</v>
      </c>
      <c r="I3369" t="str">
        <f>VLOOKUP(H3369,dMateriaPrima!A:B,2,0)</f>
        <v>Tecido</v>
      </c>
      <c r="J3369">
        <f>VLOOKUP(H3369,dMateriaPrima!A:C,3,0)</f>
        <v>18</v>
      </c>
      <c r="K3369">
        <v>206</v>
      </c>
      <c r="L3369">
        <f t="shared" si="105"/>
        <v>3708</v>
      </c>
      <c r="M3369">
        <v>0</v>
      </c>
      <c r="N3369">
        <f t="shared" si="104"/>
        <v>3708</v>
      </c>
      <c r="O3369">
        <v>3</v>
      </c>
      <c r="P3369" t="str">
        <f>VLOOKUP(O3369,dFornecedor!A:B,2,0)</f>
        <v>StepUp</v>
      </c>
    </row>
    <row r="3370" spans="1:16" x14ac:dyDescent="0.25">
      <c r="A3370">
        <v>3369</v>
      </c>
      <c r="B3370" s="1">
        <v>43916</v>
      </c>
      <c r="C3370" s="1">
        <v>43920</v>
      </c>
      <c r="D3370" s="1">
        <v>43937</v>
      </c>
      <c r="E3370" s="1">
        <v>43941</v>
      </c>
      <c r="F3370">
        <v>1</v>
      </c>
      <c r="G3370" t="str">
        <f>VLOOKUP(F3370,dComprador!A:B,2,0)</f>
        <v>Alon</v>
      </c>
      <c r="H3370">
        <v>7</v>
      </c>
      <c r="I3370" t="str">
        <f>VLOOKUP(H3370,dMateriaPrima!A:B,2,0)</f>
        <v>Poliéster</v>
      </c>
      <c r="J3370">
        <f>VLOOKUP(H3370,dMateriaPrima!A:C,3,0)</f>
        <v>8</v>
      </c>
      <c r="K3370">
        <v>316</v>
      </c>
      <c r="L3370">
        <f t="shared" si="105"/>
        <v>2528</v>
      </c>
      <c r="M3370">
        <v>0</v>
      </c>
      <c r="N3370">
        <f t="shared" si="104"/>
        <v>2528</v>
      </c>
      <c r="O3370">
        <v>1</v>
      </c>
      <c r="P3370" t="str">
        <f>VLOOKUP(O3370,dFornecedor!A:B,2,0)</f>
        <v>NorthShore</v>
      </c>
    </row>
    <row r="3371" spans="1:16" x14ac:dyDescent="0.25">
      <c r="A3371">
        <v>3370</v>
      </c>
      <c r="B3371" s="1">
        <v>43917</v>
      </c>
      <c r="C3371" s="1">
        <v>43924</v>
      </c>
      <c r="D3371" s="1">
        <v>43926</v>
      </c>
      <c r="E3371" s="1">
        <v>43929</v>
      </c>
      <c r="F3371">
        <v>4</v>
      </c>
      <c r="G3371" t="str">
        <f>VLOOKUP(F3371,dComprador!A:B,2,0)</f>
        <v>Lira</v>
      </c>
      <c r="H3371">
        <v>11</v>
      </c>
      <c r="I3371" t="str">
        <f>VLOOKUP(H3371,dMateriaPrima!A:B,2,0)</f>
        <v>Papel</v>
      </c>
      <c r="J3371">
        <f>VLOOKUP(H3371,dMateriaPrima!A:C,3,0)</f>
        <v>9</v>
      </c>
      <c r="K3371">
        <v>168</v>
      </c>
      <c r="L3371">
        <f t="shared" si="105"/>
        <v>1512</v>
      </c>
      <c r="M3371">
        <v>0</v>
      </c>
      <c r="N3371">
        <f t="shared" si="104"/>
        <v>1512</v>
      </c>
      <c r="O3371">
        <v>2</v>
      </c>
      <c r="P3371" t="str">
        <f>VLOOKUP(O3371,dFornecedor!A:B,2,0)</f>
        <v>Minerva</v>
      </c>
    </row>
    <row r="3372" spans="1:16" x14ac:dyDescent="0.25">
      <c r="A3372">
        <v>3371</v>
      </c>
      <c r="B3372" s="1">
        <v>43917</v>
      </c>
      <c r="C3372" s="1">
        <v>43923</v>
      </c>
      <c r="D3372" s="1">
        <v>43924</v>
      </c>
      <c r="E3372" s="1">
        <v>43928</v>
      </c>
      <c r="F3372">
        <v>4</v>
      </c>
      <c r="G3372" t="str">
        <f>VLOOKUP(F3372,dComprador!A:B,2,0)</f>
        <v>Lira</v>
      </c>
      <c r="H3372">
        <v>7</v>
      </c>
      <c r="I3372" t="str">
        <f>VLOOKUP(H3372,dMateriaPrima!A:B,2,0)</f>
        <v>Poliéster</v>
      </c>
      <c r="J3372">
        <f>VLOOKUP(H3372,dMateriaPrima!A:C,3,0)</f>
        <v>8</v>
      </c>
      <c r="K3372">
        <v>15</v>
      </c>
      <c r="L3372">
        <f t="shared" si="105"/>
        <v>120</v>
      </c>
      <c r="M3372">
        <v>0</v>
      </c>
      <c r="N3372">
        <f t="shared" si="104"/>
        <v>120</v>
      </c>
      <c r="O3372">
        <v>2</v>
      </c>
      <c r="P3372" t="str">
        <f>VLOOKUP(O3372,dFornecedor!A:B,2,0)</f>
        <v>Minerva</v>
      </c>
    </row>
    <row r="3373" spans="1:16" x14ac:dyDescent="0.25">
      <c r="A3373">
        <v>3372</v>
      </c>
      <c r="B3373" s="1">
        <v>43917</v>
      </c>
      <c r="C3373" s="1">
        <v>43922</v>
      </c>
      <c r="D3373" s="1">
        <v>43944</v>
      </c>
      <c r="E3373" s="1">
        <v>43947</v>
      </c>
      <c r="F3373">
        <v>1</v>
      </c>
      <c r="G3373" t="str">
        <f>VLOOKUP(F3373,dComprador!A:B,2,0)</f>
        <v>Alon</v>
      </c>
      <c r="H3373">
        <v>7</v>
      </c>
      <c r="I3373" t="str">
        <f>VLOOKUP(H3373,dMateriaPrima!A:B,2,0)</f>
        <v>Poliéster</v>
      </c>
      <c r="J3373">
        <f>VLOOKUP(H3373,dMateriaPrima!A:C,3,0)</f>
        <v>8</v>
      </c>
      <c r="K3373">
        <v>368</v>
      </c>
      <c r="L3373">
        <f t="shared" si="105"/>
        <v>2944</v>
      </c>
      <c r="M3373">
        <v>0</v>
      </c>
      <c r="N3373">
        <f t="shared" si="104"/>
        <v>2944</v>
      </c>
      <c r="O3373">
        <v>5</v>
      </c>
      <c r="P3373" t="str">
        <f>VLOOKUP(O3373,dFornecedor!A:B,2,0)</f>
        <v>Atlas</v>
      </c>
    </row>
    <row r="3374" spans="1:16" x14ac:dyDescent="0.25">
      <c r="A3374">
        <v>3373</v>
      </c>
      <c r="B3374" s="1">
        <v>43917</v>
      </c>
      <c r="C3374" s="1">
        <v>43917</v>
      </c>
      <c r="D3374" s="1">
        <v>43922</v>
      </c>
      <c r="E3374" s="1">
        <v>43926</v>
      </c>
      <c r="F3374">
        <v>4</v>
      </c>
      <c r="G3374" t="str">
        <f>VLOOKUP(F3374,dComprador!A:B,2,0)</f>
        <v>Lira</v>
      </c>
      <c r="H3374">
        <v>11</v>
      </c>
      <c r="I3374" t="str">
        <f>VLOOKUP(H3374,dMateriaPrima!A:B,2,0)</f>
        <v>Papel</v>
      </c>
      <c r="J3374">
        <f>VLOOKUP(H3374,dMateriaPrima!A:C,3,0)</f>
        <v>9</v>
      </c>
      <c r="K3374">
        <v>135</v>
      </c>
      <c r="L3374">
        <f t="shared" si="105"/>
        <v>1215</v>
      </c>
      <c r="M3374">
        <v>0</v>
      </c>
      <c r="N3374">
        <f t="shared" si="104"/>
        <v>1215</v>
      </c>
      <c r="O3374">
        <v>2</v>
      </c>
      <c r="P3374" t="str">
        <f>VLOOKUP(O3374,dFornecedor!A:B,2,0)</f>
        <v>Minerva</v>
      </c>
    </row>
    <row r="3375" spans="1:16" x14ac:dyDescent="0.25">
      <c r="A3375">
        <v>3374</v>
      </c>
      <c r="B3375" s="1">
        <v>43917</v>
      </c>
      <c r="C3375" s="1">
        <v>43927</v>
      </c>
      <c r="D3375" s="1">
        <v>43936</v>
      </c>
      <c r="E3375" s="1">
        <v>43935</v>
      </c>
      <c r="F3375">
        <v>1</v>
      </c>
      <c r="G3375" t="str">
        <f>VLOOKUP(F3375,dComprador!A:B,2,0)</f>
        <v>Alon</v>
      </c>
      <c r="H3375">
        <v>5</v>
      </c>
      <c r="I3375" t="str">
        <f>VLOOKUP(H3375,dMateriaPrima!A:B,2,0)</f>
        <v>Areia</v>
      </c>
      <c r="J3375">
        <f>VLOOKUP(H3375,dMateriaPrima!A:C,3,0)</f>
        <v>3.59</v>
      </c>
      <c r="K3375">
        <v>71</v>
      </c>
      <c r="L3375">
        <f t="shared" si="105"/>
        <v>254.89</v>
      </c>
      <c r="M3375">
        <v>0</v>
      </c>
      <c r="N3375">
        <f t="shared" si="104"/>
        <v>254.89</v>
      </c>
      <c r="O3375">
        <v>3</v>
      </c>
      <c r="P3375" t="str">
        <f>VLOOKUP(O3375,dFornecedor!A:B,2,0)</f>
        <v>StepUp</v>
      </c>
    </row>
    <row r="3376" spans="1:16" x14ac:dyDescent="0.25">
      <c r="A3376">
        <v>3375</v>
      </c>
      <c r="B3376" s="1">
        <v>43917</v>
      </c>
      <c r="C3376" s="1">
        <v>43917</v>
      </c>
      <c r="D3376" s="1">
        <v>43935</v>
      </c>
      <c r="E3376" s="1">
        <v>43936</v>
      </c>
      <c r="F3376">
        <v>1</v>
      </c>
      <c r="G3376" t="str">
        <f>VLOOKUP(F3376,dComprador!A:B,2,0)</f>
        <v>Alon</v>
      </c>
      <c r="H3376">
        <v>1</v>
      </c>
      <c r="I3376" t="str">
        <f>VLOOKUP(H3376,dMateriaPrima!A:B,2,0)</f>
        <v>Tecido</v>
      </c>
      <c r="J3376">
        <f>VLOOKUP(H3376,dMateriaPrima!A:C,3,0)</f>
        <v>18</v>
      </c>
      <c r="K3376">
        <v>58</v>
      </c>
      <c r="L3376">
        <f t="shared" si="105"/>
        <v>1044</v>
      </c>
      <c r="M3376">
        <v>0</v>
      </c>
      <c r="N3376">
        <f t="shared" si="104"/>
        <v>1044</v>
      </c>
      <c r="O3376">
        <v>4</v>
      </c>
      <c r="P3376" t="str">
        <f>VLOOKUP(O3376,dFornecedor!A:B,2,0)</f>
        <v>AlphaOmega</v>
      </c>
    </row>
    <row r="3377" spans="1:16" x14ac:dyDescent="0.25">
      <c r="A3377">
        <v>3376</v>
      </c>
      <c r="B3377" s="1">
        <v>43917</v>
      </c>
      <c r="C3377" s="1">
        <v>43926</v>
      </c>
      <c r="D3377" s="1">
        <v>43930</v>
      </c>
      <c r="E3377" s="1">
        <v>43931</v>
      </c>
      <c r="F3377">
        <v>1</v>
      </c>
      <c r="G3377" t="str">
        <f>VLOOKUP(F3377,dComprador!A:B,2,0)</f>
        <v>Alon</v>
      </c>
      <c r="H3377">
        <v>10</v>
      </c>
      <c r="I3377" t="str">
        <f>VLOOKUP(H3377,dMateriaPrima!A:B,2,0)</f>
        <v>Pedra Britada</v>
      </c>
      <c r="J3377">
        <f>VLOOKUP(H3377,dMateriaPrima!A:C,3,0)</f>
        <v>56</v>
      </c>
      <c r="K3377">
        <v>156</v>
      </c>
      <c r="L3377">
        <f t="shared" si="105"/>
        <v>8736</v>
      </c>
      <c r="M3377">
        <v>0</v>
      </c>
      <c r="N3377">
        <f t="shared" si="104"/>
        <v>8736</v>
      </c>
      <c r="O3377">
        <v>3</v>
      </c>
      <c r="P3377" t="str">
        <f>VLOOKUP(O3377,dFornecedor!A:B,2,0)</f>
        <v>StepUp</v>
      </c>
    </row>
    <row r="3378" spans="1:16" x14ac:dyDescent="0.25">
      <c r="A3378">
        <v>3377</v>
      </c>
      <c r="B3378" s="1">
        <v>43917</v>
      </c>
      <c r="C3378" s="1">
        <v>43918</v>
      </c>
      <c r="D3378" s="1">
        <v>43948</v>
      </c>
      <c r="E3378" s="1">
        <v>43949</v>
      </c>
      <c r="F3378">
        <v>1</v>
      </c>
      <c r="G3378" t="str">
        <f>VLOOKUP(F3378,dComprador!A:B,2,0)</f>
        <v>Alon</v>
      </c>
      <c r="H3378">
        <v>1</v>
      </c>
      <c r="I3378" t="str">
        <f>VLOOKUP(H3378,dMateriaPrima!A:B,2,0)</f>
        <v>Tecido</v>
      </c>
      <c r="J3378">
        <f>VLOOKUP(H3378,dMateriaPrima!A:C,3,0)</f>
        <v>18</v>
      </c>
      <c r="K3378">
        <v>320</v>
      </c>
      <c r="L3378">
        <f t="shared" si="105"/>
        <v>5760</v>
      </c>
      <c r="M3378">
        <v>0</v>
      </c>
      <c r="N3378">
        <f t="shared" si="104"/>
        <v>5760</v>
      </c>
      <c r="O3378">
        <v>3</v>
      </c>
      <c r="P3378" t="str">
        <f>VLOOKUP(O3378,dFornecedor!A:B,2,0)</f>
        <v>StepUp</v>
      </c>
    </row>
    <row r="3379" spans="1:16" x14ac:dyDescent="0.25">
      <c r="A3379">
        <v>3378</v>
      </c>
      <c r="B3379" s="1">
        <v>43918</v>
      </c>
      <c r="C3379" s="1">
        <v>43919</v>
      </c>
      <c r="D3379" s="1">
        <v>43949</v>
      </c>
      <c r="E3379" s="1">
        <v>43948</v>
      </c>
      <c r="F3379">
        <v>1</v>
      </c>
      <c r="G3379" t="str">
        <f>VLOOKUP(F3379,dComprador!A:B,2,0)</f>
        <v>Alon</v>
      </c>
      <c r="H3379">
        <v>7</v>
      </c>
      <c r="I3379" t="str">
        <f>VLOOKUP(H3379,dMateriaPrima!A:B,2,0)</f>
        <v>Poliéster</v>
      </c>
      <c r="J3379">
        <f>VLOOKUP(H3379,dMateriaPrima!A:C,3,0)</f>
        <v>8</v>
      </c>
      <c r="K3379">
        <v>47</v>
      </c>
      <c r="L3379">
        <f t="shared" si="105"/>
        <v>376</v>
      </c>
      <c r="M3379">
        <v>0</v>
      </c>
      <c r="N3379">
        <f t="shared" si="104"/>
        <v>376</v>
      </c>
      <c r="O3379">
        <v>3</v>
      </c>
      <c r="P3379" t="str">
        <f>VLOOKUP(O3379,dFornecedor!A:B,2,0)</f>
        <v>StepUp</v>
      </c>
    </row>
    <row r="3380" spans="1:16" x14ac:dyDescent="0.25">
      <c r="A3380">
        <v>3379</v>
      </c>
      <c r="B3380" s="1">
        <v>43918</v>
      </c>
      <c r="C3380" s="1">
        <v>43922</v>
      </c>
      <c r="D3380" s="1">
        <v>43928</v>
      </c>
      <c r="E3380" s="1">
        <v>43932</v>
      </c>
      <c r="F3380">
        <v>4</v>
      </c>
      <c r="G3380" t="str">
        <f>VLOOKUP(F3380,dComprador!A:B,2,0)</f>
        <v>Lira</v>
      </c>
      <c r="H3380">
        <v>5</v>
      </c>
      <c r="I3380" t="str">
        <f>VLOOKUP(H3380,dMateriaPrima!A:B,2,0)</f>
        <v>Areia</v>
      </c>
      <c r="J3380">
        <f>VLOOKUP(H3380,dMateriaPrima!A:C,3,0)</f>
        <v>3.59</v>
      </c>
      <c r="K3380">
        <v>79</v>
      </c>
      <c r="L3380">
        <f t="shared" si="105"/>
        <v>283.61</v>
      </c>
      <c r="M3380">
        <v>0</v>
      </c>
      <c r="N3380">
        <f t="shared" si="104"/>
        <v>283.61</v>
      </c>
      <c r="O3380">
        <v>5</v>
      </c>
      <c r="P3380" t="str">
        <f>VLOOKUP(O3380,dFornecedor!A:B,2,0)</f>
        <v>Atlas</v>
      </c>
    </row>
    <row r="3381" spans="1:16" x14ac:dyDescent="0.25">
      <c r="A3381">
        <v>3380</v>
      </c>
      <c r="B3381" s="1">
        <v>43918</v>
      </c>
      <c r="C3381" s="1">
        <v>43918</v>
      </c>
      <c r="D3381" s="1">
        <v>43925</v>
      </c>
      <c r="E3381" s="1">
        <v>43925</v>
      </c>
      <c r="F3381">
        <v>4</v>
      </c>
      <c r="G3381" t="str">
        <f>VLOOKUP(F3381,dComprador!A:B,2,0)</f>
        <v>Lira</v>
      </c>
      <c r="H3381">
        <v>8</v>
      </c>
      <c r="I3381" t="str">
        <f>VLOOKUP(H3381,dMateriaPrima!A:B,2,0)</f>
        <v>Cimento</v>
      </c>
      <c r="J3381">
        <f>VLOOKUP(H3381,dMateriaPrima!A:C,3,0)</f>
        <v>23</v>
      </c>
      <c r="K3381">
        <v>59</v>
      </c>
      <c r="L3381">
        <f t="shared" si="105"/>
        <v>1357</v>
      </c>
      <c r="M3381">
        <v>0</v>
      </c>
      <c r="N3381">
        <f t="shared" si="104"/>
        <v>1357</v>
      </c>
      <c r="O3381">
        <v>2</v>
      </c>
      <c r="P3381" t="str">
        <f>VLOOKUP(O3381,dFornecedor!A:B,2,0)</f>
        <v>Minerva</v>
      </c>
    </row>
    <row r="3382" spans="1:16" x14ac:dyDescent="0.25">
      <c r="A3382">
        <v>3381</v>
      </c>
      <c r="B3382" s="1">
        <v>43918</v>
      </c>
      <c r="C3382" s="1">
        <v>43919</v>
      </c>
      <c r="D3382" s="1">
        <v>43937</v>
      </c>
      <c r="E3382" s="1">
        <v>43941</v>
      </c>
      <c r="F3382">
        <v>1</v>
      </c>
      <c r="G3382" t="str">
        <f>VLOOKUP(F3382,dComprador!A:B,2,0)</f>
        <v>Alon</v>
      </c>
      <c r="H3382">
        <v>10</v>
      </c>
      <c r="I3382" t="str">
        <f>VLOOKUP(H3382,dMateriaPrima!A:B,2,0)</f>
        <v>Pedra Britada</v>
      </c>
      <c r="J3382">
        <f>VLOOKUP(H3382,dMateriaPrima!A:C,3,0)</f>
        <v>56</v>
      </c>
      <c r="K3382">
        <v>39</v>
      </c>
      <c r="L3382">
        <f t="shared" si="105"/>
        <v>2184</v>
      </c>
      <c r="M3382">
        <v>0</v>
      </c>
      <c r="N3382">
        <f t="shared" si="104"/>
        <v>2184</v>
      </c>
      <c r="O3382">
        <v>4</v>
      </c>
      <c r="P3382" t="str">
        <f>VLOOKUP(O3382,dFornecedor!A:B,2,0)</f>
        <v>AlphaOmega</v>
      </c>
    </row>
    <row r="3383" spans="1:16" x14ac:dyDescent="0.25">
      <c r="A3383">
        <v>3382</v>
      </c>
      <c r="B3383" s="1">
        <v>43918</v>
      </c>
      <c r="C3383" s="1">
        <v>43918</v>
      </c>
      <c r="D3383" s="1">
        <v>43929</v>
      </c>
      <c r="E3383" s="1">
        <v>43933</v>
      </c>
      <c r="F3383">
        <v>2</v>
      </c>
      <c r="G3383" t="str">
        <f>VLOOKUP(F3383,dComprador!A:B,2,0)</f>
        <v>João</v>
      </c>
      <c r="H3383">
        <v>5</v>
      </c>
      <c r="I3383" t="str">
        <f>VLOOKUP(H3383,dMateriaPrima!A:B,2,0)</f>
        <v>Areia</v>
      </c>
      <c r="J3383">
        <f>VLOOKUP(H3383,dMateriaPrima!A:C,3,0)</f>
        <v>3.59</v>
      </c>
      <c r="K3383">
        <v>42</v>
      </c>
      <c r="L3383">
        <f t="shared" si="105"/>
        <v>150.78</v>
      </c>
      <c r="M3383">
        <v>0</v>
      </c>
      <c r="N3383">
        <f t="shared" si="104"/>
        <v>150.78</v>
      </c>
      <c r="O3383">
        <v>2</v>
      </c>
      <c r="P3383" t="str">
        <f>VLOOKUP(O3383,dFornecedor!A:B,2,0)</f>
        <v>Minerva</v>
      </c>
    </row>
    <row r="3384" spans="1:16" x14ac:dyDescent="0.25">
      <c r="A3384">
        <v>3383</v>
      </c>
      <c r="B3384" s="1">
        <v>43918</v>
      </c>
      <c r="C3384" s="1">
        <v>43934</v>
      </c>
      <c r="D3384" s="1">
        <v>43938</v>
      </c>
      <c r="E3384" s="1">
        <v>43941</v>
      </c>
      <c r="F3384">
        <v>1</v>
      </c>
      <c r="G3384" t="str">
        <f>VLOOKUP(F3384,dComprador!A:B,2,0)</f>
        <v>Alon</v>
      </c>
      <c r="H3384">
        <v>1</v>
      </c>
      <c r="I3384" t="str">
        <f>VLOOKUP(H3384,dMateriaPrima!A:B,2,0)</f>
        <v>Tecido</v>
      </c>
      <c r="J3384">
        <f>VLOOKUP(H3384,dMateriaPrima!A:C,3,0)</f>
        <v>18</v>
      </c>
      <c r="K3384">
        <v>10</v>
      </c>
      <c r="L3384">
        <f t="shared" si="105"/>
        <v>180</v>
      </c>
      <c r="M3384">
        <v>28</v>
      </c>
      <c r="N3384">
        <f t="shared" si="104"/>
        <v>129.6</v>
      </c>
      <c r="O3384">
        <v>1</v>
      </c>
      <c r="P3384" t="str">
        <f>VLOOKUP(O3384,dFornecedor!A:B,2,0)</f>
        <v>NorthShore</v>
      </c>
    </row>
    <row r="3385" spans="1:16" x14ac:dyDescent="0.25">
      <c r="A3385">
        <v>3384</v>
      </c>
      <c r="B3385" s="1">
        <v>43918</v>
      </c>
      <c r="C3385" s="1">
        <v>43919</v>
      </c>
      <c r="D3385" s="1">
        <v>43951</v>
      </c>
      <c r="E3385" s="1">
        <v>43950</v>
      </c>
      <c r="F3385">
        <v>1</v>
      </c>
      <c r="G3385" t="str">
        <f>VLOOKUP(F3385,dComprador!A:B,2,0)</f>
        <v>Alon</v>
      </c>
      <c r="H3385">
        <v>1</v>
      </c>
      <c r="I3385" t="str">
        <f>VLOOKUP(H3385,dMateriaPrima!A:B,2,0)</f>
        <v>Tecido</v>
      </c>
      <c r="J3385">
        <f>VLOOKUP(H3385,dMateriaPrima!A:C,3,0)</f>
        <v>18</v>
      </c>
      <c r="K3385">
        <v>75</v>
      </c>
      <c r="L3385">
        <f t="shared" si="105"/>
        <v>1350</v>
      </c>
      <c r="M3385">
        <v>0</v>
      </c>
      <c r="N3385">
        <f t="shared" si="104"/>
        <v>1350</v>
      </c>
      <c r="O3385">
        <v>3</v>
      </c>
      <c r="P3385" t="str">
        <f>VLOOKUP(O3385,dFornecedor!A:B,2,0)</f>
        <v>StepUp</v>
      </c>
    </row>
    <row r="3386" spans="1:16" x14ac:dyDescent="0.25">
      <c r="A3386">
        <v>3385</v>
      </c>
      <c r="B3386" s="1">
        <v>43918</v>
      </c>
      <c r="C3386" s="1">
        <v>43925</v>
      </c>
      <c r="D3386" s="1">
        <v>43949</v>
      </c>
      <c r="E3386" s="1">
        <v>43954</v>
      </c>
      <c r="F3386">
        <v>1</v>
      </c>
      <c r="G3386" t="str">
        <f>VLOOKUP(F3386,dComprador!A:B,2,0)</f>
        <v>Alon</v>
      </c>
      <c r="H3386">
        <v>5</v>
      </c>
      <c r="I3386" t="str">
        <f>VLOOKUP(H3386,dMateriaPrima!A:B,2,0)</f>
        <v>Areia</v>
      </c>
      <c r="J3386">
        <f>VLOOKUP(H3386,dMateriaPrima!A:C,3,0)</f>
        <v>3.59</v>
      </c>
      <c r="K3386">
        <v>258</v>
      </c>
      <c r="L3386">
        <f t="shared" si="105"/>
        <v>926.21999999999991</v>
      </c>
      <c r="M3386">
        <v>0</v>
      </c>
      <c r="N3386">
        <f t="shared" si="104"/>
        <v>926.21999999999991</v>
      </c>
      <c r="O3386">
        <v>3</v>
      </c>
      <c r="P3386" t="str">
        <f>VLOOKUP(O3386,dFornecedor!A:B,2,0)</f>
        <v>StepUp</v>
      </c>
    </row>
    <row r="3387" spans="1:16" x14ac:dyDescent="0.25">
      <c r="A3387">
        <v>3386</v>
      </c>
      <c r="B3387" s="1">
        <v>43919</v>
      </c>
      <c r="C3387" s="1">
        <v>43919</v>
      </c>
      <c r="D3387" s="1">
        <v>43926</v>
      </c>
      <c r="E3387" s="1">
        <v>43923</v>
      </c>
      <c r="F3387">
        <v>4</v>
      </c>
      <c r="G3387" t="str">
        <f>VLOOKUP(F3387,dComprador!A:B,2,0)</f>
        <v>Lira</v>
      </c>
      <c r="H3387">
        <v>11</v>
      </c>
      <c r="I3387" t="str">
        <f>VLOOKUP(H3387,dMateriaPrima!A:B,2,0)</f>
        <v>Papel</v>
      </c>
      <c r="J3387">
        <f>VLOOKUP(H3387,dMateriaPrima!A:C,3,0)</f>
        <v>9</v>
      </c>
      <c r="K3387">
        <v>183</v>
      </c>
      <c r="L3387">
        <f t="shared" si="105"/>
        <v>1647</v>
      </c>
      <c r="M3387">
        <v>0</v>
      </c>
      <c r="N3387">
        <f t="shared" si="104"/>
        <v>1647</v>
      </c>
      <c r="O3387">
        <v>2</v>
      </c>
      <c r="P3387" t="str">
        <f>VLOOKUP(O3387,dFornecedor!A:B,2,0)</f>
        <v>Minerva</v>
      </c>
    </row>
    <row r="3388" spans="1:16" x14ac:dyDescent="0.25">
      <c r="A3388">
        <v>3387</v>
      </c>
      <c r="B3388" s="1">
        <v>43919</v>
      </c>
      <c r="C3388" s="1">
        <v>43927</v>
      </c>
      <c r="D3388" s="1">
        <v>43927</v>
      </c>
      <c r="E3388" s="1">
        <v>43933</v>
      </c>
      <c r="F3388">
        <v>4</v>
      </c>
      <c r="G3388" t="str">
        <f>VLOOKUP(F3388,dComprador!A:B,2,0)</f>
        <v>Lira</v>
      </c>
      <c r="H3388">
        <v>5</v>
      </c>
      <c r="I3388" t="str">
        <f>VLOOKUP(H3388,dMateriaPrima!A:B,2,0)</f>
        <v>Areia</v>
      </c>
      <c r="J3388">
        <f>VLOOKUP(H3388,dMateriaPrima!A:C,3,0)</f>
        <v>3.59</v>
      </c>
      <c r="K3388">
        <v>34</v>
      </c>
      <c r="L3388">
        <f t="shared" si="105"/>
        <v>122.06</v>
      </c>
      <c r="M3388">
        <v>0</v>
      </c>
      <c r="N3388">
        <f t="shared" si="104"/>
        <v>122.06</v>
      </c>
      <c r="O3388">
        <v>3</v>
      </c>
      <c r="P3388" t="str">
        <f>VLOOKUP(O3388,dFornecedor!A:B,2,0)</f>
        <v>StepUp</v>
      </c>
    </row>
    <row r="3389" spans="1:16" x14ac:dyDescent="0.25">
      <c r="A3389">
        <v>3388</v>
      </c>
      <c r="B3389" s="1">
        <v>43919</v>
      </c>
      <c r="C3389" s="1">
        <v>43919</v>
      </c>
      <c r="D3389" s="1">
        <v>43927</v>
      </c>
      <c r="E3389" s="1">
        <v>43929</v>
      </c>
      <c r="F3389">
        <v>4</v>
      </c>
      <c r="G3389" t="str">
        <f>VLOOKUP(F3389,dComprador!A:B,2,0)</f>
        <v>Lira</v>
      </c>
      <c r="H3389">
        <v>10</v>
      </c>
      <c r="I3389" t="str">
        <f>VLOOKUP(H3389,dMateriaPrima!A:B,2,0)</f>
        <v>Pedra Britada</v>
      </c>
      <c r="J3389">
        <f>VLOOKUP(H3389,dMateriaPrima!A:C,3,0)</f>
        <v>56</v>
      </c>
      <c r="K3389">
        <v>38</v>
      </c>
      <c r="L3389">
        <f t="shared" si="105"/>
        <v>2128</v>
      </c>
      <c r="M3389">
        <v>0</v>
      </c>
      <c r="N3389">
        <f t="shared" si="104"/>
        <v>2128</v>
      </c>
      <c r="O3389">
        <v>2</v>
      </c>
      <c r="P3389" t="str">
        <f>VLOOKUP(O3389,dFornecedor!A:B,2,0)</f>
        <v>Minerva</v>
      </c>
    </row>
    <row r="3390" spans="1:16" x14ac:dyDescent="0.25">
      <c r="A3390">
        <v>3389</v>
      </c>
      <c r="B3390" s="1">
        <v>43919</v>
      </c>
      <c r="C3390" s="1">
        <v>43926</v>
      </c>
      <c r="D3390" s="1">
        <v>43927</v>
      </c>
      <c r="E3390" s="1">
        <v>43931</v>
      </c>
      <c r="F3390">
        <v>4</v>
      </c>
      <c r="G3390" t="str">
        <f>VLOOKUP(F3390,dComprador!A:B,2,0)</f>
        <v>Lira</v>
      </c>
      <c r="H3390">
        <v>10</v>
      </c>
      <c r="I3390" t="str">
        <f>VLOOKUP(H3390,dMateriaPrima!A:B,2,0)</f>
        <v>Pedra Britada</v>
      </c>
      <c r="J3390">
        <f>VLOOKUP(H3390,dMateriaPrima!A:C,3,0)</f>
        <v>56</v>
      </c>
      <c r="K3390">
        <v>370</v>
      </c>
      <c r="L3390">
        <f t="shared" si="105"/>
        <v>20720</v>
      </c>
      <c r="M3390">
        <v>0</v>
      </c>
      <c r="N3390">
        <f t="shared" si="104"/>
        <v>20720</v>
      </c>
      <c r="O3390">
        <v>2</v>
      </c>
      <c r="P3390" t="str">
        <f>VLOOKUP(O3390,dFornecedor!A:B,2,0)</f>
        <v>Minerva</v>
      </c>
    </row>
    <row r="3391" spans="1:16" x14ac:dyDescent="0.25">
      <c r="A3391">
        <v>3390</v>
      </c>
      <c r="B3391" s="1">
        <v>43919</v>
      </c>
      <c r="C3391" s="1">
        <v>43928</v>
      </c>
      <c r="D3391" s="1">
        <v>43932</v>
      </c>
      <c r="E3391" s="1">
        <v>43931</v>
      </c>
      <c r="F3391">
        <v>4</v>
      </c>
      <c r="G3391" t="str">
        <f>VLOOKUP(F3391,dComprador!A:B,2,0)</f>
        <v>Lira</v>
      </c>
      <c r="H3391">
        <v>7</v>
      </c>
      <c r="I3391" t="str">
        <f>VLOOKUP(H3391,dMateriaPrima!A:B,2,0)</f>
        <v>Poliéster</v>
      </c>
      <c r="J3391">
        <f>VLOOKUP(H3391,dMateriaPrima!A:C,3,0)</f>
        <v>8</v>
      </c>
      <c r="K3391">
        <v>130</v>
      </c>
      <c r="L3391">
        <f t="shared" si="105"/>
        <v>1040</v>
      </c>
      <c r="M3391">
        <v>0</v>
      </c>
      <c r="N3391">
        <f t="shared" si="104"/>
        <v>1040</v>
      </c>
      <c r="O3391">
        <v>2</v>
      </c>
      <c r="P3391" t="str">
        <f>VLOOKUP(O3391,dFornecedor!A:B,2,0)</f>
        <v>Minerva</v>
      </c>
    </row>
    <row r="3392" spans="1:16" x14ac:dyDescent="0.25">
      <c r="A3392">
        <v>3391</v>
      </c>
      <c r="B3392" s="1">
        <v>43919</v>
      </c>
      <c r="C3392" s="1">
        <v>43920</v>
      </c>
      <c r="D3392" s="1">
        <v>43936</v>
      </c>
      <c r="E3392" s="1">
        <v>43939</v>
      </c>
      <c r="F3392">
        <v>1</v>
      </c>
      <c r="G3392" t="str">
        <f>VLOOKUP(F3392,dComprador!A:B,2,0)</f>
        <v>Alon</v>
      </c>
      <c r="H3392">
        <v>5</v>
      </c>
      <c r="I3392" t="str">
        <f>VLOOKUP(H3392,dMateriaPrima!A:B,2,0)</f>
        <v>Areia</v>
      </c>
      <c r="J3392">
        <f>VLOOKUP(H3392,dMateriaPrima!A:C,3,0)</f>
        <v>3.59</v>
      </c>
      <c r="K3392">
        <v>562</v>
      </c>
      <c r="L3392">
        <f t="shared" si="105"/>
        <v>2017.58</v>
      </c>
      <c r="M3392">
        <v>0</v>
      </c>
      <c r="N3392">
        <f t="shared" si="104"/>
        <v>2017.58</v>
      </c>
      <c r="O3392">
        <v>3</v>
      </c>
      <c r="P3392" t="str">
        <f>VLOOKUP(O3392,dFornecedor!A:B,2,0)</f>
        <v>StepUp</v>
      </c>
    </row>
    <row r="3393" spans="1:16" x14ac:dyDescent="0.25">
      <c r="A3393">
        <v>3392</v>
      </c>
      <c r="B3393" s="1">
        <v>43919</v>
      </c>
      <c r="C3393" s="1">
        <v>43926</v>
      </c>
      <c r="D3393" s="1">
        <v>43937</v>
      </c>
      <c r="E3393" s="1">
        <v>43940</v>
      </c>
      <c r="F3393">
        <v>1</v>
      </c>
      <c r="G3393" t="str">
        <f>VLOOKUP(F3393,dComprador!A:B,2,0)</f>
        <v>Alon</v>
      </c>
      <c r="H3393">
        <v>11</v>
      </c>
      <c r="I3393" t="str">
        <f>VLOOKUP(H3393,dMateriaPrima!A:B,2,0)</f>
        <v>Papel</v>
      </c>
      <c r="J3393">
        <f>VLOOKUP(H3393,dMateriaPrima!A:C,3,0)</f>
        <v>9</v>
      </c>
      <c r="K3393">
        <v>9</v>
      </c>
      <c r="L3393">
        <f t="shared" si="105"/>
        <v>81</v>
      </c>
      <c r="M3393">
        <v>0</v>
      </c>
      <c r="N3393">
        <f t="shared" si="104"/>
        <v>81</v>
      </c>
      <c r="O3393">
        <v>5</v>
      </c>
      <c r="P3393" t="str">
        <f>VLOOKUP(O3393,dFornecedor!A:B,2,0)</f>
        <v>Atlas</v>
      </c>
    </row>
    <row r="3394" spans="1:16" x14ac:dyDescent="0.25">
      <c r="A3394">
        <v>3393</v>
      </c>
      <c r="B3394" s="1">
        <v>43919</v>
      </c>
      <c r="C3394" s="1">
        <v>43922</v>
      </c>
      <c r="D3394" s="1">
        <v>43932</v>
      </c>
      <c r="E3394" s="1">
        <v>43936</v>
      </c>
      <c r="F3394">
        <v>3</v>
      </c>
      <c r="G3394" t="str">
        <f>VLOOKUP(F3394,dComprador!A:B,2,0)</f>
        <v>Diego</v>
      </c>
      <c r="H3394">
        <v>5</v>
      </c>
      <c r="I3394" t="str">
        <f>VLOOKUP(H3394,dMateriaPrima!A:B,2,0)</f>
        <v>Areia</v>
      </c>
      <c r="J3394">
        <f>VLOOKUP(H3394,dMateriaPrima!A:C,3,0)</f>
        <v>3.59</v>
      </c>
      <c r="K3394">
        <v>578</v>
      </c>
      <c r="L3394">
        <f t="shared" si="105"/>
        <v>2075.02</v>
      </c>
      <c r="M3394">
        <v>0</v>
      </c>
      <c r="N3394">
        <f t="shared" ref="N3394:N3457" si="106">SUM(L3394-((L3394*M3394)/100))</f>
        <v>2075.02</v>
      </c>
      <c r="O3394">
        <v>2</v>
      </c>
      <c r="P3394" t="str">
        <f>VLOOKUP(O3394,dFornecedor!A:B,2,0)</f>
        <v>Minerva</v>
      </c>
    </row>
    <row r="3395" spans="1:16" x14ac:dyDescent="0.25">
      <c r="A3395">
        <v>3394</v>
      </c>
      <c r="B3395" s="1">
        <v>43919</v>
      </c>
      <c r="C3395" s="1">
        <v>43928</v>
      </c>
      <c r="D3395" s="1">
        <v>43932</v>
      </c>
      <c r="E3395" s="1">
        <v>43934</v>
      </c>
      <c r="F3395">
        <v>2</v>
      </c>
      <c r="G3395" t="str">
        <f>VLOOKUP(F3395,dComprador!A:B,2,0)</f>
        <v>João</v>
      </c>
      <c r="H3395">
        <v>6</v>
      </c>
      <c r="I3395" t="str">
        <f>VLOOKUP(H3395,dMateriaPrima!A:B,2,0)</f>
        <v>Fio Algodão</v>
      </c>
      <c r="J3395">
        <f>VLOOKUP(H3395,dMateriaPrima!A:C,3,0)</f>
        <v>55.9</v>
      </c>
      <c r="K3395">
        <v>15</v>
      </c>
      <c r="L3395">
        <f t="shared" ref="L3395:L3458" si="107">J3395*K3395</f>
        <v>838.5</v>
      </c>
      <c r="M3395">
        <v>32</v>
      </c>
      <c r="N3395">
        <f t="shared" si="106"/>
        <v>570.18000000000006</v>
      </c>
      <c r="O3395">
        <v>2</v>
      </c>
      <c r="P3395" t="str">
        <f>VLOOKUP(O3395,dFornecedor!A:B,2,0)</f>
        <v>Minerva</v>
      </c>
    </row>
    <row r="3396" spans="1:16" x14ac:dyDescent="0.25">
      <c r="A3396">
        <v>3395</v>
      </c>
      <c r="B3396" s="1">
        <v>43919</v>
      </c>
      <c r="C3396" s="1">
        <v>43924</v>
      </c>
      <c r="D3396" s="1">
        <v>43944</v>
      </c>
      <c r="E3396" s="1">
        <v>43947</v>
      </c>
      <c r="F3396">
        <v>2</v>
      </c>
      <c r="G3396" t="str">
        <f>VLOOKUP(F3396,dComprador!A:B,2,0)</f>
        <v>João</v>
      </c>
      <c r="H3396">
        <v>5</v>
      </c>
      <c r="I3396" t="str">
        <f>VLOOKUP(H3396,dMateriaPrima!A:B,2,0)</f>
        <v>Areia</v>
      </c>
      <c r="J3396">
        <f>VLOOKUP(H3396,dMateriaPrima!A:C,3,0)</f>
        <v>3.59</v>
      </c>
      <c r="K3396">
        <v>108</v>
      </c>
      <c r="L3396">
        <f t="shared" si="107"/>
        <v>387.71999999999997</v>
      </c>
      <c r="M3396">
        <v>0</v>
      </c>
      <c r="N3396">
        <f t="shared" si="106"/>
        <v>387.71999999999997</v>
      </c>
      <c r="O3396">
        <v>1</v>
      </c>
      <c r="P3396" t="str">
        <f>VLOOKUP(O3396,dFornecedor!A:B,2,0)</f>
        <v>NorthShore</v>
      </c>
    </row>
    <row r="3397" spans="1:16" x14ac:dyDescent="0.25">
      <c r="A3397">
        <v>3396</v>
      </c>
      <c r="B3397" s="1">
        <v>43920</v>
      </c>
      <c r="C3397" s="1">
        <v>43920</v>
      </c>
      <c r="D3397" s="1">
        <v>43927</v>
      </c>
      <c r="E3397" s="1">
        <v>43925</v>
      </c>
      <c r="F3397">
        <v>4</v>
      </c>
      <c r="G3397" t="str">
        <f>VLOOKUP(F3397,dComprador!A:B,2,0)</f>
        <v>Lira</v>
      </c>
      <c r="H3397">
        <v>1</v>
      </c>
      <c r="I3397" t="str">
        <f>VLOOKUP(H3397,dMateriaPrima!A:B,2,0)</f>
        <v>Tecido</v>
      </c>
      <c r="J3397">
        <f>VLOOKUP(H3397,dMateriaPrima!A:C,3,0)</f>
        <v>18</v>
      </c>
      <c r="K3397">
        <v>399</v>
      </c>
      <c r="L3397">
        <f t="shared" si="107"/>
        <v>7182</v>
      </c>
      <c r="M3397">
        <v>0</v>
      </c>
      <c r="N3397">
        <f t="shared" si="106"/>
        <v>7182</v>
      </c>
      <c r="O3397">
        <v>4</v>
      </c>
      <c r="P3397" t="str">
        <f>VLOOKUP(O3397,dFornecedor!A:B,2,0)</f>
        <v>AlphaOmega</v>
      </c>
    </row>
    <row r="3398" spans="1:16" x14ac:dyDescent="0.25">
      <c r="A3398">
        <v>3397</v>
      </c>
      <c r="B3398" s="1">
        <v>43920</v>
      </c>
      <c r="C3398" s="1">
        <v>43921</v>
      </c>
      <c r="D3398" s="1">
        <v>43928</v>
      </c>
      <c r="E3398" s="1">
        <v>43929</v>
      </c>
      <c r="F3398">
        <v>4</v>
      </c>
      <c r="G3398" t="str">
        <f>VLOOKUP(F3398,dComprador!A:B,2,0)</f>
        <v>Lira</v>
      </c>
      <c r="H3398">
        <v>5</v>
      </c>
      <c r="I3398" t="str">
        <f>VLOOKUP(H3398,dMateriaPrima!A:B,2,0)</f>
        <v>Areia</v>
      </c>
      <c r="J3398">
        <f>VLOOKUP(H3398,dMateriaPrima!A:C,3,0)</f>
        <v>3.59</v>
      </c>
      <c r="K3398">
        <v>322</v>
      </c>
      <c r="L3398">
        <f t="shared" si="107"/>
        <v>1155.98</v>
      </c>
      <c r="M3398">
        <v>0</v>
      </c>
      <c r="N3398">
        <f t="shared" si="106"/>
        <v>1155.98</v>
      </c>
      <c r="O3398">
        <v>2</v>
      </c>
      <c r="P3398" t="str">
        <f>VLOOKUP(O3398,dFornecedor!A:B,2,0)</f>
        <v>Minerva</v>
      </c>
    </row>
    <row r="3399" spans="1:16" x14ac:dyDescent="0.25">
      <c r="A3399">
        <v>3398</v>
      </c>
      <c r="B3399" s="1">
        <v>43920</v>
      </c>
      <c r="C3399" s="1">
        <v>43921</v>
      </c>
      <c r="D3399" s="1">
        <v>43928</v>
      </c>
      <c r="E3399" s="1">
        <v>43929</v>
      </c>
      <c r="F3399">
        <v>4</v>
      </c>
      <c r="G3399" t="str">
        <f>VLOOKUP(F3399,dComprador!A:B,2,0)</f>
        <v>Lira</v>
      </c>
      <c r="H3399">
        <v>5</v>
      </c>
      <c r="I3399" t="str">
        <f>VLOOKUP(H3399,dMateriaPrima!A:B,2,0)</f>
        <v>Areia</v>
      </c>
      <c r="J3399">
        <f>VLOOKUP(H3399,dMateriaPrima!A:C,3,0)</f>
        <v>3.59</v>
      </c>
      <c r="K3399">
        <v>34</v>
      </c>
      <c r="L3399">
        <f t="shared" si="107"/>
        <v>122.06</v>
      </c>
      <c r="M3399">
        <v>0</v>
      </c>
      <c r="N3399">
        <f t="shared" si="106"/>
        <v>122.06</v>
      </c>
      <c r="O3399">
        <v>3</v>
      </c>
      <c r="P3399" t="str">
        <f>VLOOKUP(O3399,dFornecedor!A:B,2,0)</f>
        <v>StepUp</v>
      </c>
    </row>
    <row r="3400" spans="1:16" x14ac:dyDescent="0.25">
      <c r="A3400">
        <v>3399</v>
      </c>
      <c r="B3400" s="1">
        <v>43920</v>
      </c>
      <c r="C3400" s="1">
        <v>43920</v>
      </c>
      <c r="D3400" s="1">
        <v>43926</v>
      </c>
      <c r="E3400" s="1">
        <v>43930</v>
      </c>
      <c r="F3400">
        <v>4</v>
      </c>
      <c r="G3400" t="str">
        <f>VLOOKUP(F3400,dComprador!A:B,2,0)</f>
        <v>Lira</v>
      </c>
      <c r="H3400">
        <v>9</v>
      </c>
      <c r="I3400" t="str">
        <f>VLOOKUP(H3400,dMateriaPrima!A:B,2,0)</f>
        <v>Couro</v>
      </c>
      <c r="J3400">
        <f>VLOOKUP(H3400,dMateriaPrima!A:C,3,0)</f>
        <v>4.4000000000000004</v>
      </c>
      <c r="K3400">
        <v>193</v>
      </c>
      <c r="L3400">
        <f t="shared" si="107"/>
        <v>849.2</v>
      </c>
      <c r="M3400">
        <v>0</v>
      </c>
      <c r="N3400">
        <f t="shared" si="106"/>
        <v>849.2</v>
      </c>
      <c r="O3400">
        <v>2</v>
      </c>
      <c r="P3400" t="str">
        <f>VLOOKUP(O3400,dFornecedor!A:B,2,0)</f>
        <v>Minerva</v>
      </c>
    </row>
    <row r="3401" spans="1:16" x14ac:dyDescent="0.25">
      <c r="A3401">
        <v>3400</v>
      </c>
      <c r="B3401" s="1">
        <v>43920</v>
      </c>
      <c r="C3401" s="1">
        <v>43920</v>
      </c>
      <c r="D3401" s="1">
        <v>43927</v>
      </c>
      <c r="E3401" s="1">
        <v>43930</v>
      </c>
      <c r="F3401">
        <v>4</v>
      </c>
      <c r="G3401" t="str">
        <f>VLOOKUP(F3401,dComprador!A:B,2,0)</f>
        <v>Lira</v>
      </c>
      <c r="H3401">
        <v>1</v>
      </c>
      <c r="I3401" t="str">
        <f>VLOOKUP(H3401,dMateriaPrima!A:B,2,0)</f>
        <v>Tecido</v>
      </c>
      <c r="J3401">
        <f>VLOOKUP(H3401,dMateriaPrima!A:C,3,0)</f>
        <v>18</v>
      </c>
      <c r="K3401">
        <v>84</v>
      </c>
      <c r="L3401">
        <f t="shared" si="107"/>
        <v>1512</v>
      </c>
      <c r="M3401">
        <v>0</v>
      </c>
      <c r="N3401">
        <f t="shared" si="106"/>
        <v>1512</v>
      </c>
      <c r="O3401">
        <v>2</v>
      </c>
      <c r="P3401" t="str">
        <f>VLOOKUP(O3401,dFornecedor!A:B,2,0)</f>
        <v>Minerva</v>
      </c>
    </row>
    <row r="3402" spans="1:16" x14ac:dyDescent="0.25">
      <c r="A3402">
        <v>3401</v>
      </c>
      <c r="B3402" s="1">
        <v>43920</v>
      </c>
      <c r="C3402" s="1">
        <v>43928</v>
      </c>
      <c r="D3402" s="1">
        <v>43933</v>
      </c>
      <c r="E3402" s="1">
        <v>43936</v>
      </c>
      <c r="F3402">
        <v>2</v>
      </c>
      <c r="G3402" t="str">
        <f>VLOOKUP(F3402,dComprador!A:B,2,0)</f>
        <v>João</v>
      </c>
      <c r="H3402">
        <v>9</v>
      </c>
      <c r="I3402" t="str">
        <f>VLOOKUP(H3402,dMateriaPrima!A:B,2,0)</f>
        <v>Couro</v>
      </c>
      <c r="J3402">
        <f>VLOOKUP(H3402,dMateriaPrima!A:C,3,0)</f>
        <v>4.4000000000000004</v>
      </c>
      <c r="K3402">
        <v>194</v>
      </c>
      <c r="L3402">
        <f t="shared" si="107"/>
        <v>853.6</v>
      </c>
      <c r="M3402">
        <v>0</v>
      </c>
      <c r="N3402">
        <f t="shared" si="106"/>
        <v>853.6</v>
      </c>
      <c r="O3402">
        <v>2</v>
      </c>
      <c r="P3402" t="str">
        <f>VLOOKUP(O3402,dFornecedor!A:B,2,0)</f>
        <v>Minerva</v>
      </c>
    </row>
    <row r="3403" spans="1:16" x14ac:dyDescent="0.25">
      <c r="A3403">
        <v>3402</v>
      </c>
      <c r="B3403" s="1">
        <v>43920</v>
      </c>
      <c r="C3403" s="1">
        <v>43929</v>
      </c>
      <c r="D3403" s="1">
        <v>43948</v>
      </c>
      <c r="E3403" s="1">
        <v>43948</v>
      </c>
      <c r="F3403">
        <v>1</v>
      </c>
      <c r="G3403" t="str">
        <f>VLOOKUP(F3403,dComprador!A:B,2,0)</f>
        <v>Alon</v>
      </c>
      <c r="H3403">
        <v>7</v>
      </c>
      <c r="I3403" t="str">
        <f>VLOOKUP(H3403,dMateriaPrima!A:B,2,0)</f>
        <v>Poliéster</v>
      </c>
      <c r="J3403">
        <f>VLOOKUP(H3403,dMateriaPrima!A:C,3,0)</f>
        <v>8</v>
      </c>
      <c r="K3403">
        <v>9</v>
      </c>
      <c r="L3403">
        <f t="shared" si="107"/>
        <v>72</v>
      </c>
      <c r="M3403">
        <v>0</v>
      </c>
      <c r="N3403">
        <f t="shared" si="106"/>
        <v>72</v>
      </c>
      <c r="O3403">
        <v>3</v>
      </c>
      <c r="P3403" t="str">
        <f>VLOOKUP(O3403,dFornecedor!A:B,2,0)</f>
        <v>StepUp</v>
      </c>
    </row>
    <row r="3404" spans="1:16" x14ac:dyDescent="0.25">
      <c r="A3404">
        <v>3403</v>
      </c>
      <c r="B3404" s="1">
        <v>43920</v>
      </c>
      <c r="C3404" s="1">
        <v>43920</v>
      </c>
      <c r="D3404" s="1">
        <v>43953</v>
      </c>
      <c r="E3404" s="1">
        <v>43953</v>
      </c>
      <c r="F3404">
        <v>1</v>
      </c>
      <c r="G3404" t="str">
        <f>VLOOKUP(F3404,dComprador!A:B,2,0)</f>
        <v>Alon</v>
      </c>
      <c r="H3404">
        <v>11</v>
      </c>
      <c r="I3404" t="str">
        <f>VLOOKUP(H3404,dMateriaPrima!A:B,2,0)</f>
        <v>Papel</v>
      </c>
      <c r="J3404">
        <f>VLOOKUP(H3404,dMateriaPrima!A:C,3,0)</f>
        <v>9</v>
      </c>
      <c r="K3404">
        <v>144</v>
      </c>
      <c r="L3404">
        <f t="shared" si="107"/>
        <v>1296</v>
      </c>
      <c r="M3404">
        <v>0</v>
      </c>
      <c r="N3404">
        <f t="shared" si="106"/>
        <v>1296</v>
      </c>
      <c r="O3404">
        <v>5</v>
      </c>
      <c r="P3404" t="str">
        <f>VLOOKUP(O3404,dFornecedor!A:B,2,0)</f>
        <v>Atlas</v>
      </c>
    </row>
    <row r="3405" spans="1:16" x14ac:dyDescent="0.25">
      <c r="A3405">
        <v>3404</v>
      </c>
      <c r="B3405" s="1">
        <v>43920</v>
      </c>
      <c r="C3405" s="1">
        <v>43921</v>
      </c>
      <c r="D3405" s="1">
        <v>43946</v>
      </c>
      <c r="E3405" s="1">
        <v>43949</v>
      </c>
      <c r="F3405">
        <v>1</v>
      </c>
      <c r="G3405" t="str">
        <f>VLOOKUP(F3405,dComprador!A:B,2,0)</f>
        <v>Alon</v>
      </c>
      <c r="H3405">
        <v>11</v>
      </c>
      <c r="I3405" t="str">
        <f>VLOOKUP(H3405,dMateriaPrima!A:B,2,0)</f>
        <v>Papel</v>
      </c>
      <c r="J3405">
        <f>VLOOKUP(H3405,dMateriaPrima!A:C,3,0)</f>
        <v>9</v>
      </c>
      <c r="K3405">
        <v>135</v>
      </c>
      <c r="L3405">
        <f t="shared" si="107"/>
        <v>1215</v>
      </c>
      <c r="M3405">
        <v>0</v>
      </c>
      <c r="N3405">
        <f t="shared" si="106"/>
        <v>1215</v>
      </c>
      <c r="O3405">
        <v>3</v>
      </c>
      <c r="P3405" t="str">
        <f>VLOOKUP(O3405,dFornecedor!A:B,2,0)</f>
        <v>StepUp</v>
      </c>
    </row>
    <row r="3406" spans="1:16" x14ac:dyDescent="0.25">
      <c r="A3406">
        <v>3405</v>
      </c>
      <c r="B3406" s="1">
        <v>43920</v>
      </c>
      <c r="C3406" s="1">
        <v>43920</v>
      </c>
      <c r="D3406" s="1">
        <v>43949</v>
      </c>
      <c r="E3406" s="1">
        <v>43954</v>
      </c>
      <c r="F3406">
        <v>1</v>
      </c>
      <c r="G3406" t="str">
        <f>VLOOKUP(F3406,dComprador!A:B,2,0)</f>
        <v>Alon</v>
      </c>
      <c r="H3406">
        <v>2</v>
      </c>
      <c r="I3406" t="str">
        <f>VLOOKUP(H3406,dMateriaPrima!A:B,2,0)</f>
        <v>Chapa Metal</v>
      </c>
      <c r="J3406">
        <f>VLOOKUP(H3406,dMateriaPrima!A:C,3,0)</f>
        <v>299.89999999999998</v>
      </c>
      <c r="K3406">
        <v>561</v>
      </c>
      <c r="L3406">
        <f t="shared" si="107"/>
        <v>168243.9</v>
      </c>
      <c r="M3406">
        <v>0</v>
      </c>
      <c r="N3406">
        <f t="shared" si="106"/>
        <v>168243.9</v>
      </c>
      <c r="O3406">
        <v>4</v>
      </c>
      <c r="P3406" t="str">
        <f>VLOOKUP(O3406,dFornecedor!A:B,2,0)</f>
        <v>AlphaOmega</v>
      </c>
    </row>
    <row r="3407" spans="1:16" x14ac:dyDescent="0.25">
      <c r="A3407">
        <v>3406</v>
      </c>
      <c r="B3407" s="1">
        <v>43920</v>
      </c>
      <c r="C3407" s="1">
        <v>43921</v>
      </c>
      <c r="D3407" s="1">
        <v>43941</v>
      </c>
      <c r="E3407" s="1">
        <v>43941</v>
      </c>
      <c r="F3407">
        <v>1</v>
      </c>
      <c r="G3407" t="str">
        <f>VLOOKUP(F3407,dComprador!A:B,2,0)</f>
        <v>Alon</v>
      </c>
      <c r="H3407">
        <v>7</v>
      </c>
      <c r="I3407" t="str">
        <f>VLOOKUP(H3407,dMateriaPrima!A:B,2,0)</f>
        <v>Poliéster</v>
      </c>
      <c r="J3407">
        <f>VLOOKUP(H3407,dMateriaPrima!A:C,3,0)</f>
        <v>8</v>
      </c>
      <c r="K3407">
        <v>23</v>
      </c>
      <c r="L3407">
        <f t="shared" si="107"/>
        <v>184</v>
      </c>
      <c r="M3407">
        <v>0</v>
      </c>
      <c r="N3407">
        <f t="shared" si="106"/>
        <v>184</v>
      </c>
      <c r="O3407">
        <v>3</v>
      </c>
      <c r="P3407" t="str">
        <f>VLOOKUP(O3407,dFornecedor!A:B,2,0)</f>
        <v>StepUp</v>
      </c>
    </row>
    <row r="3408" spans="1:16" x14ac:dyDescent="0.25">
      <c r="A3408">
        <v>3407</v>
      </c>
      <c r="B3408" s="1">
        <v>43921</v>
      </c>
      <c r="C3408" s="1">
        <v>43929</v>
      </c>
      <c r="D3408" s="1">
        <v>43934</v>
      </c>
      <c r="E3408" s="1">
        <v>43935</v>
      </c>
      <c r="F3408">
        <v>4</v>
      </c>
      <c r="G3408" t="str">
        <f>VLOOKUP(F3408,dComprador!A:B,2,0)</f>
        <v>Lira</v>
      </c>
      <c r="H3408">
        <v>6</v>
      </c>
      <c r="I3408" t="str">
        <f>VLOOKUP(H3408,dMateriaPrima!A:B,2,0)</f>
        <v>Fio Algodão</v>
      </c>
      <c r="J3408">
        <f>VLOOKUP(H3408,dMateriaPrima!A:C,3,0)</f>
        <v>55.9</v>
      </c>
      <c r="K3408">
        <v>209</v>
      </c>
      <c r="L3408">
        <f t="shared" si="107"/>
        <v>11683.1</v>
      </c>
      <c r="M3408">
        <v>0</v>
      </c>
      <c r="N3408">
        <f t="shared" si="106"/>
        <v>11683.1</v>
      </c>
      <c r="O3408">
        <v>5</v>
      </c>
      <c r="P3408" t="str">
        <f>VLOOKUP(O3408,dFornecedor!A:B,2,0)</f>
        <v>Atlas</v>
      </c>
    </row>
    <row r="3409" spans="1:16" x14ac:dyDescent="0.25">
      <c r="A3409">
        <v>3408</v>
      </c>
      <c r="B3409" s="1">
        <v>43921</v>
      </c>
      <c r="C3409" s="1">
        <v>43922</v>
      </c>
      <c r="D3409" s="1">
        <v>43928</v>
      </c>
      <c r="E3409" s="1">
        <v>43931</v>
      </c>
      <c r="F3409">
        <v>4</v>
      </c>
      <c r="G3409" t="str">
        <f>VLOOKUP(F3409,dComprador!A:B,2,0)</f>
        <v>Lira</v>
      </c>
      <c r="H3409">
        <v>8</v>
      </c>
      <c r="I3409" t="str">
        <f>VLOOKUP(H3409,dMateriaPrima!A:B,2,0)</f>
        <v>Cimento</v>
      </c>
      <c r="J3409">
        <f>VLOOKUP(H3409,dMateriaPrima!A:C,3,0)</f>
        <v>23</v>
      </c>
      <c r="K3409">
        <v>8</v>
      </c>
      <c r="L3409">
        <f t="shared" si="107"/>
        <v>184</v>
      </c>
      <c r="M3409">
        <v>0</v>
      </c>
      <c r="N3409">
        <f t="shared" si="106"/>
        <v>184</v>
      </c>
      <c r="O3409">
        <v>3</v>
      </c>
      <c r="P3409" t="str">
        <f>VLOOKUP(O3409,dFornecedor!A:B,2,0)</f>
        <v>StepUp</v>
      </c>
    </row>
    <row r="3410" spans="1:16" x14ac:dyDescent="0.25">
      <c r="A3410">
        <v>3409</v>
      </c>
      <c r="B3410" s="1">
        <v>43921</v>
      </c>
      <c r="C3410" s="1">
        <v>43928</v>
      </c>
      <c r="D3410" s="1">
        <v>43928</v>
      </c>
      <c r="E3410" s="1">
        <v>43931</v>
      </c>
      <c r="F3410">
        <v>4</v>
      </c>
      <c r="G3410" t="str">
        <f>VLOOKUP(F3410,dComprador!A:B,2,0)</f>
        <v>Lira</v>
      </c>
      <c r="H3410">
        <v>5</v>
      </c>
      <c r="I3410" t="str">
        <f>VLOOKUP(H3410,dMateriaPrima!A:B,2,0)</f>
        <v>Areia</v>
      </c>
      <c r="J3410">
        <f>VLOOKUP(H3410,dMateriaPrima!A:C,3,0)</f>
        <v>3.59</v>
      </c>
      <c r="K3410">
        <v>129</v>
      </c>
      <c r="L3410">
        <f t="shared" si="107"/>
        <v>463.10999999999996</v>
      </c>
      <c r="M3410">
        <v>0</v>
      </c>
      <c r="N3410">
        <f t="shared" si="106"/>
        <v>463.10999999999996</v>
      </c>
      <c r="O3410">
        <v>1</v>
      </c>
      <c r="P3410" t="str">
        <f>VLOOKUP(O3410,dFornecedor!A:B,2,0)</f>
        <v>NorthShore</v>
      </c>
    </row>
    <row r="3411" spans="1:16" x14ac:dyDescent="0.25">
      <c r="A3411">
        <v>3410</v>
      </c>
      <c r="B3411" s="1">
        <v>43921</v>
      </c>
      <c r="C3411" s="1">
        <v>43922</v>
      </c>
      <c r="D3411" s="1">
        <v>43928</v>
      </c>
      <c r="E3411" s="1">
        <v>43930</v>
      </c>
      <c r="F3411">
        <v>4</v>
      </c>
      <c r="G3411" t="str">
        <f>VLOOKUP(F3411,dComprador!A:B,2,0)</f>
        <v>Lira</v>
      </c>
      <c r="H3411">
        <v>9</v>
      </c>
      <c r="I3411" t="str">
        <f>VLOOKUP(H3411,dMateriaPrima!A:B,2,0)</f>
        <v>Couro</v>
      </c>
      <c r="J3411">
        <f>VLOOKUP(H3411,dMateriaPrima!A:C,3,0)</f>
        <v>4.4000000000000004</v>
      </c>
      <c r="K3411">
        <v>22</v>
      </c>
      <c r="L3411">
        <f t="shared" si="107"/>
        <v>96.800000000000011</v>
      </c>
      <c r="M3411">
        <v>0</v>
      </c>
      <c r="N3411">
        <f t="shared" si="106"/>
        <v>96.800000000000011</v>
      </c>
      <c r="O3411">
        <v>3</v>
      </c>
      <c r="P3411" t="str">
        <f>VLOOKUP(O3411,dFornecedor!A:B,2,0)</f>
        <v>StepUp</v>
      </c>
    </row>
    <row r="3412" spans="1:16" x14ac:dyDescent="0.25">
      <c r="A3412">
        <v>3411</v>
      </c>
      <c r="B3412" s="1">
        <v>43921</v>
      </c>
      <c r="C3412" s="1">
        <v>43926</v>
      </c>
      <c r="D3412" s="1">
        <v>43930</v>
      </c>
      <c r="E3412" s="1">
        <v>43928</v>
      </c>
      <c r="F3412">
        <v>4</v>
      </c>
      <c r="G3412" t="str">
        <f>VLOOKUP(F3412,dComprador!A:B,2,0)</f>
        <v>Lira</v>
      </c>
      <c r="H3412">
        <v>8</v>
      </c>
      <c r="I3412" t="str">
        <f>VLOOKUP(H3412,dMateriaPrima!A:B,2,0)</f>
        <v>Cimento</v>
      </c>
      <c r="J3412">
        <f>VLOOKUP(H3412,dMateriaPrima!A:C,3,0)</f>
        <v>23</v>
      </c>
      <c r="K3412">
        <v>43</v>
      </c>
      <c r="L3412">
        <f t="shared" si="107"/>
        <v>989</v>
      </c>
      <c r="M3412">
        <v>0</v>
      </c>
      <c r="N3412">
        <f t="shared" si="106"/>
        <v>989</v>
      </c>
      <c r="O3412">
        <v>2</v>
      </c>
      <c r="P3412" t="str">
        <f>VLOOKUP(O3412,dFornecedor!A:B,2,0)</f>
        <v>Minerva</v>
      </c>
    </row>
    <row r="3413" spans="1:16" x14ac:dyDescent="0.25">
      <c r="A3413">
        <v>3412</v>
      </c>
      <c r="B3413" s="1">
        <v>43921</v>
      </c>
      <c r="C3413" s="1">
        <v>43931</v>
      </c>
      <c r="D3413" s="1">
        <v>43933</v>
      </c>
      <c r="E3413" s="1">
        <v>43933</v>
      </c>
      <c r="F3413">
        <v>4</v>
      </c>
      <c r="G3413" t="str">
        <f>VLOOKUP(F3413,dComprador!A:B,2,0)</f>
        <v>Lira</v>
      </c>
      <c r="H3413">
        <v>8</v>
      </c>
      <c r="I3413" t="str">
        <f>VLOOKUP(H3413,dMateriaPrima!A:B,2,0)</f>
        <v>Cimento</v>
      </c>
      <c r="J3413">
        <f>VLOOKUP(H3413,dMateriaPrima!A:C,3,0)</f>
        <v>23</v>
      </c>
      <c r="K3413">
        <v>299</v>
      </c>
      <c r="L3413">
        <f t="shared" si="107"/>
        <v>6877</v>
      </c>
      <c r="M3413">
        <v>0</v>
      </c>
      <c r="N3413">
        <f t="shared" si="106"/>
        <v>6877</v>
      </c>
      <c r="O3413">
        <v>3</v>
      </c>
      <c r="P3413" t="str">
        <f>VLOOKUP(O3413,dFornecedor!A:B,2,0)</f>
        <v>StepUp</v>
      </c>
    </row>
    <row r="3414" spans="1:16" x14ac:dyDescent="0.25">
      <c r="A3414">
        <v>3413</v>
      </c>
      <c r="B3414" s="1">
        <v>43921</v>
      </c>
      <c r="C3414" s="1">
        <v>43925</v>
      </c>
      <c r="D3414" s="1">
        <v>43940</v>
      </c>
      <c r="E3414" s="1">
        <v>43939</v>
      </c>
      <c r="F3414">
        <v>1</v>
      </c>
      <c r="G3414" t="str">
        <f>VLOOKUP(F3414,dComprador!A:B,2,0)</f>
        <v>Alon</v>
      </c>
      <c r="H3414">
        <v>10</v>
      </c>
      <c r="I3414" t="str">
        <f>VLOOKUP(H3414,dMateriaPrima!A:B,2,0)</f>
        <v>Pedra Britada</v>
      </c>
      <c r="J3414">
        <f>VLOOKUP(H3414,dMateriaPrima!A:C,3,0)</f>
        <v>56</v>
      </c>
      <c r="K3414">
        <v>272</v>
      </c>
      <c r="L3414">
        <f t="shared" si="107"/>
        <v>15232</v>
      </c>
      <c r="M3414">
        <v>0</v>
      </c>
      <c r="N3414">
        <f t="shared" si="106"/>
        <v>15232</v>
      </c>
      <c r="O3414">
        <v>1</v>
      </c>
      <c r="P3414" t="str">
        <f>VLOOKUP(O3414,dFornecedor!A:B,2,0)</f>
        <v>NorthShore</v>
      </c>
    </row>
    <row r="3415" spans="1:16" x14ac:dyDescent="0.25">
      <c r="A3415">
        <v>3414</v>
      </c>
      <c r="B3415" s="1">
        <v>43921</v>
      </c>
      <c r="C3415" s="1">
        <v>43930</v>
      </c>
      <c r="D3415" s="1">
        <v>43938</v>
      </c>
      <c r="E3415" s="1">
        <v>43941</v>
      </c>
      <c r="F3415">
        <v>1</v>
      </c>
      <c r="G3415" t="str">
        <f>VLOOKUP(F3415,dComprador!A:B,2,0)</f>
        <v>Alon</v>
      </c>
      <c r="H3415">
        <v>6</v>
      </c>
      <c r="I3415" t="str">
        <f>VLOOKUP(H3415,dMateriaPrima!A:B,2,0)</f>
        <v>Fio Algodão</v>
      </c>
      <c r="J3415">
        <f>VLOOKUP(H3415,dMateriaPrima!A:C,3,0)</f>
        <v>55.9</v>
      </c>
      <c r="K3415">
        <v>39</v>
      </c>
      <c r="L3415">
        <f t="shared" si="107"/>
        <v>2180.1</v>
      </c>
      <c r="M3415">
        <v>0</v>
      </c>
      <c r="N3415">
        <f t="shared" si="106"/>
        <v>2180.1</v>
      </c>
      <c r="O3415">
        <v>2</v>
      </c>
      <c r="P3415" t="str">
        <f>VLOOKUP(O3415,dFornecedor!A:B,2,0)</f>
        <v>Minerva</v>
      </c>
    </row>
    <row r="3416" spans="1:16" x14ac:dyDescent="0.25">
      <c r="A3416">
        <v>3415</v>
      </c>
      <c r="B3416" s="1">
        <v>43921</v>
      </c>
      <c r="C3416" s="1">
        <v>43929</v>
      </c>
      <c r="D3416" s="1">
        <v>43937</v>
      </c>
      <c r="E3416" s="1">
        <v>43937</v>
      </c>
      <c r="F3416">
        <v>2</v>
      </c>
      <c r="G3416" t="str">
        <f>VLOOKUP(F3416,dComprador!A:B,2,0)</f>
        <v>João</v>
      </c>
      <c r="H3416">
        <v>4</v>
      </c>
      <c r="I3416" t="str">
        <f>VLOOKUP(H3416,dMateriaPrima!A:B,2,0)</f>
        <v>Madeira</v>
      </c>
      <c r="J3416">
        <f>VLOOKUP(H3416,dMateriaPrima!A:C,3,0)</f>
        <v>168</v>
      </c>
      <c r="K3416">
        <v>118</v>
      </c>
      <c r="L3416">
        <f t="shared" si="107"/>
        <v>19824</v>
      </c>
      <c r="M3416">
        <v>0</v>
      </c>
      <c r="N3416">
        <f t="shared" si="106"/>
        <v>19824</v>
      </c>
      <c r="O3416">
        <v>3</v>
      </c>
      <c r="P3416" t="str">
        <f>VLOOKUP(O3416,dFornecedor!A:B,2,0)</f>
        <v>StepUp</v>
      </c>
    </row>
    <row r="3417" spans="1:16" x14ac:dyDescent="0.25">
      <c r="A3417">
        <v>3416</v>
      </c>
      <c r="B3417" s="1">
        <v>43922</v>
      </c>
      <c r="C3417" s="1">
        <v>43923</v>
      </c>
      <c r="D3417" s="1">
        <v>43930</v>
      </c>
      <c r="E3417" s="1">
        <v>43929</v>
      </c>
      <c r="F3417">
        <v>4</v>
      </c>
      <c r="G3417" t="str">
        <f>VLOOKUP(F3417,dComprador!A:B,2,0)</f>
        <v>Lira</v>
      </c>
      <c r="H3417">
        <v>4</v>
      </c>
      <c r="I3417" t="str">
        <f>VLOOKUP(H3417,dMateriaPrima!A:B,2,0)</f>
        <v>Madeira</v>
      </c>
      <c r="J3417">
        <f>VLOOKUP(H3417,dMateriaPrima!A:C,3,0)</f>
        <v>168</v>
      </c>
      <c r="K3417">
        <v>168</v>
      </c>
      <c r="L3417">
        <f t="shared" si="107"/>
        <v>28224</v>
      </c>
      <c r="M3417">
        <v>0</v>
      </c>
      <c r="N3417">
        <f t="shared" si="106"/>
        <v>28224</v>
      </c>
      <c r="O3417">
        <v>3</v>
      </c>
      <c r="P3417" t="str">
        <f>VLOOKUP(O3417,dFornecedor!A:B,2,0)</f>
        <v>StepUp</v>
      </c>
    </row>
    <row r="3418" spans="1:16" x14ac:dyDescent="0.25">
      <c r="A3418">
        <v>3417</v>
      </c>
      <c r="B3418" s="1">
        <v>43922</v>
      </c>
      <c r="C3418" s="1">
        <v>43922</v>
      </c>
      <c r="D3418" s="1">
        <v>43943</v>
      </c>
      <c r="E3418" s="1">
        <v>43944</v>
      </c>
      <c r="F3418">
        <v>1</v>
      </c>
      <c r="G3418" t="str">
        <f>VLOOKUP(F3418,dComprador!A:B,2,0)</f>
        <v>Alon</v>
      </c>
      <c r="H3418">
        <v>9</v>
      </c>
      <c r="I3418" t="str">
        <f>VLOOKUP(H3418,dMateriaPrima!A:B,2,0)</f>
        <v>Couro</v>
      </c>
      <c r="J3418">
        <f>VLOOKUP(H3418,dMateriaPrima!A:C,3,0)</f>
        <v>4.4000000000000004</v>
      </c>
      <c r="K3418">
        <v>318</v>
      </c>
      <c r="L3418">
        <f t="shared" si="107"/>
        <v>1399.2</v>
      </c>
      <c r="M3418">
        <v>0</v>
      </c>
      <c r="N3418">
        <f t="shared" si="106"/>
        <v>1399.2</v>
      </c>
      <c r="O3418">
        <v>2</v>
      </c>
      <c r="P3418" t="str">
        <f>VLOOKUP(O3418,dFornecedor!A:B,2,0)</f>
        <v>Minerva</v>
      </c>
    </row>
    <row r="3419" spans="1:16" x14ac:dyDescent="0.25">
      <c r="A3419">
        <v>3418</v>
      </c>
      <c r="B3419" s="1">
        <v>43922</v>
      </c>
      <c r="C3419" s="1">
        <v>43928</v>
      </c>
      <c r="D3419" s="1">
        <v>43938</v>
      </c>
      <c r="E3419" s="1">
        <v>43938</v>
      </c>
      <c r="F3419">
        <v>1</v>
      </c>
      <c r="G3419" t="str">
        <f>VLOOKUP(F3419,dComprador!A:B,2,0)</f>
        <v>Alon</v>
      </c>
      <c r="H3419">
        <v>7</v>
      </c>
      <c r="I3419" t="str">
        <f>VLOOKUP(H3419,dMateriaPrima!A:B,2,0)</f>
        <v>Poliéster</v>
      </c>
      <c r="J3419">
        <f>VLOOKUP(H3419,dMateriaPrima!A:C,3,0)</f>
        <v>8</v>
      </c>
      <c r="K3419">
        <v>523</v>
      </c>
      <c r="L3419">
        <f t="shared" si="107"/>
        <v>4184</v>
      </c>
      <c r="M3419">
        <v>0</v>
      </c>
      <c r="N3419">
        <f t="shared" si="106"/>
        <v>4184</v>
      </c>
      <c r="O3419">
        <v>2</v>
      </c>
      <c r="P3419" t="str">
        <f>VLOOKUP(O3419,dFornecedor!A:B,2,0)</f>
        <v>Minerva</v>
      </c>
    </row>
    <row r="3420" spans="1:16" x14ac:dyDescent="0.25">
      <c r="A3420">
        <v>3419</v>
      </c>
      <c r="B3420" s="1">
        <v>43922</v>
      </c>
      <c r="C3420" s="1">
        <v>43923</v>
      </c>
      <c r="D3420" s="1">
        <v>43936</v>
      </c>
      <c r="E3420" s="1">
        <v>43937</v>
      </c>
      <c r="F3420">
        <v>2</v>
      </c>
      <c r="G3420" t="str">
        <f>VLOOKUP(F3420,dComprador!A:B,2,0)</f>
        <v>João</v>
      </c>
      <c r="H3420">
        <v>9</v>
      </c>
      <c r="I3420" t="str">
        <f>VLOOKUP(H3420,dMateriaPrima!A:B,2,0)</f>
        <v>Couro</v>
      </c>
      <c r="J3420">
        <f>VLOOKUP(H3420,dMateriaPrima!A:C,3,0)</f>
        <v>4.4000000000000004</v>
      </c>
      <c r="K3420">
        <v>415</v>
      </c>
      <c r="L3420">
        <f t="shared" si="107"/>
        <v>1826.0000000000002</v>
      </c>
      <c r="M3420">
        <v>0</v>
      </c>
      <c r="N3420">
        <f t="shared" si="106"/>
        <v>1826.0000000000002</v>
      </c>
      <c r="O3420">
        <v>3</v>
      </c>
      <c r="P3420" t="str">
        <f>VLOOKUP(O3420,dFornecedor!A:B,2,0)</f>
        <v>StepUp</v>
      </c>
    </row>
    <row r="3421" spans="1:16" x14ac:dyDescent="0.25">
      <c r="A3421">
        <v>3420</v>
      </c>
      <c r="B3421" s="1">
        <v>43922</v>
      </c>
      <c r="C3421" s="1">
        <v>43925</v>
      </c>
      <c r="D3421" s="1">
        <v>43937</v>
      </c>
      <c r="E3421" s="1">
        <v>43939</v>
      </c>
      <c r="F3421">
        <v>2</v>
      </c>
      <c r="G3421" t="str">
        <f>VLOOKUP(F3421,dComprador!A:B,2,0)</f>
        <v>João</v>
      </c>
      <c r="H3421">
        <v>7</v>
      </c>
      <c r="I3421" t="str">
        <f>VLOOKUP(H3421,dMateriaPrima!A:B,2,0)</f>
        <v>Poliéster</v>
      </c>
      <c r="J3421">
        <f>VLOOKUP(H3421,dMateriaPrima!A:C,3,0)</f>
        <v>8</v>
      </c>
      <c r="K3421">
        <v>400</v>
      </c>
      <c r="L3421">
        <f t="shared" si="107"/>
        <v>3200</v>
      </c>
      <c r="M3421">
        <v>0</v>
      </c>
      <c r="N3421">
        <f t="shared" si="106"/>
        <v>3200</v>
      </c>
      <c r="O3421">
        <v>1</v>
      </c>
      <c r="P3421" t="str">
        <f>VLOOKUP(O3421,dFornecedor!A:B,2,0)</f>
        <v>NorthShore</v>
      </c>
    </row>
    <row r="3422" spans="1:16" x14ac:dyDescent="0.25">
      <c r="A3422">
        <v>3421</v>
      </c>
      <c r="B3422" s="1">
        <v>43922</v>
      </c>
      <c r="C3422" s="1">
        <v>43930</v>
      </c>
      <c r="D3422" s="1">
        <v>43938</v>
      </c>
      <c r="E3422" s="1">
        <v>43938</v>
      </c>
      <c r="F3422">
        <v>2</v>
      </c>
      <c r="G3422" t="str">
        <f>VLOOKUP(F3422,dComprador!A:B,2,0)</f>
        <v>João</v>
      </c>
      <c r="H3422">
        <v>1</v>
      </c>
      <c r="I3422" t="str">
        <f>VLOOKUP(H3422,dMateriaPrima!A:B,2,0)</f>
        <v>Tecido</v>
      </c>
      <c r="J3422">
        <f>VLOOKUP(H3422,dMateriaPrima!A:C,3,0)</f>
        <v>18</v>
      </c>
      <c r="K3422">
        <v>368</v>
      </c>
      <c r="L3422">
        <f t="shared" si="107"/>
        <v>6624</v>
      </c>
      <c r="M3422">
        <v>0</v>
      </c>
      <c r="N3422">
        <f t="shared" si="106"/>
        <v>6624</v>
      </c>
      <c r="O3422">
        <v>2</v>
      </c>
      <c r="P3422" t="str">
        <f>VLOOKUP(O3422,dFornecedor!A:B,2,0)</f>
        <v>Minerva</v>
      </c>
    </row>
    <row r="3423" spans="1:16" x14ac:dyDescent="0.25">
      <c r="A3423">
        <v>3422</v>
      </c>
      <c r="B3423" s="1">
        <v>43922</v>
      </c>
      <c r="C3423" s="1">
        <v>43926</v>
      </c>
      <c r="D3423" s="1">
        <v>43955</v>
      </c>
      <c r="E3423" s="1">
        <v>43955</v>
      </c>
      <c r="F3423">
        <v>1</v>
      </c>
      <c r="G3423" t="str">
        <f>VLOOKUP(F3423,dComprador!A:B,2,0)</f>
        <v>Alon</v>
      </c>
      <c r="H3423">
        <v>1</v>
      </c>
      <c r="I3423" t="str">
        <f>VLOOKUP(H3423,dMateriaPrima!A:B,2,0)</f>
        <v>Tecido</v>
      </c>
      <c r="J3423">
        <f>VLOOKUP(H3423,dMateriaPrima!A:C,3,0)</f>
        <v>18</v>
      </c>
      <c r="K3423">
        <v>319</v>
      </c>
      <c r="L3423">
        <f t="shared" si="107"/>
        <v>5742</v>
      </c>
      <c r="M3423">
        <v>0</v>
      </c>
      <c r="N3423">
        <f t="shared" si="106"/>
        <v>5742</v>
      </c>
      <c r="O3423">
        <v>4</v>
      </c>
      <c r="P3423" t="str">
        <f>VLOOKUP(O3423,dFornecedor!A:B,2,0)</f>
        <v>AlphaOmega</v>
      </c>
    </row>
    <row r="3424" spans="1:16" x14ac:dyDescent="0.25">
      <c r="A3424">
        <v>3423</v>
      </c>
      <c r="B3424" s="1">
        <v>43922</v>
      </c>
      <c r="C3424" s="1">
        <v>43931</v>
      </c>
      <c r="D3424" s="1">
        <v>43947</v>
      </c>
      <c r="E3424" s="1">
        <v>43949</v>
      </c>
      <c r="F3424">
        <v>1</v>
      </c>
      <c r="G3424" t="str">
        <f>VLOOKUP(F3424,dComprador!A:B,2,0)</f>
        <v>Alon</v>
      </c>
      <c r="H3424">
        <v>9</v>
      </c>
      <c r="I3424" t="str">
        <f>VLOOKUP(H3424,dMateriaPrima!A:B,2,0)</f>
        <v>Couro</v>
      </c>
      <c r="J3424">
        <f>VLOOKUP(H3424,dMateriaPrima!A:C,3,0)</f>
        <v>4.4000000000000004</v>
      </c>
      <c r="K3424">
        <v>195</v>
      </c>
      <c r="L3424">
        <f t="shared" si="107"/>
        <v>858.00000000000011</v>
      </c>
      <c r="M3424">
        <v>0</v>
      </c>
      <c r="N3424">
        <f t="shared" si="106"/>
        <v>858.00000000000011</v>
      </c>
      <c r="O3424">
        <v>3</v>
      </c>
      <c r="P3424" t="str">
        <f>VLOOKUP(O3424,dFornecedor!A:B,2,0)</f>
        <v>StepUp</v>
      </c>
    </row>
    <row r="3425" spans="1:16" x14ac:dyDescent="0.25">
      <c r="A3425">
        <v>3424</v>
      </c>
      <c r="B3425" s="1">
        <v>43923</v>
      </c>
      <c r="C3425" s="1">
        <v>43925</v>
      </c>
      <c r="D3425" s="1">
        <v>43930</v>
      </c>
      <c r="E3425" s="1">
        <v>43935</v>
      </c>
      <c r="F3425">
        <v>4</v>
      </c>
      <c r="G3425" t="str">
        <f>VLOOKUP(F3425,dComprador!A:B,2,0)</f>
        <v>Lira</v>
      </c>
      <c r="H3425">
        <v>9</v>
      </c>
      <c r="I3425" t="str">
        <f>VLOOKUP(H3425,dMateriaPrima!A:B,2,0)</f>
        <v>Couro</v>
      </c>
      <c r="J3425">
        <f>VLOOKUP(H3425,dMateriaPrima!A:C,3,0)</f>
        <v>4.4000000000000004</v>
      </c>
      <c r="K3425">
        <v>460</v>
      </c>
      <c r="L3425">
        <f t="shared" si="107"/>
        <v>2024.0000000000002</v>
      </c>
      <c r="M3425">
        <v>0</v>
      </c>
      <c r="N3425">
        <f t="shared" si="106"/>
        <v>2024.0000000000002</v>
      </c>
      <c r="O3425">
        <v>1</v>
      </c>
      <c r="P3425" t="str">
        <f>VLOOKUP(O3425,dFornecedor!A:B,2,0)</f>
        <v>NorthShore</v>
      </c>
    </row>
    <row r="3426" spans="1:16" x14ac:dyDescent="0.25">
      <c r="A3426">
        <v>3425</v>
      </c>
      <c r="B3426" s="1">
        <v>43923</v>
      </c>
      <c r="C3426" s="1">
        <v>43932</v>
      </c>
      <c r="D3426" s="1">
        <v>43935</v>
      </c>
      <c r="E3426" s="1">
        <v>43933</v>
      </c>
      <c r="F3426">
        <v>4</v>
      </c>
      <c r="G3426" t="str">
        <f>VLOOKUP(F3426,dComprador!A:B,2,0)</f>
        <v>Lira</v>
      </c>
      <c r="H3426">
        <v>5</v>
      </c>
      <c r="I3426" t="str">
        <f>VLOOKUP(H3426,dMateriaPrima!A:B,2,0)</f>
        <v>Areia</v>
      </c>
      <c r="J3426">
        <f>VLOOKUP(H3426,dMateriaPrima!A:C,3,0)</f>
        <v>3.59</v>
      </c>
      <c r="K3426">
        <v>515</v>
      </c>
      <c r="L3426">
        <f t="shared" si="107"/>
        <v>1848.85</v>
      </c>
      <c r="M3426">
        <v>0</v>
      </c>
      <c r="N3426">
        <f t="shared" si="106"/>
        <v>1848.85</v>
      </c>
      <c r="O3426">
        <v>3</v>
      </c>
      <c r="P3426" t="str">
        <f>VLOOKUP(O3426,dFornecedor!A:B,2,0)</f>
        <v>StepUp</v>
      </c>
    </row>
    <row r="3427" spans="1:16" x14ac:dyDescent="0.25">
      <c r="A3427">
        <v>3426</v>
      </c>
      <c r="B3427" s="1">
        <v>43923</v>
      </c>
      <c r="C3427" s="1">
        <v>43923</v>
      </c>
      <c r="D3427" s="1">
        <v>43930</v>
      </c>
      <c r="E3427" s="1">
        <v>43932</v>
      </c>
      <c r="F3427">
        <v>4</v>
      </c>
      <c r="G3427" t="str">
        <f>VLOOKUP(F3427,dComprador!A:B,2,0)</f>
        <v>Lira</v>
      </c>
      <c r="H3427">
        <v>8</v>
      </c>
      <c r="I3427" t="str">
        <f>VLOOKUP(H3427,dMateriaPrima!A:B,2,0)</f>
        <v>Cimento</v>
      </c>
      <c r="J3427">
        <f>VLOOKUP(H3427,dMateriaPrima!A:C,3,0)</f>
        <v>23</v>
      </c>
      <c r="K3427">
        <v>184</v>
      </c>
      <c r="L3427">
        <f t="shared" si="107"/>
        <v>4232</v>
      </c>
      <c r="M3427">
        <v>0</v>
      </c>
      <c r="N3427">
        <f t="shared" si="106"/>
        <v>4232</v>
      </c>
      <c r="O3427">
        <v>2</v>
      </c>
      <c r="P3427" t="str">
        <f>VLOOKUP(O3427,dFornecedor!A:B,2,0)</f>
        <v>Minerva</v>
      </c>
    </row>
    <row r="3428" spans="1:16" x14ac:dyDescent="0.25">
      <c r="A3428">
        <v>3427</v>
      </c>
      <c r="B3428" s="1">
        <v>43923</v>
      </c>
      <c r="C3428" s="1">
        <v>43931</v>
      </c>
      <c r="D3428" s="1">
        <v>43953</v>
      </c>
      <c r="E3428" s="1">
        <v>43956</v>
      </c>
      <c r="F3428">
        <v>1</v>
      </c>
      <c r="G3428" t="str">
        <f>VLOOKUP(F3428,dComprador!A:B,2,0)</f>
        <v>Alon</v>
      </c>
      <c r="H3428">
        <v>4</v>
      </c>
      <c r="I3428" t="str">
        <f>VLOOKUP(H3428,dMateriaPrima!A:B,2,0)</f>
        <v>Madeira</v>
      </c>
      <c r="J3428">
        <f>VLOOKUP(H3428,dMateriaPrima!A:C,3,0)</f>
        <v>168</v>
      </c>
      <c r="K3428">
        <v>40</v>
      </c>
      <c r="L3428">
        <f t="shared" si="107"/>
        <v>6720</v>
      </c>
      <c r="M3428">
        <v>0</v>
      </c>
      <c r="N3428">
        <f t="shared" si="106"/>
        <v>6720</v>
      </c>
      <c r="O3428">
        <v>2</v>
      </c>
      <c r="P3428" t="str">
        <f>VLOOKUP(O3428,dFornecedor!A:B,2,0)</f>
        <v>Minerva</v>
      </c>
    </row>
    <row r="3429" spans="1:16" x14ac:dyDescent="0.25">
      <c r="A3429">
        <v>3428</v>
      </c>
      <c r="B3429" s="1">
        <v>43923</v>
      </c>
      <c r="C3429" s="1">
        <v>43931</v>
      </c>
      <c r="D3429" s="1">
        <v>43944</v>
      </c>
      <c r="E3429" s="1">
        <v>43946</v>
      </c>
      <c r="F3429">
        <v>1</v>
      </c>
      <c r="G3429" t="str">
        <f>VLOOKUP(F3429,dComprador!A:B,2,0)</f>
        <v>Alon</v>
      </c>
      <c r="H3429">
        <v>7</v>
      </c>
      <c r="I3429" t="str">
        <f>VLOOKUP(H3429,dMateriaPrima!A:B,2,0)</f>
        <v>Poliéster</v>
      </c>
      <c r="J3429">
        <f>VLOOKUP(H3429,dMateriaPrima!A:C,3,0)</f>
        <v>8</v>
      </c>
      <c r="K3429">
        <v>140</v>
      </c>
      <c r="L3429">
        <f t="shared" si="107"/>
        <v>1120</v>
      </c>
      <c r="M3429">
        <v>0</v>
      </c>
      <c r="N3429">
        <f t="shared" si="106"/>
        <v>1120</v>
      </c>
      <c r="O3429">
        <v>2</v>
      </c>
      <c r="P3429" t="str">
        <f>VLOOKUP(O3429,dFornecedor!A:B,2,0)</f>
        <v>Minerva</v>
      </c>
    </row>
    <row r="3430" spans="1:16" x14ac:dyDescent="0.25">
      <c r="A3430">
        <v>3429</v>
      </c>
      <c r="B3430" s="1">
        <v>43923</v>
      </c>
      <c r="C3430" s="1">
        <v>43923</v>
      </c>
      <c r="D3430" s="1">
        <v>43937</v>
      </c>
      <c r="E3430" s="1">
        <v>43937</v>
      </c>
      <c r="F3430">
        <v>1</v>
      </c>
      <c r="G3430" t="str">
        <f>VLOOKUP(F3430,dComprador!A:B,2,0)</f>
        <v>Alon</v>
      </c>
      <c r="H3430">
        <v>5</v>
      </c>
      <c r="I3430" t="str">
        <f>VLOOKUP(H3430,dMateriaPrima!A:B,2,0)</f>
        <v>Areia</v>
      </c>
      <c r="J3430">
        <f>VLOOKUP(H3430,dMateriaPrima!A:C,3,0)</f>
        <v>3.59</v>
      </c>
      <c r="K3430">
        <v>119</v>
      </c>
      <c r="L3430">
        <f t="shared" si="107"/>
        <v>427.21</v>
      </c>
      <c r="M3430">
        <v>0</v>
      </c>
      <c r="N3430">
        <f t="shared" si="106"/>
        <v>427.21</v>
      </c>
      <c r="O3430">
        <v>2</v>
      </c>
      <c r="P3430" t="str">
        <f>VLOOKUP(O3430,dFornecedor!A:B,2,0)</f>
        <v>Minerva</v>
      </c>
    </row>
    <row r="3431" spans="1:16" x14ac:dyDescent="0.25">
      <c r="A3431">
        <v>3430</v>
      </c>
      <c r="B3431" s="1">
        <v>43923</v>
      </c>
      <c r="C3431" s="1">
        <v>43931</v>
      </c>
      <c r="D3431" s="1">
        <v>43952</v>
      </c>
      <c r="E3431" s="1">
        <v>43955</v>
      </c>
      <c r="F3431">
        <v>1</v>
      </c>
      <c r="G3431" t="str">
        <f>VLOOKUP(F3431,dComprador!A:B,2,0)</f>
        <v>Alon</v>
      </c>
      <c r="H3431">
        <v>3</v>
      </c>
      <c r="I3431" t="str">
        <f>VLOOKUP(H3431,dMateriaPrima!A:B,2,0)</f>
        <v>Barra Metal</v>
      </c>
      <c r="J3431">
        <f>VLOOKUP(H3431,dMateriaPrima!A:C,3,0)</f>
        <v>565</v>
      </c>
      <c r="K3431">
        <v>332</v>
      </c>
      <c r="L3431">
        <f t="shared" si="107"/>
        <v>187580</v>
      </c>
      <c r="M3431">
        <v>0</v>
      </c>
      <c r="N3431">
        <f t="shared" si="106"/>
        <v>187580</v>
      </c>
      <c r="O3431">
        <v>2</v>
      </c>
      <c r="P3431" t="str">
        <f>VLOOKUP(O3431,dFornecedor!A:B,2,0)</f>
        <v>Minerva</v>
      </c>
    </row>
    <row r="3432" spans="1:16" x14ac:dyDescent="0.25">
      <c r="A3432">
        <v>3431</v>
      </c>
      <c r="B3432" s="1">
        <v>43923</v>
      </c>
      <c r="C3432" s="1">
        <v>43930</v>
      </c>
      <c r="D3432" s="1">
        <v>43953</v>
      </c>
      <c r="E3432" s="1">
        <v>43955</v>
      </c>
      <c r="F3432">
        <v>1</v>
      </c>
      <c r="G3432" t="str">
        <f>VLOOKUP(F3432,dComprador!A:B,2,0)</f>
        <v>Alon</v>
      </c>
      <c r="H3432">
        <v>7</v>
      </c>
      <c r="I3432" t="str">
        <f>VLOOKUP(H3432,dMateriaPrima!A:B,2,0)</f>
        <v>Poliéster</v>
      </c>
      <c r="J3432">
        <f>VLOOKUP(H3432,dMateriaPrima!A:C,3,0)</f>
        <v>8</v>
      </c>
      <c r="K3432">
        <v>20</v>
      </c>
      <c r="L3432">
        <f t="shared" si="107"/>
        <v>160</v>
      </c>
      <c r="M3432">
        <v>0</v>
      </c>
      <c r="N3432">
        <f t="shared" si="106"/>
        <v>160</v>
      </c>
      <c r="O3432">
        <v>3</v>
      </c>
      <c r="P3432" t="str">
        <f>VLOOKUP(O3432,dFornecedor!A:B,2,0)</f>
        <v>StepUp</v>
      </c>
    </row>
    <row r="3433" spans="1:16" x14ac:dyDescent="0.25">
      <c r="A3433">
        <v>3432</v>
      </c>
      <c r="B3433" s="1">
        <v>43923</v>
      </c>
      <c r="C3433" s="1">
        <v>43932</v>
      </c>
      <c r="D3433" s="1">
        <v>43940</v>
      </c>
      <c r="E3433" s="1">
        <v>43941</v>
      </c>
      <c r="F3433">
        <v>1</v>
      </c>
      <c r="G3433" t="str">
        <f>VLOOKUP(F3433,dComprador!A:B,2,0)</f>
        <v>Alon</v>
      </c>
      <c r="H3433">
        <v>1</v>
      </c>
      <c r="I3433" t="str">
        <f>VLOOKUP(H3433,dMateriaPrima!A:B,2,0)</f>
        <v>Tecido</v>
      </c>
      <c r="J3433">
        <f>VLOOKUP(H3433,dMateriaPrima!A:C,3,0)</f>
        <v>18</v>
      </c>
      <c r="K3433">
        <v>163</v>
      </c>
      <c r="L3433">
        <f t="shared" si="107"/>
        <v>2934</v>
      </c>
      <c r="M3433">
        <v>0</v>
      </c>
      <c r="N3433">
        <f t="shared" si="106"/>
        <v>2934</v>
      </c>
      <c r="O3433">
        <v>2</v>
      </c>
      <c r="P3433" t="str">
        <f>VLOOKUP(O3433,dFornecedor!A:B,2,0)</f>
        <v>Minerva</v>
      </c>
    </row>
    <row r="3434" spans="1:16" x14ac:dyDescent="0.25">
      <c r="A3434">
        <v>3433</v>
      </c>
      <c r="B3434" s="1">
        <v>43923</v>
      </c>
      <c r="C3434" s="1">
        <v>43924</v>
      </c>
      <c r="D3434" s="1">
        <v>43946</v>
      </c>
      <c r="E3434" s="1">
        <v>43948</v>
      </c>
      <c r="F3434">
        <v>1</v>
      </c>
      <c r="G3434" t="str">
        <f>VLOOKUP(F3434,dComprador!A:B,2,0)</f>
        <v>Alon</v>
      </c>
      <c r="H3434">
        <v>5</v>
      </c>
      <c r="I3434" t="str">
        <f>VLOOKUP(H3434,dMateriaPrima!A:B,2,0)</f>
        <v>Areia</v>
      </c>
      <c r="J3434">
        <f>VLOOKUP(H3434,dMateriaPrima!A:C,3,0)</f>
        <v>3.59</v>
      </c>
      <c r="K3434">
        <v>243</v>
      </c>
      <c r="L3434">
        <f t="shared" si="107"/>
        <v>872.37</v>
      </c>
      <c r="M3434">
        <v>0</v>
      </c>
      <c r="N3434">
        <f t="shared" si="106"/>
        <v>872.37</v>
      </c>
      <c r="O3434">
        <v>3</v>
      </c>
      <c r="P3434" t="str">
        <f>VLOOKUP(O3434,dFornecedor!A:B,2,0)</f>
        <v>StepUp</v>
      </c>
    </row>
    <row r="3435" spans="1:16" x14ac:dyDescent="0.25">
      <c r="A3435">
        <v>3434</v>
      </c>
      <c r="B3435" s="1">
        <v>43924</v>
      </c>
      <c r="C3435" s="1">
        <v>43924</v>
      </c>
      <c r="D3435" s="1">
        <v>43931</v>
      </c>
      <c r="E3435" s="1">
        <v>43935</v>
      </c>
      <c r="F3435">
        <v>4</v>
      </c>
      <c r="G3435" t="str">
        <f>VLOOKUP(F3435,dComprador!A:B,2,0)</f>
        <v>Lira</v>
      </c>
      <c r="H3435">
        <v>7</v>
      </c>
      <c r="I3435" t="str">
        <f>VLOOKUP(H3435,dMateriaPrima!A:B,2,0)</f>
        <v>Poliéster</v>
      </c>
      <c r="J3435">
        <f>VLOOKUP(H3435,dMateriaPrima!A:C,3,0)</f>
        <v>8</v>
      </c>
      <c r="K3435">
        <v>7</v>
      </c>
      <c r="L3435">
        <f t="shared" si="107"/>
        <v>56</v>
      </c>
      <c r="M3435">
        <v>0</v>
      </c>
      <c r="N3435">
        <f t="shared" si="106"/>
        <v>56</v>
      </c>
      <c r="O3435">
        <v>2</v>
      </c>
      <c r="P3435" t="str">
        <f>VLOOKUP(O3435,dFornecedor!A:B,2,0)</f>
        <v>Minerva</v>
      </c>
    </row>
    <row r="3436" spans="1:16" x14ac:dyDescent="0.25">
      <c r="A3436">
        <v>3435</v>
      </c>
      <c r="B3436" s="1">
        <v>43924</v>
      </c>
      <c r="C3436" s="1">
        <v>43927</v>
      </c>
      <c r="D3436" s="1">
        <v>43929</v>
      </c>
      <c r="E3436" s="1">
        <v>43935</v>
      </c>
      <c r="F3436">
        <v>4</v>
      </c>
      <c r="G3436" t="str">
        <f>VLOOKUP(F3436,dComprador!A:B,2,0)</f>
        <v>Lira</v>
      </c>
      <c r="H3436">
        <v>6</v>
      </c>
      <c r="I3436" t="str">
        <f>VLOOKUP(H3436,dMateriaPrima!A:B,2,0)</f>
        <v>Fio Algodão</v>
      </c>
      <c r="J3436">
        <f>VLOOKUP(H3436,dMateriaPrima!A:C,3,0)</f>
        <v>55.9</v>
      </c>
      <c r="K3436">
        <v>69</v>
      </c>
      <c r="L3436">
        <f t="shared" si="107"/>
        <v>3857.1</v>
      </c>
      <c r="M3436">
        <v>15</v>
      </c>
      <c r="N3436">
        <f t="shared" si="106"/>
        <v>3278.5349999999999</v>
      </c>
      <c r="O3436">
        <v>4</v>
      </c>
      <c r="P3436" t="str">
        <f>VLOOKUP(O3436,dFornecedor!A:B,2,0)</f>
        <v>AlphaOmega</v>
      </c>
    </row>
    <row r="3437" spans="1:16" x14ac:dyDescent="0.25">
      <c r="A3437">
        <v>3436</v>
      </c>
      <c r="B3437" s="1">
        <v>43924</v>
      </c>
      <c r="C3437" s="1">
        <v>43933</v>
      </c>
      <c r="D3437" s="1">
        <v>43933</v>
      </c>
      <c r="E3437" s="1">
        <v>43934</v>
      </c>
      <c r="F3437">
        <v>4</v>
      </c>
      <c r="G3437" t="str">
        <f>VLOOKUP(F3437,dComprador!A:B,2,0)</f>
        <v>Lira</v>
      </c>
      <c r="H3437">
        <v>11</v>
      </c>
      <c r="I3437" t="str">
        <f>VLOOKUP(H3437,dMateriaPrima!A:B,2,0)</f>
        <v>Papel</v>
      </c>
      <c r="J3437">
        <f>VLOOKUP(H3437,dMateriaPrima!A:C,3,0)</f>
        <v>9</v>
      </c>
      <c r="K3437">
        <v>111</v>
      </c>
      <c r="L3437">
        <f t="shared" si="107"/>
        <v>999</v>
      </c>
      <c r="M3437">
        <v>0</v>
      </c>
      <c r="N3437">
        <f t="shared" si="106"/>
        <v>999</v>
      </c>
      <c r="O3437">
        <v>1</v>
      </c>
      <c r="P3437" t="str">
        <f>VLOOKUP(O3437,dFornecedor!A:B,2,0)</f>
        <v>NorthShore</v>
      </c>
    </row>
    <row r="3438" spans="1:16" x14ac:dyDescent="0.25">
      <c r="A3438">
        <v>3437</v>
      </c>
      <c r="B3438" s="1">
        <v>43924</v>
      </c>
      <c r="C3438" s="1">
        <v>43924</v>
      </c>
      <c r="D3438" s="1">
        <v>43931</v>
      </c>
      <c r="E3438" s="1">
        <v>43933</v>
      </c>
      <c r="F3438">
        <v>4</v>
      </c>
      <c r="G3438" t="str">
        <f>VLOOKUP(F3438,dComprador!A:B,2,0)</f>
        <v>Lira</v>
      </c>
      <c r="H3438">
        <v>8</v>
      </c>
      <c r="I3438" t="str">
        <f>VLOOKUP(H3438,dMateriaPrima!A:B,2,0)</f>
        <v>Cimento</v>
      </c>
      <c r="J3438">
        <f>VLOOKUP(H3438,dMateriaPrima!A:C,3,0)</f>
        <v>23</v>
      </c>
      <c r="K3438">
        <v>83</v>
      </c>
      <c r="L3438">
        <f t="shared" si="107"/>
        <v>1909</v>
      </c>
      <c r="M3438">
        <v>0</v>
      </c>
      <c r="N3438">
        <f t="shared" si="106"/>
        <v>1909</v>
      </c>
      <c r="O3438">
        <v>5</v>
      </c>
      <c r="P3438" t="str">
        <f>VLOOKUP(O3438,dFornecedor!A:B,2,0)</f>
        <v>Atlas</v>
      </c>
    </row>
    <row r="3439" spans="1:16" x14ac:dyDescent="0.25">
      <c r="A3439">
        <v>3438</v>
      </c>
      <c r="B3439" s="1">
        <v>43924</v>
      </c>
      <c r="C3439" s="1">
        <v>43925</v>
      </c>
      <c r="D3439" s="1">
        <v>43929</v>
      </c>
      <c r="E3439" s="1">
        <v>43931</v>
      </c>
      <c r="F3439">
        <v>4</v>
      </c>
      <c r="G3439" t="str">
        <f>VLOOKUP(F3439,dComprador!A:B,2,0)</f>
        <v>Lira</v>
      </c>
      <c r="H3439">
        <v>1</v>
      </c>
      <c r="I3439" t="str">
        <f>VLOOKUP(H3439,dMateriaPrima!A:B,2,0)</f>
        <v>Tecido</v>
      </c>
      <c r="J3439">
        <f>VLOOKUP(H3439,dMateriaPrima!A:C,3,0)</f>
        <v>18</v>
      </c>
      <c r="K3439">
        <v>241</v>
      </c>
      <c r="L3439">
        <f t="shared" si="107"/>
        <v>4338</v>
      </c>
      <c r="M3439">
        <v>0</v>
      </c>
      <c r="N3439">
        <f t="shared" si="106"/>
        <v>4338</v>
      </c>
      <c r="O3439">
        <v>3</v>
      </c>
      <c r="P3439" t="str">
        <f>VLOOKUP(O3439,dFornecedor!A:B,2,0)</f>
        <v>StepUp</v>
      </c>
    </row>
    <row r="3440" spans="1:16" x14ac:dyDescent="0.25">
      <c r="A3440">
        <v>3439</v>
      </c>
      <c r="B3440" s="1">
        <v>43924</v>
      </c>
      <c r="C3440" s="1">
        <v>43928</v>
      </c>
      <c r="D3440" s="1">
        <v>43931</v>
      </c>
      <c r="E3440" s="1">
        <v>43935</v>
      </c>
      <c r="F3440">
        <v>4</v>
      </c>
      <c r="G3440" t="str">
        <f>VLOOKUP(F3440,dComprador!A:B,2,0)</f>
        <v>Lira</v>
      </c>
      <c r="H3440">
        <v>9</v>
      </c>
      <c r="I3440" t="str">
        <f>VLOOKUP(H3440,dMateriaPrima!A:B,2,0)</f>
        <v>Couro</v>
      </c>
      <c r="J3440">
        <f>VLOOKUP(H3440,dMateriaPrima!A:C,3,0)</f>
        <v>4.4000000000000004</v>
      </c>
      <c r="K3440">
        <v>166</v>
      </c>
      <c r="L3440">
        <f t="shared" si="107"/>
        <v>730.40000000000009</v>
      </c>
      <c r="M3440">
        <v>0</v>
      </c>
      <c r="N3440">
        <f t="shared" si="106"/>
        <v>730.40000000000009</v>
      </c>
      <c r="O3440">
        <v>1</v>
      </c>
      <c r="P3440" t="str">
        <f>VLOOKUP(O3440,dFornecedor!A:B,2,0)</f>
        <v>NorthShore</v>
      </c>
    </row>
    <row r="3441" spans="1:16" x14ac:dyDescent="0.25">
      <c r="A3441">
        <v>3440</v>
      </c>
      <c r="B3441" s="1">
        <v>43924</v>
      </c>
      <c r="C3441" s="1">
        <v>43926</v>
      </c>
      <c r="D3441" s="1">
        <v>43935</v>
      </c>
      <c r="E3441" s="1">
        <v>43936</v>
      </c>
      <c r="F3441">
        <v>2</v>
      </c>
      <c r="G3441" t="str">
        <f>VLOOKUP(F3441,dComprador!A:B,2,0)</f>
        <v>João</v>
      </c>
      <c r="H3441">
        <v>11</v>
      </c>
      <c r="I3441" t="str">
        <f>VLOOKUP(H3441,dMateriaPrima!A:B,2,0)</f>
        <v>Papel</v>
      </c>
      <c r="J3441">
        <f>VLOOKUP(H3441,dMateriaPrima!A:C,3,0)</f>
        <v>9</v>
      </c>
      <c r="K3441">
        <v>14</v>
      </c>
      <c r="L3441">
        <f t="shared" si="107"/>
        <v>126</v>
      </c>
      <c r="M3441">
        <v>0</v>
      </c>
      <c r="N3441">
        <f t="shared" si="106"/>
        <v>126</v>
      </c>
      <c r="O3441">
        <v>4</v>
      </c>
      <c r="P3441" t="str">
        <f>VLOOKUP(O3441,dFornecedor!A:B,2,0)</f>
        <v>AlphaOmega</v>
      </c>
    </row>
    <row r="3442" spans="1:16" x14ac:dyDescent="0.25">
      <c r="A3442">
        <v>3441</v>
      </c>
      <c r="B3442" s="1">
        <v>43924</v>
      </c>
      <c r="C3442" s="1">
        <v>43931</v>
      </c>
      <c r="D3442" s="1">
        <v>43941</v>
      </c>
      <c r="E3442" s="1">
        <v>43941</v>
      </c>
      <c r="F3442">
        <v>1</v>
      </c>
      <c r="G3442" t="str">
        <f>VLOOKUP(F3442,dComprador!A:B,2,0)</f>
        <v>Alon</v>
      </c>
      <c r="H3442">
        <v>1</v>
      </c>
      <c r="I3442" t="str">
        <f>VLOOKUP(H3442,dMateriaPrima!A:B,2,0)</f>
        <v>Tecido</v>
      </c>
      <c r="J3442">
        <f>VLOOKUP(H3442,dMateriaPrima!A:C,3,0)</f>
        <v>18</v>
      </c>
      <c r="K3442">
        <v>468</v>
      </c>
      <c r="L3442">
        <f t="shared" si="107"/>
        <v>8424</v>
      </c>
      <c r="M3442">
        <v>0</v>
      </c>
      <c r="N3442">
        <f t="shared" si="106"/>
        <v>8424</v>
      </c>
      <c r="O3442">
        <v>3</v>
      </c>
      <c r="P3442" t="str">
        <f>VLOOKUP(O3442,dFornecedor!A:B,2,0)</f>
        <v>StepUp</v>
      </c>
    </row>
    <row r="3443" spans="1:16" x14ac:dyDescent="0.25">
      <c r="A3443">
        <v>3442</v>
      </c>
      <c r="B3443" s="1">
        <v>43924</v>
      </c>
      <c r="C3443" s="1">
        <v>43925</v>
      </c>
      <c r="D3443" s="1">
        <v>43956</v>
      </c>
      <c r="E3443" s="1">
        <v>43958</v>
      </c>
      <c r="F3443">
        <v>1</v>
      </c>
      <c r="G3443" t="str">
        <f>VLOOKUP(F3443,dComprador!A:B,2,0)</f>
        <v>Alon</v>
      </c>
      <c r="H3443">
        <v>1</v>
      </c>
      <c r="I3443" t="str">
        <f>VLOOKUP(H3443,dMateriaPrima!A:B,2,0)</f>
        <v>Tecido</v>
      </c>
      <c r="J3443">
        <f>VLOOKUP(H3443,dMateriaPrima!A:C,3,0)</f>
        <v>18</v>
      </c>
      <c r="K3443">
        <v>404</v>
      </c>
      <c r="L3443">
        <f t="shared" si="107"/>
        <v>7272</v>
      </c>
      <c r="M3443">
        <v>0</v>
      </c>
      <c r="N3443">
        <f t="shared" si="106"/>
        <v>7272</v>
      </c>
      <c r="O3443">
        <v>3</v>
      </c>
      <c r="P3443" t="str">
        <f>VLOOKUP(O3443,dFornecedor!A:B,2,0)</f>
        <v>StepUp</v>
      </c>
    </row>
    <row r="3444" spans="1:16" x14ac:dyDescent="0.25">
      <c r="A3444">
        <v>3443</v>
      </c>
      <c r="B3444" s="1">
        <v>43924</v>
      </c>
      <c r="C3444" s="1">
        <v>43933</v>
      </c>
      <c r="D3444" s="1">
        <v>43945</v>
      </c>
      <c r="E3444" s="1">
        <v>43946</v>
      </c>
      <c r="F3444">
        <v>1</v>
      </c>
      <c r="G3444" t="str">
        <f>VLOOKUP(F3444,dComprador!A:B,2,0)</f>
        <v>Alon</v>
      </c>
      <c r="H3444">
        <v>11</v>
      </c>
      <c r="I3444" t="str">
        <f>VLOOKUP(H3444,dMateriaPrima!A:B,2,0)</f>
        <v>Papel</v>
      </c>
      <c r="J3444">
        <f>VLOOKUP(H3444,dMateriaPrima!A:C,3,0)</f>
        <v>9</v>
      </c>
      <c r="K3444">
        <v>117</v>
      </c>
      <c r="L3444">
        <f t="shared" si="107"/>
        <v>1053</v>
      </c>
      <c r="M3444">
        <v>0</v>
      </c>
      <c r="N3444">
        <f t="shared" si="106"/>
        <v>1053</v>
      </c>
      <c r="O3444">
        <v>1</v>
      </c>
      <c r="P3444" t="str">
        <f>VLOOKUP(O3444,dFornecedor!A:B,2,0)</f>
        <v>NorthShore</v>
      </c>
    </row>
    <row r="3445" spans="1:16" x14ac:dyDescent="0.25">
      <c r="A3445">
        <v>3444</v>
      </c>
      <c r="B3445" s="1">
        <v>43925</v>
      </c>
      <c r="C3445" s="1">
        <v>43934</v>
      </c>
      <c r="D3445" s="1">
        <v>43934</v>
      </c>
      <c r="E3445" s="1">
        <v>43935</v>
      </c>
      <c r="F3445">
        <v>4</v>
      </c>
      <c r="G3445" t="str">
        <f>VLOOKUP(F3445,dComprador!A:B,2,0)</f>
        <v>Lira</v>
      </c>
      <c r="H3445">
        <v>10</v>
      </c>
      <c r="I3445" t="str">
        <f>VLOOKUP(H3445,dMateriaPrima!A:B,2,0)</f>
        <v>Pedra Britada</v>
      </c>
      <c r="J3445">
        <f>VLOOKUP(H3445,dMateriaPrima!A:C,3,0)</f>
        <v>56</v>
      </c>
      <c r="K3445">
        <v>179</v>
      </c>
      <c r="L3445">
        <f t="shared" si="107"/>
        <v>10024</v>
      </c>
      <c r="M3445">
        <v>0</v>
      </c>
      <c r="N3445">
        <f t="shared" si="106"/>
        <v>10024</v>
      </c>
      <c r="O3445">
        <v>1</v>
      </c>
      <c r="P3445" t="str">
        <f>VLOOKUP(O3445,dFornecedor!A:B,2,0)</f>
        <v>NorthShore</v>
      </c>
    </row>
    <row r="3446" spans="1:16" x14ac:dyDescent="0.25">
      <c r="A3446">
        <v>3445</v>
      </c>
      <c r="B3446" s="1">
        <v>43925</v>
      </c>
      <c r="C3446" s="1">
        <v>43931</v>
      </c>
      <c r="D3446" s="1">
        <v>43932</v>
      </c>
      <c r="E3446" s="1">
        <v>43935</v>
      </c>
      <c r="F3446">
        <v>4</v>
      </c>
      <c r="G3446" t="str">
        <f>VLOOKUP(F3446,dComprador!A:B,2,0)</f>
        <v>Lira</v>
      </c>
      <c r="H3446">
        <v>7</v>
      </c>
      <c r="I3446" t="str">
        <f>VLOOKUP(H3446,dMateriaPrima!A:B,2,0)</f>
        <v>Poliéster</v>
      </c>
      <c r="J3446">
        <f>VLOOKUP(H3446,dMateriaPrima!A:C,3,0)</f>
        <v>8</v>
      </c>
      <c r="K3446">
        <v>420</v>
      </c>
      <c r="L3446">
        <f t="shared" si="107"/>
        <v>3360</v>
      </c>
      <c r="M3446">
        <v>0</v>
      </c>
      <c r="N3446">
        <f t="shared" si="106"/>
        <v>3360</v>
      </c>
      <c r="O3446">
        <v>2</v>
      </c>
      <c r="P3446" t="str">
        <f>VLOOKUP(O3446,dFornecedor!A:B,2,0)</f>
        <v>Minerva</v>
      </c>
    </row>
    <row r="3447" spans="1:16" x14ac:dyDescent="0.25">
      <c r="A3447">
        <v>3446</v>
      </c>
      <c r="B3447" s="1">
        <v>43925</v>
      </c>
      <c r="C3447" s="1">
        <v>43934</v>
      </c>
      <c r="D3447" s="1">
        <v>43936</v>
      </c>
      <c r="E3447" s="1">
        <v>43941</v>
      </c>
      <c r="F3447">
        <v>4</v>
      </c>
      <c r="G3447" t="str">
        <f>VLOOKUP(F3447,dComprador!A:B,2,0)</f>
        <v>Lira</v>
      </c>
      <c r="H3447">
        <v>2</v>
      </c>
      <c r="I3447" t="str">
        <f>VLOOKUP(H3447,dMateriaPrima!A:B,2,0)</f>
        <v>Chapa Metal</v>
      </c>
      <c r="J3447">
        <f>VLOOKUP(H3447,dMateriaPrima!A:C,3,0)</f>
        <v>299.89999999999998</v>
      </c>
      <c r="K3447">
        <v>501</v>
      </c>
      <c r="L3447">
        <f t="shared" si="107"/>
        <v>150249.9</v>
      </c>
      <c r="M3447">
        <v>0</v>
      </c>
      <c r="N3447">
        <f t="shared" si="106"/>
        <v>150249.9</v>
      </c>
      <c r="O3447">
        <v>2</v>
      </c>
      <c r="P3447" t="str">
        <f>VLOOKUP(O3447,dFornecedor!A:B,2,0)</f>
        <v>Minerva</v>
      </c>
    </row>
    <row r="3448" spans="1:16" x14ac:dyDescent="0.25">
      <c r="A3448">
        <v>3447</v>
      </c>
      <c r="B3448" s="1">
        <v>43925</v>
      </c>
      <c r="C3448" s="1">
        <v>43936</v>
      </c>
      <c r="D3448" s="1">
        <v>43936</v>
      </c>
      <c r="E3448" s="1">
        <v>43938</v>
      </c>
      <c r="F3448">
        <v>4</v>
      </c>
      <c r="G3448" t="str">
        <f>VLOOKUP(F3448,dComprador!A:B,2,0)</f>
        <v>Lira</v>
      </c>
      <c r="H3448">
        <v>8</v>
      </c>
      <c r="I3448" t="str">
        <f>VLOOKUP(H3448,dMateriaPrima!A:B,2,0)</f>
        <v>Cimento</v>
      </c>
      <c r="J3448">
        <f>VLOOKUP(H3448,dMateriaPrima!A:C,3,0)</f>
        <v>23</v>
      </c>
      <c r="K3448">
        <v>109</v>
      </c>
      <c r="L3448">
        <f t="shared" si="107"/>
        <v>2507</v>
      </c>
      <c r="M3448">
        <v>0</v>
      </c>
      <c r="N3448">
        <f t="shared" si="106"/>
        <v>2507</v>
      </c>
      <c r="O3448">
        <v>1</v>
      </c>
      <c r="P3448" t="str">
        <f>VLOOKUP(O3448,dFornecedor!A:B,2,0)</f>
        <v>NorthShore</v>
      </c>
    </row>
    <row r="3449" spans="1:16" x14ac:dyDescent="0.25">
      <c r="A3449">
        <v>3448</v>
      </c>
      <c r="B3449" s="1">
        <v>43925</v>
      </c>
      <c r="C3449" s="1">
        <v>43932</v>
      </c>
      <c r="D3449" s="1">
        <v>43932</v>
      </c>
      <c r="E3449" s="1">
        <v>43932</v>
      </c>
      <c r="F3449">
        <v>4</v>
      </c>
      <c r="G3449" t="str">
        <f>VLOOKUP(F3449,dComprador!A:B,2,0)</f>
        <v>Lira</v>
      </c>
      <c r="H3449">
        <v>4</v>
      </c>
      <c r="I3449" t="str">
        <f>VLOOKUP(H3449,dMateriaPrima!A:B,2,0)</f>
        <v>Madeira</v>
      </c>
      <c r="J3449">
        <f>VLOOKUP(H3449,dMateriaPrima!A:C,3,0)</f>
        <v>168</v>
      </c>
      <c r="K3449">
        <v>292</v>
      </c>
      <c r="L3449">
        <f t="shared" si="107"/>
        <v>49056</v>
      </c>
      <c r="M3449">
        <v>0</v>
      </c>
      <c r="N3449">
        <f t="shared" si="106"/>
        <v>49056</v>
      </c>
      <c r="O3449">
        <v>3</v>
      </c>
      <c r="P3449" t="str">
        <f>VLOOKUP(O3449,dFornecedor!A:B,2,0)</f>
        <v>StepUp</v>
      </c>
    </row>
    <row r="3450" spans="1:16" x14ac:dyDescent="0.25">
      <c r="A3450">
        <v>3449</v>
      </c>
      <c r="B3450" s="1">
        <v>43925</v>
      </c>
      <c r="C3450" s="1">
        <v>43933</v>
      </c>
      <c r="D3450" s="1">
        <v>43936</v>
      </c>
      <c r="E3450" s="1">
        <v>43938</v>
      </c>
      <c r="F3450">
        <v>4</v>
      </c>
      <c r="G3450" t="str">
        <f>VLOOKUP(F3450,dComprador!A:B,2,0)</f>
        <v>Lira</v>
      </c>
      <c r="H3450">
        <v>5</v>
      </c>
      <c r="I3450" t="str">
        <f>VLOOKUP(H3450,dMateriaPrima!A:B,2,0)</f>
        <v>Areia</v>
      </c>
      <c r="J3450">
        <f>VLOOKUP(H3450,dMateriaPrima!A:C,3,0)</f>
        <v>3.59</v>
      </c>
      <c r="K3450">
        <v>67</v>
      </c>
      <c r="L3450">
        <f t="shared" si="107"/>
        <v>240.53</v>
      </c>
      <c r="M3450">
        <v>0</v>
      </c>
      <c r="N3450">
        <f t="shared" si="106"/>
        <v>240.53</v>
      </c>
      <c r="O3450">
        <v>2</v>
      </c>
      <c r="P3450" t="str">
        <f>VLOOKUP(O3450,dFornecedor!A:B,2,0)</f>
        <v>Minerva</v>
      </c>
    </row>
    <row r="3451" spans="1:16" x14ac:dyDescent="0.25">
      <c r="A3451">
        <v>3450</v>
      </c>
      <c r="B3451" s="1">
        <v>43925</v>
      </c>
      <c r="C3451" s="1">
        <v>43933</v>
      </c>
      <c r="D3451" s="1">
        <v>43936</v>
      </c>
      <c r="E3451" s="1">
        <v>43941</v>
      </c>
      <c r="F3451">
        <v>4</v>
      </c>
      <c r="G3451" t="str">
        <f>VLOOKUP(F3451,dComprador!A:B,2,0)</f>
        <v>Lira</v>
      </c>
      <c r="H3451">
        <v>8</v>
      </c>
      <c r="I3451" t="str">
        <f>VLOOKUP(H3451,dMateriaPrima!A:B,2,0)</f>
        <v>Cimento</v>
      </c>
      <c r="J3451">
        <f>VLOOKUP(H3451,dMateriaPrima!A:C,3,0)</f>
        <v>23</v>
      </c>
      <c r="K3451">
        <v>275</v>
      </c>
      <c r="L3451">
        <f t="shared" si="107"/>
        <v>6325</v>
      </c>
      <c r="M3451">
        <v>0</v>
      </c>
      <c r="N3451">
        <f t="shared" si="106"/>
        <v>6325</v>
      </c>
      <c r="O3451">
        <v>2</v>
      </c>
      <c r="P3451" t="str">
        <f>VLOOKUP(O3451,dFornecedor!A:B,2,0)</f>
        <v>Minerva</v>
      </c>
    </row>
    <row r="3452" spans="1:16" x14ac:dyDescent="0.25">
      <c r="A3452">
        <v>3451</v>
      </c>
      <c r="B3452" s="1">
        <v>43925</v>
      </c>
      <c r="C3452" s="1">
        <v>43925</v>
      </c>
      <c r="D3452" s="1">
        <v>43937</v>
      </c>
      <c r="E3452" s="1">
        <v>43941</v>
      </c>
      <c r="F3452">
        <v>1</v>
      </c>
      <c r="G3452" t="str">
        <f>VLOOKUP(F3452,dComprador!A:B,2,0)</f>
        <v>Alon</v>
      </c>
      <c r="H3452">
        <v>7</v>
      </c>
      <c r="I3452" t="str">
        <f>VLOOKUP(H3452,dMateriaPrima!A:B,2,0)</f>
        <v>Poliéster</v>
      </c>
      <c r="J3452">
        <f>VLOOKUP(H3452,dMateriaPrima!A:C,3,0)</f>
        <v>8</v>
      </c>
      <c r="K3452">
        <v>1</v>
      </c>
      <c r="L3452">
        <f t="shared" si="107"/>
        <v>8</v>
      </c>
      <c r="M3452">
        <v>0</v>
      </c>
      <c r="N3452">
        <f t="shared" si="106"/>
        <v>8</v>
      </c>
      <c r="O3452">
        <v>2</v>
      </c>
      <c r="P3452" t="str">
        <f>VLOOKUP(O3452,dFornecedor!A:B,2,0)</f>
        <v>Minerva</v>
      </c>
    </row>
    <row r="3453" spans="1:16" x14ac:dyDescent="0.25">
      <c r="A3453">
        <v>3452</v>
      </c>
      <c r="B3453" s="1">
        <v>43925</v>
      </c>
      <c r="C3453" s="1">
        <v>43925</v>
      </c>
      <c r="D3453" s="1">
        <v>43942</v>
      </c>
      <c r="E3453" s="1">
        <v>43941</v>
      </c>
      <c r="F3453">
        <v>1</v>
      </c>
      <c r="G3453" t="str">
        <f>VLOOKUP(F3453,dComprador!A:B,2,0)</f>
        <v>Alon</v>
      </c>
      <c r="H3453">
        <v>11</v>
      </c>
      <c r="I3453" t="str">
        <f>VLOOKUP(H3453,dMateriaPrima!A:B,2,0)</f>
        <v>Papel</v>
      </c>
      <c r="J3453">
        <f>VLOOKUP(H3453,dMateriaPrima!A:C,3,0)</f>
        <v>9</v>
      </c>
      <c r="K3453">
        <v>5</v>
      </c>
      <c r="L3453">
        <f t="shared" si="107"/>
        <v>45</v>
      </c>
      <c r="M3453">
        <v>31</v>
      </c>
      <c r="N3453">
        <f t="shared" si="106"/>
        <v>31.05</v>
      </c>
      <c r="O3453">
        <v>4</v>
      </c>
      <c r="P3453" t="str">
        <f>VLOOKUP(O3453,dFornecedor!A:B,2,0)</f>
        <v>AlphaOmega</v>
      </c>
    </row>
    <row r="3454" spans="1:16" x14ac:dyDescent="0.25">
      <c r="A3454">
        <v>3453</v>
      </c>
      <c r="B3454" s="1">
        <v>43925</v>
      </c>
      <c r="C3454" s="1">
        <v>43930</v>
      </c>
      <c r="D3454" s="1">
        <v>43944</v>
      </c>
      <c r="E3454" s="1">
        <v>43945</v>
      </c>
      <c r="F3454">
        <v>1</v>
      </c>
      <c r="G3454" t="str">
        <f>VLOOKUP(F3454,dComprador!A:B,2,0)</f>
        <v>Alon</v>
      </c>
      <c r="H3454">
        <v>9</v>
      </c>
      <c r="I3454" t="str">
        <f>VLOOKUP(H3454,dMateriaPrima!A:B,2,0)</f>
        <v>Couro</v>
      </c>
      <c r="J3454">
        <f>VLOOKUP(H3454,dMateriaPrima!A:C,3,0)</f>
        <v>4.4000000000000004</v>
      </c>
      <c r="K3454">
        <v>87</v>
      </c>
      <c r="L3454">
        <f t="shared" si="107"/>
        <v>382.8</v>
      </c>
      <c r="M3454">
        <v>0</v>
      </c>
      <c r="N3454">
        <f t="shared" si="106"/>
        <v>382.8</v>
      </c>
      <c r="O3454">
        <v>2</v>
      </c>
      <c r="P3454" t="str">
        <f>VLOOKUP(O3454,dFornecedor!A:B,2,0)</f>
        <v>Minerva</v>
      </c>
    </row>
    <row r="3455" spans="1:16" x14ac:dyDescent="0.25">
      <c r="A3455">
        <v>3454</v>
      </c>
      <c r="B3455" s="1">
        <v>43925</v>
      </c>
      <c r="C3455" s="1">
        <v>43937</v>
      </c>
      <c r="D3455" s="1">
        <v>43937</v>
      </c>
      <c r="E3455" s="1">
        <v>43938</v>
      </c>
      <c r="F3455">
        <v>2</v>
      </c>
      <c r="G3455" t="str">
        <f>VLOOKUP(F3455,dComprador!A:B,2,0)</f>
        <v>João</v>
      </c>
      <c r="H3455">
        <v>11</v>
      </c>
      <c r="I3455" t="str">
        <f>VLOOKUP(H3455,dMateriaPrima!A:B,2,0)</f>
        <v>Papel</v>
      </c>
      <c r="J3455">
        <f>VLOOKUP(H3455,dMateriaPrima!A:C,3,0)</f>
        <v>9</v>
      </c>
      <c r="K3455">
        <v>252</v>
      </c>
      <c r="L3455">
        <f t="shared" si="107"/>
        <v>2268</v>
      </c>
      <c r="M3455">
        <v>0</v>
      </c>
      <c r="N3455">
        <f t="shared" si="106"/>
        <v>2268</v>
      </c>
      <c r="O3455">
        <v>1</v>
      </c>
      <c r="P3455" t="str">
        <f>VLOOKUP(O3455,dFornecedor!A:B,2,0)</f>
        <v>NorthShore</v>
      </c>
    </row>
    <row r="3456" spans="1:16" x14ac:dyDescent="0.25">
      <c r="A3456">
        <v>3455</v>
      </c>
      <c r="B3456" s="1">
        <v>43925</v>
      </c>
      <c r="C3456" s="1">
        <v>43926</v>
      </c>
      <c r="D3456" s="1">
        <v>43942</v>
      </c>
      <c r="E3456" s="1">
        <v>43943</v>
      </c>
      <c r="F3456">
        <v>3</v>
      </c>
      <c r="G3456" t="str">
        <f>VLOOKUP(F3456,dComprador!A:B,2,0)</f>
        <v>Diego</v>
      </c>
      <c r="H3456">
        <v>11</v>
      </c>
      <c r="I3456" t="str">
        <f>VLOOKUP(H3456,dMateriaPrima!A:B,2,0)</f>
        <v>Papel</v>
      </c>
      <c r="J3456">
        <f>VLOOKUP(H3456,dMateriaPrima!A:C,3,0)</f>
        <v>9</v>
      </c>
      <c r="K3456">
        <v>282</v>
      </c>
      <c r="L3456">
        <f t="shared" si="107"/>
        <v>2538</v>
      </c>
      <c r="M3456">
        <v>0</v>
      </c>
      <c r="N3456">
        <f t="shared" si="106"/>
        <v>2538</v>
      </c>
      <c r="O3456">
        <v>4</v>
      </c>
      <c r="P3456" t="str">
        <f>VLOOKUP(O3456,dFornecedor!A:B,2,0)</f>
        <v>AlphaOmega</v>
      </c>
    </row>
    <row r="3457" spans="1:16" x14ac:dyDescent="0.25">
      <c r="A3457">
        <v>3456</v>
      </c>
      <c r="B3457" s="1">
        <v>43925</v>
      </c>
      <c r="C3457" s="1">
        <v>43927</v>
      </c>
      <c r="D3457" s="1">
        <v>43941</v>
      </c>
      <c r="E3457" s="1">
        <v>43943</v>
      </c>
      <c r="F3457">
        <v>2</v>
      </c>
      <c r="G3457" t="str">
        <f>VLOOKUP(F3457,dComprador!A:B,2,0)</f>
        <v>João</v>
      </c>
      <c r="H3457">
        <v>11</v>
      </c>
      <c r="I3457" t="str">
        <f>VLOOKUP(H3457,dMateriaPrima!A:B,2,0)</f>
        <v>Papel</v>
      </c>
      <c r="J3457">
        <f>VLOOKUP(H3457,dMateriaPrima!A:C,3,0)</f>
        <v>9</v>
      </c>
      <c r="K3457">
        <v>356</v>
      </c>
      <c r="L3457">
        <f t="shared" si="107"/>
        <v>3204</v>
      </c>
      <c r="M3457">
        <v>0</v>
      </c>
      <c r="N3457">
        <f t="shared" si="106"/>
        <v>3204</v>
      </c>
      <c r="O3457">
        <v>1</v>
      </c>
      <c r="P3457" t="str">
        <f>VLOOKUP(O3457,dFornecedor!A:B,2,0)</f>
        <v>NorthShore</v>
      </c>
    </row>
    <row r="3458" spans="1:16" x14ac:dyDescent="0.25">
      <c r="A3458">
        <v>3457</v>
      </c>
      <c r="B3458" s="1">
        <v>43925</v>
      </c>
      <c r="C3458" s="1">
        <v>43938</v>
      </c>
      <c r="D3458" s="1">
        <v>43944</v>
      </c>
      <c r="E3458" s="1">
        <v>43947</v>
      </c>
      <c r="F3458">
        <v>1</v>
      </c>
      <c r="G3458" t="str">
        <f>VLOOKUP(F3458,dComprador!A:B,2,0)</f>
        <v>Alon</v>
      </c>
      <c r="H3458">
        <v>6</v>
      </c>
      <c r="I3458" t="str">
        <f>VLOOKUP(H3458,dMateriaPrima!A:B,2,0)</f>
        <v>Fio Algodão</v>
      </c>
      <c r="J3458">
        <f>VLOOKUP(H3458,dMateriaPrima!A:C,3,0)</f>
        <v>55.9</v>
      </c>
      <c r="K3458">
        <v>428</v>
      </c>
      <c r="L3458">
        <f t="shared" si="107"/>
        <v>23925.200000000001</v>
      </c>
      <c r="M3458">
        <v>0</v>
      </c>
      <c r="N3458">
        <f t="shared" ref="N3458:N3521" si="108">SUM(L3458-((L3458*M3458)/100))</f>
        <v>23925.200000000001</v>
      </c>
      <c r="O3458">
        <v>1</v>
      </c>
      <c r="P3458" t="str">
        <f>VLOOKUP(O3458,dFornecedor!A:B,2,0)</f>
        <v>NorthShore</v>
      </c>
    </row>
    <row r="3459" spans="1:16" x14ac:dyDescent="0.25">
      <c r="A3459">
        <v>3458</v>
      </c>
      <c r="B3459" s="1">
        <v>43926</v>
      </c>
      <c r="C3459" s="1">
        <v>43926</v>
      </c>
      <c r="D3459" s="1">
        <v>43933</v>
      </c>
      <c r="E3459" s="1">
        <v>43935</v>
      </c>
      <c r="F3459">
        <v>4</v>
      </c>
      <c r="G3459" t="str">
        <f>VLOOKUP(F3459,dComprador!A:B,2,0)</f>
        <v>Lira</v>
      </c>
      <c r="H3459">
        <v>5</v>
      </c>
      <c r="I3459" t="str">
        <f>VLOOKUP(H3459,dMateriaPrima!A:B,2,0)</f>
        <v>Areia</v>
      </c>
      <c r="J3459">
        <f>VLOOKUP(H3459,dMateriaPrima!A:C,3,0)</f>
        <v>3.59</v>
      </c>
      <c r="K3459">
        <v>74</v>
      </c>
      <c r="L3459">
        <f t="shared" ref="L3459:L3522" si="109">J3459*K3459</f>
        <v>265.65999999999997</v>
      </c>
      <c r="M3459">
        <v>0</v>
      </c>
      <c r="N3459">
        <f t="shared" si="108"/>
        <v>265.65999999999997</v>
      </c>
      <c r="O3459">
        <v>2</v>
      </c>
      <c r="P3459" t="str">
        <f>VLOOKUP(O3459,dFornecedor!A:B,2,0)</f>
        <v>Minerva</v>
      </c>
    </row>
    <row r="3460" spans="1:16" x14ac:dyDescent="0.25">
      <c r="A3460">
        <v>3459</v>
      </c>
      <c r="B3460" s="1">
        <v>43926</v>
      </c>
      <c r="C3460" s="1">
        <v>43930</v>
      </c>
      <c r="D3460" s="1">
        <v>43937</v>
      </c>
      <c r="E3460" s="1">
        <v>43936</v>
      </c>
      <c r="F3460">
        <v>4</v>
      </c>
      <c r="G3460" t="str">
        <f>VLOOKUP(F3460,dComprador!A:B,2,0)</f>
        <v>Lira</v>
      </c>
      <c r="H3460">
        <v>1</v>
      </c>
      <c r="I3460" t="str">
        <f>VLOOKUP(H3460,dMateriaPrima!A:B,2,0)</f>
        <v>Tecido</v>
      </c>
      <c r="J3460">
        <f>VLOOKUP(H3460,dMateriaPrima!A:C,3,0)</f>
        <v>18</v>
      </c>
      <c r="K3460">
        <v>152</v>
      </c>
      <c r="L3460">
        <f t="shared" si="109"/>
        <v>2736</v>
      </c>
      <c r="M3460">
        <v>0</v>
      </c>
      <c r="N3460">
        <f t="shared" si="108"/>
        <v>2736</v>
      </c>
      <c r="O3460">
        <v>5</v>
      </c>
      <c r="P3460" t="str">
        <f>VLOOKUP(O3460,dFornecedor!A:B,2,0)</f>
        <v>Atlas</v>
      </c>
    </row>
    <row r="3461" spans="1:16" x14ac:dyDescent="0.25">
      <c r="A3461">
        <v>3460</v>
      </c>
      <c r="B3461" s="1">
        <v>43926</v>
      </c>
      <c r="C3461" s="1">
        <v>43934</v>
      </c>
      <c r="D3461" s="1">
        <v>43935</v>
      </c>
      <c r="E3461" s="1">
        <v>43936</v>
      </c>
      <c r="F3461">
        <v>4</v>
      </c>
      <c r="G3461" t="str">
        <f>VLOOKUP(F3461,dComprador!A:B,2,0)</f>
        <v>Lira</v>
      </c>
      <c r="H3461">
        <v>9</v>
      </c>
      <c r="I3461" t="str">
        <f>VLOOKUP(H3461,dMateriaPrima!A:B,2,0)</f>
        <v>Couro</v>
      </c>
      <c r="J3461">
        <f>VLOOKUP(H3461,dMateriaPrima!A:C,3,0)</f>
        <v>4.4000000000000004</v>
      </c>
      <c r="K3461">
        <v>311</v>
      </c>
      <c r="L3461">
        <f t="shared" si="109"/>
        <v>1368.4</v>
      </c>
      <c r="M3461">
        <v>0</v>
      </c>
      <c r="N3461">
        <f t="shared" si="108"/>
        <v>1368.4</v>
      </c>
      <c r="O3461">
        <v>3</v>
      </c>
      <c r="P3461" t="str">
        <f>VLOOKUP(O3461,dFornecedor!A:B,2,0)</f>
        <v>StepUp</v>
      </c>
    </row>
    <row r="3462" spans="1:16" x14ac:dyDescent="0.25">
      <c r="A3462">
        <v>3461</v>
      </c>
      <c r="B3462" s="1">
        <v>43926</v>
      </c>
      <c r="C3462" s="1">
        <v>43935</v>
      </c>
      <c r="D3462" s="1">
        <v>43936</v>
      </c>
      <c r="E3462" s="1">
        <v>43939</v>
      </c>
      <c r="F3462">
        <v>4</v>
      </c>
      <c r="G3462" t="str">
        <f>VLOOKUP(F3462,dComprador!A:B,2,0)</f>
        <v>Lira</v>
      </c>
      <c r="H3462">
        <v>1</v>
      </c>
      <c r="I3462" t="str">
        <f>VLOOKUP(H3462,dMateriaPrima!A:B,2,0)</f>
        <v>Tecido</v>
      </c>
      <c r="J3462">
        <f>VLOOKUP(H3462,dMateriaPrima!A:C,3,0)</f>
        <v>18</v>
      </c>
      <c r="K3462">
        <v>29</v>
      </c>
      <c r="L3462">
        <f t="shared" si="109"/>
        <v>522</v>
      </c>
      <c r="M3462">
        <v>0</v>
      </c>
      <c r="N3462">
        <f t="shared" si="108"/>
        <v>522</v>
      </c>
      <c r="O3462">
        <v>3</v>
      </c>
      <c r="P3462" t="str">
        <f>VLOOKUP(O3462,dFornecedor!A:B,2,0)</f>
        <v>StepUp</v>
      </c>
    </row>
    <row r="3463" spans="1:16" x14ac:dyDescent="0.25">
      <c r="A3463">
        <v>3462</v>
      </c>
      <c r="B3463" s="1">
        <v>43926</v>
      </c>
      <c r="C3463" s="1">
        <v>43936</v>
      </c>
      <c r="D3463" s="1">
        <v>43938</v>
      </c>
      <c r="E3463" s="1">
        <v>43943</v>
      </c>
      <c r="F3463">
        <v>4</v>
      </c>
      <c r="G3463" t="str">
        <f>VLOOKUP(F3463,dComprador!A:B,2,0)</f>
        <v>Lira</v>
      </c>
      <c r="H3463">
        <v>5</v>
      </c>
      <c r="I3463" t="str">
        <f>VLOOKUP(H3463,dMateriaPrima!A:B,2,0)</f>
        <v>Areia</v>
      </c>
      <c r="J3463">
        <f>VLOOKUP(H3463,dMateriaPrima!A:C,3,0)</f>
        <v>3.59</v>
      </c>
      <c r="K3463">
        <v>13</v>
      </c>
      <c r="L3463">
        <f t="shared" si="109"/>
        <v>46.67</v>
      </c>
      <c r="M3463">
        <v>0</v>
      </c>
      <c r="N3463">
        <f t="shared" si="108"/>
        <v>46.67</v>
      </c>
      <c r="O3463">
        <v>3</v>
      </c>
      <c r="P3463" t="str">
        <f>VLOOKUP(O3463,dFornecedor!A:B,2,0)</f>
        <v>StepUp</v>
      </c>
    </row>
    <row r="3464" spans="1:16" x14ac:dyDescent="0.25">
      <c r="A3464">
        <v>3463</v>
      </c>
      <c r="B3464" s="1">
        <v>43926</v>
      </c>
      <c r="C3464" s="1">
        <v>43929</v>
      </c>
      <c r="D3464" s="1">
        <v>43932</v>
      </c>
      <c r="E3464" s="1">
        <v>43936</v>
      </c>
      <c r="F3464">
        <v>4</v>
      </c>
      <c r="G3464" t="str">
        <f>VLOOKUP(F3464,dComprador!A:B,2,0)</f>
        <v>Lira</v>
      </c>
      <c r="H3464">
        <v>9</v>
      </c>
      <c r="I3464" t="str">
        <f>VLOOKUP(H3464,dMateriaPrima!A:B,2,0)</f>
        <v>Couro</v>
      </c>
      <c r="J3464">
        <f>VLOOKUP(H3464,dMateriaPrima!A:C,3,0)</f>
        <v>4.4000000000000004</v>
      </c>
      <c r="K3464">
        <v>575</v>
      </c>
      <c r="L3464">
        <f t="shared" si="109"/>
        <v>2530</v>
      </c>
      <c r="M3464">
        <v>0</v>
      </c>
      <c r="N3464">
        <f t="shared" si="108"/>
        <v>2530</v>
      </c>
      <c r="O3464">
        <v>1</v>
      </c>
      <c r="P3464" t="str">
        <f>VLOOKUP(O3464,dFornecedor!A:B,2,0)</f>
        <v>NorthShore</v>
      </c>
    </row>
    <row r="3465" spans="1:16" x14ac:dyDescent="0.25">
      <c r="A3465">
        <v>3464</v>
      </c>
      <c r="B3465" s="1">
        <v>43926</v>
      </c>
      <c r="C3465" s="1">
        <v>43930</v>
      </c>
      <c r="D3465" s="1">
        <v>43933</v>
      </c>
      <c r="E3465" s="1">
        <v>43934</v>
      </c>
      <c r="F3465">
        <v>4</v>
      </c>
      <c r="G3465" t="str">
        <f>VLOOKUP(F3465,dComprador!A:B,2,0)</f>
        <v>Lira</v>
      </c>
      <c r="H3465">
        <v>5</v>
      </c>
      <c r="I3465" t="str">
        <f>VLOOKUP(H3465,dMateriaPrima!A:B,2,0)</f>
        <v>Areia</v>
      </c>
      <c r="J3465">
        <f>VLOOKUP(H3465,dMateriaPrima!A:C,3,0)</f>
        <v>3.59</v>
      </c>
      <c r="K3465">
        <v>227</v>
      </c>
      <c r="L3465">
        <f t="shared" si="109"/>
        <v>814.93</v>
      </c>
      <c r="M3465">
        <v>0</v>
      </c>
      <c r="N3465">
        <f t="shared" si="108"/>
        <v>814.93</v>
      </c>
      <c r="O3465">
        <v>1</v>
      </c>
      <c r="P3465" t="str">
        <f>VLOOKUP(O3465,dFornecedor!A:B,2,0)</f>
        <v>NorthShore</v>
      </c>
    </row>
    <row r="3466" spans="1:16" x14ac:dyDescent="0.25">
      <c r="A3466">
        <v>3465</v>
      </c>
      <c r="B3466" s="1">
        <v>43926</v>
      </c>
      <c r="C3466" s="1">
        <v>43927</v>
      </c>
      <c r="D3466" s="1">
        <v>43934</v>
      </c>
      <c r="E3466" s="1">
        <v>43939</v>
      </c>
      <c r="F3466">
        <v>4</v>
      </c>
      <c r="G3466" t="str">
        <f>VLOOKUP(F3466,dComprador!A:B,2,0)</f>
        <v>Lira</v>
      </c>
      <c r="H3466">
        <v>9</v>
      </c>
      <c r="I3466" t="str">
        <f>VLOOKUP(H3466,dMateriaPrima!A:B,2,0)</f>
        <v>Couro</v>
      </c>
      <c r="J3466">
        <f>VLOOKUP(H3466,dMateriaPrima!A:C,3,0)</f>
        <v>4.4000000000000004</v>
      </c>
      <c r="K3466">
        <v>24</v>
      </c>
      <c r="L3466">
        <f t="shared" si="109"/>
        <v>105.60000000000001</v>
      </c>
      <c r="M3466">
        <v>0</v>
      </c>
      <c r="N3466">
        <f t="shared" si="108"/>
        <v>105.60000000000001</v>
      </c>
      <c r="O3466">
        <v>4</v>
      </c>
      <c r="P3466" t="str">
        <f>VLOOKUP(O3466,dFornecedor!A:B,2,0)</f>
        <v>AlphaOmega</v>
      </c>
    </row>
    <row r="3467" spans="1:16" x14ac:dyDescent="0.25">
      <c r="A3467">
        <v>3466</v>
      </c>
      <c r="B3467" s="1">
        <v>43926</v>
      </c>
      <c r="C3467" s="1">
        <v>43926</v>
      </c>
      <c r="D3467" s="1">
        <v>43943</v>
      </c>
      <c r="E3467" s="1">
        <v>43942</v>
      </c>
      <c r="F3467">
        <v>1</v>
      </c>
      <c r="G3467" t="str">
        <f>VLOOKUP(F3467,dComprador!A:B,2,0)</f>
        <v>Alon</v>
      </c>
      <c r="H3467">
        <v>8</v>
      </c>
      <c r="I3467" t="str">
        <f>VLOOKUP(H3467,dMateriaPrima!A:B,2,0)</f>
        <v>Cimento</v>
      </c>
      <c r="J3467">
        <f>VLOOKUP(H3467,dMateriaPrima!A:C,3,0)</f>
        <v>23</v>
      </c>
      <c r="K3467">
        <v>524</v>
      </c>
      <c r="L3467">
        <f t="shared" si="109"/>
        <v>12052</v>
      </c>
      <c r="M3467">
        <v>0</v>
      </c>
      <c r="N3467">
        <f t="shared" si="108"/>
        <v>12052</v>
      </c>
      <c r="O3467">
        <v>4</v>
      </c>
      <c r="P3467" t="str">
        <f>VLOOKUP(O3467,dFornecedor!A:B,2,0)</f>
        <v>AlphaOmega</v>
      </c>
    </row>
    <row r="3468" spans="1:16" x14ac:dyDescent="0.25">
      <c r="A3468">
        <v>3467</v>
      </c>
      <c r="B3468" s="1">
        <v>43926</v>
      </c>
      <c r="C3468" s="1">
        <v>43933</v>
      </c>
      <c r="D3468" s="1">
        <v>43947</v>
      </c>
      <c r="E3468" s="1">
        <v>43947</v>
      </c>
      <c r="F3468">
        <v>1</v>
      </c>
      <c r="G3468" t="str">
        <f>VLOOKUP(F3468,dComprador!A:B,2,0)</f>
        <v>Alon</v>
      </c>
      <c r="H3468">
        <v>5</v>
      </c>
      <c r="I3468" t="str">
        <f>VLOOKUP(H3468,dMateriaPrima!A:B,2,0)</f>
        <v>Areia</v>
      </c>
      <c r="J3468">
        <f>VLOOKUP(H3468,dMateriaPrima!A:C,3,0)</f>
        <v>3.59</v>
      </c>
      <c r="K3468">
        <v>402</v>
      </c>
      <c r="L3468">
        <f t="shared" si="109"/>
        <v>1443.1799999999998</v>
      </c>
      <c r="M3468">
        <v>0</v>
      </c>
      <c r="N3468">
        <f t="shared" si="108"/>
        <v>1443.1799999999998</v>
      </c>
      <c r="O3468">
        <v>4</v>
      </c>
      <c r="P3468" t="str">
        <f>VLOOKUP(O3468,dFornecedor!A:B,2,0)</f>
        <v>AlphaOmega</v>
      </c>
    </row>
    <row r="3469" spans="1:16" x14ac:dyDescent="0.25">
      <c r="A3469">
        <v>3468</v>
      </c>
      <c r="B3469" s="1">
        <v>43926</v>
      </c>
      <c r="C3469" s="1">
        <v>43926</v>
      </c>
      <c r="D3469" s="1">
        <v>43939</v>
      </c>
      <c r="E3469" s="1">
        <v>43942</v>
      </c>
      <c r="F3469">
        <v>1</v>
      </c>
      <c r="G3469" t="str">
        <f>VLOOKUP(F3469,dComprador!A:B,2,0)</f>
        <v>Alon</v>
      </c>
      <c r="H3469">
        <v>7</v>
      </c>
      <c r="I3469" t="str">
        <f>VLOOKUP(H3469,dMateriaPrima!A:B,2,0)</f>
        <v>Poliéster</v>
      </c>
      <c r="J3469">
        <f>VLOOKUP(H3469,dMateriaPrima!A:C,3,0)</f>
        <v>8</v>
      </c>
      <c r="K3469">
        <v>41</v>
      </c>
      <c r="L3469">
        <f t="shared" si="109"/>
        <v>328</v>
      </c>
      <c r="M3469">
        <v>0</v>
      </c>
      <c r="N3469">
        <f t="shared" si="108"/>
        <v>328</v>
      </c>
      <c r="O3469">
        <v>2</v>
      </c>
      <c r="P3469" t="str">
        <f>VLOOKUP(O3469,dFornecedor!A:B,2,0)</f>
        <v>Minerva</v>
      </c>
    </row>
    <row r="3470" spans="1:16" x14ac:dyDescent="0.25">
      <c r="A3470">
        <v>3469</v>
      </c>
      <c r="B3470" s="1">
        <v>43926</v>
      </c>
      <c r="C3470" s="1">
        <v>43926</v>
      </c>
      <c r="D3470" s="1">
        <v>43943</v>
      </c>
      <c r="E3470" s="1">
        <v>43946</v>
      </c>
      <c r="F3470">
        <v>2</v>
      </c>
      <c r="G3470" t="str">
        <f>VLOOKUP(F3470,dComprador!A:B,2,0)</f>
        <v>João</v>
      </c>
      <c r="H3470">
        <v>11</v>
      </c>
      <c r="I3470" t="str">
        <f>VLOOKUP(H3470,dMateriaPrima!A:B,2,0)</f>
        <v>Papel</v>
      </c>
      <c r="J3470">
        <f>VLOOKUP(H3470,dMateriaPrima!A:C,3,0)</f>
        <v>9</v>
      </c>
      <c r="K3470">
        <v>36</v>
      </c>
      <c r="L3470">
        <f t="shared" si="109"/>
        <v>324</v>
      </c>
      <c r="M3470">
        <v>0</v>
      </c>
      <c r="N3470">
        <f t="shared" si="108"/>
        <v>324</v>
      </c>
      <c r="O3470">
        <v>2</v>
      </c>
      <c r="P3470" t="str">
        <f>VLOOKUP(O3470,dFornecedor!A:B,2,0)</f>
        <v>Minerva</v>
      </c>
    </row>
    <row r="3471" spans="1:16" x14ac:dyDescent="0.25">
      <c r="A3471">
        <v>3470</v>
      </c>
      <c r="B3471" s="1">
        <v>43926</v>
      </c>
      <c r="C3471" s="1">
        <v>43926</v>
      </c>
      <c r="D3471" s="1">
        <v>43954</v>
      </c>
      <c r="E3471" s="1">
        <v>43956</v>
      </c>
      <c r="F3471">
        <v>1</v>
      </c>
      <c r="G3471" t="str">
        <f>VLOOKUP(F3471,dComprador!A:B,2,0)</f>
        <v>Alon</v>
      </c>
      <c r="H3471">
        <v>9</v>
      </c>
      <c r="I3471" t="str">
        <f>VLOOKUP(H3471,dMateriaPrima!A:B,2,0)</f>
        <v>Couro</v>
      </c>
      <c r="J3471">
        <f>VLOOKUP(H3471,dMateriaPrima!A:C,3,0)</f>
        <v>4.4000000000000004</v>
      </c>
      <c r="K3471">
        <v>428</v>
      </c>
      <c r="L3471">
        <f t="shared" si="109"/>
        <v>1883.2</v>
      </c>
      <c r="M3471">
        <v>0</v>
      </c>
      <c r="N3471">
        <f t="shared" si="108"/>
        <v>1883.2</v>
      </c>
      <c r="O3471">
        <v>2</v>
      </c>
      <c r="P3471" t="str">
        <f>VLOOKUP(O3471,dFornecedor!A:B,2,0)</f>
        <v>Minerva</v>
      </c>
    </row>
    <row r="3472" spans="1:16" x14ac:dyDescent="0.25">
      <c r="A3472">
        <v>3471</v>
      </c>
      <c r="B3472" s="1">
        <v>43926</v>
      </c>
      <c r="C3472" s="1">
        <v>43927</v>
      </c>
      <c r="D3472" s="1">
        <v>43955</v>
      </c>
      <c r="E3472" s="1">
        <v>43958</v>
      </c>
      <c r="F3472">
        <v>1</v>
      </c>
      <c r="G3472" t="str">
        <f>VLOOKUP(F3472,dComprador!A:B,2,0)</f>
        <v>Alon</v>
      </c>
      <c r="H3472">
        <v>9</v>
      </c>
      <c r="I3472" t="str">
        <f>VLOOKUP(H3472,dMateriaPrima!A:B,2,0)</f>
        <v>Couro</v>
      </c>
      <c r="J3472">
        <f>VLOOKUP(H3472,dMateriaPrima!A:C,3,0)</f>
        <v>4.4000000000000004</v>
      </c>
      <c r="K3472">
        <v>330</v>
      </c>
      <c r="L3472">
        <f t="shared" si="109"/>
        <v>1452.0000000000002</v>
      </c>
      <c r="M3472">
        <v>0</v>
      </c>
      <c r="N3472">
        <f t="shared" si="108"/>
        <v>1452.0000000000002</v>
      </c>
      <c r="O3472">
        <v>3</v>
      </c>
      <c r="P3472" t="str">
        <f>VLOOKUP(O3472,dFornecedor!A:B,2,0)</f>
        <v>StepUp</v>
      </c>
    </row>
    <row r="3473" spans="1:16" x14ac:dyDescent="0.25">
      <c r="A3473">
        <v>3472</v>
      </c>
      <c r="B3473" s="1">
        <v>43927</v>
      </c>
      <c r="C3473" s="1">
        <v>43936</v>
      </c>
      <c r="D3473" s="1">
        <v>43938</v>
      </c>
      <c r="E3473" s="1">
        <v>43941</v>
      </c>
      <c r="F3473">
        <v>4</v>
      </c>
      <c r="G3473" t="str">
        <f>VLOOKUP(F3473,dComprador!A:B,2,0)</f>
        <v>Lira</v>
      </c>
      <c r="H3473">
        <v>7</v>
      </c>
      <c r="I3473" t="str">
        <f>VLOOKUP(H3473,dMateriaPrima!A:B,2,0)</f>
        <v>Poliéster</v>
      </c>
      <c r="J3473">
        <f>VLOOKUP(H3473,dMateriaPrima!A:C,3,0)</f>
        <v>8</v>
      </c>
      <c r="K3473">
        <v>190</v>
      </c>
      <c r="L3473">
        <f t="shared" si="109"/>
        <v>1520</v>
      </c>
      <c r="M3473">
        <v>0</v>
      </c>
      <c r="N3473">
        <f t="shared" si="108"/>
        <v>1520</v>
      </c>
      <c r="O3473">
        <v>3</v>
      </c>
      <c r="P3473" t="str">
        <f>VLOOKUP(O3473,dFornecedor!A:B,2,0)</f>
        <v>StepUp</v>
      </c>
    </row>
    <row r="3474" spans="1:16" x14ac:dyDescent="0.25">
      <c r="A3474">
        <v>3473</v>
      </c>
      <c r="B3474" s="1">
        <v>43927</v>
      </c>
      <c r="C3474" s="1">
        <v>43939</v>
      </c>
      <c r="D3474" s="1">
        <v>43939</v>
      </c>
      <c r="E3474" s="1">
        <v>43939</v>
      </c>
      <c r="F3474">
        <v>4</v>
      </c>
      <c r="G3474" t="str">
        <f>VLOOKUP(F3474,dComprador!A:B,2,0)</f>
        <v>Lira</v>
      </c>
      <c r="H3474">
        <v>8</v>
      </c>
      <c r="I3474" t="str">
        <f>VLOOKUP(H3474,dMateriaPrima!A:B,2,0)</f>
        <v>Cimento</v>
      </c>
      <c r="J3474">
        <f>VLOOKUP(H3474,dMateriaPrima!A:C,3,0)</f>
        <v>23</v>
      </c>
      <c r="K3474">
        <v>203</v>
      </c>
      <c r="L3474">
        <f t="shared" si="109"/>
        <v>4669</v>
      </c>
      <c r="M3474">
        <v>0</v>
      </c>
      <c r="N3474">
        <f t="shared" si="108"/>
        <v>4669</v>
      </c>
      <c r="O3474">
        <v>1</v>
      </c>
      <c r="P3474" t="str">
        <f>VLOOKUP(O3474,dFornecedor!A:B,2,0)</f>
        <v>NorthShore</v>
      </c>
    </row>
    <row r="3475" spans="1:16" x14ac:dyDescent="0.25">
      <c r="A3475">
        <v>3474</v>
      </c>
      <c r="B3475" s="1">
        <v>43927</v>
      </c>
      <c r="C3475" s="1">
        <v>43927</v>
      </c>
      <c r="D3475" s="1">
        <v>43936</v>
      </c>
      <c r="E3475" s="1">
        <v>43938</v>
      </c>
      <c r="F3475">
        <v>4</v>
      </c>
      <c r="G3475" t="str">
        <f>VLOOKUP(F3475,dComprador!A:B,2,0)</f>
        <v>Lira</v>
      </c>
      <c r="H3475">
        <v>8</v>
      </c>
      <c r="I3475" t="str">
        <f>VLOOKUP(H3475,dMateriaPrima!A:B,2,0)</f>
        <v>Cimento</v>
      </c>
      <c r="J3475">
        <f>VLOOKUP(H3475,dMateriaPrima!A:C,3,0)</f>
        <v>23</v>
      </c>
      <c r="K3475">
        <v>56</v>
      </c>
      <c r="L3475">
        <f t="shared" si="109"/>
        <v>1288</v>
      </c>
      <c r="M3475">
        <v>0</v>
      </c>
      <c r="N3475">
        <f t="shared" si="108"/>
        <v>1288</v>
      </c>
      <c r="O3475">
        <v>4</v>
      </c>
      <c r="P3475" t="str">
        <f>VLOOKUP(O3475,dFornecedor!A:B,2,0)</f>
        <v>AlphaOmega</v>
      </c>
    </row>
    <row r="3476" spans="1:16" x14ac:dyDescent="0.25">
      <c r="A3476">
        <v>3475</v>
      </c>
      <c r="B3476" s="1">
        <v>43927</v>
      </c>
      <c r="C3476" s="1">
        <v>43927</v>
      </c>
      <c r="D3476" s="1">
        <v>43932</v>
      </c>
      <c r="E3476" s="1">
        <v>43936</v>
      </c>
      <c r="F3476">
        <v>4</v>
      </c>
      <c r="G3476" t="str">
        <f>VLOOKUP(F3476,dComprador!A:B,2,0)</f>
        <v>Lira</v>
      </c>
      <c r="H3476">
        <v>5</v>
      </c>
      <c r="I3476" t="str">
        <f>VLOOKUP(H3476,dMateriaPrima!A:B,2,0)</f>
        <v>Areia</v>
      </c>
      <c r="J3476">
        <f>VLOOKUP(H3476,dMateriaPrima!A:C,3,0)</f>
        <v>3.59</v>
      </c>
      <c r="K3476">
        <v>25</v>
      </c>
      <c r="L3476">
        <f t="shared" si="109"/>
        <v>89.75</v>
      </c>
      <c r="M3476">
        <v>0</v>
      </c>
      <c r="N3476">
        <f t="shared" si="108"/>
        <v>89.75</v>
      </c>
      <c r="O3476">
        <v>2</v>
      </c>
      <c r="P3476" t="str">
        <f>VLOOKUP(O3476,dFornecedor!A:B,2,0)</f>
        <v>Minerva</v>
      </c>
    </row>
    <row r="3477" spans="1:16" x14ac:dyDescent="0.25">
      <c r="A3477">
        <v>3476</v>
      </c>
      <c r="B3477" s="1">
        <v>43927</v>
      </c>
      <c r="C3477" s="1">
        <v>43934</v>
      </c>
      <c r="D3477" s="1">
        <v>43938</v>
      </c>
      <c r="E3477" s="1">
        <v>43942</v>
      </c>
      <c r="F3477">
        <v>4</v>
      </c>
      <c r="G3477" t="str">
        <f>VLOOKUP(F3477,dComprador!A:B,2,0)</f>
        <v>Lira</v>
      </c>
      <c r="H3477">
        <v>8</v>
      </c>
      <c r="I3477" t="str">
        <f>VLOOKUP(H3477,dMateriaPrima!A:B,2,0)</f>
        <v>Cimento</v>
      </c>
      <c r="J3477">
        <f>VLOOKUP(H3477,dMateriaPrima!A:C,3,0)</f>
        <v>23</v>
      </c>
      <c r="K3477">
        <v>26</v>
      </c>
      <c r="L3477">
        <f t="shared" si="109"/>
        <v>598</v>
      </c>
      <c r="M3477">
        <v>0</v>
      </c>
      <c r="N3477">
        <f t="shared" si="108"/>
        <v>598</v>
      </c>
      <c r="O3477">
        <v>2</v>
      </c>
      <c r="P3477" t="str">
        <f>VLOOKUP(O3477,dFornecedor!A:B,2,0)</f>
        <v>Minerva</v>
      </c>
    </row>
    <row r="3478" spans="1:16" x14ac:dyDescent="0.25">
      <c r="A3478">
        <v>3477</v>
      </c>
      <c r="B3478" s="1">
        <v>43927</v>
      </c>
      <c r="C3478" s="1">
        <v>43936</v>
      </c>
      <c r="D3478" s="1">
        <v>43944</v>
      </c>
      <c r="E3478" s="1">
        <v>43947</v>
      </c>
      <c r="F3478">
        <v>1</v>
      </c>
      <c r="G3478" t="str">
        <f>VLOOKUP(F3478,dComprador!A:B,2,0)</f>
        <v>Alon</v>
      </c>
      <c r="H3478">
        <v>2</v>
      </c>
      <c r="I3478" t="str">
        <f>VLOOKUP(H3478,dMateriaPrima!A:B,2,0)</f>
        <v>Chapa Metal</v>
      </c>
      <c r="J3478">
        <f>VLOOKUP(H3478,dMateriaPrima!A:C,3,0)</f>
        <v>299.89999999999998</v>
      </c>
      <c r="K3478">
        <v>581</v>
      </c>
      <c r="L3478">
        <f t="shared" si="109"/>
        <v>174241.9</v>
      </c>
      <c r="M3478">
        <v>0</v>
      </c>
      <c r="N3478">
        <f t="shared" si="108"/>
        <v>174241.9</v>
      </c>
      <c r="O3478">
        <v>2</v>
      </c>
      <c r="P3478" t="str">
        <f>VLOOKUP(O3478,dFornecedor!A:B,2,0)</f>
        <v>Minerva</v>
      </c>
    </row>
    <row r="3479" spans="1:16" x14ac:dyDescent="0.25">
      <c r="A3479">
        <v>3478</v>
      </c>
      <c r="B3479" s="1">
        <v>43927</v>
      </c>
      <c r="C3479" s="1">
        <v>43929</v>
      </c>
      <c r="D3479" s="1">
        <v>43944</v>
      </c>
      <c r="E3479" s="1">
        <v>43943</v>
      </c>
      <c r="F3479">
        <v>1</v>
      </c>
      <c r="G3479" t="str">
        <f>VLOOKUP(F3479,dComprador!A:B,2,0)</f>
        <v>Alon</v>
      </c>
      <c r="H3479">
        <v>11</v>
      </c>
      <c r="I3479" t="str">
        <f>VLOOKUP(H3479,dMateriaPrima!A:B,2,0)</f>
        <v>Papel</v>
      </c>
      <c r="J3479">
        <f>VLOOKUP(H3479,dMateriaPrima!A:C,3,0)</f>
        <v>9</v>
      </c>
      <c r="K3479">
        <v>139</v>
      </c>
      <c r="L3479">
        <f t="shared" si="109"/>
        <v>1251</v>
      </c>
      <c r="M3479">
        <v>0</v>
      </c>
      <c r="N3479">
        <f t="shared" si="108"/>
        <v>1251</v>
      </c>
      <c r="O3479">
        <v>2</v>
      </c>
      <c r="P3479" t="str">
        <f>VLOOKUP(O3479,dFornecedor!A:B,2,0)</f>
        <v>Minerva</v>
      </c>
    </row>
    <row r="3480" spans="1:16" x14ac:dyDescent="0.25">
      <c r="A3480">
        <v>3479</v>
      </c>
      <c r="B3480" s="1">
        <v>43927</v>
      </c>
      <c r="C3480" s="1">
        <v>43938</v>
      </c>
      <c r="D3480" s="1">
        <v>43944</v>
      </c>
      <c r="E3480" s="1">
        <v>43943</v>
      </c>
      <c r="F3480">
        <v>2</v>
      </c>
      <c r="G3480" t="str">
        <f>VLOOKUP(F3480,dComprador!A:B,2,0)</f>
        <v>João</v>
      </c>
      <c r="H3480">
        <v>7</v>
      </c>
      <c r="I3480" t="str">
        <f>VLOOKUP(H3480,dMateriaPrima!A:B,2,0)</f>
        <v>Poliéster</v>
      </c>
      <c r="J3480">
        <f>VLOOKUP(H3480,dMateriaPrima!A:C,3,0)</f>
        <v>8</v>
      </c>
      <c r="K3480">
        <v>273</v>
      </c>
      <c r="L3480">
        <f t="shared" si="109"/>
        <v>2184</v>
      </c>
      <c r="M3480">
        <v>0</v>
      </c>
      <c r="N3480">
        <f t="shared" si="108"/>
        <v>2184</v>
      </c>
      <c r="O3480">
        <v>1</v>
      </c>
      <c r="P3480" t="str">
        <f>VLOOKUP(O3480,dFornecedor!A:B,2,0)</f>
        <v>NorthShore</v>
      </c>
    </row>
    <row r="3481" spans="1:16" x14ac:dyDescent="0.25">
      <c r="A3481">
        <v>3480</v>
      </c>
      <c r="B3481" s="1">
        <v>43927</v>
      </c>
      <c r="C3481" s="1">
        <v>43935</v>
      </c>
      <c r="D3481" s="1">
        <v>43957</v>
      </c>
      <c r="E3481" s="1">
        <v>43962</v>
      </c>
      <c r="F3481">
        <v>1</v>
      </c>
      <c r="G3481" t="str">
        <f>VLOOKUP(F3481,dComprador!A:B,2,0)</f>
        <v>Alon</v>
      </c>
      <c r="H3481">
        <v>1</v>
      </c>
      <c r="I3481" t="str">
        <f>VLOOKUP(H3481,dMateriaPrima!A:B,2,0)</f>
        <v>Tecido</v>
      </c>
      <c r="J3481">
        <f>VLOOKUP(H3481,dMateriaPrima!A:C,3,0)</f>
        <v>18</v>
      </c>
      <c r="K3481">
        <v>58</v>
      </c>
      <c r="L3481">
        <f t="shared" si="109"/>
        <v>1044</v>
      </c>
      <c r="M3481">
        <v>0</v>
      </c>
      <c r="N3481">
        <f t="shared" si="108"/>
        <v>1044</v>
      </c>
      <c r="O3481">
        <v>5</v>
      </c>
      <c r="P3481" t="str">
        <f>VLOOKUP(O3481,dFornecedor!A:B,2,0)</f>
        <v>Atlas</v>
      </c>
    </row>
    <row r="3482" spans="1:16" x14ac:dyDescent="0.25">
      <c r="A3482">
        <v>3481</v>
      </c>
      <c r="B3482" s="1">
        <v>43927</v>
      </c>
      <c r="C3482" s="1">
        <v>43933</v>
      </c>
      <c r="D3482" s="1">
        <v>43957</v>
      </c>
      <c r="E3482" s="1">
        <v>43961</v>
      </c>
      <c r="F3482">
        <v>1</v>
      </c>
      <c r="G3482" t="str">
        <f>VLOOKUP(F3482,dComprador!A:B,2,0)</f>
        <v>Alon</v>
      </c>
      <c r="H3482">
        <v>6</v>
      </c>
      <c r="I3482" t="str">
        <f>VLOOKUP(H3482,dMateriaPrima!A:B,2,0)</f>
        <v>Fio Algodão</v>
      </c>
      <c r="J3482">
        <f>VLOOKUP(H3482,dMateriaPrima!A:C,3,0)</f>
        <v>55.9</v>
      </c>
      <c r="K3482">
        <v>87</v>
      </c>
      <c r="L3482">
        <f t="shared" si="109"/>
        <v>4863.3</v>
      </c>
      <c r="M3482">
        <v>0</v>
      </c>
      <c r="N3482">
        <f t="shared" si="108"/>
        <v>4863.3</v>
      </c>
      <c r="O3482">
        <v>2</v>
      </c>
      <c r="P3482" t="str">
        <f>VLOOKUP(O3482,dFornecedor!A:B,2,0)</f>
        <v>Minerva</v>
      </c>
    </row>
    <row r="3483" spans="1:16" x14ac:dyDescent="0.25">
      <c r="A3483">
        <v>3482</v>
      </c>
      <c r="B3483" s="1">
        <v>43927</v>
      </c>
      <c r="C3483" s="1">
        <v>43930</v>
      </c>
      <c r="D3483" s="1">
        <v>43960</v>
      </c>
      <c r="E3483" s="1">
        <v>43960</v>
      </c>
      <c r="F3483">
        <v>1</v>
      </c>
      <c r="G3483" t="str">
        <f>VLOOKUP(F3483,dComprador!A:B,2,0)</f>
        <v>Alon</v>
      </c>
      <c r="H3483">
        <v>9</v>
      </c>
      <c r="I3483" t="str">
        <f>VLOOKUP(H3483,dMateriaPrima!A:B,2,0)</f>
        <v>Couro</v>
      </c>
      <c r="J3483">
        <f>VLOOKUP(H3483,dMateriaPrima!A:C,3,0)</f>
        <v>4.4000000000000004</v>
      </c>
      <c r="K3483">
        <v>476</v>
      </c>
      <c r="L3483">
        <f t="shared" si="109"/>
        <v>2094.4</v>
      </c>
      <c r="M3483">
        <v>0</v>
      </c>
      <c r="N3483">
        <f t="shared" si="108"/>
        <v>2094.4</v>
      </c>
      <c r="O3483">
        <v>3</v>
      </c>
      <c r="P3483" t="str">
        <f>VLOOKUP(O3483,dFornecedor!A:B,2,0)</f>
        <v>StepUp</v>
      </c>
    </row>
    <row r="3484" spans="1:16" x14ac:dyDescent="0.25">
      <c r="A3484">
        <v>3483</v>
      </c>
      <c r="B3484" s="1">
        <v>43927</v>
      </c>
      <c r="C3484" s="1">
        <v>43927</v>
      </c>
      <c r="D3484" s="1">
        <v>43958</v>
      </c>
      <c r="E3484" s="1">
        <v>43959</v>
      </c>
      <c r="F3484">
        <v>1</v>
      </c>
      <c r="G3484" t="str">
        <f>VLOOKUP(F3484,dComprador!A:B,2,0)</f>
        <v>Alon</v>
      </c>
      <c r="H3484">
        <v>1</v>
      </c>
      <c r="I3484" t="str">
        <f>VLOOKUP(H3484,dMateriaPrima!A:B,2,0)</f>
        <v>Tecido</v>
      </c>
      <c r="J3484">
        <f>VLOOKUP(H3484,dMateriaPrima!A:C,3,0)</f>
        <v>18</v>
      </c>
      <c r="K3484">
        <v>123</v>
      </c>
      <c r="L3484">
        <f t="shared" si="109"/>
        <v>2214</v>
      </c>
      <c r="M3484">
        <v>0</v>
      </c>
      <c r="N3484">
        <f t="shared" si="108"/>
        <v>2214</v>
      </c>
      <c r="O3484">
        <v>2</v>
      </c>
      <c r="P3484" t="str">
        <f>VLOOKUP(O3484,dFornecedor!A:B,2,0)</f>
        <v>Minerva</v>
      </c>
    </row>
    <row r="3485" spans="1:16" x14ac:dyDescent="0.25">
      <c r="A3485">
        <v>3484</v>
      </c>
      <c r="B3485" s="1">
        <v>43927</v>
      </c>
      <c r="C3485" s="1">
        <v>43936</v>
      </c>
      <c r="D3485" s="1">
        <v>43946</v>
      </c>
      <c r="E3485" s="1">
        <v>43949</v>
      </c>
      <c r="F3485">
        <v>1</v>
      </c>
      <c r="G3485" t="str">
        <f>VLOOKUP(F3485,dComprador!A:B,2,0)</f>
        <v>Alon</v>
      </c>
      <c r="H3485">
        <v>7</v>
      </c>
      <c r="I3485" t="str">
        <f>VLOOKUP(H3485,dMateriaPrima!A:B,2,0)</f>
        <v>Poliéster</v>
      </c>
      <c r="J3485">
        <f>VLOOKUP(H3485,dMateriaPrima!A:C,3,0)</f>
        <v>8</v>
      </c>
      <c r="K3485">
        <v>242</v>
      </c>
      <c r="L3485">
        <f t="shared" si="109"/>
        <v>1936</v>
      </c>
      <c r="M3485">
        <v>0</v>
      </c>
      <c r="N3485">
        <f t="shared" si="108"/>
        <v>1936</v>
      </c>
      <c r="O3485">
        <v>1</v>
      </c>
      <c r="P3485" t="str">
        <f>VLOOKUP(O3485,dFornecedor!A:B,2,0)</f>
        <v>NorthShore</v>
      </c>
    </row>
    <row r="3486" spans="1:16" x14ac:dyDescent="0.25">
      <c r="A3486">
        <v>3485</v>
      </c>
      <c r="B3486" s="1">
        <v>43928</v>
      </c>
      <c r="C3486" s="1">
        <v>43939</v>
      </c>
      <c r="D3486" s="1">
        <v>43939</v>
      </c>
      <c r="E3486" s="1">
        <v>43942</v>
      </c>
      <c r="F3486">
        <v>4</v>
      </c>
      <c r="G3486" t="str">
        <f>VLOOKUP(F3486,dComprador!A:B,2,0)</f>
        <v>Lira</v>
      </c>
      <c r="H3486">
        <v>7</v>
      </c>
      <c r="I3486" t="str">
        <f>VLOOKUP(H3486,dMateriaPrima!A:B,2,0)</f>
        <v>Poliéster</v>
      </c>
      <c r="J3486">
        <f>VLOOKUP(H3486,dMateriaPrima!A:C,3,0)</f>
        <v>8</v>
      </c>
      <c r="K3486">
        <v>41</v>
      </c>
      <c r="L3486">
        <f t="shared" si="109"/>
        <v>328</v>
      </c>
      <c r="M3486">
        <v>0</v>
      </c>
      <c r="N3486">
        <f t="shared" si="108"/>
        <v>328</v>
      </c>
      <c r="O3486">
        <v>1</v>
      </c>
      <c r="P3486" t="str">
        <f>VLOOKUP(O3486,dFornecedor!A:B,2,0)</f>
        <v>NorthShore</v>
      </c>
    </row>
    <row r="3487" spans="1:16" x14ac:dyDescent="0.25">
      <c r="A3487">
        <v>3486</v>
      </c>
      <c r="B3487" s="1">
        <v>43928</v>
      </c>
      <c r="C3487" s="1">
        <v>43938</v>
      </c>
      <c r="D3487" s="1">
        <v>43940</v>
      </c>
      <c r="E3487" s="1">
        <v>43942</v>
      </c>
      <c r="F3487">
        <v>4</v>
      </c>
      <c r="G3487" t="str">
        <f>VLOOKUP(F3487,dComprador!A:B,2,0)</f>
        <v>Lira</v>
      </c>
      <c r="H3487">
        <v>1</v>
      </c>
      <c r="I3487" t="str">
        <f>VLOOKUP(H3487,dMateriaPrima!A:B,2,0)</f>
        <v>Tecido</v>
      </c>
      <c r="J3487">
        <f>VLOOKUP(H3487,dMateriaPrima!A:C,3,0)</f>
        <v>18</v>
      </c>
      <c r="K3487">
        <v>188</v>
      </c>
      <c r="L3487">
        <f t="shared" si="109"/>
        <v>3384</v>
      </c>
      <c r="M3487">
        <v>0</v>
      </c>
      <c r="N3487">
        <f t="shared" si="108"/>
        <v>3384</v>
      </c>
      <c r="O3487">
        <v>3</v>
      </c>
      <c r="P3487" t="str">
        <f>VLOOKUP(O3487,dFornecedor!A:B,2,0)</f>
        <v>StepUp</v>
      </c>
    </row>
    <row r="3488" spans="1:16" x14ac:dyDescent="0.25">
      <c r="A3488">
        <v>3487</v>
      </c>
      <c r="B3488" s="1">
        <v>43928</v>
      </c>
      <c r="C3488" s="1">
        <v>43936</v>
      </c>
      <c r="D3488" s="1">
        <v>43940</v>
      </c>
      <c r="E3488" s="1">
        <v>43940</v>
      </c>
      <c r="F3488">
        <v>4</v>
      </c>
      <c r="G3488" t="str">
        <f>VLOOKUP(F3488,dComprador!A:B,2,0)</f>
        <v>Lira</v>
      </c>
      <c r="H3488">
        <v>5</v>
      </c>
      <c r="I3488" t="str">
        <f>VLOOKUP(H3488,dMateriaPrima!A:B,2,0)</f>
        <v>Areia</v>
      </c>
      <c r="J3488">
        <f>VLOOKUP(H3488,dMateriaPrima!A:C,3,0)</f>
        <v>3.59</v>
      </c>
      <c r="K3488">
        <v>82</v>
      </c>
      <c r="L3488">
        <f t="shared" si="109"/>
        <v>294.38</v>
      </c>
      <c r="M3488">
        <v>0</v>
      </c>
      <c r="N3488">
        <f t="shared" si="108"/>
        <v>294.38</v>
      </c>
      <c r="O3488">
        <v>2</v>
      </c>
      <c r="P3488" t="str">
        <f>VLOOKUP(O3488,dFornecedor!A:B,2,0)</f>
        <v>Minerva</v>
      </c>
    </row>
    <row r="3489" spans="1:16" x14ac:dyDescent="0.25">
      <c r="A3489">
        <v>3488</v>
      </c>
      <c r="B3489" s="1">
        <v>43928</v>
      </c>
      <c r="C3489" s="1">
        <v>43936</v>
      </c>
      <c r="D3489" s="1">
        <v>43944</v>
      </c>
      <c r="E3489" s="1">
        <v>43945</v>
      </c>
      <c r="F3489">
        <v>1</v>
      </c>
      <c r="G3489" t="str">
        <f>VLOOKUP(F3489,dComprador!A:B,2,0)</f>
        <v>Alon</v>
      </c>
      <c r="H3489">
        <v>5</v>
      </c>
      <c r="I3489" t="str">
        <f>VLOOKUP(H3489,dMateriaPrima!A:B,2,0)</f>
        <v>Areia</v>
      </c>
      <c r="J3489">
        <f>VLOOKUP(H3489,dMateriaPrima!A:C,3,0)</f>
        <v>3.59</v>
      </c>
      <c r="K3489">
        <v>203</v>
      </c>
      <c r="L3489">
        <f t="shared" si="109"/>
        <v>728.77</v>
      </c>
      <c r="M3489">
        <v>0</v>
      </c>
      <c r="N3489">
        <f t="shared" si="108"/>
        <v>728.77</v>
      </c>
      <c r="O3489">
        <v>3</v>
      </c>
      <c r="P3489" t="str">
        <f>VLOOKUP(O3489,dFornecedor!A:B,2,0)</f>
        <v>StepUp</v>
      </c>
    </row>
    <row r="3490" spans="1:16" x14ac:dyDescent="0.25">
      <c r="A3490">
        <v>3489</v>
      </c>
      <c r="B3490" s="1">
        <v>43928</v>
      </c>
      <c r="C3490" s="1">
        <v>43931</v>
      </c>
      <c r="D3490" s="1">
        <v>43944</v>
      </c>
      <c r="E3490" s="1">
        <v>43943</v>
      </c>
      <c r="F3490">
        <v>2</v>
      </c>
      <c r="G3490" t="str">
        <f>VLOOKUP(F3490,dComprador!A:B,2,0)</f>
        <v>João</v>
      </c>
      <c r="H3490">
        <v>11</v>
      </c>
      <c r="I3490" t="str">
        <f>VLOOKUP(H3490,dMateriaPrima!A:B,2,0)</f>
        <v>Papel</v>
      </c>
      <c r="J3490">
        <f>VLOOKUP(H3490,dMateriaPrima!A:C,3,0)</f>
        <v>9</v>
      </c>
      <c r="K3490">
        <v>54</v>
      </c>
      <c r="L3490">
        <f t="shared" si="109"/>
        <v>486</v>
      </c>
      <c r="M3490">
        <v>0</v>
      </c>
      <c r="N3490">
        <f t="shared" si="108"/>
        <v>486</v>
      </c>
      <c r="O3490">
        <v>1</v>
      </c>
      <c r="P3490" t="str">
        <f>VLOOKUP(O3490,dFornecedor!A:B,2,0)</f>
        <v>NorthShore</v>
      </c>
    </row>
    <row r="3491" spans="1:16" x14ac:dyDescent="0.25">
      <c r="A3491">
        <v>3490</v>
      </c>
      <c r="B3491" s="1">
        <v>43928</v>
      </c>
      <c r="C3491" s="1">
        <v>43932</v>
      </c>
      <c r="D3491" s="1">
        <v>43941</v>
      </c>
      <c r="E3491" s="1">
        <v>43942</v>
      </c>
      <c r="F3491">
        <v>3</v>
      </c>
      <c r="G3491" t="str">
        <f>VLOOKUP(F3491,dComprador!A:B,2,0)</f>
        <v>Diego</v>
      </c>
      <c r="H3491">
        <v>1</v>
      </c>
      <c r="I3491" t="str">
        <f>VLOOKUP(H3491,dMateriaPrima!A:B,2,0)</f>
        <v>Tecido</v>
      </c>
      <c r="J3491">
        <f>VLOOKUP(H3491,dMateriaPrima!A:C,3,0)</f>
        <v>18</v>
      </c>
      <c r="K3491">
        <v>72</v>
      </c>
      <c r="L3491">
        <f t="shared" si="109"/>
        <v>1296</v>
      </c>
      <c r="M3491">
        <v>0</v>
      </c>
      <c r="N3491">
        <f t="shared" si="108"/>
        <v>1296</v>
      </c>
      <c r="O3491">
        <v>4</v>
      </c>
      <c r="P3491" t="str">
        <f>VLOOKUP(O3491,dFornecedor!A:B,2,0)</f>
        <v>AlphaOmega</v>
      </c>
    </row>
    <row r="3492" spans="1:16" x14ac:dyDescent="0.25">
      <c r="A3492">
        <v>3491</v>
      </c>
      <c r="B3492" s="1">
        <v>43928</v>
      </c>
      <c r="C3492" s="1">
        <v>43935</v>
      </c>
      <c r="D3492" s="1">
        <v>43947</v>
      </c>
      <c r="E3492" s="1">
        <v>43950</v>
      </c>
      <c r="F3492">
        <v>1</v>
      </c>
      <c r="G3492" t="str">
        <f>VLOOKUP(F3492,dComprador!A:B,2,0)</f>
        <v>Alon</v>
      </c>
      <c r="H3492">
        <v>11</v>
      </c>
      <c r="I3492" t="str">
        <f>VLOOKUP(H3492,dMateriaPrima!A:B,2,0)</f>
        <v>Papel</v>
      </c>
      <c r="J3492">
        <f>VLOOKUP(H3492,dMateriaPrima!A:C,3,0)</f>
        <v>9</v>
      </c>
      <c r="K3492">
        <v>47</v>
      </c>
      <c r="L3492">
        <f t="shared" si="109"/>
        <v>423</v>
      </c>
      <c r="M3492">
        <v>0</v>
      </c>
      <c r="N3492">
        <f t="shared" si="108"/>
        <v>423</v>
      </c>
      <c r="O3492">
        <v>2</v>
      </c>
      <c r="P3492" t="str">
        <f>VLOOKUP(O3492,dFornecedor!A:B,2,0)</f>
        <v>Minerva</v>
      </c>
    </row>
    <row r="3493" spans="1:16" x14ac:dyDescent="0.25">
      <c r="A3493">
        <v>3492</v>
      </c>
      <c r="B3493" s="1">
        <v>43928</v>
      </c>
      <c r="C3493" s="1">
        <v>43928</v>
      </c>
      <c r="D3493" s="1">
        <v>43953</v>
      </c>
      <c r="E3493" s="1">
        <v>43957</v>
      </c>
      <c r="F3493">
        <v>1</v>
      </c>
      <c r="G3493" t="str">
        <f>VLOOKUP(F3493,dComprador!A:B,2,0)</f>
        <v>Alon</v>
      </c>
      <c r="H3493">
        <v>5</v>
      </c>
      <c r="I3493" t="str">
        <f>VLOOKUP(H3493,dMateriaPrima!A:B,2,0)</f>
        <v>Areia</v>
      </c>
      <c r="J3493">
        <f>VLOOKUP(H3493,dMateriaPrima!A:C,3,0)</f>
        <v>3.59</v>
      </c>
      <c r="K3493">
        <v>76</v>
      </c>
      <c r="L3493">
        <f t="shared" si="109"/>
        <v>272.83999999999997</v>
      </c>
      <c r="M3493">
        <v>0</v>
      </c>
      <c r="N3493">
        <f t="shared" si="108"/>
        <v>272.83999999999997</v>
      </c>
      <c r="O3493">
        <v>2</v>
      </c>
      <c r="P3493" t="str">
        <f>VLOOKUP(O3493,dFornecedor!A:B,2,0)</f>
        <v>Minerva</v>
      </c>
    </row>
    <row r="3494" spans="1:16" x14ac:dyDescent="0.25">
      <c r="A3494">
        <v>3493</v>
      </c>
      <c r="B3494" s="1">
        <v>43929</v>
      </c>
      <c r="C3494" s="1">
        <v>43936</v>
      </c>
      <c r="D3494" s="1">
        <v>43936</v>
      </c>
      <c r="E3494" s="1">
        <v>43942</v>
      </c>
      <c r="F3494">
        <v>4</v>
      </c>
      <c r="G3494" t="str">
        <f>VLOOKUP(F3494,dComprador!A:B,2,0)</f>
        <v>Lira</v>
      </c>
      <c r="H3494">
        <v>1</v>
      </c>
      <c r="I3494" t="str">
        <f>VLOOKUP(H3494,dMateriaPrima!A:B,2,0)</f>
        <v>Tecido</v>
      </c>
      <c r="J3494">
        <f>VLOOKUP(H3494,dMateriaPrima!A:C,3,0)</f>
        <v>18</v>
      </c>
      <c r="K3494">
        <v>63</v>
      </c>
      <c r="L3494">
        <f t="shared" si="109"/>
        <v>1134</v>
      </c>
      <c r="M3494">
        <v>0</v>
      </c>
      <c r="N3494">
        <f t="shared" si="108"/>
        <v>1134</v>
      </c>
      <c r="O3494">
        <v>1</v>
      </c>
      <c r="P3494" t="str">
        <f>VLOOKUP(O3494,dFornecedor!A:B,2,0)</f>
        <v>NorthShore</v>
      </c>
    </row>
    <row r="3495" spans="1:16" x14ac:dyDescent="0.25">
      <c r="A3495">
        <v>3494</v>
      </c>
      <c r="B3495" s="1">
        <v>43929</v>
      </c>
      <c r="C3495" s="1">
        <v>43929</v>
      </c>
      <c r="D3495" s="1">
        <v>43936</v>
      </c>
      <c r="E3495" s="1">
        <v>43935</v>
      </c>
      <c r="F3495">
        <v>4</v>
      </c>
      <c r="G3495" t="str">
        <f>VLOOKUP(F3495,dComprador!A:B,2,0)</f>
        <v>Lira</v>
      </c>
      <c r="H3495">
        <v>11</v>
      </c>
      <c r="I3495" t="str">
        <f>VLOOKUP(H3495,dMateriaPrima!A:B,2,0)</f>
        <v>Papel</v>
      </c>
      <c r="J3495">
        <f>VLOOKUP(H3495,dMateriaPrima!A:C,3,0)</f>
        <v>9</v>
      </c>
      <c r="K3495">
        <v>199</v>
      </c>
      <c r="L3495">
        <f t="shared" si="109"/>
        <v>1791</v>
      </c>
      <c r="M3495">
        <v>0</v>
      </c>
      <c r="N3495">
        <f t="shared" si="108"/>
        <v>1791</v>
      </c>
      <c r="O3495">
        <v>2</v>
      </c>
      <c r="P3495" t="str">
        <f>VLOOKUP(O3495,dFornecedor!A:B,2,0)</f>
        <v>Minerva</v>
      </c>
    </row>
    <row r="3496" spans="1:16" x14ac:dyDescent="0.25">
      <c r="A3496">
        <v>3495</v>
      </c>
      <c r="B3496" s="1">
        <v>43929</v>
      </c>
      <c r="C3496" s="1">
        <v>43932</v>
      </c>
      <c r="D3496" s="1">
        <v>43936</v>
      </c>
      <c r="E3496" s="1">
        <v>43938</v>
      </c>
      <c r="F3496">
        <v>4</v>
      </c>
      <c r="G3496" t="str">
        <f>VLOOKUP(F3496,dComprador!A:B,2,0)</f>
        <v>Lira</v>
      </c>
      <c r="H3496">
        <v>11</v>
      </c>
      <c r="I3496" t="str">
        <f>VLOOKUP(H3496,dMateriaPrima!A:B,2,0)</f>
        <v>Papel</v>
      </c>
      <c r="J3496">
        <f>VLOOKUP(H3496,dMateriaPrima!A:C,3,0)</f>
        <v>9</v>
      </c>
      <c r="K3496">
        <v>261</v>
      </c>
      <c r="L3496">
        <f t="shared" si="109"/>
        <v>2349</v>
      </c>
      <c r="M3496">
        <v>20</v>
      </c>
      <c r="N3496">
        <f t="shared" si="108"/>
        <v>1879.2</v>
      </c>
      <c r="O3496">
        <v>1</v>
      </c>
      <c r="P3496" t="str">
        <f>VLOOKUP(O3496,dFornecedor!A:B,2,0)</f>
        <v>NorthShore</v>
      </c>
    </row>
    <row r="3497" spans="1:16" x14ac:dyDescent="0.25">
      <c r="A3497">
        <v>3496</v>
      </c>
      <c r="B3497" s="1">
        <v>43929</v>
      </c>
      <c r="C3497" s="1">
        <v>43930</v>
      </c>
      <c r="D3497" s="1">
        <v>43936</v>
      </c>
      <c r="E3497" s="1">
        <v>43937</v>
      </c>
      <c r="F3497">
        <v>4</v>
      </c>
      <c r="G3497" t="str">
        <f>VLOOKUP(F3497,dComprador!A:B,2,0)</f>
        <v>Lira</v>
      </c>
      <c r="H3497">
        <v>7</v>
      </c>
      <c r="I3497" t="str">
        <f>VLOOKUP(H3497,dMateriaPrima!A:B,2,0)</f>
        <v>Poliéster</v>
      </c>
      <c r="J3497">
        <f>VLOOKUP(H3497,dMateriaPrima!A:C,3,0)</f>
        <v>8</v>
      </c>
      <c r="K3497">
        <v>18</v>
      </c>
      <c r="L3497">
        <f t="shared" si="109"/>
        <v>144</v>
      </c>
      <c r="M3497">
        <v>0</v>
      </c>
      <c r="N3497">
        <f t="shared" si="108"/>
        <v>144</v>
      </c>
      <c r="O3497">
        <v>3</v>
      </c>
      <c r="P3497" t="str">
        <f>VLOOKUP(O3497,dFornecedor!A:B,2,0)</f>
        <v>StepUp</v>
      </c>
    </row>
    <row r="3498" spans="1:16" x14ac:dyDescent="0.25">
      <c r="A3498">
        <v>3497</v>
      </c>
      <c r="B3498" s="1">
        <v>43929</v>
      </c>
      <c r="C3498" s="1">
        <v>43934</v>
      </c>
      <c r="D3498" s="1">
        <v>43934</v>
      </c>
      <c r="E3498" s="1">
        <v>43937</v>
      </c>
      <c r="F3498">
        <v>4</v>
      </c>
      <c r="G3498" t="str">
        <f>VLOOKUP(F3498,dComprador!A:B,2,0)</f>
        <v>Lira</v>
      </c>
      <c r="H3498">
        <v>7</v>
      </c>
      <c r="I3498" t="str">
        <f>VLOOKUP(H3498,dMateriaPrima!A:B,2,0)</f>
        <v>Poliéster</v>
      </c>
      <c r="J3498">
        <f>VLOOKUP(H3498,dMateriaPrima!A:C,3,0)</f>
        <v>8</v>
      </c>
      <c r="K3498">
        <v>29</v>
      </c>
      <c r="L3498">
        <f t="shared" si="109"/>
        <v>232</v>
      </c>
      <c r="M3498">
        <v>0</v>
      </c>
      <c r="N3498">
        <f t="shared" si="108"/>
        <v>232</v>
      </c>
      <c r="O3498">
        <v>1</v>
      </c>
      <c r="P3498" t="str">
        <f>VLOOKUP(O3498,dFornecedor!A:B,2,0)</f>
        <v>NorthShore</v>
      </c>
    </row>
    <row r="3499" spans="1:16" x14ac:dyDescent="0.25">
      <c r="A3499">
        <v>3498</v>
      </c>
      <c r="B3499" s="1">
        <v>43929</v>
      </c>
      <c r="C3499" s="1">
        <v>43932</v>
      </c>
      <c r="D3499" s="1">
        <v>43940</v>
      </c>
      <c r="E3499" s="1">
        <v>43945</v>
      </c>
      <c r="F3499">
        <v>2</v>
      </c>
      <c r="G3499" t="str">
        <f>VLOOKUP(F3499,dComprador!A:B,2,0)</f>
        <v>João</v>
      </c>
      <c r="H3499">
        <v>7</v>
      </c>
      <c r="I3499" t="str">
        <f>VLOOKUP(H3499,dMateriaPrima!A:B,2,0)</f>
        <v>Poliéster</v>
      </c>
      <c r="J3499">
        <f>VLOOKUP(H3499,dMateriaPrima!A:C,3,0)</f>
        <v>8</v>
      </c>
      <c r="K3499">
        <v>243</v>
      </c>
      <c r="L3499">
        <f t="shared" si="109"/>
        <v>1944</v>
      </c>
      <c r="M3499">
        <v>22</v>
      </c>
      <c r="N3499">
        <f t="shared" si="108"/>
        <v>1516.32</v>
      </c>
      <c r="O3499">
        <v>1</v>
      </c>
      <c r="P3499" t="str">
        <f>VLOOKUP(O3499,dFornecedor!A:B,2,0)</f>
        <v>NorthShore</v>
      </c>
    </row>
    <row r="3500" spans="1:16" x14ac:dyDescent="0.25">
      <c r="A3500">
        <v>3499</v>
      </c>
      <c r="B3500" s="1">
        <v>43929</v>
      </c>
      <c r="C3500" s="1">
        <v>43930</v>
      </c>
      <c r="D3500" s="1">
        <v>43960</v>
      </c>
      <c r="E3500" s="1">
        <v>43960</v>
      </c>
      <c r="F3500">
        <v>1</v>
      </c>
      <c r="G3500" t="str">
        <f>VLOOKUP(F3500,dComprador!A:B,2,0)</f>
        <v>Alon</v>
      </c>
      <c r="H3500">
        <v>7</v>
      </c>
      <c r="I3500" t="str">
        <f>VLOOKUP(H3500,dMateriaPrima!A:B,2,0)</f>
        <v>Poliéster</v>
      </c>
      <c r="J3500">
        <f>VLOOKUP(H3500,dMateriaPrima!A:C,3,0)</f>
        <v>8</v>
      </c>
      <c r="K3500">
        <v>16</v>
      </c>
      <c r="L3500">
        <f t="shared" si="109"/>
        <v>128</v>
      </c>
      <c r="M3500">
        <v>0</v>
      </c>
      <c r="N3500">
        <f t="shared" si="108"/>
        <v>128</v>
      </c>
      <c r="O3500">
        <v>3</v>
      </c>
      <c r="P3500" t="str">
        <f>VLOOKUP(O3500,dFornecedor!A:B,2,0)</f>
        <v>StepUp</v>
      </c>
    </row>
    <row r="3501" spans="1:16" x14ac:dyDescent="0.25">
      <c r="A3501">
        <v>3500</v>
      </c>
      <c r="B3501" s="1">
        <v>43929</v>
      </c>
      <c r="C3501" s="1">
        <v>43937</v>
      </c>
      <c r="D3501" s="1">
        <v>43961</v>
      </c>
      <c r="E3501" s="1">
        <v>43964</v>
      </c>
      <c r="F3501">
        <v>1</v>
      </c>
      <c r="G3501" t="str">
        <f>VLOOKUP(F3501,dComprador!A:B,2,0)</f>
        <v>Alon</v>
      </c>
      <c r="H3501">
        <v>11</v>
      </c>
      <c r="I3501" t="str">
        <f>VLOOKUP(H3501,dMateriaPrima!A:B,2,0)</f>
        <v>Papel</v>
      </c>
      <c r="J3501">
        <f>VLOOKUP(H3501,dMateriaPrima!A:C,3,0)</f>
        <v>9</v>
      </c>
      <c r="K3501">
        <v>43</v>
      </c>
      <c r="L3501">
        <f t="shared" si="109"/>
        <v>387</v>
      </c>
      <c r="M3501">
        <v>0</v>
      </c>
      <c r="N3501">
        <f t="shared" si="108"/>
        <v>387</v>
      </c>
      <c r="O3501">
        <v>2</v>
      </c>
      <c r="P3501" t="str">
        <f>VLOOKUP(O3501,dFornecedor!A:B,2,0)</f>
        <v>Minerva</v>
      </c>
    </row>
    <row r="3502" spans="1:16" x14ac:dyDescent="0.25">
      <c r="A3502">
        <v>3501</v>
      </c>
      <c r="B3502" s="1">
        <v>43929</v>
      </c>
      <c r="C3502" s="1">
        <v>43937</v>
      </c>
      <c r="D3502" s="1">
        <v>43950</v>
      </c>
      <c r="E3502" s="1">
        <v>43953</v>
      </c>
      <c r="F3502">
        <v>1</v>
      </c>
      <c r="G3502" t="str">
        <f>VLOOKUP(F3502,dComprador!A:B,2,0)</f>
        <v>Alon</v>
      </c>
      <c r="H3502">
        <v>9</v>
      </c>
      <c r="I3502" t="str">
        <f>VLOOKUP(H3502,dMateriaPrima!A:B,2,0)</f>
        <v>Couro</v>
      </c>
      <c r="J3502">
        <f>VLOOKUP(H3502,dMateriaPrima!A:C,3,0)</f>
        <v>4.4000000000000004</v>
      </c>
      <c r="K3502">
        <v>325</v>
      </c>
      <c r="L3502">
        <f t="shared" si="109"/>
        <v>1430.0000000000002</v>
      </c>
      <c r="M3502">
        <v>0</v>
      </c>
      <c r="N3502">
        <f t="shared" si="108"/>
        <v>1430.0000000000002</v>
      </c>
      <c r="O3502">
        <v>2</v>
      </c>
      <c r="P3502" t="str">
        <f>VLOOKUP(O3502,dFornecedor!A:B,2,0)</f>
        <v>Minerva</v>
      </c>
    </row>
    <row r="3503" spans="1:16" x14ac:dyDescent="0.25">
      <c r="A3503">
        <v>3502</v>
      </c>
      <c r="B3503" s="1">
        <v>43930</v>
      </c>
      <c r="C3503" s="1">
        <v>43931</v>
      </c>
      <c r="D3503" s="1">
        <v>43937</v>
      </c>
      <c r="E3503" s="1">
        <v>43935</v>
      </c>
      <c r="F3503">
        <v>4</v>
      </c>
      <c r="G3503" t="str">
        <f>VLOOKUP(F3503,dComprador!A:B,2,0)</f>
        <v>Lira</v>
      </c>
      <c r="H3503">
        <v>8</v>
      </c>
      <c r="I3503" t="str">
        <f>VLOOKUP(H3503,dMateriaPrima!A:B,2,0)</f>
        <v>Cimento</v>
      </c>
      <c r="J3503">
        <f>VLOOKUP(H3503,dMateriaPrima!A:C,3,0)</f>
        <v>23</v>
      </c>
      <c r="K3503">
        <v>327</v>
      </c>
      <c r="L3503">
        <f t="shared" si="109"/>
        <v>7521</v>
      </c>
      <c r="M3503">
        <v>0</v>
      </c>
      <c r="N3503">
        <f t="shared" si="108"/>
        <v>7521</v>
      </c>
      <c r="O3503">
        <v>2</v>
      </c>
      <c r="P3503" t="str">
        <f>VLOOKUP(O3503,dFornecedor!A:B,2,0)</f>
        <v>Minerva</v>
      </c>
    </row>
    <row r="3504" spans="1:16" x14ac:dyDescent="0.25">
      <c r="A3504">
        <v>3503</v>
      </c>
      <c r="B3504" s="1">
        <v>43930</v>
      </c>
      <c r="C3504" s="1">
        <v>43934</v>
      </c>
      <c r="D3504" s="1">
        <v>43958</v>
      </c>
      <c r="E3504" s="1">
        <v>43959</v>
      </c>
      <c r="F3504">
        <v>1</v>
      </c>
      <c r="G3504" t="str">
        <f>VLOOKUP(F3504,dComprador!A:B,2,0)</f>
        <v>Alon</v>
      </c>
      <c r="H3504">
        <v>10</v>
      </c>
      <c r="I3504" t="str">
        <f>VLOOKUP(H3504,dMateriaPrima!A:B,2,0)</f>
        <v>Pedra Britada</v>
      </c>
      <c r="J3504">
        <f>VLOOKUP(H3504,dMateriaPrima!A:C,3,0)</f>
        <v>56</v>
      </c>
      <c r="K3504">
        <v>47</v>
      </c>
      <c r="L3504">
        <f t="shared" si="109"/>
        <v>2632</v>
      </c>
      <c r="M3504">
        <v>0</v>
      </c>
      <c r="N3504">
        <f t="shared" si="108"/>
        <v>2632</v>
      </c>
      <c r="O3504">
        <v>2</v>
      </c>
      <c r="P3504" t="str">
        <f>VLOOKUP(O3504,dFornecedor!A:B,2,0)</f>
        <v>Minerva</v>
      </c>
    </row>
    <row r="3505" spans="1:16" x14ac:dyDescent="0.25">
      <c r="A3505">
        <v>3504</v>
      </c>
      <c r="B3505" s="1">
        <v>43930</v>
      </c>
      <c r="C3505" s="1">
        <v>43933</v>
      </c>
      <c r="D3505" s="1">
        <v>43938</v>
      </c>
      <c r="E3505" s="1">
        <v>43940</v>
      </c>
      <c r="F3505">
        <v>4</v>
      </c>
      <c r="G3505" t="str">
        <f>VLOOKUP(F3505,dComprador!A:B,2,0)</f>
        <v>Lira</v>
      </c>
      <c r="H3505">
        <v>2</v>
      </c>
      <c r="I3505" t="str">
        <f>VLOOKUP(H3505,dMateriaPrima!A:B,2,0)</f>
        <v>Chapa Metal</v>
      </c>
      <c r="J3505">
        <f>VLOOKUP(H3505,dMateriaPrima!A:C,3,0)</f>
        <v>299.89999999999998</v>
      </c>
      <c r="K3505">
        <v>348</v>
      </c>
      <c r="L3505">
        <f t="shared" si="109"/>
        <v>104365.2</v>
      </c>
      <c r="M3505">
        <v>0</v>
      </c>
      <c r="N3505">
        <f t="shared" si="108"/>
        <v>104365.2</v>
      </c>
      <c r="O3505">
        <v>2</v>
      </c>
      <c r="P3505" t="str">
        <f>VLOOKUP(O3505,dFornecedor!A:B,2,0)</f>
        <v>Minerva</v>
      </c>
    </row>
    <row r="3506" spans="1:16" x14ac:dyDescent="0.25">
      <c r="A3506">
        <v>3505</v>
      </c>
      <c r="B3506" s="1">
        <v>43930</v>
      </c>
      <c r="C3506" s="1">
        <v>43938</v>
      </c>
      <c r="D3506" s="1">
        <v>43939</v>
      </c>
      <c r="E3506" s="1">
        <v>43942</v>
      </c>
      <c r="F3506">
        <v>4</v>
      </c>
      <c r="G3506" t="str">
        <f>VLOOKUP(F3506,dComprador!A:B,2,0)</f>
        <v>Lira</v>
      </c>
      <c r="H3506">
        <v>9</v>
      </c>
      <c r="I3506" t="str">
        <f>VLOOKUP(H3506,dMateriaPrima!A:B,2,0)</f>
        <v>Couro</v>
      </c>
      <c r="J3506">
        <f>VLOOKUP(H3506,dMateriaPrima!A:C,3,0)</f>
        <v>4.4000000000000004</v>
      </c>
      <c r="K3506">
        <v>428</v>
      </c>
      <c r="L3506">
        <f t="shared" si="109"/>
        <v>1883.2</v>
      </c>
      <c r="M3506">
        <v>0</v>
      </c>
      <c r="N3506">
        <f t="shared" si="108"/>
        <v>1883.2</v>
      </c>
      <c r="O3506">
        <v>2</v>
      </c>
      <c r="P3506" t="str">
        <f>VLOOKUP(O3506,dFornecedor!A:B,2,0)</f>
        <v>Minerva</v>
      </c>
    </row>
    <row r="3507" spans="1:16" x14ac:dyDescent="0.25">
      <c r="A3507">
        <v>3506</v>
      </c>
      <c r="B3507" s="1">
        <v>43930</v>
      </c>
      <c r="C3507" s="1">
        <v>43930</v>
      </c>
      <c r="D3507" s="1">
        <v>43937</v>
      </c>
      <c r="E3507" s="1">
        <v>43941</v>
      </c>
      <c r="F3507">
        <v>4</v>
      </c>
      <c r="G3507" t="str">
        <f>VLOOKUP(F3507,dComprador!A:B,2,0)</f>
        <v>Lira</v>
      </c>
      <c r="H3507">
        <v>10</v>
      </c>
      <c r="I3507" t="str">
        <f>VLOOKUP(H3507,dMateriaPrima!A:B,2,0)</f>
        <v>Pedra Britada</v>
      </c>
      <c r="J3507">
        <f>VLOOKUP(H3507,dMateriaPrima!A:C,3,0)</f>
        <v>56</v>
      </c>
      <c r="K3507">
        <v>13</v>
      </c>
      <c r="L3507">
        <f t="shared" si="109"/>
        <v>728</v>
      </c>
      <c r="M3507">
        <v>0</v>
      </c>
      <c r="N3507">
        <f t="shared" si="108"/>
        <v>728</v>
      </c>
      <c r="O3507">
        <v>2</v>
      </c>
      <c r="P3507" t="str">
        <f>VLOOKUP(O3507,dFornecedor!A:B,2,0)</f>
        <v>Minerva</v>
      </c>
    </row>
    <row r="3508" spans="1:16" x14ac:dyDescent="0.25">
      <c r="A3508">
        <v>3507</v>
      </c>
      <c r="B3508" s="1">
        <v>43930</v>
      </c>
      <c r="C3508" s="1">
        <v>43930</v>
      </c>
      <c r="D3508" s="1">
        <v>43936</v>
      </c>
      <c r="E3508" s="1">
        <v>43937</v>
      </c>
      <c r="F3508">
        <v>4</v>
      </c>
      <c r="G3508" t="str">
        <f>VLOOKUP(F3508,dComprador!A:B,2,0)</f>
        <v>Lira</v>
      </c>
      <c r="H3508">
        <v>11</v>
      </c>
      <c r="I3508" t="str">
        <f>VLOOKUP(H3508,dMateriaPrima!A:B,2,0)</f>
        <v>Papel</v>
      </c>
      <c r="J3508">
        <f>VLOOKUP(H3508,dMateriaPrima!A:C,3,0)</f>
        <v>9</v>
      </c>
      <c r="K3508">
        <v>52</v>
      </c>
      <c r="L3508">
        <f t="shared" si="109"/>
        <v>468</v>
      </c>
      <c r="M3508">
        <v>0</v>
      </c>
      <c r="N3508">
        <f t="shared" si="108"/>
        <v>468</v>
      </c>
      <c r="O3508">
        <v>2</v>
      </c>
      <c r="P3508" t="str">
        <f>VLOOKUP(O3508,dFornecedor!A:B,2,0)</f>
        <v>Minerva</v>
      </c>
    </row>
    <row r="3509" spans="1:16" x14ac:dyDescent="0.25">
      <c r="A3509">
        <v>3508</v>
      </c>
      <c r="B3509" s="1">
        <v>43930</v>
      </c>
      <c r="C3509" s="1">
        <v>43938</v>
      </c>
      <c r="D3509" s="1">
        <v>43941</v>
      </c>
      <c r="E3509" s="1">
        <v>43945</v>
      </c>
      <c r="F3509">
        <v>4</v>
      </c>
      <c r="G3509" t="str">
        <f>VLOOKUP(F3509,dComprador!A:B,2,0)</f>
        <v>Lira</v>
      </c>
      <c r="H3509">
        <v>3</v>
      </c>
      <c r="I3509" t="str">
        <f>VLOOKUP(H3509,dMateriaPrima!A:B,2,0)</f>
        <v>Barra Metal</v>
      </c>
      <c r="J3509">
        <f>VLOOKUP(H3509,dMateriaPrima!A:C,3,0)</f>
        <v>565</v>
      </c>
      <c r="K3509">
        <v>7</v>
      </c>
      <c r="L3509">
        <f t="shared" si="109"/>
        <v>3955</v>
      </c>
      <c r="M3509">
        <v>0</v>
      </c>
      <c r="N3509">
        <f t="shared" si="108"/>
        <v>3955</v>
      </c>
      <c r="O3509">
        <v>2</v>
      </c>
      <c r="P3509" t="str">
        <f>VLOOKUP(O3509,dFornecedor!A:B,2,0)</f>
        <v>Minerva</v>
      </c>
    </row>
    <row r="3510" spans="1:16" x14ac:dyDescent="0.25">
      <c r="A3510">
        <v>3509</v>
      </c>
      <c r="B3510" s="1">
        <v>43930</v>
      </c>
      <c r="C3510" s="1">
        <v>43931</v>
      </c>
      <c r="D3510" s="1">
        <v>43937</v>
      </c>
      <c r="E3510" s="1">
        <v>43938</v>
      </c>
      <c r="F3510">
        <v>4</v>
      </c>
      <c r="G3510" t="str">
        <f>VLOOKUP(F3510,dComprador!A:B,2,0)</f>
        <v>Lira</v>
      </c>
      <c r="H3510">
        <v>6</v>
      </c>
      <c r="I3510" t="str">
        <f>VLOOKUP(H3510,dMateriaPrima!A:B,2,0)</f>
        <v>Fio Algodão</v>
      </c>
      <c r="J3510">
        <f>VLOOKUP(H3510,dMateriaPrima!A:C,3,0)</f>
        <v>55.9</v>
      </c>
      <c r="K3510">
        <v>181</v>
      </c>
      <c r="L3510">
        <f t="shared" si="109"/>
        <v>10117.9</v>
      </c>
      <c r="M3510">
        <v>0</v>
      </c>
      <c r="N3510">
        <f t="shared" si="108"/>
        <v>10117.9</v>
      </c>
      <c r="O3510">
        <v>3</v>
      </c>
      <c r="P3510" t="str">
        <f>VLOOKUP(O3510,dFornecedor!A:B,2,0)</f>
        <v>StepUp</v>
      </c>
    </row>
    <row r="3511" spans="1:16" x14ac:dyDescent="0.25">
      <c r="A3511">
        <v>3510</v>
      </c>
      <c r="B3511" s="1">
        <v>43930</v>
      </c>
      <c r="C3511" s="1">
        <v>43935</v>
      </c>
      <c r="D3511" s="1">
        <v>43937</v>
      </c>
      <c r="E3511" s="1">
        <v>43938</v>
      </c>
      <c r="F3511">
        <v>4</v>
      </c>
      <c r="G3511" t="str">
        <f>VLOOKUP(F3511,dComprador!A:B,2,0)</f>
        <v>Lira</v>
      </c>
      <c r="H3511">
        <v>8</v>
      </c>
      <c r="I3511" t="str">
        <f>VLOOKUP(H3511,dMateriaPrima!A:B,2,0)</f>
        <v>Cimento</v>
      </c>
      <c r="J3511">
        <f>VLOOKUP(H3511,dMateriaPrima!A:C,3,0)</f>
        <v>23</v>
      </c>
      <c r="K3511">
        <v>176</v>
      </c>
      <c r="L3511">
        <f t="shared" si="109"/>
        <v>4048</v>
      </c>
      <c r="M3511">
        <v>0</v>
      </c>
      <c r="N3511">
        <f t="shared" si="108"/>
        <v>4048</v>
      </c>
      <c r="O3511">
        <v>2</v>
      </c>
      <c r="P3511" t="str">
        <f>VLOOKUP(O3511,dFornecedor!A:B,2,0)</f>
        <v>Minerva</v>
      </c>
    </row>
    <row r="3512" spans="1:16" x14ac:dyDescent="0.25">
      <c r="A3512">
        <v>3511</v>
      </c>
      <c r="B3512" s="1">
        <v>43930</v>
      </c>
      <c r="C3512" s="1">
        <v>43931</v>
      </c>
      <c r="D3512" s="1">
        <v>43949</v>
      </c>
      <c r="E3512" s="1">
        <v>43949</v>
      </c>
      <c r="F3512">
        <v>1</v>
      </c>
      <c r="G3512" t="str">
        <f>VLOOKUP(F3512,dComprador!A:B,2,0)</f>
        <v>Alon</v>
      </c>
      <c r="H3512">
        <v>1</v>
      </c>
      <c r="I3512" t="str">
        <f>VLOOKUP(H3512,dMateriaPrima!A:B,2,0)</f>
        <v>Tecido</v>
      </c>
      <c r="J3512">
        <f>VLOOKUP(H3512,dMateriaPrima!A:C,3,0)</f>
        <v>18</v>
      </c>
      <c r="K3512">
        <v>285</v>
      </c>
      <c r="L3512">
        <f t="shared" si="109"/>
        <v>5130</v>
      </c>
      <c r="M3512">
        <v>0</v>
      </c>
      <c r="N3512">
        <f t="shared" si="108"/>
        <v>5130</v>
      </c>
      <c r="O3512">
        <v>3</v>
      </c>
      <c r="P3512" t="str">
        <f>VLOOKUP(O3512,dFornecedor!A:B,2,0)</f>
        <v>StepUp</v>
      </c>
    </row>
    <row r="3513" spans="1:16" x14ac:dyDescent="0.25">
      <c r="A3513">
        <v>3512</v>
      </c>
      <c r="B3513" s="1">
        <v>43930</v>
      </c>
      <c r="C3513" s="1">
        <v>43942</v>
      </c>
      <c r="D3513" s="1">
        <v>43943</v>
      </c>
      <c r="E3513" s="1">
        <v>43944</v>
      </c>
      <c r="F3513">
        <v>2</v>
      </c>
      <c r="G3513" t="str">
        <f>VLOOKUP(F3513,dComprador!A:B,2,0)</f>
        <v>João</v>
      </c>
      <c r="H3513">
        <v>11</v>
      </c>
      <c r="I3513" t="str">
        <f>VLOOKUP(H3513,dMateriaPrima!A:B,2,0)</f>
        <v>Papel</v>
      </c>
      <c r="J3513">
        <f>VLOOKUP(H3513,dMateriaPrima!A:C,3,0)</f>
        <v>9</v>
      </c>
      <c r="K3513">
        <v>348</v>
      </c>
      <c r="L3513">
        <f t="shared" si="109"/>
        <v>3132</v>
      </c>
      <c r="M3513">
        <v>0</v>
      </c>
      <c r="N3513">
        <f t="shared" si="108"/>
        <v>3132</v>
      </c>
      <c r="O3513">
        <v>1</v>
      </c>
      <c r="P3513" t="str">
        <f>VLOOKUP(O3513,dFornecedor!A:B,2,0)</f>
        <v>NorthShore</v>
      </c>
    </row>
    <row r="3514" spans="1:16" x14ac:dyDescent="0.25">
      <c r="A3514">
        <v>3513</v>
      </c>
      <c r="B3514" s="1">
        <v>43930</v>
      </c>
      <c r="C3514" s="1">
        <v>43930</v>
      </c>
      <c r="D3514" s="1">
        <v>43944</v>
      </c>
      <c r="E3514" s="1">
        <v>43944</v>
      </c>
      <c r="F3514">
        <v>1</v>
      </c>
      <c r="G3514" t="str">
        <f>VLOOKUP(F3514,dComprador!A:B,2,0)</f>
        <v>Alon</v>
      </c>
      <c r="H3514">
        <v>10</v>
      </c>
      <c r="I3514" t="str">
        <f>VLOOKUP(H3514,dMateriaPrima!A:B,2,0)</f>
        <v>Pedra Britada</v>
      </c>
      <c r="J3514">
        <f>VLOOKUP(H3514,dMateriaPrima!A:C,3,0)</f>
        <v>56</v>
      </c>
      <c r="K3514">
        <v>16</v>
      </c>
      <c r="L3514">
        <f t="shared" si="109"/>
        <v>896</v>
      </c>
      <c r="M3514">
        <v>0</v>
      </c>
      <c r="N3514">
        <f t="shared" si="108"/>
        <v>896</v>
      </c>
      <c r="O3514">
        <v>2</v>
      </c>
      <c r="P3514" t="str">
        <f>VLOOKUP(O3514,dFornecedor!A:B,2,0)</f>
        <v>Minerva</v>
      </c>
    </row>
    <row r="3515" spans="1:16" x14ac:dyDescent="0.25">
      <c r="A3515">
        <v>3514</v>
      </c>
      <c r="B3515" s="1">
        <v>43930</v>
      </c>
      <c r="C3515" s="1">
        <v>43930</v>
      </c>
      <c r="D3515" s="1">
        <v>43960</v>
      </c>
      <c r="E3515" s="1">
        <v>43960</v>
      </c>
      <c r="F3515">
        <v>1</v>
      </c>
      <c r="G3515" t="str">
        <f>VLOOKUP(F3515,dComprador!A:B,2,0)</f>
        <v>Alon</v>
      </c>
      <c r="H3515">
        <v>11</v>
      </c>
      <c r="I3515" t="str">
        <f>VLOOKUP(H3515,dMateriaPrima!A:B,2,0)</f>
        <v>Papel</v>
      </c>
      <c r="J3515">
        <f>VLOOKUP(H3515,dMateriaPrima!A:C,3,0)</f>
        <v>9</v>
      </c>
      <c r="K3515">
        <v>197</v>
      </c>
      <c r="L3515">
        <f t="shared" si="109"/>
        <v>1773</v>
      </c>
      <c r="M3515">
        <v>0</v>
      </c>
      <c r="N3515">
        <f t="shared" si="108"/>
        <v>1773</v>
      </c>
      <c r="O3515">
        <v>4</v>
      </c>
      <c r="P3515" t="str">
        <f>VLOOKUP(O3515,dFornecedor!A:B,2,0)</f>
        <v>AlphaOmega</v>
      </c>
    </row>
    <row r="3516" spans="1:16" x14ac:dyDescent="0.25">
      <c r="A3516">
        <v>3515</v>
      </c>
      <c r="B3516" s="1">
        <v>43930</v>
      </c>
      <c r="C3516" s="1">
        <v>43940</v>
      </c>
      <c r="D3516" s="1">
        <v>43952</v>
      </c>
      <c r="E3516" s="1">
        <v>43953</v>
      </c>
      <c r="F3516">
        <v>1</v>
      </c>
      <c r="G3516" t="str">
        <f>VLOOKUP(F3516,dComprador!A:B,2,0)</f>
        <v>Alon</v>
      </c>
      <c r="H3516">
        <v>6</v>
      </c>
      <c r="I3516" t="str">
        <f>VLOOKUP(H3516,dMateriaPrima!A:B,2,0)</f>
        <v>Fio Algodão</v>
      </c>
      <c r="J3516">
        <f>VLOOKUP(H3516,dMateriaPrima!A:C,3,0)</f>
        <v>55.9</v>
      </c>
      <c r="K3516">
        <v>34</v>
      </c>
      <c r="L3516">
        <f t="shared" si="109"/>
        <v>1900.6</v>
      </c>
      <c r="M3516">
        <v>0</v>
      </c>
      <c r="N3516">
        <f t="shared" si="108"/>
        <v>1900.6</v>
      </c>
      <c r="O3516">
        <v>3</v>
      </c>
      <c r="P3516" t="str">
        <f>VLOOKUP(O3516,dFornecedor!A:B,2,0)</f>
        <v>StepUp</v>
      </c>
    </row>
    <row r="3517" spans="1:16" x14ac:dyDescent="0.25">
      <c r="A3517">
        <v>3516</v>
      </c>
      <c r="B3517" s="1">
        <v>43930</v>
      </c>
      <c r="C3517" s="1">
        <v>43937</v>
      </c>
      <c r="D3517" s="1">
        <v>43948</v>
      </c>
      <c r="E3517" s="1">
        <v>43949</v>
      </c>
      <c r="F3517">
        <v>1</v>
      </c>
      <c r="G3517" t="str">
        <f>VLOOKUP(F3517,dComprador!A:B,2,0)</f>
        <v>Alon</v>
      </c>
      <c r="H3517">
        <v>9</v>
      </c>
      <c r="I3517" t="str">
        <f>VLOOKUP(H3517,dMateriaPrima!A:B,2,0)</f>
        <v>Couro</v>
      </c>
      <c r="J3517">
        <f>VLOOKUP(H3517,dMateriaPrima!A:C,3,0)</f>
        <v>4.4000000000000004</v>
      </c>
      <c r="K3517">
        <v>90</v>
      </c>
      <c r="L3517">
        <f t="shared" si="109"/>
        <v>396.00000000000006</v>
      </c>
      <c r="M3517">
        <v>0</v>
      </c>
      <c r="N3517">
        <f t="shared" si="108"/>
        <v>396.00000000000006</v>
      </c>
      <c r="O3517">
        <v>3</v>
      </c>
      <c r="P3517" t="str">
        <f>VLOOKUP(O3517,dFornecedor!A:B,2,0)</f>
        <v>StepUp</v>
      </c>
    </row>
    <row r="3518" spans="1:16" x14ac:dyDescent="0.25">
      <c r="A3518">
        <v>3517</v>
      </c>
      <c r="B3518" s="1">
        <v>43930</v>
      </c>
      <c r="C3518" s="1">
        <v>43930</v>
      </c>
      <c r="D3518" s="1">
        <v>43952</v>
      </c>
      <c r="E3518" s="1">
        <v>43953</v>
      </c>
      <c r="F3518">
        <v>1</v>
      </c>
      <c r="G3518" t="str">
        <f>VLOOKUP(F3518,dComprador!A:B,2,0)</f>
        <v>Alon</v>
      </c>
      <c r="H3518">
        <v>5</v>
      </c>
      <c r="I3518" t="str">
        <f>VLOOKUP(H3518,dMateriaPrima!A:B,2,0)</f>
        <v>Areia</v>
      </c>
      <c r="J3518">
        <f>VLOOKUP(H3518,dMateriaPrima!A:C,3,0)</f>
        <v>3.59</v>
      </c>
      <c r="K3518">
        <v>226</v>
      </c>
      <c r="L3518">
        <f t="shared" si="109"/>
        <v>811.33999999999992</v>
      </c>
      <c r="M3518">
        <v>0</v>
      </c>
      <c r="N3518">
        <f t="shared" si="108"/>
        <v>811.33999999999992</v>
      </c>
      <c r="O3518">
        <v>2</v>
      </c>
      <c r="P3518" t="str">
        <f>VLOOKUP(O3518,dFornecedor!A:B,2,0)</f>
        <v>Minerva</v>
      </c>
    </row>
    <row r="3519" spans="1:16" x14ac:dyDescent="0.25">
      <c r="A3519">
        <v>3518</v>
      </c>
      <c r="B3519" s="1">
        <v>43931</v>
      </c>
      <c r="C3519" s="1">
        <v>43936</v>
      </c>
      <c r="D3519" s="1">
        <v>43939</v>
      </c>
      <c r="E3519" s="1">
        <v>43941</v>
      </c>
      <c r="F3519">
        <v>4</v>
      </c>
      <c r="G3519" t="str">
        <f>VLOOKUP(F3519,dComprador!A:B,2,0)</f>
        <v>Lira</v>
      </c>
      <c r="H3519">
        <v>8</v>
      </c>
      <c r="I3519" t="str">
        <f>VLOOKUP(H3519,dMateriaPrima!A:B,2,0)</f>
        <v>Cimento</v>
      </c>
      <c r="J3519">
        <f>VLOOKUP(H3519,dMateriaPrima!A:C,3,0)</f>
        <v>23</v>
      </c>
      <c r="K3519">
        <v>421</v>
      </c>
      <c r="L3519">
        <f t="shared" si="109"/>
        <v>9683</v>
      </c>
      <c r="M3519">
        <v>0</v>
      </c>
      <c r="N3519">
        <f t="shared" si="108"/>
        <v>9683</v>
      </c>
      <c r="O3519">
        <v>2</v>
      </c>
      <c r="P3519" t="str">
        <f>VLOOKUP(O3519,dFornecedor!A:B,2,0)</f>
        <v>Minerva</v>
      </c>
    </row>
    <row r="3520" spans="1:16" x14ac:dyDescent="0.25">
      <c r="A3520">
        <v>3519</v>
      </c>
      <c r="B3520" s="1">
        <v>43931</v>
      </c>
      <c r="C3520" s="1">
        <v>43931</v>
      </c>
      <c r="D3520" s="1">
        <v>43943</v>
      </c>
      <c r="E3520" s="1">
        <v>43942</v>
      </c>
      <c r="F3520">
        <v>4</v>
      </c>
      <c r="G3520" t="str">
        <f>VLOOKUP(F3520,dComprador!A:B,2,0)</f>
        <v>Lira</v>
      </c>
      <c r="H3520">
        <v>9</v>
      </c>
      <c r="I3520" t="str">
        <f>VLOOKUP(H3520,dMateriaPrima!A:B,2,0)</f>
        <v>Couro</v>
      </c>
      <c r="J3520">
        <f>VLOOKUP(H3520,dMateriaPrima!A:C,3,0)</f>
        <v>4.4000000000000004</v>
      </c>
      <c r="K3520">
        <v>101</v>
      </c>
      <c r="L3520">
        <f t="shared" si="109"/>
        <v>444.40000000000003</v>
      </c>
      <c r="M3520">
        <v>0</v>
      </c>
      <c r="N3520">
        <f t="shared" si="108"/>
        <v>444.40000000000003</v>
      </c>
      <c r="O3520">
        <v>4</v>
      </c>
      <c r="P3520" t="str">
        <f>VLOOKUP(O3520,dFornecedor!A:B,2,0)</f>
        <v>AlphaOmega</v>
      </c>
    </row>
    <row r="3521" spans="1:16" x14ac:dyDescent="0.25">
      <c r="A3521">
        <v>3520</v>
      </c>
      <c r="B3521" s="1">
        <v>43931</v>
      </c>
      <c r="C3521" s="1">
        <v>43935</v>
      </c>
      <c r="D3521" s="1">
        <v>43938</v>
      </c>
      <c r="E3521" s="1">
        <v>43938</v>
      </c>
      <c r="F3521">
        <v>4</v>
      </c>
      <c r="G3521" t="str">
        <f>VLOOKUP(F3521,dComprador!A:B,2,0)</f>
        <v>Lira</v>
      </c>
      <c r="H3521">
        <v>9</v>
      </c>
      <c r="I3521" t="str">
        <f>VLOOKUP(H3521,dMateriaPrima!A:B,2,0)</f>
        <v>Couro</v>
      </c>
      <c r="J3521">
        <f>VLOOKUP(H3521,dMateriaPrima!A:C,3,0)</f>
        <v>4.4000000000000004</v>
      </c>
      <c r="K3521">
        <v>126</v>
      </c>
      <c r="L3521">
        <f t="shared" si="109"/>
        <v>554.40000000000009</v>
      </c>
      <c r="M3521">
        <v>0</v>
      </c>
      <c r="N3521">
        <f t="shared" si="108"/>
        <v>554.40000000000009</v>
      </c>
      <c r="O3521">
        <v>2</v>
      </c>
      <c r="P3521" t="str">
        <f>VLOOKUP(O3521,dFornecedor!A:B,2,0)</f>
        <v>Minerva</v>
      </c>
    </row>
    <row r="3522" spans="1:16" x14ac:dyDescent="0.25">
      <c r="A3522">
        <v>3521</v>
      </c>
      <c r="B3522" s="1">
        <v>43931</v>
      </c>
      <c r="C3522" s="1">
        <v>43934</v>
      </c>
      <c r="D3522" s="1">
        <v>43949</v>
      </c>
      <c r="E3522" s="1">
        <v>43953</v>
      </c>
      <c r="F3522">
        <v>1</v>
      </c>
      <c r="G3522" t="str">
        <f>VLOOKUP(F3522,dComprador!A:B,2,0)</f>
        <v>Alon</v>
      </c>
      <c r="H3522">
        <v>8</v>
      </c>
      <c r="I3522" t="str">
        <f>VLOOKUP(H3522,dMateriaPrima!A:B,2,0)</f>
        <v>Cimento</v>
      </c>
      <c r="J3522">
        <f>VLOOKUP(H3522,dMateriaPrima!A:C,3,0)</f>
        <v>23</v>
      </c>
      <c r="K3522">
        <v>48</v>
      </c>
      <c r="L3522">
        <f t="shared" si="109"/>
        <v>1104</v>
      </c>
      <c r="M3522">
        <v>0</v>
      </c>
      <c r="N3522">
        <f t="shared" ref="N3522:N3585" si="110">SUM(L3522-((L3522*M3522)/100))</f>
        <v>1104</v>
      </c>
      <c r="O3522">
        <v>1</v>
      </c>
      <c r="P3522" t="str">
        <f>VLOOKUP(O3522,dFornecedor!A:B,2,0)</f>
        <v>NorthShore</v>
      </c>
    </row>
    <row r="3523" spans="1:16" x14ac:dyDescent="0.25">
      <c r="A3523">
        <v>3522</v>
      </c>
      <c r="B3523" s="1">
        <v>43931</v>
      </c>
      <c r="C3523" s="1">
        <v>43936</v>
      </c>
      <c r="D3523" s="1">
        <v>43950</v>
      </c>
      <c r="E3523" s="1">
        <v>43950</v>
      </c>
      <c r="F3523">
        <v>1</v>
      </c>
      <c r="G3523" t="str">
        <f>VLOOKUP(F3523,dComprador!A:B,2,0)</f>
        <v>Alon</v>
      </c>
      <c r="H3523">
        <v>11</v>
      </c>
      <c r="I3523" t="str">
        <f>VLOOKUP(H3523,dMateriaPrima!A:B,2,0)</f>
        <v>Papel</v>
      </c>
      <c r="J3523">
        <f>VLOOKUP(H3523,dMateriaPrima!A:C,3,0)</f>
        <v>9</v>
      </c>
      <c r="K3523">
        <v>196</v>
      </c>
      <c r="L3523">
        <f t="shared" ref="L3523:L3586" si="111">J3523*K3523</f>
        <v>1764</v>
      </c>
      <c r="M3523">
        <v>0</v>
      </c>
      <c r="N3523">
        <f t="shared" si="110"/>
        <v>1764</v>
      </c>
      <c r="O3523">
        <v>3</v>
      </c>
      <c r="P3523" t="str">
        <f>VLOOKUP(O3523,dFornecedor!A:B,2,0)</f>
        <v>StepUp</v>
      </c>
    </row>
    <row r="3524" spans="1:16" x14ac:dyDescent="0.25">
      <c r="A3524">
        <v>3523</v>
      </c>
      <c r="B3524" s="1">
        <v>43931</v>
      </c>
      <c r="C3524" s="1">
        <v>43931</v>
      </c>
      <c r="D3524" s="1">
        <v>43944</v>
      </c>
      <c r="E3524" s="1">
        <v>43945</v>
      </c>
      <c r="F3524">
        <v>2</v>
      </c>
      <c r="G3524" t="str">
        <f>VLOOKUP(F3524,dComprador!A:B,2,0)</f>
        <v>João</v>
      </c>
      <c r="H3524">
        <v>5</v>
      </c>
      <c r="I3524" t="str">
        <f>VLOOKUP(H3524,dMateriaPrima!A:B,2,0)</f>
        <v>Areia</v>
      </c>
      <c r="J3524">
        <f>VLOOKUP(H3524,dMateriaPrima!A:C,3,0)</f>
        <v>3.59</v>
      </c>
      <c r="K3524">
        <v>9</v>
      </c>
      <c r="L3524">
        <f t="shared" si="111"/>
        <v>32.31</v>
      </c>
      <c r="M3524">
        <v>0</v>
      </c>
      <c r="N3524">
        <f t="shared" si="110"/>
        <v>32.31</v>
      </c>
      <c r="O3524">
        <v>5</v>
      </c>
      <c r="P3524" t="str">
        <f>VLOOKUP(O3524,dFornecedor!A:B,2,0)</f>
        <v>Atlas</v>
      </c>
    </row>
    <row r="3525" spans="1:16" x14ac:dyDescent="0.25">
      <c r="A3525">
        <v>3524</v>
      </c>
      <c r="B3525" s="1">
        <v>43931</v>
      </c>
      <c r="C3525" s="1">
        <v>43932</v>
      </c>
      <c r="D3525" s="1">
        <v>43943</v>
      </c>
      <c r="E3525" s="1">
        <v>43946</v>
      </c>
      <c r="F3525">
        <v>2</v>
      </c>
      <c r="G3525" t="str">
        <f>VLOOKUP(F3525,dComprador!A:B,2,0)</f>
        <v>João</v>
      </c>
      <c r="H3525">
        <v>6</v>
      </c>
      <c r="I3525" t="str">
        <f>VLOOKUP(H3525,dMateriaPrima!A:B,2,0)</f>
        <v>Fio Algodão</v>
      </c>
      <c r="J3525">
        <f>VLOOKUP(H3525,dMateriaPrima!A:C,3,0)</f>
        <v>55.9</v>
      </c>
      <c r="K3525">
        <v>386</v>
      </c>
      <c r="L3525">
        <f t="shared" si="111"/>
        <v>21577.399999999998</v>
      </c>
      <c r="M3525">
        <v>0</v>
      </c>
      <c r="N3525">
        <f t="shared" si="110"/>
        <v>21577.399999999998</v>
      </c>
      <c r="O3525">
        <v>3</v>
      </c>
      <c r="P3525" t="str">
        <f>VLOOKUP(O3525,dFornecedor!A:B,2,0)</f>
        <v>StepUp</v>
      </c>
    </row>
    <row r="3526" spans="1:16" x14ac:dyDescent="0.25">
      <c r="A3526">
        <v>3525</v>
      </c>
      <c r="B3526" s="1">
        <v>43931</v>
      </c>
      <c r="C3526" s="1">
        <v>43932</v>
      </c>
      <c r="D3526" s="1">
        <v>43964</v>
      </c>
      <c r="E3526" s="1">
        <v>43965</v>
      </c>
      <c r="F3526">
        <v>1</v>
      </c>
      <c r="G3526" t="str">
        <f>VLOOKUP(F3526,dComprador!A:B,2,0)</f>
        <v>Alon</v>
      </c>
      <c r="H3526">
        <v>11</v>
      </c>
      <c r="I3526" t="str">
        <f>VLOOKUP(H3526,dMateriaPrima!A:B,2,0)</f>
        <v>Papel</v>
      </c>
      <c r="J3526">
        <f>VLOOKUP(H3526,dMateriaPrima!A:C,3,0)</f>
        <v>9</v>
      </c>
      <c r="K3526">
        <v>5</v>
      </c>
      <c r="L3526">
        <f t="shared" si="111"/>
        <v>45</v>
      </c>
      <c r="M3526">
        <v>0</v>
      </c>
      <c r="N3526">
        <f t="shared" si="110"/>
        <v>45</v>
      </c>
      <c r="O3526">
        <v>3</v>
      </c>
      <c r="P3526" t="str">
        <f>VLOOKUP(O3526,dFornecedor!A:B,2,0)</f>
        <v>StepUp</v>
      </c>
    </row>
    <row r="3527" spans="1:16" x14ac:dyDescent="0.25">
      <c r="A3527">
        <v>3526</v>
      </c>
      <c r="B3527" s="1">
        <v>43931</v>
      </c>
      <c r="C3527" s="1">
        <v>43938</v>
      </c>
      <c r="D3527" s="1">
        <v>43953</v>
      </c>
      <c r="E3527" s="1">
        <v>43956</v>
      </c>
      <c r="F3527">
        <v>1</v>
      </c>
      <c r="G3527" t="str">
        <f>VLOOKUP(F3527,dComprador!A:B,2,0)</f>
        <v>Alon</v>
      </c>
      <c r="H3527">
        <v>11</v>
      </c>
      <c r="I3527" t="str">
        <f>VLOOKUP(H3527,dMateriaPrima!A:B,2,0)</f>
        <v>Papel</v>
      </c>
      <c r="J3527">
        <f>VLOOKUP(H3527,dMateriaPrima!A:C,3,0)</f>
        <v>9</v>
      </c>
      <c r="K3527">
        <v>139</v>
      </c>
      <c r="L3527">
        <f t="shared" si="111"/>
        <v>1251</v>
      </c>
      <c r="M3527">
        <v>0</v>
      </c>
      <c r="N3527">
        <f t="shared" si="110"/>
        <v>1251</v>
      </c>
      <c r="O3527">
        <v>3</v>
      </c>
      <c r="P3527" t="str">
        <f>VLOOKUP(O3527,dFornecedor!A:B,2,0)</f>
        <v>StepUp</v>
      </c>
    </row>
    <row r="3528" spans="1:16" x14ac:dyDescent="0.25">
      <c r="A3528">
        <v>3527</v>
      </c>
      <c r="B3528" s="1">
        <v>43932</v>
      </c>
      <c r="C3528" s="1">
        <v>43934</v>
      </c>
      <c r="D3528" s="1">
        <v>43958</v>
      </c>
      <c r="E3528" s="1">
        <v>43961</v>
      </c>
      <c r="F3528">
        <v>1</v>
      </c>
      <c r="G3528" t="str">
        <f>VLOOKUP(F3528,dComprador!A:B,2,0)</f>
        <v>Alon</v>
      </c>
      <c r="H3528">
        <v>5</v>
      </c>
      <c r="I3528" t="str">
        <f>VLOOKUP(H3528,dMateriaPrima!A:B,2,0)</f>
        <v>Areia</v>
      </c>
      <c r="J3528">
        <f>VLOOKUP(H3528,dMateriaPrima!A:C,3,0)</f>
        <v>3.59</v>
      </c>
      <c r="K3528">
        <v>148</v>
      </c>
      <c r="L3528">
        <f t="shared" si="111"/>
        <v>531.31999999999994</v>
      </c>
      <c r="M3528">
        <v>0</v>
      </c>
      <c r="N3528">
        <f t="shared" si="110"/>
        <v>531.31999999999994</v>
      </c>
      <c r="O3528">
        <v>1</v>
      </c>
      <c r="P3528" t="str">
        <f>VLOOKUP(O3528,dFornecedor!A:B,2,0)</f>
        <v>NorthShore</v>
      </c>
    </row>
    <row r="3529" spans="1:16" x14ac:dyDescent="0.25">
      <c r="A3529">
        <v>3528</v>
      </c>
      <c r="B3529" s="1">
        <v>43932</v>
      </c>
      <c r="C3529" s="1">
        <v>43932</v>
      </c>
      <c r="D3529" s="1">
        <v>43961</v>
      </c>
      <c r="E3529" s="1">
        <v>43963</v>
      </c>
      <c r="F3529">
        <v>1</v>
      </c>
      <c r="G3529" t="str">
        <f>VLOOKUP(F3529,dComprador!A:B,2,0)</f>
        <v>Alon</v>
      </c>
      <c r="H3529">
        <v>9</v>
      </c>
      <c r="I3529" t="str">
        <f>VLOOKUP(H3529,dMateriaPrima!A:B,2,0)</f>
        <v>Couro</v>
      </c>
      <c r="J3529">
        <f>VLOOKUP(H3529,dMateriaPrima!A:C,3,0)</f>
        <v>4.4000000000000004</v>
      </c>
      <c r="K3529">
        <v>523</v>
      </c>
      <c r="L3529">
        <f t="shared" si="111"/>
        <v>2301.2000000000003</v>
      </c>
      <c r="M3529">
        <v>0</v>
      </c>
      <c r="N3529">
        <f t="shared" si="110"/>
        <v>2301.2000000000003</v>
      </c>
      <c r="O3529">
        <v>2</v>
      </c>
      <c r="P3529" t="str">
        <f>VLOOKUP(O3529,dFornecedor!A:B,2,0)</f>
        <v>Minerva</v>
      </c>
    </row>
    <row r="3530" spans="1:16" x14ac:dyDescent="0.25">
      <c r="A3530">
        <v>3529</v>
      </c>
      <c r="B3530" s="1">
        <v>43932</v>
      </c>
      <c r="C3530" s="1">
        <v>43941</v>
      </c>
      <c r="D3530" s="1">
        <v>43944</v>
      </c>
      <c r="E3530" s="1">
        <v>43947</v>
      </c>
      <c r="F3530">
        <v>4</v>
      </c>
      <c r="G3530" t="str">
        <f>VLOOKUP(F3530,dComprador!A:B,2,0)</f>
        <v>Lira</v>
      </c>
      <c r="H3530">
        <v>6</v>
      </c>
      <c r="I3530" t="str">
        <f>VLOOKUP(H3530,dMateriaPrima!A:B,2,0)</f>
        <v>Fio Algodão</v>
      </c>
      <c r="J3530">
        <f>VLOOKUP(H3530,dMateriaPrima!A:C,3,0)</f>
        <v>55.9</v>
      </c>
      <c r="K3530">
        <v>574</v>
      </c>
      <c r="L3530">
        <f t="shared" si="111"/>
        <v>32086.6</v>
      </c>
      <c r="M3530">
        <v>0</v>
      </c>
      <c r="N3530">
        <f t="shared" si="110"/>
        <v>32086.6</v>
      </c>
      <c r="O3530">
        <v>3</v>
      </c>
      <c r="P3530" t="str">
        <f>VLOOKUP(O3530,dFornecedor!A:B,2,0)</f>
        <v>StepUp</v>
      </c>
    </row>
    <row r="3531" spans="1:16" x14ac:dyDescent="0.25">
      <c r="A3531">
        <v>3530</v>
      </c>
      <c r="B3531" s="1">
        <v>43932</v>
      </c>
      <c r="C3531" s="1">
        <v>43937</v>
      </c>
      <c r="D3531" s="1">
        <v>43948</v>
      </c>
      <c r="E3531" s="1">
        <v>43950</v>
      </c>
      <c r="F3531">
        <v>1</v>
      </c>
      <c r="G3531" t="str">
        <f>VLOOKUP(F3531,dComprador!A:B,2,0)</f>
        <v>Alon</v>
      </c>
      <c r="H3531">
        <v>11</v>
      </c>
      <c r="I3531" t="str">
        <f>VLOOKUP(H3531,dMateriaPrima!A:B,2,0)</f>
        <v>Papel</v>
      </c>
      <c r="J3531">
        <f>VLOOKUP(H3531,dMateriaPrima!A:C,3,0)</f>
        <v>9</v>
      </c>
      <c r="K3531">
        <v>140</v>
      </c>
      <c r="L3531">
        <f t="shared" si="111"/>
        <v>1260</v>
      </c>
      <c r="M3531">
        <v>0</v>
      </c>
      <c r="N3531">
        <f t="shared" si="110"/>
        <v>1260</v>
      </c>
      <c r="O3531">
        <v>2</v>
      </c>
      <c r="P3531" t="str">
        <f>VLOOKUP(O3531,dFornecedor!A:B,2,0)</f>
        <v>Minerva</v>
      </c>
    </row>
    <row r="3532" spans="1:16" x14ac:dyDescent="0.25">
      <c r="A3532">
        <v>3531</v>
      </c>
      <c r="B3532" s="1">
        <v>43932</v>
      </c>
      <c r="C3532" s="1">
        <v>43934</v>
      </c>
      <c r="D3532" s="1">
        <v>43948</v>
      </c>
      <c r="E3532" s="1">
        <v>43951</v>
      </c>
      <c r="F3532">
        <v>1</v>
      </c>
      <c r="G3532" t="str">
        <f>VLOOKUP(F3532,dComprador!A:B,2,0)</f>
        <v>Alon</v>
      </c>
      <c r="H3532">
        <v>9</v>
      </c>
      <c r="I3532" t="str">
        <f>VLOOKUP(H3532,dMateriaPrima!A:B,2,0)</f>
        <v>Couro</v>
      </c>
      <c r="J3532">
        <f>VLOOKUP(H3532,dMateriaPrima!A:C,3,0)</f>
        <v>4.4000000000000004</v>
      </c>
      <c r="K3532">
        <v>247</v>
      </c>
      <c r="L3532">
        <f t="shared" si="111"/>
        <v>1086.8000000000002</v>
      </c>
      <c r="M3532">
        <v>0</v>
      </c>
      <c r="N3532">
        <f t="shared" si="110"/>
        <v>1086.8000000000002</v>
      </c>
      <c r="O3532">
        <v>1</v>
      </c>
      <c r="P3532" t="str">
        <f>VLOOKUP(O3532,dFornecedor!A:B,2,0)</f>
        <v>NorthShore</v>
      </c>
    </row>
    <row r="3533" spans="1:16" x14ac:dyDescent="0.25">
      <c r="A3533">
        <v>3532</v>
      </c>
      <c r="B3533" s="1">
        <v>43932</v>
      </c>
      <c r="C3533" s="1">
        <v>43932</v>
      </c>
      <c r="D3533" s="1">
        <v>43946</v>
      </c>
      <c r="E3533" s="1">
        <v>43945</v>
      </c>
      <c r="F3533">
        <v>2</v>
      </c>
      <c r="G3533" t="str">
        <f>VLOOKUP(F3533,dComprador!A:B,2,0)</f>
        <v>João</v>
      </c>
      <c r="H3533">
        <v>1</v>
      </c>
      <c r="I3533" t="str">
        <f>VLOOKUP(H3533,dMateriaPrima!A:B,2,0)</f>
        <v>Tecido</v>
      </c>
      <c r="J3533">
        <f>VLOOKUP(H3533,dMateriaPrima!A:C,3,0)</f>
        <v>18</v>
      </c>
      <c r="K3533">
        <v>198</v>
      </c>
      <c r="L3533">
        <f t="shared" si="111"/>
        <v>3564</v>
      </c>
      <c r="M3533">
        <v>0</v>
      </c>
      <c r="N3533">
        <f t="shared" si="110"/>
        <v>3564</v>
      </c>
      <c r="O3533">
        <v>4</v>
      </c>
      <c r="P3533" t="str">
        <f>VLOOKUP(O3533,dFornecedor!A:B,2,0)</f>
        <v>AlphaOmega</v>
      </c>
    </row>
    <row r="3534" spans="1:16" x14ac:dyDescent="0.25">
      <c r="A3534">
        <v>3533</v>
      </c>
      <c r="B3534" s="1">
        <v>43932</v>
      </c>
      <c r="C3534" s="1">
        <v>43944</v>
      </c>
      <c r="D3534" s="1">
        <v>43946</v>
      </c>
      <c r="E3534" s="1">
        <v>43949</v>
      </c>
      <c r="F3534">
        <v>2</v>
      </c>
      <c r="G3534" t="str">
        <f>VLOOKUP(F3534,dComprador!A:B,2,0)</f>
        <v>João</v>
      </c>
      <c r="H3534">
        <v>5</v>
      </c>
      <c r="I3534" t="str">
        <f>VLOOKUP(H3534,dMateriaPrima!A:B,2,0)</f>
        <v>Areia</v>
      </c>
      <c r="J3534">
        <f>VLOOKUP(H3534,dMateriaPrima!A:C,3,0)</f>
        <v>3.59</v>
      </c>
      <c r="K3534">
        <v>26</v>
      </c>
      <c r="L3534">
        <f t="shared" si="111"/>
        <v>93.34</v>
      </c>
      <c r="M3534">
        <v>0</v>
      </c>
      <c r="N3534">
        <f t="shared" si="110"/>
        <v>93.34</v>
      </c>
      <c r="O3534">
        <v>1</v>
      </c>
      <c r="P3534" t="str">
        <f>VLOOKUP(O3534,dFornecedor!A:B,2,0)</f>
        <v>NorthShore</v>
      </c>
    </row>
    <row r="3535" spans="1:16" x14ac:dyDescent="0.25">
      <c r="A3535">
        <v>3534</v>
      </c>
      <c r="B3535" s="1">
        <v>43932</v>
      </c>
      <c r="C3535" s="1">
        <v>43933</v>
      </c>
      <c r="D3535" s="1">
        <v>43953</v>
      </c>
      <c r="E3535" s="1">
        <v>43955</v>
      </c>
      <c r="F3535">
        <v>1</v>
      </c>
      <c r="G3535" t="str">
        <f>VLOOKUP(F3535,dComprador!A:B,2,0)</f>
        <v>Alon</v>
      </c>
      <c r="H3535">
        <v>9</v>
      </c>
      <c r="I3535" t="str">
        <f>VLOOKUP(H3535,dMateriaPrima!A:B,2,0)</f>
        <v>Couro</v>
      </c>
      <c r="J3535">
        <f>VLOOKUP(H3535,dMateriaPrima!A:C,3,0)</f>
        <v>4.4000000000000004</v>
      </c>
      <c r="K3535">
        <v>26</v>
      </c>
      <c r="L3535">
        <f t="shared" si="111"/>
        <v>114.4</v>
      </c>
      <c r="M3535">
        <v>0</v>
      </c>
      <c r="N3535">
        <f t="shared" si="110"/>
        <v>114.4</v>
      </c>
      <c r="O3535">
        <v>3</v>
      </c>
      <c r="P3535" t="str">
        <f>VLOOKUP(O3535,dFornecedor!A:B,2,0)</f>
        <v>StepUp</v>
      </c>
    </row>
    <row r="3536" spans="1:16" x14ac:dyDescent="0.25">
      <c r="A3536">
        <v>3535</v>
      </c>
      <c r="B3536" s="1">
        <v>43933</v>
      </c>
      <c r="C3536" s="1">
        <v>43941</v>
      </c>
      <c r="D3536" s="1">
        <v>43942</v>
      </c>
      <c r="E3536" s="1">
        <v>43946</v>
      </c>
      <c r="F3536">
        <v>4</v>
      </c>
      <c r="G3536" t="str">
        <f>VLOOKUP(F3536,dComprador!A:B,2,0)</f>
        <v>Lira</v>
      </c>
      <c r="H3536">
        <v>9</v>
      </c>
      <c r="I3536" t="str">
        <f>VLOOKUP(H3536,dMateriaPrima!A:B,2,0)</f>
        <v>Couro</v>
      </c>
      <c r="J3536">
        <f>VLOOKUP(H3536,dMateriaPrima!A:C,3,0)</f>
        <v>4.4000000000000004</v>
      </c>
      <c r="K3536">
        <v>556</v>
      </c>
      <c r="L3536">
        <f t="shared" si="111"/>
        <v>2446.4</v>
      </c>
      <c r="M3536">
        <v>0</v>
      </c>
      <c r="N3536">
        <f t="shared" si="110"/>
        <v>2446.4</v>
      </c>
      <c r="O3536">
        <v>3</v>
      </c>
      <c r="P3536" t="str">
        <f>VLOOKUP(O3536,dFornecedor!A:B,2,0)</f>
        <v>StepUp</v>
      </c>
    </row>
    <row r="3537" spans="1:16" x14ac:dyDescent="0.25">
      <c r="A3537">
        <v>3536</v>
      </c>
      <c r="B3537" s="1">
        <v>43933</v>
      </c>
      <c r="C3537" s="1">
        <v>43935</v>
      </c>
      <c r="D3537" s="1">
        <v>43942</v>
      </c>
      <c r="E3537" s="1">
        <v>43944</v>
      </c>
      <c r="F3537">
        <v>4</v>
      </c>
      <c r="G3537" t="str">
        <f>VLOOKUP(F3537,dComprador!A:B,2,0)</f>
        <v>Lira</v>
      </c>
      <c r="H3537">
        <v>11</v>
      </c>
      <c r="I3537" t="str">
        <f>VLOOKUP(H3537,dMateriaPrima!A:B,2,0)</f>
        <v>Papel</v>
      </c>
      <c r="J3537">
        <f>VLOOKUP(H3537,dMateriaPrima!A:C,3,0)</f>
        <v>9</v>
      </c>
      <c r="K3537">
        <v>534</v>
      </c>
      <c r="L3537">
        <f t="shared" si="111"/>
        <v>4806</v>
      </c>
      <c r="M3537">
        <v>0</v>
      </c>
      <c r="N3537">
        <f t="shared" si="110"/>
        <v>4806</v>
      </c>
      <c r="O3537">
        <v>3</v>
      </c>
      <c r="P3537" t="str">
        <f>VLOOKUP(O3537,dFornecedor!A:B,2,0)</f>
        <v>StepUp</v>
      </c>
    </row>
    <row r="3538" spans="1:16" x14ac:dyDescent="0.25">
      <c r="A3538">
        <v>3537</v>
      </c>
      <c r="B3538" s="1">
        <v>43933</v>
      </c>
      <c r="C3538" s="1">
        <v>43933</v>
      </c>
      <c r="D3538" s="1">
        <v>43939</v>
      </c>
      <c r="E3538" s="1">
        <v>43943</v>
      </c>
      <c r="F3538">
        <v>4</v>
      </c>
      <c r="G3538" t="str">
        <f>VLOOKUP(F3538,dComprador!A:B,2,0)</f>
        <v>Lira</v>
      </c>
      <c r="H3538">
        <v>2</v>
      </c>
      <c r="I3538" t="str">
        <f>VLOOKUP(H3538,dMateriaPrima!A:B,2,0)</f>
        <v>Chapa Metal</v>
      </c>
      <c r="J3538">
        <f>VLOOKUP(H3538,dMateriaPrima!A:C,3,0)</f>
        <v>299.89999999999998</v>
      </c>
      <c r="K3538">
        <v>131</v>
      </c>
      <c r="L3538">
        <f t="shared" si="111"/>
        <v>39286.899999999994</v>
      </c>
      <c r="M3538">
        <v>0</v>
      </c>
      <c r="N3538">
        <f t="shared" si="110"/>
        <v>39286.899999999994</v>
      </c>
      <c r="O3538">
        <v>2</v>
      </c>
      <c r="P3538" t="str">
        <f>VLOOKUP(O3538,dFornecedor!A:B,2,0)</f>
        <v>Minerva</v>
      </c>
    </row>
    <row r="3539" spans="1:16" x14ac:dyDescent="0.25">
      <c r="A3539">
        <v>3538</v>
      </c>
      <c r="B3539" s="1">
        <v>43933</v>
      </c>
      <c r="C3539" s="1">
        <v>43933</v>
      </c>
      <c r="D3539" s="1">
        <v>43952</v>
      </c>
      <c r="E3539" s="1">
        <v>43955</v>
      </c>
      <c r="F3539">
        <v>1</v>
      </c>
      <c r="G3539" t="str">
        <f>VLOOKUP(F3539,dComprador!A:B,2,0)</f>
        <v>Alon</v>
      </c>
      <c r="H3539">
        <v>9</v>
      </c>
      <c r="I3539" t="str">
        <f>VLOOKUP(H3539,dMateriaPrima!A:B,2,0)</f>
        <v>Couro</v>
      </c>
      <c r="J3539">
        <f>VLOOKUP(H3539,dMateriaPrima!A:C,3,0)</f>
        <v>4.4000000000000004</v>
      </c>
      <c r="K3539">
        <v>25</v>
      </c>
      <c r="L3539">
        <f t="shared" si="111"/>
        <v>110.00000000000001</v>
      </c>
      <c r="M3539">
        <v>0</v>
      </c>
      <c r="N3539">
        <f t="shared" si="110"/>
        <v>110.00000000000001</v>
      </c>
      <c r="O3539">
        <v>4</v>
      </c>
      <c r="P3539" t="str">
        <f>VLOOKUP(O3539,dFornecedor!A:B,2,0)</f>
        <v>AlphaOmega</v>
      </c>
    </row>
    <row r="3540" spans="1:16" x14ac:dyDescent="0.25">
      <c r="A3540">
        <v>3539</v>
      </c>
      <c r="B3540" s="1">
        <v>43933</v>
      </c>
      <c r="C3540" s="1">
        <v>43938</v>
      </c>
      <c r="D3540" s="1">
        <v>43946</v>
      </c>
      <c r="E3540" s="1">
        <v>43946</v>
      </c>
      <c r="F3540">
        <v>2</v>
      </c>
      <c r="G3540" t="str">
        <f>VLOOKUP(F3540,dComprador!A:B,2,0)</f>
        <v>João</v>
      </c>
      <c r="H3540">
        <v>10</v>
      </c>
      <c r="I3540" t="str">
        <f>VLOOKUP(H3540,dMateriaPrima!A:B,2,0)</f>
        <v>Pedra Britada</v>
      </c>
      <c r="J3540">
        <f>VLOOKUP(H3540,dMateriaPrima!A:C,3,0)</f>
        <v>56</v>
      </c>
      <c r="K3540">
        <v>94</v>
      </c>
      <c r="L3540">
        <f t="shared" si="111"/>
        <v>5264</v>
      </c>
      <c r="M3540">
        <v>0</v>
      </c>
      <c r="N3540">
        <f t="shared" si="110"/>
        <v>5264</v>
      </c>
      <c r="O3540">
        <v>1</v>
      </c>
      <c r="P3540" t="str">
        <f>VLOOKUP(O3540,dFornecedor!A:B,2,0)</f>
        <v>NorthShore</v>
      </c>
    </row>
    <row r="3541" spans="1:16" x14ac:dyDescent="0.25">
      <c r="A3541">
        <v>3540</v>
      </c>
      <c r="B3541" s="1">
        <v>43933</v>
      </c>
      <c r="C3541" s="1">
        <v>43942</v>
      </c>
      <c r="D3541" s="1">
        <v>43949</v>
      </c>
      <c r="E3541" s="1">
        <v>43949</v>
      </c>
      <c r="F3541">
        <v>1</v>
      </c>
      <c r="G3541" t="str">
        <f>VLOOKUP(F3541,dComprador!A:B,2,0)</f>
        <v>Alon</v>
      </c>
      <c r="H3541">
        <v>9</v>
      </c>
      <c r="I3541" t="str">
        <f>VLOOKUP(H3541,dMateriaPrima!A:B,2,0)</f>
        <v>Couro</v>
      </c>
      <c r="J3541">
        <f>VLOOKUP(H3541,dMateriaPrima!A:C,3,0)</f>
        <v>4.4000000000000004</v>
      </c>
      <c r="K3541">
        <v>400</v>
      </c>
      <c r="L3541">
        <f t="shared" si="111"/>
        <v>1760.0000000000002</v>
      </c>
      <c r="M3541">
        <v>0</v>
      </c>
      <c r="N3541">
        <f t="shared" si="110"/>
        <v>1760.0000000000002</v>
      </c>
      <c r="O3541">
        <v>1</v>
      </c>
      <c r="P3541" t="str">
        <f>VLOOKUP(O3541,dFornecedor!A:B,2,0)</f>
        <v>NorthShore</v>
      </c>
    </row>
    <row r="3542" spans="1:16" x14ac:dyDescent="0.25">
      <c r="A3542">
        <v>3541</v>
      </c>
      <c r="B3542" s="1">
        <v>43933</v>
      </c>
      <c r="C3542" s="1">
        <v>43934</v>
      </c>
      <c r="D3542" s="1">
        <v>43951</v>
      </c>
      <c r="E3542" s="1">
        <v>43955</v>
      </c>
      <c r="F3542">
        <v>1</v>
      </c>
      <c r="G3542" t="str">
        <f>VLOOKUP(F3542,dComprador!A:B,2,0)</f>
        <v>Alon</v>
      </c>
      <c r="H3542">
        <v>4</v>
      </c>
      <c r="I3542" t="str">
        <f>VLOOKUP(H3542,dMateriaPrima!A:B,2,0)</f>
        <v>Madeira</v>
      </c>
      <c r="J3542">
        <f>VLOOKUP(H3542,dMateriaPrima!A:C,3,0)</f>
        <v>168</v>
      </c>
      <c r="K3542">
        <v>68</v>
      </c>
      <c r="L3542">
        <f t="shared" si="111"/>
        <v>11424</v>
      </c>
      <c r="M3542">
        <v>0</v>
      </c>
      <c r="N3542">
        <f t="shared" si="110"/>
        <v>11424</v>
      </c>
      <c r="O3542">
        <v>3</v>
      </c>
      <c r="P3542" t="str">
        <f>VLOOKUP(O3542,dFornecedor!A:B,2,0)</f>
        <v>StepUp</v>
      </c>
    </row>
    <row r="3543" spans="1:16" x14ac:dyDescent="0.25">
      <c r="A3543">
        <v>3542</v>
      </c>
      <c r="B3543" s="1">
        <v>43934</v>
      </c>
      <c r="C3543" s="1">
        <v>43942</v>
      </c>
      <c r="D3543" s="1">
        <v>43944</v>
      </c>
      <c r="E3543" s="1">
        <v>43950</v>
      </c>
      <c r="F3543">
        <v>4</v>
      </c>
      <c r="G3543" t="str">
        <f>VLOOKUP(F3543,dComprador!A:B,2,0)</f>
        <v>Lira</v>
      </c>
      <c r="H3543">
        <v>11</v>
      </c>
      <c r="I3543" t="str">
        <f>VLOOKUP(H3543,dMateriaPrima!A:B,2,0)</f>
        <v>Papel</v>
      </c>
      <c r="J3543">
        <f>VLOOKUP(H3543,dMateriaPrima!A:C,3,0)</f>
        <v>9</v>
      </c>
      <c r="K3543">
        <v>213</v>
      </c>
      <c r="L3543">
        <f t="shared" si="111"/>
        <v>1917</v>
      </c>
      <c r="M3543">
        <v>0</v>
      </c>
      <c r="N3543">
        <f t="shared" si="110"/>
        <v>1917</v>
      </c>
      <c r="O3543">
        <v>2</v>
      </c>
      <c r="P3543" t="str">
        <f>VLOOKUP(O3543,dFornecedor!A:B,2,0)</f>
        <v>Minerva</v>
      </c>
    </row>
    <row r="3544" spans="1:16" x14ac:dyDescent="0.25">
      <c r="A3544">
        <v>3543</v>
      </c>
      <c r="B3544" s="1">
        <v>43934</v>
      </c>
      <c r="C3544" s="1">
        <v>43939</v>
      </c>
      <c r="D3544" s="1">
        <v>43942</v>
      </c>
      <c r="E3544" s="1">
        <v>43944</v>
      </c>
      <c r="F3544">
        <v>4</v>
      </c>
      <c r="G3544" t="str">
        <f>VLOOKUP(F3544,dComprador!A:B,2,0)</f>
        <v>Lira</v>
      </c>
      <c r="H3544">
        <v>5</v>
      </c>
      <c r="I3544" t="str">
        <f>VLOOKUP(H3544,dMateriaPrima!A:B,2,0)</f>
        <v>Areia</v>
      </c>
      <c r="J3544">
        <f>VLOOKUP(H3544,dMateriaPrima!A:C,3,0)</f>
        <v>3.59</v>
      </c>
      <c r="K3544">
        <v>341</v>
      </c>
      <c r="L3544">
        <f t="shared" si="111"/>
        <v>1224.19</v>
      </c>
      <c r="M3544">
        <v>0</v>
      </c>
      <c r="N3544">
        <f t="shared" si="110"/>
        <v>1224.19</v>
      </c>
      <c r="O3544">
        <v>4</v>
      </c>
      <c r="P3544" t="str">
        <f>VLOOKUP(O3544,dFornecedor!A:B,2,0)</f>
        <v>AlphaOmega</v>
      </c>
    </row>
    <row r="3545" spans="1:16" x14ac:dyDescent="0.25">
      <c r="A3545">
        <v>3544</v>
      </c>
      <c r="B3545" s="1">
        <v>43934</v>
      </c>
      <c r="C3545" s="1">
        <v>43943</v>
      </c>
      <c r="D3545" s="1">
        <v>43945</v>
      </c>
      <c r="E3545" s="1">
        <v>43947</v>
      </c>
      <c r="F3545">
        <v>4</v>
      </c>
      <c r="G3545" t="str">
        <f>VLOOKUP(F3545,dComprador!A:B,2,0)</f>
        <v>Lira</v>
      </c>
      <c r="H3545">
        <v>5</v>
      </c>
      <c r="I3545" t="str">
        <f>VLOOKUP(H3545,dMateriaPrima!A:B,2,0)</f>
        <v>Areia</v>
      </c>
      <c r="J3545">
        <f>VLOOKUP(H3545,dMateriaPrima!A:C,3,0)</f>
        <v>3.59</v>
      </c>
      <c r="K3545">
        <v>239</v>
      </c>
      <c r="L3545">
        <f t="shared" si="111"/>
        <v>858.01</v>
      </c>
      <c r="M3545">
        <v>0</v>
      </c>
      <c r="N3545">
        <f t="shared" si="110"/>
        <v>858.01</v>
      </c>
      <c r="O3545">
        <v>2</v>
      </c>
      <c r="P3545" t="str">
        <f>VLOOKUP(O3545,dFornecedor!A:B,2,0)</f>
        <v>Minerva</v>
      </c>
    </row>
    <row r="3546" spans="1:16" x14ac:dyDescent="0.25">
      <c r="A3546">
        <v>3545</v>
      </c>
      <c r="B3546" s="1">
        <v>43934</v>
      </c>
      <c r="C3546" s="1">
        <v>43935</v>
      </c>
      <c r="D3546" s="1">
        <v>43941</v>
      </c>
      <c r="E3546" s="1">
        <v>43943</v>
      </c>
      <c r="F3546">
        <v>4</v>
      </c>
      <c r="G3546" t="str">
        <f>VLOOKUP(F3546,dComprador!A:B,2,0)</f>
        <v>Lira</v>
      </c>
      <c r="H3546">
        <v>6</v>
      </c>
      <c r="I3546" t="str">
        <f>VLOOKUP(H3546,dMateriaPrima!A:B,2,0)</f>
        <v>Fio Algodão</v>
      </c>
      <c r="J3546">
        <f>VLOOKUP(H3546,dMateriaPrima!A:C,3,0)</f>
        <v>55.9</v>
      </c>
      <c r="K3546">
        <v>311</v>
      </c>
      <c r="L3546">
        <f t="shared" si="111"/>
        <v>17384.899999999998</v>
      </c>
      <c r="M3546">
        <v>14</v>
      </c>
      <c r="N3546">
        <f t="shared" si="110"/>
        <v>14951.013999999997</v>
      </c>
      <c r="O3546">
        <v>3</v>
      </c>
      <c r="P3546" t="str">
        <f>VLOOKUP(O3546,dFornecedor!A:B,2,0)</f>
        <v>StepUp</v>
      </c>
    </row>
    <row r="3547" spans="1:16" x14ac:dyDescent="0.25">
      <c r="A3547">
        <v>3546</v>
      </c>
      <c r="B3547" s="1">
        <v>43934</v>
      </c>
      <c r="C3547" s="1">
        <v>43940</v>
      </c>
      <c r="D3547" s="1">
        <v>43941</v>
      </c>
      <c r="E3547" s="1">
        <v>43943</v>
      </c>
      <c r="F3547">
        <v>4</v>
      </c>
      <c r="G3547" t="str">
        <f>VLOOKUP(F3547,dComprador!A:B,2,0)</f>
        <v>Lira</v>
      </c>
      <c r="H3547">
        <v>11</v>
      </c>
      <c r="I3547" t="str">
        <f>VLOOKUP(H3547,dMateriaPrima!A:B,2,0)</f>
        <v>Papel</v>
      </c>
      <c r="J3547">
        <f>VLOOKUP(H3547,dMateriaPrima!A:C,3,0)</f>
        <v>9</v>
      </c>
      <c r="K3547">
        <v>3</v>
      </c>
      <c r="L3547">
        <f t="shared" si="111"/>
        <v>27</v>
      </c>
      <c r="M3547">
        <v>0</v>
      </c>
      <c r="N3547">
        <f t="shared" si="110"/>
        <v>27</v>
      </c>
      <c r="O3547">
        <v>1</v>
      </c>
      <c r="P3547" t="str">
        <f>VLOOKUP(O3547,dFornecedor!A:B,2,0)</f>
        <v>NorthShore</v>
      </c>
    </row>
    <row r="3548" spans="1:16" x14ac:dyDescent="0.25">
      <c r="A3548">
        <v>3547</v>
      </c>
      <c r="B3548" s="1">
        <v>43934</v>
      </c>
      <c r="C3548" s="1">
        <v>43938</v>
      </c>
      <c r="D3548" s="1">
        <v>43948</v>
      </c>
      <c r="E3548" s="1">
        <v>43952</v>
      </c>
      <c r="F3548">
        <v>1</v>
      </c>
      <c r="G3548" t="str">
        <f>VLOOKUP(F3548,dComprador!A:B,2,0)</f>
        <v>Alon</v>
      </c>
      <c r="H3548">
        <v>8</v>
      </c>
      <c r="I3548" t="str">
        <f>VLOOKUP(H3548,dMateriaPrima!A:B,2,0)</f>
        <v>Cimento</v>
      </c>
      <c r="J3548">
        <f>VLOOKUP(H3548,dMateriaPrima!A:C,3,0)</f>
        <v>23</v>
      </c>
      <c r="K3548">
        <v>31</v>
      </c>
      <c r="L3548">
        <f t="shared" si="111"/>
        <v>713</v>
      </c>
      <c r="M3548">
        <v>0</v>
      </c>
      <c r="N3548">
        <f t="shared" si="110"/>
        <v>713</v>
      </c>
      <c r="O3548">
        <v>2</v>
      </c>
      <c r="P3548" t="str">
        <f>VLOOKUP(O3548,dFornecedor!A:B,2,0)</f>
        <v>Minerva</v>
      </c>
    </row>
    <row r="3549" spans="1:16" x14ac:dyDescent="0.25">
      <c r="A3549">
        <v>3548</v>
      </c>
      <c r="B3549" s="1">
        <v>43934</v>
      </c>
      <c r="C3549" s="1">
        <v>43935</v>
      </c>
      <c r="D3549" s="1">
        <v>43946</v>
      </c>
      <c r="E3549" s="1">
        <v>43950</v>
      </c>
      <c r="F3549">
        <v>2</v>
      </c>
      <c r="G3549" t="str">
        <f>VLOOKUP(F3549,dComprador!A:B,2,0)</f>
        <v>João</v>
      </c>
      <c r="H3549">
        <v>8</v>
      </c>
      <c r="I3549" t="str">
        <f>VLOOKUP(H3549,dMateriaPrima!A:B,2,0)</f>
        <v>Cimento</v>
      </c>
      <c r="J3549">
        <f>VLOOKUP(H3549,dMateriaPrima!A:C,3,0)</f>
        <v>23</v>
      </c>
      <c r="K3549">
        <v>144</v>
      </c>
      <c r="L3549">
        <f t="shared" si="111"/>
        <v>3312</v>
      </c>
      <c r="M3549">
        <v>0</v>
      </c>
      <c r="N3549">
        <f t="shared" si="110"/>
        <v>3312</v>
      </c>
      <c r="O3549">
        <v>3</v>
      </c>
      <c r="P3549" t="str">
        <f>VLOOKUP(O3549,dFornecedor!A:B,2,0)</f>
        <v>StepUp</v>
      </c>
    </row>
    <row r="3550" spans="1:16" x14ac:dyDescent="0.25">
      <c r="A3550">
        <v>3549</v>
      </c>
      <c r="B3550" s="1">
        <v>43934</v>
      </c>
      <c r="C3550" s="1">
        <v>43937</v>
      </c>
      <c r="D3550" s="1">
        <v>43965</v>
      </c>
      <c r="E3550" s="1">
        <v>43968</v>
      </c>
      <c r="F3550">
        <v>1</v>
      </c>
      <c r="G3550" t="str">
        <f>VLOOKUP(F3550,dComprador!A:B,2,0)</f>
        <v>Alon</v>
      </c>
      <c r="H3550">
        <v>7</v>
      </c>
      <c r="I3550" t="str">
        <f>VLOOKUP(H3550,dMateriaPrima!A:B,2,0)</f>
        <v>Poliéster</v>
      </c>
      <c r="J3550">
        <f>VLOOKUP(H3550,dMateriaPrima!A:C,3,0)</f>
        <v>8</v>
      </c>
      <c r="K3550">
        <v>72</v>
      </c>
      <c r="L3550">
        <f t="shared" si="111"/>
        <v>576</v>
      </c>
      <c r="M3550">
        <v>0</v>
      </c>
      <c r="N3550">
        <f t="shared" si="110"/>
        <v>576</v>
      </c>
      <c r="O3550">
        <v>3</v>
      </c>
      <c r="P3550" t="str">
        <f>VLOOKUP(O3550,dFornecedor!A:B,2,0)</f>
        <v>StepUp</v>
      </c>
    </row>
    <row r="3551" spans="1:16" x14ac:dyDescent="0.25">
      <c r="A3551">
        <v>3550</v>
      </c>
      <c r="B3551" s="1">
        <v>43934</v>
      </c>
      <c r="C3551" s="1">
        <v>43942</v>
      </c>
      <c r="D3551" s="1">
        <v>43963</v>
      </c>
      <c r="E3551" s="1">
        <v>43965</v>
      </c>
      <c r="F3551">
        <v>1</v>
      </c>
      <c r="G3551" t="str">
        <f>VLOOKUP(F3551,dComprador!A:B,2,0)</f>
        <v>Alon</v>
      </c>
      <c r="H3551">
        <v>5</v>
      </c>
      <c r="I3551" t="str">
        <f>VLOOKUP(H3551,dMateriaPrima!A:B,2,0)</f>
        <v>Areia</v>
      </c>
      <c r="J3551">
        <f>VLOOKUP(H3551,dMateriaPrima!A:C,3,0)</f>
        <v>3.59</v>
      </c>
      <c r="K3551">
        <v>22</v>
      </c>
      <c r="L3551">
        <f t="shared" si="111"/>
        <v>78.97999999999999</v>
      </c>
      <c r="M3551">
        <v>0</v>
      </c>
      <c r="N3551">
        <f t="shared" si="110"/>
        <v>78.97999999999999</v>
      </c>
      <c r="O3551">
        <v>2</v>
      </c>
      <c r="P3551" t="str">
        <f>VLOOKUP(O3551,dFornecedor!A:B,2,0)</f>
        <v>Minerva</v>
      </c>
    </row>
    <row r="3552" spans="1:16" x14ac:dyDescent="0.25">
      <c r="A3552">
        <v>3551</v>
      </c>
      <c r="B3552" s="1">
        <v>43934</v>
      </c>
      <c r="C3552" s="1">
        <v>43934</v>
      </c>
      <c r="D3552" s="1">
        <v>43957</v>
      </c>
      <c r="E3552" s="1">
        <v>43958</v>
      </c>
      <c r="F3552">
        <v>1</v>
      </c>
      <c r="G3552" t="str">
        <f>VLOOKUP(F3552,dComprador!A:B,2,0)</f>
        <v>Alon</v>
      </c>
      <c r="H3552">
        <v>9</v>
      </c>
      <c r="I3552" t="str">
        <f>VLOOKUP(H3552,dMateriaPrima!A:B,2,0)</f>
        <v>Couro</v>
      </c>
      <c r="J3552">
        <f>VLOOKUP(H3552,dMateriaPrima!A:C,3,0)</f>
        <v>4.4000000000000004</v>
      </c>
      <c r="K3552">
        <v>87</v>
      </c>
      <c r="L3552">
        <f t="shared" si="111"/>
        <v>382.8</v>
      </c>
      <c r="M3552">
        <v>0</v>
      </c>
      <c r="N3552">
        <f t="shared" si="110"/>
        <v>382.8</v>
      </c>
      <c r="O3552">
        <v>2</v>
      </c>
      <c r="P3552" t="str">
        <f>VLOOKUP(O3552,dFornecedor!A:B,2,0)</f>
        <v>Minerva</v>
      </c>
    </row>
    <row r="3553" spans="1:16" x14ac:dyDescent="0.25">
      <c r="A3553">
        <v>3552</v>
      </c>
      <c r="B3553" s="1">
        <v>43935</v>
      </c>
      <c r="C3553" s="1">
        <v>43936</v>
      </c>
      <c r="D3553" s="1">
        <v>43944</v>
      </c>
      <c r="E3553" s="1">
        <v>43945</v>
      </c>
      <c r="F3553">
        <v>4</v>
      </c>
      <c r="G3553" t="str">
        <f>VLOOKUP(F3553,dComprador!A:B,2,0)</f>
        <v>Lira</v>
      </c>
      <c r="H3553">
        <v>9</v>
      </c>
      <c r="I3553" t="str">
        <f>VLOOKUP(H3553,dMateriaPrima!A:B,2,0)</f>
        <v>Couro</v>
      </c>
      <c r="J3553">
        <f>VLOOKUP(H3553,dMateriaPrima!A:C,3,0)</f>
        <v>4.4000000000000004</v>
      </c>
      <c r="K3553">
        <v>135</v>
      </c>
      <c r="L3553">
        <f t="shared" si="111"/>
        <v>594</v>
      </c>
      <c r="M3553">
        <v>0</v>
      </c>
      <c r="N3553">
        <f t="shared" si="110"/>
        <v>594</v>
      </c>
      <c r="O3553">
        <v>3</v>
      </c>
      <c r="P3553" t="str">
        <f>VLOOKUP(O3553,dFornecedor!A:B,2,0)</f>
        <v>StepUp</v>
      </c>
    </row>
    <row r="3554" spans="1:16" x14ac:dyDescent="0.25">
      <c r="A3554">
        <v>3553</v>
      </c>
      <c r="B3554" s="1">
        <v>43935</v>
      </c>
      <c r="C3554" s="1">
        <v>43945</v>
      </c>
      <c r="D3554" s="1">
        <v>43947</v>
      </c>
      <c r="E3554" s="1">
        <v>43949</v>
      </c>
      <c r="F3554">
        <v>4</v>
      </c>
      <c r="G3554" t="str">
        <f>VLOOKUP(F3554,dComprador!A:B,2,0)</f>
        <v>Lira</v>
      </c>
      <c r="H3554">
        <v>1</v>
      </c>
      <c r="I3554" t="str">
        <f>VLOOKUP(H3554,dMateriaPrima!A:B,2,0)</f>
        <v>Tecido</v>
      </c>
      <c r="J3554">
        <f>VLOOKUP(H3554,dMateriaPrima!A:C,3,0)</f>
        <v>18</v>
      </c>
      <c r="K3554">
        <v>81</v>
      </c>
      <c r="L3554">
        <f t="shared" si="111"/>
        <v>1458</v>
      </c>
      <c r="M3554">
        <v>23</v>
      </c>
      <c r="N3554">
        <f t="shared" si="110"/>
        <v>1122.6600000000001</v>
      </c>
      <c r="O3554">
        <v>3</v>
      </c>
      <c r="P3554" t="str">
        <f>VLOOKUP(O3554,dFornecedor!A:B,2,0)</f>
        <v>StepUp</v>
      </c>
    </row>
    <row r="3555" spans="1:16" x14ac:dyDescent="0.25">
      <c r="A3555">
        <v>3554</v>
      </c>
      <c r="B3555" s="1">
        <v>43935</v>
      </c>
      <c r="C3555" s="1">
        <v>43936</v>
      </c>
      <c r="D3555" s="1">
        <v>43942</v>
      </c>
      <c r="E3555" s="1">
        <v>43943</v>
      </c>
      <c r="F3555">
        <v>4</v>
      </c>
      <c r="G3555" t="str">
        <f>VLOOKUP(F3555,dComprador!A:B,2,0)</f>
        <v>Lira</v>
      </c>
      <c r="H3555">
        <v>4</v>
      </c>
      <c r="I3555" t="str">
        <f>VLOOKUP(H3555,dMateriaPrima!A:B,2,0)</f>
        <v>Madeira</v>
      </c>
      <c r="J3555">
        <f>VLOOKUP(H3555,dMateriaPrima!A:C,3,0)</f>
        <v>168</v>
      </c>
      <c r="K3555">
        <v>82</v>
      </c>
      <c r="L3555">
        <f t="shared" si="111"/>
        <v>13776</v>
      </c>
      <c r="M3555">
        <v>0</v>
      </c>
      <c r="N3555">
        <f t="shared" si="110"/>
        <v>13776</v>
      </c>
      <c r="O3555">
        <v>3</v>
      </c>
      <c r="P3555" t="str">
        <f>VLOOKUP(O3555,dFornecedor!A:B,2,0)</f>
        <v>StepUp</v>
      </c>
    </row>
    <row r="3556" spans="1:16" x14ac:dyDescent="0.25">
      <c r="A3556">
        <v>3555</v>
      </c>
      <c r="B3556" s="1">
        <v>43935</v>
      </c>
      <c r="C3556" s="1">
        <v>43936</v>
      </c>
      <c r="D3556" s="1">
        <v>43949</v>
      </c>
      <c r="E3556" s="1">
        <v>43953</v>
      </c>
      <c r="F3556">
        <v>1</v>
      </c>
      <c r="G3556" t="str">
        <f>VLOOKUP(F3556,dComprador!A:B,2,0)</f>
        <v>Alon</v>
      </c>
      <c r="H3556">
        <v>5</v>
      </c>
      <c r="I3556" t="str">
        <f>VLOOKUP(H3556,dMateriaPrima!A:B,2,0)</f>
        <v>Areia</v>
      </c>
      <c r="J3556">
        <f>VLOOKUP(H3556,dMateriaPrima!A:C,3,0)</f>
        <v>3.59</v>
      </c>
      <c r="K3556">
        <v>122</v>
      </c>
      <c r="L3556">
        <f t="shared" si="111"/>
        <v>437.97999999999996</v>
      </c>
      <c r="M3556">
        <v>0</v>
      </c>
      <c r="N3556">
        <f t="shared" si="110"/>
        <v>437.97999999999996</v>
      </c>
      <c r="O3556">
        <v>3</v>
      </c>
      <c r="P3556" t="str">
        <f>VLOOKUP(O3556,dFornecedor!A:B,2,0)</f>
        <v>StepUp</v>
      </c>
    </row>
    <row r="3557" spans="1:16" x14ac:dyDescent="0.25">
      <c r="A3557">
        <v>3556</v>
      </c>
      <c r="B3557" s="1">
        <v>43935</v>
      </c>
      <c r="C3557" s="1">
        <v>43936</v>
      </c>
      <c r="D3557" s="1">
        <v>43946</v>
      </c>
      <c r="E3557" s="1">
        <v>43950</v>
      </c>
      <c r="F3557">
        <v>3</v>
      </c>
      <c r="G3557" t="str">
        <f>VLOOKUP(F3557,dComprador!A:B,2,0)</f>
        <v>Diego</v>
      </c>
      <c r="H3557">
        <v>5</v>
      </c>
      <c r="I3557" t="str">
        <f>VLOOKUP(H3557,dMateriaPrima!A:B,2,0)</f>
        <v>Areia</v>
      </c>
      <c r="J3557">
        <f>VLOOKUP(H3557,dMateriaPrima!A:C,3,0)</f>
        <v>3.59</v>
      </c>
      <c r="K3557">
        <v>26</v>
      </c>
      <c r="L3557">
        <f t="shared" si="111"/>
        <v>93.34</v>
      </c>
      <c r="M3557">
        <v>0</v>
      </c>
      <c r="N3557">
        <f t="shared" si="110"/>
        <v>93.34</v>
      </c>
      <c r="O3557">
        <v>3</v>
      </c>
      <c r="P3557" t="str">
        <f>VLOOKUP(O3557,dFornecedor!A:B,2,0)</f>
        <v>StepUp</v>
      </c>
    </row>
    <row r="3558" spans="1:16" x14ac:dyDescent="0.25">
      <c r="A3558">
        <v>3557</v>
      </c>
      <c r="B3558" s="1">
        <v>43935</v>
      </c>
      <c r="C3558" s="1">
        <v>43936</v>
      </c>
      <c r="D3558" s="1">
        <v>43950</v>
      </c>
      <c r="E3558" s="1">
        <v>43949</v>
      </c>
      <c r="F3558">
        <v>2</v>
      </c>
      <c r="G3558" t="str">
        <f>VLOOKUP(F3558,dComprador!A:B,2,0)</f>
        <v>João</v>
      </c>
      <c r="H3558">
        <v>4</v>
      </c>
      <c r="I3558" t="str">
        <f>VLOOKUP(H3558,dMateriaPrima!A:B,2,0)</f>
        <v>Madeira</v>
      </c>
      <c r="J3558">
        <f>VLOOKUP(H3558,dMateriaPrima!A:C,3,0)</f>
        <v>168</v>
      </c>
      <c r="K3558">
        <v>203</v>
      </c>
      <c r="L3558">
        <f t="shared" si="111"/>
        <v>34104</v>
      </c>
      <c r="M3558">
        <v>0</v>
      </c>
      <c r="N3558">
        <f t="shared" si="110"/>
        <v>34104</v>
      </c>
      <c r="O3558">
        <v>3</v>
      </c>
      <c r="P3558" t="str">
        <f>VLOOKUP(O3558,dFornecedor!A:B,2,0)</f>
        <v>StepUp</v>
      </c>
    </row>
    <row r="3559" spans="1:16" x14ac:dyDescent="0.25">
      <c r="A3559">
        <v>3558</v>
      </c>
      <c r="B3559" s="1">
        <v>43935</v>
      </c>
      <c r="C3559" s="1">
        <v>43945</v>
      </c>
      <c r="D3559" s="1">
        <v>43965</v>
      </c>
      <c r="E3559" s="1">
        <v>43964</v>
      </c>
      <c r="F3559">
        <v>1</v>
      </c>
      <c r="G3559" t="str">
        <f>VLOOKUP(F3559,dComprador!A:B,2,0)</f>
        <v>Alon</v>
      </c>
      <c r="H3559">
        <v>11</v>
      </c>
      <c r="I3559" t="str">
        <f>VLOOKUP(H3559,dMateriaPrima!A:B,2,0)</f>
        <v>Papel</v>
      </c>
      <c r="J3559">
        <f>VLOOKUP(H3559,dMateriaPrima!A:C,3,0)</f>
        <v>9</v>
      </c>
      <c r="K3559">
        <v>65</v>
      </c>
      <c r="L3559">
        <f t="shared" si="111"/>
        <v>585</v>
      </c>
      <c r="M3559">
        <v>0</v>
      </c>
      <c r="N3559">
        <f t="shared" si="110"/>
        <v>585</v>
      </c>
      <c r="O3559">
        <v>3</v>
      </c>
      <c r="P3559" t="str">
        <f>VLOOKUP(O3559,dFornecedor!A:B,2,0)</f>
        <v>StepUp</v>
      </c>
    </row>
    <row r="3560" spans="1:16" x14ac:dyDescent="0.25">
      <c r="A3560">
        <v>3559</v>
      </c>
      <c r="B3560" s="1">
        <v>43935</v>
      </c>
      <c r="C3560" s="1">
        <v>43935</v>
      </c>
      <c r="D3560" s="1">
        <v>43955</v>
      </c>
      <c r="E3560" s="1">
        <v>43956</v>
      </c>
      <c r="F3560">
        <v>1</v>
      </c>
      <c r="G3560" t="str">
        <f>VLOOKUP(F3560,dComprador!A:B,2,0)</f>
        <v>Alon</v>
      </c>
      <c r="H3560">
        <v>7</v>
      </c>
      <c r="I3560" t="str">
        <f>VLOOKUP(H3560,dMateriaPrima!A:B,2,0)</f>
        <v>Poliéster</v>
      </c>
      <c r="J3560">
        <f>VLOOKUP(H3560,dMateriaPrima!A:C,3,0)</f>
        <v>8</v>
      </c>
      <c r="K3560">
        <v>88</v>
      </c>
      <c r="L3560">
        <f t="shared" si="111"/>
        <v>704</v>
      </c>
      <c r="M3560">
        <v>0</v>
      </c>
      <c r="N3560">
        <f t="shared" si="110"/>
        <v>704</v>
      </c>
      <c r="O3560">
        <v>4</v>
      </c>
      <c r="P3560" t="str">
        <f>VLOOKUP(O3560,dFornecedor!A:B,2,0)</f>
        <v>AlphaOmega</v>
      </c>
    </row>
    <row r="3561" spans="1:16" x14ac:dyDescent="0.25">
      <c r="A3561">
        <v>3560</v>
      </c>
      <c r="B3561" s="1">
        <v>43935</v>
      </c>
      <c r="C3561" s="1">
        <v>43935</v>
      </c>
      <c r="D3561" s="1">
        <v>43957</v>
      </c>
      <c r="E3561" s="1">
        <v>43958</v>
      </c>
      <c r="F3561">
        <v>1</v>
      </c>
      <c r="G3561" t="str">
        <f>VLOOKUP(F3561,dComprador!A:B,2,0)</f>
        <v>Alon</v>
      </c>
      <c r="H3561">
        <v>8</v>
      </c>
      <c r="I3561" t="str">
        <f>VLOOKUP(H3561,dMateriaPrima!A:B,2,0)</f>
        <v>Cimento</v>
      </c>
      <c r="J3561">
        <f>VLOOKUP(H3561,dMateriaPrima!A:C,3,0)</f>
        <v>23</v>
      </c>
      <c r="K3561">
        <v>108</v>
      </c>
      <c r="L3561">
        <f t="shared" si="111"/>
        <v>2484</v>
      </c>
      <c r="M3561">
        <v>11</v>
      </c>
      <c r="N3561">
        <f t="shared" si="110"/>
        <v>2210.7600000000002</v>
      </c>
      <c r="O3561">
        <v>2</v>
      </c>
      <c r="P3561" t="str">
        <f>VLOOKUP(O3561,dFornecedor!A:B,2,0)</f>
        <v>Minerva</v>
      </c>
    </row>
    <row r="3562" spans="1:16" x14ac:dyDescent="0.25">
      <c r="A3562">
        <v>3561</v>
      </c>
      <c r="B3562" s="1">
        <v>43936</v>
      </c>
      <c r="C3562" s="1">
        <v>43937</v>
      </c>
      <c r="D3562" s="1">
        <v>43942</v>
      </c>
      <c r="E3562" s="1">
        <v>43945</v>
      </c>
      <c r="F3562">
        <v>4</v>
      </c>
      <c r="G3562" t="str">
        <f>VLOOKUP(F3562,dComprador!A:B,2,0)</f>
        <v>Lira</v>
      </c>
      <c r="H3562">
        <v>10</v>
      </c>
      <c r="I3562" t="str">
        <f>VLOOKUP(H3562,dMateriaPrima!A:B,2,0)</f>
        <v>Pedra Britada</v>
      </c>
      <c r="J3562">
        <f>VLOOKUP(H3562,dMateriaPrima!A:C,3,0)</f>
        <v>56</v>
      </c>
      <c r="K3562">
        <v>19</v>
      </c>
      <c r="L3562">
        <f t="shared" si="111"/>
        <v>1064</v>
      </c>
      <c r="M3562">
        <v>0</v>
      </c>
      <c r="N3562">
        <f t="shared" si="110"/>
        <v>1064</v>
      </c>
      <c r="O3562">
        <v>3</v>
      </c>
      <c r="P3562" t="str">
        <f>VLOOKUP(O3562,dFornecedor!A:B,2,0)</f>
        <v>StepUp</v>
      </c>
    </row>
    <row r="3563" spans="1:16" x14ac:dyDescent="0.25">
      <c r="A3563">
        <v>3562</v>
      </c>
      <c r="B3563" s="1">
        <v>43936</v>
      </c>
      <c r="C3563" s="1">
        <v>43938</v>
      </c>
      <c r="D3563" s="1">
        <v>43953</v>
      </c>
      <c r="E3563" s="1">
        <v>43957</v>
      </c>
      <c r="F3563">
        <v>1</v>
      </c>
      <c r="G3563" t="str">
        <f>VLOOKUP(F3563,dComprador!A:B,2,0)</f>
        <v>Alon</v>
      </c>
      <c r="H3563">
        <v>9</v>
      </c>
      <c r="I3563" t="str">
        <f>VLOOKUP(H3563,dMateriaPrima!A:B,2,0)</f>
        <v>Couro</v>
      </c>
      <c r="J3563">
        <f>VLOOKUP(H3563,dMateriaPrima!A:C,3,0)</f>
        <v>4.4000000000000004</v>
      </c>
      <c r="K3563">
        <v>212</v>
      </c>
      <c r="L3563">
        <f t="shared" si="111"/>
        <v>932.80000000000007</v>
      </c>
      <c r="M3563">
        <v>0</v>
      </c>
      <c r="N3563">
        <f t="shared" si="110"/>
        <v>932.80000000000007</v>
      </c>
      <c r="O3563">
        <v>2</v>
      </c>
      <c r="P3563" t="str">
        <f>VLOOKUP(O3563,dFornecedor!A:B,2,0)</f>
        <v>Minerva</v>
      </c>
    </row>
    <row r="3564" spans="1:16" x14ac:dyDescent="0.25">
      <c r="A3564">
        <v>3563</v>
      </c>
      <c r="B3564" s="1">
        <v>43936</v>
      </c>
      <c r="C3564" s="1">
        <v>43939</v>
      </c>
      <c r="D3564" s="1">
        <v>43957</v>
      </c>
      <c r="E3564" s="1">
        <v>43958</v>
      </c>
      <c r="F3564">
        <v>1</v>
      </c>
      <c r="G3564" t="str">
        <f>VLOOKUP(F3564,dComprador!A:B,2,0)</f>
        <v>Alon</v>
      </c>
      <c r="H3564">
        <v>9</v>
      </c>
      <c r="I3564" t="str">
        <f>VLOOKUP(H3564,dMateriaPrima!A:B,2,0)</f>
        <v>Couro</v>
      </c>
      <c r="J3564">
        <f>VLOOKUP(H3564,dMateriaPrima!A:C,3,0)</f>
        <v>4.4000000000000004</v>
      </c>
      <c r="K3564">
        <v>192</v>
      </c>
      <c r="L3564">
        <f t="shared" si="111"/>
        <v>844.80000000000007</v>
      </c>
      <c r="M3564">
        <v>0</v>
      </c>
      <c r="N3564">
        <f t="shared" si="110"/>
        <v>844.80000000000007</v>
      </c>
      <c r="O3564">
        <v>3</v>
      </c>
      <c r="P3564" t="str">
        <f>VLOOKUP(O3564,dFornecedor!A:B,2,0)</f>
        <v>StepUp</v>
      </c>
    </row>
    <row r="3565" spans="1:16" x14ac:dyDescent="0.25">
      <c r="A3565">
        <v>3564</v>
      </c>
      <c r="B3565" s="1">
        <v>43936</v>
      </c>
      <c r="C3565" s="1">
        <v>43943</v>
      </c>
      <c r="D3565" s="1">
        <v>43954</v>
      </c>
      <c r="E3565" s="1">
        <v>43955</v>
      </c>
      <c r="F3565">
        <v>1</v>
      </c>
      <c r="G3565" t="str">
        <f>VLOOKUP(F3565,dComprador!A:B,2,0)</f>
        <v>Alon</v>
      </c>
      <c r="H3565">
        <v>1</v>
      </c>
      <c r="I3565" t="str">
        <f>VLOOKUP(H3565,dMateriaPrima!A:B,2,0)</f>
        <v>Tecido</v>
      </c>
      <c r="J3565">
        <f>VLOOKUP(H3565,dMateriaPrima!A:C,3,0)</f>
        <v>18</v>
      </c>
      <c r="K3565">
        <v>54</v>
      </c>
      <c r="L3565">
        <f t="shared" si="111"/>
        <v>972</v>
      </c>
      <c r="M3565">
        <v>0</v>
      </c>
      <c r="N3565">
        <f t="shared" si="110"/>
        <v>972</v>
      </c>
      <c r="O3565">
        <v>1</v>
      </c>
      <c r="P3565" t="str">
        <f>VLOOKUP(O3565,dFornecedor!A:B,2,0)</f>
        <v>NorthShore</v>
      </c>
    </row>
    <row r="3566" spans="1:16" x14ac:dyDescent="0.25">
      <c r="A3566">
        <v>3565</v>
      </c>
      <c r="B3566" s="1">
        <v>43936</v>
      </c>
      <c r="C3566" s="1">
        <v>43939</v>
      </c>
      <c r="D3566" s="1">
        <v>43950</v>
      </c>
      <c r="E3566" s="1">
        <v>43953</v>
      </c>
      <c r="F3566">
        <v>2</v>
      </c>
      <c r="G3566" t="str">
        <f>VLOOKUP(F3566,dComprador!A:B,2,0)</f>
        <v>João</v>
      </c>
      <c r="H3566">
        <v>8</v>
      </c>
      <c r="I3566" t="str">
        <f>VLOOKUP(H3566,dMateriaPrima!A:B,2,0)</f>
        <v>Cimento</v>
      </c>
      <c r="J3566">
        <f>VLOOKUP(H3566,dMateriaPrima!A:C,3,0)</f>
        <v>23</v>
      </c>
      <c r="K3566">
        <v>643</v>
      </c>
      <c r="L3566">
        <f t="shared" si="111"/>
        <v>14789</v>
      </c>
      <c r="M3566">
        <v>0</v>
      </c>
      <c r="N3566">
        <f t="shared" si="110"/>
        <v>14789</v>
      </c>
      <c r="O3566">
        <v>1</v>
      </c>
      <c r="P3566" t="str">
        <f>VLOOKUP(O3566,dFornecedor!A:B,2,0)</f>
        <v>NorthShore</v>
      </c>
    </row>
    <row r="3567" spans="1:16" x14ac:dyDescent="0.25">
      <c r="A3567">
        <v>3566</v>
      </c>
      <c r="B3567" s="1">
        <v>43936</v>
      </c>
      <c r="C3567" s="1">
        <v>43945</v>
      </c>
      <c r="D3567" s="1">
        <v>43951</v>
      </c>
      <c r="E3567" s="1">
        <v>43950</v>
      </c>
      <c r="F3567">
        <v>2</v>
      </c>
      <c r="G3567" t="str">
        <f>VLOOKUP(F3567,dComprador!A:B,2,0)</f>
        <v>João</v>
      </c>
      <c r="H3567">
        <v>11</v>
      </c>
      <c r="I3567" t="str">
        <f>VLOOKUP(H3567,dMateriaPrima!A:B,2,0)</f>
        <v>Papel</v>
      </c>
      <c r="J3567">
        <f>VLOOKUP(H3567,dMateriaPrima!A:C,3,0)</f>
        <v>9</v>
      </c>
      <c r="K3567">
        <v>33</v>
      </c>
      <c r="L3567">
        <f t="shared" si="111"/>
        <v>297</v>
      </c>
      <c r="M3567">
        <v>0</v>
      </c>
      <c r="N3567">
        <f t="shared" si="110"/>
        <v>297</v>
      </c>
      <c r="O3567">
        <v>3</v>
      </c>
      <c r="P3567" t="str">
        <f>VLOOKUP(O3567,dFornecedor!A:B,2,0)</f>
        <v>StepUp</v>
      </c>
    </row>
    <row r="3568" spans="1:16" x14ac:dyDescent="0.25">
      <c r="A3568">
        <v>3567</v>
      </c>
      <c r="B3568" s="1">
        <v>43936</v>
      </c>
      <c r="C3568" s="1">
        <v>43942</v>
      </c>
      <c r="D3568" s="1">
        <v>43955</v>
      </c>
      <c r="E3568" s="1">
        <v>43958</v>
      </c>
      <c r="F3568">
        <v>1</v>
      </c>
      <c r="G3568" t="str">
        <f>VLOOKUP(F3568,dComprador!A:B,2,0)</f>
        <v>Alon</v>
      </c>
      <c r="H3568">
        <v>2</v>
      </c>
      <c r="I3568" t="str">
        <f>VLOOKUP(H3568,dMateriaPrima!A:B,2,0)</f>
        <v>Chapa Metal</v>
      </c>
      <c r="J3568">
        <f>VLOOKUP(H3568,dMateriaPrima!A:C,3,0)</f>
        <v>299.89999999999998</v>
      </c>
      <c r="K3568">
        <v>575</v>
      </c>
      <c r="L3568">
        <f t="shared" si="111"/>
        <v>172442.5</v>
      </c>
      <c r="M3568">
        <v>0</v>
      </c>
      <c r="N3568">
        <f t="shared" si="110"/>
        <v>172442.5</v>
      </c>
      <c r="O3568">
        <v>2</v>
      </c>
      <c r="P3568" t="str">
        <f>VLOOKUP(O3568,dFornecedor!A:B,2,0)</f>
        <v>Minerva</v>
      </c>
    </row>
    <row r="3569" spans="1:16" x14ac:dyDescent="0.25">
      <c r="A3569">
        <v>3568</v>
      </c>
      <c r="B3569" s="1">
        <v>43936</v>
      </c>
      <c r="C3569" s="1">
        <v>43942</v>
      </c>
      <c r="D3569" s="1">
        <v>43968</v>
      </c>
      <c r="E3569" s="1">
        <v>43968</v>
      </c>
      <c r="F3569">
        <v>1</v>
      </c>
      <c r="G3569" t="str">
        <f>VLOOKUP(F3569,dComprador!A:B,2,0)</f>
        <v>Alon</v>
      </c>
      <c r="H3569">
        <v>5</v>
      </c>
      <c r="I3569" t="str">
        <f>VLOOKUP(H3569,dMateriaPrima!A:B,2,0)</f>
        <v>Areia</v>
      </c>
      <c r="J3569">
        <f>VLOOKUP(H3569,dMateriaPrima!A:C,3,0)</f>
        <v>3.59</v>
      </c>
      <c r="K3569">
        <v>475</v>
      </c>
      <c r="L3569">
        <f t="shared" si="111"/>
        <v>1705.25</v>
      </c>
      <c r="M3569">
        <v>0</v>
      </c>
      <c r="N3569">
        <f t="shared" si="110"/>
        <v>1705.25</v>
      </c>
      <c r="O3569">
        <v>1</v>
      </c>
      <c r="P3569" t="str">
        <f>VLOOKUP(O3569,dFornecedor!A:B,2,0)</f>
        <v>NorthShore</v>
      </c>
    </row>
    <row r="3570" spans="1:16" x14ac:dyDescent="0.25">
      <c r="A3570">
        <v>3569</v>
      </c>
      <c r="B3570" s="1">
        <v>43937</v>
      </c>
      <c r="C3570" s="1">
        <v>43937</v>
      </c>
      <c r="D3570" s="1">
        <v>43943</v>
      </c>
      <c r="E3570" s="1">
        <v>43947</v>
      </c>
      <c r="F3570">
        <v>4</v>
      </c>
      <c r="G3570" t="str">
        <f>VLOOKUP(F3570,dComprador!A:B,2,0)</f>
        <v>Lira</v>
      </c>
      <c r="H3570">
        <v>7</v>
      </c>
      <c r="I3570" t="str">
        <f>VLOOKUP(H3570,dMateriaPrima!A:B,2,0)</f>
        <v>Poliéster</v>
      </c>
      <c r="J3570">
        <f>VLOOKUP(H3570,dMateriaPrima!A:C,3,0)</f>
        <v>8</v>
      </c>
      <c r="K3570">
        <v>495</v>
      </c>
      <c r="L3570">
        <f t="shared" si="111"/>
        <v>3960</v>
      </c>
      <c r="M3570">
        <v>0</v>
      </c>
      <c r="N3570">
        <f t="shared" si="110"/>
        <v>3960</v>
      </c>
      <c r="O3570">
        <v>2</v>
      </c>
      <c r="P3570" t="str">
        <f>VLOOKUP(O3570,dFornecedor!A:B,2,0)</f>
        <v>Minerva</v>
      </c>
    </row>
    <row r="3571" spans="1:16" x14ac:dyDescent="0.25">
      <c r="A3571">
        <v>3570</v>
      </c>
      <c r="B3571" s="1">
        <v>43937</v>
      </c>
      <c r="C3571" s="1">
        <v>43938</v>
      </c>
      <c r="D3571" s="1">
        <v>43944</v>
      </c>
      <c r="E3571" s="1">
        <v>43948</v>
      </c>
      <c r="F3571">
        <v>4</v>
      </c>
      <c r="G3571" t="str">
        <f>VLOOKUP(F3571,dComprador!A:B,2,0)</f>
        <v>Lira</v>
      </c>
      <c r="H3571">
        <v>8</v>
      </c>
      <c r="I3571" t="str">
        <f>VLOOKUP(H3571,dMateriaPrima!A:B,2,0)</f>
        <v>Cimento</v>
      </c>
      <c r="J3571">
        <f>VLOOKUP(H3571,dMateriaPrima!A:C,3,0)</f>
        <v>23</v>
      </c>
      <c r="K3571">
        <v>258</v>
      </c>
      <c r="L3571">
        <f t="shared" si="111"/>
        <v>5934</v>
      </c>
      <c r="M3571">
        <v>0</v>
      </c>
      <c r="N3571">
        <f t="shared" si="110"/>
        <v>5934</v>
      </c>
      <c r="O3571">
        <v>1</v>
      </c>
      <c r="P3571" t="str">
        <f>VLOOKUP(O3571,dFornecedor!A:B,2,0)</f>
        <v>NorthShore</v>
      </c>
    </row>
    <row r="3572" spans="1:16" x14ac:dyDescent="0.25">
      <c r="A3572">
        <v>3571</v>
      </c>
      <c r="B3572" s="1">
        <v>43937</v>
      </c>
      <c r="C3572" s="1">
        <v>43942</v>
      </c>
      <c r="D3572" s="1">
        <v>43943</v>
      </c>
      <c r="E3572" s="1">
        <v>43945</v>
      </c>
      <c r="F3572">
        <v>4</v>
      </c>
      <c r="G3572" t="str">
        <f>VLOOKUP(F3572,dComprador!A:B,2,0)</f>
        <v>Lira</v>
      </c>
      <c r="H3572">
        <v>7</v>
      </c>
      <c r="I3572" t="str">
        <f>VLOOKUP(H3572,dMateriaPrima!A:B,2,0)</f>
        <v>Poliéster</v>
      </c>
      <c r="J3572">
        <f>VLOOKUP(H3572,dMateriaPrima!A:C,3,0)</f>
        <v>8</v>
      </c>
      <c r="K3572">
        <v>350</v>
      </c>
      <c r="L3572">
        <f t="shared" si="111"/>
        <v>2800</v>
      </c>
      <c r="M3572">
        <v>0</v>
      </c>
      <c r="N3572">
        <f t="shared" si="110"/>
        <v>2800</v>
      </c>
      <c r="O3572">
        <v>1</v>
      </c>
      <c r="P3572" t="str">
        <f>VLOOKUP(O3572,dFornecedor!A:B,2,0)</f>
        <v>NorthShore</v>
      </c>
    </row>
    <row r="3573" spans="1:16" x14ac:dyDescent="0.25">
      <c r="A3573">
        <v>3572</v>
      </c>
      <c r="B3573" s="1">
        <v>43937</v>
      </c>
      <c r="C3573" s="1">
        <v>43938</v>
      </c>
      <c r="D3573" s="1">
        <v>43944</v>
      </c>
      <c r="E3573" s="1">
        <v>43944</v>
      </c>
      <c r="F3573">
        <v>4</v>
      </c>
      <c r="G3573" t="str">
        <f>VLOOKUP(F3573,dComprador!A:B,2,0)</f>
        <v>Lira</v>
      </c>
      <c r="H3573">
        <v>10</v>
      </c>
      <c r="I3573" t="str">
        <f>VLOOKUP(H3573,dMateriaPrima!A:B,2,0)</f>
        <v>Pedra Britada</v>
      </c>
      <c r="J3573">
        <f>VLOOKUP(H3573,dMateriaPrima!A:C,3,0)</f>
        <v>56</v>
      </c>
      <c r="K3573">
        <v>188</v>
      </c>
      <c r="L3573">
        <f t="shared" si="111"/>
        <v>10528</v>
      </c>
      <c r="M3573">
        <v>0</v>
      </c>
      <c r="N3573">
        <f t="shared" si="110"/>
        <v>10528</v>
      </c>
      <c r="O3573">
        <v>3</v>
      </c>
      <c r="P3573" t="str">
        <f>VLOOKUP(O3573,dFornecedor!A:B,2,0)</f>
        <v>StepUp</v>
      </c>
    </row>
    <row r="3574" spans="1:16" x14ac:dyDescent="0.25">
      <c r="A3574">
        <v>3573</v>
      </c>
      <c r="B3574" s="1">
        <v>43937</v>
      </c>
      <c r="C3574" s="1">
        <v>43938</v>
      </c>
      <c r="D3574" s="1">
        <v>43956</v>
      </c>
      <c r="E3574" s="1">
        <v>43957</v>
      </c>
      <c r="F3574">
        <v>1</v>
      </c>
      <c r="G3574" t="str">
        <f>VLOOKUP(F3574,dComprador!A:B,2,0)</f>
        <v>Alon</v>
      </c>
      <c r="H3574">
        <v>5</v>
      </c>
      <c r="I3574" t="str">
        <f>VLOOKUP(H3574,dMateriaPrima!A:B,2,0)</f>
        <v>Areia</v>
      </c>
      <c r="J3574">
        <f>VLOOKUP(H3574,dMateriaPrima!A:C,3,0)</f>
        <v>3.59</v>
      </c>
      <c r="K3574">
        <v>208</v>
      </c>
      <c r="L3574">
        <f t="shared" si="111"/>
        <v>746.72</v>
      </c>
      <c r="M3574">
        <v>0</v>
      </c>
      <c r="N3574">
        <f t="shared" si="110"/>
        <v>746.72</v>
      </c>
      <c r="O3574">
        <v>3</v>
      </c>
      <c r="P3574" t="str">
        <f>VLOOKUP(O3574,dFornecedor!A:B,2,0)</f>
        <v>StepUp</v>
      </c>
    </row>
    <row r="3575" spans="1:16" x14ac:dyDescent="0.25">
      <c r="A3575">
        <v>3574</v>
      </c>
      <c r="B3575" s="1">
        <v>43937</v>
      </c>
      <c r="C3575" s="1">
        <v>43937</v>
      </c>
      <c r="D3575" s="1">
        <v>43957</v>
      </c>
      <c r="E3575" s="1">
        <v>43959</v>
      </c>
      <c r="F3575">
        <v>1</v>
      </c>
      <c r="G3575" t="str">
        <f>VLOOKUP(F3575,dComprador!A:B,2,0)</f>
        <v>Alon</v>
      </c>
      <c r="H3575">
        <v>11</v>
      </c>
      <c r="I3575" t="str">
        <f>VLOOKUP(H3575,dMateriaPrima!A:B,2,0)</f>
        <v>Papel</v>
      </c>
      <c r="J3575">
        <f>VLOOKUP(H3575,dMateriaPrima!A:C,3,0)</f>
        <v>9</v>
      </c>
      <c r="K3575">
        <v>151</v>
      </c>
      <c r="L3575">
        <f t="shared" si="111"/>
        <v>1359</v>
      </c>
      <c r="M3575">
        <v>0</v>
      </c>
      <c r="N3575">
        <f t="shared" si="110"/>
        <v>1359</v>
      </c>
      <c r="O3575">
        <v>5</v>
      </c>
      <c r="P3575" t="str">
        <f>VLOOKUP(O3575,dFornecedor!A:B,2,0)</f>
        <v>Atlas</v>
      </c>
    </row>
    <row r="3576" spans="1:16" x14ac:dyDescent="0.25">
      <c r="A3576">
        <v>3575</v>
      </c>
      <c r="B3576" s="1">
        <v>43937</v>
      </c>
      <c r="C3576" s="1">
        <v>43945</v>
      </c>
      <c r="D3576" s="1">
        <v>43956</v>
      </c>
      <c r="E3576" s="1">
        <v>43958</v>
      </c>
      <c r="F3576">
        <v>1</v>
      </c>
      <c r="G3576" t="str">
        <f>VLOOKUP(F3576,dComprador!A:B,2,0)</f>
        <v>Alon</v>
      </c>
      <c r="H3576">
        <v>5</v>
      </c>
      <c r="I3576" t="str">
        <f>VLOOKUP(H3576,dMateriaPrima!A:B,2,0)</f>
        <v>Areia</v>
      </c>
      <c r="J3576">
        <f>VLOOKUP(H3576,dMateriaPrima!A:C,3,0)</f>
        <v>3.59</v>
      </c>
      <c r="K3576">
        <v>172</v>
      </c>
      <c r="L3576">
        <f t="shared" si="111"/>
        <v>617.48</v>
      </c>
      <c r="M3576">
        <v>0</v>
      </c>
      <c r="N3576">
        <f t="shared" si="110"/>
        <v>617.48</v>
      </c>
      <c r="O3576">
        <v>2</v>
      </c>
      <c r="P3576" t="str">
        <f>VLOOKUP(O3576,dFornecedor!A:B,2,0)</f>
        <v>Minerva</v>
      </c>
    </row>
    <row r="3577" spans="1:16" x14ac:dyDescent="0.25">
      <c r="A3577">
        <v>3576</v>
      </c>
      <c r="B3577" s="1">
        <v>43937</v>
      </c>
      <c r="C3577" s="1">
        <v>43944</v>
      </c>
      <c r="D3577" s="1">
        <v>43953</v>
      </c>
      <c r="E3577" s="1">
        <v>43953</v>
      </c>
      <c r="F3577">
        <v>2</v>
      </c>
      <c r="G3577" t="str">
        <f>VLOOKUP(F3577,dComprador!A:B,2,0)</f>
        <v>João</v>
      </c>
      <c r="H3577">
        <v>1</v>
      </c>
      <c r="I3577" t="str">
        <f>VLOOKUP(H3577,dMateriaPrima!A:B,2,0)</f>
        <v>Tecido</v>
      </c>
      <c r="J3577">
        <f>VLOOKUP(H3577,dMateriaPrima!A:C,3,0)</f>
        <v>18</v>
      </c>
      <c r="K3577">
        <v>89</v>
      </c>
      <c r="L3577">
        <f t="shared" si="111"/>
        <v>1602</v>
      </c>
      <c r="M3577">
        <v>0</v>
      </c>
      <c r="N3577">
        <f t="shared" si="110"/>
        <v>1602</v>
      </c>
      <c r="O3577">
        <v>2</v>
      </c>
      <c r="P3577" t="str">
        <f>VLOOKUP(O3577,dFornecedor!A:B,2,0)</f>
        <v>Minerva</v>
      </c>
    </row>
    <row r="3578" spans="1:16" x14ac:dyDescent="0.25">
      <c r="A3578">
        <v>3577</v>
      </c>
      <c r="B3578" s="1">
        <v>43937</v>
      </c>
      <c r="C3578" s="1">
        <v>43937</v>
      </c>
      <c r="D3578" s="1">
        <v>43964</v>
      </c>
      <c r="E3578" s="1">
        <v>43963</v>
      </c>
      <c r="F3578">
        <v>2</v>
      </c>
      <c r="G3578" t="str">
        <f>VLOOKUP(F3578,dComprador!A:B,2,0)</f>
        <v>João</v>
      </c>
      <c r="H3578">
        <v>11</v>
      </c>
      <c r="I3578" t="str">
        <f>VLOOKUP(H3578,dMateriaPrima!A:B,2,0)</f>
        <v>Papel</v>
      </c>
      <c r="J3578">
        <f>VLOOKUP(H3578,dMateriaPrima!A:C,3,0)</f>
        <v>9</v>
      </c>
      <c r="K3578">
        <v>167</v>
      </c>
      <c r="L3578">
        <f t="shared" si="111"/>
        <v>1503</v>
      </c>
      <c r="M3578">
        <v>0</v>
      </c>
      <c r="N3578">
        <f t="shared" si="110"/>
        <v>1503</v>
      </c>
      <c r="O3578">
        <v>5</v>
      </c>
      <c r="P3578" t="str">
        <f>VLOOKUP(O3578,dFornecedor!A:B,2,0)</f>
        <v>Atlas</v>
      </c>
    </row>
    <row r="3579" spans="1:16" x14ac:dyDescent="0.25">
      <c r="A3579">
        <v>3578</v>
      </c>
      <c r="B3579" s="1">
        <v>43937</v>
      </c>
      <c r="C3579" s="1">
        <v>43938</v>
      </c>
      <c r="D3579" s="1">
        <v>43965</v>
      </c>
      <c r="E3579" s="1">
        <v>43969</v>
      </c>
      <c r="F3579">
        <v>1</v>
      </c>
      <c r="G3579" t="str">
        <f>VLOOKUP(F3579,dComprador!A:B,2,0)</f>
        <v>Alon</v>
      </c>
      <c r="H3579">
        <v>5</v>
      </c>
      <c r="I3579" t="str">
        <f>VLOOKUP(H3579,dMateriaPrima!A:B,2,0)</f>
        <v>Areia</v>
      </c>
      <c r="J3579">
        <f>VLOOKUP(H3579,dMateriaPrima!A:C,3,0)</f>
        <v>3.59</v>
      </c>
      <c r="K3579">
        <v>112</v>
      </c>
      <c r="L3579">
        <f t="shared" si="111"/>
        <v>402.08</v>
      </c>
      <c r="M3579">
        <v>0</v>
      </c>
      <c r="N3579">
        <f t="shared" si="110"/>
        <v>402.08</v>
      </c>
      <c r="O3579">
        <v>3</v>
      </c>
      <c r="P3579" t="str">
        <f>VLOOKUP(O3579,dFornecedor!A:B,2,0)</f>
        <v>StepUp</v>
      </c>
    </row>
    <row r="3580" spans="1:16" x14ac:dyDescent="0.25">
      <c r="A3580">
        <v>3579</v>
      </c>
      <c r="B3580" s="1">
        <v>43937</v>
      </c>
      <c r="C3580" s="1">
        <v>43937</v>
      </c>
      <c r="D3580" s="1">
        <v>43957</v>
      </c>
      <c r="E3580" s="1">
        <v>43959</v>
      </c>
      <c r="F3580">
        <v>1</v>
      </c>
      <c r="G3580" t="str">
        <f>VLOOKUP(F3580,dComprador!A:B,2,0)</f>
        <v>Alon</v>
      </c>
      <c r="H3580">
        <v>9</v>
      </c>
      <c r="I3580" t="str">
        <f>VLOOKUP(H3580,dMateriaPrima!A:B,2,0)</f>
        <v>Couro</v>
      </c>
      <c r="J3580">
        <f>VLOOKUP(H3580,dMateriaPrima!A:C,3,0)</f>
        <v>4.4000000000000004</v>
      </c>
      <c r="K3580">
        <v>13</v>
      </c>
      <c r="L3580">
        <f t="shared" si="111"/>
        <v>57.2</v>
      </c>
      <c r="M3580">
        <v>0</v>
      </c>
      <c r="N3580">
        <f t="shared" si="110"/>
        <v>57.2</v>
      </c>
      <c r="O3580">
        <v>2</v>
      </c>
      <c r="P3580" t="str">
        <f>VLOOKUP(O3580,dFornecedor!A:B,2,0)</f>
        <v>Minerva</v>
      </c>
    </row>
    <row r="3581" spans="1:16" x14ac:dyDescent="0.25">
      <c r="A3581">
        <v>3580</v>
      </c>
      <c r="B3581" s="1">
        <v>43937</v>
      </c>
      <c r="C3581" s="1">
        <v>43940</v>
      </c>
      <c r="D3581" s="1">
        <v>43959</v>
      </c>
      <c r="E3581" s="1">
        <v>43961</v>
      </c>
      <c r="F3581">
        <v>1</v>
      </c>
      <c r="G3581" t="str">
        <f>VLOOKUP(F3581,dComprador!A:B,2,0)</f>
        <v>Alon</v>
      </c>
      <c r="H3581">
        <v>5</v>
      </c>
      <c r="I3581" t="str">
        <f>VLOOKUP(H3581,dMateriaPrima!A:B,2,0)</f>
        <v>Areia</v>
      </c>
      <c r="J3581">
        <f>VLOOKUP(H3581,dMateriaPrima!A:C,3,0)</f>
        <v>3.59</v>
      </c>
      <c r="K3581">
        <v>102</v>
      </c>
      <c r="L3581">
        <f t="shared" si="111"/>
        <v>366.18</v>
      </c>
      <c r="M3581">
        <v>0</v>
      </c>
      <c r="N3581">
        <f t="shared" si="110"/>
        <v>366.18</v>
      </c>
      <c r="O3581">
        <v>1</v>
      </c>
      <c r="P3581" t="str">
        <f>VLOOKUP(O3581,dFornecedor!A:B,2,0)</f>
        <v>NorthShore</v>
      </c>
    </row>
    <row r="3582" spans="1:16" x14ac:dyDescent="0.25">
      <c r="A3582">
        <v>3581</v>
      </c>
      <c r="B3582" s="1">
        <v>43938</v>
      </c>
      <c r="C3582" s="1">
        <v>43939</v>
      </c>
      <c r="D3582" s="1">
        <v>43945</v>
      </c>
      <c r="E3582" s="1">
        <v>43945</v>
      </c>
      <c r="F3582">
        <v>4</v>
      </c>
      <c r="G3582" t="str">
        <f>VLOOKUP(F3582,dComprador!A:B,2,0)</f>
        <v>Lira</v>
      </c>
      <c r="H3582">
        <v>8</v>
      </c>
      <c r="I3582" t="str">
        <f>VLOOKUP(H3582,dMateriaPrima!A:B,2,0)</f>
        <v>Cimento</v>
      </c>
      <c r="J3582">
        <f>VLOOKUP(H3582,dMateriaPrima!A:C,3,0)</f>
        <v>23</v>
      </c>
      <c r="K3582">
        <v>250</v>
      </c>
      <c r="L3582">
        <f t="shared" si="111"/>
        <v>5750</v>
      </c>
      <c r="M3582">
        <v>0</v>
      </c>
      <c r="N3582">
        <f t="shared" si="110"/>
        <v>5750</v>
      </c>
      <c r="O3582">
        <v>3</v>
      </c>
      <c r="P3582" t="str">
        <f>VLOOKUP(O3582,dFornecedor!A:B,2,0)</f>
        <v>StepUp</v>
      </c>
    </row>
    <row r="3583" spans="1:16" x14ac:dyDescent="0.25">
      <c r="A3583">
        <v>3582</v>
      </c>
      <c r="B3583" s="1">
        <v>43938</v>
      </c>
      <c r="C3583" s="1">
        <v>43946</v>
      </c>
      <c r="D3583" s="1">
        <v>43950</v>
      </c>
      <c r="E3583" s="1">
        <v>43955</v>
      </c>
      <c r="F3583">
        <v>4</v>
      </c>
      <c r="G3583" t="str">
        <f>VLOOKUP(F3583,dComprador!A:B,2,0)</f>
        <v>Lira</v>
      </c>
      <c r="H3583">
        <v>1</v>
      </c>
      <c r="I3583" t="str">
        <f>VLOOKUP(H3583,dMateriaPrima!A:B,2,0)</f>
        <v>Tecido</v>
      </c>
      <c r="J3583">
        <f>VLOOKUP(H3583,dMateriaPrima!A:C,3,0)</f>
        <v>18</v>
      </c>
      <c r="K3583">
        <v>290</v>
      </c>
      <c r="L3583">
        <f t="shared" si="111"/>
        <v>5220</v>
      </c>
      <c r="M3583">
        <v>0</v>
      </c>
      <c r="N3583">
        <f t="shared" si="110"/>
        <v>5220</v>
      </c>
      <c r="O3583">
        <v>2</v>
      </c>
      <c r="P3583" t="str">
        <f>VLOOKUP(O3583,dFornecedor!A:B,2,0)</f>
        <v>Minerva</v>
      </c>
    </row>
    <row r="3584" spans="1:16" x14ac:dyDescent="0.25">
      <c r="A3584">
        <v>3583</v>
      </c>
      <c r="B3584" s="1">
        <v>43938</v>
      </c>
      <c r="C3584" s="1">
        <v>43939</v>
      </c>
      <c r="D3584" s="1">
        <v>43944</v>
      </c>
      <c r="E3584" s="1">
        <v>43950</v>
      </c>
      <c r="F3584">
        <v>4</v>
      </c>
      <c r="G3584" t="str">
        <f>VLOOKUP(F3584,dComprador!A:B,2,0)</f>
        <v>Lira</v>
      </c>
      <c r="H3584">
        <v>11</v>
      </c>
      <c r="I3584" t="str">
        <f>VLOOKUP(H3584,dMateriaPrima!A:B,2,0)</f>
        <v>Papel</v>
      </c>
      <c r="J3584">
        <f>VLOOKUP(H3584,dMateriaPrima!A:C,3,0)</f>
        <v>9</v>
      </c>
      <c r="K3584">
        <v>331</v>
      </c>
      <c r="L3584">
        <f t="shared" si="111"/>
        <v>2979</v>
      </c>
      <c r="M3584">
        <v>0</v>
      </c>
      <c r="N3584">
        <f t="shared" si="110"/>
        <v>2979</v>
      </c>
      <c r="O3584">
        <v>5</v>
      </c>
      <c r="P3584" t="str">
        <f>VLOOKUP(O3584,dFornecedor!A:B,2,0)</f>
        <v>Atlas</v>
      </c>
    </row>
    <row r="3585" spans="1:16" x14ac:dyDescent="0.25">
      <c r="A3585">
        <v>3584</v>
      </c>
      <c r="B3585" s="1">
        <v>43938</v>
      </c>
      <c r="C3585" s="1">
        <v>43948</v>
      </c>
      <c r="D3585" s="1">
        <v>43951</v>
      </c>
      <c r="E3585" s="1">
        <v>43954</v>
      </c>
      <c r="F3585">
        <v>4</v>
      </c>
      <c r="G3585" t="str">
        <f>VLOOKUP(F3585,dComprador!A:B,2,0)</f>
        <v>Lira</v>
      </c>
      <c r="H3585">
        <v>9</v>
      </c>
      <c r="I3585" t="str">
        <f>VLOOKUP(H3585,dMateriaPrima!A:B,2,0)</f>
        <v>Couro</v>
      </c>
      <c r="J3585">
        <f>VLOOKUP(H3585,dMateriaPrima!A:C,3,0)</f>
        <v>4.4000000000000004</v>
      </c>
      <c r="K3585">
        <v>249</v>
      </c>
      <c r="L3585">
        <f t="shared" si="111"/>
        <v>1095.6000000000001</v>
      </c>
      <c r="M3585">
        <v>0</v>
      </c>
      <c r="N3585">
        <f t="shared" si="110"/>
        <v>1095.6000000000001</v>
      </c>
      <c r="O3585">
        <v>3</v>
      </c>
      <c r="P3585" t="str">
        <f>VLOOKUP(O3585,dFornecedor!A:B,2,0)</f>
        <v>StepUp</v>
      </c>
    </row>
    <row r="3586" spans="1:16" x14ac:dyDescent="0.25">
      <c r="A3586">
        <v>3585</v>
      </c>
      <c r="B3586" s="1">
        <v>43938</v>
      </c>
      <c r="C3586" s="1">
        <v>43941</v>
      </c>
      <c r="D3586" s="1">
        <v>43944</v>
      </c>
      <c r="E3586" s="1">
        <v>43949</v>
      </c>
      <c r="F3586">
        <v>4</v>
      </c>
      <c r="G3586" t="str">
        <f>VLOOKUP(F3586,dComprador!A:B,2,0)</f>
        <v>Lira</v>
      </c>
      <c r="H3586">
        <v>9</v>
      </c>
      <c r="I3586" t="str">
        <f>VLOOKUP(H3586,dMateriaPrima!A:B,2,0)</f>
        <v>Couro</v>
      </c>
      <c r="J3586">
        <f>VLOOKUP(H3586,dMateriaPrima!A:C,3,0)</f>
        <v>4.4000000000000004</v>
      </c>
      <c r="K3586">
        <v>236</v>
      </c>
      <c r="L3586">
        <f t="shared" si="111"/>
        <v>1038.4000000000001</v>
      </c>
      <c r="M3586">
        <v>0</v>
      </c>
      <c r="N3586">
        <f t="shared" ref="N3586:N3649" si="112">SUM(L3586-((L3586*M3586)/100))</f>
        <v>1038.4000000000001</v>
      </c>
      <c r="O3586">
        <v>4</v>
      </c>
      <c r="P3586" t="str">
        <f>VLOOKUP(O3586,dFornecedor!A:B,2,0)</f>
        <v>AlphaOmega</v>
      </c>
    </row>
    <row r="3587" spans="1:16" x14ac:dyDescent="0.25">
      <c r="A3587">
        <v>3586</v>
      </c>
      <c r="B3587" s="1">
        <v>43938</v>
      </c>
      <c r="C3587" s="1">
        <v>43947</v>
      </c>
      <c r="D3587" s="1">
        <v>43954</v>
      </c>
      <c r="E3587" s="1">
        <v>43954</v>
      </c>
      <c r="F3587">
        <v>1</v>
      </c>
      <c r="G3587" t="str">
        <f>VLOOKUP(F3587,dComprador!A:B,2,0)</f>
        <v>Alon</v>
      </c>
      <c r="H3587">
        <v>9</v>
      </c>
      <c r="I3587" t="str">
        <f>VLOOKUP(H3587,dMateriaPrima!A:B,2,0)</f>
        <v>Couro</v>
      </c>
      <c r="J3587">
        <f>VLOOKUP(H3587,dMateriaPrima!A:C,3,0)</f>
        <v>4.4000000000000004</v>
      </c>
      <c r="K3587">
        <v>69</v>
      </c>
      <c r="L3587">
        <f t="shared" ref="L3587:L3650" si="113">J3587*K3587</f>
        <v>303.60000000000002</v>
      </c>
      <c r="M3587">
        <v>0</v>
      </c>
      <c r="N3587">
        <f t="shared" si="112"/>
        <v>303.60000000000002</v>
      </c>
      <c r="O3587">
        <v>3</v>
      </c>
      <c r="P3587" t="str">
        <f>VLOOKUP(O3587,dFornecedor!A:B,2,0)</f>
        <v>StepUp</v>
      </c>
    </row>
    <row r="3588" spans="1:16" x14ac:dyDescent="0.25">
      <c r="A3588">
        <v>3587</v>
      </c>
      <c r="B3588" s="1">
        <v>43938</v>
      </c>
      <c r="C3588" s="1">
        <v>43939</v>
      </c>
      <c r="D3588" s="1">
        <v>43958</v>
      </c>
      <c r="E3588" s="1">
        <v>43960</v>
      </c>
      <c r="F3588">
        <v>1</v>
      </c>
      <c r="G3588" t="str">
        <f>VLOOKUP(F3588,dComprador!A:B,2,0)</f>
        <v>Alon</v>
      </c>
      <c r="H3588">
        <v>9</v>
      </c>
      <c r="I3588" t="str">
        <f>VLOOKUP(H3588,dMateriaPrima!A:B,2,0)</f>
        <v>Couro</v>
      </c>
      <c r="J3588">
        <f>VLOOKUP(H3588,dMateriaPrima!A:C,3,0)</f>
        <v>4.4000000000000004</v>
      </c>
      <c r="K3588">
        <v>4</v>
      </c>
      <c r="L3588">
        <f t="shared" si="113"/>
        <v>17.600000000000001</v>
      </c>
      <c r="M3588">
        <v>0</v>
      </c>
      <c r="N3588">
        <f t="shared" si="112"/>
        <v>17.600000000000001</v>
      </c>
      <c r="O3588">
        <v>3</v>
      </c>
      <c r="P3588" t="str">
        <f>VLOOKUP(O3588,dFornecedor!A:B,2,0)</f>
        <v>StepUp</v>
      </c>
    </row>
    <row r="3589" spans="1:16" x14ac:dyDescent="0.25">
      <c r="A3589">
        <v>3588</v>
      </c>
      <c r="B3589" s="1">
        <v>43938</v>
      </c>
      <c r="C3589" s="1">
        <v>43939</v>
      </c>
      <c r="D3589" s="1">
        <v>43950</v>
      </c>
      <c r="E3589" s="1">
        <v>43953</v>
      </c>
      <c r="F3589">
        <v>1</v>
      </c>
      <c r="G3589" t="str">
        <f>VLOOKUP(F3589,dComprador!A:B,2,0)</f>
        <v>Alon</v>
      </c>
      <c r="H3589">
        <v>11</v>
      </c>
      <c r="I3589" t="str">
        <f>VLOOKUP(H3589,dMateriaPrima!A:B,2,0)</f>
        <v>Papel</v>
      </c>
      <c r="J3589">
        <f>VLOOKUP(H3589,dMateriaPrima!A:C,3,0)</f>
        <v>9</v>
      </c>
      <c r="K3589">
        <v>14</v>
      </c>
      <c r="L3589">
        <f t="shared" si="113"/>
        <v>126</v>
      </c>
      <c r="M3589">
        <v>0</v>
      </c>
      <c r="N3589">
        <f t="shared" si="112"/>
        <v>126</v>
      </c>
      <c r="O3589">
        <v>2</v>
      </c>
      <c r="P3589" t="str">
        <f>VLOOKUP(O3589,dFornecedor!A:B,2,0)</f>
        <v>Minerva</v>
      </c>
    </row>
    <row r="3590" spans="1:16" x14ac:dyDescent="0.25">
      <c r="A3590">
        <v>3589</v>
      </c>
      <c r="B3590" s="1">
        <v>43938</v>
      </c>
      <c r="C3590" s="1">
        <v>43938</v>
      </c>
      <c r="D3590" s="1">
        <v>43956</v>
      </c>
      <c r="E3590" s="1">
        <v>43958</v>
      </c>
      <c r="F3590">
        <v>1</v>
      </c>
      <c r="G3590" t="str">
        <f>VLOOKUP(F3590,dComprador!A:B,2,0)</f>
        <v>Alon</v>
      </c>
      <c r="H3590">
        <v>6</v>
      </c>
      <c r="I3590" t="str">
        <f>VLOOKUP(H3590,dMateriaPrima!A:B,2,0)</f>
        <v>Fio Algodão</v>
      </c>
      <c r="J3590">
        <f>VLOOKUP(H3590,dMateriaPrima!A:C,3,0)</f>
        <v>55.9</v>
      </c>
      <c r="K3590">
        <v>85</v>
      </c>
      <c r="L3590">
        <f t="shared" si="113"/>
        <v>4751.5</v>
      </c>
      <c r="M3590">
        <v>0</v>
      </c>
      <c r="N3590">
        <f t="shared" si="112"/>
        <v>4751.5</v>
      </c>
      <c r="O3590">
        <v>4</v>
      </c>
      <c r="P3590" t="str">
        <f>VLOOKUP(O3590,dFornecedor!A:B,2,0)</f>
        <v>AlphaOmega</v>
      </c>
    </row>
    <row r="3591" spans="1:16" x14ac:dyDescent="0.25">
      <c r="A3591">
        <v>3590</v>
      </c>
      <c r="B3591" s="1">
        <v>43938</v>
      </c>
      <c r="C3591" s="1">
        <v>43947</v>
      </c>
      <c r="D3591" s="1">
        <v>43967</v>
      </c>
      <c r="E3591" s="1">
        <v>43969</v>
      </c>
      <c r="F3591">
        <v>1</v>
      </c>
      <c r="G3591" t="str">
        <f>VLOOKUP(F3591,dComprador!A:B,2,0)</f>
        <v>Alon</v>
      </c>
      <c r="H3591">
        <v>10</v>
      </c>
      <c r="I3591" t="str">
        <f>VLOOKUP(H3591,dMateriaPrima!A:B,2,0)</f>
        <v>Pedra Britada</v>
      </c>
      <c r="J3591">
        <f>VLOOKUP(H3591,dMateriaPrima!A:C,3,0)</f>
        <v>56</v>
      </c>
      <c r="K3591">
        <v>439</v>
      </c>
      <c r="L3591">
        <f t="shared" si="113"/>
        <v>24584</v>
      </c>
      <c r="M3591">
        <v>0</v>
      </c>
      <c r="N3591">
        <f t="shared" si="112"/>
        <v>24584</v>
      </c>
      <c r="O3591">
        <v>2</v>
      </c>
      <c r="P3591" t="str">
        <f>VLOOKUP(O3591,dFornecedor!A:B,2,0)</f>
        <v>Minerva</v>
      </c>
    </row>
    <row r="3592" spans="1:16" x14ac:dyDescent="0.25">
      <c r="A3592">
        <v>3591</v>
      </c>
      <c r="B3592" s="1">
        <v>43939</v>
      </c>
      <c r="C3592" s="1">
        <v>43947</v>
      </c>
      <c r="D3592" s="1">
        <v>43966</v>
      </c>
      <c r="E3592" s="1">
        <v>43967</v>
      </c>
      <c r="F3592">
        <v>1</v>
      </c>
      <c r="G3592" t="str">
        <f>VLOOKUP(F3592,dComprador!A:B,2,0)</f>
        <v>Alon</v>
      </c>
      <c r="H3592">
        <v>5</v>
      </c>
      <c r="I3592" t="str">
        <f>VLOOKUP(H3592,dMateriaPrima!A:B,2,0)</f>
        <v>Areia</v>
      </c>
      <c r="J3592">
        <f>VLOOKUP(H3592,dMateriaPrima!A:C,3,0)</f>
        <v>3.59</v>
      </c>
      <c r="K3592">
        <v>227</v>
      </c>
      <c r="L3592">
        <f t="shared" si="113"/>
        <v>814.93</v>
      </c>
      <c r="M3592">
        <v>0</v>
      </c>
      <c r="N3592">
        <f t="shared" si="112"/>
        <v>814.93</v>
      </c>
      <c r="O3592">
        <v>2</v>
      </c>
      <c r="P3592" t="str">
        <f>VLOOKUP(O3592,dFornecedor!A:B,2,0)</f>
        <v>Minerva</v>
      </c>
    </row>
    <row r="3593" spans="1:16" x14ac:dyDescent="0.25">
      <c r="A3593">
        <v>3592</v>
      </c>
      <c r="B3593" s="1">
        <v>43939</v>
      </c>
      <c r="C3593" s="1">
        <v>43940</v>
      </c>
      <c r="D3593" s="1">
        <v>43946</v>
      </c>
      <c r="E3593" s="1">
        <v>43947</v>
      </c>
      <c r="F3593">
        <v>4</v>
      </c>
      <c r="G3593" t="str">
        <f>VLOOKUP(F3593,dComprador!A:B,2,0)</f>
        <v>Lira</v>
      </c>
      <c r="H3593">
        <v>6</v>
      </c>
      <c r="I3593" t="str">
        <f>VLOOKUP(H3593,dMateriaPrima!A:B,2,0)</f>
        <v>Fio Algodão</v>
      </c>
      <c r="J3593">
        <f>VLOOKUP(H3593,dMateriaPrima!A:C,3,0)</f>
        <v>55.9</v>
      </c>
      <c r="K3593">
        <v>644</v>
      </c>
      <c r="L3593">
        <f t="shared" si="113"/>
        <v>35999.599999999999</v>
      </c>
      <c r="M3593">
        <v>0</v>
      </c>
      <c r="N3593">
        <f t="shared" si="112"/>
        <v>35999.599999999999</v>
      </c>
      <c r="O3593">
        <v>3</v>
      </c>
      <c r="P3593" t="str">
        <f>VLOOKUP(O3593,dFornecedor!A:B,2,0)</f>
        <v>StepUp</v>
      </c>
    </row>
    <row r="3594" spans="1:16" x14ac:dyDescent="0.25">
      <c r="A3594">
        <v>3593</v>
      </c>
      <c r="B3594" s="1">
        <v>43939</v>
      </c>
      <c r="C3594" s="1">
        <v>43939</v>
      </c>
      <c r="D3594" s="1">
        <v>43944</v>
      </c>
      <c r="E3594" s="1">
        <v>43949</v>
      </c>
      <c r="F3594">
        <v>4</v>
      </c>
      <c r="G3594" t="str">
        <f>VLOOKUP(F3594,dComprador!A:B,2,0)</f>
        <v>Lira</v>
      </c>
      <c r="H3594">
        <v>11</v>
      </c>
      <c r="I3594" t="str">
        <f>VLOOKUP(H3594,dMateriaPrima!A:B,2,0)</f>
        <v>Papel</v>
      </c>
      <c r="J3594">
        <f>VLOOKUP(H3594,dMateriaPrima!A:C,3,0)</f>
        <v>9</v>
      </c>
      <c r="K3594">
        <v>247</v>
      </c>
      <c r="L3594">
        <f t="shared" si="113"/>
        <v>2223</v>
      </c>
      <c r="M3594">
        <v>0</v>
      </c>
      <c r="N3594">
        <f t="shared" si="112"/>
        <v>2223</v>
      </c>
      <c r="O3594">
        <v>2</v>
      </c>
      <c r="P3594" t="str">
        <f>VLOOKUP(O3594,dFornecedor!A:B,2,0)</f>
        <v>Minerva</v>
      </c>
    </row>
    <row r="3595" spans="1:16" x14ac:dyDescent="0.25">
      <c r="A3595">
        <v>3594</v>
      </c>
      <c r="B3595" s="1">
        <v>43939</v>
      </c>
      <c r="C3595" s="1">
        <v>43939</v>
      </c>
      <c r="D3595" s="1">
        <v>43946</v>
      </c>
      <c r="E3595" s="1">
        <v>43947</v>
      </c>
      <c r="F3595">
        <v>4</v>
      </c>
      <c r="G3595" t="str">
        <f>VLOOKUP(F3595,dComprador!A:B,2,0)</f>
        <v>Lira</v>
      </c>
      <c r="H3595">
        <v>6</v>
      </c>
      <c r="I3595" t="str">
        <f>VLOOKUP(H3595,dMateriaPrima!A:B,2,0)</f>
        <v>Fio Algodão</v>
      </c>
      <c r="J3595">
        <f>VLOOKUP(H3595,dMateriaPrima!A:C,3,0)</f>
        <v>55.9</v>
      </c>
      <c r="K3595">
        <v>296</v>
      </c>
      <c r="L3595">
        <f t="shared" si="113"/>
        <v>16546.399999999998</v>
      </c>
      <c r="M3595">
        <v>0</v>
      </c>
      <c r="N3595">
        <f t="shared" si="112"/>
        <v>16546.399999999998</v>
      </c>
      <c r="O3595">
        <v>2</v>
      </c>
      <c r="P3595" t="str">
        <f>VLOOKUP(O3595,dFornecedor!A:B,2,0)</f>
        <v>Minerva</v>
      </c>
    </row>
    <row r="3596" spans="1:16" x14ac:dyDescent="0.25">
      <c r="A3596">
        <v>3595</v>
      </c>
      <c r="B3596" s="1">
        <v>43939</v>
      </c>
      <c r="C3596" s="1">
        <v>43940</v>
      </c>
      <c r="D3596" s="1">
        <v>43945</v>
      </c>
      <c r="E3596" s="1">
        <v>43947</v>
      </c>
      <c r="F3596">
        <v>4</v>
      </c>
      <c r="G3596" t="str">
        <f>VLOOKUP(F3596,dComprador!A:B,2,0)</f>
        <v>Lira</v>
      </c>
      <c r="H3596">
        <v>5</v>
      </c>
      <c r="I3596" t="str">
        <f>VLOOKUP(H3596,dMateriaPrima!A:B,2,0)</f>
        <v>Areia</v>
      </c>
      <c r="J3596">
        <f>VLOOKUP(H3596,dMateriaPrima!A:C,3,0)</f>
        <v>3.59</v>
      </c>
      <c r="K3596">
        <v>126</v>
      </c>
      <c r="L3596">
        <f t="shared" si="113"/>
        <v>452.34</v>
      </c>
      <c r="M3596">
        <v>0</v>
      </c>
      <c r="N3596">
        <f t="shared" si="112"/>
        <v>452.34</v>
      </c>
      <c r="O3596">
        <v>3</v>
      </c>
      <c r="P3596" t="str">
        <f>VLOOKUP(O3596,dFornecedor!A:B,2,0)</f>
        <v>StepUp</v>
      </c>
    </row>
    <row r="3597" spans="1:16" x14ac:dyDescent="0.25">
      <c r="A3597">
        <v>3596</v>
      </c>
      <c r="B3597" s="1">
        <v>43939</v>
      </c>
      <c r="C3597" s="1">
        <v>43942</v>
      </c>
      <c r="D3597" s="1">
        <v>43957</v>
      </c>
      <c r="E3597" s="1">
        <v>43961</v>
      </c>
      <c r="F3597">
        <v>1</v>
      </c>
      <c r="G3597" t="str">
        <f>VLOOKUP(F3597,dComprador!A:B,2,0)</f>
        <v>Alon</v>
      </c>
      <c r="H3597">
        <v>7</v>
      </c>
      <c r="I3597" t="str">
        <f>VLOOKUP(H3597,dMateriaPrima!A:B,2,0)</f>
        <v>Poliéster</v>
      </c>
      <c r="J3597">
        <f>VLOOKUP(H3597,dMateriaPrima!A:C,3,0)</f>
        <v>8</v>
      </c>
      <c r="K3597">
        <v>530</v>
      </c>
      <c r="L3597">
        <f t="shared" si="113"/>
        <v>4240</v>
      </c>
      <c r="M3597">
        <v>0</v>
      </c>
      <c r="N3597">
        <f t="shared" si="112"/>
        <v>4240</v>
      </c>
      <c r="O3597">
        <v>2</v>
      </c>
      <c r="P3597" t="str">
        <f>VLOOKUP(O3597,dFornecedor!A:B,2,0)</f>
        <v>Minerva</v>
      </c>
    </row>
    <row r="3598" spans="1:16" x14ac:dyDescent="0.25">
      <c r="A3598">
        <v>3597</v>
      </c>
      <c r="B3598" s="1">
        <v>43939</v>
      </c>
      <c r="C3598" s="1">
        <v>43939</v>
      </c>
      <c r="D3598" s="1">
        <v>43952</v>
      </c>
      <c r="E3598" s="1">
        <v>43954</v>
      </c>
      <c r="F3598">
        <v>1</v>
      </c>
      <c r="G3598" t="str">
        <f>VLOOKUP(F3598,dComprador!A:B,2,0)</f>
        <v>Alon</v>
      </c>
      <c r="H3598">
        <v>9</v>
      </c>
      <c r="I3598" t="str">
        <f>VLOOKUP(H3598,dMateriaPrima!A:B,2,0)</f>
        <v>Couro</v>
      </c>
      <c r="J3598">
        <f>VLOOKUP(H3598,dMateriaPrima!A:C,3,0)</f>
        <v>4.4000000000000004</v>
      </c>
      <c r="K3598">
        <v>234</v>
      </c>
      <c r="L3598">
        <f t="shared" si="113"/>
        <v>1029.6000000000001</v>
      </c>
      <c r="M3598">
        <v>0</v>
      </c>
      <c r="N3598">
        <f t="shared" si="112"/>
        <v>1029.6000000000001</v>
      </c>
      <c r="O3598">
        <v>2</v>
      </c>
      <c r="P3598" t="str">
        <f>VLOOKUP(O3598,dFornecedor!A:B,2,0)</f>
        <v>Minerva</v>
      </c>
    </row>
    <row r="3599" spans="1:16" x14ac:dyDescent="0.25">
      <c r="A3599">
        <v>3598</v>
      </c>
      <c r="B3599" s="1">
        <v>43939</v>
      </c>
      <c r="C3599" s="1">
        <v>43939</v>
      </c>
      <c r="D3599" s="1">
        <v>43954</v>
      </c>
      <c r="E3599" s="1">
        <v>43954</v>
      </c>
      <c r="F3599">
        <v>1</v>
      </c>
      <c r="G3599" t="str">
        <f>VLOOKUP(F3599,dComprador!A:B,2,0)</f>
        <v>Alon</v>
      </c>
      <c r="H3599">
        <v>11</v>
      </c>
      <c r="I3599" t="str">
        <f>VLOOKUP(H3599,dMateriaPrima!A:B,2,0)</f>
        <v>Papel</v>
      </c>
      <c r="J3599">
        <f>VLOOKUP(H3599,dMateriaPrima!A:C,3,0)</f>
        <v>9</v>
      </c>
      <c r="K3599">
        <v>32</v>
      </c>
      <c r="L3599">
        <f t="shared" si="113"/>
        <v>288</v>
      </c>
      <c r="M3599">
        <v>0</v>
      </c>
      <c r="N3599">
        <f t="shared" si="112"/>
        <v>288</v>
      </c>
      <c r="O3599">
        <v>4</v>
      </c>
      <c r="P3599" t="str">
        <f>VLOOKUP(O3599,dFornecedor!A:B,2,0)</f>
        <v>AlphaOmega</v>
      </c>
    </row>
    <row r="3600" spans="1:16" x14ac:dyDescent="0.25">
      <c r="A3600">
        <v>3599</v>
      </c>
      <c r="B3600" s="1">
        <v>43939</v>
      </c>
      <c r="C3600" s="1">
        <v>43947</v>
      </c>
      <c r="D3600" s="1">
        <v>43952</v>
      </c>
      <c r="E3600" s="1">
        <v>43957</v>
      </c>
      <c r="F3600">
        <v>3</v>
      </c>
      <c r="G3600" t="str">
        <f>VLOOKUP(F3600,dComprador!A:B,2,0)</f>
        <v>Diego</v>
      </c>
      <c r="H3600">
        <v>6</v>
      </c>
      <c r="I3600" t="str">
        <f>VLOOKUP(H3600,dMateriaPrima!A:B,2,0)</f>
        <v>Fio Algodão</v>
      </c>
      <c r="J3600">
        <f>VLOOKUP(H3600,dMateriaPrima!A:C,3,0)</f>
        <v>55.9</v>
      </c>
      <c r="K3600">
        <v>209</v>
      </c>
      <c r="L3600">
        <f t="shared" si="113"/>
        <v>11683.1</v>
      </c>
      <c r="M3600">
        <v>0</v>
      </c>
      <c r="N3600">
        <f t="shared" si="112"/>
        <v>11683.1</v>
      </c>
      <c r="O3600">
        <v>2</v>
      </c>
      <c r="P3600" t="str">
        <f>VLOOKUP(O3600,dFornecedor!A:B,2,0)</f>
        <v>Minerva</v>
      </c>
    </row>
    <row r="3601" spans="1:16" x14ac:dyDescent="0.25">
      <c r="A3601">
        <v>3600</v>
      </c>
      <c r="B3601" s="1">
        <v>43939</v>
      </c>
      <c r="C3601" s="1">
        <v>43944</v>
      </c>
      <c r="D3601" s="1">
        <v>43955</v>
      </c>
      <c r="E3601" s="1">
        <v>43955</v>
      </c>
      <c r="F3601">
        <v>2</v>
      </c>
      <c r="G3601" t="str">
        <f>VLOOKUP(F3601,dComprador!A:B,2,0)</f>
        <v>João</v>
      </c>
      <c r="H3601">
        <v>6</v>
      </c>
      <c r="I3601" t="str">
        <f>VLOOKUP(H3601,dMateriaPrima!A:B,2,0)</f>
        <v>Fio Algodão</v>
      </c>
      <c r="J3601">
        <f>VLOOKUP(H3601,dMateriaPrima!A:C,3,0)</f>
        <v>55.9</v>
      </c>
      <c r="K3601">
        <v>5</v>
      </c>
      <c r="L3601">
        <f t="shared" si="113"/>
        <v>279.5</v>
      </c>
      <c r="M3601">
        <v>0</v>
      </c>
      <c r="N3601">
        <f t="shared" si="112"/>
        <v>279.5</v>
      </c>
      <c r="O3601">
        <v>5</v>
      </c>
      <c r="P3601" t="str">
        <f>VLOOKUP(O3601,dFornecedor!A:B,2,0)</f>
        <v>Atlas</v>
      </c>
    </row>
    <row r="3602" spans="1:16" x14ac:dyDescent="0.25">
      <c r="A3602">
        <v>3601</v>
      </c>
      <c r="B3602" s="1">
        <v>43939</v>
      </c>
      <c r="C3602" s="1">
        <v>43948</v>
      </c>
      <c r="D3602" s="1">
        <v>43970</v>
      </c>
      <c r="E3602" s="1">
        <v>43970</v>
      </c>
      <c r="F3602">
        <v>1</v>
      </c>
      <c r="G3602" t="str">
        <f>VLOOKUP(F3602,dComprador!A:B,2,0)</f>
        <v>Alon</v>
      </c>
      <c r="H3602">
        <v>9</v>
      </c>
      <c r="I3602" t="str">
        <f>VLOOKUP(H3602,dMateriaPrima!A:B,2,0)</f>
        <v>Couro</v>
      </c>
      <c r="J3602">
        <f>VLOOKUP(H3602,dMateriaPrima!A:C,3,0)</f>
        <v>4.4000000000000004</v>
      </c>
      <c r="K3602">
        <v>511</v>
      </c>
      <c r="L3602">
        <f t="shared" si="113"/>
        <v>2248.4</v>
      </c>
      <c r="M3602">
        <v>0</v>
      </c>
      <c r="N3602">
        <f t="shared" si="112"/>
        <v>2248.4</v>
      </c>
      <c r="O3602">
        <v>3</v>
      </c>
      <c r="P3602" t="str">
        <f>VLOOKUP(O3602,dFornecedor!A:B,2,0)</f>
        <v>StepUp</v>
      </c>
    </row>
    <row r="3603" spans="1:16" x14ac:dyDescent="0.25">
      <c r="A3603">
        <v>3602</v>
      </c>
      <c r="B3603" s="1">
        <v>43939</v>
      </c>
      <c r="C3603" s="1">
        <v>43939</v>
      </c>
      <c r="D3603" s="1">
        <v>43971</v>
      </c>
      <c r="E3603" s="1">
        <v>43974</v>
      </c>
      <c r="F3603">
        <v>1</v>
      </c>
      <c r="G3603" t="str">
        <f>VLOOKUP(F3603,dComprador!A:B,2,0)</f>
        <v>Alon</v>
      </c>
      <c r="H3603">
        <v>9</v>
      </c>
      <c r="I3603" t="str">
        <f>VLOOKUP(H3603,dMateriaPrima!A:B,2,0)</f>
        <v>Couro</v>
      </c>
      <c r="J3603">
        <f>VLOOKUP(H3603,dMateriaPrima!A:C,3,0)</f>
        <v>4.4000000000000004</v>
      </c>
      <c r="K3603">
        <v>280</v>
      </c>
      <c r="L3603">
        <f t="shared" si="113"/>
        <v>1232</v>
      </c>
      <c r="M3603">
        <v>0</v>
      </c>
      <c r="N3603">
        <f t="shared" si="112"/>
        <v>1232</v>
      </c>
      <c r="O3603">
        <v>2</v>
      </c>
      <c r="P3603" t="str">
        <f>VLOOKUP(O3603,dFornecedor!A:B,2,0)</f>
        <v>Minerva</v>
      </c>
    </row>
    <row r="3604" spans="1:16" x14ac:dyDescent="0.25">
      <c r="A3604">
        <v>3603</v>
      </c>
      <c r="B3604" s="1">
        <v>43940</v>
      </c>
      <c r="C3604" s="1">
        <v>43940</v>
      </c>
      <c r="D3604" s="1">
        <v>43948</v>
      </c>
      <c r="E3604" s="1">
        <v>43946</v>
      </c>
      <c r="F3604">
        <v>4</v>
      </c>
      <c r="G3604" t="str">
        <f>VLOOKUP(F3604,dComprador!A:B,2,0)</f>
        <v>Lira</v>
      </c>
      <c r="H3604">
        <v>10</v>
      </c>
      <c r="I3604" t="str">
        <f>VLOOKUP(H3604,dMateriaPrima!A:B,2,0)</f>
        <v>Pedra Britada</v>
      </c>
      <c r="J3604">
        <f>VLOOKUP(H3604,dMateriaPrima!A:C,3,0)</f>
        <v>56</v>
      </c>
      <c r="K3604">
        <v>93</v>
      </c>
      <c r="L3604">
        <f t="shared" si="113"/>
        <v>5208</v>
      </c>
      <c r="M3604">
        <v>0</v>
      </c>
      <c r="N3604">
        <f t="shared" si="112"/>
        <v>5208</v>
      </c>
      <c r="O3604">
        <v>4</v>
      </c>
      <c r="P3604" t="str">
        <f>VLOOKUP(O3604,dFornecedor!A:B,2,0)</f>
        <v>AlphaOmega</v>
      </c>
    </row>
    <row r="3605" spans="1:16" x14ac:dyDescent="0.25">
      <c r="A3605">
        <v>3604</v>
      </c>
      <c r="B3605" s="1">
        <v>43940</v>
      </c>
      <c r="C3605" s="1">
        <v>43951</v>
      </c>
      <c r="D3605" s="1">
        <v>43951</v>
      </c>
      <c r="E3605" s="1">
        <v>43955</v>
      </c>
      <c r="F3605">
        <v>4</v>
      </c>
      <c r="G3605" t="str">
        <f>VLOOKUP(F3605,dComprador!A:B,2,0)</f>
        <v>Lira</v>
      </c>
      <c r="H3605">
        <v>7</v>
      </c>
      <c r="I3605" t="str">
        <f>VLOOKUP(H3605,dMateriaPrima!A:B,2,0)</f>
        <v>Poliéster</v>
      </c>
      <c r="J3605">
        <f>VLOOKUP(H3605,dMateriaPrima!A:C,3,0)</f>
        <v>8</v>
      </c>
      <c r="K3605">
        <v>401</v>
      </c>
      <c r="L3605">
        <f t="shared" si="113"/>
        <v>3208</v>
      </c>
      <c r="M3605">
        <v>0</v>
      </c>
      <c r="N3605">
        <f t="shared" si="112"/>
        <v>3208</v>
      </c>
      <c r="O3605">
        <v>1</v>
      </c>
      <c r="P3605" t="str">
        <f>VLOOKUP(O3605,dFornecedor!A:B,2,0)</f>
        <v>NorthShore</v>
      </c>
    </row>
    <row r="3606" spans="1:16" x14ac:dyDescent="0.25">
      <c r="A3606">
        <v>3605</v>
      </c>
      <c r="B3606" s="1">
        <v>43940</v>
      </c>
      <c r="C3606" s="1">
        <v>43941</v>
      </c>
      <c r="D3606" s="1">
        <v>43959</v>
      </c>
      <c r="E3606" s="1">
        <v>43963</v>
      </c>
      <c r="F3606">
        <v>1</v>
      </c>
      <c r="G3606" t="str">
        <f>VLOOKUP(F3606,dComprador!A:B,2,0)</f>
        <v>Alon</v>
      </c>
      <c r="H3606">
        <v>11</v>
      </c>
      <c r="I3606" t="str">
        <f>VLOOKUP(H3606,dMateriaPrima!A:B,2,0)</f>
        <v>Papel</v>
      </c>
      <c r="J3606">
        <f>VLOOKUP(H3606,dMateriaPrima!A:C,3,0)</f>
        <v>9</v>
      </c>
      <c r="K3606">
        <v>322</v>
      </c>
      <c r="L3606">
        <f t="shared" si="113"/>
        <v>2898</v>
      </c>
      <c r="M3606">
        <v>0</v>
      </c>
      <c r="N3606">
        <f t="shared" si="112"/>
        <v>2898</v>
      </c>
      <c r="O3606">
        <v>4</v>
      </c>
      <c r="P3606" t="str">
        <f>VLOOKUP(O3606,dFornecedor!A:B,2,0)</f>
        <v>AlphaOmega</v>
      </c>
    </row>
    <row r="3607" spans="1:16" x14ac:dyDescent="0.25">
      <c r="A3607">
        <v>3606</v>
      </c>
      <c r="B3607" s="1">
        <v>43940</v>
      </c>
      <c r="C3607" s="1">
        <v>43940</v>
      </c>
      <c r="D3607" s="1">
        <v>43959</v>
      </c>
      <c r="E3607" s="1">
        <v>43963</v>
      </c>
      <c r="F3607">
        <v>1</v>
      </c>
      <c r="G3607" t="str">
        <f>VLOOKUP(F3607,dComprador!A:B,2,0)</f>
        <v>Alon</v>
      </c>
      <c r="H3607">
        <v>9</v>
      </c>
      <c r="I3607" t="str">
        <f>VLOOKUP(H3607,dMateriaPrima!A:B,2,0)</f>
        <v>Couro</v>
      </c>
      <c r="J3607">
        <f>VLOOKUP(H3607,dMateriaPrima!A:C,3,0)</f>
        <v>4.4000000000000004</v>
      </c>
      <c r="K3607">
        <v>483</v>
      </c>
      <c r="L3607">
        <f t="shared" si="113"/>
        <v>2125.2000000000003</v>
      </c>
      <c r="M3607">
        <v>0</v>
      </c>
      <c r="N3607">
        <f t="shared" si="112"/>
        <v>2125.2000000000003</v>
      </c>
      <c r="O3607">
        <v>2</v>
      </c>
      <c r="P3607" t="str">
        <f>VLOOKUP(O3607,dFornecedor!A:B,2,0)</f>
        <v>Minerva</v>
      </c>
    </row>
    <row r="3608" spans="1:16" x14ac:dyDescent="0.25">
      <c r="A3608">
        <v>3607</v>
      </c>
      <c r="B3608" s="1">
        <v>43940</v>
      </c>
      <c r="C3608" s="1">
        <v>43948</v>
      </c>
      <c r="D3608" s="1">
        <v>43951</v>
      </c>
      <c r="E3608" s="1">
        <v>43953</v>
      </c>
      <c r="F3608">
        <v>2</v>
      </c>
      <c r="G3608" t="str">
        <f>VLOOKUP(F3608,dComprador!A:B,2,0)</f>
        <v>João</v>
      </c>
      <c r="H3608">
        <v>8</v>
      </c>
      <c r="I3608" t="str">
        <f>VLOOKUP(H3608,dMateriaPrima!A:B,2,0)</f>
        <v>Cimento</v>
      </c>
      <c r="J3608">
        <f>VLOOKUP(H3608,dMateriaPrima!A:C,3,0)</f>
        <v>23</v>
      </c>
      <c r="K3608">
        <v>126</v>
      </c>
      <c r="L3608">
        <f t="shared" si="113"/>
        <v>2898</v>
      </c>
      <c r="M3608">
        <v>0</v>
      </c>
      <c r="N3608">
        <f t="shared" si="112"/>
        <v>2898</v>
      </c>
      <c r="O3608">
        <v>2</v>
      </c>
      <c r="P3608" t="str">
        <f>VLOOKUP(O3608,dFornecedor!A:B,2,0)</f>
        <v>Minerva</v>
      </c>
    </row>
    <row r="3609" spans="1:16" x14ac:dyDescent="0.25">
      <c r="A3609">
        <v>3608</v>
      </c>
      <c r="B3609" s="1">
        <v>43940</v>
      </c>
      <c r="C3609" s="1">
        <v>43941</v>
      </c>
      <c r="D3609" s="1">
        <v>43951</v>
      </c>
      <c r="E3609" s="1">
        <v>43952</v>
      </c>
      <c r="F3609">
        <v>1</v>
      </c>
      <c r="G3609" t="str">
        <f>VLOOKUP(F3609,dComprador!A:B,2,0)</f>
        <v>Alon</v>
      </c>
      <c r="H3609">
        <v>11</v>
      </c>
      <c r="I3609" t="str">
        <f>VLOOKUP(H3609,dMateriaPrima!A:B,2,0)</f>
        <v>Papel</v>
      </c>
      <c r="J3609">
        <f>VLOOKUP(H3609,dMateriaPrima!A:C,3,0)</f>
        <v>9</v>
      </c>
      <c r="K3609">
        <v>442</v>
      </c>
      <c r="L3609">
        <f t="shared" si="113"/>
        <v>3978</v>
      </c>
      <c r="M3609">
        <v>0</v>
      </c>
      <c r="N3609">
        <f t="shared" si="112"/>
        <v>3978</v>
      </c>
      <c r="O3609">
        <v>3</v>
      </c>
      <c r="P3609" t="str">
        <f>VLOOKUP(O3609,dFornecedor!A:B,2,0)</f>
        <v>StepUp</v>
      </c>
    </row>
    <row r="3610" spans="1:16" x14ac:dyDescent="0.25">
      <c r="A3610">
        <v>3609</v>
      </c>
      <c r="B3610" s="1">
        <v>43940</v>
      </c>
      <c r="C3610" s="1">
        <v>43948</v>
      </c>
      <c r="D3610" s="1">
        <v>43963</v>
      </c>
      <c r="E3610" s="1">
        <v>43965</v>
      </c>
      <c r="F3610">
        <v>1</v>
      </c>
      <c r="G3610" t="str">
        <f>VLOOKUP(F3610,dComprador!A:B,2,0)</f>
        <v>Alon</v>
      </c>
      <c r="H3610">
        <v>11</v>
      </c>
      <c r="I3610" t="str">
        <f>VLOOKUP(H3610,dMateriaPrima!A:B,2,0)</f>
        <v>Papel</v>
      </c>
      <c r="J3610">
        <f>VLOOKUP(H3610,dMateriaPrima!A:C,3,0)</f>
        <v>9</v>
      </c>
      <c r="K3610">
        <v>264</v>
      </c>
      <c r="L3610">
        <f t="shared" si="113"/>
        <v>2376</v>
      </c>
      <c r="M3610">
        <v>0</v>
      </c>
      <c r="N3610">
        <f t="shared" si="112"/>
        <v>2376</v>
      </c>
      <c r="O3610">
        <v>2</v>
      </c>
      <c r="P3610" t="str">
        <f>VLOOKUP(O3610,dFornecedor!A:B,2,0)</f>
        <v>Minerva</v>
      </c>
    </row>
    <row r="3611" spans="1:16" x14ac:dyDescent="0.25">
      <c r="A3611">
        <v>3610</v>
      </c>
      <c r="B3611" s="1">
        <v>43941</v>
      </c>
      <c r="C3611" s="1">
        <v>43949</v>
      </c>
      <c r="D3611" s="1">
        <v>43972</v>
      </c>
      <c r="E3611" s="1">
        <v>43973</v>
      </c>
      <c r="F3611">
        <v>1</v>
      </c>
      <c r="G3611" t="str">
        <f>VLOOKUP(F3611,dComprador!A:B,2,0)</f>
        <v>Alon</v>
      </c>
      <c r="H3611">
        <v>7</v>
      </c>
      <c r="I3611" t="str">
        <f>VLOOKUP(H3611,dMateriaPrima!A:B,2,0)</f>
        <v>Poliéster</v>
      </c>
      <c r="J3611">
        <f>VLOOKUP(H3611,dMateriaPrima!A:C,3,0)</f>
        <v>8</v>
      </c>
      <c r="K3611">
        <v>309</v>
      </c>
      <c r="L3611">
        <f t="shared" si="113"/>
        <v>2472</v>
      </c>
      <c r="M3611">
        <v>0</v>
      </c>
      <c r="N3611">
        <f t="shared" si="112"/>
        <v>2472</v>
      </c>
      <c r="O3611">
        <v>2</v>
      </c>
      <c r="P3611" t="str">
        <f>VLOOKUP(O3611,dFornecedor!A:B,2,0)</f>
        <v>Minerva</v>
      </c>
    </row>
    <row r="3612" spans="1:16" x14ac:dyDescent="0.25">
      <c r="A3612">
        <v>3611</v>
      </c>
      <c r="B3612" s="1">
        <v>43941</v>
      </c>
      <c r="C3612" s="1">
        <v>43949</v>
      </c>
      <c r="D3612" s="1">
        <v>43954</v>
      </c>
      <c r="E3612" s="1">
        <v>43956</v>
      </c>
      <c r="F3612">
        <v>4</v>
      </c>
      <c r="G3612" t="str">
        <f>VLOOKUP(F3612,dComprador!A:B,2,0)</f>
        <v>Lira</v>
      </c>
      <c r="H3612">
        <v>11</v>
      </c>
      <c r="I3612" t="str">
        <f>VLOOKUP(H3612,dMateriaPrima!A:B,2,0)</f>
        <v>Papel</v>
      </c>
      <c r="J3612">
        <f>VLOOKUP(H3612,dMateriaPrima!A:C,3,0)</f>
        <v>9</v>
      </c>
      <c r="K3612">
        <v>31</v>
      </c>
      <c r="L3612">
        <f t="shared" si="113"/>
        <v>279</v>
      </c>
      <c r="M3612">
        <v>0</v>
      </c>
      <c r="N3612">
        <f t="shared" si="112"/>
        <v>279</v>
      </c>
      <c r="O3612">
        <v>5</v>
      </c>
      <c r="P3612" t="str">
        <f>VLOOKUP(O3612,dFornecedor!A:B,2,0)</f>
        <v>Atlas</v>
      </c>
    </row>
    <row r="3613" spans="1:16" x14ac:dyDescent="0.25">
      <c r="A3613">
        <v>3612</v>
      </c>
      <c r="B3613" s="1">
        <v>43941</v>
      </c>
      <c r="C3613" s="1">
        <v>43945</v>
      </c>
      <c r="D3613" s="1">
        <v>43952</v>
      </c>
      <c r="E3613" s="1">
        <v>43954</v>
      </c>
      <c r="F3613">
        <v>4</v>
      </c>
      <c r="G3613" t="str">
        <f>VLOOKUP(F3613,dComprador!A:B,2,0)</f>
        <v>Lira</v>
      </c>
      <c r="H3613">
        <v>1</v>
      </c>
      <c r="I3613" t="str">
        <f>VLOOKUP(H3613,dMateriaPrima!A:B,2,0)</f>
        <v>Tecido</v>
      </c>
      <c r="J3613">
        <f>VLOOKUP(H3613,dMateriaPrima!A:C,3,0)</f>
        <v>18</v>
      </c>
      <c r="K3613">
        <v>167</v>
      </c>
      <c r="L3613">
        <f t="shared" si="113"/>
        <v>3006</v>
      </c>
      <c r="M3613">
        <v>0</v>
      </c>
      <c r="N3613">
        <f t="shared" si="112"/>
        <v>3006</v>
      </c>
      <c r="O3613">
        <v>5</v>
      </c>
      <c r="P3613" t="str">
        <f>VLOOKUP(O3613,dFornecedor!A:B,2,0)</f>
        <v>Atlas</v>
      </c>
    </row>
    <row r="3614" spans="1:16" x14ac:dyDescent="0.25">
      <c r="A3614">
        <v>3613</v>
      </c>
      <c r="B3614" s="1">
        <v>43941</v>
      </c>
      <c r="C3614" s="1">
        <v>43947</v>
      </c>
      <c r="D3614" s="1">
        <v>43950</v>
      </c>
      <c r="E3614" s="1">
        <v>43948</v>
      </c>
      <c r="F3614">
        <v>4</v>
      </c>
      <c r="G3614" t="str">
        <f>VLOOKUP(F3614,dComprador!A:B,2,0)</f>
        <v>Lira</v>
      </c>
      <c r="H3614">
        <v>9</v>
      </c>
      <c r="I3614" t="str">
        <f>VLOOKUP(H3614,dMateriaPrima!A:B,2,0)</f>
        <v>Couro</v>
      </c>
      <c r="J3614">
        <f>VLOOKUP(H3614,dMateriaPrima!A:C,3,0)</f>
        <v>4.4000000000000004</v>
      </c>
      <c r="K3614">
        <v>56</v>
      </c>
      <c r="L3614">
        <f t="shared" si="113"/>
        <v>246.40000000000003</v>
      </c>
      <c r="M3614">
        <v>0</v>
      </c>
      <c r="N3614">
        <f t="shared" si="112"/>
        <v>246.40000000000003</v>
      </c>
      <c r="O3614">
        <v>3</v>
      </c>
      <c r="P3614" t="str">
        <f>VLOOKUP(O3614,dFornecedor!A:B,2,0)</f>
        <v>StepUp</v>
      </c>
    </row>
    <row r="3615" spans="1:16" x14ac:dyDescent="0.25">
      <c r="A3615">
        <v>3614</v>
      </c>
      <c r="B3615" s="1">
        <v>43941</v>
      </c>
      <c r="C3615" s="1">
        <v>43942</v>
      </c>
      <c r="D3615" s="1">
        <v>43958</v>
      </c>
      <c r="E3615" s="1">
        <v>43960</v>
      </c>
      <c r="F3615">
        <v>1</v>
      </c>
      <c r="G3615" t="str">
        <f>VLOOKUP(F3615,dComprador!A:B,2,0)</f>
        <v>Alon</v>
      </c>
      <c r="H3615">
        <v>9</v>
      </c>
      <c r="I3615" t="str">
        <f>VLOOKUP(H3615,dMateriaPrima!A:B,2,0)</f>
        <v>Couro</v>
      </c>
      <c r="J3615">
        <f>VLOOKUP(H3615,dMateriaPrima!A:C,3,0)</f>
        <v>4.4000000000000004</v>
      </c>
      <c r="K3615">
        <v>35</v>
      </c>
      <c r="L3615">
        <f t="shared" si="113"/>
        <v>154</v>
      </c>
      <c r="M3615">
        <v>0</v>
      </c>
      <c r="N3615">
        <f t="shared" si="112"/>
        <v>154</v>
      </c>
      <c r="O3615">
        <v>3</v>
      </c>
      <c r="P3615" t="str">
        <f>VLOOKUP(O3615,dFornecedor!A:B,2,0)</f>
        <v>StepUp</v>
      </c>
    </row>
    <row r="3616" spans="1:16" x14ac:dyDescent="0.25">
      <c r="A3616">
        <v>3615</v>
      </c>
      <c r="B3616" s="1">
        <v>43941</v>
      </c>
      <c r="C3616" s="1">
        <v>43943</v>
      </c>
      <c r="D3616" s="1">
        <v>43963</v>
      </c>
      <c r="E3616" s="1">
        <v>43963</v>
      </c>
      <c r="F3616">
        <v>1</v>
      </c>
      <c r="G3616" t="str">
        <f>VLOOKUP(F3616,dComprador!A:B,2,0)</f>
        <v>Alon</v>
      </c>
      <c r="H3616">
        <v>6</v>
      </c>
      <c r="I3616" t="str">
        <f>VLOOKUP(H3616,dMateriaPrima!A:B,2,0)</f>
        <v>Fio Algodão</v>
      </c>
      <c r="J3616">
        <f>VLOOKUP(H3616,dMateriaPrima!A:C,3,0)</f>
        <v>55.9</v>
      </c>
      <c r="K3616">
        <v>169</v>
      </c>
      <c r="L3616">
        <f t="shared" si="113"/>
        <v>9447.1</v>
      </c>
      <c r="M3616">
        <v>0</v>
      </c>
      <c r="N3616">
        <f t="shared" si="112"/>
        <v>9447.1</v>
      </c>
      <c r="O3616">
        <v>2</v>
      </c>
      <c r="P3616" t="str">
        <f>VLOOKUP(O3616,dFornecedor!A:B,2,0)</f>
        <v>Minerva</v>
      </c>
    </row>
    <row r="3617" spans="1:16" x14ac:dyDescent="0.25">
      <c r="A3617">
        <v>3616</v>
      </c>
      <c r="B3617" s="1">
        <v>43941</v>
      </c>
      <c r="C3617" s="1">
        <v>43942</v>
      </c>
      <c r="D3617" s="1">
        <v>43951</v>
      </c>
      <c r="E3617" s="1">
        <v>43955</v>
      </c>
      <c r="F3617">
        <v>2</v>
      </c>
      <c r="G3617" t="str">
        <f>VLOOKUP(F3617,dComprador!A:B,2,0)</f>
        <v>João</v>
      </c>
      <c r="H3617">
        <v>8</v>
      </c>
      <c r="I3617" t="str">
        <f>VLOOKUP(H3617,dMateriaPrima!A:B,2,0)</f>
        <v>Cimento</v>
      </c>
      <c r="J3617">
        <f>VLOOKUP(H3617,dMateriaPrima!A:C,3,0)</f>
        <v>23</v>
      </c>
      <c r="K3617">
        <v>271</v>
      </c>
      <c r="L3617">
        <f t="shared" si="113"/>
        <v>6233</v>
      </c>
      <c r="M3617">
        <v>0</v>
      </c>
      <c r="N3617">
        <f t="shared" si="112"/>
        <v>6233</v>
      </c>
      <c r="O3617">
        <v>3</v>
      </c>
      <c r="P3617" t="str">
        <f>VLOOKUP(O3617,dFornecedor!A:B,2,0)</f>
        <v>StepUp</v>
      </c>
    </row>
    <row r="3618" spans="1:16" x14ac:dyDescent="0.25">
      <c r="A3618">
        <v>3617</v>
      </c>
      <c r="B3618" s="1">
        <v>43942</v>
      </c>
      <c r="C3618" s="1">
        <v>43942</v>
      </c>
      <c r="D3618" s="1">
        <v>43949</v>
      </c>
      <c r="E3618" s="1">
        <v>43950</v>
      </c>
      <c r="F3618">
        <v>4</v>
      </c>
      <c r="G3618" t="str">
        <f>VLOOKUP(F3618,dComprador!A:B,2,0)</f>
        <v>Lira</v>
      </c>
      <c r="H3618">
        <v>5</v>
      </c>
      <c r="I3618" t="str">
        <f>VLOOKUP(H3618,dMateriaPrima!A:B,2,0)</f>
        <v>Areia</v>
      </c>
      <c r="J3618">
        <f>VLOOKUP(H3618,dMateriaPrima!A:C,3,0)</f>
        <v>3.59</v>
      </c>
      <c r="K3618">
        <v>263</v>
      </c>
      <c r="L3618">
        <f t="shared" si="113"/>
        <v>944.17</v>
      </c>
      <c r="M3618">
        <v>0</v>
      </c>
      <c r="N3618">
        <f t="shared" si="112"/>
        <v>944.17</v>
      </c>
      <c r="O3618">
        <v>2</v>
      </c>
      <c r="P3618" t="str">
        <f>VLOOKUP(O3618,dFornecedor!A:B,2,0)</f>
        <v>Minerva</v>
      </c>
    </row>
    <row r="3619" spans="1:16" x14ac:dyDescent="0.25">
      <c r="A3619">
        <v>3618</v>
      </c>
      <c r="B3619" s="1">
        <v>43942</v>
      </c>
      <c r="C3619" s="1">
        <v>43951</v>
      </c>
      <c r="D3619" s="1">
        <v>43952</v>
      </c>
      <c r="E3619" s="1">
        <v>43953</v>
      </c>
      <c r="F3619">
        <v>4</v>
      </c>
      <c r="G3619" t="str">
        <f>VLOOKUP(F3619,dComprador!A:B,2,0)</f>
        <v>Lira</v>
      </c>
      <c r="H3619">
        <v>11</v>
      </c>
      <c r="I3619" t="str">
        <f>VLOOKUP(H3619,dMateriaPrima!A:B,2,0)</f>
        <v>Papel</v>
      </c>
      <c r="J3619">
        <f>VLOOKUP(H3619,dMateriaPrima!A:C,3,0)</f>
        <v>9</v>
      </c>
      <c r="K3619">
        <v>24</v>
      </c>
      <c r="L3619">
        <f t="shared" si="113"/>
        <v>216</v>
      </c>
      <c r="M3619">
        <v>0</v>
      </c>
      <c r="N3619">
        <f t="shared" si="112"/>
        <v>216</v>
      </c>
      <c r="O3619">
        <v>3</v>
      </c>
      <c r="P3619" t="str">
        <f>VLOOKUP(O3619,dFornecedor!A:B,2,0)</f>
        <v>StepUp</v>
      </c>
    </row>
    <row r="3620" spans="1:16" x14ac:dyDescent="0.25">
      <c r="A3620">
        <v>3619</v>
      </c>
      <c r="B3620" s="1">
        <v>43942</v>
      </c>
      <c r="C3620" s="1">
        <v>43946</v>
      </c>
      <c r="D3620" s="1">
        <v>43948</v>
      </c>
      <c r="E3620" s="1">
        <v>43951</v>
      </c>
      <c r="F3620">
        <v>4</v>
      </c>
      <c r="G3620" t="str">
        <f>VLOOKUP(F3620,dComprador!A:B,2,0)</f>
        <v>Lira</v>
      </c>
      <c r="H3620">
        <v>7</v>
      </c>
      <c r="I3620" t="str">
        <f>VLOOKUP(H3620,dMateriaPrima!A:B,2,0)</f>
        <v>Poliéster</v>
      </c>
      <c r="J3620">
        <f>VLOOKUP(H3620,dMateriaPrima!A:C,3,0)</f>
        <v>8</v>
      </c>
      <c r="K3620">
        <v>108</v>
      </c>
      <c r="L3620">
        <f t="shared" si="113"/>
        <v>864</v>
      </c>
      <c r="M3620">
        <v>0</v>
      </c>
      <c r="N3620">
        <f t="shared" si="112"/>
        <v>864</v>
      </c>
      <c r="O3620">
        <v>3</v>
      </c>
      <c r="P3620" t="str">
        <f>VLOOKUP(O3620,dFornecedor!A:B,2,0)</f>
        <v>StepUp</v>
      </c>
    </row>
    <row r="3621" spans="1:16" x14ac:dyDescent="0.25">
      <c r="A3621">
        <v>3620</v>
      </c>
      <c r="B3621" s="1">
        <v>43942</v>
      </c>
      <c r="C3621" s="1">
        <v>43942</v>
      </c>
      <c r="D3621" s="1">
        <v>43963</v>
      </c>
      <c r="E3621" s="1">
        <v>43964</v>
      </c>
      <c r="F3621">
        <v>1</v>
      </c>
      <c r="G3621" t="str">
        <f>VLOOKUP(F3621,dComprador!A:B,2,0)</f>
        <v>Alon</v>
      </c>
      <c r="H3621">
        <v>6</v>
      </c>
      <c r="I3621" t="str">
        <f>VLOOKUP(H3621,dMateriaPrima!A:B,2,0)</f>
        <v>Fio Algodão</v>
      </c>
      <c r="J3621">
        <f>VLOOKUP(H3621,dMateriaPrima!A:C,3,0)</f>
        <v>55.9</v>
      </c>
      <c r="K3621">
        <v>2</v>
      </c>
      <c r="L3621">
        <f t="shared" si="113"/>
        <v>111.8</v>
      </c>
      <c r="M3621">
        <v>0</v>
      </c>
      <c r="N3621">
        <f t="shared" si="112"/>
        <v>111.8</v>
      </c>
      <c r="O3621">
        <v>2</v>
      </c>
      <c r="P3621" t="str">
        <f>VLOOKUP(O3621,dFornecedor!A:B,2,0)</f>
        <v>Minerva</v>
      </c>
    </row>
    <row r="3622" spans="1:16" x14ac:dyDescent="0.25">
      <c r="A3622">
        <v>3621</v>
      </c>
      <c r="B3622" s="1">
        <v>43942</v>
      </c>
      <c r="C3622" s="1">
        <v>43950</v>
      </c>
      <c r="D3622" s="1">
        <v>43956</v>
      </c>
      <c r="E3622" s="1">
        <v>43959</v>
      </c>
      <c r="F3622">
        <v>3</v>
      </c>
      <c r="G3622" t="str">
        <f>VLOOKUP(F3622,dComprador!A:B,2,0)</f>
        <v>Diego</v>
      </c>
      <c r="H3622">
        <v>1</v>
      </c>
      <c r="I3622" t="str">
        <f>VLOOKUP(H3622,dMateriaPrima!A:B,2,0)</f>
        <v>Tecido</v>
      </c>
      <c r="J3622">
        <f>VLOOKUP(H3622,dMateriaPrima!A:C,3,0)</f>
        <v>18</v>
      </c>
      <c r="K3622">
        <v>88</v>
      </c>
      <c r="L3622">
        <f t="shared" si="113"/>
        <v>1584</v>
      </c>
      <c r="M3622">
        <v>0</v>
      </c>
      <c r="N3622">
        <f t="shared" si="112"/>
        <v>1584</v>
      </c>
      <c r="O3622">
        <v>2</v>
      </c>
      <c r="P3622" t="str">
        <f>VLOOKUP(O3622,dFornecedor!A:B,2,0)</f>
        <v>Minerva</v>
      </c>
    </row>
    <row r="3623" spans="1:16" x14ac:dyDescent="0.25">
      <c r="A3623">
        <v>3622</v>
      </c>
      <c r="B3623" s="1">
        <v>43942</v>
      </c>
      <c r="C3623" s="1">
        <v>43944</v>
      </c>
      <c r="D3623" s="1">
        <v>43958</v>
      </c>
      <c r="E3623" s="1">
        <v>43962</v>
      </c>
      <c r="F3623">
        <v>2</v>
      </c>
      <c r="G3623" t="str">
        <f>VLOOKUP(F3623,dComprador!A:B,2,0)</f>
        <v>João</v>
      </c>
      <c r="H3623">
        <v>7</v>
      </c>
      <c r="I3623" t="str">
        <f>VLOOKUP(H3623,dMateriaPrima!A:B,2,0)</f>
        <v>Poliéster</v>
      </c>
      <c r="J3623">
        <f>VLOOKUP(H3623,dMateriaPrima!A:C,3,0)</f>
        <v>8</v>
      </c>
      <c r="K3623">
        <v>79</v>
      </c>
      <c r="L3623">
        <f t="shared" si="113"/>
        <v>632</v>
      </c>
      <c r="M3623">
        <v>0</v>
      </c>
      <c r="N3623">
        <f t="shared" si="112"/>
        <v>632</v>
      </c>
      <c r="O3623">
        <v>4</v>
      </c>
      <c r="P3623" t="str">
        <f>VLOOKUP(O3623,dFornecedor!A:B,2,0)</f>
        <v>AlphaOmega</v>
      </c>
    </row>
    <row r="3624" spans="1:16" x14ac:dyDescent="0.25">
      <c r="A3624">
        <v>3623</v>
      </c>
      <c r="B3624" s="1">
        <v>43942</v>
      </c>
      <c r="C3624" s="1">
        <v>43951</v>
      </c>
      <c r="D3624" s="1">
        <v>43960</v>
      </c>
      <c r="E3624" s="1">
        <v>43961</v>
      </c>
      <c r="F3624">
        <v>2</v>
      </c>
      <c r="G3624" t="str">
        <f>VLOOKUP(F3624,dComprador!A:B,2,0)</f>
        <v>João</v>
      </c>
      <c r="H3624">
        <v>10</v>
      </c>
      <c r="I3624" t="str">
        <f>VLOOKUP(H3624,dMateriaPrima!A:B,2,0)</f>
        <v>Pedra Britada</v>
      </c>
      <c r="J3624">
        <f>VLOOKUP(H3624,dMateriaPrima!A:C,3,0)</f>
        <v>56</v>
      </c>
      <c r="K3624">
        <v>28</v>
      </c>
      <c r="L3624">
        <f t="shared" si="113"/>
        <v>1568</v>
      </c>
      <c r="M3624">
        <v>0</v>
      </c>
      <c r="N3624">
        <f t="shared" si="112"/>
        <v>1568</v>
      </c>
      <c r="O3624">
        <v>3</v>
      </c>
      <c r="P3624" t="str">
        <f>VLOOKUP(O3624,dFornecedor!A:B,2,0)</f>
        <v>StepUp</v>
      </c>
    </row>
    <row r="3625" spans="1:16" x14ac:dyDescent="0.25">
      <c r="A3625">
        <v>3624</v>
      </c>
      <c r="B3625" s="1">
        <v>43942</v>
      </c>
      <c r="C3625" s="1">
        <v>43950</v>
      </c>
      <c r="D3625" s="1">
        <v>43969</v>
      </c>
      <c r="E3625" s="1">
        <v>43970</v>
      </c>
      <c r="F3625">
        <v>1</v>
      </c>
      <c r="G3625" t="str">
        <f>VLOOKUP(F3625,dComprador!A:B,2,0)</f>
        <v>Alon</v>
      </c>
      <c r="H3625">
        <v>7</v>
      </c>
      <c r="I3625" t="str">
        <f>VLOOKUP(H3625,dMateriaPrima!A:B,2,0)</f>
        <v>Poliéster</v>
      </c>
      <c r="J3625">
        <f>VLOOKUP(H3625,dMateriaPrima!A:C,3,0)</f>
        <v>8</v>
      </c>
      <c r="K3625">
        <v>95</v>
      </c>
      <c r="L3625">
        <f t="shared" si="113"/>
        <v>760</v>
      </c>
      <c r="M3625">
        <v>0</v>
      </c>
      <c r="N3625">
        <f t="shared" si="112"/>
        <v>760</v>
      </c>
      <c r="O3625">
        <v>2</v>
      </c>
      <c r="P3625" t="str">
        <f>VLOOKUP(O3625,dFornecedor!A:B,2,0)</f>
        <v>Minerva</v>
      </c>
    </row>
    <row r="3626" spans="1:16" x14ac:dyDescent="0.25">
      <c r="A3626">
        <v>3625</v>
      </c>
      <c r="B3626" s="1">
        <v>43942</v>
      </c>
      <c r="C3626" s="1">
        <v>43951</v>
      </c>
      <c r="D3626" s="1">
        <v>43973</v>
      </c>
      <c r="E3626" s="1">
        <v>43977</v>
      </c>
      <c r="F3626">
        <v>1</v>
      </c>
      <c r="G3626" t="str">
        <f>VLOOKUP(F3626,dComprador!A:B,2,0)</f>
        <v>Alon</v>
      </c>
      <c r="H3626">
        <v>11</v>
      </c>
      <c r="I3626" t="str">
        <f>VLOOKUP(H3626,dMateriaPrima!A:B,2,0)</f>
        <v>Papel</v>
      </c>
      <c r="J3626">
        <f>VLOOKUP(H3626,dMateriaPrima!A:C,3,0)</f>
        <v>9</v>
      </c>
      <c r="K3626">
        <v>370</v>
      </c>
      <c r="L3626">
        <f t="shared" si="113"/>
        <v>3330</v>
      </c>
      <c r="M3626">
        <v>0</v>
      </c>
      <c r="N3626">
        <f t="shared" si="112"/>
        <v>3330</v>
      </c>
      <c r="O3626">
        <v>2</v>
      </c>
      <c r="P3626" t="str">
        <f>VLOOKUP(O3626,dFornecedor!A:B,2,0)</f>
        <v>Minerva</v>
      </c>
    </row>
    <row r="3627" spans="1:16" x14ac:dyDescent="0.25">
      <c r="A3627">
        <v>3626</v>
      </c>
      <c r="B3627" s="1">
        <v>43942</v>
      </c>
      <c r="C3627" s="1">
        <v>43949</v>
      </c>
      <c r="D3627" s="1">
        <v>43973</v>
      </c>
      <c r="E3627" s="1">
        <v>43974</v>
      </c>
      <c r="F3627">
        <v>1</v>
      </c>
      <c r="G3627" t="str">
        <f>VLOOKUP(F3627,dComprador!A:B,2,0)</f>
        <v>Alon</v>
      </c>
      <c r="H3627">
        <v>10</v>
      </c>
      <c r="I3627" t="str">
        <f>VLOOKUP(H3627,dMateriaPrima!A:B,2,0)</f>
        <v>Pedra Britada</v>
      </c>
      <c r="J3627">
        <f>VLOOKUP(H3627,dMateriaPrima!A:C,3,0)</f>
        <v>56</v>
      </c>
      <c r="K3627">
        <v>142</v>
      </c>
      <c r="L3627">
        <f t="shared" si="113"/>
        <v>7952</v>
      </c>
      <c r="M3627">
        <v>0</v>
      </c>
      <c r="N3627">
        <f t="shared" si="112"/>
        <v>7952</v>
      </c>
      <c r="O3627">
        <v>1</v>
      </c>
      <c r="P3627" t="str">
        <f>VLOOKUP(O3627,dFornecedor!A:B,2,0)</f>
        <v>NorthShore</v>
      </c>
    </row>
    <row r="3628" spans="1:16" x14ac:dyDescent="0.25">
      <c r="A3628">
        <v>3627</v>
      </c>
      <c r="B3628" s="1">
        <v>43942</v>
      </c>
      <c r="C3628" s="1">
        <v>43945</v>
      </c>
      <c r="D3628" s="1">
        <v>43965</v>
      </c>
      <c r="E3628" s="1">
        <v>43965</v>
      </c>
      <c r="F3628">
        <v>1</v>
      </c>
      <c r="G3628" t="str">
        <f>VLOOKUP(F3628,dComprador!A:B,2,0)</f>
        <v>Alon</v>
      </c>
      <c r="H3628">
        <v>1</v>
      </c>
      <c r="I3628" t="str">
        <f>VLOOKUP(H3628,dMateriaPrima!A:B,2,0)</f>
        <v>Tecido</v>
      </c>
      <c r="J3628">
        <f>VLOOKUP(H3628,dMateriaPrima!A:C,3,0)</f>
        <v>18</v>
      </c>
      <c r="K3628">
        <v>417</v>
      </c>
      <c r="L3628">
        <f t="shared" si="113"/>
        <v>7506</v>
      </c>
      <c r="M3628">
        <v>0</v>
      </c>
      <c r="N3628">
        <f t="shared" si="112"/>
        <v>7506</v>
      </c>
      <c r="O3628">
        <v>2</v>
      </c>
      <c r="P3628" t="str">
        <f>VLOOKUP(O3628,dFornecedor!A:B,2,0)</f>
        <v>Minerva</v>
      </c>
    </row>
    <row r="3629" spans="1:16" x14ac:dyDescent="0.25">
      <c r="A3629">
        <v>3628</v>
      </c>
      <c r="B3629" s="1">
        <v>43943</v>
      </c>
      <c r="C3629" s="1">
        <v>43952</v>
      </c>
      <c r="D3629" s="1">
        <v>43955</v>
      </c>
      <c r="E3629" s="1">
        <v>43957</v>
      </c>
      <c r="F3629">
        <v>4</v>
      </c>
      <c r="G3629" t="str">
        <f>VLOOKUP(F3629,dComprador!A:B,2,0)</f>
        <v>Lira</v>
      </c>
      <c r="H3629">
        <v>5</v>
      </c>
      <c r="I3629" t="str">
        <f>VLOOKUP(H3629,dMateriaPrima!A:B,2,0)</f>
        <v>Areia</v>
      </c>
      <c r="J3629">
        <f>VLOOKUP(H3629,dMateriaPrima!A:C,3,0)</f>
        <v>3.59</v>
      </c>
      <c r="K3629">
        <v>43</v>
      </c>
      <c r="L3629">
        <f t="shared" si="113"/>
        <v>154.37</v>
      </c>
      <c r="M3629">
        <v>18</v>
      </c>
      <c r="N3629">
        <f t="shared" si="112"/>
        <v>126.58340000000001</v>
      </c>
      <c r="O3629">
        <v>2</v>
      </c>
      <c r="P3629" t="str">
        <f>VLOOKUP(O3629,dFornecedor!A:B,2,0)</f>
        <v>Minerva</v>
      </c>
    </row>
    <row r="3630" spans="1:16" x14ac:dyDescent="0.25">
      <c r="A3630">
        <v>3629</v>
      </c>
      <c r="B3630" s="1">
        <v>43943</v>
      </c>
      <c r="C3630" s="1">
        <v>43955</v>
      </c>
      <c r="D3630" s="1">
        <v>43977</v>
      </c>
      <c r="E3630" s="1">
        <v>43977</v>
      </c>
      <c r="F3630">
        <v>1</v>
      </c>
      <c r="G3630" t="str">
        <f>VLOOKUP(F3630,dComprador!A:B,2,0)</f>
        <v>Alon</v>
      </c>
      <c r="H3630">
        <v>5</v>
      </c>
      <c r="I3630" t="str">
        <f>VLOOKUP(H3630,dMateriaPrima!A:B,2,0)</f>
        <v>Areia</v>
      </c>
      <c r="J3630">
        <f>VLOOKUP(H3630,dMateriaPrima!A:C,3,0)</f>
        <v>3.59</v>
      </c>
      <c r="K3630">
        <v>8</v>
      </c>
      <c r="L3630">
        <f t="shared" si="113"/>
        <v>28.72</v>
      </c>
      <c r="M3630">
        <v>0</v>
      </c>
      <c r="N3630">
        <f t="shared" si="112"/>
        <v>28.72</v>
      </c>
      <c r="O3630">
        <v>1</v>
      </c>
      <c r="P3630" t="str">
        <f>VLOOKUP(O3630,dFornecedor!A:B,2,0)</f>
        <v>NorthShore</v>
      </c>
    </row>
    <row r="3631" spans="1:16" x14ac:dyDescent="0.25">
      <c r="A3631">
        <v>3630</v>
      </c>
      <c r="B3631" s="1">
        <v>43943</v>
      </c>
      <c r="C3631" s="1">
        <v>43950</v>
      </c>
      <c r="D3631" s="1">
        <v>43951</v>
      </c>
      <c r="E3631" s="1">
        <v>43957</v>
      </c>
      <c r="F3631">
        <v>4</v>
      </c>
      <c r="G3631" t="str">
        <f>VLOOKUP(F3631,dComprador!A:B,2,0)</f>
        <v>Lira</v>
      </c>
      <c r="H3631">
        <v>7</v>
      </c>
      <c r="I3631" t="str">
        <f>VLOOKUP(H3631,dMateriaPrima!A:B,2,0)</f>
        <v>Poliéster</v>
      </c>
      <c r="J3631">
        <f>VLOOKUP(H3631,dMateriaPrima!A:C,3,0)</f>
        <v>8</v>
      </c>
      <c r="K3631">
        <v>196</v>
      </c>
      <c r="L3631">
        <f t="shared" si="113"/>
        <v>1568</v>
      </c>
      <c r="M3631">
        <v>0</v>
      </c>
      <c r="N3631">
        <f t="shared" si="112"/>
        <v>1568</v>
      </c>
      <c r="O3631">
        <v>2</v>
      </c>
      <c r="P3631" t="str">
        <f>VLOOKUP(O3631,dFornecedor!A:B,2,0)</f>
        <v>Minerva</v>
      </c>
    </row>
    <row r="3632" spans="1:16" x14ac:dyDescent="0.25">
      <c r="A3632">
        <v>3631</v>
      </c>
      <c r="B3632" s="1">
        <v>43943</v>
      </c>
      <c r="C3632" s="1">
        <v>43944</v>
      </c>
      <c r="D3632" s="1">
        <v>43949</v>
      </c>
      <c r="E3632" s="1">
        <v>43951</v>
      </c>
      <c r="F3632">
        <v>4</v>
      </c>
      <c r="G3632" t="str">
        <f>VLOOKUP(F3632,dComprador!A:B,2,0)</f>
        <v>Lira</v>
      </c>
      <c r="H3632">
        <v>9</v>
      </c>
      <c r="I3632" t="str">
        <f>VLOOKUP(H3632,dMateriaPrima!A:B,2,0)</f>
        <v>Couro</v>
      </c>
      <c r="J3632">
        <f>VLOOKUP(H3632,dMateriaPrima!A:C,3,0)</f>
        <v>4.4000000000000004</v>
      </c>
      <c r="K3632">
        <v>386</v>
      </c>
      <c r="L3632">
        <f t="shared" si="113"/>
        <v>1698.4</v>
      </c>
      <c r="M3632">
        <v>0</v>
      </c>
      <c r="N3632">
        <f t="shared" si="112"/>
        <v>1698.4</v>
      </c>
      <c r="O3632">
        <v>3</v>
      </c>
      <c r="P3632" t="str">
        <f>VLOOKUP(O3632,dFornecedor!A:B,2,0)</f>
        <v>StepUp</v>
      </c>
    </row>
    <row r="3633" spans="1:16" x14ac:dyDescent="0.25">
      <c r="A3633">
        <v>3632</v>
      </c>
      <c r="B3633" s="1">
        <v>43943</v>
      </c>
      <c r="C3633" s="1">
        <v>43956</v>
      </c>
      <c r="D3633" s="1">
        <v>43956</v>
      </c>
      <c r="E3633" s="1">
        <v>43958</v>
      </c>
      <c r="F3633">
        <v>4</v>
      </c>
      <c r="G3633" t="str">
        <f>VLOOKUP(F3633,dComprador!A:B,2,0)</f>
        <v>Lira</v>
      </c>
      <c r="H3633">
        <v>5</v>
      </c>
      <c r="I3633" t="str">
        <f>VLOOKUP(H3633,dMateriaPrima!A:B,2,0)</f>
        <v>Areia</v>
      </c>
      <c r="J3633">
        <f>VLOOKUP(H3633,dMateriaPrima!A:C,3,0)</f>
        <v>3.59</v>
      </c>
      <c r="K3633">
        <v>53</v>
      </c>
      <c r="L3633">
        <f t="shared" si="113"/>
        <v>190.26999999999998</v>
      </c>
      <c r="M3633">
        <v>24</v>
      </c>
      <c r="N3633">
        <f t="shared" si="112"/>
        <v>144.6052</v>
      </c>
      <c r="O3633">
        <v>1</v>
      </c>
      <c r="P3633" t="str">
        <f>VLOOKUP(O3633,dFornecedor!A:B,2,0)</f>
        <v>NorthShore</v>
      </c>
    </row>
    <row r="3634" spans="1:16" x14ac:dyDescent="0.25">
      <c r="A3634">
        <v>3633</v>
      </c>
      <c r="B3634" s="1">
        <v>43943</v>
      </c>
      <c r="C3634" s="1">
        <v>43949</v>
      </c>
      <c r="D3634" s="1">
        <v>43951</v>
      </c>
      <c r="E3634" s="1">
        <v>43951</v>
      </c>
      <c r="F3634">
        <v>4</v>
      </c>
      <c r="G3634" t="str">
        <f>VLOOKUP(F3634,dComprador!A:B,2,0)</f>
        <v>Lira</v>
      </c>
      <c r="H3634">
        <v>10</v>
      </c>
      <c r="I3634" t="str">
        <f>VLOOKUP(H3634,dMateriaPrima!A:B,2,0)</f>
        <v>Pedra Britada</v>
      </c>
      <c r="J3634">
        <f>VLOOKUP(H3634,dMateriaPrima!A:C,3,0)</f>
        <v>56</v>
      </c>
      <c r="K3634">
        <v>493</v>
      </c>
      <c r="L3634">
        <f t="shared" si="113"/>
        <v>27608</v>
      </c>
      <c r="M3634">
        <v>0</v>
      </c>
      <c r="N3634">
        <f t="shared" si="112"/>
        <v>27608</v>
      </c>
      <c r="O3634">
        <v>1</v>
      </c>
      <c r="P3634" t="str">
        <f>VLOOKUP(O3634,dFornecedor!A:B,2,0)</f>
        <v>NorthShore</v>
      </c>
    </row>
    <row r="3635" spans="1:16" x14ac:dyDescent="0.25">
      <c r="A3635">
        <v>3634</v>
      </c>
      <c r="B3635" s="1">
        <v>43943</v>
      </c>
      <c r="C3635" s="1">
        <v>43943</v>
      </c>
      <c r="D3635" s="1">
        <v>43960</v>
      </c>
      <c r="E3635" s="1">
        <v>43960</v>
      </c>
      <c r="F3635">
        <v>2</v>
      </c>
      <c r="G3635" t="str">
        <f>VLOOKUP(F3635,dComprador!A:B,2,0)</f>
        <v>João</v>
      </c>
      <c r="H3635">
        <v>10</v>
      </c>
      <c r="I3635" t="str">
        <f>VLOOKUP(H3635,dMateriaPrima!A:B,2,0)</f>
        <v>Pedra Britada</v>
      </c>
      <c r="J3635">
        <f>VLOOKUP(H3635,dMateriaPrima!A:C,3,0)</f>
        <v>56</v>
      </c>
      <c r="K3635">
        <v>182</v>
      </c>
      <c r="L3635">
        <f t="shared" si="113"/>
        <v>10192</v>
      </c>
      <c r="M3635">
        <v>0</v>
      </c>
      <c r="N3635">
        <f t="shared" si="112"/>
        <v>10192</v>
      </c>
      <c r="O3635">
        <v>5</v>
      </c>
      <c r="P3635" t="str">
        <f>VLOOKUP(O3635,dFornecedor!A:B,2,0)</f>
        <v>Atlas</v>
      </c>
    </row>
    <row r="3636" spans="1:16" x14ac:dyDescent="0.25">
      <c r="A3636">
        <v>3635</v>
      </c>
      <c r="B3636" s="1">
        <v>43943</v>
      </c>
      <c r="C3636" s="1">
        <v>43945</v>
      </c>
      <c r="D3636" s="1">
        <v>43960</v>
      </c>
      <c r="E3636" s="1">
        <v>43962</v>
      </c>
      <c r="F3636">
        <v>1</v>
      </c>
      <c r="G3636" t="str">
        <f>VLOOKUP(F3636,dComprador!A:B,2,0)</f>
        <v>Alon</v>
      </c>
      <c r="H3636">
        <v>5</v>
      </c>
      <c r="I3636" t="str">
        <f>VLOOKUP(H3636,dMateriaPrima!A:B,2,0)</f>
        <v>Areia</v>
      </c>
      <c r="J3636">
        <f>VLOOKUP(H3636,dMateriaPrima!A:C,3,0)</f>
        <v>3.59</v>
      </c>
      <c r="K3636">
        <v>39</v>
      </c>
      <c r="L3636">
        <f t="shared" si="113"/>
        <v>140.01</v>
      </c>
      <c r="M3636">
        <v>23</v>
      </c>
      <c r="N3636">
        <f t="shared" si="112"/>
        <v>107.8077</v>
      </c>
      <c r="O3636">
        <v>2</v>
      </c>
      <c r="P3636" t="str">
        <f>VLOOKUP(O3636,dFornecedor!A:B,2,0)</f>
        <v>Minerva</v>
      </c>
    </row>
    <row r="3637" spans="1:16" x14ac:dyDescent="0.25">
      <c r="A3637">
        <v>3636</v>
      </c>
      <c r="B3637" s="1">
        <v>43943</v>
      </c>
      <c r="C3637" s="1">
        <v>43951</v>
      </c>
      <c r="D3637" s="1">
        <v>43965</v>
      </c>
      <c r="E3637" s="1">
        <v>43968</v>
      </c>
      <c r="F3637">
        <v>1</v>
      </c>
      <c r="G3637" t="str">
        <f>VLOOKUP(F3637,dComprador!A:B,2,0)</f>
        <v>Alon</v>
      </c>
      <c r="H3637">
        <v>8</v>
      </c>
      <c r="I3637" t="str">
        <f>VLOOKUP(H3637,dMateriaPrima!A:B,2,0)</f>
        <v>Cimento</v>
      </c>
      <c r="J3637">
        <f>VLOOKUP(H3637,dMateriaPrima!A:C,3,0)</f>
        <v>23</v>
      </c>
      <c r="K3637">
        <v>178</v>
      </c>
      <c r="L3637">
        <f t="shared" si="113"/>
        <v>4094</v>
      </c>
      <c r="M3637">
        <v>22</v>
      </c>
      <c r="N3637">
        <f t="shared" si="112"/>
        <v>3193.32</v>
      </c>
      <c r="O3637">
        <v>5</v>
      </c>
      <c r="P3637" t="str">
        <f>VLOOKUP(O3637,dFornecedor!A:B,2,0)</f>
        <v>Atlas</v>
      </c>
    </row>
    <row r="3638" spans="1:16" x14ac:dyDescent="0.25">
      <c r="A3638">
        <v>3637</v>
      </c>
      <c r="B3638" s="1">
        <v>43944</v>
      </c>
      <c r="C3638" s="1">
        <v>43944</v>
      </c>
      <c r="D3638" s="1">
        <v>43951</v>
      </c>
      <c r="E3638" s="1">
        <v>43951</v>
      </c>
      <c r="F3638">
        <v>4</v>
      </c>
      <c r="G3638" t="str">
        <f>VLOOKUP(F3638,dComprador!A:B,2,0)</f>
        <v>Lira</v>
      </c>
      <c r="H3638">
        <v>8</v>
      </c>
      <c r="I3638" t="str">
        <f>VLOOKUP(H3638,dMateriaPrima!A:B,2,0)</f>
        <v>Cimento</v>
      </c>
      <c r="J3638">
        <f>VLOOKUP(H3638,dMateriaPrima!A:C,3,0)</f>
        <v>23</v>
      </c>
      <c r="K3638">
        <v>66</v>
      </c>
      <c r="L3638">
        <f t="shared" si="113"/>
        <v>1518</v>
      </c>
      <c r="M3638">
        <v>0</v>
      </c>
      <c r="N3638">
        <f t="shared" si="112"/>
        <v>1518</v>
      </c>
      <c r="O3638">
        <v>2</v>
      </c>
      <c r="P3638" t="str">
        <f>VLOOKUP(O3638,dFornecedor!A:B,2,0)</f>
        <v>Minerva</v>
      </c>
    </row>
    <row r="3639" spans="1:16" x14ac:dyDescent="0.25">
      <c r="A3639">
        <v>3638</v>
      </c>
      <c r="B3639" s="1">
        <v>43944</v>
      </c>
      <c r="C3639" s="1">
        <v>43947</v>
      </c>
      <c r="D3639" s="1">
        <v>43956</v>
      </c>
      <c r="E3639" s="1">
        <v>43958</v>
      </c>
      <c r="F3639">
        <v>4</v>
      </c>
      <c r="G3639" t="str">
        <f>VLOOKUP(F3639,dComprador!A:B,2,0)</f>
        <v>Lira</v>
      </c>
      <c r="H3639">
        <v>9</v>
      </c>
      <c r="I3639" t="str">
        <f>VLOOKUP(H3639,dMateriaPrima!A:B,2,0)</f>
        <v>Couro</v>
      </c>
      <c r="J3639">
        <f>VLOOKUP(H3639,dMateriaPrima!A:C,3,0)</f>
        <v>4.4000000000000004</v>
      </c>
      <c r="K3639">
        <v>600</v>
      </c>
      <c r="L3639">
        <f t="shared" si="113"/>
        <v>2640</v>
      </c>
      <c r="M3639">
        <v>0</v>
      </c>
      <c r="N3639">
        <f t="shared" si="112"/>
        <v>2640</v>
      </c>
      <c r="O3639">
        <v>4</v>
      </c>
      <c r="P3639" t="str">
        <f>VLOOKUP(O3639,dFornecedor!A:B,2,0)</f>
        <v>AlphaOmega</v>
      </c>
    </row>
    <row r="3640" spans="1:16" x14ac:dyDescent="0.25">
      <c r="A3640">
        <v>3639</v>
      </c>
      <c r="B3640" s="1">
        <v>43944</v>
      </c>
      <c r="C3640" s="1">
        <v>43944</v>
      </c>
      <c r="D3640" s="1">
        <v>43950</v>
      </c>
      <c r="E3640" s="1">
        <v>43952</v>
      </c>
      <c r="F3640">
        <v>4</v>
      </c>
      <c r="G3640" t="str">
        <f>VLOOKUP(F3640,dComprador!A:B,2,0)</f>
        <v>Lira</v>
      </c>
      <c r="H3640">
        <v>7</v>
      </c>
      <c r="I3640" t="str">
        <f>VLOOKUP(H3640,dMateriaPrima!A:B,2,0)</f>
        <v>Poliéster</v>
      </c>
      <c r="J3640">
        <f>VLOOKUP(H3640,dMateriaPrima!A:C,3,0)</f>
        <v>8</v>
      </c>
      <c r="K3640">
        <v>375</v>
      </c>
      <c r="L3640">
        <f t="shared" si="113"/>
        <v>3000</v>
      </c>
      <c r="M3640">
        <v>0</v>
      </c>
      <c r="N3640">
        <f t="shared" si="112"/>
        <v>3000</v>
      </c>
      <c r="O3640">
        <v>2</v>
      </c>
      <c r="P3640" t="str">
        <f>VLOOKUP(O3640,dFornecedor!A:B,2,0)</f>
        <v>Minerva</v>
      </c>
    </row>
    <row r="3641" spans="1:16" x14ac:dyDescent="0.25">
      <c r="A3641">
        <v>3640</v>
      </c>
      <c r="B3641" s="1">
        <v>43944</v>
      </c>
      <c r="C3641" s="1">
        <v>43944</v>
      </c>
      <c r="D3641" s="1">
        <v>43964</v>
      </c>
      <c r="E3641" s="1">
        <v>43964</v>
      </c>
      <c r="F3641">
        <v>1</v>
      </c>
      <c r="G3641" t="str">
        <f>VLOOKUP(F3641,dComprador!A:B,2,0)</f>
        <v>Alon</v>
      </c>
      <c r="H3641">
        <v>4</v>
      </c>
      <c r="I3641" t="str">
        <f>VLOOKUP(H3641,dMateriaPrima!A:B,2,0)</f>
        <v>Madeira</v>
      </c>
      <c r="J3641">
        <f>VLOOKUP(H3641,dMateriaPrima!A:C,3,0)</f>
        <v>168</v>
      </c>
      <c r="K3641">
        <v>156</v>
      </c>
      <c r="L3641">
        <f t="shared" si="113"/>
        <v>26208</v>
      </c>
      <c r="M3641">
        <v>0</v>
      </c>
      <c r="N3641">
        <f t="shared" si="112"/>
        <v>26208</v>
      </c>
      <c r="O3641">
        <v>2</v>
      </c>
      <c r="P3641" t="str">
        <f>VLOOKUP(O3641,dFornecedor!A:B,2,0)</f>
        <v>Minerva</v>
      </c>
    </row>
    <row r="3642" spans="1:16" x14ac:dyDescent="0.25">
      <c r="A3642">
        <v>3641</v>
      </c>
      <c r="B3642" s="1">
        <v>43944</v>
      </c>
      <c r="C3642" s="1">
        <v>43953</v>
      </c>
      <c r="D3642" s="1">
        <v>43955</v>
      </c>
      <c r="E3642" s="1">
        <v>43956</v>
      </c>
      <c r="F3642">
        <v>2</v>
      </c>
      <c r="G3642" t="str">
        <f>VLOOKUP(F3642,dComprador!A:B,2,0)</f>
        <v>João</v>
      </c>
      <c r="H3642">
        <v>8</v>
      </c>
      <c r="I3642" t="str">
        <f>VLOOKUP(H3642,dMateriaPrima!A:B,2,0)</f>
        <v>Cimento</v>
      </c>
      <c r="J3642">
        <f>VLOOKUP(H3642,dMateriaPrima!A:C,3,0)</f>
        <v>23</v>
      </c>
      <c r="K3642">
        <v>222</v>
      </c>
      <c r="L3642">
        <f t="shared" si="113"/>
        <v>5106</v>
      </c>
      <c r="M3642">
        <v>0</v>
      </c>
      <c r="N3642">
        <f t="shared" si="112"/>
        <v>5106</v>
      </c>
      <c r="O3642">
        <v>3</v>
      </c>
      <c r="P3642" t="str">
        <f>VLOOKUP(O3642,dFornecedor!A:B,2,0)</f>
        <v>StepUp</v>
      </c>
    </row>
    <row r="3643" spans="1:16" x14ac:dyDescent="0.25">
      <c r="A3643">
        <v>3642</v>
      </c>
      <c r="B3643" s="1">
        <v>43944</v>
      </c>
      <c r="C3643" s="1">
        <v>43945</v>
      </c>
      <c r="D3643" s="1">
        <v>43956</v>
      </c>
      <c r="E3643" s="1">
        <v>43960</v>
      </c>
      <c r="F3643">
        <v>3</v>
      </c>
      <c r="G3643" t="str">
        <f>VLOOKUP(F3643,dComprador!A:B,2,0)</f>
        <v>Diego</v>
      </c>
      <c r="H3643">
        <v>10</v>
      </c>
      <c r="I3643" t="str">
        <f>VLOOKUP(H3643,dMateriaPrima!A:B,2,0)</f>
        <v>Pedra Britada</v>
      </c>
      <c r="J3643">
        <f>VLOOKUP(H3643,dMateriaPrima!A:C,3,0)</f>
        <v>56</v>
      </c>
      <c r="K3643">
        <v>11</v>
      </c>
      <c r="L3643">
        <f t="shared" si="113"/>
        <v>616</v>
      </c>
      <c r="M3643">
        <v>0</v>
      </c>
      <c r="N3643">
        <f t="shared" si="112"/>
        <v>616</v>
      </c>
      <c r="O3643">
        <v>3</v>
      </c>
      <c r="P3643" t="str">
        <f>VLOOKUP(O3643,dFornecedor!A:B,2,0)</f>
        <v>StepUp</v>
      </c>
    </row>
    <row r="3644" spans="1:16" x14ac:dyDescent="0.25">
      <c r="A3644">
        <v>3643</v>
      </c>
      <c r="B3644" s="1">
        <v>43944</v>
      </c>
      <c r="C3644" s="1">
        <v>43944</v>
      </c>
      <c r="D3644" s="1">
        <v>43960</v>
      </c>
      <c r="E3644" s="1">
        <v>43959</v>
      </c>
      <c r="F3644">
        <v>1</v>
      </c>
      <c r="G3644" t="str">
        <f>VLOOKUP(F3644,dComprador!A:B,2,0)</f>
        <v>Alon</v>
      </c>
      <c r="H3644">
        <v>7</v>
      </c>
      <c r="I3644" t="str">
        <f>VLOOKUP(H3644,dMateriaPrima!A:B,2,0)</f>
        <v>Poliéster</v>
      </c>
      <c r="J3644">
        <f>VLOOKUP(H3644,dMateriaPrima!A:C,3,0)</f>
        <v>8</v>
      </c>
      <c r="K3644">
        <v>173</v>
      </c>
      <c r="L3644">
        <f t="shared" si="113"/>
        <v>1384</v>
      </c>
      <c r="M3644">
        <v>0</v>
      </c>
      <c r="N3644">
        <f t="shared" si="112"/>
        <v>1384</v>
      </c>
      <c r="O3644">
        <v>2</v>
      </c>
      <c r="P3644" t="str">
        <f>VLOOKUP(O3644,dFornecedor!A:B,2,0)</f>
        <v>Minerva</v>
      </c>
    </row>
    <row r="3645" spans="1:16" x14ac:dyDescent="0.25">
      <c r="A3645">
        <v>3644</v>
      </c>
      <c r="B3645" s="1">
        <v>43944</v>
      </c>
      <c r="C3645" s="1">
        <v>43944</v>
      </c>
      <c r="D3645" s="1">
        <v>43971</v>
      </c>
      <c r="E3645" s="1">
        <v>43972</v>
      </c>
      <c r="F3645">
        <v>1</v>
      </c>
      <c r="G3645" t="str">
        <f>VLOOKUP(F3645,dComprador!A:B,2,0)</f>
        <v>Alon</v>
      </c>
      <c r="H3645">
        <v>6</v>
      </c>
      <c r="I3645" t="str">
        <f>VLOOKUP(H3645,dMateriaPrima!A:B,2,0)</f>
        <v>Fio Algodão</v>
      </c>
      <c r="J3645">
        <f>VLOOKUP(H3645,dMateriaPrima!A:C,3,0)</f>
        <v>55.9</v>
      </c>
      <c r="K3645">
        <v>148</v>
      </c>
      <c r="L3645">
        <f t="shared" si="113"/>
        <v>8273.1999999999989</v>
      </c>
      <c r="M3645">
        <v>0</v>
      </c>
      <c r="N3645">
        <f t="shared" si="112"/>
        <v>8273.1999999999989</v>
      </c>
      <c r="O3645">
        <v>4</v>
      </c>
      <c r="P3645" t="str">
        <f>VLOOKUP(O3645,dFornecedor!A:B,2,0)</f>
        <v>AlphaOmega</v>
      </c>
    </row>
    <row r="3646" spans="1:16" x14ac:dyDescent="0.25">
      <c r="A3646">
        <v>3645</v>
      </c>
      <c r="B3646" s="1">
        <v>43944</v>
      </c>
      <c r="C3646" s="1">
        <v>43951</v>
      </c>
      <c r="D3646" s="1">
        <v>43975</v>
      </c>
      <c r="E3646" s="1">
        <v>43977</v>
      </c>
      <c r="F3646">
        <v>1</v>
      </c>
      <c r="G3646" t="str">
        <f>VLOOKUP(F3646,dComprador!A:B,2,0)</f>
        <v>Alon</v>
      </c>
      <c r="H3646">
        <v>8</v>
      </c>
      <c r="I3646" t="str">
        <f>VLOOKUP(H3646,dMateriaPrima!A:B,2,0)</f>
        <v>Cimento</v>
      </c>
      <c r="J3646">
        <f>VLOOKUP(H3646,dMateriaPrima!A:C,3,0)</f>
        <v>23</v>
      </c>
      <c r="K3646">
        <v>17</v>
      </c>
      <c r="L3646">
        <f t="shared" si="113"/>
        <v>391</v>
      </c>
      <c r="M3646">
        <v>0</v>
      </c>
      <c r="N3646">
        <f t="shared" si="112"/>
        <v>391</v>
      </c>
      <c r="O3646">
        <v>2</v>
      </c>
      <c r="P3646" t="str">
        <f>VLOOKUP(O3646,dFornecedor!A:B,2,0)</f>
        <v>Minerva</v>
      </c>
    </row>
    <row r="3647" spans="1:16" x14ac:dyDescent="0.25">
      <c r="A3647">
        <v>3646</v>
      </c>
      <c r="B3647" s="1">
        <v>43944</v>
      </c>
      <c r="C3647" s="1">
        <v>43944</v>
      </c>
      <c r="D3647" s="1">
        <v>43966</v>
      </c>
      <c r="E3647" s="1">
        <v>43967</v>
      </c>
      <c r="F3647">
        <v>1</v>
      </c>
      <c r="G3647" t="str">
        <f>VLOOKUP(F3647,dComprador!A:B,2,0)</f>
        <v>Alon</v>
      </c>
      <c r="H3647">
        <v>11</v>
      </c>
      <c r="I3647" t="str">
        <f>VLOOKUP(H3647,dMateriaPrima!A:B,2,0)</f>
        <v>Papel</v>
      </c>
      <c r="J3647">
        <f>VLOOKUP(H3647,dMateriaPrima!A:C,3,0)</f>
        <v>9</v>
      </c>
      <c r="K3647">
        <v>297</v>
      </c>
      <c r="L3647">
        <f t="shared" si="113"/>
        <v>2673</v>
      </c>
      <c r="M3647">
        <v>0</v>
      </c>
      <c r="N3647">
        <f t="shared" si="112"/>
        <v>2673</v>
      </c>
      <c r="O3647">
        <v>2</v>
      </c>
      <c r="P3647" t="str">
        <f>VLOOKUP(O3647,dFornecedor!A:B,2,0)</f>
        <v>Minerva</v>
      </c>
    </row>
    <row r="3648" spans="1:16" x14ac:dyDescent="0.25">
      <c r="A3648">
        <v>3647</v>
      </c>
      <c r="B3648" s="1">
        <v>43944</v>
      </c>
      <c r="C3648" s="1">
        <v>43945</v>
      </c>
      <c r="D3648" s="1">
        <v>43968</v>
      </c>
      <c r="E3648" s="1">
        <v>43970</v>
      </c>
      <c r="F3648">
        <v>1</v>
      </c>
      <c r="G3648" t="str">
        <f>VLOOKUP(F3648,dComprador!A:B,2,0)</f>
        <v>Alon</v>
      </c>
      <c r="H3648">
        <v>7</v>
      </c>
      <c r="I3648" t="str">
        <f>VLOOKUP(H3648,dMateriaPrima!A:B,2,0)</f>
        <v>Poliéster</v>
      </c>
      <c r="J3648">
        <f>VLOOKUP(H3648,dMateriaPrima!A:C,3,0)</f>
        <v>8</v>
      </c>
      <c r="K3648">
        <v>230</v>
      </c>
      <c r="L3648">
        <f t="shared" si="113"/>
        <v>1840</v>
      </c>
      <c r="M3648">
        <v>0</v>
      </c>
      <c r="N3648">
        <f t="shared" si="112"/>
        <v>1840</v>
      </c>
      <c r="O3648">
        <v>3</v>
      </c>
      <c r="P3648" t="str">
        <f>VLOOKUP(O3648,dFornecedor!A:B,2,0)</f>
        <v>StepUp</v>
      </c>
    </row>
    <row r="3649" spans="1:16" x14ac:dyDescent="0.25">
      <c r="A3649">
        <v>3648</v>
      </c>
      <c r="B3649" s="1">
        <v>43945</v>
      </c>
      <c r="C3649" s="1">
        <v>43946</v>
      </c>
      <c r="D3649" s="1">
        <v>43978</v>
      </c>
      <c r="E3649" s="1">
        <v>43979</v>
      </c>
      <c r="F3649">
        <v>1</v>
      </c>
      <c r="G3649" t="str">
        <f>VLOOKUP(F3649,dComprador!A:B,2,0)</f>
        <v>Alon</v>
      </c>
      <c r="H3649">
        <v>11</v>
      </c>
      <c r="I3649" t="str">
        <f>VLOOKUP(H3649,dMateriaPrima!A:B,2,0)</f>
        <v>Papel</v>
      </c>
      <c r="J3649">
        <f>VLOOKUP(H3649,dMateriaPrima!A:C,3,0)</f>
        <v>9</v>
      </c>
      <c r="K3649">
        <v>148</v>
      </c>
      <c r="L3649">
        <f t="shared" si="113"/>
        <v>1332</v>
      </c>
      <c r="M3649">
        <v>0</v>
      </c>
      <c r="N3649">
        <f t="shared" si="112"/>
        <v>1332</v>
      </c>
      <c r="O3649">
        <v>3</v>
      </c>
      <c r="P3649" t="str">
        <f>VLOOKUP(O3649,dFornecedor!A:B,2,0)</f>
        <v>StepUp</v>
      </c>
    </row>
    <row r="3650" spans="1:16" x14ac:dyDescent="0.25">
      <c r="A3650">
        <v>3649</v>
      </c>
      <c r="B3650" s="1">
        <v>43945</v>
      </c>
      <c r="C3650" s="1">
        <v>43946</v>
      </c>
      <c r="D3650" s="1">
        <v>43952</v>
      </c>
      <c r="E3650" s="1">
        <v>43955</v>
      </c>
      <c r="F3650">
        <v>4</v>
      </c>
      <c r="G3650" t="str">
        <f>VLOOKUP(F3650,dComprador!A:B,2,0)</f>
        <v>Lira</v>
      </c>
      <c r="H3650">
        <v>9</v>
      </c>
      <c r="I3650" t="str">
        <f>VLOOKUP(H3650,dMateriaPrima!A:B,2,0)</f>
        <v>Couro</v>
      </c>
      <c r="J3650">
        <f>VLOOKUP(H3650,dMateriaPrima!A:C,3,0)</f>
        <v>4.4000000000000004</v>
      </c>
      <c r="K3650">
        <v>139</v>
      </c>
      <c r="L3650">
        <f t="shared" si="113"/>
        <v>611.6</v>
      </c>
      <c r="M3650">
        <v>0</v>
      </c>
      <c r="N3650">
        <f t="shared" ref="N3650:N3713" si="114">SUM(L3650-((L3650*M3650)/100))</f>
        <v>611.6</v>
      </c>
      <c r="O3650">
        <v>3</v>
      </c>
      <c r="P3650" t="str">
        <f>VLOOKUP(O3650,dFornecedor!A:B,2,0)</f>
        <v>StepUp</v>
      </c>
    </row>
    <row r="3651" spans="1:16" x14ac:dyDescent="0.25">
      <c r="A3651">
        <v>3650</v>
      </c>
      <c r="B3651" s="1">
        <v>43945</v>
      </c>
      <c r="C3651" s="1">
        <v>43945</v>
      </c>
      <c r="D3651" s="1">
        <v>43952</v>
      </c>
      <c r="E3651" s="1">
        <v>43952</v>
      </c>
      <c r="F3651">
        <v>4</v>
      </c>
      <c r="G3651" t="str">
        <f>VLOOKUP(F3651,dComprador!A:B,2,0)</f>
        <v>Lira</v>
      </c>
      <c r="H3651">
        <v>8</v>
      </c>
      <c r="I3651" t="str">
        <f>VLOOKUP(H3651,dMateriaPrima!A:B,2,0)</f>
        <v>Cimento</v>
      </c>
      <c r="J3651">
        <f>VLOOKUP(H3651,dMateriaPrima!A:C,3,0)</f>
        <v>23</v>
      </c>
      <c r="K3651">
        <v>135</v>
      </c>
      <c r="L3651">
        <f t="shared" ref="L3651:L3714" si="115">J3651*K3651</f>
        <v>3105</v>
      </c>
      <c r="M3651">
        <v>0</v>
      </c>
      <c r="N3651">
        <f t="shared" si="114"/>
        <v>3105</v>
      </c>
      <c r="O3651">
        <v>2</v>
      </c>
      <c r="P3651" t="str">
        <f>VLOOKUP(O3651,dFornecedor!A:B,2,0)</f>
        <v>Minerva</v>
      </c>
    </row>
    <row r="3652" spans="1:16" x14ac:dyDescent="0.25">
      <c r="A3652">
        <v>3651</v>
      </c>
      <c r="B3652" s="1">
        <v>43945</v>
      </c>
      <c r="C3652" s="1">
        <v>43945</v>
      </c>
      <c r="D3652" s="1">
        <v>43951</v>
      </c>
      <c r="E3652" s="1">
        <v>43954</v>
      </c>
      <c r="F3652">
        <v>4</v>
      </c>
      <c r="G3652" t="str">
        <f>VLOOKUP(F3652,dComprador!A:B,2,0)</f>
        <v>Lira</v>
      </c>
      <c r="H3652">
        <v>4</v>
      </c>
      <c r="I3652" t="str">
        <f>VLOOKUP(H3652,dMateriaPrima!A:B,2,0)</f>
        <v>Madeira</v>
      </c>
      <c r="J3652">
        <f>VLOOKUP(H3652,dMateriaPrima!A:C,3,0)</f>
        <v>168</v>
      </c>
      <c r="K3652">
        <v>474</v>
      </c>
      <c r="L3652">
        <f t="shared" si="115"/>
        <v>79632</v>
      </c>
      <c r="M3652">
        <v>0</v>
      </c>
      <c r="N3652">
        <f t="shared" si="114"/>
        <v>79632</v>
      </c>
      <c r="O3652">
        <v>2</v>
      </c>
      <c r="P3652" t="str">
        <f>VLOOKUP(O3652,dFornecedor!A:B,2,0)</f>
        <v>Minerva</v>
      </c>
    </row>
    <row r="3653" spans="1:16" x14ac:dyDescent="0.25">
      <c r="A3653">
        <v>3652</v>
      </c>
      <c r="B3653" s="1">
        <v>43945</v>
      </c>
      <c r="C3653" s="1">
        <v>43952</v>
      </c>
      <c r="D3653" s="1">
        <v>43955</v>
      </c>
      <c r="E3653" s="1">
        <v>43960</v>
      </c>
      <c r="F3653">
        <v>4</v>
      </c>
      <c r="G3653" t="str">
        <f>VLOOKUP(F3653,dComprador!A:B,2,0)</f>
        <v>Lira</v>
      </c>
      <c r="H3653">
        <v>5</v>
      </c>
      <c r="I3653" t="str">
        <f>VLOOKUP(H3653,dMateriaPrima!A:B,2,0)</f>
        <v>Areia</v>
      </c>
      <c r="J3653">
        <f>VLOOKUP(H3653,dMateriaPrima!A:C,3,0)</f>
        <v>3.59</v>
      </c>
      <c r="K3653">
        <v>153</v>
      </c>
      <c r="L3653">
        <f t="shared" si="115"/>
        <v>549.27</v>
      </c>
      <c r="M3653">
        <v>0</v>
      </c>
      <c r="N3653">
        <f t="shared" si="114"/>
        <v>549.27</v>
      </c>
      <c r="O3653">
        <v>5</v>
      </c>
      <c r="P3653" t="str">
        <f>VLOOKUP(O3653,dFornecedor!A:B,2,0)</f>
        <v>Atlas</v>
      </c>
    </row>
    <row r="3654" spans="1:16" x14ac:dyDescent="0.25">
      <c r="A3654">
        <v>3653</v>
      </c>
      <c r="B3654" s="1">
        <v>43945</v>
      </c>
      <c r="C3654" s="1">
        <v>43952</v>
      </c>
      <c r="D3654" s="1">
        <v>43957</v>
      </c>
      <c r="E3654" s="1">
        <v>43961</v>
      </c>
      <c r="F3654">
        <v>1</v>
      </c>
      <c r="G3654" t="str">
        <f>VLOOKUP(F3654,dComprador!A:B,2,0)</f>
        <v>Alon</v>
      </c>
      <c r="H3654">
        <v>9</v>
      </c>
      <c r="I3654" t="str">
        <f>VLOOKUP(H3654,dMateriaPrima!A:B,2,0)</f>
        <v>Couro</v>
      </c>
      <c r="J3654">
        <f>VLOOKUP(H3654,dMateriaPrima!A:C,3,0)</f>
        <v>4.4000000000000004</v>
      </c>
      <c r="K3654">
        <v>38</v>
      </c>
      <c r="L3654">
        <f t="shared" si="115"/>
        <v>167.20000000000002</v>
      </c>
      <c r="M3654">
        <v>0</v>
      </c>
      <c r="N3654">
        <f t="shared" si="114"/>
        <v>167.20000000000002</v>
      </c>
      <c r="O3654">
        <v>1</v>
      </c>
      <c r="P3654" t="str">
        <f>VLOOKUP(O3654,dFornecedor!A:B,2,0)</f>
        <v>NorthShore</v>
      </c>
    </row>
    <row r="3655" spans="1:16" x14ac:dyDescent="0.25">
      <c r="A3655">
        <v>3654</v>
      </c>
      <c r="B3655" s="1">
        <v>43945</v>
      </c>
      <c r="C3655" s="1">
        <v>43949</v>
      </c>
      <c r="D3655" s="1">
        <v>43964</v>
      </c>
      <c r="E3655" s="1">
        <v>43964</v>
      </c>
      <c r="F3655">
        <v>1</v>
      </c>
      <c r="G3655" t="str">
        <f>VLOOKUP(F3655,dComprador!A:B,2,0)</f>
        <v>Alon</v>
      </c>
      <c r="H3655">
        <v>1</v>
      </c>
      <c r="I3655" t="str">
        <f>VLOOKUP(H3655,dMateriaPrima!A:B,2,0)</f>
        <v>Tecido</v>
      </c>
      <c r="J3655">
        <f>VLOOKUP(H3655,dMateriaPrima!A:C,3,0)</f>
        <v>18</v>
      </c>
      <c r="K3655">
        <v>128</v>
      </c>
      <c r="L3655">
        <f t="shared" si="115"/>
        <v>2304</v>
      </c>
      <c r="M3655">
        <v>0</v>
      </c>
      <c r="N3655">
        <f t="shared" si="114"/>
        <v>2304</v>
      </c>
      <c r="O3655">
        <v>3</v>
      </c>
      <c r="P3655" t="str">
        <f>VLOOKUP(O3655,dFornecedor!A:B,2,0)</f>
        <v>StepUp</v>
      </c>
    </row>
    <row r="3656" spans="1:16" x14ac:dyDescent="0.25">
      <c r="A3656">
        <v>3655</v>
      </c>
      <c r="B3656" s="1">
        <v>43945</v>
      </c>
      <c r="C3656" s="1">
        <v>43953</v>
      </c>
      <c r="D3656" s="1">
        <v>43957</v>
      </c>
      <c r="E3656" s="1">
        <v>43961</v>
      </c>
      <c r="F3656">
        <v>2</v>
      </c>
      <c r="G3656" t="str">
        <f>VLOOKUP(F3656,dComprador!A:B,2,0)</f>
        <v>João</v>
      </c>
      <c r="H3656">
        <v>7</v>
      </c>
      <c r="I3656" t="str">
        <f>VLOOKUP(H3656,dMateriaPrima!A:B,2,0)</f>
        <v>Poliéster</v>
      </c>
      <c r="J3656">
        <f>VLOOKUP(H3656,dMateriaPrima!A:C,3,0)</f>
        <v>8</v>
      </c>
      <c r="K3656">
        <v>19</v>
      </c>
      <c r="L3656">
        <f t="shared" si="115"/>
        <v>152</v>
      </c>
      <c r="M3656">
        <v>0</v>
      </c>
      <c r="N3656">
        <f t="shared" si="114"/>
        <v>152</v>
      </c>
      <c r="O3656">
        <v>2</v>
      </c>
      <c r="P3656" t="str">
        <f>VLOOKUP(O3656,dFornecedor!A:B,2,0)</f>
        <v>Minerva</v>
      </c>
    </row>
    <row r="3657" spans="1:16" x14ac:dyDescent="0.25">
      <c r="A3657">
        <v>3656</v>
      </c>
      <c r="B3657" s="1">
        <v>43945</v>
      </c>
      <c r="C3657" s="1">
        <v>43955</v>
      </c>
      <c r="D3657" s="1">
        <v>43969</v>
      </c>
      <c r="E3657" s="1">
        <v>43971</v>
      </c>
      <c r="F3657">
        <v>2</v>
      </c>
      <c r="G3657" t="str">
        <f>VLOOKUP(F3657,dComprador!A:B,2,0)</f>
        <v>João</v>
      </c>
      <c r="H3657">
        <v>1</v>
      </c>
      <c r="I3657" t="str">
        <f>VLOOKUP(H3657,dMateriaPrima!A:B,2,0)</f>
        <v>Tecido</v>
      </c>
      <c r="J3657">
        <f>VLOOKUP(H3657,dMateriaPrima!A:C,3,0)</f>
        <v>18</v>
      </c>
      <c r="K3657">
        <v>329</v>
      </c>
      <c r="L3657">
        <f t="shared" si="115"/>
        <v>5922</v>
      </c>
      <c r="M3657">
        <v>0</v>
      </c>
      <c r="N3657">
        <f t="shared" si="114"/>
        <v>5922</v>
      </c>
      <c r="O3657">
        <v>1</v>
      </c>
      <c r="P3657" t="str">
        <f>VLOOKUP(O3657,dFornecedor!A:B,2,0)</f>
        <v>NorthShore</v>
      </c>
    </row>
    <row r="3658" spans="1:16" x14ac:dyDescent="0.25">
      <c r="A3658">
        <v>3657</v>
      </c>
      <c r="B3658" s="1">
        <v>43945</v>
      </c>
      <c r="C3658" s="1">
        <v>43954</v>
      </c>
      <c r="D3658" s="1">
        <v>43960</v>
      </c>
      <c r="E3658" s="1">
        <v>43964</v>
      </c>
      <c r="F3658">
        <v>1</v>
      </c>
      <c r="G3658" t="str">
        <f>VLOOKUP(F3658,dComprador!A:B,2,0)</f>
        <v>Alon</v>
      </c>
      <c r="H3658">
        <v>8</v>
      </c>
      <c r="I3658" t="str">
        <f>VLOOKUP(H3658,dMateriaPrima!A:B,2,0)</f>
        <v>Cimento</v>
      </c>
      <c r="J3658">
        <f>VLOOKUP(H3658,dMateriaPrima!A:C,3,0)</f>
        <v>23</v>
      </c>
      <c r="K3658">
        <v>275</v>
      </c>
      <c r="L3658">
        <f t="shared" si="115"/>
        <v>6325</v>
      </c>
      <c r="M3658">
        <v>0</v>
      </c>
      <c r="N3658">
        <f t="shared" si="114"/>
        <v>6325</v>
      </c>
      <c r="O3658">
        <v>3</v>
      </c>
      <c r="P3658" t="str">
        <f>VLOOKUP(O3658,dFornecedor!A:B,2,0)</f>
        <v>StepUp</v>
      </c>
    </row>
    <row r="3659" spans="1:16" x14ac:dyDescent="0.25">
      <c r="A3659">
        <v>3658</v>
      </c>
      <c r="B3659" s="1">
        <v>43945</v>
      </c>
      <c r="C3659" s="1">
        <v>43953</v>
      </c>
      <c r="D3659" s="1">
        <v>43974</v>
      </c>
      <c r="E3659" s="1">
        <v>43977</v>
      </c>
      <c r="F3659">
        <v>1</v>
      </c>
      <c r="G3659" t="str">
        <f>VLOOKUP(F3659,dComprador!A:B,2,0)</f>
        <v>Alon</v>
      </c>
      <c r="H3659">
        <v>1</v>
      </c>
      <c r="I3659" t="str">
        <f>VLOOKUP(H3659,dMateriaPrima!A:B,2,0)</f>
        <v>Tecido</v>
      </c>
      <c r="J3659">
        <f>VLOOKUP(H3659,dMateriaPrima!A:C,3,0)</f>
        <v>18</v>
      </c>
      <c r="K3659">
        <v>29</v>
      </c>
      <c r="L3659">
        <f t="shared" si="115"/>
        <v>522</v>
      </c>
      <c r="M3659">
        <v>0</v>
      </c>
      <c r="N3659">
        <f t="shared" si="114"/>
        <v>522</v>
      </c>
      <c r="O3659">
        <v>2</v>
      </c>
      <c r="P3659" t="str">
        <f>VLOOKUP(O3659,dFornecedor!A:B,2,0)</f>
        <v>Minerva</v>
      </c>
    </row>
    <row r="3660" spans="1:16" x14ac:dyDescent="0.25">
      <c r="A3660">
        <v>3659</v>
      </c>
      <c r="B3660" s="1">
        <v>43945</v>
      </c>
      <c r="C3660" s="1">
        <v>43955</v>
      </c>
      <c r="D3660" s="1">
        <v>43977</v>
      </c>
      <c r="E3660" s="1">
        <v>43978</v>
      </c>
      <c r="F3660">
        <v>1</v>
      </c>
      <c r="G3660" t="str">
        <f>VLOOKUP(F3660,dComprador!A:B,2,0)</f>
        <v>Alon</v>
      </c>
      <c r="H3660">
        <v>11</v>
      </c>
      <c r="I3660" t="str">
        <f>VLOOKUP(H3660,dMateriaPrima!A:B,2,0)</f>
        <v>Papel</v>
      </c>
      <c r="J3660">
        <f>VLOOKUP(H3660,dMateriaPrima!A:C,3,0)</f>
        <v>9</v>
      </c>
      <c r="K3660">
        <v>5</v>
      </c>
      <c r="L3660">
        <f t="shared" si="115"/>
        <v>45</v>
      </c>
      <c r="M3660">
        <v>0</v>
      </c>
      <c r="N3660">
        <f t="shared" si="114"/>
        <v>45</v>
      </c>
      <c r="O3660">
        <v>3</v>
      </c>
      <c r="P3660" t="str">
        <f>VLOOKUP(O3660,dFornecedor!A:B,2,0)</f>
        <v>StepUp</v>
      </c>
    </row>
    <row r="3661" spans="1:16" x14ac:dyDescent="0.25">
      <c r="A3661">
        <v>3660</v>
      </c>
      <c r="B3661" s="1">
        <v>43946</v>
      </c>
      <c r="C3661" s="1">
        <v>43947</v>
      </c>
      <c r="D3661" s="1">
        <v>43953</v>
      </c>
      <c r="E3661" s="1">
        <v>43949</v>
      </c>
      <c r="F3661">
        <v>4</v>
      </c>
      <c r="G3661" t="str">
        <f>VLOOKUP(F3661,dComprador!A:B,2,0)</f>
        <v>Lira</v>
      </c>
      <c r="H3661">
        <v>6</v>
      </c>
      <c r="I3661" t="str">
        <f>VLOOKUP(H3661,dMateriaPrima!A:B,2,0)</f>
        <v>Fio Algodão</v>
      </c>
      <c r="J3661">
        <f>VLOOKUP(H3661,dMateriaPrima!A:C,3,0)</f>
        <v>55.9</v>
      </c>
      <c r="K3661">
        <v>40</v>
      </c>
      <c r="L3661">
        <f t="shared" si="115"/>
        <v>2236</v>
      </c>
      <c r="M3661">
        <v>0</v>
      </c>
      <c r="N3661">
        <f t="shared" si="114"/>
        <v>2236</v>
      </c>
      <c r="O3661">
        <v>5</v>
      </c>
      <c r="P3661" t="str">
        <f>VLOOKUP(O3661,dFornecedor!A:B,2,0)</f>
        <v>Atlas</v>
      </c>
    </row>
    <row r="3662" spans="1:16" x14ac:dyDescent="0.25">
      <c r="A3662">
        <v>3661</v>
      </c>
      <c r="B3662" s="1">
        <v>43946</v>
      </c>
      <c r="C3662" s="1">
        <v>43955</v>
      </c>
      <c r="D3662" s="1">
        <v>43955</v>
      </c>
      <c r="E3662" s="1">
        <v>43959</v>
      </c>
      <c r="F3662">
        <v>4</v>
      </c>
      <c r="G3662" t="str">
        <f>VLOOKUP(F3662,dComprador!A:B,2,0)</f>
        <v>Lira</v>
      </c>
      <c r="H3662">
        <v>7</v>
      </c>
      <c r="I3662" t="str">
        <f>VLOOKUP(H3662,dMateriaPrima!A:B,2,0)</f>
        <v>Poliéster</v>
      </c>
      <c r="J3662">
        <f>VLOOKUP(H3662,dMateriaPrima!A:C,3,0)</f>
        <v>8</v>
      </c>
      <c r="K3662">
        <v>231</v>
      </c>
      <c r="L3662">
        <f t="shared" si="115"/>
        <v>1848</v>
      </c>
      <c r="M3662">
        <v>0</v>
      </c>
      <c r="N3662">
        <f t="shared" si="114"/>
        <v>1848</v>
      </c>
      <c r="O3662">
        <v>3</v>
      </c>
      <c r="P3662" t="str">
        <f>VLOOKUP(O3662,dFornecedor!A:B,2,0)</f>
        <v>StepUp</v>
      </c>
    </row>
    <row r="3663" spans="1:16" x14ac:dyDescent="0.25">
      <c r="A3663">
        <v>3662</v>
      </c>
      <c r="B3663" s="1">
        <v>43946</v>
      </c>
      <c r="C3663" s="1">
        <v>43946</v>
      </c>
      <c r="D3663" s="1">
        <v>43965</v>
      </c>
      <c r="E3663" s="1">
        <v>43966</v>
      </c>
      <c r="F3663">
        <v>1</v>
      </c>
      <c r="G3663" t="str">
        <f>VLOOKUP(F3663,dComprador!A:B,2,0)</f>
        <v>Alon</v>
      </c>
      <c r="H3663">
        <v>7</v>
      </c>
      <c r="I3663" t="str">
        <f>VLOOKUP(H3663,dMateriaPrima!A:B,2,0)</f>
        <v>Poliéster</v>
      </c>
      <c r="J3663">
        <f>VLOOKUP(H3663,dMateriaPrima!A:C,3,0)</f>
        <v>8</v>
      </c>
      <c r="K3663">
        <v>247</v>
      </c>
      <c r="L3663">
        <f t="shared" si="115"/>
        <v>1976</v>
      </c>
      <c r="M3663">
        <v>0</v>
      </c>
      <c r="N3663">
        <f t="shared" si="114"/>
        <v>1976</v>
      </c>
      <c r="O3663">
        <v>2</v>
      </c>
      <c r="P3663" t="str">
        <f>VLOOKUP(O3663,dFornecedor!A:B,2,0)</f>
        <v>Minerva</v>
      </c>
    </row>
    <row r="3664" spans="1:16" x14ac:dyDescent="0.25">
      <c r="A3664">
        <v>3663</v>
      </c>
      <c r="B3664" s="1">
        <v>43946</v>
      </c>
      <c r="C3664" s="1">
        <v>43950</v>
      </c>
      <c r="D3664" s="1">
        <v>43964</v>
      </c>
      <c r="E3664" s="1">
        <v>43967</v>
      </c>
      <c r="F3664">
        <v>1</v>
      </c>
      <c r="G3664" t="str">
        <f>VLOOKUP(F3664,dComprador!A:B,2,0)</f>
        <v>Alon</v>
      </c>
      <c r="H3664">
        <v>9</v>
      </c>
      <c r="I3664" t="str">
        <f>VLOOKUP(H3664,dMateriaPrima!A:B,2,0)</f>
        <v>Couro</v>
      </c>
      <c r="J3664">
        <f>VLOOKUP(H3664,dMateriaPrima!A:C,3,0)</f>
        <v>4.4000000000000004</v>
      </c>
      <c r="K3664">
        <v>174</v>
      </c>
      <c r="L3664">
        <f t="shared" si="115"/>
        <v>765.6</v>
      </c>
      <c r="M3664">
        <v>0</v>
      </c>
      <c r="N3664">
        <f t="shared" si="114"/>
        <v>765.6</v>
      </c>
      <c r="O3664">
        <v>5</v>
      </c>
      <c r="P3664" t="str">
        <f>VLOOKUP(O3664,dFornecedor!A:B,2,0)</f>
        <v>Atlas</v>
      </c>
    </row>
    <row r="3665" spans="1:16" x14ac:dyDescent="0.25">
      <c r="A3665">
        <v>3664</v>
      </c>
      <c r="B3665" s="1">
        <v>43946</v>
      </c>
      <c r="C3665" s="1">
        <v>43954</v>
      </c>
      <c r="D3665" s="1">
        <v>43961</v>
      </c>
      <c r="E3665" s="1">
        <v>43962</v>
      </c>
      <c r="F3665">
        <v>3</v>
      </c>
      <c r="G3665" t="str">
        <f>VLOOKUP(F3665,dComprador!A:B,2,0)</f>
        <v>Diego</v>
      </c>
      <c r="H3665">
        <v>5</v>
      </c>
      <c r="I3665" t="str">
        <f>VLOOKUP(H3665,dMateriaPrima!A:B,2,0)</f>
        <v>Areia</v>
      </c>
      <c r="J3665">
        <f>VLOOKUP(H3665,dMateriaPrima!A:C,3,0)</f>
        <v>3.59</v>
      </c>
      <c r="K3665">
        <v>13</v>
      </c>
      <c r="L3665">
        <f t="shared" si="115"/>
        <v>46.67</v>
      </c>
      <c r="M3665">
        <v>0</v>
      </c>
      <c r="N3665">
        <f t="shared" si="114"/>
        <v>46.67</v>
      </c>
      <c r="O3665">
        <v>2</v>
      </c>
      <c r="P3665" t="str">
        <f>VLOOKUP(O3665,dFornecedor!A:B,2,0)</f>
        <v>Minerva</v>
      </c>
    </row>
    <row r="3666" spans="1:16" x14ac:dyDescent="0.25">
      <c r="A3666">
        <v>3665</v>
      </c>
      <c r="B3666" s="1">
        <v>43946</v>
      </c>
      <c r="C3666" s="1">
        <v>43956</v>
      </c>
      <c r="D3666" s="1">
        <v>43976</v>
      </c>
      <c r="E3666" s="1">
        <v>43980</v>
      </c>
      <c r="F3666">
        <v>1</v>
      </c>
      <c r="G3666" t="str">
        <f>VLOOKUP(F3666,dComprador!A:B,2,0)</f>
        <v>Alon</v>
      </c>
      <c r="H3666">
        <v>9</v>
      </c>
      <c r="I3666" t="str">
        <f>VLOOKUP(H3666,dMateriaPrima!A:B,2,0)</f>
        <v>Couro</v>
      </c>
      <c r="J3666">
        <f>VLOOKUP(H3666,dMateriaPrima!A:C,3,0)</f>
        <v>4.4000000000000004</v>
      </c>
      <c r="K3666">
        <v>59</v>
      </c>
      <c r="L3666">
        <f t="shared" si="115"/>
        <v>259.60000000000002</v>
      </c>
      <c r="M3666">
        <v>0</v>
      </c>
      <c r="N3666">
        <f t="shared" si="114"/>
        <v>259.60000000000002</v>
      </c>
      <c r="O3666">
        <v>3</v>
      </c>
      <c r="P3666" t="str">
        <f>VLOOKUP(O3666,dFornecedor!A:B,2,0)</f>
        <v>StepUp</v>
      </c>
    </row>
    <row r="3667" spans="1:16" x14ac:dyDescent="0.25">
      <c r="A3667">
        <v>3666</v>
      </c>
      <c r="B3667" s="1">
        <v>43946</v>
      </c>
      <c r="C3667" s="1">
        <v>43949</v>
      </c>
      <c r="D3667" s="1">
        <v>43968</v>
      </c>
      <c r="E3667" s="1">
        <v>43970</v>
      </c>
      <c r="F3667">
        <v>1</v>
      </c>
      <c r="G3667" t="str">
        <f>VLOOKUP(F3667,dComprador!A:B,2,0)</f>
        <v>Alon</v>
      </c>
      <c r="H3667">
        <v>8</v>
      </c>
      <c r="I3667" t="str">
        <f>VLOOKUP(H3667,dMateriaPrima!A:B,2,0)</f>
        <v>Cimento</v>
      </c>
      <c r="J3667">
        <f>VLOOKUP(H3667,dMateriaPrima!A:C,3,0)</f>
        <v>23</v>
      </c>
      <c r="K3667">
        <v>161</v>
      </c>
      <c r="L3667">
        <f t="shared" si="115"/>
        <v>3703</v>
      </c>
      <c r="M3667">
        <v>0</v>
      </c>
      <c r="N3667">
        <f t="shared" si="114"/>
        <v>3703</v>
      </c>
      <c r="O3667">
        <v>4</v>
      </c>
      <c r="P3667" t="str">
        <f>VLOOKUP(O3667,dFornecedor!A:B,2,0)</f>
        <v>AlphaOmega</v>
      </c>
    </row>
    <row r="3668" spans="1:16" x14ac:dyDescent="0.25">
      <c r="A3668">
        <v>3667</v>
      </c>
      <c r="B3668" s="1">
        <v>43946</v>
      </c>
      <c r="C3668" s="1">
        <v>43949</v>
      </c>
      <c r="D3668" s="1">
        <v>43969</v>
      </c>
      <c r="E3668" s="1">
        <v>43972</v>
      </c>
      <c r="F3668">
        <v>1</v>
      </c>
      <c r="G3668" t="str">
        <f>VLOOKUP(F3668,dComprador!A:B,2,0)</f>
        <v>Alon</v>
      </c>
      <c r="H3668">
        <v>6</v>
      </c>
      <c r="I3668" t="str">
        <f>VLOOKUP(H3668,dMateriaPrima!A:B,2,0)</f>
        <v>Fio Algodão</v>
      </c>
      <c r="J3668">
        <f>VLOOKUP(H3668,dMateriaPrima!A:C,3,0)</f>
        <v>55.9</v>
      </c>
      <c r="K3668">
        <v>118</v>
      </c>
      <c r="L3668">
        <f t="shared" si="115"/>
        <v>6596.2</v>
      </c>
      <c r="M3668">
        <v>0</v>
      </c>
      <c r="N3668">
        <f t="shared" si="114"/>
        <v>6596.2</v>
      </c>
      <c r="O3668">
        <v>3</v>
      </c>
      <c r="P3668" t="str">
        <f>VLOOKUP(O3668,dFornecedor!A:B,2,0)</f>
        <v>StepUp</v>
      </c>
    </row>
    <row r="3669" spans="1:16" x14ac:dyDescent="0.25">
      <c r="A3669">
        <v>3668</v>
      </c>
      <c r="B3669" s="1">
        <v>43947</v>
      </c>
      <c r="C3669" s="1">
        <v>43955</v>
      </c>
      <c r="D3669" s="1">
        <v>43957</v>
      </c>
      <c r="E3669" s="1">
        <v>43961</v>
      </c>
      <c r="F3669">
        <v>4</v>
      </c>
      <c r="G3669" t="str">
        <f>VLOOKUP(F3669,dComprador!A:B,2,0)</f>
        <v>Lira</v>
      </c>
      <c r="H3669">
        <v>10</v>
      </c>
      <c r="I3669" t="str">
        <f>VLOOKUP(H3669,dMateriaPrima!A:B,2,0)</f>
        <v>Pedra Britada</v>
      </c>
      <c r="J3669">
        <f>VLOOKUP(H3669,dMateriaPrima!A:C,3,0)</f>
        <v>56</v>
      </c>
      <c r="K3669">
        <v>226</v>
      </c>
      <c r="L3669">
        <f t="shared" si="115"/>
        <v>12656</v>
      </c>
      <c r="M3669">
        <v>0</v>
      </c>
      <c r="N3669">
        <f t="shared" si="114"/>
        <v>12656</v>
      </c>
      <c r="O3669">
        <v>2</v>
      </c>
      <c r="P3669" t="str">
        <f>VLOOKUP(O3669,dFornecedor!A:B,2,0)</f>
        <v>Minerva</v>
      </c>
    </row>
    <row r="3670" spans="1:16" x14ac:dyDescent="0.25">
      <c r="A3670">
        <v>3669</v>
      </c>
      <c r="B3670" s="1">
        <v>43947</v>
      </c>
      <c r="C3670" s="1">
        <v>43948</v>
      </c>
      <c r="D3670" s="1">
        <v>43955</v>
      </c>
      <c r="E3670" s="1">
        <v>43956</v>
      </c>
      <c r="F3670">
        <v>4</v>
      </c>
      <c r="G3670" t="str">
        <f>VLOOKUP(F3670,dComprador!A:B,2,0)</f>
        <v>Lira</v>
      </c>
      <c r="H3670">
        <v>2</v>
      </c>
      <c r="I3670" t="str">
        <f>VLOOKUP(H3670,dMateriaPrima!A:B,2,0)</f>
        <v>Chapa Metal</v>
      </c>
      <c r="J3670">
        <f>VLOOKUP(H3670,dMateriaPrima!A:C,3,0)</f>
        <v>299.89999999999998</v>
      </c>
      <c r="K3670">
        <v>57</v>
      </c>
      <c r="L3670">
        <f t="shared" si="115"/>
        <v>17094.3</v>
      </c>
      <c r="M3670">
        <v>0</v>
      </c>
      <c r="N3670">
        <f t="shared" si="114"/>
        <v>17094.3</v>
      </c>
      <c r="O3670">
        <v>3</v>
      </c>
      <c r="P3670" t="str">
        <f>VLOOKUP(O3670,dFornecedor!A:B,2,0)</f>
        <v>StepUp</v>
      </c>
    </row>
    <row r="3671" spans="1:16" x14ac:dyDescent="0.25">
      <c r="A3671">
        <v>3670</v>
      </c>
      <c r="B3671" s="1">
        <v>43947</v>
      </c>
      <c r="C3671" s="1">
        <v>43947</v>
      </c>
      <c r="D3671" s="1">
        <v>43952</v>
      </c>
      <c r="E3671" s="1">
        <v>43955</v>
      </c>
      <c r="F3671">
        <v>4</v>
      </c>
      <c r="G3671" t="str">
        <f>VLOOKUP(F3671,dComprador!A:B,2,0)</f>
        <v>Lira</v>
      </c>
      <c r="H3671">
        <v>1</v>
      </c>
      <c r="I3671" t="str">
        <f>VLOOKUP(H3671,dMateriaPrima!A:B,2,0)</f>
        <v>Tecido</v>
      </c>
      <c r="J3671">
        <f>VLOOKUP(H3671,dMateriaPrima!A:C,3,0)</f>
        <v>18</v>
      </c>
      <c r="K3671">
        <v>296</v>
      </c>
      <c r="L3671">
        <f t="shared" si="115"/>
        <v>5328</v>
      </c>
      <c r="M3671">
        <v>0</v>
      </c>
      <c r="N3671">
        <f t="shared" si="114"/>
        <v>5328</v>
      </c>
      <c r="O3671">
        <v>2</v>
      </c>
      <c r="P3671" t="str">
        <f>VLOOKUP(O3671,dFornecedor!A:B,2,0)</f>
        <v>Minerva</v>
      </c>
    </row>
    <row r="3672" spans="1:16" x14ac:dyDescent="0.25">
      <c r="A3672">
        <v>3671</v>
      </c>
      <c r="B3672" s="1">
        <v>43947</v>
      </c>
      <c r="C3672" s="1">
        <v>43953</v>
      </c>
      <c r="D3672" s="1">
        <v>43954</v>
      </c>
      <c r="E3672" s="1">
        <v>43953</v>
      </c>
      <c r="F3672">
        <v>4</v>
      </c>
      <c r="G3672" t="str">
        <f>VLOOKUP(F3672,dComprador!A:B,2,0)</f>
        <v>Lira</v>
      </c>
      <c r="H3672">
        <v>5</v>
      </c>
      <c r="I3672" t="str">
        <f>VLOOKUP(H3672,dMateriaPrima!A:B,2,0)</f>
        <v>Areia</v>
      </c>
      <c r="J3672">
        <f>VLOOKUP(H3672,dMateriaPrima!A:C,3,0)</f>
        <v>3.59</v>
      </c>
      <c r="K3672">
        <v>32</v>
      </c>
      <c r="L3672">
        <f t="shared" si="115"/>
        <v>114.88</v>
      </c>
      <c r="M3672">
        <v>0</v>
      </c>
      <c r="N3672">
        <f t="shared" si="114"/>
        <v>114.88</v>
      </c>
      <c r="O3672">
        <v>2</v>
      </c>
      <c r="P3672" t="str">
        <f>VLOOKUP(O3672,dFornecedor!A:B,2,0)</f>
        <v>Minerva</v>
      </c>
    </row>
    <row r="3673" spans="1:16" x14ac:dyDescent="0.25">
      <c r="A3673">
        <v>3672</v>
      </c>
      <c r="B3673" s="1">
        <v>43947</v>
      </c>
      <c r="C3673" s="1">
        <v>43955</v>
      </c>
      <c r="D3673" s="1">
        <v>43955</v>
      </c>
      <c r="E3673" s="1">
        <v>43959</v>
      </c>
      <c r="F3673">
        <v>4</v>
      </c>
      <c r="G3673" t="str">
        <f>VLOOKUP(F3673,dComprador!A:B,2,0)</f>
        <v>Lira</v>
      </c>
      <c r="H3673">
        <v>2</v>
      </c>
      <c r="I3673" t="str">
        <f>VLOOKUP(H3673,dMateriaPrima!A:B,2,0)</f>
        <v>Chapa Metal</v>
      </c>
      <c r="J3673">
        <f>VLOOKUP(H3673,dMateriaPrima!A:C,3,0)</f>
        <v>299.89999999999998</v>
      </c>
      <c r="K3673">
        <v>36</v>
      </c>
      <c r="L3673">
        <f t="shared" si="115"/>
        <v>10796.4</v>
      </c>
      <c r="M3673">
        <v>0</v>
      </c>
      <c r="N3673">
        <f t="shared" si="114"/>
        <v>10796.4</v>
      </c>
      <c r="O3673">
        <v>3</v>
      </c>
      <c r="P3673" t="str">
        <f>VLOOKUP(O3673,dFornecedor!A:B,2,0)</f>
        <v>StepUp</v>
      </c>
    </row>
    <row r="3674" spans="1:16" x14ac:dyDescent="0.25">
      <c r="A3674">
        <v>3673</v>
      </c>
      <c r="B3674" s="1">
        <v>43947</v>
      </c>
      <c r="C3674" s="1">
        <v>43954</v>
      </c>
      <c r="D3674" s="1">
        <v>43956</v>
      </c>
      <c r="E3674" s="1">
        <v>43955</v>
      </c>
      <c r="F3674">
        <v>4</v>
      </c>
      <c r="G3674" t="str">
        <f>VLOOKUP(F3674,dComprador!A:B,2,0)</f>
        <v>Lira</v>
      </c>
      <c r="H3674">
        <v>8</v>
      </c>
      <c r="I3674" t="str">
        <f>VLOOKUP(H3674,dMateriaPrima!A:B,2,0)</f>
        <v>Cimento</v>
      </c>
      <c r="J3674">
        <f>VLOOKUP(H3674,dMateriaPrima!A:C,3,0)</f>
        <v>23</v>
      </c>
      <c r="K3674">
        <v>217</v>
      </c>
      <c r="L3674">
        <f t="shared" si="115"/>
        <v>4991</v>
      </c>
      <c r="M3674">
        <v>0</v>
      </c>
      <c r="N3674">
        <f t="shared" si="114"/>
        <v>4991</v>
      </c>
      <c r="O3674">
        <v>1</v>
      </c>
      <c r="P3674" t="str">
        <f>VLOOKUP(O3674,dFornecedor!A:B,2,0)</f>
        <v>NorthShore</v>
      </c>
    </row>
    <row r="3675" spans="1:16" x14ac:dyDescent="0.25">
      <c r="A3675">
        <v>3674</v>
      </c>
      <c r="B3675" s="1">
        <v>43947</v>
      </c>
      <c r="C3675" s="1">
        <v>43948</v>
      </c>
      <c r="D3675" s="1">
        <v>43964</v>
      </c>
      <c r="E3675" s="1">
        <v>43968</v>
      </c>
      <c r="F3675">
        <v>1</v>
      </c>
      <c r="G3675" t="str">
        <f>VLOOKUP(F3675,dComprador!A:B,2,0)</f>
        <v>Alon</v>
      </c>
      <c r="H3675">
        <v>6</v>
      </c>
      <c r="I3675" t="str">
        <f>VLOOKUP(H3675,dMateriaPrima!A:B,2,0)</f>
        <v>Fio Algodão</v>
      </c>
      <c r="J3675">
        <f>VLOOKUP(H3675,dMateriaPrima!A:C,3,0)</f>
        <v>55.9</v>
      </c>
      <c r="K3675">
        <v>55</v>
      </c>
      <c r="L3675">
        <f t="shared" si="115"/>
        <v>3074.5</v>
      </c>
      <c r="M3675">
        <v>0</v>
      </c>
      <c r="N3675">
        <f t="shared" si="114"/>
        <v>3074.5</v>
      </c>
      <c r="O3675">
        <v>3</v>
      </c>
      <c r="P3675" t="str">
        <f>VLOOKUP(O3675,dFornecedor!A:B,2,0)</f>
        <v>StepUp</v>
      </c>
    </row>
    <row r="3676" spans="1:16" x14ac:dyDescent="0.25">
      <c r="A3676">
        <v>3675</v>
      </c>
      <c r="B3676" s="1">
        <v>43947</v>
      </c>
      <c r="C3676" s="1">
        <v>43958</v>
      </c>
      <c r="D3676" s="1">
        <v>43960</v>
      </c>
      <c r="E3676" s="1">
        <v>43963</v>
      </c>
      <c r="F3676">
        <v>1</v>
      </c>
      <c r="G3676" t="str">
        <f>VLOOKUP(F3676,dComprador!A:B,2,0)</f>
        <v>Alon</v>
      </c>
      <c r="H3676">
        <v>1</v>
      </c>
      <c r="I3676" t="str">
        <f>VLOOKUP(H3676,dMateriaPrima!A:B,2,0)</f>
        <v>Tecido</v>
      </c>
      <c r="J3676">
        <f>VLOOKUP(H3676,dMateriaPrima!A:C,3,0)</f>
        <v>18</v>
      </c>
      <c r="K3676">
        <v>409</v>
      </c>
      <c r="L3676">
        <f t="shared" si="115"/>
        <v>7362</v>
      </c>
      <c r="M3676">
        <v>0</v>
      </c>
      <c r="N3676">
        <f t="shared" si="114"/>
        <v>7362</v>
      </c>
      <c r="O3676">
        <v>1</v>
      </c>
      <c r="P3676" t="str">
        <f>VLOOKUP(O3676,dFornecedor!A:B,2,0)</f>
        <v>NorthShore</v>
      </c>
    </row>
    <row r="3677" spans="1:16" x14ac:dyDescent="0.25">
      <c r="A3677">
        <v>3676</v>
      </c>
      <c r="B3677" s="1">
        <v>43947</v>
      </c>
      <c r="C3677" s="1">
        <v>43947</v>
      </c>
      <c r="D3677" s="1">
        <v>43966</v>
      </c>
      <c r="E3677" s="1">
        <v>43967</v>
      </c>
      <c r="F3677">
        <v>1</v>
      </c>
      <c r="G3677" t="str">
        <f>VLOOKUP(F3677,dComprador!A:B,2,0)</f>
        <v>Alon</v>
      </c>
      <c r="H3677">
        <v>9</v>
      </c>
      <c r="I3677" t="str">
        <f>VLOOKUP(H3677,dMateriaPrima!A:B,2,0)</f>
        <v>Couro</v>
      </c>
      <c r="J3677">
        <f>VLOOKUP(H3677,dMateriaPrima!A:C,3,0)</f>
        <v>4.4000000000000004</v>
      </c>
      <c r="K3677">
        <v>337</v>
      </c>
      <c r="L3677">
        <f t="shared" si="115"/>
        <v>1482.8000000000002</v>
      </c>
      <c r="M3677">
        <v>0</v>
      </c>
      <c r="N3677">
        <f t="shared" si="114"/>
        <v>1482.8000000000002</v>
      </c>
      <c r="O3677">
        <v>5</v>
      </c>
      <c r="P3677" t="str">
        <f>VLOOKUP(O3677,dFornecedor!A:B,2,0)</f>
        <v>Atlas</v>
      </c>
    </row>
    <row r="3678" spans="1:16" x14ac:dyDescent="0.25">
      <c r="A3678">
        <v>3677</v>
      </c>
      <c r="B3678" s="1">
        <v>43947</v>
      </c>
      <c r="C3678" s="1">
        <v>43951</v>
      </c>
      <c r="D3678" s="1">
        <v>43968</v>
      </c>
      <c r="E3678" s="1">
        <v>43967</v>
      </c>
      <c r="F3678">
        <v>1</v>
      </c>
      <c r="G3678" t="str">
        <f>VLOOKUP(F3678,dComprador!A:B,2,0)</f>
        <v>Alon</v>
      </c>
      <c r="H3678">
        <v>6</v>
      </c>
      <c r="I3678" t="str">
        <f>VLOOKUP(H3678,dMateriaPrima!A:B,2,0)</f>
        <v>Fio Algodão</v>
      </c>
      <c r="J3678">
        <f>VLOOKUP(H3678,dMateriaPrima!A:C,3,0)</f>
        <v>55.9</v>
      </c>
      <c r="K3678">
        <v>37</v>
      </c>
      <c r="L3678">
        <f t="shared" si="115"/>
        <v>2068.2999999999997</v>
      </c>
      <c r="M3678">
        <v>0</v>
      </c>
      <c r="N3678">
        <f t="shared" si="114"/>
        <v>2068.2999999999997</v>
      </c>
      <c r="O3678">
        <v>1</v>
      </c>
      <c r="P3678" t="str">
        <f>VLOOKUP(O3678,dFornecedor!A:B,2,0)</f>
        <v>NorthShore</v>
      </c>
    </row>
    <row r="3679" spans="1:16" x14ac:dyDescent="0.25">
      <c r="A3679">
        <v>3678</v>
      </c>
      <c r="B3679" s="1">
        <v>43947</v>
      </c>
      <c r="C3679" s="1">
        <v>43950</v>
      </c>
      <c r="D3679" s="1">
        <v>43963</v>
      </c>
      <c r="E3679" s="1">
        <v>43963</v>
      </c>
      <c r="F3679">
        <v>3</v>
      </c>
      <c r="G3679" t="str">
        <f>VLOOKUP(F3679,dComprador!A:B,2,0)</f>
        <v>Diego</v>
      </c>
      <c r="H3679">
        <v>9</v>
      </c>
      <c r="I3679" t="str">
        <f>VLOOKUP(H3679,dMateriaPrima!A:B,2,0)</f>
        <v>Couro</v>
      </c>
      <c r="J3679">
        <f>VLOOKUP(H3679,dMateriaPrima!A:C,3,0)</f>
        <v>4.4000000000000004</v>
      </c>
      <c r="K3679">
        <v>36</v>
      </c>
      <c r="L3679">
        <f t="shared" si="115"/>
        <v>158.4</v>
      </c>
      <c r="M3679">
        <v>0</v>
      </c>
      <c r="N3679">
        <f t="shared" si="114"/>
        <v>158.4</v>
      </c>
      <c r="O3679">
        <v>3</v>
      </c>
      <c r="P3679" t="str">
        <f>VLOOKUP(O3679,dFornecedor!A:B,2,0)</f>
        <v>StepUp</v>
      </c>
    </row>
    <row r="3680" spans="1:16" x14ac:dyDescent="0.25">
      <c r="A3680">
        <v>3679</v>
      </c>
      <c r="B3680" s="1">
        <v>43947</v>
      </c>
      <c r="C3680" s="1">
        <v>43951</v>
      </c>
      <c r="D3680" s="1">
        <v>43959</v>
      </c>
      <c r="E3680" s="1">
        <v>43962</v>
      </c>
      <c r="F3680">
        <v>3</v>
      </c>
      <c r="G3680" t="str">
        <f>VLOOKUP(F3680,dComprador!A:B,2,0)</f>
        <v>Diego</v>
      </c>
      <c r="H3680">
        <v>7</v>
      </c>
      <c r="I3680" t="str">
        <f>VLOOKUP(H3680,dMateriaPrima!A:B,2,0)</f>
        <v>Poliéster</v>
      </c>
      <c r="J3680">
        <f>VLOOKUP(H3680,dMateriaPrima!A:C,3,0)</f>
        <v>8</v>
      </c>
      <c r="K3680">
        <v>395</v>
      </c>
      <c r="L3680">
        <f t="shared" si="115"/>
        <v>3160</v>
      </c>
      <c r="M3680">
        <v>0</v>
      </c>
      <c r="N3680">
        <f t="shared" si="114"/>
        <v>3160</v>
      </c>
      <c r="O3680">
        <v>3</v>
      </c>
      <c r="P3680" t="str">
        <f>VLOOKUP(O3680,dFornecedor!A:B,2,0)</f>
        <v>StepUp</v>
      </c>
    </row>
    <row r="3681" spans="1:16" x14ac:dyDescent="0.25">
      <c r="A3681">
        <v>3680</v>
      </c>
      <c r="B3681" s="1">
        <v>43947</v>
      </c>
      <c r="C3681" s="1">
        <v>43947</v>
      </c>
      <c r="D3681" s="1">
        <v>43969</v>
      </c>
      <c r="E3681" s="1">
        <v>43968</v>
      </c>
      <c r="F3681">
        <v>1</v>
      </c>
      <c r="G3681" t="str">
        <f>VLOOKUP(F3681,dComprador!A:B,2,0)</f>
        <v>Alon</v>
      </c>
      <c r="H3681">
        <v>11</v>
      </c>
      <c r="I3681" t="str">
        <f>VLOOKUP(H3681,dMateriaPrima!A:B,2,0)</f>
        <v>Papel</v>
      </c>
      <c r="J3681">
        <f>VLOOKUP(H3681,dMateriaPrima!A:C,3,0)</f>
        <v>9</v>
      </c>
      <c r="K3681">
        <v>142</v>
      </c>
      <c r="L3681">
        <f t="shared" si="115"/>
        <v>1278</v>
      </c>
      <c r="M3681">
        <v>0</v>
      </c>
      <c r="N3681">
        <f t="shared" si="114"/>
        <v>1278</v>
      </c>
      <c r="O3681">
        <v>2</v>
      </c>
      <c r="P3681" t="str">
        <f>VLOOKUP(O3681,dFornecedor!A:B,2,0)</f>
        <v>Minerva</v>
      </c>
    </row>
    <row r="3682" spans="1:16" x14ac:dyDescent="0.25">
      <c r="A3682">
        <v>3681</v>
      </c>
      <c r="B3682" s="1">
        <v>43947</v>
      </c>
      <c r="C3682" s="1">
        <v>43952</v>
      </c>
      <c r="D3682" s="1">
        <v>43979</v>
      </c>
      <c r="E3682" s="1">
        <v>43981</v>
      </c>
      <c r="F3682">
        <v>1</v>
      </c>
      <c r="G3682" t="str">
        <f>VLOOKUP(F3682,dComprador!A:B,2,0)</f>
        <v>Alon</v>
      </c>
      <c r="H3682">
        <v>5</v>
      </c>
      <c r="I3682" t="str">
        <f>VLOOKUP(H3682,dMateriaPrima!A:B,2,0)</f>
        <v>Areia</v>
      </c>
      <c r="J3682">
        <f>VLOOKUP(H3682,dMateriaPrima!A:C,3,0)</f>
        <v>3.59</v>
      </c>
      <c r="K3682">
        <v>228</v>
      </c>
      <c r="L3682">
        <f t="shared" si="115"/>
        <v>818.52</v>
      </c>
      <c r="M3682">
        <v>0</v>
      </c>
      <c r="N3682">
        <f t="shared" si="114"/>
        <v>818.52</v>
      </c>
      <c r="O3682">
        <v>2</v>
      </c>
      <c r="P3682" t="str">
        <f>VLOOKUP(O3682,dFornecedor!A:B,2,0)</f>
        <v>Minerva</v>
      </c>
    </row>
    <row r="3683" spans="1:16" x14ac:dyDescent="0.25">
      <c r="A3683">
        <v>3682</v>
      </c>
      <c r="B3683" s="1">
        <v>43947</v>
      </c>
      <c r="C3683" s="1">
        <v>43947</v>
      </c>
      <c r="D3683" s="1">
        <v>43967</v>
      </c>
      <c r="E3683" s="1">
        <v>43969</v>
      </c>
      <c r="F3683">
        <v>1</v>
      </c>
      <c r="G3683" t="str">
        <f>VLOOKUP(F3683,dComprador!A:B,2,0)</f>
        <v>Alon</v>
      </c>
      <c r="H3683">
        <v>9</v>
      </c>
      <c r="I3683" t="str">
        <f>VLOOKUP(H3683,dMateriaPrima!A:B,2,0)</f>
        <v>Couro</v>
      </c>
      <c r="J3683">
        <f>VLOOKUP(H3683,dMateriaPrima!A:C,3,0)</f>
        <v>4.4000000000000004</v>
      </c>
      <c r="K3683">
        <v>12</v>
      </c>
      <c r="L3683">
        <f t="shared" si="115"/>
        <v>52.800000000000004</v>
      </c>
      <c r="M3683">
        <v>0</v>
      </c>
      <c r="N3683">
        <f t="shared" si="114"/>
        <v>52.800000000000004</v>
      </c>
      <c r="O3683">
        <v>5</v>
      </c>
      <c r="P3683" t="str">
        <f>VLOOKUP(O3683,dFornecedor!A:B,2,0)</f>
        <v>Atlas</v>
      </c>
    </row>
    <row r="3684" spans="1:16" x14ac:dyDescent="0.25">
      <c r="A3684">
        <v>3683</v>
      </c>
      <c r="B3684" s="1">
        <v>43948</v>
      </c>
      <c r="C3684" s="1">
        <v>43957</v>
      </c>
      <c r="D3684" s="1">
        <v>43960</v>
      </c>
      <c r="E3684" s="1">
        <v>43963</v>
      </c>
      <c r="F3684">
        <v>4</v>
      </c>
      <c r="G3684" t="str">
        <f>VLOOKUP(F3684,dComprador!A:B,2,0)</f>
        <v>Lira</v>
      </c>
      <c r="H3684">
        <v>6</v>
      </c>
      <c r="I3684" t="str">
        <f>VLOOKUP(H3684,dMateriaPrima!A:B,2,0)</f>
        <v>Fio Algodão</v>
      </c>
      <c r="J3684">
        <f>VLOOKUP(H3684,dMateriaPrima!A:C,3,0)</f>
        <v>55.9</v>
      </c>
      <c r="K3684">
        <v>294</v>
      </c>
      <c r="L3684">
        <f t="shared" si="115"/>
        <v>16434.599999999999</v>
      </c>
      <c r="M3684">
        <v>0</v>
      </c>
      <c r="N3684">
        <f t="shared" si="114"/>
        <v>16434.599999999999</v>
      </c>
      <c r="O3684">
        <v>2</v>
      </c>
      <c r="P3684" t="str">
        <f>VLOOKUP(O3684,dFornecedor!A:B,2,0)</f>
        <v>Minerva</v>
      </c>
    </row>
    <row r="3685" spans="1:16" x14ac:dyDescent="0.25">
      <c r="A3685">
        <v>3684</v>
      </c>
      <c r="B3685" s="1">
        <v>43948</v>
      </c>
      <c r="C3685" s="1">
        <v>43948</v>
      </c>
      <c r="D3685" s="1">
        <v>43979</v>
      </c>
      <c r="E3685" s="1">
        <v>43981</v>
      </c>
      <c r="F3685">
        <v>1</v>
      </c>
      <c r="G3685" t="str">
        <f>VLOOKUP(F3685,dComprador!A:B,2,0)</f>
        <v>Alon</v>
      </c>
      <c r="H3685">
        <v>8</v>
      </c>
      <c r="I3685" t="str">
        <f>VLOOKUP(H3685,dMateriaPrima!A:B,2,0)</f>
        <v>Cimento</v>
      </c>
      <c r="J3685">
        <f>VLOOKUP(H3685,dMateriaPrima!A:C,3,0)</f>
        <v>23</v>
      </c>
      <c r="K3685">
        <v>245</v>
      </c>
      <c r="L3685">
        <f t="shared" si="115"/>
        <v>5635</v>
      </c>
      <c r="M3685">
        <v>40</v>
      </c>
      <c r="N3685">
        <f t="shared" si="114"/>
        <v>3381</v>
      </c>
      <c r="O3685">
        <v>5</v>
      </c>
      <c r="P3685" t="str">
        <f>VLOOKUP(O3685,dFornecedor!A:B,2,0)</f>
        <v>Atlas</v>
      </c>
    </row>
    <row r="3686" spans="1:16" x14ac:dyDescent="0.25">
      <c r="A3686">
        <v>3685</v>
      </c>
      <c r="B3686" s="1">
        <v>43948</v>
      </c>
      <c r="C3686" s="1">
        <v>43952</v>
      </c>
      <c r="D3686" s="1">
        <v>43956</v>
      </c>
      <c r="E3686" s="1">
        <v>43957</v>
      </c>
      <c r="F3686">
        <v>4</v>
      </c>
      <c r="G3686" t="str">
        <f>VLOOKUP(F3686,dComprador!A:B,2,0)</f>
        <v>Lira</v>
      </c>
      <c r="H3686">
        <v>9</v>
      </c>
      <c r="I3686" t="str">
        <f>VLOOKUP(H3686,dMateriaPrima!A:B,2,0)</f>
        <v>Couro</v>
      </c>
      <c r="J3686">
        <f>VLOOKUP(H3686,dMateriaPrima!A:C,3,0)</f>
        <v>4.4000000000000004</v>
      </c>
      <c r="K3686">
        <v>18</v>
      </c>
      <c r="L3686">
        <f t="shared" si="115"/>
        <v>79.2</v>
      </c>
      <c r="M3686">
        <v>0</v>
      </c>
      <c r="N3686">
        <f t="shared" si="114"/>
        <v>79.2</v>
      </c>
      <c r="O3686">
        <v>5</v>
      </c>
      <c r="P3686" t="str">
        <f>VLOOKUP(O3686,dFornecedor!A:B,2,0)</f>
        <v>Atlas</v>
      </c>
    </row>
    <row r="3687" spans="1:16" x14ac:dyDescent="0.25">
      <c r="A3687">
        <v>3686</v>
      </c>
      <c r="B3687" s="1">
        <v>43948</v>
      </c>
      <c r="C3687" s="1">
        <v>43949</v>
      </c>
      <c r="D3687" s="1">
        <v>43955</v>
      </c>
      <c r="E3687" s="1">
        <v>43957</v>
      </c>
      <c r="F3687">
        <v>4</v>
      </c>
      <c r="G3687" t="str">
        <f>VLOOKUP(F3687,dComprador!A:B,2,0)</f>
        <v>Lira</v>
      </c>
      <c r="H3687">
        <v>7</v>
      </c>
      <c r="I3687" t="str">
        <f>VLOOKUP(H3687,dMateriaPrima!A:B,2,0)</f>
        <v>Poliéster</v>
      </c>
      <c r="J3687">
        <f>VLOOKUP(H3687,dMateriaPrima!A:C,3,0)</f>
        <v>8</v>
      </c>
      <c r="K3687">
        <v>187</v>
      </c>
      <c r="L3687">
        <f t="shared" si="115"/>
        <v>1496</v>
      </c>
      <c r="M3687">
        <v>0</v>
      </c>
      <c r="N3687">
        <f t="shared" si="114"/>
        <v>1496</v>
      </c>
      <c r="O3687">
        <v>3</v>
      </c>
      <c r="P3687" t="str">
        <f>VLOOKUP(O3687,dFornecedor!A:B,2,0)</f>
        <v>StepUp</v>
      </c>
    </row>
    <row r="3688" spans="1:16" x14ac:dyDescent="0.25">
      <c r="A3688">
        <v>3687</v>
      </c>
      <c r="B3688" s="1">
        <v>43948</v>
      </c>
      <c r="C3688" s="1">
        <v>43949</v>
      </c>
      <c r="D3688" s="1">
        <v>43956</v>
      </c>
      <c r="E3688" s="1">
        <v>43955</v>
      </c>
      <c r="F3688">
        <v>4</v>
      </c>
      <c r="G3688" t="str">
        <f>VLOOKUP(F3688,dComprador!A:B,2,0)</f>
        <v>Lira</v>
      </c>
      <c r="H3688">
        <v>10</v>
      </c>
      <c r="I3688" t="str">
        <f>VLOOKUP(H3688,dMateriaPrima!A:B,2,0)</f>
        <v>Pedra Britada</v>
      </c>
      <c r="J3688">
        <f>VLOOKUP(H3688,dMateriaPrima!A:C,3,0)</f>
        <v>56</v>
      </c>
      <c r="K3688">
        <v>233</v>
      </c>
      <c r="L3688">
        <f t="shared" si="115"/>
        <v>13048</v>
      </c>
      <c r="M3688">
        <v>0</v>
      </c>
      <c r="N3688">
        <f t="shared" si="114"/>
        <v>13048</v>
      </c>
      <c r="O3688">
        <v>3</v>
      </c>
      <c r="P3688" t="str">
        <f>VLOOKUP(O3688,dFornecedor!A:B,2,0)</f>
        <v>StepUp</v>
      </c>
    </row>
    <row r="3689" spans="1:16" x14ac:dyDescent="0.25">
      <c r="A3689">
        <v>3688</v>
      </c>
      <c r="B3689" s="1">
        <v>43948</v>
      </c>
      <c r="C3689" s="1">
        <v>43954</v>
      </c>
      <c r="D3689" s="1">
        <v>43967</v>
      </c>
      <c r="E3689" s="1">
        <v>43968</v>
      </c>
      <c r="F3689">
        <v>1</v>
      </c>
      <c r="G3689" t="str">
        <f>VLOOKUP(F3689,dComprador!A:B,2,0)</f>
        <v>Alon</v>
      </c>
      <c r="H3689">
        <v>7</v>
      </c>
      <c r="I3689" t="str">
        <f>VLOOKUP(H3689,dMateriaPrima!A:B,2,0)</f>
        <v>Poliéster</v>
      </c>
      <c r="J3689">
        <f>VLOOKUP(H3689,dMateriaPrima!A:C,3,0)</f>
        <v>8</v>
      </c>
      <c r="K3689">
        <v>147</v>
      </c>
      <c r="L3689">
        <f t="shared" si="115"/>
        <v>1176</v>
      </c>
      <c r="M3689">
        <v>0</v>
      </c>
      <c r="N3689">
        <f t="shared" si="114"/>
        <v>1176</v>
      </c>
      <c r="O3689">
        <v>5</v>
      </c>
      <c r="P3689" t="str">
        <f>VLOOKUP(O3689,dFornecedor!A:B,2,0)</f>
        <v>Atlas</v>
      </c>
    </row>
    <row r="3690" spans="1:16" x14ac:dyDescent="0.25">
      <c r="A3690">
        <v>3689</v>
      </c>
      <c r="B3690" s="1">
        <v>43948</v>
      </c>
      <c r="C3690" s="1">
        <v>43953</v>
      </c>
      <c r="D3690" s="1">
        <v>43965</v>
      </c>
      <c r="E3690" s="1">
        <v>43966</v>
      </c>
      <c r="F3690">
        <v>1</v>
      </c>
      <c r="G3690" t="str">
        <f>VLOOKUP(F3690,dComprador!A:B,2,0)</f>
        <v>Alon</v>
      </c>
      <c r="H3690">
        <v>9</v>
      </c>
      <c r="I3690" t="str">
        <f>VLOOKUP(H3690,dMateriaPrima!A:B,2,0)</f>
        <v>Couro</v>
      </c>
      <c r="J3690">
        <f>VLOOKUP(H3690,dMateriaPrima!A:C,3,0)</f>
        <v>4.4000000000000004</v>
      </c>
      <c r="K3690">
        <v>50</v>
      </c>
      <c r="L3690">
        <f t="shared" si="115"/>
        <v>220.00000000000003</v>
      </c>
      <c r="M3690">
        <v>0</v>
      </c>
      <c r="N3690">
        <f t="shared" si="114"/>
        <v>220.00000000000003</v>
      </c>
      <c r="O3690">
        <v>1</v>
      </c>
      <c r="P3690" t="str">
        <f>VLOOKUP(O3690,dFornecedor!A:B,2,0)</f>
        <v>NorthShore</v>
      </c>
    </row>
    <row r="3691" spans="1:16" x14ac:dyDescent="0.25">
      <c r="A3691">
        <v>3690</v>
      </c>
      <c r="B3691" s="1">
        <v>43948</v>
      </c>
      <c r="C3691" s="1">
        <v>43951</v>
      </c>
      <c r="D3691" s="1">
        <v>43961</v>
      </c>
      <c r="E3691" s="1">
        <v>43961</v>
      </c>
      <c r="F3691">
        <v>2</v>
      </c>
      <c r="G3691" t="str">
        <f>VLOOKUP(F3691,dComprador!A:B,2,0)</f>
        <v>João</v>
      </c>
      <c r="H3691">
        <v>7</v>
      </c>
      <c r="I3691" t="str">
        <f>VLOOKUP(H3691,dMateriaPrima!A:B,2,0)</f>
        <v>Poliéster</v>
      </c>
      <c r="J3691">
        <f>VLOOKUP(H3691,dMateriaPrima!A:C,3,0)</f>
        <v>8</v>
      </c>
      <c r="K3691">
        <v>9</v>
      </c>
      <c r="L3691">
        <f t="shared" si="115"/>
        <v>72</v>
      </c>
      <c r="M3691">
        <v>0</v>
      </c>
      <c r="N3691">
        <f t="shared" si="114"/>
        <v>72</v>
      </c>
      <c r="O3691">
        <v>3</v>
      </c>
      <c r="P3691" t="str">
        <f>VLOOKUP(O3691,dFornecedor!A:B,2,0)</f>
        <v>StepUp</v>
      </c>
    </row>
    <row r="3692" spans="1:16" x14ac:dyDescent="0.25">
      <c r="A3692">
        <v>3691</v>
      </c>
      <c r="B3692" s="1">
        <v>43948</v>
      </c>
      <c r="C3692" s="1">
        <v>43948</v>
      </c>
      <c r="D3692" s="1">
        <v>43974</v>
      </c>
      <c r="E3692" s="1">
        <v>43979</v>
      </c>
      <c r="F3692">
        <v>1</v>
      </c>
      <c r="G3692" t="str">
        <f>VLOOKUP(F3692,dComprador!A:B,2,0)</f>
        <v>Alon</v>
      </c>
      <c r="H3692">
        <v>10</v>
      </c>
      <c r="I3692" t="str">
        <f>VLOOKUP(H3692,dMateriaPrima!A:B,2,0)</f>
        <v>Pedra Britada</v>
      </c>
      <c r="J3692">
        <f>VLOOKUP(H3692,dMateriaPrima!A:C,3,0)</f>
        <v>56</v>
      </c>
      <c r="K3692">
        <v>389</v>
      </c>
      <c r="L3692">
        <f t="shared" si="115"/>
        <v>21784</v>
      </c>
      <c r="M3692">
        <v>0</v>
      </c>
      <c r="N3692">
        <f t="shared" si="114"/>
        <v>21784</v>
      </c>
      <c r="O3692">
        <v>5</v>
      </c>
      <c r="P3692" t="str">
        <f>VLOOKUP(O3692,dFornecedor!A:B,2,0)</f>
        <v>Atlas</v>
      </c>
    </row>
    <row r="3693" spans="1:16" x14ac:dyDescent="0.25">
      <c r="A3693">
        <v>3692</v>
      </c>
      <c r="B3693" s="1">
        <v>43948</v>
      </c>
      <c r="C3693" s="1">
        <v>43954</v>
      </c>
      <c r="D3693" s="1">
        <v>43970</v>
      </c>
      <c r="E3693" s="1">
        <v>43973</v>
      </c>
      <c r="F3693">
        <v>1</v>
      </c>
      <c r="G3693" t="str">
        <f>VLOOKUP(F3693,dComprador!A:B,2,0)</f>
        <v>Alon</v>
      </c>
      <c r="H3693">
        <v>5</v>
      </c>
      <c r="I3693" t="str">
        <f>VLOOKUP(H3693,dMateriaPrima!A:B,2,0)</f>
        <v>Areia</v>
      </c>
      <c r="J3693">
        <f>VLOOKUP(H3693,dMateriaPrima!A:C,3,0)</f>
        <v>3.59</v>
      </c>
      <c r="K3693">
        <v>252</v>
      </c>
      <c r="L3693">
        <f t="shared" si="115"/>
        <v>904.68</v>
      </c>
      <c r="M3693">
        <v>0</v>
      </c>
      <c r="N3693">
        <f t="shared" si="114"/>
        <v>904.68</v>
      </c>
      <c r="O3693">
        <v>3</v>
      </c>
      <c r="P3693" t="str">
        <f>VLOOKUP(O3693,dFornecedor!A:B,2,0)</f>
        <v>StepUp</v>
      </c>
    </row>
    <row r="3694" spans="1:16" x14ac:dyDescent="0.25">
      <c r="A3694">
        <v>3693</v>
      </c>
      <c r="B3694" s="1">
        <v>43948</v>
      </c>
      <c r="C3694" s="1">
        <v>43951</v>
      </c>
      <c r="D3694" s="1">
        <v>43971</v>
      </c>
      <c r="E3694" s="1">
        <v>43973</v>
      </c>
      <c r="F3694">
        <v>1</v>
      </c>
      <c r="G3694" t="str">
        <f>VLOOKUP(F3694,dComprador!A:B,2,0)</f>
        <v>Alon</v>
      </c>
      <c r="H3694">
        <v>11</v>
      </c>
      <c r="I3694" t="str">
        <f>VLOOKUP(H3694,dMateriaPrima!A:B,2,0)</f>
        <v>Papel</v>
      </c>
      <c r="J3694">
        <f>VLOOKUP(H3694,dMateriaPrima!A:C,3,0)</f>
        <v>9</v>
      </c>
      <c r="K3694">
        <v>324</v>
      </c>
      <c r="L3694">
        <f t="shared" si="115"/>
        <v>2916</v>
      </c>
      <c r="M3694">
        <v>0</v>
      </c>
      <c r="N3694">
        <f t="shared" si="114"/>
        <v>2916</v>
      </c>
      <c r="O3694">
        <v>3</v>
      </c>
      <c r="P3694" t="str">
        <f>VLOOKUP(O3694,dFornecedor!A:B,2,0)</f>
        <v>StepUp</v>
      </c>
    </row>
    <row r="3695" spans="1:16" x14ac:dyDescent="0.25">
      <c r="A3695">
        <v>3694</v>
      </c>
      <c r="B3695" s="1">
        <v>43949</v>
      </c>
      <c r="C3695" s="1">
        <v>43957</v>
      </c>
      <c r="D3695" s="1">
        <v>43960</v>
      </c>
      <c r="E3695" s="1">
        <v>43961</v>
      </c>
      <c r="F3695">
        <v>4</v>
      </c>
      <c r="G3695" t="str">
        <f>VLOOKUP(F3695,dComprador!A:B,2,0)</f>
        <v>Lira</v>
      </c>
      <c r="H3695">
        <v>9</v>
      </c>
      <c r="I3695" t="str">
        <f>VLOOKUP(H3695,dMateriaPrima!A:B,2,0)</f>
        <v>Couro</v>
      </c>
      <c r="J3695">
        <f>VLOOKUP(H3695,dMateriaPrima!A:C,3,0)</f>
        <v>4.4000000000000004</v>
      </c>
      <c r="K3695">
        <v>110</v>
      </c>
      <c r="L3695">
        <f t="shared" si="115"/>
        <v>484.00000000000006</v>
      </c>
      <c r="M3695">
        <v>0</v>
      </c>
      <c r="N3695">
        <f t="shared" si="114"/>
        <v>484.00000000000006</v>
      </c>
      <c r="O3695">
        <v>3</v>
      </c>
      <c r="P3695" t="str">
        <f>VLOOKUP(O3695,dFornecedor!A:B,2,0)</f>
        <v>StepUp</v>
      </c>
    </row>
    <row r="3696" spans="1:16" x14ac:dyDescent="0.25">
      <c r="A3696">
        <v>3695</v>
      </c>
      <c r="B3696" s="1">
        <v>43949</v>
      </c>
      <c r="C3696" s="1">
        <v>43952</v>
      </c>
      <c r="D3696" s="1">
        <v>43958</v>
      </c>
      <c r="E3696" s="1">
        <v>43959</v>
      </c>
      <c r="F3696">
        <v>4</v>
      </c>
      <c r="G3696" t="str">
        <f>VLOOKUP(F3696,dComprador!A:B,2,0)</f>
        <v>Lira</v>
      </c>
      <c r="H3696">
        <v>4</v>
      </c>
      <c r="I3696" t="str">
        <f>VLOOKUP(H3696,dMateriaPrima!A:B,2,0)</f>
        <v>Madeira</v>
      </c>
      <c r="J3696">
        <f>VLOOKUP(H3696,dMateriaPrima!A:C,3,0)</f>
        <v>168</v>
      </c>
      <c r="K3696">
        <v>81</v>
      </c>
      <c r="L3696">
        <f t="shared" si="115"/>
        <v>13608</v>
      </c>
      <c r="M3696">
        <v>0</v>
      </c>
      <c r="N3696">
        <f t="shared" si="114"/>
        <v>13608</v>
      </c>
      <c r="O3696">
        <v>3</v>
      </c>
      <c r="P3696" t="str">
        <f>VLOOKUP(O3696,dFornecedor!A:B,2,0)</f>
        <v>StepUp</v>
      </c>
    </row>
    <row r="3697" spans="1:16" x14ac:dyDescent="0.25">
      <c r="A3697">
        <v>3696</v>
      </c>
      <c r="B3697" s="1">
        <v>43949</v>
      </c>
      <c r="C3697" s="1">
        <v>43955</v>
      </c>
      <c r="D3697" s="1">
        <v>43960</v>
      </c>
      <c r="E3697" s="1">
        <v>43962</v>
      </c>
      <c r="F3697">
        <v>4</v>
      </c>
      <c r="G3697" t="str">
        <f>VLOOKUP(F3697,dComprador!A:B,2,0)</f>
        <v>Lira</v>
      </c>
      <c r="H3697">
        <v>1</v>
      </c>
      <c r="I3697" t="str">
        <f>VLOOKUP(H3697,dMateriaPrima!A:B,2,0)</f>
        <v>Tecido</v>
      </c>
      <c r="J3697">
        <f>VLOOKUP(H3697,dMateriaPrima!A:C,3,0)</f>
        <v>18</v>
      </c>
      <c r="K3697">
        <v>105</v>
      </c>
      <c r="L3697">
        <f t="shared" si="115"/>
        <v>1890</v>
      </c>
      <c r="M3697">
        <v>0</v>
      </c>
      <c r="N3697">
        <f t="shared" si="114"/>
        <v>1890</v>
      </c>
      <c r="O3697">
        <v>5</v>
      </c>
      <c r="P3697" t="str">
        <f>VLOOKUP(O3697,dFornecedor!A:B,2,0)</f>
        <v>Atlas</v>
      </c>
    </row>
    <row r="3698" spans="1:16" x14ac:dyDescent="0.25">
      <c r="A3698">
        <v>3697</v>
      </c>
      <c r="B3698" s="1">
        <v>43949</v>
      </c>
      <c r="C3698" s="1">
        <v>43954</v>
      </c>
      <c r="D3698" s="1">
        <v>43966</v>
      </c>
      <c r="E3698" s="1">
        <v>43966</v>
      </c>
      <c r="F3698">
        <v>1</v>
      </c>
      <c r="G3698" t="str">
        <f>VLOOKUP(F3698,dComprador!A:B,2,0)</f>
        <v>Alon</v>
      </c>
      <c r="H3698">
        <v>8</v>
      </c>
      <c r="I3698" t="str">
        <f>VLOOKUP(H3698,dMateriaPrima!A:B,2,0)</f>
        <v>Cimento</v>
      </c>
      <c r="J3698">
        <f>VLOOKUP(H3698,dMateriaPrima!A:C,3,0)</f>
        <v>23</v>
      </c>
      <c r="K3698">
        <v>214</v>
      </c>
      <c r="L3698">
        <f t="shared" si="115"/>
        <v>4922</v>
      </c>
      <c r="M3698">
        <v>0</v>
      </c>
      <c r="N3698">
        <f t="shared" si="114"/>
        <v>4922</v>
      </c>
      <c r="O3698">
        <v>5</v>
      </c>
      <c r="P3698" t="str">
        <f>VLOOKUP(O3698,dFornecedor!A:B,2,0)</f>
        <v>Atlas</v>
      </c>
    </row>
    <row r="3699" spans="1:16" x14ac:dyDescent="0.25">
      <c r="A3699">
        <v>3698</v>
      </c>
      <c r="B3699" s="1">
        <v>43949</v>
      </c>
      <c r="C3699" s="1">
        <v>43952</v>
      </c>
      <c r="D3699" s="1">
        <v>43964</v>
      </c>
      <c r="E3699" s="1">
        <v>43966</v>
      </c>
      <c r="F3699">
        <v>2</v>
      </c>
      <c r="G3699" t="str">
        <f>VLOOKUP(F3699,dComprador!A:B,2,0)</f>
        <v>João</v>
      </c>
      <c r="H3699">
        <v>9</v>
      </c>
      <c r="I3699" t="str">
        <f>VLOOKUP(H3699,dMateriaPrima!A:B,2,0)</f>
        <v>Couro</v>
      </c>
      <c r="J3699">
        <f>VLOOKUP(H3699,dMateriaPrima!A:C,3,0)</f>
        <v>4.4000000000000004</v>
      </c>
      <c r="K3699">
        <v>277</v>
      </c>
      <c r="L3699">
        <f t="shared" si="115"/>
        <v>1218.8000000000002</v>
      </c>
      <c r="M3699">
        <v>0</v>
      </c>
      <c r="N3699">
        <f t="shared" si="114"/>
        <v>1218.8000000000002</v>
      </c>
      <c r="O3699">
        <v>5</v>
      </c>
      <c r="P3699" t="str">
        <f>VLOOKUP(O3699,dFornecedor!A:B,2,0)</f>
        <v>Atlas</v>
      </c>
    </row>
    <row r="3700" spans="1:16" x14ac:dyDescent="0.25">
      <c r="A3700">
        <v>3699</v>
      </c>
      <c r="B3700" s="1">
        <v>43950</v>
      </c>
      <c r="C3700" s="1">
        <v>43950</v>
      </c>
      <c r="D3700" s="1">
        <v>43957</v>
      </c>
      <c r="E3700" s="1">
        <v>43961</v>
      </c>
      <c r="F3700">
        <v>4</v>
      </c>
      <c r="G3700" t="str">
        <f>VLOOKUP(F3700,dComprador!A:B,2,0)</f>
        <v>Lira</v>
      </c>
      <c r="H3700">
        <v>5</v>
      </c>
      <c r="I3700" t="str">
        <f>VLOOKUP(H3700,dMateriaPrima!A:B,2,0)</f>
        <v>Areia</v>
      </c>
      <c r="J3700">
        <f>VLOOKUP(H3700,dMateriaPrima!A:C,3,0)</f>
        <v>3.59</v>
      </c>
      <c r="K3700">
        <v>312</v>
      </c>
      <c r="L3700">
        <f t="shared" si="115"/>
        <v>1120.08</v>
      </c>
      <c r="M3700">
        <v>0</v>
      </c>
      <c r="N3700">
        <f t="shared" si="114"/>
        <v>1120.08</v>
      </c>
      <c r="O3700">
        <v>2</v>
      </c>
      <c r="P3700" t="str">
        <f>VLOOKUP(O3700,dFornecedor!A:B,2,0)</f>
        <v>Minerva</v>
      </c>
    </row>
    <row r="3701" spans="1:16" x14ac:dyDescent="0.25">
      <c r="A3701">
        <v>3700</v>
      </c>
      <c r="B3701" s="1">
        <v>43950</v>
      </c>
      <c r="C3701" s="1">
        <v>43950</v>
      </c>
      <c r="D3701" s="1">
        <v>43957</v>
      </c>
      <c r="E3701" s="1">
        <v>43959</v>
      </c>
      <c r="F3701">
        <v>4</v>
      </c>
      <c r="G3701" t="str">
        <f>VLOOKUP(F3701,dComprador!A:B,2,0)</f>
        <v>Lira</v>
      </c>
      <c r="H3701">
        <v>7</v>
      </c>
      <c r="I3701" t="str">
        <f>VLOOKUP(H3701,dMateriaPrima!A:B,2,0)</f>
        <v>Poliéster</v>
      </c>
      <c r="J3701">
        <f>VLOOKUP(H3701,dMateriaPrima!A:C,3,0)</f>
        <v>8</v>
      </c>
      <c r="K3701">
        <v>13</v>
      </c>
      <c r="L3701">
        <f t="shared" si="115"/>
        <v>104</v>
      </c>
      <c r="M3701">
        <v>0</v>
      </c>
      <c r="N3701">
        <f t="shared" si="114"/>
        <v>104</v>
      </c>
      <c r="O3701">
        <v>2</v>
      </c>
      <c r="P3701" t="str">
        <f>VLOOKUP(O3701,dFornecedor!A:B,2,0)</f>
        <v>Minerva</v>
      </c>
    </row>
    <row r="3702" spans="1:16" x14ac:dyDescent="0.25">
      <c r="A3702">
        <v>3701</v>
      </c>
      <c r="B3702" s="1">
        <v>43950</v>
      </c>
      <c r="C3702" s="1">
        <v>43951</v>
      </c>
      <c r="D3702" s="1">
        <v>43957</v>
      </c>
      <c r="E3702" s="1">
        <v>43960</v>
      </c>
      <c r="F3702">
        <v>4</v>
      </c>
      <c r="G3702" t="str">
        <f>VLOOKUP(F3702,dComprador!A:B,2,0)</f>
        <v>Lira</v>
      </c>
      <c r="H3702">
        <v>7</v>
      </c>
      <c r="I3702" t="str">
        <f>VLOOKUP(H3702,dMateriaPrima!A:B,2,0)</f>
        <v>Poliéster</v>
      </c>
      <c r="J3702">
        <f>VLOOKUP(H3702,dMateriaPrima!A:C,3,0)</f>
        <v>8</v>
      </c>
      <c r="K3702">
        <v>131</v>
      </c>
      <c r="L3702">
        <f t="shared" si="115"/>
        <v>1048</v>
      </c>
      <c r="M3702">
        <v>0</v>
      </c>
      <c r="N3702">
        <f t="shared" si="114"/>
        <v>1048</v>
      </c>
      <c r="O3702">
        <v>3</v>
      </c>
      <c r="P3702" t="str">
        <f>VLOOKUP(O3702,dFornecedor!A:B,2,0)</f>
        <v>StepUp</v>
      </c>
    </row>
    <row r="3703" spans="1:16" x14ac:dyDescent="0.25">
      <c r="A3703">
        <v>3702</v>
      </c>
      <c r="B3703" s="1">
        <v>43950</v>
      </c>
      <c r="C3703" s="1">
        <v>43954</v>
      </c>
      <c r="D3703" s="1">
        <v>43962</v>
      </c>
      <c r="E3703" s="1">
        <v>43961</v>
      </c>
      <c r="F3703">
        <v>4</v>
      </c>
      <c r="G3703" t="str">
        <f>VLOOKUP(F3703,dComprador!A:B,2,0)</f>
        <v>Lira</v>
      </c>
      <c r="H3703">
        <v>8</v>
      </c>
      <c r="I3703" t="str">
        <f>VLOOKUP(H3703,dMateriaPrima!A:B,2,0)</f>
        <v>Cimento</v>
      </c>
      <c r="J3703">
        <f>VLOOKUP(H3703,dMateriaPrima!A:C,3,0)</f>
        <v>23</v>
      </c>
      <c r="K3703">
        <v>508</v>
      </c>
      <c r="L3703">
        <f t="shared" si="115"/>
        <v>11684</v>
      </c>
      <c r="M3703">
        <v>0</v>
      </c>
      <c r="N3703">
        <f t="shared" si="114"/>
        <v>11684</v>
      </c>
      <c r="O3703">
        <v>5</v>
      </c>
      <c r="P3703" t="str">
        <f>VLOOKUP(O3703,dFornecedor!A:B,2,0)</f>
        <v>Atlas</v>
      </c>
    </row>
    <row r="3704" spans="1:16" x14ac:dyDescent="0.25">
      <c r="A3704">
        <v>3703</v>
      </c>
      <c r="B3704" s="1">
        <v>43950</v>
      </c>
      <c r="C3704" s="1">
        <v>43950</v>
      </c>
      <c r="D3704" s="1">
        <v>43959</v>
      </c>
      <c r="E3704" s="1">
        <v>43960</v>
      </c>
      <c r="F3704">
        <v>4</v>
      </c>
      <c r="G3704" t="str">
        <f>VLOOKUP(F3704,dComprador!A:B,2,0)</f>
        <v>Lira</v>
      </c>
      <c r="H3704">
        <v>5</v>
      </c>
      <c r="I3704" t="str">
        <f>VLOOKUP(H3704,dMateriaPrima!A:B,2,0)</f>
        <v>Areia</v>
      </c>
      <c r="J3704">
        <f>VLOOKUP(H3704,dMateriaPrima!A:C,3,0)</f>
        <v>3.59</v>
      </c>
      <c r="K3704">
        <v>453</v>
      </c>
      <c r="L3704">
        <f t="shared" si="115"/>
        <v>1626.27</v>
      </c>
      <c r="M3704">
        <v>0</v>
      </c>
      <c r="N3704">
        <f t="shared" si="114"/>
        <v>1626.27</v>
      </c>
      <c r="O3704">
        <v>4</v>
      </c>
      <c r="P3704" t="str">
        <f>VLOOKUP(O3704,dFornecedor!A:B,2,0)</f>
        <v>AlphaOmega</v>
      </c>
    </row>
    <row r="3705" spans="1:16" x14ac:dyDescent="0.25">
      <c r="A3705">
        <v>3704</v>
      </c>
      <c r="B3705" s="1">
        <v>43950</v>
      </c>
      <c r="C3705" s="1">
        <v>43952</v>
      </c>
      <c r="D3705" s="1">
        <v>43957</v>
      </c>
      <c r="E3705" s="1">
        <v>43958</v>
      </c>
      <c r="F3705">
        <v>4</v>
      </c>
      <c r="G3705" t="str">
        <f>VLOOKUP(F3705,dComprador!A:B,2,0)</f>
        <v>Lira</v>
      </c>
      <c r="H3705">
        <v>11</v>
      </c>
      <c r="I3705" t="str">
        <f>VLOOKUP(H3705,dMateriaPrima!A:B,2,0)</f>
        <v>Papel</v>
      </c>
      <c r="J3705">
        <f>VLOOKUP(H3705,dMateriaPrima!A:C,3,0)</f>
        <v>9</v>
      </c>
      <c r="K3705">
        <v>39</v>
      </c>
      <c r="L3705">
        <f t="shared" si="115"/>
        <v>351</v>
      </c>
      <c r="M3705">
        <v>0</v>
      </c>
      <c r="N3705">
        <f t="shared" si="114"/>
        <v>351</v>
      </c>
      <c r="O3705">
        <v>1</v>
      </c>
      <c r="P3705" t="str">
        <f>VLOOKUP(O3705,dFornecedor!A:B,2,0)</f>
        <v>NorthShore</v>
      </c>
    </row>
    <row r="3706" spans="1:16" x14ac:dyDescent="0.25">
      <c r="A3706">
        <v>3705</v>
      </c>
      <c r="B3706" s="1">
        <v>43950</v>
      </c>
      <c r="C3706" s="1">
        <v>43950</v>
      </c>
      <c r="D3706" s="1">
        <v>43965</v>
      </c>
      <c r="E3706" s="1">
        <v>43967</v>
      </c>
      <c r="F3706">
        <v>1</v>
      </c>
      <c r="G3706" t="str">
        <f>VLOOKUP(F3706,dComprador!A:B,2,0)</f>
        <v>Alon</v>
      </c>
      <c r="H3706">
        <v>8</v>
      </c>
      <c r="I3706" t="str">
        <f>VLOOKUP(H3706,dMateriaPrima!A:B,2,0)</f>
        <v>Cimento</v>
      </c>
      <c r="J3706">
        <f>VLOOKUP(H3706,dMateriaPrima!A:C,3,0)</f>
        <v>23</v>
      </c>
      <c r="K3706">
        <v>361</v>
      </c>
      <c r="L3706">
        <f t="shared" si="115"/>
        <v>8303</v>
      </c>
      <c r="M3706">
        <v>0</v>
      </c>
      <c r="N3706">
        <f t="shared" si="114"/>
        <v>8303</v>
      </c>
      <c r="O3706">
        <v>2</v>
      </c>
      <c r="P3706" t="str">
        <f>VLOOKUP(O3706,dFornecedor!A:B,2,0)</f>
        <v>Minerva</v>
      </c>
    </row>
    <row r="3707" spans="1:16" x14ac:dyDescent="0.25">
      <c r="A3707">
        <v>3706</v>
      </c>
      <c r="B3707" s="1">
        <v>43950</v>
      </c>
      <c r="C3707" s="1">
        <v>43955</v>
      </c>
      <c r="D3707" s="1">
        <v>43970</v>
      </c>
      <c r="E3707" s="1">
        <v>43973</v>
      </c>
      <c r="F3707">
        <v>1</v>
      </c>
      <c r="G3707" t="str">
        <f>VLOOKUP(F3707,dComprador!A:B,2,0)</f>
        <v>Alon</v>
      </c>
      <c r="H3707">
        <v>7</v>
      </c>
      <c r="I3707" t="str">
        <f>VLOOKUP(H3707,dMateriaPrima!A:B,2,0)</f>
        <v>Poliéster</v>
      </c>
      <c r="J3707">
        <f>VLOOKUP(H3707,dMateriaPrima!A:C,3,0)</f>
        <v>8</v>
      </c>
      <c r="K3707">
        <v>333</v>
      </c>
      <c r="L3707">
        <f t="shared" si="115"/>
        <v>2664</v>
      </c>
      <c r="M3707">
        <v>0</v>
      </c>
      <c r="N3707">
        <f t="shared" si="114"/>
        <v>2664</v>
      </c>
      <c r="O3707">
        <v>3</v>
      </c>
      <c r="P3707" t="str">
        <f>VLOOKUP(O3707,dFornecedor!A:B,2,0)</f>
        <v>StepUp</v>
      </c>
    </row>
    <row r="3708" spans="1:16" x14ac:dyDescent="0.25">
      <c r="A3708">
        <v>3707</v>
      </c>
      <c r="B3708" s="1">
        <v>43950</v>
      </c>
      <c r="C3708" s="1">
        <v>43951</v>
      </c>
      <c r="D3708" s="1">
        <v>43972</v>
      </c>
      <c r="E3708" s="1">
        <v>43974</v>
      </c>
      <c r="F3708">
        <v>1</v>
      </c>
      <c r="G3708" t="str">
        <f>VLOOKUP(F3708,dComprador!A:B,2,0)</f>
        <v>Alon</v>
      </c>
      <c r="H3708">
        <v>9</v>
      </c>
      <c r="I3708" t="str">
        <f>VLOOKUP(H3708,dMateriaPrima!A:B,2,0)</f>
        <v>Couro</v>
      </c>
      <c r="J3708">
        <f>VLOOKUP(H3708,dMateriaPrima!A:C,3,0)</f>
        <v>4.4000000000000004</v>
      </c>
      <c r="K3708">
        <v>456</v>
      </c>
      <c r="L3708">
        <f t="shared" si="115"/>
        <v>2006.4</v>
      </c>
      <c r="M3708">
        <v>0</v>
      </c>
      <c r="N3708">
        <f t="shared" si="114"/>
        <v>2006.4</v>
      </c>
      <c r="O3708">
        <v>3</v>
      </c>
      <c r="P3708" t="str">
        <f>VLOOKUP(O3708,dFornecedor!A:B,2,0)</f>
        <v>StepUp</v>
      </c>
    </row>
    <row r="3709" spans="1:16" x14ac:dyDescent="0.25">
      <c r="A3709">
        <v>3708</v>
      </c>
      <c r="B3709" s="1">
        <v>43951</v>
      </c>
      <c r="C3709" s="1">
        <v>43956</v>
      </c>
      <c r="D3709" s="1">
        <v>43981</v>
      </c>
      <c r="E3709" s="1">
        <v>43985</v>
      </c>
      <c r="F3709">
        <v>1</v>
      </c>
      <c r="G3709" t="str">
        <f>VLOOKUP(F3709,dComprador!A:B,2,0)</f>
        <v>Alon</v>
      </c>
      <c r="H3709">
        <v>5</v>
      </c>
      <c r="I3709" t="str">
        <f>VLOOKUP(H3709,dMateriaPrima!A:B,2,0)</f>
        <v>Areia</v>
      </c>
      <c r="J3709">
        <f>VLOOKUP(H3709,dMateriaPrima!A:C,3,0)</f>
        <v>3.59</v>
      </c>
      <c r="K3709">
        <v>154</v>
      </c>
      <c r="L3709">
        <f t="shared" si="115"/>
        <v>552.86</v>
      </c>
      <c r="M3709">
        <v>0</v>
      </c>
      <c r="N3709">
        <f t="shared" si="114"/>
        <v>552.86</v>
      </c>
      <c r="O3709">
        <v>1</v>
      </c>
      <c r="P3709" t="str">
        <f>VLOOKUP(O3709,dFornecedor!A:B,2,0)</f>
        <v>NorthShore</v>
      </c>
    </row>
    <row r="3710" spans="1:16" x14ac:dyDescent="0.25">
      <c r="A3710">
        <v>3709</v>
      </c>
      <c r="B3710" s="1">
        <v>43951</v>
      </c>
      <c r="C3710" s="1">
        <v>43951</v>
      </c>
      <c r="D3710" s="1">
        <v>43958</v>
      </c>
      <c r="E3710" s="1">
        <v>43959</v>
      </c>
      <c r="F3710">
        <v>4</v>
      </c>
      <c r="G3710" t="str">
        <f>VLOOKUP(F3710,dComprador!A:B,2,0)</f>
        <v>Lira</v>
      </c>
      <c r="H3710">
        <v>8</v>
      </c>
      <c r="I3710" t="str">
        <f>VLOOKUP(H3710,dMateriaPrima!A:B,2,0)</f>
        <v>Cimento</v>
      </c>
      <c r="J3710">
        <f>VLOOKUP(H3710,dMateriaPrima!A:C,3,0)</f>
        <v>23</v>
      </c>
      <c r="K3710">
        <v>231</v>
      </c>
      <c r="L3710">
        <f t="shared" si="115"/>
        <v>5313</v>
      </c>
      <c r="M3710">
        <v>0</v>
      </c>
      <c r="N3710">
        <f t="shared" si="114"/>
        <v>5313</v>
      </c>
      <c r="O3710">
        <v>2</v>
      </c>
      <c r="P3710" t="str">
        <f>VLOOKUP(O3710,dFornecedor!A:B,2,0)</f>
        <v>Minerva</v>
      </c>
    </row>
    <row r="3711" spans="1:16" x14ac:dyDescent="0.25">
      <c r="A3711">
        <v>3710</v>
      </c>
      <c r="B3711" s="1">
        <v>43951</v>
      </c>
      <c r="C3711" s="1">
        <v>43959</v>
      </c>
      <c r="D3711" s="1">
        <v>43960</v>
      </c>
      <c r="E3711" s="1">
        <v>43967</v>
      </c>
      <c r="F3711">
        <v>4</v>
      </c>
      <c r="G3711" t="str">
        <f>VLOOKUP(F3711,dComprador!A:B,2,0)</f>
        <v>Lira</v>
      </c>
      <c r="H3711">
        <v>5</v>
      </c>
      <c r="I3711" t="str">
        <f>VLOOKUP(H3711,dMateriaPrima!A:B,2,0)</f>
        <v>Areia</v>
      </c>
      <c r="J3711">
        <f>VLOOKUP(H3711,dMateriaPrima!A:C,3,0)</f>
        <v>3.59</v>
      </c>
      <c r="K3711">
        <v>490</v>
      </c>
      <c r="L3711">
        <f t="shared" si="115"/>
        <v>1759.1</v>
      </c>
      <c r="M3711">
        <v>0</v>
      </c>
      <c r="N3711">
        <f t="shared" si="114"/>
        <v>1759.1</v>
      </c>
      <c r="O3711">
        <v>3</v>
      </c>
      <c r="P3711" t="str">
        <f>VLOOKUP(O3711,dFornecedor!A:B,2,0)</f>
        <v>StepUp</v>
      </c>
    </row>
    <row r="3712" spans="1:16" x14ac:dyDescent="0.25">
      <c r="A3712">
        <v>3711</v>
      </c>
      <c r="B3712" s="1">
        <v>43951</v>
      </c>
      <c r="C3712" s="1">
        <v>43956</v>
      </c>
      <c r="D3712" s="1">
        <v>43959</v>
      </c>
      <c r="E3712" s="1">
        <v>43960</v>
      </c>
      <c r="F3712">
        <v>4</v>
      </c>
      <c r="G3712" t="str">
        <f>VLOOKUP(F3712,dComprador!A:B,2,0)</f>
        <v>Lira</v>
      </c>
      <c r="H3712">
        <v>9</v>
      </c>
      <c r="I3712" t="str">
        <f>VLOOKUP(H3712,dMateriaPrima!A:B,2,0)</f>
        <v>Couro</v>
      </c>
      <c r="J3712">
        <f>VLOOKUP(H3712,dMateriaPrima!A:C,3,0)</f>
        <v>4.4000000000000004</v>
      </c>
      <c r="K3712">
        <v>519</v>
      </c>
      <c r="L3712">
        <f t="shared" si="115"/>
        <v>2283.6000000000004</v>
      </c>
      <c r="M3712">
        <v>0</v>
      </c>
      <c r="N3712">
        <f t="shared" si="114"/>
        <v>2283.6000000000004</v>
      </c>
      <c r="O3712">
        <v>5</v>
      </c>
      <c r="P3712" t="str">
        <f>VLOOKUP(O3712,dFornecedor!A:B,2,0)</f>
        <v>Atlas</v>
      </c>
    </row>
    <row r="3713" spans="1:16" x14ac:dyDescent="0.25">
      <c r="A3713">
        <v>3712</v>
      </c>
      <c r="B3713" s="1">
        <v>43951</v>
      </c>
      <c r="C3713" s="1">
        <v>43951</v>
      </c>
      <c r="D3713" s="1">
        <v>43963</v>
      </c>
      <c r="E3713" s="1">
        <v>43964</v>
      </c>
      <c r="F3713">
        <v>2</v>
      </c>
      <c r="G3713" t="str">
        <f>VLOOKUP(F3713,dComprador!A:B,2,0)</f>
        <v>João</v>
      </c>
      <c r="H3713">
        <v>3</v>
      </c>
      <c r="I3713" t="str">
        <f>VLOOKUP(H3713,dMateriaPrima!A:B,2,0)</f>
        <v>Barra Metal</v>
      </c>
      <c r="J3713">
        <f>VLOOKUP(H3713,dMateriaPrima!A:C,3,0)</f>
        <v>565</v>
      </c>
      <c r="K3713">
        <v>326</v>
      </c>
      <c r="L3713">
        <f t="shared" si="115"/>
        <v>184190</v>
      </c>
      <c r="M3713">
        <v>0</v>
      </c>
      <c r="N3713">
        <f t="shared" si="114"/>
        <v>184190</v>
      </c>
      <c r="O3713">
        <v>2</v>
      </c>
      <c r="P3713" t="str">
        <f>VLOOKUP(O3713,dFornecedor!A:B,2,0)</f>
        <v>Minerva</v>
      </c>
    </row>
    <row r="3714" spans="1:16" x14ac:dyDescent="0.25">
      <c r="A3714">
        <v>3713</v>
      </c>
      <c r="B3714" s="1">
        <v>43951</v>
      </c>
      <c r="C3714" s="1">
        <v>43953</v>
      </c>
      <c r="D3714" s="1">
        <v>43966</v>
      </c>
      <c r="E3714" s="1">
        <v>43967</v>
      </c>
      <c r="F3714">
        <v>2</v>
      </c>
      <c r="G3714" t="str">
        <f>VLOOKUP(F3714,dComprador!A:B,2,0)</f>
        <v>João</v>
      </c>
      <c r="H3714">
        <v>7</v>
      </c>
      <c r="I3714" t="str">
        <f>VLOOKUP(H3714,dMateriaPrima!A:B,2,0)</f>
        <v>Poliéster</v>
      </c>
      <c r="J3714">
        <f>VLOOKUP(H3714,dMateriaPrima!A:C,3,0)</f>
        <v>8</v>
      </c>
      <c r="K3714">
        <v>77</v>
      </c>
      <c r="L3714">
        <f t="shared" si="115"/>
        <v>616</v>
      </c>
      <c r="M3714">
        <v>0</v>
      </c>
      <c r="N3714">
        <f t="shared" ref="N3714:N3777" si="116">SUM(L3714-((L3714*M3714)/100))</f>
        <v>616</v>
      </c>
      <c r="O3714">
        <v>2</v>
      </c>
      <c r="P3714" t="str">
        <f>VLOOKUP(O3714,dFornecedor!A:B,2,0)</f>
        <v>Minerva</v>
      </c>
    </row>
    <row r="3715" spans="1:16" x14ac:dyDescent="0.25">
      <c r="A3715">
        <v>3714</v>
      </c>
      <c r="B3715" s="1">
        <v>43951</v>
      </c>
      <c r="C3715" s="1">
        <v>43951</v>
      </c>
      <c r="D3715" s="1">
        <v>43984</v>
      </c>
      <c r="E3715" s="1">
        <v>43984</v>
      </c>
      <c r="F3715">
        <v>1</v>
      </c>
      <c r="G3715" t="str">
        <f>VLOOKUP(F3715,dComprador!A:B,2,0)</f>
        <v>Alon</v>
      </c>
      <c r="H3715">
        <v>7</v>
      </c>
      <c r="I3715" t="str">
        <f>VLOOKUP(H3715,dMateriaPrima!A:B,2,0)</f>
        <v>Poliéster</v>
      </c>
      <c r="J3715">
        <f>VLOOKUP(H3715,dMateriaPrima!A:C,3,0)</f>
        <v>8</v>
      </c>
      <c r="K3715">
        <v>9</v>
      </c>
      <c r="L3715">
        <f t="shared" ref="L3715:L3778" si="117">J3715*K3715</f>
        <v>72</v>
      </c>
      <c r="M3715">
        <v>0</v>
      </c>
      <c r="N3715">
        <f t="shared" si="116"/>
        <v>72</v>
      </c>
      <c r="O3715">
        <v>4</v>
      </c>
      <c r="P3715" t="str">
        <f>VLOOKUP(O3715,dFornecedor!A:B,2,0)</f>
        <v>AlphaOmega</v>
      </c>
    </row>
    <row r="3716" spans="1:16" x14ac:dyDescent="0.25">
      <c r="A3716">
        <v>3715</v>
      </c>
      <c r="B3716" s="1">
        <v>43951</v>
      </c>
      <c r="C3716" s="1">
        <v>43951</v>
      </c>
      <c r="D3716" s="1">
        <v>43972</v>
      </c>
      <c r="E3716" s="1">
        <v>43975</v>
      </c>
      <c r="F3716">
        <v>1</v>
      </c>
      <c r="G3716" t="str">
        <f>VLOOKUP(F3716,dComprador!A:B,2,0)</f>
        <v>Alon</v>
      </c>
      <c r="H3716">
        <v>9</v>
      </c>
      <c r="I3716" t="str">
        <f>VLOOKUP(H3716,dMateriaPrima!A:B,2,0)</f>
        <v>Couro</v>
      </c>
      <c r="J3716">
        <f>VLOOKUP(H3716,dMateriaPrima!A:C,3,0)</f>
        <v>4.4000000000000004</v>
      </c>
      <c r="K3716">
        <v>106</v>
      </c>
      <c r="L3716">
        <f t="shared" si="117"/>
        <v>466.40000000000003</v>
      </c>
      <c r="M3716">
        <v>0</v>
      </c>
      <c r="N3716">
        <f t="shared" si="116"/>
        <v>466.40000000000003</v>
      </c>
      <c r="O3716">
        <v>2</v>
      </c>
      <c r="P3716" t="str">
        <f>VLOOKUP(O3716,dFornecedor!A:B,2,0)</f>
        <v>Minerva</v>
      </c>
    </row>
    <row r="3717" spans="1:16" x14ac:dyDescent="0.25">
      <c r="A3717">
        <v>3716</v>
      </c>
      <c r="B3717" s="1">
        <v>43952</v>
      </c>
      <c r="C3717" s="1">
        <v>43952</v>
      </c>
      <c r="D3717" s="1">
        <v>43959</v>
      </c>
      <c r="E3717" s="1">
        <v>43957</v>
      </c>
      <c r="F3717">
        <v>4</v>
      </c>
      <c r="G3717" t="str">
        <f>VLOOKUP(F3717,dComprador!A:B,2,0)</f>
        <v>Lira</v>
      </c>
      <c r="H3717">
        <v>5</v>
      </c>
      <c r="I3717" t="str">
        <f>VLOOKUP(H3717,dMateriaPrima!A:B,2,0)</f>
        <v>Areia</v>
      </c>
      <c r="J3717">
        <f>VLOOKUP(H3717,dMateriaPrima!A:C,3,0)</f>
        <v>3.59</v>
      </c>
      <c r="K3717">
        <v>9</v>
      </c>
      <c r="L3717">
        <f t="shared" si="117"/>
        <v>32.31</v>
      </c>
      <c r="M3717">
        <v>0</v>
      </c>
      <c r="N3717">
        <f t="shared" si="116"/>
        <v>32.31</v>
      </c>
      <c r="O3717">
        <v>2</v>
      </c>
      <c r="P3717" t="str">
        <f>VLOOKUP(O3717,dFornecedor!A:B,2,0)</f>
        <v>Minerva</v>
      </c>
    </row>
    <row r="3718" spans="1:16" x14ac:dyDescent="0.25">
      <c r="A3718">
        <v>3717</v>
      </c>
      <c r="B3718" s="1">
        <v>43952</v>
      </c>
      <c r="C3718" s="1">
        <v>43957</v>
      </c>
      <c r="D3718" s="1">
        <v>43960</v>
      </c>
      <c r="E3718" s="1">
        <v>43960</v>
      </c>
      <c r="F3718">
        <v>4</v>
      </c>
      <c r="G3718" t="str">
        <f>VLOOKUP(F3718,dComprador!A:B,2,0)</f>
        <v>Lira</v>
      </c>
      <c r="H3718">
        <v>10</v>
      </c>
      <c r="I3718" t="str">
        <f>VLOOKUP(H3718,dMateriaPrima!A:B,2,0)</f>
        <v>Pedra Britada</v>
      </c>
      <c r="J3718">
        <f>VLOOKUP(H3718,dMateriaPrima!A:C,3,0)</f>
        <v>56</v>
      </c>
      <c r="K3718">
        <v>116</v>
      </c>
      <c r="L3718">
        <f t="shared" si="117"/>
        <v>6496</v>
      </c>
      <c r="M3718">
        <v>0</v>
      </c>
      <c r="N3718">
        <f t="shared" si="116"/>
        <v>6496</v>
      </c>
      <c r="O3718">
        <v>1</v>
      </c>
      <c r="P3718" t="str">
        <f>VLOOKUP(O3718,dFornecedor!A:B,2,0)</f>
        <v>NorthShore</v>
      </c>
    </row>
    <row r="3719" spans="1:16" x14ac:dyDescent="0.25">
      <c r="A3719">
        <v>3718</v>
      </c>
      <c r="B3719" s="1">
        <v>43952</v>
      </c>
      <c r="C3719" s="1">
        <v>43952</v>
      </c>
      <c r="D3719" s="1">
        <v>43961</v>
      </c>
      <c r="E3719" s="1">
        <v>43961</v>
      </c>
      <c r="F3719">
        <v>4</v>
      </c>
      <c r="G3719" t="str">
        <f>VLOOKUP(F3719,dComprador!A:B,2,0)</f>
        <v>Lira</v>
      </c>
      <c r="H3719">
        <v>6</v>
      </c>
      <c r="I3719" t="str">
        <f>VLOOKUP(H3719,dMateriaPrima!A:B,2,0)</f>
        <v>Fio Algodão</v>
      </c>
      <c r="J3719">
        <f>VLOOKUP(H3719,dMateriaPrima!A:C,3,0)</f>
        <v>55.9</v>
      </c>
      <c r="K3719">
        <v>211</v>
      </c>
      <c r="L3719">
        <f t="shared" si="117"/>
        <v>11794.9</v>
      </c>
      <c r="M3719">
        <v>0</v>
      </c>
      <c r="N3719">
        <f t="shared" si="116"/>
        <v>11794.9</v>
      </c>
      <c r="O3719">
        <v>5</v>
      </c>
      <c r="P3719" t="str">
        <f>VLOOKUP(O3719,dFornecedor!A:B,2,0)</f>
        <v>Atlas</v>
      </c>
    </row>
    <row r="3720" spans="1:16" x14ac:dyDescent="0.25">
      <c r="A3720">
        <v>3719</v>
      </c>
      <c r="B3720" s="1">
        <v>43952</v>
      </c>
      <c r="C3720" s="1">
        <v>43956</v>
      </c>
      <c r="D3720" s="1">
        <v>43958</v>
      </c>
      <c r="E3720" s="1">
        <v>43961</v>
      </c>
      <c r="F3720">
        <v>4</v>
      </c>
      <c r="G3720" t="str">
        <f>VLOOKUP(F3720,dComprador!A:B,2,0)</f>
        <v>Lira</v>
      </c>
      <c r="H3720">
        <v>5</v>
      </c>
      <c r="I3720" t="str">
        <f>VLOOKUP(H3720,dMateriaPrima!A:B,2,0)</f>
        <v>Areia</v>
      </c>
      <c r="J3720">
        <f>VLOOKUP(H3720,dMateriaPrima!A:C,3,0)</f>
        <v>3.59</v>
      </c>
      <c r="K3720">
        <v>48</v>
      </c>
      <c r="L3720">
        <f t="shared" si="117"/>
        <v>172.32</v>
      </c>
      <c r="M3720">
        <v>0</v>
      </c>
      <c r="N3720">
        <f t="shared" si="116"/>
        <v>172.32</v>
      </c>
      <c r="O3720">
        <v>2</v>
      </c>
      <c r="P3720" t="str">
        <f>VLOOKUP(O3720,dFornecedor!A:B,2,0)</f>
        <v>Minerva</v>
      </c>
    </row>
    <row r="3721" spans="1:16" x14ac:dyDescent="0.25">
      <c r="A3721">
        <v>3720</v>
      </c>
      <c r="B3721" s="1">
        <v>43952</v>
      </c>
      <c r="C3721" s="1">
        <v>43961</v>
      </c>
      <c r="D3721" s="1">
        <v>43962</v>
      </c>
      <c r="E3721" s="1">
        <v>43967</v>
      </c>
      <c r="F3721">
        <v>4</v>
      </c>
      <c r="G3721" t="str">
        <f>VLOOKUP(F3721,dComprador!A:B,2,0)</f>
        <v>Lira</v>
      </c>
      <c r="H3721">
        <v>5</v>
      </c>
      <c r="I3721" t="str">
        <f>VLOOKUP(H3721,dMateriaPrima!A:B,2,0)</f>
        <v>Areia</v>
      </c>
      <c r="J3721">
        <f>VLOOKUP(H3721,dMateriaPrima!A:C,3,0)</f>
        <v>3.59</v>
      </c>
      <c r="K3721">
        <v>43</v>
      </c>
      <c r="L3721">
        <f t="shared" si="117"/>
        <v>154.37</v>
      </c>
      <c r="M3721">
        <v>0</v>
      </c>
      <c r="N3721">
        <f t="shared" si="116"/>
        <v>154.37</v>
      </c>
      <c r="O3721">
        <v>3</v>
      </c>
      <c r="P3721" t="str">
        <f>VLOOKUP(O3721,dFornecedor!A:B,2,0)</f>
        <v>StepUp</v>
      </c>
    </row>
    <row r="3722" spans="1:16" x14ac:dyDescent="0.25">
      <c r="A3722">
        <v>3721</v>
      </c>
      <c r="B3722" s="1">
        <v>43952</v>
      </c>
      <c r="C3722" s="1">
        <v>43960</v>
      </c>
      <c r="D3722" s="1">
        <v>43968</v>
      </c>
      <c r="E3722" s="1">
        <v>43969</v>
      </c>
      <c r="F3722">
        <v>2</v>
      </c>
      <c r="G3722" t="str">
        <f>VLOOKUP(F3722,dComprador!A:B,2,0)</f>
        <v>João</v>
      </c>
      <c r="H3722">
        <v>6</v>
      </c>
      <c r="I3722" t="str">
        <f>VLOOKUP(H3722,dMateriaPrima!A:B,2,0)</f>
        <v>Fio Algodão</v>
      </c>
      <c r="J3722">
        <f>VLOOKUP(H3722,dMateriaPrima!A:C,3,0)</f>
        <v>55.9</v>
      </c>
      <c r="K3722">
        <v>363</v>
      </c>
      <c r="L3722">
        <f t="shared" si="117"/>
        <v>20291.7</v>
      </c>
      <c r="M3722">
        <v>0</v>
      </c>
      <c r="N3722">
        <f t="shared" si="116"/>
        <v>20291.7</v>
      </c>
      <c r="O3722">
        <v>2</v>
      </c>
      <c r="P3722" t="str">
        <f>VLOOKUP(O3722,dFornecedor!A:B,2,0)</f>
        <v>Minerva</v>
      </c>
    </row>
    <row r="3723" spans="1:16" x14ac:dyDescent="0.25">
      <c r="A3723">
        <v>3722</v>
      </c>
      <c r="B3723" s="1">
        <v>43952</v>
      </c>
      <c r="C3723" s="1">
        <v>43955</v>
      </c>
      <c r="D3723" s="1">
        <v>43982</v>
      </c>
      <c r="E3723" s="1">
        <v>43983</v>
      </c>
      <c r="F3723">
        <v>1</v>
      </c>
      <c r="G3723" t="str">
        <f>VLOOKUP(F3723,dComprador!A:B,2,0)</f>
        <v>Alon</v>
      </c>
      <c r="H3723">
        <v>5</v>
      </c>
      <c r="I3723" t="str">
        <f>VLOOKUP(H3723,dMateriaPrima!A:B,2,0)</f>
        <v>Areia</v>
      </c>
      <c r="J3723">
        <f>VLOOKUP(H3723,dMateriaPrima!A:C,3,0)</f>
        <v>3.59</v>
      </c>
      <c r="K3723">
        <v>222</v>
      </c>
      <c r="L3723">
        <f t="shared" si="117"/>
        <v>796.98</v>
      </c>
      <c r="M3723">
        <v>0</v>
      </c>
      <c r="N3723">
        <f t="shared" si="116"/>
        <v>796.98</v>
      </c>
      <c r="O3723">
        <v>1</v>
      </c>
      <c r="P3723" t="str">
        <f>VLOOKUP(O3723,dFornecedor!A:B,2,0)</f>
        <v>NorthShore</v>
      </c>
    </row>
    <row r="3724" spans="1:16" x14ac:dyDescent="0.25">
      <c r="A3724">
        <v>3723</v>
      </c>
      <c r="B3724" s="1">
        <v>43952</v>
      </c>
      <c r="C3724" s="1">
        <v>43952</v>
      </c>
      <c r="D3724" s="1">
        <v>43974</v>
      </c>
      <c r="E3724" s="1">
        <v>43976</v>
      </c>
      <c r="F3724">
        <v>1</v>
      </c>
      <c r="G3724" t="str">
        <f>VLOOKUP(F3724,dComprador!A:B,2,0)</f>
        <v>Alon</v>
      </c>
      <c r="H3724">
        <v>10</v>
      </c>
      <c r="I3724" t="str">
        <f>VLOOKUP(H3724,dMateriaPrima!A:B,2,0)</f>
        <v>Pedra Britada</v>
      </c>
      <c r="J3724">
        <f>VLOOKUP(H3724,dMateriaPrima!A:C,3,0)</f>
        <v>56</v>
      </c>
      <c r="K3724">
        <v>205</v>
      </c>
      <c r="L3724">
        <f t="shared" si="117"/>
        <v>11480</v>
      </c>
      <c r="M3724">
        <v>0</v>
      </c>
      <c r="N3724">
        <f t="shared" si="116"/>
        <v>11480</v>
      </c>
      <c r="O3724">
        <v>2</v>
      </c>
      <c r="P3724" t="str">
        <f>VLOOKUP(O3724,dFornecedor!A:B,2,0)</f>
        <v>Minerva</v>
      </c>
    </row>
    <row r="3725" spans="1:16" x14ac:dyDescent="0.25">
      <c r="A3725">
        <v>3724</v>
      </c>
      <c r="B3725" s="1">
        <v>43953</v>
      </c>
      <c r="C3725" s="1">
        <v>43953</v>
      </c>
      <c r="D3725" s="1">
        <v>43960</v>
      </c>
      <c r="E3725" s="1">
        <v>43959</v>
      </c>
      <c r="F3725">
        <v>4</v>
      </c>
      <c r="G3725" t="str">
        <f>VLOOKUP(F3725,dComprador!A:B,2,0)</f>
        <v>Lira</v>
      </c>
      <c r="H3725">
        <v>7</v>
      </c>
      <c r="I3725" t="str">
        <f>VLOOKUP(H3725,dMateriaPrima!A:B,2,0)</f>
        <v>Poliéster</v>
      </c>
      <c r="J3725">
        <f>VLOOKUP(H3725,dMateriaPrima!A:C,3,0)</f>
        <v>8</v>
      </c>
      <c r="K3725">
        <v>320</v>
      </c>
      <c r="L3725">
        <f t="shared" si="117"/>
        <v>2560</v>
      </c>
      <c r="M3725">
        <v>0</v>
      </c>
      <c r="N3725">
        <f t="shared" si="116"/>
        <v>2560</v>
      </c>
      <c r="O3725">
        <v>2</v>
      </c>
      <c r="P3725" t="str">
        <f>VLOOKUP(O3725,dFornecedor!A:B,2,0)</f>
        <v>Minerva</v>
      </c>
    </row>
    <row r="3726" spans="1:16" x14ac:dyDescent="0.25">
      <c r="A3726">
        <v>3725</v>
      </c>
      <c r="B3726" s="1">
        <v>43953</v>
      </c>
      <c r="C3726" s="1">
        <v>43960</v>
      </c>
      <c r="D3726" s="1">
        <v>43960</v>
      </c>
      <c r="E3726" s="1">
        <v>43963</v>
      </c>
      <c r="F3726">
        <v>4</v>
      </c>
      <c r="G3726" t="str">
        <f>VLOOKUP(F3726,dComprador!A:B,2,0)</f>
        <v>Lira</v>
      </c>
      <c r="H3726">
        <v>5</v>
      </c>
      <c r="I3726" t="str">
        <f>VLOOKUP(H3726,dMateriaPrima!A:B,2,0)</f>
        <v>Areia</v>
      </c>
      <c r="J3726">
        <f>VLOOKUP(H3726,dMateriaPrima!A:C,3,0)</f>
        <v>3.59</v>
      </c>
      <c r="K3726">
        <v>15</v>
      </c>
      <c r="L3726">
        <f t="shared" si="117"/>
        <v>53.849999999999994</v>
      </c>
      <c r="M3726">
        <v>0</v>
      </c>
      <c r="N3726">
        <f t="shared" si="116"/>
        <v>53.849999999999994</v>
      </c>
      <c r="O3726">
        <v>1</v>
      </c>
      <c r="P3726" t="str">
        <f>VLOOKUP(O3726,dFornecedor!A:B,2,0)</f>
        <v>NorthShore</v>
      </c>
    </row>
    <row r="3727" spans="1:16" x14ac:dyDescent="0.25">
      <c r="A3727">
        <v>3726</v>
      </c>
      <c r="B3727" s="1">
        <v>43953</v>
      </c>
      <c r="C3727" s="1">
        <v>43954</v>
      </c>
      <c r="D3727" s="1">
        <v>43964</v>
      </c>
      <c r="E3727" s="1">
        <v>43968</v>
      </c>
      <c r="F3727">
        <v>4</v>
      </c>
      <c r="G3727" t="str">
        <f>VLOOKUP(F3727,dComprador!A:B,2,0)</f>
        <v>Lira</v>
      </c>
      <c r="H3727">
        <v>4</v>
      </c>
      <c r="I3727" t="str">
        <f>VLOOKUP(H3727,dMateriaPrima!A:B,2,0)</f>
        <v>Madeira</v>
      </c>
      <c r="J3727">
        <f>VLOOKUP(H3727,dMateriaPrima!A:C,3,0)</f>
        <v>168</v>
      </c>
      <c r="K3727">
        <v>420</v>
      </c>
      <c r="L3727">
        <f t="shared" si="117"/>
        <v>70560</v>
      </c>
      <c r="M3727">
        <v>0</v>
      </c>
      <c r="N3727">
        <f t="shared" si="116"/>
        <v>70560</v>
      </c>
      <c r="O3727">
        <v>4</v>
      </c>
      <c r="P3727" t="str">
        <f>VLOOKUP(O3727,dFornecedor!A:B,2,0)</f>
        <v>AlphaOmega</v>
      </c>
    </row>
    <row r="3728" spans="1:16" x14ac:dyDescent="0.25">
      <c r="A3728">
        <v>3727</v>
      </c>
      <c r="B3728" s="1">
        <v>43953</v>
      </c>
      <c r="C3728" s="1">
        <v>43955</v>
      </c>
      <c r="D3728" s="1">
        <v>43959</v>
      </c>
      <c r="E3728" s="1">
        <v>43962</v>
      </c>
      <c r="F3728">
        <v>4</v>
      </c>
      <c r="G3728" t="str">
        <f>VLOOKUP(F3728,dComprador!A:B,2,0)</f>
        <v>Lira</v>
      </c>
      <c r="H3728">
        <v>9</v>
      </c>
      <c r="I3728" t="str">
        <f>VLOOKUP(H3728,dMateriaPrima!A:B,2,0)</f>
        <v>Couro</v>
      </c>
      <c r="J3728">
        <f>VLOOKUP(H3728,dMateriaPrima!A:C,3,0)</f>
        <v>4.4000000000000004</v>
      </c>
      <c r="K3728">
        <v>483</v>
      </c>
      <c r="L3728">
        <f t="shared" si="117"/>
        <v>2125.2000000000003</v>
      </c>
      <c r="M3728">
        <v>0</v>
      </c>
      <c r="N3728">
        <f t="shared" si="116"/>
        <v>2125.2000000000003</v>
      </c>
      <c r="O3728">
        <v>1</v>
      </c>
      <c r="P3728" t="str">
        <f>VLOOKUP(O3728,dFornecedor!A:B,2,0)</f>
        <v>NorthShore</v>
      </c>
    </row>
    <row r="3729" spans="1:16" x14ac:dyDescent="0.25">
      <c r="A3729">
        <v>3728</v>
      </c>
      <c r="B3729" s="1">
        <v>43953</v>
      </c>
      <c r="C3729" s="1">
        <v>43953</v>
      </c>
      <c r="D3729" s="1">
        <v>43960</v>
      </c>
      <c r="E3729" s="1">
        <v>43962</v>
      </c>
      <c r="F3729">
        <v>4</v>
      </c>
      <c r="G3729" t="str">
        <f>VLOOKUP(F3729,dComprador!A:B,2,0)</f>
        <v>Lira</v>
      </c>
      <c r="H3729">
        <v>10</v>
      </c>
      <c r="I3729" t="str">
        <f>VLOOKUP(H3729,dMateriaPrima!A:B,2,0)</f>
        <v>Pedra Britada</v>
      </c>
      <c r="J3729">
        <f>VLOOKUP(H3729,dMateriaPrima!A:C,3,0)</f>
        <v>56</v>
      </c>
      <c r="K3729">
        <v>137</v>
      </c>
      <c r="L3729">
        <f t="shared" si="117"/>
        <v>7672</v>
      </c>
      <c r="M3729">
        <v>0</v>
      </c>
      <c r="N3729">
        <f t="shared" si="116"/>
        <v>7672</v>
      </c>
      <c r="O3729">
        <v>2</v>
      </c>
      <c r="P3729" t="str">
        <f>VLOOKUP(O3729,dFornecedor!A:B,2,0)</f>
        <v>Minerva</v>
      </c>
    </row>
    <row r="3730" spans="1:16" x14ac:dyDescent="0.25">
      <c r="A3730">
        <v>3729</v>
      </c>
      <c r="B3730" s="1">
        <v>43953</v>
      </c>
      <c r="C3730" s="1">
        <v>43965</v>
      </c>
      <c r="D3730" s="1">
        <v>43966</v>
      </c>
      <c r="E3730" s="1">
        <v>43969</v>
      </c>
      <c r="F3730">
        <v>4</v>
      </c>
      <c r="G3730" t="str">
        <f>VLOOKUP(F3730,dComprador!A:B,2,0)</f>
        <v>Lira</v>
      </c>
      <c r="H3730">
        <v>5</v>
      </c>
      <c r="I3730" t="str">
        <f>VLOOKUP(H3730,dMateriaPrima!A:B,2,0)</f>
        <v>Areia</v>
      </c>
      <c r="J3730">
        <f>VLOOKUP(H3730,dMateriaPrima!A:C,3,0)</f>
        <v>3.59</v>
      </c>
      <c r="K3730">
        <v>391</v>
      </c>
      <c r="L3730">
        <f t="shared" si="117"/>
        <v>1403.69</v>
      </c>
      <c r="M3730">
        <v>0</v>
      </c>
      <c r="N3730">
        <f t="shared" si="116"/>
        <v>1403.69</v>
      </c>
      <c r="O3730">
        <v>1</v>
      </c>
      <c r="P3730" t="str">
        <f>VLOOKUP(O3730,dFornecedor!A:B,2,0)</f>
        <v>NorthShore</v>
      </c>
    </row>
    <row r="3731" spans="1:16" x14ac:dyDescent="0.25">
      <c r="A3731">
        <v>3730</v>
      </c>
      <c r="B3731" s="1">
        <v>43953</v>
      </c>
      <c r="C3731" s="1">
        <v>43954</v>
      </c>
      <c r="D3731" s="1">
        <v>43971</v>
      </c>
      <c r="E3731" s="1">
        <v>43972</v>
      </c>
      <c r="F3731">
        <v>1</v>
      </c>
      <c r="G3731" t="str">
        <f>VLOOKUP(F3731,dComprador!A:B,2,0)</f>
        <v>Alon</v>
      </c>
      <c r="H3731">
        <v>11</v>
      </c>
      <c r="I3731" t="str">
        <f>VLOOKUP(H3731,dMateriaPrima!A:B,2,0)</f>
        <v>Papel</v>
      </c>
      <c r="J3731">
        <f>VLOOKUP(H3731,dMateriaPrima!A:C,3,0)</f>
        <v>9</v>
      </c>
      <c r="K3731">
        <v>63</v>
      </c>
      <c r="L3731">
        <f t="shared" si="117"/>
        <v>567</v>
      </c>
      <c r="M3731">
        <v>0</v>
      </c>
      <c r="N3731">
        <f t="shared" si="116"/>
        <v>567</v>
      </c>
      <c r="O3731">
        <v>3</v>
      </c>
      <c r="P3731" t="str">
        <f>VLOOKUP(O3731,dFornecedor!A:B,2,0)</f>
        <v>StepUp</v>
      </c>
    </row>
    <row r="3732" spans="1:16" x14ac:dyDescent="0.25">
      <c r="A3732">
        <v>3731</v>
      </c>
      <c r="B3732" s="1">
        <v>43953</v>
      </c>
      <c r="C3732" s="1">
        <v>43953</v>
      </c>
      <c r="D3732" s="1">
        <v>43965</v>
      </c>
      <c r="E3732" s="1">
        <v>43966</v>
      </c>
      <c r="F3732">
        <v>3</v>
      </c>
      <c r="G3732" t="str">
        <f>VLOOKUP(F3732,dComprador!A:B,2,0)</f>
        <v>Diego</v>
      </c>
      <c r="H3732">
        <v>10</v>
      </c>
      <c r="I3732" t="str">
        <f>VLOOKUP(H3732,dMateriaPrima!A:B,2,0)</f>
        <v>Pedra Britada</v>
      </c>
      <c r="J3732">
        <f>VLOOKUP(H3732,dMateriaPrima!A:C,3,0)</f>
        <v>56</v>
      </c>
      <c r="K3732">
        <v>273</v>
      </c>
      <c r="L3732">
        <f t="shared" si="117"/>
        <v>15288</v>
      </c>
      <c r="M3732">
        <v>0</v>
      </c>
      <c r="N3732">
        <f t="shared" si="116"/>
        <v>15288</v>
      </c>
      <c r="O3732">
        <v>2</v>
      </c>
      <c r="P3732" t="str">
        <f>VLOOKUP(O3732,dFornecedor!A:B,2,0)</f>
        <v>Minerva</v>
      </c>
    </row>
    <row r="3733" spans="1:16" x14ac:dyDescent="0.25">
      <c r="A3733">
        <v>3732</v>
      </c>
      <c r="B3733" s="1">
        <v>43953</v>
      </c>
      <c r="C3733" s="1">
        <v>43962</v>
      </c>
      <c r="D3733" s="1">
        <v>43969</v>
      </c>
      <c r="E3733" s="1">
        <v>43972</v>
      </c>
      <c r="F3733">
        <v>1</v>
      </c>
      <c r="G3733" t="str">
        <f>VLOOKUP(F3733,dComprador!A:B,2,0)</f>
        <v>Alon</v>
      </c>
      <c r="H3733">
        <v>9</v>
      </c>
      <c r="I3733" t="str">
        <f>VLOOKUP(H3733,dMateriaPrima!A:B,2,0)</f>
        <v>Couro</v>
      </c>
      <c r="J3733">
        <f>VLOOKUP(H3733,dMateriaPrima!A:C,3,0)</f>
        <v>4.4000000000000004</v>
      </c>
      <c r="K3733">
        <v>137</v>
      </c>
      <c r="L3733">
        <f t="shared" si="117"/>
        <v>602.80000000000007</v>
      </c>
      <c r="M3733">
        <v>0</v>
      </c>
      <c r="N3733">
        <f t="shared" si="116"/>
        <v>602.80000000000007</v>
      </c>
      <c r="O3733">
        <v>2</v>
      </c>
      <c r="P3733" t="str">
        <f>VLOOKUP(O3733,dFornecedor!A:B,2,0)</f>
        <v>Minerva</v>
      </c>
    </row>
    <row r="3734" spans="1:16" x14ac:dyDescent="0.25">
      <c r="A3734">
        <v>3733</v>
      </c>
      <c r="B3734" s="1">
        <v>43953</v>
      </c>
      <c r="C3734" s="1">
        <v>43961</v>
      </c>
      <c r="D3734" s="1">
        <v>43971</v>
      </c>
      <c r="E3734" s="1">
        <v>43975</v>
      </c>
      <c r="F3734">
        <v>1</v>
      </c>
      <c r="G3734" t="str">
        <f>VLOOKUP(F3734,dComprador!A:B,2,0)</f>
        <v>Alon</v>
      </c>
      <c r="H3734">
        <v>6</v>
      </c>
      <c r="I3734" t="str">
        <f>VLOOKUP(H3734,dMateriaPrima!A:B,2,0)</f>
        <v>Fio Algodão</v>
      </c>
      <c r="J3734">
        <f>VLOOKUP(H3734,dMateriaPrima!A:C,3,0)</f>
        <v>55.9</v>
      </c>
      <c r="K3734">
        <v>127</v>
      </c>
      <c r="L3734">
        <f t="shared" si="117"/>
        <v>7099.3</v>
      </c>
      <c r="M3734">
        <v>0</v>
      </c>
      <c r="N3734">
        <f t="shared" si="116"/>
        <v>7099.3</v>
      </c>
      <c r="O3734">
        <v>3</v>
      </c>
      <c r="P3734" t="str">
        <f>VLOOKUP(O3734,dFornecedor!A:B,2,0)</f>
        <v>StepUp</v>
      </c>
    </row>
    <row r="3735" spans="1:16" x14ac:dyDescent="0.25">
      <c r="A3735">
        <v>3734</v>
      </c>
      <c r="B3735" s="1">
        <v>43953</v>
      </c>
      <c r="C3735" s="1">
        <v>43953</v>
      </c>
      <c r="D3735" s="1">
        <v>43969</v>
      </c>
      <c r="E3735" s="1">
        <v>43972</v>
      </c>
      <c r="F3735">
        <v>2</v>
      </c>
      <c r="G3735" t="str">
        <f>VLOOKUP(F3735,dComprador!A:B,2,0)</f>
        <v>João</v>
      </c>
      <c r="H3735">
        <v>6</v>
      </c>
      <c r="I3735" t="str">
        <f>VLOOKUP(H3735,dMateriaPrima!A:B,2,0)</f>
        <v>Fio Algodão</v>
      </c>
      <c r="J3735">
        <f>VLOOKUP(H3735,dMateriaPrima!A:C,3,0)</f>
        <v>55.9</v>
      </c>
      <c r="K3735">
        <v>4</v>
      </c>
      <c r="L3735">
        <f t="shared" si="117"/>
        <v>223.6</v>
      </c>
      <c r="M3735">
        <v>0</v>
      </c>
      <c r="N3735">
        <f t="shared" si="116"/>
        <v>223.6</v>
      </c>
      <c r="O3735">
        <v>5</v>
      </c>
      <c r="P3735" t="str">
        <f>VLOOKUP(O3735,dFornecedor!A:B,2,0)</f>
        <v>Atlas</v>
      </c>
    </row>
    <row r="3736" spans="1:16" x14ac:dyDescent="0.25">
      <c r="A3736">
        <v>3735</v>
      </c>
      <c r="B3736" s="1">
        <v>43953</v>
      </c>
      <c r="C3736" s="1">
        <v>43961</v>
      </c>
      <c r="D3736" s="1">
        <v>43986</v>
      </c>
      <c r="E3736" s="1">
        <v>43986</v>
      </c>
      <c r="F3736">
        <v>1</v>
      </c>
      <c r="G3736" t="str">
        <f>VLOOKUP(F3736,dComprador!A:B,2,0)</f>
        <v>Alon</v>
      </c>
      <c r="H3736">
        <v>11</v>
      </c>
      <c r="I3736" t="str">
        <f>VLOOKUP(H3736,dMateriaPrima!A:B,2,0)</f>
        <v>Papel</v>
      </c>
      <c r="J3736">
        <f>VLOOKUP(H3736,dMateriaPrima!A:C,3,0)</f>
        <v>9</v>
      </c>
      <c r="K3736">
        <v>52</v>
      </c>
      <c r="L3736">
        <f t="shared" si="117"/>
        <v>468</v>
      </c>
      <c r="M3736">
        <v>0</v>
      </c>
      <c r="N3736">
        <f t="shared" si="116"/>
        <v>468</v>
      </c>
      <c r="O3736">
        <v>2</v>
      </c>
      <c r="P3736" t="str">
        <f>VLOOKUP(O3736,dFornecedor!A:B,2,0)</f>
        <v>Minerva</v>
      </c>
    </row>
    <row r="3737" spans="1:16" x14ac:dyDescent="0.25">
      <c r="A3737">
        <v>3736</v>
      </c>
      <c r="B3737" s="1">
        <v>43953</v>
      </c>
      <c r="C3737" s="1">
        <v>43961</v>
      </c>
      <c r="D3737" s="1">
        <v>43985</v>
      </c>
      <c r="E3737" s="1">
        <v>43987</v>
      </c>
      <c r="F3737">
        <v>1</v>
      </c>
      <c r="G3737" t="str">
        <f>VLOOKUP(F3737,dComprador!A:B,2,0)</f>
        <v>Alon</v>
      </c>
      <c r="H3737">
        <v>9</v>
      </c>
      <c r="I3737" t="str">
        <f>VLOOKUP(H3737,dMateriaPrima!A:B,2,0)</f>
        <v>Couro</v>
      </c>
      <c r="J3737">
        <f>VLOOKUP(H3737,dMateriaPrima!A:C,3,0)</f>
        <v>4.4000000000000004</v>
      </c>
      <c r="K3737">
        <v>48</v>
      </c>
      <c r="L3737">
        <f t="shared" si="117"/>
        <v>211.20000000000002</v>
      </c>
      <c r="M3737">
        <v>0</v>
      </c>
      <c r="N3737">
        <f t="shared" si="116"/>
        <v>211.20000000000002</v>
      </c>
      <c r="O3737">
        <v>1</v>
      </c>
      <c r="P3737" t="str">
        <f>VLOOKUP(O3737,dFornecedor!A:B,2,0)</f>
        <v>NorthShore</v>
      </c>
    </row>
    <row r="3738" spans="1:16" x14ac:dyDescent="0.25">
      <c r="A3738">
        <v>3737</v>
      </c>
      <c r="B3738" s="1">
        <v>43953</v>
      </c>
      <c r="C3738" s="1">
        <v>43958</v>
      </c>
      <c r="D3738" s="1">
        <v>43977</v>
      </c>
      <c r="E3738" s="1">
        <v>43979</v>
      </c>
      <c r="F3738">
        <v>1</v>
      </c>
      <c r="G3738" t="str">
        <f>VLOOKUP(F3738,dComprador!A:B,2,0)</f>
        <v>Alon</v>
      </c>
      <c r="H3738">
        <v>1</v>
      </c>
      <c r="I3738" t="str">
        <f>VLOOKUP(H3738,dMateriaPrima!A:B,2,0)</f>
        <v>Tecido</v>
      </c>
      <c r="J3738">
        <f>VLOOKUP(H3738,dMateriaPrima!A:C,3,0)</f>
        <v>18</v>
      </c>
      <c r="K3738">
        <v>119</v>
      </c>
      <c r="L3738">
        <f t="shared" si="117"/>
        <v>2142</v>
      </c>
      <c r="M3738">
        <v>0</v>
      </c>
      <c r="N3738">
        <f t="shared" si="116"/>
        <v>2142</v>
      </c>
      <c r="O3738">
        <v>2</v>
      </c>
      <c r="P3738" t="str">
        <f>VLOOKUP(O3738,dFornecedor!A:B,2,0)</f>
        <v>Minerva</v>
      </c>
    </row>
    <row r="3739" spans="1:16" x14ac:dyDescent="0.25">
      <c r="A3739">
        <v>3738</v>
      </c>
      <c r="B3739" s="1">
        <v>43954</v>
      </c>
      <c r="C3739" s="1">
        <v>43963</v>
      </c>
      <c r="D3739" s="1">
        <v>43986</v>
      </c>
      <c r="E3739" s="1">
        <v>43987</v>
      </c>
      <c r="F3739">
        <v>1</v>
      </c>
      <c r="G3739" t="str">
        <f>VLOOKUP(F3739,dComprador!A:B,2,0)</f>
        <v>Alon</v>
      </c>
      <c r="H3739">
        <v>7</v>
      </c>
      <c r="I3739" t="str">
        <f>VLOOKUP(H3739,dMateriaPrima!A:B,2,0)</f>
        <v>Poliéster</v>
      </c>
      <c r="J3739">
        <f>VLOOKUP(H3739,dMateriaPrima!A:C,3,0)</f>
        <v>8</v>
      </c>
      <c r="K3739">
        <v>65</v>
      </c>
      <c r="L3739">
        <f t="shared" si="117"/>
        <v>520</v>
      </c>
      <c r="M3739">
        <v>0</v>
      </c>
      <c r="N3739">
        <f t="shared" si="116"/>
        <v>520</v>
      </c>
      <c r="O3739">
        <v>3</v>
      </c>
      <c r="P3739" t="str">
        <f>VLOOKUP(O3739,dFornecedor!A:B,2,0)</f>
        <v>StepUp</v>
      </c>
    </row>
    <row r="3740" spans="1:16" x14ac:dyDescent="0.25">
      <c r="A3740">
        <v>3739</v>
      </c>
      <c r="B3740" s="1">
        <v>43954</v>
      </c>
      <c r="C3740" s="1">
        <v>43960</v>
      </c>
      <c r="D3740" s="1">
        <v>43963</v>
      </c>
      <c r="E3740" s="1">
        <v>43963</v>
      </c>
      <c r="F3740">
        <v>4</v>
      </c>
      <c r="G3740" t="str">
        <f>VLOOKUP(F3740,dComprador!A:B,2,0)</f>
        <v>Lira</v>
      </c>
      <c r="H3740">
        <v>4</v>
      </c>
      <c r="I3740" t="str">
        <f>VLOOKUP(H3740,dMateriaPrima!A:B,2,0)</f>
        <v>Madeira</v>
      </c>
      <c r="J3740">
        <f>VLOOKUP(H3740,dMateriaPrima!A:C,3,0)</f>
        <v>168</v>
      </c>
      <c r="K3740">
        <v>57</v>
      </c>
      <c r="L3740">
        <f t="shared" si="117"/>
        <v>9576</v>
      </c>
      <c r="M3740">
        <v>0</v>
      </c>
      <c r="N3740">
        <f t="shared" si="116"/>
        <v>9576</v>
      </c>
      <c r="O3740">
        <v>3</v>
      </c>
      <c r="P3740" t="str">
        <f>VLOOKUP(O3740,dFornecedor!A:B,2,0)</f>
        <v>StepUp</v>
      </c>
    </row>
    <row r="3741" spans="1:16" x14ac:dyDescent="0.25">
      <c r="A3741">
        <v>3740</v>
      </c>
      <c r="B3741" s="1">
        <v>43954</v>
      </c>
      <c r="C3741" s="1">
        <v>43954</v>
      </c>
      <c r="D3741" s="1">
        <v>43961</v>
      </c>
      <c r="E3741" s="1">
        <v>43960</v>
      </c>
      <c r="F3741">
        <v>4</v>
      </c>
      <c r="G3741" t="str">
        <f>VLOOKUP(F3741,dComprador!A:B,2,0)</f>
        <v>Lira</v>
      </c>
      <c r="H3741">
        <v>1</v>
      </c>
      <c r="I3741" t="str">
        <f>VLOOKUP(H3741,dMateriaPrima!A:B,2,0)</f>
        <v>Tecido</v>
      </c>
      <c r="J3741">
        <f>VLOOKUP(H3741,dMateriaPrima!A:C,3,0)</f>
        <v>18</v>
      </c>
      <c r="K3741">
        <v>470</v>
      </c>
      <c r="L3741">
        <f t="shared" si="117"/>
        <v>8460</v>
      </c>
      <c r="M3741">
        <v>0</v>
      </c>
      <c r="N3741">
        <f t="shared" si="116"/>
        <v>8460</v>
      </c>
      <c r="O3741">
        <v>4</v>
      </c>
      <c r="P3741" t="str">
        <f>VLOOKUP(O3741,dFornecedor!A:B,2,0)</f>
        <v>AlphaOmega</v>
      </c>
    </row>
    <row r="3742" spans="1:16" x14ac:dyDescent="0.25">
      <c r="A3742">
        <v>3741</v>
      </c>
      <c r="B3742" s="1">
        <v>43954</v>
      </c>
      <c r="C3742" s="1">
        <v>43960</v>
      </c>
      <c r="D3742" s="1">
        <v>43961</v>
      </c>
      <c r="E3742" s="1">
        <v>43963</v>
      </c>
      <c r="F3742">
        <v>4</v>
      </c>
      <c r="G3742" t="str">
        <f>VLOOKUP(F3742,dComprador!A:B,2,0)</f>
        <v>Lira</v>
      </c>
      <c r="H3742">
        <v>11</v>
      </c>
      <c r="I3742" t="str">
        <f>VLOOKUP(H3742,dMateriaPrima!A:B,2,0)</f>
        <v>Papel</v>
      </c>
      <c r="J3742">
        <f>VLOOKUP(H3742,dMateriaPrima!A:C,3,0)</f>
        <v>9</v>
      </c>
      <c r="K3742">
        <v>16</v>
      </c>
      <c r="L3742">
        <f t="shared" si="117"/>
        <v>144</v>
      </c>
      <c r="M3742">
        <v>0</v>
      </c>
      <c r="N3742">
        <f t="shared" si="116"/>
        <v>144</v>
      </c>
      <c r="O3742">
        <v>2</v>
      </c>
      <c r="P3742" t="str">
        <f>VLOOKUP(O3742,dFornecedor!A:B,2,0)</f>
        <v>Minerva</v>
      </c>
    </row>
    <row r="3743" spans="1:16" x14ac:dyDescent="0.25">
      <c r="A3743">
        <v>3742</v>
      </c>
      <c r="B3743" s="1">
        <v>43954</v>
      </c>
      <c r="C3743" s="1">
        <v>43957</v>
      </c>
      <c r="D3743" s="1">
        <v>43960</v>
      </c>
      <c r="E3743" s="1">
        <v>43963</v>
      </c>
      <c r="F3743">
        <v>4</v>
      </c>
      <c r="G3743" t="str">
        <f>VLOOKUP(F3743,dComprador!A:B,2,0)</f>
        <v>Lira</v>
      </c>
      <c r="H3743">
        <v>5</v>
      </c>
      <c r="I3743" t="str">
        <f>VLOOKUP(H3743,dMateriaPrima!A:B,2,0)</f>
        <v>Areia</v>
      </c>
      <c r="J3743">
        <f>VLOOKUP(H3743,dMateriaPrima!A:C,3,0)</f>
        <v>3.59</v>
      </c>
      <c r="K3743">
        <v>162</v>
      </c>
      <c r="L3743">
        <f t="shared" si="117"/>
        <v>581.57999999999993</v>
      </c>
      <c r="M3743">
        <v>0</v>
      </c>
      <c r="N3743">
        <f t="shared" si="116"/>
        <v>581.57999999999993</v>
      </c>
      <c r="O3743">
        <v>4</v>
      </c>
      <c r="P3743" t="str">
        <f>VLOOKUP(O3743,dFornecedor!A:B,2,0)</f>
        <v>AlphaOmega</v>
      </c>
    </row>
    <row r="3744" spans="1:16" x14ac:dyDescent="0.25">
      <c r="A3744">
        <v>3743</v>
      </c>
      <c r="B3744" s="1">
        <v>43954</v>
      </c>
      <c r="C3744" s="1">
        <v>43962</v>
      </c>
      <c r="D3744" s="1">
        <v>43973</v>
      </c>
      <c r="E3744" s="1">
        <v>43973</v>
      </c>
      <c r="F3744">
        <v>1</v>
      </c>
      <c r="G3744" t="str">
        <f>VLOOKUP(F3744,dComprador!A:B,2,0)</f>
        <v>Alon</v>
      </c>
      <c r="H3744">
        <v>9</v>
      </c>
      <c r="I3744" t="str">
        <f>VLOOKUP(H3744,dMateriaPrima!A:B,2,0)</f>
        <v>Couro</v>
      </c>
      <c r="J3744">
        <f>VLOOKUP(H3744,dMateriaPrima!A:C,3,0)</f>
        <v>4.4000000000000004</v>
      </c>
      <c r="K3744">
        <v>157</v>
      </c>
      <c r="L3744">
        <f t="shared" si="117"/>
        <v>690.80000000000007</v>
      </c>
      <c r="M3744">
        <v>0</v>
      </c>
      <c r="N3744">
        <f t="shared" si="116"/>
        <v>690.80000000000007</v>
      </c>
      <c r="O3744">
        <v>2</v>
      </c>
      <c r="P3744" t="str">
        <f>VLOOKUP(O3744,dFornecedor!A:B,2,0)</f>
        <v>Minerva</v>
      </c>
    </row>
    <row r="3745" spans="1:16" x14ac:dyDescent="0.25">
      <c r="A3745">
        <v>3744</v>
      </c>
      <c r="B3745" s="1">
        <v>43954</v>
      </c>
      <c r="C3745" s="1">
        <v>43963</v>
      </c>
      <c r="D3745" s="1">
        <v>43969</v>
      </c>
      <c r="E3745" s="1">
        <v>43969</v>
      </c>
      <c r="F3745">
        <v>1</v>
      </c>
      <c r="G3745" t="str">
        <f>VLOOKUP(F3745,dComprador!A:B,2,0)</f>
        <v>Alon</v>
      </c>
      <c r="H3745">
        <v>8</v>
      </c>
      <c r="I3745" t="str">
        <f>VLOOKUP(H3745,dMateriaPrima!A:B,2,0)</f>
        <v>Cimento</v>
      </c>
      <c r="J3745">
        <f>VLOOKUP(H3745,dMateriaPrima!A:C,3,0)</f>
        <v>23</v>
      </c>
      <c r="K3745">
        <v>340</v>
      </c>
      <c r="L3745">
        <f t="shared" si="117"/>
        <v>7820</v>
      </c>
      <c r="M3745">
        <v>0</v>
      </c>
      <c r="N3745">
        <f t="shared" si="116"/>
        <v>7820</v>
      </c>
      <c r="O3745">
        <v>3</v>
      </c>
      <c r="P3745" t="str">
        <f>VLOOKUP(O3745,dFornecedor!A:B,2,0)</f>
        <v>StepUp</v>
      </c>
    </row>
    <row r="3746" spans="1:16" x14ac:dyDescent="0.25">
      <c r="A3746">
        <v>3745</v>
      </c>
      <c r="B3746" s="1">
        <v>43954</v>
      </c>
      <c r="C3746" s="1">
        <v>43954</v>
      </c>
      <c r="D3746" s="1">
        <v>43970</v>
      </c>
      <c r="E3746" s="1">
        <v>43971</v>
      </c>
      <c r="F3746">
        <v>1</v>
      </c>
      <c r="G3746" t="str">
        <f>VLOOKUP(F3746,dComprador!A:B,2,0)</f>
        <v>Alon</v>
      </c>
      <c r="H3746">
        <v>5</v>
      </c>
      <c r="I3746" t="str">
        <f>VLOOKUP(H3746,dMateriaPrima!A:B,2,0)</f>
        <v>Areia</v>
      </c>
      <c r="J3746">
        <f>VLOOKUP(H3746,dMateriaPrima!A:C,3,0)</f>
        <v>3.59</v>
      </c>
      <c r="K3746">
        <v>2</v>
      </c>
      <c r="L3746">
        <f t="shared" si="117"/>
        <v>7.18</v>
      </c>
      <c r="M3746">
        <v>0</v>
      </c>
      <c r="N3746">
        <f t="shared" si="116"/>
        <v>7.18</v>
      </c>
      <c r="O3746">
        <v>2</v>
      </c>
      <c r="P3746" t="str">
        <f>VLOOKUP(O3746,dFornecedor!A:B,2,0)</f>
        <v>Minerva</v>
      </c>
    </row>
    <row r="3747" spans="1:16" x14ac:dyDescent="0.25">
      <c r="A3747">
        <v>3746</v>
      </c>
      <c r="B3747" s="1">
        <v>43954</v>
      </c>
      <c r="C3747" s="1">
        <v>43954</v>
      </c>
      <c r="D3747" s="1">
        <v>43973</v>
      </c>
      <c r="E3747" s="1">
        <v>43972</v>
      </c>
      <c r="F3747">
        <v>1</v>
      </c>
      <c r="G3747" t="str">
        <f>VLOOKUP(F3747,dComprador!A:B,2,0)</f>
        <v>Alon</v>
      </c>
      <c r="H3747">
        <v>5</v>
      </c>
      <c r="I3747" t="str">
        <f>VLOOKUP(H3747,dMateriaPrima!A:B,2,0)</f>
        <v>Areia</v>
      </c>
      <c r="J3747">
        <f>VLOOKUP(H3747,dMateriaPrima!A:C,3,0)</f>
        <v>3.59</v>
      </c>
      <c r="K3747">
        <v>339</v>
      </c>
      <c r="L3747">
        <f t="shared" si="117"/>
        <v>1217.01</v>
      </c>
      <c r="M3747">
        <v>0</v>
      </c>
      <c r="N3747">
        <f t="shared" si="116"/>
        <v>1217.01</v>
      </c>
      <c r="O3747">
        <v>2</v>
      </c>
      <c r="P3747" t="str">
        <f>VLOOKUP(O3747,dFornecedor!A:B,2,0)</f>
        <v>Minerva</v>
      </c>
    </row>
    <row r="3748" spans="1:16" x14ac:dyDescent="0.25">
      <c r="A3748">
        <v>3747</v>
      </c>
      <c r="B3748" s="1">
        <v>43954</v>
      </c>
      <c r="C3748" s="1">
        <v>43964</v>
      </c>
      <c r="D3748" s="1">
        <v>43969</v>
      </c>
      <c r="E3748" s="1">
        <v>43970</v>
      </c>
      <c r="F3748">
        <v>1</v>
      </c>
      <c r="G3748" t="str">
        <f>VLOOKUP(F3748,dComprador!A:B,2,0)</f>
        <v>Alon</v>
      </c>
      <c r="H3748">
        <v>11</v>
      </c>
      <c r="I3748" t="str">
        <f>VLOOKUP(H3748,dMateriaPrima!A:B,2,0)</f>
        <v>Papel</v>
      </c>
      <c r="J3748">
        <f>VLOOKUP(H3748,dMateriaPrima!A:C,3,0)</f>
        <v>9</v>
      </c>
      <c r="K3748">
        <v>155</v>
      </c>
      <c r="L3748">
        <f t="shared" si="117"/>
        <v>1395</v>
      </c>
      <c r="M3748">
        <v>0</v>
      </c>
      <c r="N3748">
        <f t="shared" si="116"/>
        <v>1395</v>
      </c>
      <c r="O3748">
        <v>1</v>
      </c>
      <c r="P3748" t="str">
        <f>VLOOKUP(O3748,dFornecedor!A:B,2,0)</f>
        <v>NorthShore</v>
      </c>
    </row>
    <row r="3749" spans="1:16" x14ac:dyDescent="0.25">
      <c r="A3749">
        <v>3748</v>
      </c>
      <c r="B3749" s="1">
        <v>43954</v>
      </c>
      <c r="C3749" s="1">
        <v>43954</v>
      </c>
      <c r="D3749" s="1">
        <v>43968</v>
      </c>
      <c r="E3749" s="1">
        <v>43969</v>
      </c>
      <c r="F3749">
        <v>2</v>
      </c>
      <c r="G3749" t="str">
        <f>VLOOKUP(F3749,dComprador!A:B,2,0)</f>
        <v>João</v>
      </c>
      <c r="H3749">
        <v>6</v>
      </c>
      <c r="I3749" t="str">
        <f>VLOOKUP(H3749,dMateriaPrima!A:B,2,0)</f>
        <v>Fio Algodão</v>
      </c>
      <c r="J3749">
        <f>VLOOKUP(H3749,dMateriaPrima!A:C,3,0)</f>
        <v>55.9</v>
      </c>
      <c r="K3749">
        <v>146</v>
      </c>
      <c r="L3749">
        <f t="shared" si="117"/>
        <v>8161.4</v>
      </c>
      <c r="M3749">
        <v>0</v>
      </c>
      <c r="N3749">
        <f t="shared" si="116"/>
        <v>8161.4</v>
      </c>
      <c r="O3749">
        <v>2</v>
      </c>
      <c r="P3749" t="str">
        <f>VLOOKUP(O3749,dFornecedor!A:B,2,0)</f>
        <v>Minerva</v>
      </c>
    </row>
    <row r="3750" spans="1:16" x14ac:dyDescent="0.25">
      <c r="A3750">
        <v>3749</v>
      </c>
      <c r="B3750" s="1">
        <v>43954</v>
      </c>
      <c r="C3750" s="1">
        <v>43966</v>
      </c>
      <c r="D3750" s="1">
        <v>43975</v>
      </c>
      <c r="E3750" s="1">
        <v>43978</v>
      </c>
      <c r="F3750">
        <v>1</v>
      </c>
      <c r="G3750" t="str">
        <f>VLOOKUP(F3750,dComprador!A:B,2,0)</f>
        <v>Alon</v>
      </c>
      <c r="H3750">
        <v>1</v>
      </c>
      <c r="I3750" t="str">
        <f>VLOOKUP(H3750,dMateriaPrima!A:B,2,0)</f>
        <v>Tecido</v>
      </c>
      <c r="J3750">
        <f>VLOOKUP(H3750,dMateriaPrima!A:C,3,0)</f>
        <v>18</v>
      </c>
      <c r="K3750">
        <v>66</v>
      </c>
      <c r="L3750">
        <f t="shared" si="117"/>
        <v>1188</v>
      </c>
      <c r="M3750">
        <v>0</v>
      </c>
      <c r="N3750">
        <f t="shared" si="116"/>
        <v>1188</v>
      </c>
      <c r="O3750">
        <v>1</v>
      </c>
      <c r="P3750" t="str">
        <f>VLOOKUP(O3750,dFornecedor!A:B,2,0)</f>
        <v>NorthShore</v>
      </c>
    </row>
    <row r="3751" spans="1:16" x14ac:dyDescent="0.25">
      <c r="A3751">
        <v>3750</v>
      </c>
      <c r="B3751" s="1">
        <v>43955</v>
      </c>
      <c r="C3751" s="1">
        <v>43960</v>
      </c>
      <c r="D3751" s="1">
        <v>43964</v>
      </c>
      <c r="E3751" s="1">
        <v>43962</v>
      </c>
      <c r="F3751">
        <v>4</v>
      </c>
      <c r="G3751" t="str">
        <f>VLOOKUP(F3751,dComprador!A:B,2,0)</f>
        <v>Lira</v>
      </c>
      <c r="H3751">
        <v>1</v>
      </c>
      <c r="I3751" t="str">
        <f>VLOOKUP(H3751,dMateriaPrima!A:B,2,0)</f>
        <v>Tecido</v>
      </c>
      <c r="J3751">
        <f>VLOOKUP(H3751,dMateriaPrima!A:C,3,0)</f>
        <v>18</v>
      </c>
      <c r="K3751">
        <v>414</v>
      </c>
      <c r="L3751">
        <f t="shared" si="117"/>
        <v>7452</v>
      </c>
      <c r="M3751">
        <v>0</v>
      </c>
      <c r="N3751">
        <f t="shared" si="116"/>
        <v>7452</v>
      </c>
      <c r="O3751">
        <v>5</v>
      </c>
      <c r="P3751" t="str">
        <f>VLOOKUP(O3751,dFornecedor!A:B,2,0)</f>
        <v>Atlas</v>
      </c>
    </row>
    <row r="3752" spans="1:16" x14ac:dyDescent="0.25">
      <c r="A3752">
        <v>3751</v>
      </c>
      <c r="B3752" s="1">
        <v>43955</v>
      </c>
      <c r="C3752" s="1">
        <v>43959</v>
      </c>
      <c r="D3752" s="1">
        <v>43970</v>
      </c>
      <c r="E3752" s="1">
        <v>43974</v>
      </c>
      <c r="F3752">
        <v>1</v>
      </c>
      <c r="G3752" t="str">
        <f>VLOOKUP(F3752,dComprador!A:B,2,0)</f>
        <v>Alon</v>
      </c>
      <c r="H3752">
        <v>6</v>
      </c>
      <c r="I3752" t="str">
        <f>VLOOKUP(H3752,dMateriaPrima!A:B,2,0)</f>
        <v>Fio Algodão</v>
      </c>
      <c r="J3752">
        <f>VLOOKUP(H3752,dMateriaPrima!A:C,3,0)</f>
        <v>55.9</v>
      </c>
      <c r="K3752">
        <v>109</v>
      </c>
      <c r="L3752">
        <f t="shared" si="117"/>
        <v>6093.0999999999995</v>
      </c>
      <c r="M3752">
        <v>0</v>
      </c>
      <c r="N3752">
        <f t="shared" si="116"/>
        <v>6093.0999999999995</v>
      </c>
      <c r="O3752">
        <v>5</v>
      </c>
      <c r="P3752" t="str">
        <f>VLOOKUP(O3752,dFornecedor!A:B,2,0)</f>
        <v>Atlas</v>
      </c>
    </row>
    <row r="3753" spans="1:16" x14ac:dyDescent="0.25">
      <c r="A3753">
        <v>3752</v>
      </c>
      <c r="B3753" s="1">
        <v>43955</v>
      </c>
      <c r="C3753" s="1">
        <v>43955</v>
      </c>
      <c r="D3753" s="1">
        <v>43978</v>
      </c>
      <c r="E3753" s="1">
        <v>43980</v>
      </c>
      <c r="F3753">
        <v>2</v>
      </c>
      <c r="G3753" t="str">
        <f>VLOOKUP(F3753,dComprador!A:B,2,0)</f>
        <v>João</v>
      </c>
      <c r="H3753">
        <v>9</v>
      </c>
      <c r="I3753" t="str">
        <f>VLOOKUP(H3753,dMateriaPrima!A:B,2,0)</f>
        <v>Couro</v>
      </c>
      <c r="J3753">
        <f>VLOOKUP(H3753,dMateriaPrima!A:C,3,0)</f>
        <v>4.4000000000000004</v>
      </c>
      <c r="K3753">
        <v>253</v>
      </c>
      <c r="L3753">
        <f t="shared" si="117"/>
        <v>1113.2</v>
      </c>
      <c r="M3753">
        <v>0</v>
      </c>
      <c r="N3753">
        <f t="shared" si="116"/>
        <v>1113.2</v>
      </c>
      <c r="O3753">
        <v>2</v>
      </c>
      <c r="P3753" t="str">
        <f>VLOOKUP(O3753,dFornecedor!A:B,2,0)</f>
        <v>Minerva</v>
      </c>
    </row>
    <row r="3754" spans="1:16" x14ac:dyDescent="0.25">
      <c r="A3754">
        <v>3753</v>
      </c>
      <c r="B3754" s="1">
        <v>43955</v>
      </c>
      <c r="C3754" s="1">
        <v>43964</v>
      </c>
      <c r="D3754" s="1">
        <v>43978</v>
      </c>
      <c r="E3754" s="1">
        <v>43978</v>
      </c>
      <c r="F3754">
        <v>1</v>
      </c>
      <c r="G3754" t="str">
        <f>VLOOKUP(F3754,dComprador!A:B,2,0)</f>
        <v>Alon</v>
      </c>
      <c r="H3754">
        <v>7</v>
      </c>
      <c r="I3754" t="str">
        <f>VLOOKUP(H3754,dMateriaPrima!A:B,2,0)</f>
        <v>Poliéster</v>
      </c>
      <c r="J3754">
        <f>VLOOKUP(H3754,dMateriaPrima!A:C,3,0)</f>
        <v>8</v>
      </c>
      <c r="K3754">
        <v>265</v>
      </c>
      <c r="L3754">
        <f t="shared" si="117"/>
        <v>2120</v>
      </c>
      <c r="M3754">
        <v>0</v>
      </c>
      <c r="N3754">
        <f t="shared" si="116"/>
        <v>2120</v>
      </c>
      <c r="O3754">
        <v>3</v>
      </c>
      <c r="P3754" t="str">
        <f>VLOOKUP(O3754,dFornecedor!A:B,2,0)</f>
        <v>StepUp</v>
      </c>
    </row>
    <row r="3755" spans="1:16" x14ac:dyDescent="0.25">
      <c r="A3755">
        <v>3754</v>
      </c>
      <c r="B3755" s="1">
        <v>43956</v>
      </c>
      <c r="C3755" s="1">
        <v>43967</v>
      </c>
      <c r="D3755" s="1">
        <v>43967</v>
      </c>
      <c r="E3755" s="1">
        <v>43968</v>
      </c>
      <c r="F3755">
        <v>4</v>
      </c>
      <c r="G3755" t="str">
        <f>VLOOKUP(F3755,dComprador!A:B,2,0)</f>
        <v>Lira</v>
      </c>
      <c r="H3755">
        <v>9</v>
      </c>
      <c r="I3755" t="str">
        <f>VLOOKUP(H3755,dMateriaPrima!A:B,2,0)</f>
        <v>Couro</v>
      </c>
      <c r="J3755">
        <f>VLOOKUP(H3755,dMateriaPrima!A:C,3,0)</f>
        <v>4.4000000000000004</v>
      </c>
      <c r="K3755">
        <v>107</v>
      </c>
      <c r="L3755">
        <f t="shared" si="117"/>
        <v>470.8</v>
      </c>
      <c r="M3755">
        <v>0</v>
      </c>
      <c r="N3755">
        <f t="shared" si="116"/>
        <v>470.8</v>
      </c>
      <c r="O3755">
        <v>1</v>
      </c>
      <c r="P3755" t="str">
        <f>VLOOKUP(O3755,dFornecedor!A:B,2,0)</f>
        <v>NorthShore</v>
      </c>
    </row>
    <row r="3756" spans="1:16" x14ac:dyDescent="0.25">
      <c r="A3756">
        <v>3755</v>
      </c>
      <c r="B3756" s="1">
        <v>43956</v>
      </c>
      <c r="C3756" s="1">
        <v>43968</v>
      </c>
      <c r="D3756" s="1">
        <v>43968</v>
      </c>
      <c r="E3756" s="1">
        <v>43968</v>
      </c>
      <c r="F3756">
        <v>4</v>
      </c>
      <c r="G3756" t="str">
        <f>VLOOKUP(F3756,dComprador!A:B,2,0)</f>
        <v>Lira</v>
      </c>
      <c r="H3756">
        <v>7</v>
      </c>
      <c r="I3756" t="str">
        <f>VLOOKUP(H3756,dMateriaPrima!A:B,2,0)</f>
        <v>Poliéster</v>
      </c>
      <c r="J3756">
        <f>VLOOKUP(H3756,dMateriaPrima!A:C,3,0)</f>
        <v>8</v>
      </c>
      <c r="K3756">
        <v>643</v>
      </c>
      <c r="L3756">
        <f t="shared" si="117"/>
        <v>5144</v>
      </c>
      <c r="M3756">
        <v>0</v>
      </c>
      <c r="N3756">
        <f t="shared" si="116"/>
        <v>5144</v>
      </c>
      <c r="O3756">
        <v>1</v>
      </c>
      <c r="P3756" t="str">
        <f>VLOOKUP(O3756,dFornecedor!A:B,2,0)</f>
        <v>NorthShore</v>
      </c>
    </row>
    <row r="3757" spans="1:16" x14ac:dyDescent="0.25">
      <c r="A3757">
        <v>3756</v>
      </c>
      <c r="B3757" s="1">
        <v>43956</v>
      </c>
      <c r="C3757" s="1">
        <v>43956</v>
      </c>
      <c r="D3757" s="1">
        <v>43964</v>
      </c>
      <c r="E3757" s="1">
        <v>43968</v>
      </c>
      <c r="F3757">
        <v>4</v>
      </c>
      <c r="G3757" t="str">
        <f>VLOOKUP(F3757,dComprador!A:B,2,0)</f>
        <v>Lira</v>
      </c>
      <c r="H3757">
        <v>11</v>
      </c>
      <c r="I3757" t="str">
        <f>VLOOKUP(H3757,dMateriaPrima!A:B,2,0)</f>
        <v>Papel</v>
      </c>
      <c r="J3757">
        <f>VLOOKUP(H3757,dMateriaPrima!A:C,3,0)</f>
        <v>9</v>
      </c>
      <c r="K3757">
        <v>423</v>
      </c>
      <c r="L3757">
        <f t="shared" si="117"/>
        <v>3807</v>
      </c>
      <c r="M3757">
        <v>0</v>
      </c>
      <c r="N3757">
        <f t="shared" si="116"/>
        <v>3807</v>
      </c>
      <c r="O3757">
        <v>4</v>
      </c>
      <c r="P3757" t="str">
        <f>VLOOKUP(O3757,dFornecedor!A:B,2,0)</f>
        <v>AlphaOmega</v>
      </c>
    </row>
    <row r="3758" spans="1:16" x14ac:dyDescent="0.25">
      <c r="A3758">
        <v>3757</v>
      </c>
      <c r="B3758" s="1">
        <v>43956</v>
      </c>
      <c r="C3758" s="1">
        <v>43958</v>
      </c>
      <c r="D3758" s="1">
        <v>43963</v>
      </c>
      <c r="E3758" s="1">
        <v>43966</v>
      </c>
      <c r="F3758">
        <v>4</v>
      </c>
      <c r="G3758" t="str">
        <f>VLOOKUP(F3758,dComprador!A:B,2,0)</f>
        <v>Lira</v>
      </c>
      <c r="H3758">
        <v>7</v>
      </c>
      <c r="I3758" t="str">
        <f>VLOOKUP(H3758,dMateriaPrima!A:B,2,0)</f>
        <v>Poliéster</v>
      </c>
      <c r="J3758">
        <f>VLOOKUP(H3758,dMateriaPrima!A:C,3,0)</f>
        <v>8</v>
      </c>
      <c r="K3758">
        <v>10</v>
      </c>
      <c r="L3758">
        <f t="shared" si="117"/>
        <v>80</v>
      </c>
      <c r="M3758">
        <v>0</v>
      </c>
      <c r="N3758">
        <f t="shared" si="116"/>
        <v>80</v>
      </c>
      <c r="O3758">
        <v>4</v>
      </c>
      <c r="P3758" t="str">
        <f>VLOOKUP(O3758,dFornecedor!A:B,2,0)</f>
        <v>AlphaOmega</v>
      </c>
    </row>
    <row r="3759" spans="1:16" x14ac:dyDescent="0.25">
      <c r="A3759">
        <v>3758</v>
      </c>
      <c r="B3759" s="1">
        <v>43956</v>
      </c>
      <c r="C3759" s="1">
        <v>43956</v>
      </c>
      <c r="D3759" s="1">
        <v>43972</v>
      </c>
      <c r="E3759" s="1">
        <v>43974</v>
      </c>
      <c r="F3759">
        <v>1</v>
      </c>
      <c r="G3759" t="str">
        <f>VLOOKUP(F3759,dComprador!A:B,2,0)</f>
        <v>Alon</v>
      </c>
      <c r="H3759">
        <v>1</v>
      </c>
      <c r="I3759" t="str">
        <f>VLOOKUP(H3759,dMateriaPrima!A:B,2,0)</f>
        <v>Tecido</v>
      </c>
      <c r="J3759">
        <f>VLOOKUP(H3759,dMateriaPrima!A:C,3,0)</f>
        <v>18</v>
      </c>
      <c r="K3759">
        <v>2</v>
      </c>
      <c r="L3759">
        <f t="shared" si="117"/>
        <v>36</v>
      </c>
      <c r="M3759">
        <v>0</v>
      </c>
      <c r="N3759">
        <f t="shared" si="116"/>
        <v>36</v>
      </c>
      <c r="O3759">
        <v>2</v>
      </c>
      <c r="P3759" t="str">
        <f>VLOOKUP(O3759,dFornecedor!A:B,2,0)</f>
        <v>Minerva</v>
      </c>
    </row>
    <row r="3760" spans="1:16" x14ac:dyDescent="0.25">
      <c r="A3760">
        <v>3759</v>
      </c>
      <c r="B3760" s="1">
        <v>43956</v>
      </c>
      <c r="C3760" s="1">
        <v>43956</v>
      </c>
      <c r="D3760" s="1">
        <v>43973</v>
      </c>
      <c r="E3760" s="1">
        <v>43973</v>
      </c>
      <c r="F3760">
        <v>1</v>
      </c>
      <c r="G3760" t="str">
        <f>VLOOKUP(F3760,dComprador!A:B,2,0)</f>
        <v>Alon</v>
      </c>
      <c r="H3760">
        <v>9</v>
      </c>
      <c r="I3760" t="str">
        <f>VLOOKUP(H3760,dMateriaPrima!A:B,2,0)</f>
        <v>Couro</v>
      </c>
      <c r="J3760">
        <f>VLOOKUP(H3760,dMateriaPrima!A:C,3,0)</f>
        <v>4.4000000000000004</v>
      </c>
      <c r="K3760">
        <v>84</v>
      </c>
      <c r="L3760">
        <f t="shared" si="117"/>
        <v>369.6</v>
      </c>
      <c r="M3760">
        <v>0</v>
      </c>
      <c r="N3760">
        <f t="shared" si="116"/>
        <v>369.6</v>
      </c>
      <c r="O3760">
        <v>2</v>
      </c>
      <c r="P3760" t="str">
        <f>VLOOKUP(O3760,dFornecedor!A:B,2,0)</f>
        <v>Minerva</v>
      </c>
    </row>
    <row r="3761" spans="1:16" x14ac:dyDescent="0.25">
      <c r="A3761">
        <v>3760</v>
      </c>
      <c r="B3761" s="1">
        <v>43956</v>
      </c>
      <c r="C3761" s="1">
        <v>43970</v>
      </c>
      <c r="D3761" s="1">
        <v>43983</v>
      </c>
      <c r="E3761" s="1">
        <v>43984</v>
      </c>
      <c r="F3761">
        <v>1</v>
      </c>
      <c r="G3761" t="str">
        <f>VLOOKUP(F3761,dComprador!A:B,2,0)</f>
        <v>Alon</v>
      </c>
      <c r="H3761">
        <v>4</v>
      </c>
      <c r="I3761" t="str">
        <f>VLOOKUP(H3761,dMateriaPrima!A:B,2,0)</f>
        <v>Madeira</v>
      </c>
      <c r="J3761">
        <f>VLOOKUP(H3761,dMateriaPrima!A:C,3,0)</f>
        <v>168</v>
      </c>
      <c r="K3761">
        <v>167</v>
      </c>
      <c r="L3761">
        <f t="shared" si="117"/>
        <v>28056</v>
      </c>
      <c r="M3761">
        <v>0</v>
      </c>
      <c r="N3761">
        <f t="shared" si="116"/>
        <v>28056</v>
      </c>
      <c r="O3761">
        <v>1</v>
      </c>
      <c r="P3761" t="str">
        <f>VLOOKUP(O3761,dFornecedor!A:B,2,0)</f>
        <v>NorthShore</v>
      </c>
    </row>
    <row r="3762" spans="1:16" x14ac:dyDescent="0.25">
      <c r="A3762">
        <v>3761</v>
      </c>
      <c r="B3762" s="1">
        <v>43956</v>
      </c>
      <c r="C3762" s="1">
        <v>43956</v>
      </c>
      <c r="D3762" s="1">
        <v>43987</v>
      </c>
      <c r="E3762" s="1">
        <v>43990</v>
      </c>
      <c r="F3762">
        <v>1</v>
      </c>
      <c r="G3762" t="str">
        <f>VLOOKUP(F3762,dComprador!A:B,2,0)</f>
        <v>Alon</v>
      </c>
      <c r="H3762">
        <v>9</v>
      </c>
      <c r="I3762" t="str">
        <f>VLOOKUP(H3762,dMateriaPrima!A:B,2,0)</f>
        <v>Couro</v>
      </c>
      <c r="J3762">
        <f>VLOOKUP(H3762,dMateriaPrima!A:C,3,0)</f>
        <v>4.4000000000000004</v>
      </c>
      <c r="K3762">
        <v>202</v>
      </c>
      <c r="L3762">
        <f t="shared" si="117"/>
        <v>888.80000000000007</v>
      </c>
      <c r="M3762">
        <v>0</v>
      </c>
      <c r="N3762">
        <f t="shared" si="116"/>
        <v>888.80000000000007</v>
      </c>
      <c r="O3762">
        <v>2</v>
      </c>
      <c r="P3762" t="str">
        <f>VLOOKUP(O3762,dFornecedor!A:B,2,0)</f>
        <v>Minerva</v>
      </c>
    </row>
    <row r="3763" spans="1:16" x14ac:dyDescent="0.25">
      <c r="A3763">
        <v>3762</v>
      </c>
      <c r="B3763" s="1">
        <v>43957</v>
      </c>
      <c r="C3763" s="1">
        <v>43958</v>
      </c>
      <c r="D3763" s="1">
        <v>43964</v>
      </c>
      <c r="E3763" s="1">
        <v>43962</v>
      </c>
      <c r="F3763">
        <v>4</v>
      </c>
      <c r="G3763" t="str">
        <f>VLOOKUP(F3763,dComprador!A:B,2,0)</f>
        <v>Lira</v>
      </c>
      <c r="H3763">
        <v>7</v>
      </c>
      <c r="I3763" t="str">
        <f>VLOOKUP(H3763,dMateriaPrima!A:B,2,0)</f>
        <v>Poliéster</v>
      </c>
      <c r="J3763">
        <f>VLOOKUP(H3763,dMateriaPrima!A:C,3,0)</f>
        <v>8</v>
      </c>
      <c r="K3763">
        <v>433</v>
      </c>
      <c r="L3763">
        <f t="shared" si="117"/>
        <v>3464</v>
      </c>
      <c r="M3763">
        <v>0</v>
      </c>
      <c r="N3763">
        <f t="shared" si="116"/>
        <v>3464</v>
      </c>
      <c r="O3763">
        <v>3</v>
      </c>
      <c r="P3763" t="str">
        <f>VLOOKUP(O3763,dFornecedor!A:B,2,0)</f>
        <v>StepUp</v>
      </c>
    </row>
    <row r="3764" spans="1:16" x14ac:dyDescent="0.25">
      <c r="A3764">
        <v>3763</v>
      </c>
      <c r="B3764" s="1">
        <v>43957</v>
      </c>
      <c r="C3764" s="1">
        <v>43962</v>
      </c>
      <c r="D3764" s="1">
        <v>43964</v>
      </c>
      <c r="E3764" s="1">
        <v>43963</v>
      </c>
      <c r="F3764">
        <v>4</v>
      </c>
      <c r="G3764" t="str">
        <f>VLOOKUP(F3764,dComprador!A:B,2,0)</f>
        <v>Lira</v>
      </c>
      <c r="H3764">
        <v>9</v>
      </c>
      <c r="I3764" t="str">
        <f>VLOOKUP(H3764,dMateriaPrima!A:B,2,0)</f>
        <v>Couro</v>
      </c>
      <c r="J3764">
        <f>VLOOKUP(H3764,dMateriaPrima!A:C,3,0)</f>
        <v>4.4000000000000004</v>
      </c>
      <c r="K3764">
        <v>33</v>
      </c>
      <c r="L3764">
        <f t="shared" si="117"/>
        <v>145.20000000000002</v>
      </c>
      <c r="M3764">
        <v>0</v>
      </c>
      <c r="N3764">
        <f t="shared" si="116"/>
        <v>145.20000000000002</v>
      </c>
      <c r="O3764">
        <v>3</v>
      </c>
      <c r="P3764" t="str">
        <f>VLOOKUP(O3764,dFornecedor!A:B,2,0)</f>
        <v>StepUp</v>
      </c>
    </row>
    <row r="3765" spans="1:16" x14ac:dyDescent="0.25">
      <c r="A3765">
        <v>3764</v>
      </c>
      <c r="B3765" s="1">
        <v>43957</v>
      </c>
      <c r="C3765" s="1">
        <v>43959</v>
      </c>
      <c r="D3765" s="1">
        <v>43984</v>
      </c>
      <c r="E3765" s="1">
        <v>43984</v>
      </c>
      <c r="F3765">
        <v>1</v>
      </c>
      <c r="G3765" t="str">
        <f>VLOOKUP(F3765,dComprador!A:B,2,0)</f>
        <v>Alon</v>
      </c>
      <c r="H3765">
        <v>9</v>
      </c>
      <c r="I3765" t="str">
        <f>VLOOKUP(H3765,dMateriaPrima!A:B,2,0)</f>
        <v>Couro</v>
      </c>
      <c r="J3765">
        <f>VLOOKUP(H3765,dMateriaPrima!A:C,3,0)</f>
        <v>4.4000000000000004</v>
      </c>
      <c r="K3765">
        <v>149</v>
      </c>
      <c r="L3765">
        <f t="shared" si="117"/>
        <v>655.6</v>
      </c>
      <c r="M3765">
        <v>0</v>
      </c>
      <c r="N3765">
        <f t="shared" si="116"/>
        <v>655.6</v>
      </c>
      <c r="O3765">
        <v>2</v>
      </c>
      <c r="P3765" t="str">
        <f>VLOOKUP(O3765,dFornecedor!A:B,2,0)</f>
        <v>Minerva</v>
      </c>
    </row>
    <row r="3766" spans="1:16" x14ac:dyDescent="0.25">
      <c r="A3766">
        <v>3765</v>
      </c>
      <c r="B3766" s="1">
        <v>43957</v>
      </c>
      <c r="C3766" s="1">
        <v>43960</v>
      </c>
      <c r="D3766" s="1">
        <v>43984</v>
      </c>
      <c r="E3766" s="1">
        <v>43987</v>
      </c>
      <c r="F3766">
        <v>1</v>
      </c>
      <c r="G3766" t="str">
        <f>VLOOKUP(F3766,dComprador!A:B,2,0)</f>
        <v>Alon</v>
      </c>
      <c r="H3766">
        <v>9</v>
      </c>
      <c r="I3766" t="str">
        <f>VLOOKUP(H3766,dMateriaPrima!A:B,2,0)</f>
        <v>Couro</v>
      </c>
      <c r="J3766">
        <f>VLOOKUP(H3766,dMateriaPrima!A:C,3,0)</f>
        <v>4.4000000000000004</v>
      </c>
      <c r="K3766">
        <v>66</v>
      </c>
      <c r="L3766">
        <f t="shared" si="117"/>
        <v>290.40000000000003</v>
      </c>
      <c r="M3766">
        <v>0</v>
      </c>
      <c r="N3766">
        <f t="shared" si="116"/>
        <v>290.40000000000003</v>
      </c>
      <c r="O3766">
        <v>1</v>
      </c>
      <c r="P3766" t="str">
        <f>VLOOKUP(O3766,dFornecedor!A:B,2,0)</f>
        <v>NorthShore</v>
      </c>
    </row>
    <row r="3767" spans="1:16" x14ac:dyDescent="0.25">
      <c r="A3767">
        <v>3766</v>
      </c>
      <c r="B3767" s="1">
        <v>43957</v>
      </c>
      <c r="C3767" s="1">
        <v>43970</v>
      </c>
      <c r="D3767" s="1">
        <v>43970</v>
      </c>
      <c r="E3767" s="1">
        <v>43972</v>
      </c>
      <c r="F3767">
        <v>4</v>
      </c>
      <c r="G3767" t="str">
        <f>VLOOKUP(F3767,dComprador!A:B,2,0)</f>
        <v>Lira</v>
      </c>
      <c r="H3767">
        <v>9</v>
      </c>
      <c r="I3767" t="str">
        <f>VLOOKUP(H3767,dMateriaPrima!A:B,2,0)</f>
        <v>Couro</v>
      </c>
      <c r="J3767">
        <f>VLOOKUP(H3767,dMateriaPrima!A:C,3,0)</f>
        <v>4.4000000000000004</v>
      </c>
      <c r="K3767">
        <v>413</v>
      </c>
      <c r="L3767">
        <f t="shared" si="117"/>
        <v>1817.2</v>
      </c>
      <c r="M3767">
        <v>0</v>
      </c>
      <c r="N3767">
        <f t="shared" si="116"/>
        <v>1817.2</v>
      </c>
      <c r="O3767">
        <v>1</v>
      </c>
      <c r="P3767" t="str">
        <f>VLOOKUP(O3767,dFornecedor!A:B,2,0)</f>
        <v>NorthShore</v>
      </c>
    </row>
    <row r="3768" spans="1:16" x14ac:dyDescent="0.25">
      <c r="A3768">
        <v>3767</v>
      </c>
      <c r="B3768" s="1">
        <v>43957</v>
      </c>
      <c r="C3768" s="1">
        <v>43957</v>
      </c>
      <c r="D3768" s="1">
        <v>43964</v>
      </c>
      <c r="E3768" s="1">
        <v>43965</v>
      </c>
      <c r="F3768">
        <v>4</v>
      </c>
      <c r="G3768" t="str">
        <f>VLOOKUP(F3768,dComprador!A:B,2,0)</f>
        <v>Lira</v>
      </c>
      <c r="H3768">
        <v>7</v>
      </c>
      <c r="I3768" t="str">
        <f>VLOOKUP(H3768,dMateriaPrima!A:B,2,0)</f>
        <v>Poliéster</v>
      </c>
      <c r="J3768">
        <f>VLOOKUP(H3768,dMateriaPrima!A:C,3,0)</f>
        <v>8</v>
      </c>
      <c r="K3768">
        <v>525</v>
      </c>
      <c r="L3768">
        <f t="shared" si="117"/>
        <v>4200</v>
      </c>
      <c r="M3768">
        <v>0</v>
      </c>
      <c r="N3768">
        <f t="shared" si="116"/>
        <v>4200</v>
      </c>
      <c r="O3768">
        <v>4</v>
      </c>
      <c r="P3768" t="str">
        <f>VLOOKUP(O3768,dFornecedor!A:B,2,0)</f>
        <v>AlphaOmega</v>
      </c>
    </row>
    <row r="3769" spans="1:16" x14ac:dyDescent="0.25">
      <c r="A3769">
        <v>3768</v>
      </c>
      <c r="B3769" s="1">
        <v>43957</v>
      </c>
      <c r="C3769" s="1">
        <v>43957</v>
      </c>
      <c r="D3769" s="1">
        <v>43976</v>
      </c>
      <c r="E3769" s="1">
        <v>43976</v>
      </c>
      <c r="F3769">
        <v>1</v>
      </c>
      <c r="G3769" t="str">
        <f>VLOOKUP(F3769,dComprador!A:B,2,0)</f>
        <v>Alon</v>
      </c>
      <c r="H3769">
        <v>8</v>
      </c>
      <c r="I3769" t="str">
        <f>VLOOKUP(H3769,dMateriaPrima!A:B,2,0)</f>
        <v>Cimento</v>
      </c>
      <c r="J3769">
        <f>VLOOKUP(H3769,dMateriaPrima!A:C,3,0)</f>
        <v>23</v>
      </c>
      <c r="K3769">
        <v>72</v>
      </c>
      <c r="L3769">
        <f t="shared" si="117"/>
        <v>1656</v>
      </c>
      <c r="M3769">
        <v>0</v>
      </c>
      <c r="N3769">
        <f t="shared" si="116"/>
        <v>1656</v>
      </c>
      <c r="O3769">
        <v>2</v>
      </c>
      <c r="P3769" t="str">
        <f>VLOOKUP(O3769,dFornecedor!A:B,2,0)</f>
        <v>Minerva</v>
      </c>
    </row>
    <row r="3770" spans="1:16" x14ac:dyDescent="0.25">
      <c r="A3770">
        <v>3769</v>
      </c>
      <c r="B3770" s="1">
        <v>43957</v>
      </c>
      <c r="C3770" s="1">
        <v>43962</v>
      </c>
      <c r="D3770" s="1">
        <v>43973</v>
      </c>
      <c r="E3770" s="1">
        <v>43978</v>
      </c>
      <c r="F3770">
        <v>1</v>
      </c>
      <c r="G3770" t="str">
        <f>VLOOKUP(F3770,dComprador!A:B,2,0)</f>
        <v>Alon</v>
      </c>
      <c r="H3770">
        <v>11</v>
      </c>
      <c r="I3770" t="str">
        <f>VLOOKUP(H3770,dMateriaPrima!A:B,2,0)</f>
        <v>Papel</v>
      </c>
      <c r="J3770">
        <f>VLOOKUP(H3770,dMateriaPrima!A:C,3,0)</f>
        <v>9</v>
      </c>
      <c r="K3770">
        <v>160</v>
      </c>
      <c r="L3770">
        <f t="shared" si="117"/>
        <v>1440</v>
      </c>
      <c r="M3770">
        <v>0</v>
      </c>
      <c r="N3770">
        <f t="shared" si="116"/>
        <v>1440</v>
      </c>
      <c r="O3770">
        <v>5</v>
      </c>
      <c r="P3770" t="str">
        <f>VLOOKUP(O3770,dFornecedor!A:B,2,0)</f>
        <v>Atlas</v>
      </c>
    </row>
    <row r="3771" spans="1:16" x14ac:dyDescent="0.25">
      <c r="A3771">
        <v>3770</v>
      </c>
      <c r="B3771" s="1">
        <v>43957</v>
      </c>
      <c r="C3771" s="1">
        <v>43968</v>
      </c>
      <c r="D3771" s="1">
        <v>43973</v>
      </c>
      <c r="E3771" s="1">
        <v>43973</v>
      </c>
      <c r="F3771">
        <v>1</v>
      </c>
      <c r="G3771" t="str">
        <f>VLOOKUP(F3771,dComprador!A:B,2,0)</f>
        <v>Alon</v>
      </c>
      <c r="H3771">
        <v>5</v>
      </c>
      <c r="I3771" t="str">
        <f>VLOOKUP(H3771,dMateriaPrima!A:B,2,0)</f>
        <v>Areia</v>
      </c>
      <c r="J3771">
        <f>VLOOKUP(H3771,dMateriaPrima!A:C,3,0)</f>
        <v>3.59</v>
      </c>
      <c r="K3771">
        <v>174</v>
      </c>
      <c r="L3771">
        <f t="shared" si="117"/>
        <v>624.66</v>
      </c>
      <c r="M3771">
        <v>0</v>
      </c>
      <c r="N3771">
        <f t="shared" si="116"/>
        <v>624.66</v>
      </c>
      <c r="O3771">
        <v>1</v>
      </c>
      <c r="P3771" t="str">
        <f>VLOOKUP(O3771,dFornecedor!A:B,2,0)</f>
        <v>NorthShore</v>
      </c>
    </row>
    <row r="3772" spans="1:16" x14ac:dyDescent="0.25">
      <c r="A3772">
        <v>3771</v>
      </c>
      <c r="B3772" s="1">
        <v>43957</v>
      </c>
      <c r="C3772" s="1">
        <v>43960</v>
      </c>
      <c r="D3772" s="1">
        <v>43974</v>
      </c>
      <c r="E3772" s="1">
        <v>43979</v>
      </c>
      <c r="F3772">
        <v>1</v>
      </c>
      <c r="G3772" t="str">
        <f>VLOOKUP(F3772,dComprador!A:B,2,0)</f>
        <v>Alon</v>
      </c>
      <c r="H3772">
        <v>1</v>
      </c>
      <c r="I3772" t="str">
        <f>VLOOKUP(H3772,dMateriaPrima!A:B,2,0)</f>
        <v>Tecido</v>
      </c>
      <c r="J3772">
        <f>VLOOKUP(H3772,dMateriaPrima!A:C,3,0)</f>
        <v>18</v>
      </c>
      <c r="K3772">
        <v>157</v>
      </c>
      <c r="L3772">
        <f t="shared" si="117"/>
        <v>2826</v>
      </c>
      <c r="M3772">
        <v>0</v>
      </c>
      <c r="N3772">
        <f t="shared" si="116"/>
        <v>2826</v>
      </c>
      <c r="O3772">
        <v>1</v>
      </c>
      <c r="P3772" t="str">
        <f>VLOOKUP(O3772,dFornecedor!A:B,2,0)</f>
        <v>NorthShore</v>
      </c>
    </row>
    <row r="3773" spans="1:16" x14ac:dyDescent="0.25">
      <c r="A3773">
        <v>3772</v>
      </c>
      <c r="B3773" s="1">
        <v>43957</v>
      </c>
      <c r="C3773" s="1">
        <v>43961</v>
      </c>
      <c r="D3773" s="1">
        <v>43975</v>
      </c>
      <c r="E3773" s="1">
        <v>43979</v>
      </c>
      <c r="F3773">
        <v>1</v>
      </c>
      <c r="G3773" t="str">
        <f>VLOOKUP(F3773,dComprador!A:B,2,0)</f>
        <v>Alon</v>
      </c>
      <c r="H3773">
        <v>6</v>
      </c>
      <c r="I3773" t="str">
        <f>VLOOKUP(H3773,dMateriaPrima!A:B,2,0)</f>
        <v>Fio Algodão</v>
      </c>
      <c r="J3773">
        <f>VLOOKUP(H3773,dMateriaPrima!A:C,3,0)</f>
        <v>55.9</v>
      </c>
      <c r="K3773">
        <v>34</v>
      </c>
      <c r="L3773">
        <f t="shared" si="117"/>
        <v>1900.6</v>
      </c>
      <c r="M3773">
        <v>0</v>
      </c>
      <c r="N3773">
        <f t="shared" si="116"/>
        <v>1900.6</v>
      </c>
      <c r="O3773">
        <v>2</v>
      </c>
      <c r="P3773" t="str">
        <f>VLOOKUP(O3773,dFornecedor!A:B,2,0)</f>
        <v>Minerva</v>
      </c>
    </row>
    <row r="3774" spans="1:16" x14ac:dyDescent="0.25">
      <c r="A3774">
        <v>3773</v>
      </c>
      <c r="B3774" s="1">
        <v>43957</v>
      </c>
      <c r="C3774" s="1">
        <v>43966</v>
      </c>
      <c r="D3774" s="1">
        <v>43967</v>
      </c>
      <c r="E3774" s="1">
        <v>43971</v>
      </c>
      <c r="F3774">
        <v>2</v>
      </c>
      <c r="G3774" t="str">
        <f>VLOOKUP(F3774,dComprador!A:B,2,0)</f>
        <v>João</v>
      </c>
      <c r="H3774">
        <v>9</v>
      </c>
      <c r="I3774" t="str">
        <f>VLOOKUP(H3774,dMateriaPrima!A:B,2,0)</f>
        <v>Couro</v>
      </c>
      <c r="J3774">
        <f>VLOOKUP(H3774,dMateriaPrima!A:C,3,0)</f>
        <v>4.4000000000000004</v>
      </c>
      <c r="K3774">
        <v>17</v>
      </c>
      <c r="L3774">
        <f t="shared" si="117"/>
        <v>74.800000000000011</v>
      </c>
      <c r="M3774">
        <v>0</v>
      </c>
      <c r="N3774">
        <f t="shared" si="116"/>
        <v>74.800000000000011</v>
      </c>
      <c r="O3774">
        <v>3</v>
      </c>
      <c r="P3774" t="str">
        <f>VLOOKUP(O3774,dFornecedor!A:B,2,0)</f>
        <v>StepUp</v>
      </c>
    </row>
    <row r="3775" spans="1:16" x14ac:dyDescent="0.25">
      <c r="A3775">
        <v>3774</v>
      </c>
      <c r="B3775" s="1">
        <v>43957</v>
      </c>
      <c r="C3775" s="1">
        <v>43966</v>
      </c>
      <c r="D3775" s="1">
        <v>43973</v>
      </c>
      <c r="E3775" s="1">
        <v>43977</v>
      </c>
      <c r="F3775">
        <v>2</v>
      </c>
      <c r="G3775" t="str">
        <f>VLOOKUP(F3775,dComprador!A:B,2,0)</f>
        <v>João</v>
      </c>
      <c r="H3775">
        <v>4</v>
      </c>
      <c r="I3775" t="str">
        <f>VLOOKUP(H3775,dMateriaPrima!A:B,2,0)</f>
        <v>Madeira</v>
      </c>
      <c r="J3775">
        <f>VLOOKUP(H3775,dMateriaPrima!A:C,3,0)</f>
        <v>168</v>
      </c>
      <c r="K3775">
        <v>125</v>
      </c>
      <c r="L3775">
        <f t="shared" si="117"/>
        <v>21000</v>
      </c>
      <c r="M3775">
        <v>0</v>
      </c>
      <c r="N3775">
        <f t="shared" si="116"/>
        <v>21000</v>
      </c>
      <c r="O3775">
        <v>3</v>
      </c>
      <c r="P3775" t="str">
        <f>VLOOKUP(O3775,dFornecedor!A:B,2,0)</f>
        <v>StepUp</v>
      </c>
    </row>
    <row r="3776" spans="1:16" x14ac:dyDescent="0.25">
      <c r="A3776">
        <v>3775</v>
      </c>
      <c r="B3776" s="1">
        <v>43957</v>
      </c>
      <c r="C3776" s="1">
        <v>43958</v>
      </c>
      <c r="D3776" s="1">
        <v>43986</v>
      </c>
      <c r="E3776" s="1">
        <v>43989</v>
      </c>
      <c r="F3776">
        <v>1</v>
      </c>
      <c r="G3776" t="str">
        <f>VLOOKUP(F3776,dComprador!A:B,2,0)</f>
        <v>Alon</v>
      </c>
      <c r="H3776">
        <v>6</v>
      </c>
      <c r="I3776" t="str">
        <f>VLOOKUP(H3776,dMateriaPrima!A:B,2,0)</f>
        <v>Fio Algodão</v>
      </c>
      <c r="J3776">
        <f>VLOOKUP(H3776,dMateriaPrima!A:C,3,0)</f>
        <v>55.9</v>
      </c>
      <c r="K3776">
        <v>508</v>
      </c>
      <c r="L3776">
        <f t="shared" si="117"/>
        <v>28397.200000000001</v>
      </c>
      <c r="M3776">
        <v>0</v>
      </c>
      <c r="N3776">
        <f t="shared" si="116"/>
        <v>28397.200000000001</v>
      </c>
      <c r="O3776">
        <v>3</v>
      </c>
      <c r="P3776" t="str">
        <f>VLOOKUP(O3776,dFornecedor!A:B,2,0)</f>
        <v>StepUp</v>
      </c>
    </row>
    <row r="3777" spans="1:16" x14ac:dyDescent="0.25">
      <c r="A3777">
        <v>3776</v>
      </c>
      <c r="B3777" s="1">
        <v>43957</v>
      </c>
      <c r="C3777" s="1">
        <v>43965</v>
      </c>
      <c r="D3777" s="1">
        <v>43981</v>
      </c>
      <c r="E3777" s="1">
        <v>43981</v>
      </c>
      <c r="F3777">
        <v>1</v>
      </c>
      <c r="G3777" t="str">
        <f>VLOOKUP(F3777,dComprador!A:B,2,0)</f>
        <v>Alon</v>
      </c>
      <c r="H3777">
        <v>5</v>
      </c>
      <c r="I3777" t="str">
        <f>VLOOKUP(H3777,dMateriaPrima!A:B,2,0)</f>
        <v>Areia</v>
      </c>
      <c r="J3777">
        <f>VLOOKUP(H3777,dMateriaPrima!A:C,3,0)</f>
        <v>3.59</v>
      </c>
      <c r="K3777">
        <v>239</v>
      </c>
      <c r="L3777">
        <f t="shared" si="117"/>
        <v>858.01</v>
      </c>
      <c r="M3777">
        <v>0</v>
      </c>
      <c r="N3777">
        <f t="shared" si="116"/>
        <v>858.01</v>
      </c>
      <c r="O3777">
        <v>4</v>
      </c>
      <c r="P3777" t="str">
        <f>VLOOKUP(O3777,dFornecedor!A:B,2,0)</f>
        <v>AlphaOmega</v>
      </c>
    </row>
    <row r="3778" spans="1:16" x14ac:dyDescent="0.25">
      <c r="A3778">
        <v>3777</v>
      </c>
      <c r="B3778" s="1">
        <v>43958</v>
      </c>
      <c r="C3778" s="1">
        <v>43961</v>
      </c>
      <c r="D3778" s="1">
        <v>43965</v>
      </c>
      <c r="E3778" s="1">
        <v>43966</v>
      </c>
      <c r="F3778">
        <v>4</v>
      </c>
      <c r="G3778" t="str">
        <f>VLOOKUP(F3778,dComprador!A:B,2,0)</f>
        <v>Lira</v>
      </c>
      <c r="H3778">
        <v>7</v>
      </c>
      <c r="I3778" t="str">
        <f>VLOOKUP(H3778,dMateriaPrima!A:B,2,0)</f>
        <v>Poliéster</v>
      </c>
      <c r="J3778">
        <f>VLOOKUP(H3778,dMateriaPrima!A:C,3,0)</f>
        <v>8</v>
      </c>
      <c r="K3778">
        <v>13</v>
      </c>
      <c r="L3778">
        <f t="shared" si="117"/>
        <v>104</v>
      </c>
      <c r="M3778">
        <v>0</v>
      </c>
      <c r="N3778">
        <f t="shared" ref="N3778:N3841" si="118">SUM(L3778-((L3778*M3778)/100))</f>
        <v>104</v>
      </c>
      <c r="O3778">
        <v>2</v>
      </c>
      <c r="P3778" t="str">
        <f>VLOOKUP(O3778,dFornecedor!A:B,2,0)</f>
        <v>Minerva</v>
      </c>
    </row>
    <row r="3779" spans="1:16" x14ac:dyDescent="0.25">
      <c r="A3779">
        <v>3778</v>
      </c>
      <c r="B3779" s="1">
        <v>43958</v>
      </c>
      <c r="C3779" s="1">
        <v>43965</v>
      </c>
      <c r="D3779" s="1">
        <v>43965</v>
      </c>
      <c r="E3779" s="1">
        <v>43969</v>
      </c>
      <c r="F3779">
        <v>4</v>
      </c>
      <c r="G3779" t="str">
        <f>VLOOKUP(F3779,dComprador!A:B,2,0)</f>
        <v>Lira</v>
      </c>
      <c r="H3779">
        <v>1</v>
      </c>
      <c r="I3779" t="str">
        <f>VLOOKUP(H3779,dMateriaPrima!A:B,2,0)</f>
        <v>Tecido</v>
      </c>
      <c r="J3779">
        <f>VLOOKUP(H3779,dMateriaPrima!A:C,3,0)</f>
        <v>18</v>
      </c>
      <c r="K3779">
        <v>414</v>
      </c>
      <c r="L3779">
        <f t="shared" ref="L3779:L3842" si="119">J3779*K3779</f>
        <v>7452</v>
      </c>
      <c r="M3779">
        <v>0</v>
      </c>
      <c r="N3779">
        <f t="shared" si="118"/>
        <v>7452</v>
      </c>
      <c r="O3779">
        <v>3</v>
      </c>
      <c r="P3779" t="str">
        <f>VLOOKUP(O3779,dFornecedor!A:B,2,0)</f>
        <v>StepUp</v>
      </c>
    </row>
    <row r="3780" spans="1:16" x14ac:dyDescent="0.25">
      <c r="A3780">
        <v>3779</v>
      </c>
      <c r="B3780" s="1">
        <v>43958</v>
      </c>
      <c r="C3780" s="1">
        <v>43959</v>
      </c>
      <c r="D3780" s="1">
        <v>43966</v>
      </c>
      <c r="E3780" s="1">
        <v>43969</v>
      </c>
      <c r="F3780">
        <v>4</v>
      </c>
      <c r="G3780" t="str">
        <f>VLOOKUP(F3780,dComprador!A:B,2,0)</f>
        <v>Lira</v>
      </c>
      <c r="H3780">
        <v>9</v>
      </c>
      <c r="I3780" t="str">
        <f>VLOOKUP(H3780,dMateriaPrima!A:B,2,0)</f>
        <v>Couro</v>
      </c>
      <c r="J3780">
        <f>VLOOKUP(H3780,dMateriaPrima!A:C,3,0)</f>
        <v>4.4000000000000004</v>
      </c>
      <c r="K3780">
        <v>42</v>
      </c>
      <c r="L3780">
        <f t="shared" si="119"/>
        <v>184.8</v>
      </c>
      <c r="M3780">
        <v>0</v>
      </c>
      <c r="N3780">
        <f t="shared" si="118"/>
        <v>184.8</v>
      </c>
      <c r="O3780">
        <v>3</v>
      </c>
      <c r="P3780" t="str">
        <f>VLOOKUP(O3780,dFornecedor!A:B,2,0)</f>
        <v>StepUp</v>
      </c>
    </row>
    <row r="3781" spans="1:16" x14ac:dyDescent="0.25">
      <c r="A3781">
        <v>3780</v>
      </c>
      <c r="B3781" s="1">
        <v>43958</v>
      </c>
      <c r="C3781" s="1">
        <v>43967</v>
      </c>
      <c r="D3781" s="1">
        <v>43969</v>
      </c>
      <c r="E3781" s="1">
        <v>43972</v>
      </c>
      <c r="F3781">
        <v>4</v>
      </c>
      <c r="G3781" t="str">
        <f>VLOOKUP(F3781,dComprador!A:B,2,0)</f>
        <v>Lira</v>
      </c>
      <c r="H3781">
        <v>6</v>
      </c>
      <c r="I3781" t="str">
        <f>VLOOKUP(H3781,dMateriaPrima!A:B,2,0)</f>
        <v>Fio Algodão</v>
      </c>
      <c r="J3781">
        <f>VLOOKUP(H3781,dMateriaPrima!A:C,3,0)</f>
        <v>55.9</v>
      </c>
      <c r="K3781">
        <v>157</v>
      </c>
      <c r="L3781">
        <f t="shared" si="119"/>
        <v>8776.2999999999993</v>
      </c>
      <c r="M3781">
        <v>0</v>
      </c>
      <c r="N3781">
        <f t="shared" si="118"/>
        <v>8776.2999999999993</v>
      </c>
      <c r="O3781">
        <v>2</v>
      </c>
      <c r="P3781" t="str">
        <f>VLOOKUP(O3781,dFornecedor!A:B,2,0)</f>
        <v>Minerva</v>
      </c>
    </row>
    <row r="3782" spans="1:16" x14ac:dyDescent="0.25">
      <c r="A3782">
        <v>3781</v>
      </c>
      <c r="B3782" s="1">
        <v>43958</v>
      </c>
      <c r="C3782" s="1">
        <v>43959</v>
      </c>
      <c r="D3782" s="1">
        <v>43977</v>
      </c>
      <c r="E3782" s="1">
        <v>43980</v>
      </c>
      <c r="F3782">
        <v>1</v>
      </c>
      <c r="G3782" t="str">
        <f>VLOOKUP(F3782,dComprador!A:B,2,0)</f>
        <v>Alon</v>
      </c>
      <c r="H3782">
        <v>6</v>
      </c>
      <c r="I3782" t="str">
        <f>VLOOKUP(H3782,dMateriaPrima!A:B,2,0)</f>
        <v>Fio Algodão</v>
      </c>
      <c r="J3782">
        <f>VLOOKUP(H3782,dMateriaPrima!A:C,3,0)</f>
        <v>55.9</v>
      </c>
      <c r="K3782">
        <v>135</v>
      </c>
      <c r="L3782">
        <f t="shared" si="119"/>
        <v>7546.5</v>
      </c>
      <c r="M3782">
        <v>0</v>
      </c>
      <c r="N3782">
        <f t="shared" si="118"/>
        <v>7546.5</v>
      </c>
      <c r="O3782">
        <v>3</v>
      </c>
      <c r="P3782" t="str">
        <f>VLOOKUP(O3782,dFornecedor!A:B,2,0)</f>
        <v>StepUp</v>
      </c>
    </row>
    <row r="3783" spans="1:16" x14ac:dyDescent="0.25">
      <c r="A3783">
        <v>3782</v>
      </c>
      <c r="B3783" s="1">
        <v>43958</v>
      </c>
      <c r="C3783" s="1">
        <v>43965</v>
      </c>
      <c r="D3783" s="1">
        <v>43987</v>
      </c>
      <c r="E3783" s="1">
        <v>43987</v>
      </c>
      <c r="F3783">
        <v>1</v>
      </c>
      <c r="G3783" t="str">
        <f>VLOOKUP(F3783,dComprador!A:B,2,0)</f>
        <v>Alon</v>
      </c>
      <c r="H3783">
        <v>1</v>
      </c>
      <c r="I3783" t="str">
        <f>VLOOKUP(H3783,dMateriaPrima!A:B,2,0)</f>
        <v>Tecido</v>
      </c>
      <c r="J3783">
        <f>VLOOKUP(H3783,dMateriaPrima!A:C,3,0)</f>
        <v>18</v>
      </c>
      <c r="K3783">
        <v>387</v>
      </c>
      <c r="L3783">
        <f t="shared" si="119"/>
        <v>6966</v>
      </c>
      <c r="M3783">
        <v>39</v>
      </c>
      <c r="N3783">
        <f t="shared" si="118"/>
        <v>4249.26</v>
      </c>
      <c r="O3783">
        <v>2</v>
      </c>
      <c r="P3783" t="str">
        <f>VLOOKUP(O3783,dFornecedor!A:B,2,0)</f>
        <v>Minerva</v>
      </c>
    </row>
    <row r="3784" spans="1:16" x14ac:dyDescent="0.25">
      <c r="A3784">
        <v>3783</v>
      </c>
      <c r="B3784" s="1">
        <v>43958</v>
      </c>
      <c r="C3784" s="1">
        <v>43969</v>
      </c>
      <c r="D3784" s="1">
        <v>43980</v>
      </c>
      <c r="E3784" s="1">
        <v>43981</v>
      </c>
      <c r="F3784">
        <v>1</v>
      </c>
      <c r="G3784" t="str">
        <f>VLOOKUP(F3784,dComprador!A:B,2,0)</f>
        <v>Alon</v>
      </c>
      <c r="H3784">
        <v>5</v>
      </c>
      <c r="I3784" t="str">
        <f>VLOOKUP(H3784,dMateriaPrima!A:B,2,0)</f>
        <v>Areia</v>
      </c>
      <c r="J3784">
        <f>VLOOKUP(H3784,dMateriaPrima!A:C,3,0)</f>
        <v>3.59</v>
      </c>
      <c r="K3784">
        <v>101</v>
      </c>
      <c r="L3784">
        <f t="shared" si="119"/>
        <v>362.59</v>
      </c>
      <c r="M3784">
        <v>0</v>
      </c>
      <c r="N3784">
        <f t="shared" si="118"/>
        <v>362.59</v>
      </c>
      <c r="O3784">
        <v>1</v>
      </c>
      <c r="P3784" t="str">
        <f>VLOOKUP(O3784,dFornecedor!A:B,2,0)</f>
        <v>NorthShore</v>
      </c>
    </row>
    <row r="3785" spans="1:16" x14ac:dyDescent="0.25">
      <c r="A3785">
        <v>3784</v>
      </c>
      <c r="B3785" s="1">
        <v>43959</v>
      </c>
      <c r="C3785" s="1">
        <v>43959</v>
      </c>
      <c r="D3785" s="1">
        <v>43967</v>
      </c>
      <c r="E3785" s="1">
        <v>43968</v>
      </c>
      <c r="F3785">
        <v>4</v>
      </c>
      <c r="G3785" t="str">
        <f>VLOOKUP(F3785,dComprador!A:B,2,0)</f>
        <v>Lira</v>
      </c>
      <c r="H3785">
        <v>4</v>
      </c>
      <c r="I3785" t="str">
        <f>VLOOKUP(H3785,dMateriaPrima!A:B,2,0)</f>
        <v>Madeira</v>
      </c>
      <c r="J3785">
        <f>VLOOKUP(H3785,dMateriaPrima!A:C,3,0)</f>
        <v>168</v>
      </c>
      <c r="K3785">
        <v>5</v>
      </c>
      <c r="L3785">
        <f t="shared" si="119"/>
        <v>840</v>
      </c>
      <c r="M3785">
        <v>0</v>
      </c>
      <c r="N3785">
        <f t="shared" si="118"/>
        <v>840</v>
      </c>
      <c r="O3785">
        <v>2</v>
      </c>
      <c r="P3785" t="str">
        <f>VLOOKUP(O3785,dFornecedor!A:B,2,0)</f>
        <v>Minerva</v>
      </c>
    </row>
    <row r="3786" spans="1:16" x14ac:dyDescent="0.25">
      <c r="A3786">
        <v>3785</v>
      </c>
      <c r="B3786" s="1">
        <v>43959</v>
      </c>
      <c r="C3786" s="1">
        <v>43961</v>
      </c>
      <c r="D3786" s="1">
        <v>43967</v>
      </c>
      <c r="E3786" s="1">
        <v>43968</v>
      </c>
      <c r="F3786">
        <v>4</v>
      </c>
      <c r="G3786" t="str">
        <f>VLOOKUP(F3786,dComprador!A:B,2,0)</f>
        <v>Lira</v>
      </c>
      <c r="H3786">
        <v>5</v>
      </c>
      <c r="I3786" t="str">
        <f>VLOOKUP(H3786,dMateriaPrima!A:B,2,0)</f>
        <v>Areia</v>
      </c>
      <c r="J3786">
        <f>VLOOKUP(H3786,dMateriaPrima!A:C,3,0)</f>
        <v>3.59</v>
      </c>
      <c r="K3786">
        <v>574</v>
      </c>
      <c r="L3786">
        <f t="shared" si="119"/>
        <v>2060.66</v>
      </c>
      <c r="M3786">
        <v>0</v>
      </c>
      <c r="N3786">
        <f t="shared" si="118"/>
        <v>2060.66</v>
      </c>
      <c r="O3786">
        <v>2</v>
      </c>
      <c r="P3786" t="str">
        <f>VLOOKUP(O3786,dFornecedor!A:B,2,0)</f>
        <v>Minerva</v>
      </c>
    </row>
    <row r="3787" spans="1:16" x14ac:dyDescent="0.25">
      <c r="A3787">
        <v>3786</v>
      </c>
      <c r="B3787" s="1">
        <v>43959</v>
      </c>
      <c r="C3787" s="1">
        <v>43959</v>
      </c>
      <c r="D3787" s="1">
        <v>43965</v>
      </c>
      <c r="E3787" s="1">
        <v>43967</v>
      </c>
      <c r="F3787">
        <v>4</v>
      </c>
      <c r="G3787" t="str">
        <f>VLOOKUP(F3787,dComprador!A:B,2,0)</f>
        <v>Lira</v>
      </c>
      <c r="H3787">
        <v>2</v>
      </c>
      <c r="I3787" t="str">
        <f>VLOOKUP(H3787,dMateriaPrima!A:B,2,0)</f>
        <v>Chapa Metal</v>
      </c>
      <c r="J3787">
        <f>VLOOKUP(H3787,dMateriaPrima!A:C,3,0)</f>
        <v>299.89999999999998</v>
      </c>
      <c r="K3787">
        <v>6</v>
      </c>
      <c r="L3787">
        <f t="shared" si="119"/>
        <v>1799.3999999999999</v>
      </c>
      <c r="M3787">
        <v>0</v>
      </c>
      <c r="N3787">
        <f t="shared" si="118"/>
        <v>1799.3999999999999</v>
      </c>
      <c r="O3787">
        <v>5</v>
      </c>
      <c r="P3787" t="str">
        <f>VLOOKUP(O3787,dFornecedor!A:B,2,0)</f>
        <v>Atlas</v>
      </c>
    </row>
    <row r="3788" spans="1:16" x14ac:dyDescent="0.25">
      <c r="A3788">
        <v>3787</v>
      </c>
      <c r="B3788" s="1">
        <v>43959</v>
      </c>
      <c r="C3788" s="1">
        <v>43962</v>
      </c>
      <c r="D3788" s="1">
        <v>43966</v>
      </c>
      <c r="E3788" s="1">
        <v>43968</v>
      </c>
      <c r="F3788">
        <v>4</v>
      </c>
      <c r="G3788" t="str">
        <f>VLOOKUP(F3788,dComprador!A:B,2,0)</f>
        <v>Lira</v>
      </c>
      <c r="H3788">
        <v>1</v>
      </c>
      <c r="I3788" t="str">
        <f>VLOOKUP(H3788,dMateriaPrima!A:B,2,0)</f>
        <v>Tecido</v>
      </c>
      <c r="J3788">
        <f>VLOOKUP(H3788,dMateriaPrima!A:C,3,0)</f>
        <v>18</v>
      </c>
      <c r="K3788">
        <v>127</v>
      </c>
      <c r="L3788">
        <f t="shared" si="119"/>
        <v>2286</v>
      </c>
      <c r="M3788">
        <v>0</v>
      </c>
      <c r="N3788">
        <f t="shared" si="118"/>
        <v>2286</v>
      </c>
      <c r="O3788">
        <v>3</v>
      </c>
      <c r="P3788" t="str">
        <f>VLOOKUP(O3788,dFornecedor!A:B,2,0)</f>
        <v>StepUp</v>
      </c>
    </row>
    <row r="3789" spans="1:16" x14ac:dyDescent="0.25">
      <c r="A3789">
        <v>3788</v>
      </c>
      <c r="B3789" s="1">
        <v>43959</v>
      </c>
      <c r="C3789" s="1">
        <v>43962</v>
      </c>
      <c r="D3789" s="1">
        <v>43966</v>
      </c>
      <c r="E3789" s="1">
        <v>43966</v>
      </c>
      <c r="F3789">
        <v>4</v>
      </c>
      <c r="G3789" t="str">
        <f>VLOOKUP(F3789,dComprador!A:B,2,0)</f>
        <v>Lira</v>
      </c>
      <c r="H3789">
        <v>9</v>
      </c>
      <c r="I3789" t="str">
        <f>VLOOKUP(H3789,dMateriaPrima!A:B,2,0)</f>
        <v>Couro</v>
      </c>
      <c r="J3789">
        <f>VLOOKUP(H3789,dMateriaPrima!A:C,3,0)</f>
        <v>4.4000000000000004</v>
      </c>
      <c r="K3789">
        <v>21</v>
      </c>
      <c r="L3789">
        <f t="shared" si="119"/>
        <v>92.4</v>
      </c>
      <c r="M3789">
        <v>0</v>
      </c>
      <c r="N3789">
        <f t="shared" si="118"/>
        <v>92.4</v>
      </c>
      <c r="O3789">
        <v>1</v>
      </c>
      <c r="P3789" t="str">
        <f>VLOOKUP(O3789,dFornecedor!A:B,2,0)</f>
        <v>NorthShore</v>
      </c>
    </row>
    <row r="3790" spans="1:16" x14ac:dyDescent="0.25">
      <c r="A3790">
        <v>3789</v>
      </c>
      <c r="B3790" s="1">
        <v>43959</v>
      </c>
      <c r="C3790" s="1">
        <v>43960</v>
      </c>
      <c r="D3790" s="1">
        <v>43979</v>
      </c>
      <c r="E3790" s="1">
        <v>43981</v>
      </c>
      <c r="F3790">
        <v>1</v>
      </c>
      <c r="G3790" t="str">
        <f>VLOOKUP(F3790,dComprador!A:B,2,0)</f>
        <v>Alon</v>
      </c>
      <c r="H3790">
        <v>6</v>
      </c>
      <c r="I3790" t="str">
        <f>VLOOKUP(H3790,dMateriaPrima!A:B,2,0)</f>
        <v>Fio Algodão</v>
      </c>
      <c r="J3790">
        <f>VLOOKUP(H3790,dMateriaPrima!A:C,3,0)</f>
        <v>55.9</v>
      </c>
      <c r="K3790">
        <v>235</v>
      </c>
      <c r="L3790">
        <f t="shared" si="119"/>
        <v>13136.5</v>
      </c>
      <c r="M3790">
        <v>0</v>
      </c>
      <c r="N3790">
        <f t="shared" si="118"/>
        <v>13136.5</v>
      </c>
      <c r="O3790">
        <v>2</v>
      </c>
      <c r="P3790" t="str">
        <f>VLOOKUP(O3790,dFornecedor!A:B,2,0)</f>
        <v>Minerva</v>
      </c>
    </row>
    <row r="3791" spans="1:16" x14ac:dyDescent="0.25">
      <c r="A3791">
        <v>3790</v>
      </c>
      <c r="B3791" s="1">
        <v>43959</v>
      </c>
      <c r="C3791" s="1">
        <v>43963</v>
      </c>
      <c r="D3791" s="1">
        <v>43976</v>
      </c>
      <c r="E3791" s="1">
        <v>43981</v>
      </c>
      <c r="F3791">
        <v>1</v>
      </c>
      <c r="G3791" t="str">
        <f>VLOOKUP(F3791,dComprador!A:B,2,0)</f>
        <v>Alon</v>
      </c>
      <c r="H3791">
        <v>6</v>
      </c>
      <c r="I3791" t="str">
        <f>VLOOKUP(H3791,dMateriaPrima!A:B,2,0)</f>
        <v>Fio Algodão</v>
      </c>
      <c r="J3791">
        <f>VLOOKUP(H3791,dMateriaPrima!A:C,3,0)</f>
        <v>55.9</v>
      </c>
      <c r="K3791">
        <v>17</v>
      </c>
      <c r="L3791">
        <f t="shared" si="119"/>
        <v>950.3</v>
      </c>
      <c r="M3791">
        <v>0</v>
      </c>
      <c r="N3791">
        <f t="shared" si="118"/>
        <v>950.3</v>
      </c>
      <c r="O3791">
        <v>4</v>
      </c>
      <c r="P3791" t="str">
        <f>VLOOKUP(O3791,dFornecedor!A:B,2,0)</f>
        <v>AlphaOmega</v>
      </c>
    </row>
    <row r="3792" spans="1:16" x14ac:dyDescent="0.25">
      <c r="A3792">
        <v>3791</v>
      </c>
      <c r="B3792" s="1">
        <v>43959</v>
      </c>
      <c r="C3792" s="1">
        <v>43960</v>
      </c>
      <c r="D3792" s="1">
        <v>43976</v>
      </c>
      <c r="E3792" s="1">
        <v>43975</v>
      </c>
      <c r="F3792">
        <v>2</v>
      </c>
      <c r="G3792" t="str">
        <f>VLOOKUP(F3792,dComprador!A:B,2,0)</f>
        <v>João</v>
      </c>
      <c r="H3792">
        <v>7</v>
      </c>
      <c r="I3792" t="str">
        <f>VLOOKUP(H3792,dMateriaPrima!A:B,2,0)</f>
        <v>Poliéster</v>
      </c>
      <c r="J3792">
        <f>VLOOKUP(H3792,dMateriaPrima!A:C,3,0)</f>
        <v>8</v>
      </c>
      <c r="K3792">
        <v>227</v>
      </c>
      <c r="L3792">
        <f t="shared" si="119"/>
        <v>1816</v>
      </c>
      <c r="M3792">
        <v>0</v>
      </c>
      <c r="N3792">
        <f t="shared" si="118"/>
        <v>1816</v>
      </c>
      <c r="O3792">
        <v>3</v>
      </c>
      <c r="P3792" t="str">
        <f>VLOOKUP(O3792,dFornecedor!A:B,2,0)</f>
        <v>StepUp</v>
      </c>
    </row>
    <row r="3793" spans="1:16" x14ac:dyDescent="0.25">
      <c r="A3793">
        <v>3792</v>
      </c>
      <c r="B3793" s="1">
        <v>43959</v>
      </c>
      <c r="C3793" s="1">
        <v>43965</v>
      </c>
      <c r="D3793" s="1">
        <v>43988</v>
      </c>
      <c r="E3793" s="1">
        <v>43990</v>
      </c>
      <c r="F3793">
        <v>1</v>
      </c>
      <c r="G3793" t="str">
        <f>VLOOKUP(F3793,dComprador!A:B,2,0)</f>
        <v>Alon</v>
      </c>
      <c r="H3793">
        <v>6</v>
      </c>
      <c r="I3793" t="str">
        <f>VLOOKUP(H3793,dMateriaPrima!A:B,2,0)</f>
        <v>Fio Algodão</v>
      </c>
      <c r="J3793">
        <f>VLOOKUP(H3793,dMateriaPrima!A:C,3,0)</f>
        <v>55.9</v>
      </c>
      <c r="K3793">
        <v>16</v>
      </c>
      <c r="L3793">
        <f t="shared" si="119"/>
        <v>894.4</v>
      </c>
      <c r="M3793">
        <v>0</v>
      </c>
      <c r="N3793">
        <f t="shared" si="118"/>
        <v>894.4</v>
      </c>
      <c r="O3793">
        <v>5</v>
      </c>
      <c r="P3793" t="str">
        <f>VLOOKUP(O3793,dFornecedor!A:B,2,0)</f>
        <v>Atlas</v>
      </c>
    </row>
    <row r="3794" spans="1:16" x14ac:dyDescent="0.25">
      <c r="A3794">
        <v>3793</v>
      </c>
      <c r="B3794" s="1">
        <v>43959</v>
      </c>
      <c r="C3794" s="1">
        <v>43964</v>
      </c>
      <c r="D3794" s="1">
        <v>43990</v>
      </c>
      <c r="E3794" s="1">
        <v>43990</v>
      </c>
      <c r="F3794">
        <v>1</v>
      </c>
      <c r="G3794" t="str">
        <f>VLOOKUP(F3794,dComprador!A:B,2,0)</f>
        <v>Alon</v>
      </c>
      <c r="H3794">
        <v>7</v>
      </c>
      <c r="I3794" t="str">
        <f>VLOOKUP(H3794,dMateriaPrima!A:B,2,0)</f>
        <v>Poliéster</v>
      </c>
      <c r="J3794">
        <f>VLOOKUP(H3794,dMateriaPrima!A:C,3,0)</f>
        <v>8</v>
      </c>
      <c r="K3794">
        <v>28</v>
      </c>
      <c r="L3794">
        <f t="shared" si="119"/>
        <v>224</v>
      </c>
      <c r="M3794">
        <v>0</v>
      </c>
      <c r="N3794">
        <f t="shared" si="118"/>
        <v>224</v>
      </c>
      <c r="O3794">
        <v>4</v>
      </c>
      <c r="P3794" t="str">
        <f>VLOOKUP(O3794,dFornecedor!A:B,2,0)</f>
        <v>AlphaOmega</v>
      </c>
    </row>
    <row r="3795" spans="1:16" x14ac:dyDescent="0.25">
      <c r="A3795">
        <v>3794</v>
      </c>
      <c r="B3795" s="1">
        <v>43959</v>
      </c>
      <c r="C3795" s="1">
        <v>43972</v>
      </c>
      <c r="D3795" s="1">
        <v>43980</v>
      </c>
      <c r="E3795" s="1">
        <v>43983</v>
      </c>
      <c r="F3795">
        <v>1</v>
      </c>
      <c r="G3795" t="str">
        <f>VLOOKUP(F3795,dComprador!A:B,2,0)</f>
        <v>Alon</v>
      </c>
      <c r="H3795">
        <v>11</v>
      </c>
      <c r="I3795" t="str">
        <f>VLOOKUP(H3795,dMateriaPrima!A:B,2,0)</f>
        <v>Papel</v>
      </c>
      <c r="J3795">
        <f>VLOOKUP(H3795,dMateriaPrima!A:C,3,0)</f>
        <v>9</v>
      </c>
      <c r="K3795">
        <v>347</v>
      </c>
      <c r="L3795">
        <f t="shared" si="119"/>
        <v>3123</v>
      </c>
      <c r="M3795">
        <v>0</v>
      </c>
      <c r="N3795">
        <f t="shared" si="118"/>
        <v>3123</v>
      </c>
      <c r="O3795">
        <v>1</v>
      </c>
      <c r="P3795" t="str">
        <f>VLOOKUP(O3795,dFornecedor!A:B,2,0)</f>
        <v>NorthShore</v>
      </c>
    </row>
    <row r="3796" spans="1:16" x14ac:dyDescent="0.25">
      <c r="A3796">
        <v>3795</v>
      </c>
      <c r="B3796" s="1">
        <v>43959</v>
      </c>
      <c r="C3796" s="1">
        <v>43960</v>
      </c>
      <c r="D3796" s="1">
        <v>43982</v>
      </c>
      <c r="E3796" s="1">
        <v>43983</v>
      </c>
      <c r="F3796">
        <v>1</v>
      </c>
      <c r="G3796" t="str">
        <f>VLOOKUP(F3796,dComprador!A:B,2,0)</f>
        <v>Alon</v>
      </c>
      <c r="H3796">
        <v>8</v>
      </c>
      <c r="I3796" t="str">
        <f>VLOOKUP(H3796,dMateriaPrima!A:B,2,0)</f>
        <v>Cimento</v>
      </c>
      <c r="J3796">
        <f>VLOOKUP(H3796,dMateriaPrima!A:C,3,0)</f>
        <v>23</v>
      </c>
      <c r="K3796">
        <v>66</v>
      </c>
      <c r="L3796">
        <f t="shared" si="119"/>
        <v>1518</v>
      </c>
      <c r="M3796">
        <v>0</v>
      </c>
      <c r="N3796">
        <f t="shared" si="118"/>
        <v>1518</v>
      </c>
      <c r="O3796">
        <v>3</v>
      </c>
      <c r="P3796" t="str">
        <f>VLOOKUP(O3796,dFornecedor!A:B,2,0)</f>
        <v>StepUp</v>
      </c>
    </row>
    <row r="3797" spans="1:16" x14ac:dyDescent="0.25">
      <c r="A3797">
        <v>3796</v>
      </c>
      <c r="B3797" s="1">
        <v>43960</v>
      </c>
      <c r="C3797" s="1">
        <v>43960</v>
      </c>
      <c r="D3797" s="1">
        <v>43972</v>
      </c>
      <c r="E3797" s="1">
        <v>43975</v>
      </c>
      <c r="F3797">
        <v>4</v>
      </c>
      <c r="G3797" t="str">
        <f>VLOOKUP(F3797,dComprador!A:B,2,0)</f>
        <v>Lira</v>
      </c>
      <c r="H3797">
        <v>5</v>
      </c>
      <c r="I3797" t="str">
        <f>VLOOKUP(H3797,dMateriaPrima!A:B,2,0)</f>
        <v>Areia</v>
      </c>
      <c r="J3797">
        <f>VLOOKUP(H3797,dMateriaPrima!A:C,3,0)</f>
        <v>3.59</v>
      </c>
      <c r="K3797">
        <v>32</v>
      </c>
      <c r="L3797">
        <f t="shared" si="119"/>
        <v>114.88</v>
      </c>
      <c r="M3797">
        <v>0</v>
      </c>
      <c r="N3797">
        <f t="shared" si="118"/>
        <v>114.88</v>
      </c>
      <c r="O3797">
        <v>4</v>
      </c>
      <c r="P3797" t="str">
        <f>VLOOKUP(O3797,dFornecedor!A:B,2,0)</f>
        <v>AlphaOmega</v>
      </c>
    </row>
    <row r="3798" spans="1:16" x14ac:dyDescent="0.25">
      <c r="A3798">
        <v>3797</v>
      </c>
      <c r="B3798" s="1">
        <v>43960</v>
      </c>
      <c r="C3798" s="1">
        <v>43960</v>
      </c>
      <c r="D3798" s="1">
        <v>43967</v>
      </c>
      <c r="E3798" s="1">
        <v>43970</v>
      </c>
      <c r="F3798">
        <v>4</v>
      </c>
      <c r="G3798" t="str">
        <f>VLOOKUP(F3798,dComprador!A:B,2,0)</f>
        <v>Lira</v>
      </c>
      <c r="H3798">
        <v>4</v>
      </c>
      <c r="I3798" t="str">
        <f>VLOOKUP(H3798,dMateriaPrima!A:B,2,0)</f>
        <v>Madeira</v>
      </c>
      <c r="J3798">
        <f>VLOOKUP(H3798,dMateriaPrima!A:C,3,0)</f>
        <v>168</v>
      </c>
      <c r="K3798">
        <v>373</v>
      </c>
      <c r="L3798">
        <f t="shared" si="119"/>
        <v>62664</v>
      </c>
      <c r="M3798">
        <v>0</v>
      </c>
      <c r="N3798">
        <f t="shared" si="118"/>
        <v>62664</v>
      </c>
      <c r="O3798">
        <v>2</v>
      </c>
      <c r="P3798" t="str">
        <f>VLOOKUP(O3798,dFornecedor!A:B,2,0)</f>
        <v>Minerva</v>
      </c>
    </row>
    <row r="3799" spans="1:16" x14ac:dyDescent="0.25">
      <c r="A3799">
        <v>3798</v>
      </c>
      <c r="B3799" s="1">
        <v>43960</v>
      </c>
      <c r="C3799" s="1">
        <v>43960</v>
      </c>
      <c r="D3799" s="1">
        <v>43968</v>
      </c>
      <c r="E3799" s="1">
        <v>43969</v>
      </c>
      <c r="F3799">
        <v>4</v>
      </c>
      <c r="G3799" t="str">
        <f>VLOOKUP(F3799,dComprador!A:B,2,0)</f>
        <v>Lira</v>
      </c>
      <c r="H3799">
        <v>1</v>
      </c>
      <c r="I3799" t="str">
        <f>VLOOKUP(H3799,dMateriaPrima!A:B,2,0)</f>
        <v>Tecido</v>
      </c>
      <c r="J3799">
        <f>VLOOKUP(H3799,dMateriaPrima!A:C,3,0)</f>
        <v>18</v>
      </c>
      <c r="K3799">
        <v>4</v>
      </c>
      <c r="L3799">
        <f t="shared" si="119"/>
        <v>72</v>
      </c>
      <c r="M3799">
        <v>0</v>
      </c>
      <c r="N3799">
        <f t="shared" si="118"/>
        <v>72</v>
      </c>
      <c r="O3799">
        <v>2</v>
      </c>
      <c r="P3799" t="str">
        <f>VLOOKUP(O3799,dFornecedor!A:B,2,0)</f>
        <v>Minerva</v>
      </c>
    </row>
    <row r="3800" spans="1:16" x14ac:dyDescent="0.25">
      <c r="A3800">
        <v>3799</v>
      </c>
      <c r="B3800" s="1">
        <v>43960</v>
      </c>
      <c r="C3800" s="1">
        <v>43960</v>
      </c>
      <c r="D3800" s="1">
        <v>43974</v>
      </c>
      <c r="E3800" s="1">
        <v>43977</v>
      </c>
      <c r="F3800">
        <v>1</v>
      </c>
      <c r="G3800" t="str">
        <f>VLOOKUP(F3800,dComprador!A:B,2,0)</f>
        <v>Alon</v>
      </c>
      <c r="H3800">
        <v>1</v>
      </c>
      <c r="I3800" t="str">
        <f>VLOOKUP(H3800,dMateriaPrima!A:B,2,0)</f>
        <v>Tecido</v>
      </c>
      <c r="J3800">
        <f>VLOOKUP(H3800,dMateriaPrima!A:C,3,0)</f>
        <v>18</v>
      </c>
      <c r="K3800">
        <v>426</v>
      </c>
      <c r="L3800">
        <f t="shared" si="119"/>
        <v>7668</v>
      </c>
      <c r="M3800">
        <v>0</v>
      </c>
      <c r="N3800">
        <f t="shared" si="118"/>
        <v>7668</v>
      </c>
      <c r="O3800">
        <v>2</v>
      </c>
      <c r="P3800" t="str">
        <f>VLOOKUP(O3800,dFornecedor!A:B,2,0)</f>
        <v>Minerva</v>
      </c>
    </row>
    <row r="3801" spans="1:16" x14ac:dyDescent="0.25">
      <c r="A3801">
        <v>3800</v>
      </c>
      <c r="B3801" s="1">
        <v>43960</v>
      </c>
      <c r="C3801" s="1">
        <v>43960</v>
      </c>
      <c r="D3801" s="1">
        <v>43971</v>
      </c>
      <c r="E3801" s="1">
        <v>43974</v>
      </c>
      <c r="F3801">
        <v>2</v>
      </c>
      <c r="G3801" t="str">
        <f>VLOOKUP(F3801,dComprador!A:B,2,0)</f>
        <v>João</v>
      </c>
      <c r="H3801">
        <v>1</v>
      </c>
      <c r="I3801" t="str">
        <f>VLOOKUP(H3801,dMateriaPrima!A:B,2,0)</f>
        <v>Tecido</v>
      </c>
      <c r="J3801">
        <f>VLOOKUP(H3801,dMateriaPrima!A:C,3,0)</f>
        <v>18</v>
      </c>
      <c r="K3801">
        <v>275</v>
      </c>
      <c r="L3801">
        <f t="shared" si="119"/>
        <v>4950</v>
      </c>
      <c r="M3801">
        <v>0</v>
      </c>
      <c r="N3801">
        <f t="shared" si="118"/>
        <v>4950</v>
      </c>
      <c r="O3801">
        <v>4</v>
      </c>
      <c r="P3801" t="str">
        <f>VLOOKUP(O3801,dFornecedor!A:B,2,0)</f>
        <v>AlphaOmega</v>
      </c>
    </row>
    <row r="3802" spans="1:16" x14ac:dyDescent="0.25">
      <c r="A3802">
        <v>3801</v>
      </c>
      <c r="B3802" s="1">
        <v>43961</v>
      </c>
      <c r="C3802" s="1">
        <v>43964</v>
      </c>
      <c r="D3802" s="1">
        <v>43968</v>
      </c>
      <c r="E3802" s="1">
        <v>43969</v>
      </c>
      <c r="F3802">
        <v>4</v>
      </c>
      <c r="G3802" t="str">
        <f>VLOOKUP(F3802,dComprador!A:B,2,0)</f>
        <v>Lira</v>
      </c>
      <c r="H3802">
        <v>7</v>
      </c>
      <c r="I3802" t="str">
        <f>VLOOKUP(H3802,dMateriaPrima!A:B,2,0)</f>
        <v>Poliéster</v>
      </c>
      <c r="J3802">
        <f>VLOOKUP(H3802,dMateriaPrima!A:C,3,0)</f>
        <v>8</v>
      </c>
      <c r="K3802">
        <v>188</v>
      </c>
      <c r="L3802">
        <f t="shared" si="119"/>
        <v>1504</v>
      </c>
      <c r="M3802">
        <v>0</v>
      </c>
      <c r="N3802">
        <f t="shared" si="118"/>
        <v>1504</v>
      </c>
      <c r="O3802">
        <v>1</v>
      </c>
      <c r="P3802" t="str">
        <f>VLOOKUP(O3802,dFornecedor!A:B,2,0)</f>
        <v>NorthShore</v>
      </c>
    </row>
    <row r="3803" spans="1:16" x14ac:dyDescent="0.25">
      <c r="A3803">
        <v>3802</v>
      </c>
      <c r="B3803" s="1">
        <v>43961</v>
      </c>
      <c r="C3803" s="1">
        <v>43968</v>
      </c>
      <c r="D3803" s="1">
        <v>43968</v>
      </c>
      <c r="E3803" s="1">
        <v>43973</v>
      </c>
      <c r="F3803">
        <v>4</v>
      </c>
      <c r="G3803" t="str">
        <f>VLOOKUP(F3803,dComprador!A:B,2,0)</f>
        <v>Lira</v>
      </c>
      <c r="H3803">
        <v>5</v>
      </c>
      <c r="I3803" t="str">
        <f>VLOOKUP(H3803,dMateriaPrima!A:B,2,0)</f>
        <v>Areia</v>
      </c>
      <c r="J3803">
        <f>VLOOKUP(H3803,dMateriaPrima!A:C,3,0)</f>
        <v>3.59</v>
      </c>
      <c r="K3803">
        <v>263</v>
      </c>
      <c r="L3803">
        <f t="shared" si="119"/>
        <v>944.17</v>
      </c>
      <c r="M3803">
        <v>0</v>
      </c>
      <c r="N3803">
        <f t="shared" si="118"/>
        <v>944.17</v>
      </c>
      <c r="O3803">
        <v>3</v>
      </c>
      <c r="P3803" t="str">
        <f>VLOOKUP(O3803,dFornecedor!A:B,2,0)</f>
        <v>StepUp</v>
      </c>
    </row>
    <row r="3804" spans="1:16" x14ac:dyDescent="0.25">
      <c r="A3804">
        <v>3803</v>
      </c>
      <c r="B3804" s="1">
        <v>43961</v>
      </c>
      <c r="C3804" s="1">
        <v>43961</v>
      </c>
      <c r="D3804" s="1">
        <v>43967</v>
      </c>
      <c r="E3804" s="1">
        <v>43969</v>
      </c>
      <c r="F3804">
        <v>4</v>
      </c>
      <c r="G3804" t="str">
        <f>VLOOKUP(F3804,dComprador!A:B,2,0)</f>
        <v>Lira</v>
      </c>
      <c r="H3804">
        <v>8</v>
      </c>
      <c r="I3804" t="str">
        <f>VLOOKUP(H3804,dMateriaPrima!A:B,2,0)</f>
        <v>Cimento</v>
      </c>
      <c r="J3804">
        <f>VLOOKUP(H3804,dMateriaPrima!A:C,3,0)</f>
        <v>23</v>
      </c>
      <c r="K3804">
        <v>122</v>
      </c>
      <c r="L3804">
        <f t="shared" si="119"/>
        <v>2806</v>
      </c>
      <c r="M3804">
        <v>0</v>
      </c>
      <c r="N3804">
        <f t="shared" si="118"/>
        <v>2806</v>
      </c>
      <c r="O3804">
        <v>2</v>
      </c>
      <c r="P3804" t="str">
        <f>VLOOKUP(O3804,dFornecedor!A:B,2,0)</f>
        <v>Minerva</v>
      </c>
    </row>
    <row r="3805" spans="1:16" x14ac:dyDescent="0.25">
      <c r="A3805">
        <v>3804</v>
      </c>
      <c r="B3805" s="1">
        <v>43961</v>
      </c>
      <c r="C3805" s="1">
        <v>43962</v>
      </c>
      <c r="D3805" s="1">
        <v>43970</v>
      </c>
      <c r="E3805" s="1">
        <v>43971</v>
      </c>
      <c r="F3805">
        <v>4</v>
      </c>
      <c r="G3805" t="str">
        <f>VLOOKUP(F3805,dComprador!A:B,2,0)</f>
        <v>Lira</v>
      </c>
      <c r="H3805">
        <v>8</v>
      </c>
      <c r="I3805" t="str">
        <f>VLOOKUP(H3805,dMateriaPrima!A:B,2,0)</f>
        <v>Cimento</v>
      </c>
      <c r="J3805">
        <f>VLOOKUP(H3805,dMateriaPrima!A:C,3,0)</f>
        <v>23</v>
      </c>
      <c r="K3805">
        <v>8</v>
      </c>
      <c r="L3805">
        <f t="shared" si="119"/>
        <v>184</v>
      </c>
      <c r="M3805">
        <v>0</v>
      </c>
      <c r="N3805">
        <f t="shared" si="118"/>
        <v>184</v>
      </c>
      <c r="O3805">
        <v>3</v>
      </c>
      <c r="P3805" t="str">
        <f>VLOOKUP(O3805,dFornecedor!A:B,2,0)</f>
        <v>StepUp</v>
      </c>
    </row>
    <row r="3806" spans="1:16" x14ac:dyDescent="0.25">
      <c r="A3806">
        <v>3805</v>
      </c>
      <c r="B3806" s="1">
        <v>43961</v>
      </c>
      <c r="C3806" s="1">
        <v>43972</v>
      </c>
      <c r="D3806" s="1">
        <v>43973</v>
      </c>
      <c r="E3806" s="1">
        <v>43975</v>
      </c>
      <c r="F3806">
        <v>4</v>
      </c>
      <c r="G3806" t="str">
        <f>VLOOKUP(F3806,dComprador!A:B,2,0)</f>
        <v>Lira</v>
      </c>
      <c r="H3806">
        <v>9</v>
      </c>
      <c r="I3806" t="str">
        <f>VLOOKUP(H3806,dMateriaPrima!A:B,2,0)</f>
        <v>Couro</v>
      </c>
      <c r="J3806">
        <f>VLOOKUP(H3806,dMateriaPrima!A:C,3,0)</f>
        <v>4.4000000000000004</v>
      </c>
      <c r="K3806">
        <v>134</v>
      </c>
      <c r="L3806">
        <f t="shared" si="119"/>
        <v>589.6</v>
      </c>
      <c r="M3806">
        <v>0</v>
      </c>
      <c r="N3806">
        <f t="shared" si="118"/>
        <v>589.6</v>
      </c>
      <c r="O3806">
        <v>1</v>
      </c>
      <c r="P3806" t="str">
        <f>VLOOKUP(O3806,dFornecedor!A:B,2,0)</f>
        <v>NorthShore</v>
      </c>
    </row>
    <row r="3807" spans="1:16" x14ac:dyDescent="0.25">
      <c r="A3807">
        <v>3806</v>
      </c>
      <c r="B3807" s="1">
        <v>43961</v>
      </c>
      <c r="C3807" s="1">
        <v>43969</v>
      </c>
      <c r="D3807" s="1">
        <v>43979</v>
      </c>
      <c r="E3807" s="1">
        <v>43977</v>
      </c>
      <c r="F3807">
        <v>1</v>
      </c>
      <c r="G3807" t="str">
        <f>VLOOKUP(F3807,dComprador!A:B,2,0)</f>
        <v>Alon</v>
      </c>
      <c r="H3807">
        <v>10</v>
      </c>
      <c r="I3807" t="str">
        <f>VLOOKUP(H3807,dMateriaPrima!A:B,2,0)</f>
        <v>Pedra Britada</v>
      </c>
      <c r="J3807">
        <f>VLOOKUP(H3807,dMateriaPrima!A:C,3,0)</f>
        <v>56</v>
      </c>
      <c r="K3807">
        <v>67</v>
      </c>
      <c r="L3807">
        <f t="shared" si="119"/>
        <v>3752</v>
      </c>
      <c r="M3807">
        <v>0</v>
      </c>
      <c r="N3807">
        <f t="shared" si="118"/>
        <v>3752</v>
      </c>
      <c r="O3807">
        <v>2</v>
      </c>
      <c r="P3807" t="str">
        <f>VLOOKUP(O3807,dFornecedor!A:B,2,0)</f>
        <v>Minerva</v>
      </c>
    </row>
    <row r="3808" spans="1:16" x14ac:dyDescent="0.25">
      <c r="A3808">
        <v>3807</v>
      </c>
      <c r="B3808" s="1">
        <v>43961</v>
      </c>
      <c r="C3808" s="1">
        <v>43968</v>
      </c>
      <c r="D3808" s="1">
        <v>43979</v>
      </c>
      <c r="E3808" s="1">
        <v>43982</v>
      </c>
      <c r="F3808">
        <v>1</v>
      </c>
      <c r="G3808" t="str">
        <f>VLOOKUP(F3808,dComprador!A:B,2,0)</f>
        <v>Alon</v>
      </c>
      <c r="H3808">
        <v>10</v>
      </c>
      <c r="I3808" t="str">
        <f>VLOOKUP(H3808,dMateriaPrima!A:B,2,0)</f>
        <v>Pedra Britada</v>
      </c>
      <c r="J3808">
        <f>VLOOKUP(H3808,dMateriaPrima!A:C,3,0)</f>
        <v>56</v>
      </c>
      <c r="K3808">
        <v>46</v>
      </c>
      <c r="L3808">
        <f t="shared" si="119"/>
        <v>2576</v>
      </c>
      <c r="M3808">
        <v>0</v>
      </c>
      <c r="N3808">
        <f t="shared" si="118"/>
        <v>2576</v>
      </c>
      <c r="O3808">
        <v>2</v>
      </c>
      <c r="P3808" t="str">
        <f>VLOOKUP(O3808,dFornecedor!A:B,2,0)</f>
        <v>Minerva</v>
      </c>
    </row>
    <row r="3809" spans="1:16" x14ac:dyDescent="0.25">
      <c r="A3809">
        <v>3808</v>
      </c>
      <c r="B3809" s="1">
        <v>43961</v>
      </c>
      <c r="C3809" s="1">
        <v>43970</v>
      </c>
      <c r="D3809" s="1">
        <v>43981</v>
      </c>
      <c r="E3809" s="1">
        <v>43983</v>
      </c>
      <c r="F3809">
        <v>1</v>
      </c>
      <c r="G3809" t="str">
        <f>VLOOKUP(F3809,dComprador!A:B,2,0)</f>
        <v>Alon</v>
      </c>
      <c r="H3809">
        <v>7</v>
      </c>
      <c r="I3809" t="str">
        <f>VLOOKUP(H3809,dMateriaPrima!A:B,2,0)</f>
        <v>Poliéster</v>
      </c>
      <c r="J3809">
        <f>VLOOKUP(H3809,dMateriaPrima!A:C,3,0)</f>
        <v>8</v>
      </c>
      <c r="K3809">
        <v>61</v>
      </c>
      <c r="L3809">
        <f t="shared" si="119"/>
        <v>488</v>
      </c>
      <c r="M3809">
        <v>0</v>
      </c>
      <c r="N3809">
        <f t="shared" si="118"/>
        <v>488</v>
      </c>
      <c r="O3809">
        <v>3</v>
      </c>
      <c r="P3809" t="str">
        <f>VLOOKUP(O3809,dFornecedor!A:B,2,0)</f>
        <v>StepUp</v>
      </c>
    </row>
    <row r="3810" spans="1:16" x14ac:dyDescent="0.25">
      <c r="A3810">
        <v>3809</v>
      </c>
      <c r="B3810" s="1">
        <v>43961</v>
      </c>
      <c r="C3810" s="1">
        <v>43964</v>
      </c>
      <c r="D3810" s="1">
        <v>43974</v>
      </c>
      <c r="E3810" s="1">
        <v>43974</v>
      </c>
      <c r="F3810">
        <v>3</v>
      </c>
      <c r="G3810" t="str">
        <f>VLOOKUP(F3810,dComprador!A:B,2,0)</f>
        <v>Diego</v>
      </c>
      <c r="H3810">
        <v>5</v>
      </c>
      <c r="I3810" t="str">
        <f>VLOOKUP(H3810,dMateriaPrima!A:B,2,0)</f>
        <v>Areia</v>
      </c>
      <c r="J3810">
        <f>VLOOKUP(H3810,dMateriaPrima!A:C,3,0)</f>
        <v>3.59</v>
      </c>
      <c r="K3810">
        <v>11</v>
      </c>
      <c r="L3810">
        <f t="shared" si="119"/>
        <v>39.489999999999995</v>
      </c>
      <c r="M3810">
        <v>0</v>
      </c>
      <c r="N3810">
        <f t="shared" si="118"/>
        <v>39.489999999999995</v>
      </c>
      <c r="O3810">
        <v>3</v>
      </c>
      <c r="P3810" t="str">
        <f>VLOOKUP(O3810,dFornecedor!A:B,2,0)</f>
        <v>StepUp</v>
      </c>
    </row>
    <row r="3811" spans="1:16" x14ac:dyDescent="0.25">
      <c r="A3811">
        <v>3810</v>
      </c>
      <c r="B3811" s="1">
        <v>43961</v>
      </c>
      <c r="C3811" s="1">
        <v>43961</v>
      </c>
      <c r="D3811" s="1">
        <v>43975</v>
      </c>
      <c r="E3811" s="1">
        <v>43976</v>
      </c>
      <c r="F3811">
        <v>2</v>
      </c>
      <c r="G3811" t="str">
        <f>VLOOKUP(F3811,dComprador!A:B,2,0)</f>
        <v>João</v>
      </c>
      <c r="H3811">
        <v>4</v>
      </c>
      <c r="I3811" t="str">
        <f>VLOOKUP(H3811,dMateriaPrima!A:B,2,0)</f>
        <v>Madeira</v>
      </c>
      <c r="J3811">
        <f>VLOOKUP(H3811,dMateriaPrima!A:C,3,0)</f>
        <v>168</v>
      </c>
      <c r="K3811">
        <v>163</v>
      </c>
      <c r="L3811">
        <f t="shared" si="119"/>
        <v>27384</v>
      </c>
      <c r="M3811">
        <v>0</v>
      </c>
      <c r="N3811">
        <f t="shared" si="118"/>
        <v>27384</v>
      </c>
      <c r="O3811">
        <v>2</v>
      </c>
      <c r="P3811" t="str">
        <f>VLOOKUP(O3811,dFornecedor!A:B,2,0)</f>
        <v>Minerva</v>
      </c>
    </row>
    <row r="3812" spans="1:16" x14ac:dyDescent="0.25">
      <c r="A3812">
        <v>3811</v>
      </c>
      <c r="B3812" s="1">
        <v>43961</v>
      </c>
      <c r="C3812" s="1">
        <v>43971</v>
      </c>
      <c r="D3812" s="1">
        <v>43976</v>
      </c>
      <c r="E3812" s="1">
        <v>43979</v>
      </c>
      <c r="F3812">
        <v>1</v>
      </c>
      <c r="G3812" t="str">
        <f>VLOOKUP(F3812,dComprador!A:B,2,0)</f>
        <v>Alon</v>
      </c>
      <c r="H3812">
        <v>5</v>
      </c>
      <c r="I3812" t="str">
        <f>VLOOKUP(H3812,dMateriaPrima!A:B,2,0)</f>
        <v>Areia</v>
      </c>
      <c r="J3812">
        <f>VLOOKUP(H3812,dMateriaPrima!A:C,3,0)</f>
        <v>3.59</v>
      </c>
      <c r="K3812">
        <v>410</v>
      </c>
      <c r="L3812">
        <f t="shared" si="119"/>
        <v>1471.8999999999999</v>
      </c>
      <c r="M3812">
        <v>0</v>
      </c>
      <c r="N3812">
        <f t="shared" si="118"/>
        <v>1471.8999999999999</v>
      </c>
      <c r="O3812">
        <v>3</v>
      </c>
      <c r="P3812" t="str">
        <f>VLOOKUP(O3812,dFornecedor!A:B,2,0)</f>
        <v>StepUp</v>
      </c>
    </row>
    <row r="3813" spans="1:16" x14ac:dyDescent="0.25">
      <c r="A3813">
        <v>3812</v>
      </c>
      <c r="B3813" s="1">
        <v>43961</v>
      </c>
      <c r="C3813" s="1">
        <v>43965</v>
      </c>
      <c r="D3813" s="1">
        <v>43976</v>
      </c>
      <c r="E3813" s="1">
        <v>43982</v>
      </c>
      <c r="F3813">
        <v>2</v>
      </c>
      <c r="G3813" t="str">
        <f>VLOOKUP(F3813,dComprador!A:B,2,0)</f>
        <v>João</v>
      </c>
      <c r="H3813">
        <v>1</v>
      </c>
      <c r="I3813" t="str">
        <f>VLOOKUP(H3813,dMateriaPrima!A:B,2,0)</f>
        <v>Tecido</v>
      </c>
      <c r="J3813">
        <f>VLOOKUP(H3813,dMateriaPrima!A:C,3,0)</f>
        <v>18</v>
      </c>
      <c r="K3813">
        <v>32</v>
      </c>
      <c r="L3813">
        <f t="shared" si="119"/>
        <v>576</v>
      </c>
      <c r="M3813">
        <v>0</v>
      </c>
      <c r="N3813">
        <f t="shared" si="118"/>
        <v>576</v>
      </c>
      <c r="O3813">
        <v>5</v>
      </c>
      <c r="P3813" t="str">
        <f>VLOOKUP(O3813,dFornecedor!A:B,2,0)</f>
        <v>Atlas</v>
      </c>
    </row>
    <row r="3814" spans="1:16" x14ac:dyDescent="0.25">
      <c r="A3814">
        <v>3813</v>
      </c>
      <c r="B3814" s="1">
        <v>43961</v>
      </c>
      <c r="C3814" s="1">
        <v>43968</v>
      </c>
      <c r="D3814" s="1">
        <v>43988</v>
      </c>
      <c r="E3814" s="1">
        <v>43993</v>
      </c>
      <c r="F3814">
        <v>1</v>
      </c>
      <c r="G3814" t="str">
        <f>VLOOKUP(F3814,dComprador!A:B,2,0)</f>
        <v>Alon</v>
      </c>
      <c r="H3814">
        <v>9</v>
      </c>
      <c r="I3814" t="str">
        <f>VLOOKUP(H3814,dMateriaPrima!A:B,2,0)</f>
        <v>Couro</v>
      </c>
      <c r="J3814">
        <f>VLOOKUP(H3814,dMateriaPrima!A:C,3,0)</f>
        <v>4.4000000000000004</v>
      </c>
      <c r="K3814">
        <v>17</v>
      </c>
      <c r="L3814">
        <f t="shared" si="119"/>
        <v>74.800000000000011</v>
      </c>
      <c r="M3814">
        <v>0</v>
      </c>
      <c r="N3814">
        <f t="shared" si="118"/>
        <v>74.800000000000011</v>
      </c>
      <c r="O3814">
        <v>3</v>
      </c>
      <c r="P3814" t="str">
        <f>VLOOKUP(O3814,dFornecedor!A:B,2,0)</f>
        <v>StepUp</v>
      </c>
    </row>
    <row r="3815" spans="1:16" x14ac:dyDescent="0.25">
      <c r="A3815">
        <v>3814</v>
      </c>
      <c r="B3815" s="1">
        <v>43961</v>
      </c>
      <c r="C3815" s="1">
        <v>43961</v>
      </c>
      <c r="D3815" s="1">
        <v>43994</v>
      </c>
      <c r="E3815" s="1">
        <v>43994</v>
      </c>
      <c r="F3815">
        <v>1</v>
      </c>
      <c r="G3815" t="str">
        <f>VLOOKUP(F3815,dComprador!A:B,2,0)</f>
        <v>Alon</v>
      </c>
      <c r="H3815">
        <v>5</v>
      </c>
      <c r="I3815" t="str">
        <f>VLOOKUP(H3815,dMateriaPrima!A:B,2,0)</f>
        <v>Areia</v>
      </c>
      <c r="J3815">
        <f>VLOOKUP(H3815,dMateriaPrima!A:C,3,0)</f>
        <v>3.59</v>
      </c>
      <c r="K3815">
        <v>243</v>
      </c>
      <c r="L3815">
        <f t="shared" si="119"/>
        <v>872.37</v>
      </c>
      <c r="M3815">
        <v>0</v>
      </c>
      <c r="N3815">
        <f t="shared" si="118"/>
        <v>872.37</v>
      </c>
      <c r="O3815">
        <v>2</v>
      </c>
      <c r="P3815" t="str">
        <f>VLOOKUP(O3815,dFornecedor!A:B,2,0)</f>
        <v>Minerva</v>
      </c>
    </row>
    <row r="3816" spans="1:16" x14ac:dyDescent="0.25">
      <c r="A3816">
        <v>3815</v>
      </c>
      <c r="B3816" s="1">
        <v>43961</v>
      </c>
      <c r="C3816" s="1">
        <v>43971</v>
      </c>
      <c r="D3816" s="1">
        <v>43993</v>
      </c>
      <c r="E3816" s="1">
        <v>43992</v>
      </c>
      <c r="F3816">
        <v>1</v>
      </c>
      <c r="G3816" t="str">
        <f>VLOOKUP(F3816,dComprador!A:B,2,0)</f>
        <v>Alon</v>
      </c>
      <c r="H3816">
        <v>8</v>
      </c>
      <c r="I3816" t="str">
        <f>VLOOKUP(H3816,dMateriaPrima!A:B,2,0)</f>
        <v>Cimento</v>
      </c>
      <c r="J3816">
        <f>VLOOKUP(H3816,dMateriaPrima!A:C,3,0)</f>
        <v>23</v>
      </c>
      <c r="K3816">
        <v>373</v>
      </c>
      <c r="L3816">
        <f t="shared" si="119"/>
        <v>8579</v>
      </c>
      <c r="M3816">
        <v>0</v>
      </c>
      <c r="N3816">
        <f t="shared" si="118"/>
        <v>8579</v>
      </c>
      <c r="O3816">
        <v>3</v>
      </c>
      <c r="P3816" t="str">
        <f>VLOOKUP(O3816,dFornecedor!A:B,2,0)</f>
        <v>StepUp</v>
      </c>
    </row>
    <row r="3817" spans="1:16" x14ac:dyDescent="0.25">
      <c r="A3817">
        <v>3816</v>
      </c>
      <c r="B3817" s="1">
        <v>43961</v>
      </c>
      <c r="C3817" s="1">
        <v>43961</v>
      </c>
      <c r="D3817" s="1">
        <v>43991</v>
      </c>
      <c r="E3817" s="1">
        <v>43998</v>
      </c>
      <c r="F3817">
        <v>1</v>
      </c>
      <c r="G3817" t="str">
        <f>VLOOKUP(F3817,dComprador!A:B,2,0)</f>
        <v>Alon</v>
      </c>
      <c r="H3817">
        <v>7</v>
      </c>
      <c r="I3817" t="str">
        <f>VLOOKUP(H3817,dMateriaPrima!A:B,2,0)</f>
        <v>Poliéster</v>
      </c>
      <c r="J3817">
        <f>VLOOKUP(H3817,dMateriaPrima!A:C,3,0)</f>
        <v>8</v>
      </c>
      <c r="K3817">
        <v>439</v>
      </c>
      <c r="L3817">
        <f t="shared" si="119"/>
        <v>3512</v>
      </c>
      <c r="M3817">
        <v>0</v>
      </c>
      <c r="N3817">
        <f t="shared" si="118"/>
        <v>3512</v>
      </c>
      <c r="O3817">
        <v>2</v>
      </c>
      <c r="P3817" t="str">
        <f>VLOOKUP(O3817,dFornecedor!A:B,2,0)</f>
        <v>Minerva</v>
      </c>
    </row>
    <row r="3818" spans="1:16" x14ac:dyDescent="0.25">
      <c r="A3818">
        <v>3817</v>
      </c>
      <c r="B3818" s="1">
        <v>43961</v>
      </c>
      <c r="C3818" s="1">
        <v>43974</v>
      </c>
      <c r="D3818" s="1">
        <v>43983</v>
      </c>
      <c r="E3818" s="1">
        <v>43983</v>
      </c>
      <c r="F3818">
        <v>1</v>
      </c>
      <c r="G3818" t="str">
        <f>VLOOKUP(F3818,dComprador!A:B,2,0)</f>
        <v>Alon</v>
      </c>
      <c r="H3818">
        <v>11</v>
      </c>
      <c r="I3818" t="str">
        <f>VLOOKUP(H3818,dMateriaPrima!A:B,2,0)</f>
        <v>Papel</v>
      </c>
      <c r="J3818">
        <f>VLOOKUP(H3818,dMateriaPrima!A:C,3,0)</f>
        <v>9</v>
      </c>
      <c r="K3818">
        <v>376</v>
      </c>
      <c r="L3818">
        <f t="shared" si="119"/>
        <v>3384</v>
      </c>
      <c r="M3818">
        <v>0</v>
      </c>
      <c r="N3818">
        <f t="shared" si="118"/>
        <v>3384</v>
      </c>
      <c r="O3818">
        <v>1</v>
      </c>
      <c r="P3818" t="str">
        <f>VLOOKUP(O3818,dFornecedor!A:B,2,0)</f>
        <v>NorthShore</v>
      </c>
    </row>
    <row r="3819" spans="1:16" x14ac:dyDescent="0.25">
      <c r="A3819">
        <v>3818</v>
      </c>
      <c r="B3819" s="1">
        <v>43961</v>
      </c>
      <c r="C3819" s="1">
        <v>43963</v>
      </c>
      <c r="D3819" s="1">
        <v>43984</v>
      </c>
      <c r="E3819" s="1">
        <v>43985</v>
      </c>
      <c r="F3819">
        <v>1</v>
      </c>
      <c r="G3819" t="str">
        <f>VLOOKUP(F3819,dComprador!A:B,2,0)</f>
        <v>Alon</v>
      </c>
      <c r="H3819">
        <v>11</v>
      </c>
      <c r="I3819" t="str">
        <f>VLOOKUP(H3819,dMateriaPrima!A:B,2,0)</f>
        <v>Papel</v>
      </c>
      <c r="J3819">
        <f>VLOOKUP(H3819,dMateriaPrima!A:C,3,0)</f>
        <v>9</v>
      </c>
      <c r="K3819">
        <v>7</v>
      </c>
      <c r="L3819">
        <f t="shared" si="119"/>
        <v>63</v>
      </c>
      <c r="M3819">
        <v>0</v>
      </c>
      <c r="N3819">
        <f t="shared" si="118"/>
        <v>63</v>
      </c>
      <c r="O3819">
        <v>1</v>
      </c>
      <c r="P3819" t="str">
        <f>VLOOKUP(O3819,dFornecedor!A:B,2,0)</f>
        <v>NorthShore</v>
      </c>
    </row>
    <row r="3820" spans="1:16" x14ac:dyDescent="0.25">
      <c r="A3820">
        <v>3819</v>
      </c>
      <c r="B3820" s="1">
        <v>43962</v>
      </c>
      <c r="C3820" s="1">
        <v>43963</v>
      </c>
      <c r="D3820" s="1">
        <v>43969</v>
      </c>
      <c r="E3820" s="1">
        <v>43974</v>
      </c>
      <c r="F3820">
        <v>4</v>
      </c>
      <c r="G3820" t="str">
        <f>VLOOKUP(F3820,dComprador!A:B,2,0)</f>
        <v>Lira</v>
      </c>
      <c r="H3820">
        <v>9</v>
      </c>
      <c r="I3820" t="str">
        <f>VLOOKUP(H3820,dMateriaPrima!A:B,2,0)</f>
        <v>Couro</v>
      </c>
      <c r="J3820">
        <f>VLOOKUP(H3820,dMateriaPrima!A:C,3,0)</f>
        <v>4.4000000000000004</v>
      </c>
      <c r="K3820">
        <v>68</v>
      </c>
      <c r="L3820">
        <f t="shared" si="119"/>
        <v>299.20000000000005</v>
      </c>
      <c r="M3820">
        <v>0</v>
      </c>
      <c r="N3820">
        <f t="shared" si="118"/>
        <v>299.20000000000005</v>
      </c>
      <c r="O3820">
        <v>3</v>
      </c>
      <c r="P3820" t="str">
        <f>VLOOKUP(O3820,dFornecedor!A:B,2,0)</f>
        <v>StepUp</v>
      </c>
    </row>
    <row r="3821" spans="1:16" x14ac:dyDescent="0.25">
      <c r="A3821">
        <v>3820</v>
      </c>
      <c r="B3821" s="1">
        <v>43962</v>
      </c>
      <c r="C3821" s="1">
        <v>43963</v>
      </c>
      <c r="D3821" s="1">
        <v>43990</v>
      </c>
      <c r="E3821" s="1">
        <v>43995</v>
      </c>
      <c r="F3821">
        <v>1</v>
      </c>
      <c r="G3821" t="str">
        <f>VLOOKUP(F3821,dComprador!A:B,2,0)</f>
        <v>Alon</v>
      </c>
      <c r="H3821">
        <v>5</v>
      </c>
      <c r="I3821" t="str">
        <f>VLOOKUP(H3821,dMateriaPrima!A:B,2,0)</f>
        <v>Areia</v>
      </c>
      <c r="J3821">
        <f>VLOOKUP(H3821,dMateriaPrima!A:C,3,0)</f>
        <v>3.59</v>
      </c>
      <c r="K3821">
        <v>3</v>
      </c>
      <c r="L3821">
        <f t="shared" si="119"/>
        <v>10.77</v>
      </c>
      <c r="M3821">
        <v>0</v>
      </c>
      <c r="N3821">
        <f t="shared" si="118"/>
        <v>10.77</v>
      </c>
      <c r="O3821">
        <v>3</v>
      </c>
      <c r="P3821" t="str">
        <f>VLOOKUP(O3821,dFornecedor!A:B,2,0)</f>
        <v>StepUp</v>
      </c>
    </row>
    <row r="3822" spans="1:16" x14ac:dyDescent="0.25">
      <c r="A3822">
        <v>3821</v>
      </c>
      <c r="B3822" s="1">
        <v>43962</v>
      </c>
      <c r="C3822" s="1">
        <v>43969</v>
      </c>
      <c r="D3822" s="1">
        <v>43972</v>
      </c>
      <c r="E3822" s="1">
        <v>43975</v>
      </c>
      <c r="F3822">
        <v>4</v>
      </c>
      <c r="G3822" t="str">
        <f>VLOOKUP(F3822,dComprador!A:B,2,0)</f>
        <v>Lira</v>
      </c>
      <c r="H3822">
        <v>11</v>
      </c>
      <c r="I3822" t="str">
        <f>VLOOKUP(H3822,dMateriaPrima!A:B,2,0)</f>
        <v>Papel</v>
      </c>
      <c r="J3822">
        <f>VLOOKUP(H3822,dMateriaPrima!A:C,3,0)</f>
        <v>9</v>
      </c>
      <c r="K3822">
        <v>254</v>
      </c>
      <c r="L3822">
        <f t="shared" si="119"/>
        <v>2286</v>
      </c>
      <c r="M3822">
        <v>11</v>
      </c>
      <c r="N3822">
        <f t="shared" si="118"/>
        <v>2034.54</v>
      </c>
      <c r="O3822">
        <v>2</v>
      </c>
      <c r="P3822" t="str">
        <f>VLOOKUP(O3822,dFornecedor!A:B,2,0)</f>
        <v>Minerva</v>
      </c>
    </row>
    <row r="3823" spans="1:16" x14ac:dyDescent="0.25">
      <c r="A3823">
        <v>3822</v>
      </c>
      <c r="B3823" s="1">
        <v>43962</v>
      </c>
      <c r="C3823" s="1">
        <v>43971</v>
      </c>
      <c r="D3823" s="1">
        <v>43974</v>
      </c>
      <c r="E3823" s="1">
        <v>43975</v>
      </c>
      <c r="F3823">
        <v>4</v>
      </c>
      <c r="G3823" t="str">
        <f>VLOOKUP(F3823,dComprador!A:B,2,0)</f>
        <v>Lira</v>
      </c>
      <c r="H3823">
        <v>11</v>
      </c>
      <c r="I3823" t="str">
        <f>VLOOKUP(H3823,dMateriaPrima!A:B,2,0)</f>
        <v>Papel</v>
      </c>
      <c r="J3823">
        <f>VLOOKUP(H3823,dMateriaPrima!A:C,3,0)</f>
        <v>9</v>
      </c>
      <c r="K3823">
        <v>619</v>
      </c>
      <c r="L3823">
        <f t="shared" si="119"/>
        <v>5571</v>
      </c>
      <c r="M3823">
        <v>0</v>
      </c>
      <c r="N3823">
        <f t="shared" si="118"/>
        <v>5571</v>
      </c>
      <c r="O3823">
        <v>2</v>
      </c>
      <c r="P3823" t="str">
        <f>VLOOKUP(O3823,dFornecedor!A:B,2,0)</f>
        <v>Minerva</v>
      </c>
    </row>
    <row r="3824" spans="1:16" x14ac:dyDescent="0.25">
      <c r="A3824">
        <v>3823</v>
      </c>
      <c r="B3824" s="1">
        <v>43962</v>
      </c>
      <c r="C3824" s="1">
        <v>43969</v>
      </c>
      <c r="D3824" s="1">
        <v>43973</v>
      </c>
      <c r="E3824" s="1">
        <v>43975</v>
      </c>
      <c r="F3824">
        <v>2</v>
      </c>
      <c r="G3824" t="str">
        <f>VLOOKUP(F3824,dComprador!A:B,2,0)</f>
        <v>João</v>
      </c>
      <c r="H3824">
        <v>11</v>
      </c>
      <c r="I3824" t="str">
        <f>VLOOKUP(H3824,dMateriaPrima!A:B,2,0)</f>
        <v>Papel</v>
      </c>
      <c r="J3824">
        <f>VLOOKUP(H3824,dMateriaPrima!A:C,3,0)</f>
        <v>9</v>
      </c>
      <c r="K3824">
        <v>49</v>
      </c>
      <c r="L3824">
        <f t="shared" si="119"/>
        <v>441</v>
      </c>
      <c r="M3824">
        <v>0</v>
      </c>
      <c r="N3824">
        <f t="shared" si="118"/>
        <v>441</v>
      </c>
      <c r="O3824">
        <v>5</v>
      </c>
      <c r="P3824" t="str">
        <f>VLOOKUP(O3824,dFornecedor!A:B,2,0)</f>
        <v>Atlas</v>
      </c>
    </row>
    <row r="3825" spans="1:16" x14ac:dyDescent="0.25">
      <c r="A3825">
        <v>3824</v>
      </c>
      <c r="B3825" s="1">
        <v>43962</v>
      </c>
      <c r="C3825" s="1">
        <v>43962</v>
      </c>
      <c r="D3825" s="1">
        <v>43980</v>
      </c>
      <c r="E3825" s="1">
        <v>43981</v>
      </c>
      <c r="F3825">
        <v>1</v>
      </c>
      <c r="G3825" t="str">
        <f>VLOOKUP(F3825,dComprador!A:B,2,0)</f>
        <v>Alon</v>
      </c>
      <c r="H3825">
        <v>11</v>
      </c>
      <c r="I3825" t="str">
        <f>VLOOKUP(H3825,dMateriaPrima!A:B,2,0)</f>
        <v>Papel</v>
      </c>
      <c r="J3825">
        <f>VLOOKUP(H3825,dMateriaPrima!A:C,3,0)</f>
        <v>9</v>
      </c>
      <c r="K3825">
        <v>38</v>
      </c>
      <c r="L3825">
        <f t="shared" si="119"/>
        <v>342</v>
      </c>
      <c r="M3825">
        <v>0</v>
      </c>
      <c r="N3825">
        <f t="shared" si="118"/>
        <v>342</v>
      </c>
      <c r="O3825">
        <v>5</v>
      </c>
      <c r="P3825" t="str">
        <f>VLOOKUP(O3825,dFornecedor!A:B,2,0)</f>
        <v>Atlas</v>
      </c>
    </row>
    <row r="3826" spans="1:16" x14ac:dyDescent="0.25">
      <c r="A3826">
        <v>3825</v>
      </c>
      <c r="B3826" s="1">
        <v>43962</v>
      </c>
      <c r="C3826" s="1">
        <v>43965</v>
      </c>
      <c r="D3826" s="1">
        <v>43988</v>
      </c>
      <c r="E3826" s="1">
        <v>43991</v>
      </c>
      <c r="F3826">
        <v>1</v>
      </c>
      <c r="G3826" t="str">
        <f>VLOOKUP(F3826,dComprador!A:B,2,0)</f>
        <v>Alon</v>
      </c>
      <c r="H3826">
        <v>9</v>
      </c>
      <c r="I3826" t="str">
        <f>VLOOKUP(H3826,dMateriaPrima!A:B,2,0)</f>
        <v>Couro</v>
      </c>
      <c r="J3826">
        <f>VLOOKUP(H3826,dMateriaPrima!A:C,3,0)</f>
        <v>4.4000000000000004</v>
      </c>
      <c r="K3826">
        <v>441</v>
      </c>
      <c r="L3826">
        <f t="shared" si="119"/>
        <v>1940.4</v>
      </c>
      <c r="M3826">
        <v>0</v>
      </c>
      <c r="N3826">
        <f t="shared" si="118"/>
        <v>1940.4</v>
      </c>
      <c r="O3826">
        <v>4</v>
      </c>
      <c r="P3826" t="str">
        <f>VLOOKUP(O3826,dFornecedor!A:B,2,0)</f>
        <v>AlphaOmega</v>
      </c>
    </row>
    <row r="3827" spans="1:16" x14ac:dyDescent="0.25">
      <c r="A3827">
        <v>3826</v>
      </c>
      <c r="B3827" s="1">
        <v>43962</v>
      </c>
      <c r="C3827" s="1">
        <v>43962</v>
      </c>
      <c r="D3827" s="1">
        <v>43993</v>
      </c>
      <c r="E3827" s="1">
        <v>43997</v>
      </c>
      <c r="F3827">
        <v>1</v>
      </c>
      <c r="G3827" t="str">
        <f>VLOOKUP(F3827,dComprador!A:B,2,0)</f>
        <v>Alon</v>
      </c>
      <c r="H3827">
        <v>1</v>
      </c>
      <c r="I3827" t="str">
        <f>VLOOKUP(H3827,dMateriaPrima!A:B,2,0)</f>
        <v>Tecido</v>
      </c>
      <c r="J3827">
        <f>VLOOKUP(H3827,dMateriaPrima!A:C,3,0)</f>
        <v>18</v>
      </c>
      <c r="K3827">
        <v>241</v>
      </c>
      <c r="L3827">
        <f t="shared" si="119"/>
        <v>4338</v>
      </c>
      <c r="M3827">
        <v>0</v>
      </c>
      <c r="N3827">
        <f t="shared" si="118"/>
        <v>4338</v>
      </c>
      <c r="O3827">
        <v>2</v>
      </c>
      <c r="P3827" t="str">
        <f>VLOOKUP(O3827,dFornecedor!A:B,2,0)</f>
        <v>Minerva</v>
      </c>
    </row>
    <row r="3828" spans="1:16" x14ac:dyDescent="0.25">
      <c r="A3828">
        <v>3827</v>
      </c>
      <c r="B3828" s="1">
        <v>43963</v>
      </c>
      <c r="C3828" s="1">
        <v>43972</v>
      </c>
      <c r="D3828" s="1">
        <v>43975</v>
      </c>
      <c r="E3828" s="1">
        <v>43974</v>
      </c>
      <c r="F3828">
        <v>4</v>
      </c>
      <c r="G3828" t="str">
        <f>VLOOKUP(F3828,dComprador!A:B,2,0)</f>
        <v>Lira</v>
      </c>
      <c r="H3828">
        <v>6</v>
      </c>
      <c r="I3828" t="str">
        <f>VLOOKUP(H3828,dMateriaPrima!A:B,2,0)</f>
        <v>Fio Algodão</v>
      </c>
      <c r="J3828">
        <f>VLOOKUP(H3828,dMateriaPrima!A:C,3,0)</f>
        <v>55.9</v>
      </c>
      <c r="K3828">
        <v>301</v>
      </c>
      <c r="L3828">
        <f t="shared" si="119"/>
        <v>16825.899999999998</v>
      </c>
      <c r="M3828">
        <v>0</v>
      </c>
      <c r="N3828">
        <f t="shared" si="118"/>
        <v>16825.899999999998</v>
      </c>
      <c r="O3828">
        <v>3</v>
      </c>
      <c r="P3828" t="str">
        <f>VLOOKUP(O3828,dFornecedor!A:B,2,0)</f>
        <v>StepUp</v>
      </c>
    </row>
    <row r="3829" spans="1:16" x14ac:dyDescent="0.25">
      <c r="A3829">
        <v>3828</v>
      </c>
      <c r="B3829" s="1">
        <v>43963</v>
      </c>
      <c r="C3829" s="1">
        <v>43963</v>
      </c>
      <c r="D3829" s="1">
        <v>43971</v>
      </c>
      <c r="E3829" s="1">
        <v>43970</v>
      </c>
      <c r="F3829">
        <v>4</v>
      </c>
      <c r="G3829" t="str">
        <f>VLOOKUP(F3829,dComprador!A:B,2,0)</f>
        <v>Lira</v>
      </c>
      <c r="H3829">
        <v>9</v>
      </c>
      <c r="I3829" t="str">
        <f>VLOOKUP(H3829,dMateriaPrima!A:B,2,0)</f>
        <v>Couro</v>
      </c>
      <c r="J3829">
        <f>VLOOKUP(H3829,dMateriaPrima!A:C,3,0)</f>
        <v>4.4000000000000004</v>
      </c>
      <c r="K3829">
        <v>19</v>
      </c>
      <c r="L3829">
        <f t="shared" si="119"/>
        <v>83.600000000000009</v>
      </c>
      <c r="M3829">
        <v>0</v>
      </c>
      <c r="N3829">
        <f t="shared" si="118"/>
        <v>83.600000000000009</v>
      </c>
      <c r="O3829">
        <v>5</v>
      </c>
      <c r="P3829" t="str">
        <f>VLOOKUP(O3829,dFornecedor!A:B,2,0)</f>
        <v>Atlas</v>
      </c>
    </row>
    <row r="3830" spans="1:16" x14ac:dyDescent="0.25">
      <c r="A3830">
        <v>3829</v>
      </c>
      <c r="B3830" s="1">
        <v>43963</v>
      </c>
      <c r="C3830" s="1">
        <v>43972</v>
      </c>
      <c r="D3830" s="1">
        <v>43975</v>
      </c>
      <c r="E3830" s="1">
        <v>43979</v>
      </c>
      <c r="F3830">
        <v>4</v>
      </c>
      <c r="G3830" t="str">
        <f>VLOOKUP(F3830,dComprador!A:B,2,0)</f>
        <v>Lira</v>
      </c>
      <c r="H3830">
        <v>8</v>
      </c>
      <c r="I3830" t="str">
        <f>VLOOKUP(H3830,dMateriaPrima!A:B,2,0)</f>
        <v>Cimento</v>
      </c>
      <c r="J3830">
        <f>VLOOKUP(H3830,dMateriaPrima!A:C,3,0)</f>
        <v>23</v>
      </c>
      <c r="K3830">
        <v>11</v>
      </c>
      <c r="L3830">
        <f t="shared" si="119"/>
        <v>253</v>
      </c>
      <c r="M3830">
        <v>0</v>
      </c>
      <c r="N3830">
        <f t="shared" si="118"/>
        <v>253</v>
      </c>
      <c r="O3830">
        <v>3</v>
      </c>
      <c r="P3830" t="str">
        <f>VLOOKUP(O3830,dFornecedor!A:B,2,0)</f>
        <v>StepUp</v>
      </c>
    </row>
    <row r="3831" spans="1:16" x14ac:dyDescent="0.25">
      <c r="A3831">
        <v>3830</v>
      </c>
      <c r="B3831" s="1">
        <v>43963</v>
      </c>
      <c r="C3831" s="1">
        <v>43963</v>
      </c>
      <c r="D3831" s="1">
        <v>43982</v>
      </c>
      <c r="E3831" s="1">
        <v>43984</v>
      </c>
      <c r="F3831">
        <v>1</v>
      </c>
      <c r="G3831" t="str">
        <f>VLOOKUP(F3831,dComprador!A:B,2,0)</f>
        <v>Alon</v>
      </c>
      <c r="H3831">
        <v>8</v>
      </c>
      <c r="I3831" t="str">
        <f>VLOOKUP(H3831,dMateriaPrima!A:B,2,0)</f>
        <v>Cimento</v>
      </c>
      <c r="J3831">
        <f>VLOOKUP(H3831,dMateriaPrima!A:C,3,0)</f>
        <v>23</v>
      </c>
      <c r="K3831">
        <v>131</v>
      </c>
      <c r="L3831">
        <f t="shared" si="119"/>
        <v>3013</v>
      </c>
      <c r="M3831">
        <v>0</v>
      </c>
      <c r="N3831">
        <f t="shared" si="118"/>
        <v>3013</v>
      </c>
      <c r="O3831">
        <v>2</v>
      </c>
      <c r="P3831" t="str">
        <f>VLOOKUP(O3831,dFornecedor!A:B,2,0)</f>
        <v>Minerva</v>
      </c>
    </row>
    <row r="3832" spans="1:16" x14ac:dyDescent="0.25">
      <c r="A3832">
        <v>3831</v>
      </c>
      <c r="B3832" s="1">
        <v>43963</v>
      </c>
      <c r="C3832" s="1">
        <v>43965</v>
      </c>
      <c r="D3832" s="1">
        <v>43983</v>
      </c>
      <c r="E3832" s="1">
        <v>43988</v>
      </c>
      <c r="F3832">
        <v>1</v>
      </c>
      <c r="G3832" t="str">
        <f>VLOOKUP(F3832,dComprador!A:B,2,0)</f>
        <v>Alon</v>
      </c>
      <c r="H3832">
        <v>10</v>
      </c>
      <c r="I3832" t="str">
        <f>VLOOKUP(H3832,dMateriaPrima!A:B,2,0)</f>
        <v>Pedra Britada</v>
      </c>
      <c r="J3832">
        <f>VLOOKUP(H3832,dMateriaPrima!A:C,3,0)</f>
        <v>56</v>
      </c>
      <c r="K3832">
        <v>13</v>
      </c>
      <c r="L3832">
        <f t="shared" si="119"/>
        <v>728</v>
      </c>
      <c r="M3832">
        <v>0</v>
      </c>
      <c r="N3832">
        <f t="shared" si="118"/>
        <v>728</v>
      </c>
      <c r="O3832">
        <v>5</v>
      </c>
      <c r="P3832" t="str">
        <f>VLOOKUP(O3832,dFornecedor!A:B,2,0)</f>
        <v>Atlas</v>
      </c>
    </row>
    <row r="3833" spans="1:16" x14ac:dyDescent="0.25">
      <c r="A3833">
        <v>3832</v>
      </c>
      <c r="B3833" s="1">
        <v>43963</v>
      </c>
      <c r="C3833" s="1">
        <v>43972</v>
      </c>
      <c r="D3833" s="1">
        <v>43980</v>
      </c>
      <c r="E3833" s="1">
        <v>43980</v>
      </c>
      <c r="F3833">
        <v>2</v>
      </c>
      <c r="G3833" t="str">
        <f>VLOOKUP(F3833,dComprador!A:B,2,0)</f>
        <v>João</v>
      </c>
      <c r="H3833">
        <v>2</v>
      </c>
      <c r="I3833" t="str">
        <f>VLOOKUP(H3833,dMateriaPrima!A:B,2,0)</f>
        <v>Chapa Metal</v>
      </c>
      <c r="J3833">
        <f>VLOOKUP(H3833,dMateriaPrima!A:C,3,0)</f>
        <v>299.89999999999998</v>
      </c>
      <c r="K3833">
        <v>5</v>
      </c>
      <c r="L3833">
        <f t="shared" si="119"/>
        <v>1499.5</v>
      </c>
      <c r="M3833">
        <v>0</v>
      </c>
      <c r="N3833">
        <f t="shared" si="118"/>
        <v>1499.5</v>
      </c>
      <c r="O3833">
        <v>2</v>
      </c>
      <c r="P3833" t="str">
        <f>VLOOKUP(O3833,dFornecedor!A:B,2,0)</f>
        <v>Minerva</v>
      </c>
    </row>
    <row r="3834" spans="1:16" x14ac:dyDescent="0.25">
      <c r="A3834">
        <v>3833</v>
      </c>
      <c r="B3834" s="1">
        <v>43963</v>
      </c>
      <c r="C3834" s="1">
        <v>43973</v>
      </c>
      <c r="D3834" s="1">
        <v>43985</v>
      </c>
      <c r="E3834" s="1">
        <v>43988</v>
      </c>
      <c r="F3834">
        <v>1</v>
      </c>
      <c r="G3834" t="str">
        <f>VLOOKUP(F3834,dComprador!A:B,2,0)</f>
        <v>Alon</v>
      </c>
      <c r="H3834">
        <v>11</v>
      </c>
      <c r="I3834" t="str">
        <f>VLOOKUP(H3834,dMateriaPrima!A:B,2,0)</f>
        <v>Papel</v>
      </c>
      <c r="J3834">
        <f>VLOOKUP(H3834,dMateriaPrima!A:C,3,0)</f>
        <v>9</v>
      </c>
      <c r="K3834">
        <v>148</v>
      </c>
      <c r="L3834">
        <f t="shared" si="119"/>
        <v>1332</v>
      </c>
      <c r="M3834">
        <v>0</v>
      </c>
      <c r="N3834">
        <f t="shared" si="118"/>
        <v>1332</v>
      </c>
      <c r="O3834">
        <v>3</v>
      </c>
      <c r="P3834" t="str">
        <f>VLOOKUP(O3834,dFornecedor!A:B,2,0)</f>
        <v>StepUp</v>
      </c>
    </row>
    <row r="3835" spans="1:16" x14ac:dyDescent="0.25">
      <c r="A3835">
        <v>3834</v>
      </c>
      <c r="B3835" s="1">
        <v>43963</v>
      </c>
      <c r="C3835" s="1">
        <v>43971</v>
      </c>
      <c r="D3835" s="1">
        <v>43985</v>
      </c>
      <c r="E3835" s="1">
        <v>43986</v>
      </c>
      <c r="F3835">
        <v>1</v>
      </c>
      <c r="G3835" t="str">
        <f>VLOOKUP(F3835,dComprador!A:B,2,0)</f>
        <v>Alon</v>
      </c>
      <c r="H3835">
        <v>6</v>
      </c>
      <c r="I3835" t="str">
        <f>VLOOKUP(H3835,dMateriaPrima!A:B,2,0)</f>
        <v>Fio Algodão</v>
      </c>
      <c r="J3835">
        <f>VLOOKUP(H3835,dMateriaPrima!A:C,3,0)</f>
        <v>55.9</v>
      </c>
      <c r="K3835">
        <v>438</v>
      </c>
      <c r="L3835">
        <f t="shared" si="119"/>
        <v>24484.2</v>
      </c>
      <c r="M3835">
        <v>0</v>
      </c>
      <c r="N3835">
        <f t="shared" si="118"/>
        <v>24484.2</v>
      </c>
      <c r="O3835">
        <v>2</v>
      </c>
      <c r="P3835" t="str">
        <f>VLOOKUP(O3835,dFornecedor!A:B,2,0)</f>
        <v>Minerva</v>
      </c>
    </row>
    <row r="3836" spans="1:16" x14ac:dyDescent="0.25">
      <c r="A3836">
        <v>3835</v>
      </c>
      <c r="B3836" s="1">
        <v>43964</v>
      </c>
      <c r="C3836" s="1">
        <v>43973</v>
      </c>
      <c r="D3836" s="1">
        <v>43977</v>
      </c>
      <c r="E3836" s="1">
        <v>43978</v>
      </c>
      <c r="F3836">
        <v>4</v>
      </c>
      <c r="G3836" t="str">
        <f>VLOOKUP(F3836,dComprador!A:B,2,0)</f>
        <v>Lira</v>
      </c>
      <c r="H3836">
        <v>11</v>
      </c>
      <c r="I3836" t="str">
        <f>VLOOKUP(H3836,dMateriaPrima!A:B,2,0)</f>
        <v>Papel</v>
      </c>
      <c r="J3836">
        <f>VLOOKUP(H3836,dMateriaPrima!A:C,3,0)</f>
        <v>9</v>
      </c>
      <c r="K3836">
        <v>177</v>
      </c>
      <c r="L3836">
        <f t="shared" si="119"/>
        <v>1593</v>
      </c>
      <c r="M3836">
        <v>0</v>
      </c>
      <c r="N3836">
        <f t="shared" si="118"/>
        <v>1593</v>
      </c>
      <c r="O3836">
        <v>2</v>
      </c>
      <c r="P3836" t="str">
        <f>VLOOKUP(O3836,dFornecedor!A:B,2,0)</f>
        <v>Minerva</v>
      </c>
    </row>
    <row r="3837" spans="1:16" x14ac:dyDescent="0.25">
      <c r="A3837">
        <v>3836</v>
      </c>
      <c r="B3837" s="1">
        <v>43964</v>
      </c>
      <c r="C3837" s="1">
        <v>43970</v>
      </c>
      <c r="D3837" s="1">
        <v>43997</v>
      </c>
      <c r="E3837" s="1">
        <v>43998</v>
      </c>
      <c r="F3837">
        <v>1</v>
      </c>
      <c r="G3837" t="str">
        <f>VLOOKUP(F3837,dComprador!A:B,2,0)</f>
        <v>Alon</v>
      </c>
      <c r="H3837">
        <v>1</v>
      </c>
      <c r="I3837" t="str">
        <f>VLOOKUP(H3837,dMateriaPrima!A:B,2,0)</f>
        <v>Tecido</v>
      </c>
      <c r="J3837">
        <f>VLOOKUP(H3837,dMateriaPrima!A:C,3,0)</f>
        <v>18</v>
      </c>
      <c r="K3837">
        <v>77</v>
      </c>
      <c r="L3837">
        <f t="shared" si="119"/>
        <v>1386</v>
      </c>
      <c r="M3837">
        <v>0</v>
      </c>
      <c r="N3837">
        <f t="shared" si="118"/>
        <v>1386</v>
      </c>
      <c r="O3837">
        <v>2</v>
      </c>
      <c r="P3837" t="str">
        <f>VLOOKUP(O3837,dFornecedor!A:B,2,0)</f>
        <v>Minerva</v>
      </c>
    </row>
    <row r="3838" spans="1:16" x14ac:dyDescent="0.25">
      <c r="A3838">
        <v>3837</v>
      </c>
      <c r="B3838" s="1">
        <v>43964</v>
      </c>
      <c r="C3838" s="1">
        <v>43965</v>
      </c>
      <c r="D3838" s="1">
        <v>43971</v>
      </c>
      <c r="E3838" s="1">
        <v>43974</v>
      </c>
      <c r="F3838">
        <v>4</v>
      </c>
      <c r="G3838" t="str">
        <f>VLOOKUP(F3838,dComprador!A:B,2,0)</f>
        <v>Lira</v>
      </c>
      <c r="H3838">
        <v>5</v>
      </c>
      <c r="I3838" t="str">
        <f>VLOOKUP(H3838,dMateriaPrima!A:B,2,0)</f>
        <v>Areia</v>
      </c>
      <c r="J3838">
        <f>VLOOKUP(H3838,dMateriaPrima!A:C,3,0)</f>
        <v>3.59</v>
      </c>
      <c r="K3838">
        <v>283</v>
      </c>
      <c r="L3838">
        <f t="shared" si="119"/>
        <v>1015.9699999999999</v>
      </c>
      <c r="M3838">
        <v>0</v>
      </c>
      <c r="N3838">
        <f t="shared" si="118"/>
        <v>1015.9699999999999</v>
      </c>
      <c r="O3838">
        <v>3</v>
      </c>
      <c r="P3838" t="str">
        <f>VLOOKUP(O3838,dFornecedor!A:B,2,0)</f>
        <v>StepUp</v>
      </c>
    </row>
    <row r="3839" spans="1:16" x14ac:dyDescent="0.25">
      <c r="A3839">
        <v>3838</v>
      </c>
      <c r="B3839" s="1">
        <v>43964</v>
      </c>
      <c r="C3839" s="1">
        <v>43976</v>
      </c>
      <c r="D3839" s="1">
        <v>43977</v>
      </c>
      <c r="E3839" s="1">
        <v>43976</v>
      </c>
      <c r="F3839">
        <v>4</v>
      </c>
      <c r="G3839" t="str">
        <f>VLOOKUP(F3839,dComprador!A:B,2,0)</f>
        <v>Lira</v>
      </c>
      <c r="H3839">
        <v>7</v>
      </c>
      <c r="I3839" t="str">
        <f>VLOOKUP(H3839,dMateriaPrima!A:B,2,0)</f>
        <v>Poliéster</v>
      </c>
      <c r="J3839">
        <f>VLOOKUP(H3839,dMateriaPrima!A:C,3,0)</f>
        <v>8</v>
      </c>
      <c r="K3839">
        <v>2</v>
      </c>
      <c r="L3839">
        <f t="shared" si="119"/>
        <v>16</v>
      </c>
      <c r="M3839">
        <v>0</v>
      </c>
      <c r="N3839">
        <f t="shared" si="118"/>
        <v>16</v>
      </c>
      <c r="O3839">
        <v>1</v>
      </c>
      <c r="P3839" t="str">
        <f>VLOOKUP(O3839,dFornecedor!A:B,2,0)</f>
        <v>NorthShore</v>
      </c>
    </row>
    <row r="3840" spans="1:16" x14ac:dyDescent="0.25">
      <c r="A3840">
        <v>3839</v>
      </c>
      <c r="B3840" s="1">
        <v>43964</v>
      </c>
      <c r="C3840" s="1">
        <v>43972</v>
      </c>
      <c r="D3840" s="1">
        <v>43973</v>
      </c>
      <c r="E3840" s="1">
        <v>43977</v>
      </c>
      <c r="F3840">
        <v>4</v>
      </c>
      <c r="G3840" t="str">
        <f>VLOOKUP(F3840,dComprador!A:B,2,0)</f>
        <v>Lira</v>
      </c>
      <c r="H3840">
        <v>5</v>
      </c>
      <c r="I3840" t="str">
        <f>VLOOKUP(H3840,dMateriaPrima!A:B,2,0)</f>
        <v>Areia</v>
      </c>
      <c r="J3840">
        <f>VLOOKUP(H3840,dMateriaPrima!A:C,3,0)</f>
        <v>3.59</v>
      </c>
      <c r="K3840">
        <v>36</v>
      </c>
      <c r="L3840">
        <f t="shared" si="119"/>
        <v>129.24</v>
      </c>
      <c r="M3840">
        <v>0</v>
      </c>
      <c r="N3840">
        <f t="shared" si="118"/>
        <v>129.24</v>
      </c>
      <c r="O3840">
        <v>2</v>
      </c>
      <c r="P3840" t="str">
        <f>VLOOKUP(O3840,dFornecedor!A:B,2,0)</f>
        <v>Minerva</v>
      </c>
    </row>
    <row r="3841" spans="1:16" x14ac:dyDescent="0.25">
      <c r="A3841">
        <v>3840</v>
      </c>
      <c r="B3841" s="1">
        <v>43964</v>
      </c>
      <c r="C3841" s="1">
        <v>43965</v>
      </c>
      <c r="D3841" s="1">
        <v>43980</v>
      </c>
      <c r="E3841" s="1">
        <v>43982</v>
      </c>
      <c r="F3841">
        <v>1</v>
      </c>
      <c r="G3841" t="str">
        <f>VLOOKUP(F3841,dComprador!A:B,2,0)</f>
        <v>Alon</v>
      </c>
      <c r="H3841">
        <v>7</v>
      </c>
      <c r="I3841" t="str">
        <f>VLOOKUP(H3841,dMateriaPrima!A:B,2,0)</f>
        <v>Poliéster</v>
      </c>
      <c r="J3841">
        <f>VLOOKUP(H3841,dMateriaPrima!A:C,3,0)</f>
        <v>8</v>
      </c>
      <c r="K3841">
        <v>228</v>
      </c>
      <c r="L3841">
        <f t="shared" si="119"/>
        <v>1824</v>
      </c>
      <c r="M3841">
        <v>0</v>
      </c>
      <c r="N3841">
        <f t="shared" si="118"/>
        <v>1824</v>
      </c>
      <c r="O3841">
        <v>5</v>
      </c>
      <c r="P3841" t="str">
        <f>VLOOKUP(O3841,dFornecedor!A:B,2,0)</f>
        <v>Atlas</v>
      </c>
    </row>
    <row r="3842" spans="1:16" x14ac:dyDescent="0.25">
      <c r="A3842">
        <v>3841</v>
      </c>
      <c r="B3842" s="1">
        <v>43964</v>
      </c>
      <c r="C3842" s="1">
        <v>43965</v>
      </c>
      <c r="D3842" s="1">
        <v>43978</v>
      </c>
      <c r="E3842" s="1">
        <v>43979</v>
      </c>
      <c r="F3842">
        <v>2</v>
      </c>
      <c r="G3842" t="str">
        <f>VLOOKUP(F3842,dComprador!A:B,2,0)</f>
        <v>João</v>
      </c>
      <c r="H3842">
        <v>1</v>
      </c>
      <c r="I3842" t="str">
        <f>VLOOKUP(H3842,dMateriaPrima!A:B,2,0)</f>
        <v>Tecido</v>
      </c>
      <c r="J3842">
        <f>VLOOKUP(H3842,dMateriaPrima!A:C,3,0)</f>
        <v>18</v>
      </c>
      <c r="K3842">
        <v>344</v>
      </c>
      <c r="L3842">
        <f t="shared" si="119"/>
        <v>6192</v>
      </c>
      <c r="M3842">
        <v>0</v>
      </c>
      <c r="N3842">
        <f t="shared" ref="N3842:N3905" si="120">SUM(L3842-((L3842*M3842)/100))</f>
        <v>6192</v>
      </c>
      <c r="O3842">
        <v>3</v>
      </c>
      <c r="P3842" t="str">
        <f>VLOOKUP(O3842,dFornecedor!A:B,2,0)</f>
        <v>StepUp</v>
      </c>
    </row>
    <row r="3843" spans="1:16" x14ac:dyDescent="0.25">
      <c r="A3843">
        <v>3842</v>
      </c>
      <c r="B3843" s="1">
        <v>43964</v>
      </c>
      <c r="C3843" s="1">
        <v>43967</v>
      </c>
      <c r="D3843" s="1">
        <v>43973</v>
      </c>
      <c r="E3843" s="1">
        <v>43976</v>
      </c>
      <c r="F3843">
        <v>3</v>
      </c>
      <c r="G3843" t="str">
        <f>VLOOKUP(F3843,dComprador!A:B,2,0)</f>
        <v>Diego</v>
      </c>
      <c r="H3843">
        <v>10</v>
      </c>
      <c r="I3843" t="str">
        <f>VLOOKUP(H3843,dMateriaPrima!A:B,2,0)</f>
        <v>Pedra Britada</v>
      </c>
      <c r="J3843">
        <f>VLOOKUP(H3843,dMateriaPrima!A:C,3,0)</f>
        <v>56</v>
      </c>
      <c r="K3843">
        <v>223</v>
      </c>
      <c r="L3843">
        <f t="shared" ref="L3843:L3906" si="121">J3843*K3843</f>
        <v>12488</v>
      </c>
      <c r="M3843">
        <v>0</v>
      </c>
      <c r="N3843">
        <f t="shared" si="120"/>
        <v>12488</v>
      </c>
      <c r="O3843">
        <v>1</v>
      </c>
      <c r="P3843" t="str">
        <f>VLOOKUP(O3843,dFornecedor!A:B,2,0)</f>
        <v>NorthShore</v>
      </c>
    </row>
    <row r="3844" spans="1:16" x14ac:dyDescent="0.25">
      <c r="A3844">
        <v>3843</v>
      </c>
      <c r="B3844" s="1">
        <v>43964</v>
      </c>
      <c r="C3844" s="1">
        <v>43965</v>
      </c>
      <c r="D3844" s="1">
        <v>43976</v>
      </c>
      <c r="E3844" s="1">
        <v>43976</v>
      </c>
      <c r="F3844">
        <v>2</v>
      </c>
      <c r="G3844" t="str">
        <f>VLOOKUP(F3844,dComprador!A:B,2,0)</f>
        <v>João</v>
      </c>
      <c r="H3844">
        <v>5</v>
      </c>
      <c r="I3844" t="str">
        <f>VLOOKUP(H3844,dMateriaPrima!A:B,2,0)</f>
        <v>Areia</v>
      </c>
      <c r="J3844">
        <f>VLOOKUP(H3844,dMateriaPrima!A:C,3,0)</f>
        <v>3.59</v>
      </c>
      <c r="K3844">
        <v>113</v>
      </c>
      <c r="L3844">
        <f t="shared" si="121"/>
        <v>405.66999999999996</v>
      </c>
      <c r="M3844">
        <v>0</v>
      </c>
      <c r="N3844">
        <f t="shared" si="120"/>
        <v>405.66999999999996</v>
      </c>
      <c r="O3844">
        <v>3</v>
      </c>
      <c r="P3844" t="str">
        <f>VLOOKUP(O3844,dFornecedor!A:B,2,0)</f>
        <v>StepUp</v>
      </c>
    </row>
    <row r="3845" spans="1:16" x14ac:dyDescent="0.25">
      <c r="A3845">
        <v>3844</v>
      </c>
      <c r="B3845" s="1">
        <v>43964</v>
      </c>
      <c r="C3845" s="1">
        <v>43972</v>
      </c>
      <c r="D3845" s="1">
        <v>43979</v>
      </c>
      <c r="E3845" s="1">
        <v>43980</v>
      </c>
      <c r="F3845">
        <v>1</v>
      </c>
      <c r="G3845" t="str">
        <f>VLOOKUP(F3845,dComprador!A:B,2,0)</f>
        <v>Alon</v>
      </c>
      <c r="H3845">
        <v>9</v>
      </c>
      <c r="I3845" t="str">
        <f>VLOOKUP(H3845,dMateriaPrima!A:B,2,0)</f>
        <v>Couro</v>
      </c>
      <c r="J3845">
        <f>VLOOKUP(H3845,dMateriaPrima!A:C,3,0)</f>
        <v>4.4000000000000004</v>
      </c>
      <c r="K3845">
        <v>148</v>
      </c>
      <c r="L3845">
        <f t="shared" si="121"/>
        <v>651.20000000000005</v>
      </c>
      <c r="M3845">
        <v>0</v>
      </c>
      <c r="N3845">
        <f t="shared" si="120"/>
        <v>651.20000000000005</v>
      </c>
      <c r="O3845">
        <v>1</v>
      </c>
      <c r="P3845" t="str">
        <f>VLOOKUP(O3845,dFornecedor!A:B,2,0)</f>
        <v>NorthShore</v>
      </c>
    </row>
    <row r="3846" spans="1:16" x14ac:dyDescent="0.25">
      <c r="A3846">
        <v>3845</v>
      </c>
      <c r="B3846" s="1">
        <v>43964</v>
      </c>
      <c r="C3846" s="1">
        <v>43967</v>
      </c>
      <c r="D3846" s="1">
        <v>43982</v>
      </c>
      <c r="E3846" s="1">
        <v>43982</v>
      </c>
      <c r="F3846">
        <v>1</v>
      </c>
      <c r="G3846" t="str">
        <f>VLOOKUP(F3846,dComprador!A:B,2,0)</f>
        <v>Alon</v>
      </c>
      <c r="H3846">
        <v>8</v>
      </c>
      <c r="I3846" t="str">
        <f>VLOOKUP(H3846,dMateriaPrima!A:B,2,0)</f>
        <v>Cimento</v>
      </c>
      <c r="J3846">
        <f>VLOOKUP(H3846,dMateriaPrima!A:C,3,0)</f>
        <v>23</v>
      </c>
      <c r="K3846">
        <v>438</v>
      </c>
      <c r="L3846">
        <f t="shared" si="121"/>
        <v>10074</v>
      </c>
      <c r="M3846">
        <v>0</v>
      </c>
      <c r="N3846">
        <f t="shared" si="120"/>
        <v>10074</v>
      </c>
      <c r="O3846">
        <v>1</v>
      </c>
      <c r="P3846" t="str">
        <f>VLOOKUP(O3846,dFornecedor!A:B,2,0)</f>
        <v>NorthShore</v>
      </c>
    </row>
    <row r="3847" spans="1:16" x14ac:dyDescent="0.25">
      <c r="A3847">
        <v>3846</v>
      </c>
      <c r="B3847" s="1">
        <v>43964</v>
      </c>
      <c r="C3847" s="1">
        <v>43965</v>
      </c>
      <c r="D3847" s="1">
        <v>43991</v>
      </c>
      <c r="E3847" s="1">
        <v>43991</v>
      </c>
      <c r="F3847">
        <v>1</v>
      </c>
      <c r="G3847" t="str">
        <f>VLOOKUP(F3847,dComprador!A:B,2,0)</f>
        <v>Alon</v>
      </c>
      <c r="H3847">
        <v>1</v>
      </c>
      <c r="I3847" t="str">
        <f>VLOOKUP(H3847,dMateriaPrima!A:B,2,0)</f>
        <v>Tecido</v>
      </c>
      <c r="J3847">
        <f>VLOOKUP(H3847,dMateriaPrima!A:C,3,0)</f>
        <v>18</v>
      </c>
      <c r="K3847">
        <v>4</v>
      </c>
      <c r="L3847">
        <f t="shared" si="121"/>
        <v>72</v>
      </c>
      <c r="M3847">
        <v>0</v>
      </c>
      <c r="N3847">
        <f t="shared" si="120"/>
        <v>72</v>
      </c>
      <c r="O3847">
        <v>3</v>
      </c>
      <c r="P3847" t="str">
        <f>VLOOKUP(O3847,dFornecedor!A:B,2,0)</f>
        <v>StepUp</v>
      </c>
    </row>
    <row r="3848" spans="1:16" x14ac:dyDescent="0.25">
      <c r="A3848">
        <v>3847</v>
      </c>
      <c r="B3848" s="1">
        <v>43964</v>
      </c>
      <c r="C3848" s="1">
        <v>43964</v>
      </c>
      <c r="D3848" s="1">
        <v>43989</v>
      </c>
      <c r="E3848" s="1">
        <v>43989</v>
      </c>
      <c r="F3848">
        <v>1</v>
      </c>
      <c r="G3848" t="str">
        <f>VLOOKUP(F3848,dComprador!A:B,2,0)</f>
        <v>Alon</v>
      </c>
      <c r="H3848">
        <v>10</v>
      </c>
      <c r="I3848" t="str">
        <f>VLOOKUP(H3848,dMateriaPrima!A:B,2,0)</f>
        <v>Pedra Britada</v>
      </c>
      <c r="J3848">
        <f>VLOOKUP(H3848,dMateriaPrima!A:C,3,0)</f>
        <v>56</v>
      </c>
      <c r="K3848">
        <v>412</v>
      </c>
      <c r="L3848">
        <f t="shared" si="121"/>
        <v>23072</v>
      </c>
      <c r="M3848">
        <v>0</v>
      </c>
      <c r="N3848">
        <f t="shared" si="120"/>
        <v>23072</v>
      </c>
      <c r="O3848">
        <v>2</v>
      </c>
      <c r="P3848" t="str">
        <f>VLOOKUP(O3848,dFornecedor!A:B,2,0)</f>
        <v>Minerva</v>
      </c>
    </row>
    <row r="3849" spans="1:16" x14ac:dyDescent="0.25">
      <c r="A3849">
        <v>3848</v>
      </c>
      <c r="B3849" s="1">
        <v>43965</v>
      </c>
      <c r="C3849" s="1">
        <v>43976</v>
      </c>
      <c r="D3849" s="1">
        <v>43976</v>
      </c>
      <c r="E3849" s="1">
        <v>43981</v>
      </c>
      <c r="F3849">
        <v>4</v>
      </c>
      <c r="G3849" t="str">
        <f>VLOOKUP(F3849,dComprador!A:B,2,0)</f>
        <v>Lira</v>
      </c>
      <c r="H3849">
        <v>5</v>
      </c>
      <c r="I3849" t="str">
        <f>VLOOKUP(H3849,dMateriaPrima!A:B,2,0)</f>
        <v>Areia</v>
      </c>
      <c r="J3849">
        <f>VLOOKUP(H3849,dMateriaPrima!A:C,3,0)</f>
        <v>3.59</v>
      </c>
      <c r="K3849">
        <v>386</v>
      </c>
      <c r="L3849">
        <f t="shared" si="121"/>
        <v>1385.74</v>
      </c>
      <c r="M3849">
        <v>0</v>
      </c>
      <c r="N3849">
        <f t="shared" si="120"/>
        <v>1385.74</v>
      </c>
      <c r="O3849">
        <v>1</v>
      </c>
      <c r="P3849" t="str">
        <f>VLOOKUP(O3849,dFornecedor!A:B,2,0)</f>
        <v>NorthShore</v>
      </c>
    </row>
    <row r="3850" spans="1:16" x14ac:dyDescent="0.25">
      <c r="A3850">
        <v>3849</v>
      </c>
      <c r="B3850" s="1">
        <v>43965</v>
      </c>
      <c r="C3850" s="1">
        <v>43971</v>
      </c>
      <c r="D3850" s="1">
        <v>43972</v>
      </c>
      <c r="E3850" s="1">
        <v>43973</v>
      </c>
      <c r="F3850">
        <v>4</v>
      </c>
      <c r="G3850" t="str">
        <f>VLOOKUP(F3850,dComprador!A:B,2,0)</f>
        <v>Lira</v>
      </c>
      <c r="H3850">
        <v>8</v>
      </c>
      <c r="I3850" t="str">
        <f>VLOOKUP(H3850,dMateriaPrima!A:B,2,0)</f>
        <v>Cimento</v>
      </c>
      <c r="J3850">
        <f>VLOOKUP(H3850,dMateriaPrima!A:C,3,0)</f>
        <v>23</v>
      </c>
      <c r="K3850">
        <v>249</v>
      </c>
      <c r="L3850">
        <f t="shared" si="121"/>
        <v>5727</v>
      </c>
      <c r="M3850">
        <v>0</v>
      </c>
      <c r="N3850">
        <f t="shared" si="120"/>
        <v>5727</v>
      </c>
      <c r="O3850">
        <v>3</v>
      </c>
      <c r="P3850" t="str">
        <f>VLOOKUP(O3850,dFornecedor!A:B,2,0)</f>
        <v>StepUp</v>
      </c>
    </row>
    <row r="3851" spans="1:16" x14ac:dyDescent="0.25">
      <c r="A3851">
        <v>3850</v>
      </c>
      <c r="B3851" s="1">
        <v>43965</v>
      </c>
      <c r="C3851" s="1">
        <v>43974</v>
      </c>
      <c r="D3851" s="1">
        <v>43986</v>
      </c>
      <c r="E3851" s="1">
        <v>43985</v>
      </c>
      <c r="F3851">
        <v>1</v>
      </c>
      <c r="G3851" t="str">
        <f>VLOOKUP(F3851,dComprador!A:B,2,0)</f>
        <v>Alon</v>
      </c>
      <c r="H3851">
        <v>11</v>
      </c>
      <c r="I3851" t="str">
        <f>VLOOKUP(H3851,dMateriaPrima!A:B,2,0)</f>
        <v>Papel</v>
      </c>
      <c r="J3851">
        <f>VLOOKUP(H3851,dMateriaPrima!A:C,3,0)</f>
        <v>9</v>
      </c>
      <c r="K3851">
        <v>103</v>
      </c>
      <c r="L3851">
        <f t="shared" si="121"/>
        <v>927</v>
      </c>
      <c r="M3851">
        <v>0</v>
      </c>
      <c r="N3851">
        <f t="shared" si="120"/>
        <v>927</v>
      </c>
      <c r="O3851">
        <v>2</v>
      </c>
      <c r="P3851" t="str">
        <f>VLOOKUP(O3851,dFornecedor!A:B,2,0)</f>
        <v>Minerva</v>
      </c>
    </row>
    <row r="3852" spans="1:16" x14ac:dyDescent="0.25">
      <c r="A3852">
        <v>3851</v>
      </c>
      <c r="B3852" s="1">
        <v>43965</v>
      </c>
      <c r="C3852" s="1">
        <v>43965</v>
      </c>
      <c r="D3852" s="1">
        <v>43980</v>
      </c>
      <c r="E3852" s="1">
        <v>43982</v>
      </c>
      <c r="F3852">
        <v>1</v>
      </c>
      <c r="G3852" t="str">
        <f>VLOOKUP(F3852,dComprador!A:B,2,0)</f>
        <v>Alon</v>
      </c>
      <c r="H3852">
        <v>9</v>
      </c>
      <c r="I3852" t="str">
        <f>VLOOKUP(H3852,dMateriaPrima!A:B,2,0)</f>
        <v>Couro</v>
      </c>
      <c r="J3852">
        <f>VLOOKUP(H3852,dMateriaPrima!A:C,3,0)</f>
        <v>4.4000000000000004</v>
      </c>
      <c r="K3852">
        <v>332</v>
      </c>
      <c r="L3852">
        <f t="shared" si="121"/>
        <v>1460.8000000000002</v>
      </c>
      <c r="M3852">
        <v>0</v>
      </c>
      <c r="N3852">
        <f t="shared" si="120"/>
        <v>1460.8000000000002</v>
      </c>
      <c r="O3852">
        <v>2</v>
      </c>
      <c r="P3852" t="str">
        <f>VLOOKUP(O3852,dFornecedor!A:B,2,0)</f>
        <v>Minerva</v>
      </c>
    </row>
    <row r="3853" spans="1:16" x14ac:dyDescent="0.25">
      <c r="A3853">
        <v>3852</v>
      </c>
      <c r="B3853" s="1">
        <v>43965</v>
      </c>
      <c r="C3853" s="1">
        <v>43965</v>
      </c>
      <c r="D3853" s="1">
        <v>43990</v>
      </c>
      <c r="E3853" s="1">
        <v>43992</v>
      </c>
      <c r="F3853">
        <v>2</v>
      </c>
      <c r="G3853" t="str">
        <f>VLOOKUP(F3853,dComprador!A:B,2,0)</f>
        <v>João</v>
      </c>
      <c r="H3853">
        <v>11</v>
      </c>
      <c r="I3853" t="str">
        <f>VLOOKUP(H3853,dMateriaPrima!A:B,2,0)</f>
        <v>Papel</v>
      </c>
      <c r="J3853">
        <f>VLOOKUP(H3853,dMateriaPrima!A:C,3,0)</f>
        <v>9</v>
      </c>
      <c r="K3853">
        <v>98</v>
      </c>
      <c r="L3853">
        <f t="shared" si="121"/>
        <v>882</v>
      </c>
      <c r="M3853">
        <v>0</v>
      </c>
      <c r="N3853">
        <f t="shared" si="120"/>
        <v>882</v>
      </c>
      <c r="O3853">
        <v>2</v>
      </c>
      <c r="P3853" t="str">
        <f>VLOOKUP(O3853,dFornecedor!A:B,2,0)</f>
        <v>Minerva</v>
      </c>
    </row>
    <row r="3854" spans="1:16" x14ac:dyDescent="0.25">
      <c r="A3854">
        <v>3853</v>
      </c>
      <c r="B3854" s="1">
        <v>43966</v>
      </c>
      <c r="C3854" s="1">
        <v>43966</v>
      </c>
      <c r="D3854" s="1">
        <v>43973</v>
      </c>
      <c r="E3854" s="1">
        <v>43973</v>
      </c>
      <c r="F3854">
        <v>4</v>
      </c>
      <c r="G3854" t="str">
        <f>VLOOKUP(F3854,dComprador!A:B,2,0)</f>
        <v>Lira</v>
      </c>
      <c r="H3854">
        <v>5</v>
      </c>
      <c r="I3854" t="str">
        <f>VLOOKUP(H3854,dMateriaPrima!A:B,2,0)</f>
        <v>Areia</v>
      </c>
      <c r="J3854">
        <f>VLOOKUP(H3854,dMateriaPrima!A:C,3,0)</f>
        <v>3.59</v>
      </c>
      <c r="K3854">
        <v>277</v>
      </c>
      <c r="L3854">
        <f t="shared" si="121"/>
        <v>994.43</v>
      </c>
      <c r="M3854">
        <v>39</v>
      </c>
      <c r="N3854">
        <f t="shared" si="120"/>
        <v>606.60230000000001</v>
      </c>
      <c r="O3854">
        <v>2</v>
      </c>
      <c r="P3854" t="str">
        <f>VLOOKUP(O3854,dFornecedor!A:B,2,0)</f>
        <v>Minerva</v>
      </c>
    </row>
    <row r="3855" spans="1:16" x14ac:dyDescent="0.25">
      <c r="A3855">
        <v>3854</v>
      </c>
      <c r="B3855" s="1">
        <v>43966</v>
      </c>
      <c r="C3855" s="1">
        <v>43973</v>
      </c>
      <c r="D3855" s="1">
        <v>43976</v>
      </c>
      <c r="E3855" s="1">
        <v>43978</v>
      </c>
      <c r="F3855">
        <v>4</v>
      </c>
      <c r="G3855" t="str">
        <f>VLOOKUP(F3855,dComprador!A:B,2,0)</f>
        <v>Lira</v>
      </c>
      <c r="H3855">
        <v>10</v>
      </c>
      <c r="I3855" t="str">
        <f>VLOOKUP(H3855,dMateriaPrima!A:B,2,0)</f>
        <v>Pedra Britada</v>
      </c>
      <c r="J3855">
        <f>VLOOKUP(H3855,dMateriaPrima!A:C,3,0)</f>
        <v>56</v>
      </c>
      <c r="K3855">
        <v>214</v>
      </c>
      <c r="L3855">
        <f t="shared" si="121"/>
        <v>11984</v>
      </c>
      <c r="M3855">
        <v>38</v>
      </c>
      <c r="N3855">
        <f t="shared" si="120"/>
        <v>7430.08</v>
      </c>
      <c r="O3855">
        <v>2</v>
      </c>
      <c r="P3855" t="str">
        <f>VLOOKUP(O3855,dFornecedor!A:B,2,0)</f>
        <v>Minerva</v>
      </c>
    </row>
    <row r="3856" spans="1:16" x14ac:dyDescent="0.25">
      <c r="A3856">
        <v>3855</v>
      </c>
      <c r="B3856" s="1">
        <v>43966</v>
      </c>
      <c r="C3856" s="1">
        <v>43966</v>
      </c>
      <c r="D3856" s="1">
        <v>43974</v>
      </c>
      <c r="E3856" s="1">
        <v>43973</v>
      </c>
      <c r="F3856">
        <v>4</v>
      </c>
      <c r="G3856" t="str">
        <f>VLOOKUP(F3856,dComprador!A:B,2,0)</f>
        <v>Lira</v>
      </c>
      <c r="H3856">
        <v>6</v>
      </c>
      <c r="I3856" t="str">
        <f>VLOOKUP(H3856,dMateriaPrima!A:B,2,0)</f>
        <v>Fio Algodão</v>
      </c>
      <c r="J3856">
        <f>VLOOKUP(H3856,dMateriaPrima!A:C,3,0)</f>
        <v>55.9</v>
      </c>
      <c r="K3856">
        <v>182</v>
      </c>
      <c r="L3856">
        <f t="shared" si="121"/>
        <v>10173.799999999999</v>
      </c>
      <c r="M3856">
        <v>0</v>
      </c>
      <c r="N3856">
        <f t="shared" si="120"/>
        <v>10173.799999999999</v>
      </c>
      <c r="O3856">
        <v>4</v>
      </c>
      <c r="P3856" t="str">
        <f>VLOOKUP(O3856,dFornecedor!A:B,2,0)</f>
        <v>AlphaOmega</v>
      </c>
    </row>
    <row r="3857" spans="1:16" x14ac:dyDescent="0.25">
      <c r="A3857">
        <v>3856</v>
      </c>
      <c r="B3857" s="1">
        <v>43966</v>
      </c>
      <c r="C3857" s="1">
        <v>43975</v>
      </c>
      <c r="D3857" s="1">
        <v>43978</v>
      </c>
      <c r="E3857" s="1">
        <v>43979</v>
      </c>
      <c r="F3857">
        <v>4</v>
      </c>
      <c r="G3857" t="str">
        <f>VLOOKUP(F3857,dComprador!A:B,2,0)</f>
        <v>Lira</v>
      </c>
      <c r="H3857">
        <v>9</v>
      </c>
      <c r="I3857" t="str">
        <f>VLOOKUP(H3857,dMateriaPrima!A:B,2,0)</f>
        <v>Couro</v>
      </c>
      <c r="J3857">
        <f>VLOOKUP(H3857,dMateriaPrima!A:C,3,0)</f>
        <v>4.4000000000000004</v>
      </c>
      <c r="K3857">
        <v>22</v>
      </c>
      <c r="L3857">
        <f t="shared" si="121"/>
        <v>96.800000000000011</v>
      </c>
      <c r="M3857">
        <v>0</v>
      </c>
      <c r="N3857">
        <f t="shared" si="120"/>
        <v>96.800000000000011</v>
      </c>
      <c r="O3857">
        <v>2</v>
      </c>
      <c r="P3857" t="str">
        <f>VLOOKUP(O3857,dFornecedor!A:B,2,0)</f>
        <v>Minerva</v>
      </c>
    </row>
    <row r="3858" spans="1:16" x14ac:dyDescent="0.25">
      <c r="A3858">
        <v>3857</v>
      </c>
      <c r="B3858" s="1">
        <v>43966</v>
      </c>
      <c r="C3858" s="1">
        <v>43974</v>
      </c>
      <c r="D3858" s="1">
        <v>43985</v>
      </c>
      <c r="E3858" s="1">
        <v>43985</v>
      </c>
      <c r="F3858">
        <v>1</v>
      </c>
      <c r="G3858" t="str">
        <f>VLOOKUP(F3858,dComprador!A:B,2,0)</f>
        <v>Alon</v>
      </c>
      <c r="H3858">
        <v>9</v>
      </c>
      <c r="I3858" t="str">
        <f>VLOOKUP(H3858,dMateriaPrima!A:B,2,0)</f>
        <v>Couro</v>
      </c>
      <c r="J3858">
        <f>VLOOKUP(H3858,dMateriaPrima!A:C,3,0)</f>
        <v>4.4000000000000004</v>
      </c>
      <c r="K3858">
        <v>241</v>
      </c>
      <c r="L3858">
        <f t="shared" si="121"/>
        <v>1060.4000000000001</v>
      </c>
      <c r="M3858">
        <v>0</v>
      </c>
      <c r="N3858">
        <f t="shared" si="120"/>
        <v>1060.4000000000001</v>
      </c>
      <c r="O3858">
        <v>2</v>
      </c>
      <c r="P3858" t="str">
        <f>VLOOKUP(O3858,dFornecedor!A:B,2,0)</f>
        <v>Minerva</v>
      </c>
    </row>
    <row r="3859" spans="1:16" x14ac:dyDescent="0.25">
      <c r="A3859">
        <v>3858</v>
      </c>
      <c r="B3859" s="1">
        <v>43966</v>
      </c>
      <c r="C3859" s="1">
        <v>43975</v>
      </c>
      <c r="D3859" s="1">
        <v>43984</v>
      </c>
      <c r="E3859" s="1">
        <v>43985</v>
      </c>
      <c r="F3859">
        <v>1</v>
      </c>
      <c r="G3859" t="str">
        <f>VLOOKUP(F3859,dComprador!A:B,2,0)</f>
        <v>Alon</v>
      </c>
      <c r="H3859">
        <v>1</v>
      </c>
      <c r="I3859" t="str">
        <f>VLOOKUP(H3859,dMateriaPrima!A:B,2,0)</f>
        <v>Tecido</v>
      </c>
      <c r="J3859">
        <f>VLOOKUP(H3859,dMateriaPrima!A:C,3,0)</f>
        <v>18</v>
      </c>
      <c r="K3859">
        <v>170</v>
      </c>
      <c r="L3859">
        <f t="shared" si="121"/>
        <v>3060</v>
      </c>
      <c r="M3859">
        <v>0</v>
      </c>
      <c r="N3859">
        <f t="shared" si="120"/>
        <v>3060</v>
      </c>
      <c r="O3859">
        <v>3</v>
      </c>
      <c r="P3859" t="str">
        <f>VLOOKUP(O3859,dFornecedor!A:B,2,0)</f>
        <v>StepUp</v>
      </c>
    </row>
    <row r="3860" spans="1:16" x14ac:dyDescent="0.25">
      <c r="A3860">
        <v>3859</v>
      </c>
      <c r="B3860" s="1">
        <v>43966</v>
      </c>
      <c r="C3860" s="1">
        <v>43979</v>
      </c>
      <c r="D3860" s="1">
        <v>43983</v>
      </c>
      <c r="E3860" s="1">
        <v>43985</v>
      </c>
      <c r="F3860">
        <v>1</v>
      </c>
      <c r="G3860" t="str">
        <f>VLOOKUP(F3860,dComprador!A:B,2,0)</f>
        <v>Alon</v>
      </c>
      <c r="H3860">
        <v>11</v>
      </c>
      <c r="I3860" t="str">
        <f>VLOOKUP(H3860,dMateriaPrima!A:B,2,0)</f>
        <v>Papel</v>
      </c>
      <c r="J3860">
        <f>VLOOKUP(H3860,dMateriaPrima!A:C,3,0)</f>
        <v>9</v>
      </c>
      <c r="K3860">
        <v>259</v>
      </c>
      <c r="L3860">
        <f t="shared" si="121"/>
        <v>2331</v>
      </c>
      <c r="M3860">
        <v>0</v>
      </c>
      <c r="N3860">
        <f t="shared" si="120"/>
        <v>2331</v>
      </c>
      <c r="O3860">
        <v>1</v>
      </c>
      <c r="P3860" t="str">
        <f>VLOOKUP(O3860,dFornecedor!A:B,2,0)</f>
        <v>NorthShore</v>
      </c>
    </row>
    <row r="3861" spans="1:16" x14ac:dyDescent="0.25">
      <c r="A3861">
        <v>3860</v>
      </c>
      <c r="B3861" s="1">
        <v>43966</v>
      </c>
      <c r="C3861" s="1">
        <v>43969</v>
      </c>
      <c r="D3861" s="1">
        <v>43981</v>
      </c>
      <c r="E3861" s="1">
        <v>43985</v>
      </c>
      <c r="F3861">
        <v>1</v>
      </c>
      <c r="G3861" t="str">
        <f>VLOOKUP(F3861,dComprador!A:B,2,0)</f>
        <v>Alon</v>
      </c>
      <c r="H3861">
        <v>11</v>
      </c>
      <c r="I3861" t="str">
        <f>VLOOKUP(H3861,dMateriaPrima!A:B,2,0)</f>
        <v>Papel</v>
      </c>
      <c r="J3861">
        <f>VLOOKUP(H3861,dMateriaPrima!A:C,3,0)</f>
        <v>9</v>
      </c>
      <c r="K3861">
        <v>57</v>
      </c>
      <c r="L3861">
        <f t="shared" si="121"/>
        <v>513</v>
      </c>
      <c r="M3861">
        <v>0</v>
      </c>
      <c r="N3861">
        <f t="shared" si="120"/>
        <v>513</v>
      </c>
      <c r="O3861">
        <v>4</v>
      </c>
      <c r="P3861" t="str">
        <f>VLOOKUP(O3861,dFornecedor!A:B,2,0)</f>
        <v>AlphaOmega</v>
      </c>
    </row>
    <row r="3862" spans="1:16" x14ac:dyDescent="0.25">
      <c r="A3862">
        <v>3861</v>
      </c>
      <c r="B3862" s="1">
        <v>43966</v>
      </c>
      <c r="C3862" s="1">
        <v>43971</v>
      </c>
      <c r="D3862" s="1">
        <v>43992</v>
      </c>
      <c r="E3862" s="1">
        <v>43993</v>
      </c>
      <c r="F3862">
        <v>1</v>
      </c>
      <c r="G3862" t="str">
        <f>VLOOKUP(F3862,dComprador!A:B,2,0)</f>
        <v>Alon</v>
      </c>
      <c r="H3862">
        <v>11</v>
      </c>
      <c r="I3862" t="str">
        <f>VLOOKUP(H3862,dMateriaPrima!A:B,2,0)</f>
        <v>Papel</v>
      </c>
      <c r="J3862">
        <f>VLOOKUP(H3862,dMateriaPrima!A:C,3,0)</f>
        <v>9</v>
      </c>
      <c r="K3862">
        <v>10</v>
      </c>
      <c r="L3862">
        <f t="shared" si="121"/>
        <v>90</v>
      </c>
      <c r="M3862">
        <v>0</v>
      </c>
      <c r="N3862">
        <f t="shared" si="120"/>
        <v>90</v>
      </c>
      <c r="O3862">
        <v>1</v>
      </c>
      <c r="P3862" t="str">
        <f>VLOOKUP(O3862,dFornecedor!A:B,2,0)</f>
        <v>NorthShore</v>
      </c>
    </row>
    <row r="3863" spans="1:16" x14ac:dyDescent="0.25">
      <c r="A3863">
        <v>3862</v>
      </c>
      <c r="B3863" s="1">
        <v>43966</v>
      </c>
      <c r="C3863" s="1">
        <v>43975</v>
      </c>
      <c r="D3863" s="1">
        <v>43996</v>
      </c>
      <c r="E3863" s="1">
        <v>43999</v>
      </c>
      <c r="F3863">
        <v>1</v>
      </c>
      <c r="G3863" t="str">
        <f>VLOOKUP(F3863,dComprador!A:B,2,0)</f>
        <v>Alon</v>
      </c>
      <c r="H3863">
        <v>4</v>
      </c>
      <c r="I3863" t="str">
        <f>VLOOKUP(H3863,dMateriaPrima!A:B,2,0)</f>
        <v>Madeira</v>
      </c>
      <c r="J3863">
        <f>VLOOKUP(H3863,dMateriaPrima!A:C,3,0)</f>
        <v>168</v>
      </c>
      <c r="K3863">
        <v>209</v>
      </c>
      <c r="L3863">
        <f t="shared" si="121"/>
        <v>35112</v>
      </c>
      <c r="M3863">
        <v>0</v>
      </c>
      <c r="N3863">
        <f t="shared" si="120"/>
        <v>35112</v>
      </c>
      <c r="O3863">
        <v>2</v>
      </c>
      <c r="P3863" t="str">
        <f>VLOOKUP(O3863,dFornecedor!A:B,2,0)</f>
        <v>Minerva</v>
      </c>
    </row>
    <row r="3864" spans="1:16" x14ac:dyDescent="0.25">
      <c r="A3864">
        <v>3863</v>
      </c>
      <c r="B3864" s="1">
        <v>43966</v>
      </c>
      <c r="C3864" s="1">
        <v>43972</v>
      </c>
      <c r="D3864" s="1">
        <v>43998</v>
      </c>
      <c r="E3864" s="1">
        <v>44000</v>
      </c>
      <c r="F3864">
        <v>1</v>
      </c>
      <c r="G3864" t="str">
        <f>VLOOKUP(F3864,dComprador!A:B,2,0)</f>
        <v>Alon</v>
      </c>
      <c r="H3864">
        <v>7</v>
      </c>
      <c r="I3864" t="str">
        <f>VLOOKUP(H3864,dMateriaPrima!A:B,2,0)</f>
        <v>Poliéster</v>
      </c>
      <c r="J3864">
        <f>VLOOKUP(H3864,dMateriaPrima!A:C,3,0)</f>
        <v>8</v>
      </c>
      <c r="K3864">
        <v>6</v>
      </c>
      <c r="L3864">
        <f t="shared" si="121"/>
        <v>48</v>
      </c>
      <c r="M3864">
        <v>0</v>
      </c>
      <c r="N3864">
        <f t="shared" si="120"/>
        <v>48</v>
      </c>
      <c r="O3864">
        <v>2</v>
      </c>
      <c r="P3864" t="str">
        <f>VLOOKUP(O3864,dFornecedor!A:B,2,0)</f>
        <v>Minerva</v>
      </c>
    </row>
    <row r="3865" spans="1:16" x14ac:dyDescent="0.25">
      <c r="A3865">
        <v>3864</v>
      </c>
      <c r="B3865" s="1">
        <v>43966</v>
      </c>
      <c r="C3865" s="1">
        <v>43977</v>
      </c>
      <c r="D3865" s="1">
        <v>43996</v>
      </c>
      <c r="E3865" s="1">
        <v>43996</v>
      </c>
      <c r="F3865">
        <v>1</v>
      </c>
      <c r="G3865" t="str">
        <f>VLOOKUP(F3865,dComprador!A:B,2,0)</f>
        <v>Alon</v>
      </c>
      <c r="H3865">
        <v>5</v>
      </c>
      <c r="I3865" t="str">
        <f>VLOOKUP(H3865,dMateriaPrima!A:B,2,0)</f>
        <v>Areia</v>
      </c>
      <c r="J3865">
        <f>VLOOKUP(H3865,dMateriaPrima!A:C,3,0)</f>
        <v>3.59</v>
      </c>
      <c r="K3865">
        <v>125</v>
      </c>
      <c r="L3865">
        <f t="shared" si="121"/>
        <v>448.75</v>
      </c>
      <c r="M3865">
        <v>0</v>
      </c>
      <c r="N3865">
        <f t="shared" si="120"/>
        <v>448.75</v>
      </c>
      <c r="O3865">
        <v>1</v>
      </c>
      <c r="P3865" t="str">
        <f>VLOOKUP(O3865,dFornecedor!A:B,2,0)</f>
        <v>NorthShore</v>
      </c>
    </row>
    <row r="3866" spans="1:16" x14ac:dyDescent="0.25">
      <c r="A3866">
        <v>3865</v>
      </c>
      <c r="B3866" s="1">
        <v>43966</v>
      </c>
      <c r="C3866" s="1">
        <v>43966</v>
      </c>
      <c r="D3866" s="1">
        <v>43998</v>
      </c>
      <c r="E3866" s="1">
        <v>43997</v>
      </c>
      <c r="F3866">
        <v>1</v>
      </c>
      <c r="G3866" t="str">
        <f>VLOOKUP(F3866,dComprador!A:B,2,0)</f>
        <v>Alon</v>
      </c>
      <c r="H3866">
        <v>10</v>
      </c>
      <c r="I3866" t="str">
        <f>VLOOKUP(H3866,dMateriaPrima!A:B,2,0)</f>
        <v>Pedra Britada</v>
      </c>
      <c r="J3866">
        <f>VLOOKUP(H3866,dMateriaPrima!A:C,3,0)</f>
        <v>56</v>
      </c>
      <c r="K3866">
        <v>24</v>
      </c>
      <c r="L3866">
        <f t="shared" si="121"/>
        <v>1344</v>
      </c>
      <c r="M3866">
        <v>0</v>
      </c>
      <c r="N3866">
        <f t="shared" si="120"/>
        <v>1344</v>
      </c>
      <c r="O3866">
        <v>4</v>
      </c>
      <c r="P3866" t="str">
        <f>VLOOKUP(O3866,dFornecedor!A:B,2,0)</f>
        <v>AlphaOmega</v>
      </c>
    </row>
    <row r="3867" spans="1:16" x14ac:dyDescent="0.25">
      <c r="A3867">
        <v>3866</v>
      </c>
      <c r="B3867" s="1">
        <v>43966</v>
      </c>
      <c r="C3867" s="1">
        <v>43975</v>
      </c>
      <c r="D3867" s="1">
        <v>43997</v>
      </c>
      <c r="E3867" s="1">
        <v>43999</v>
      </c>
      <c r="F3867">
        <v>1</v>
      </c>
      <c r="G3867" t="str">
        <f>VLOOKUP(F3867,dComprador!A:B,2,0)</f>
        <v>Alon</v>
      </c>
      <c r="H3867">
        <v>2</v>
      </c>
      <c r="I3867" t="str">
        <f>VLOOKUP(H3867,dMateriaPrima!A:B,2,0)</f>
        <v>Chapa Metal</v>
      </c>
      <c r="J3867">
        <f>VLOOKUP(H3867,dMateriaPrima!A:C,3,0)</f>
        <v>299.89999999999998</v>
      </c>
      <c r="K3867">
        <v>440</v>
      </c>
      <c r="L3867">
        <f t="shared" si="121"/>
        <v>131956</v>
      </c>
      <c r="M3867">
        <v>0</v>
      </c>
      <c r="N3867">
        <f t="shared" si="120"/>
        <v>131956</v>
      </c>
      <c r="O3867">
        <v>3</v>
      </c>
      <c r="P3867" t="str">
        <f>VLOOKUP(O3867,dFornecedor!A:B,2,0)</f>
        <v>StepUp</v>
      </c>
    </row>
    <row r="3868" spans="1:16" x14ac:dyDescent="0.25">
      <c r="A3868">
        <v>3867</v>
      </c>
      <c r="B3868" s="1">
        <v>43967</v>
      </c>
      <c r="C3868" s="1">
        <v>43976</v>
      </c>
      <c r="D3868" s="1">
        <v>43979</v>
      </c>
      <c r="E3868" s="1">
        <v>43982</v>
      </c>
      <c r="F3868">
        <v>4</v>
      </c>
      <c r="G3868" t="str">
        <f>VLOOKUP(F3868,dComprador!A:B,2,0)</f>
        <v>Lira</v>
      </c>
      <c r="H3868">
        <v>5</v>
      </c>
      <c r="I3868" t="str">
        <f>VLOOKUP(H3868,dMateriaPrima!A:B,2,0)</f>
        <v>Areia</v>
      </c>
      <c r="J3868">
        <f>VLOOKUP(H3868,dMateriaPrima!A:C,3,0)</f>
        <v>3.59</v>
      </c>
      <c r="K3868">
        <v>296</v>
      </c>
      <c r="L3868">
        <f t="shared" si="121"/>
        <v>1062.6399999999999</v>
      </c>
      <c r="M3868">
        <v>0</v>
      </c>
      <c r="N3868">
        <f t="shared" si="120"/>
        <v>1062.6399999999999</v>
      </c>
      <c r="O3868">
        <v>2</v>
      </c>
      <c r="P3868" t="str">
        <f>VLOOKUP(O3868,dFornecedor!A:B,2,0)</f>
        <v>Minerva</v>
      </c>
    </row>
    <row r="3869" spans="1:16" x14ac:dyDescent="0.25">
      <c r="A3869">
        <v>3868</v>
      </c>
      <c r="B3869" s="1">
        <v>43967</v>
      </c>
      <c r="C3869" s="1">
        <v>43967</v>
      </c>
      <c r="D3869" s="1">
        <v>44000</v>
      </c>
      <c r="E3869" s="1">
        <v>44000</v>
      </c>
      <c r="F3869">
        <v>1</v>
      </c>
      <c r="G3869" t="str">
        <f>VLOOKUP(F3869,dComprador!A:B,2,0)</f>
        <v>Alon</v>
      </c>
      <c r="H3869">
        <v>7</v>
      </c>
      <c r="I3869" t="str">
        <f>VLOOKUP(H3869,dMateriaPrima!A:B,2,0)</f>
        <v>Poliéster</v>
      </c>
      <c r="J3869">
        <f>VLOOKUP(H3869,dMateriaPrima!A:C,3,0)</f>
        <v>8</v>
      </c>
      <c r="K3869">
        <v>66</v>
      </c>
      <c r="L3869">
        <f t="shared" si="121"/>
        <v>528</v>
      </c>
      <c r="M3869">
        <v>0</v>
      </c>
      <c r="N3869">
        <f t="shared" si="120"/>
        <v>528</v>
      </c>
      <c r="O3869">
        <v>5</v>
      </c>
      <c r="P3869" t="str">
        <f>VLOOKUP(O3869,dFornecedor!A:B,2,0)</f>
        <v>Atlas</v>
      </c>
    </row>
    <row r="3870" spans="1:16" x14ac:dyDescent="0.25">
      <c r="A3870">
        <v>3869</v>
      </c>
      <c r="B3870" s="1">
        <v>43967</v>
      </c>
      <c r="C3870" s="1">
        <v>43976</v>
      </c>
      <c r="D3870" s="1">
        <v>43979</v>
      </c>
      <c r="E3870" s="1">
        <v>43981</v>
      </c>
      <c r="F3870">
        <v>4</v>
      </c>
      <c r="G3870" t="str">
        <f>VLOOKUP(F3870,dComprador!A:B,2,0)</f>
        <v>Lira</v>
      </c>
      <c r="H3870">
        <v>4</v>
      </c>
      <c r="I3870" t="str">
        <f>VLOOKUP(H3870,dMateriaPrima!A:B,2,0)</f>
        <v>Madeira</v>
      </c>
      <c r="J3870">
        <f>VLOOKUP(H3870,dMateriaPrima!A:C,3,0)</f>
        <v>168</v>
      </c>
      <c r="K3870">
        <v>42</v>
      </c>
      <c r="L3870">
        <f t="shared" si="121"/>
        <v>7056</v>
      </c>
      <c r="M3870">
        <v>0</v>
      </c>
      <c r="N3870">
        <f t="shared" si="120"/>
        <v>7056</v>
      </c>
      <c r="O3870">
        <v>3</v>
      </c>
      <c r="P3870" t="str">
        <f>VLOOKUP(O3870,dFornecedor!A:B,2,0)</f>
        <v>StepUp</v>
      </c>
    </row>
    <row r="3871" spans="1:16" x14ac:dyDescent="0.25">
      <c r="A3871">
        <v>3870</v>
      </c>
      <c r="B3871" s="1">
        <v>43967</v>
      </c>
      <c r="C3871" s="1">
        <v>43974</v>
      </c>
      <c r="D3871" s="1">
        <v>43974</v>
      </c>
      <c r="E3871" s="1">
        <v>43974</v>
      </c>
      <c r="F3871">
        <v>4</v>
      </c>
      <c r="G3871" t="str">
        <f>VLOOKUP(F3871,dComprador!A:B,2,0)</f>
        <v>Lira</v>
      </c>
      <c r="H3871">
        <v>7</v>
      </c>
      <c r="I3871" t="str">
        <f>VLOOKUP(H3871,dMateriaPrima!A:B,2,0)</f>
        <v>Poliéster</v>
      </c>
      <c r="J3871">
        <f>VLOOKUP(H3871,dMateriaPrima!A:C,3,0)</f>
        <v>8</v>
      </c>
      <c r="K3871">
        <v>14</v>
      </c>
      <c r="L3871">
        <f t="shared" si="121"/>
        <v>112</v>
      </c>
      <c r="M3871">
        <v>0</v>
      </c>
      <c r="N3871">
        <f t="shared" si="120"/>
        <v>112</v>
      </c>
      <c r="O3871">
        <v>1</v>
      </c>
      <c r="P3871" t="str">
        <f>VLOOKUP(O3871,dFornecedor!A:B,2,0)</f>
        <v>NorthShore</v>
      </c>
    </row>
    <row r="3872" spans="1:16" x14ac:dyDescent="0.25">
      <c r="A3872">
        <v>3871</v>
      </c>
      <c r="B3872" s="1">
        <v>43967</v>
      </c>
      <c r="C3872" s="1">
        <v>43967</v>
      </c>
      <c r="D3872" s="1">
        <v>43972</v>
      </c>
      <c r="E3872" s="1">
        <v>43976</v>
      </c>
      <c r="F3872">
        <v>4</v>
      </c>
      <c r="G3872" t="str">
        <f>VLOOKUP(F3872,dComprador!A:B,2,0)</f>
        <v>Lira</v>
      </c>
      <c r="H3872">
        <v>5</v>
      </c>
      <c r="I3872" t="str">
        <f>VLOOKUP(H3872,dMateriaPrima!A:B,2,0)</f>
        <v>Areia</v>
      </c>
      <c r="J3872">
        <f>VLOOKUP(H3872,dMateriaPrima!A:C,3,0)</f>
        <v>3.59</v>
      </c>
      <c r="K3872">
        <v>93</v>
      </c>
      <c r="L3872">
        <f t="shared" si="121"/>
        <v>333.87</v>
      </c>
      <c r="M3872">
        <v>0</v>
      </c>
      <c r="N3872">
        <f t="shared" si="120"/>
        <v>333.87</v>
      </c>
      <c r="O3872">
        <v>4</v>
      </c>
      <c r="P3872" t="str">
        <f>VLOOKUP(O3872,dFornecedor!A:B,2,0)</f>
        <v>AlphaOmega</v>
      </c>
    </row>
    <row r="3873" spans="1:16" x14ac:dyDescent="0.25">
      <c r="A3873">
        <v>3872</v>
      </c>
      <c r="B3873" s="1">
        <v>43967</v>
      </c>
      <c r="C3873" s="1">
        <v>43971</v>
      </c>
      <c r="D3873" s="1">
        <v>43974</v>
      </c>
      <c r="E3873" s="1">
        <v>43976</v>
      </c>
      <c r="F3873">
        <v>4</v>
      </c>
      <c r="G3873" t="str">
        <f>VLOOKUP(F3873,dComprador!A:B,2,0)</f>
        <v>Lira</v>
      </c>
      <c r="H3873">
        <v>11</v>
      </c>
      <c r="I3873" t="str">
        <f>VLOOKUP(H3873,dMateriaPrima!A:B,2,0)</f>
        <v>Papel</v>
      </c>
      <c r="J3873">
        <f>VLOOKUP(H3873,dMateriaPrima!A:C,3,0)</f>
        <v>9</v>
      </c>
      <c r="K3873">
        <v>134</v>
      </c>
      <c r="L3873">
        <f t="shared" si="121"/>
        <v>1206</v>
      </c>
      <c r="M3873">
        <v>0</v>
      </c>
      <c r="N3873">
        <f t="shared" si="120"/>
        <v>1206</v>
      </c>
      <c r="O3873">
        <v>1</v>
      </c>
      <c r="P3873" t="str">
        <f>VLOOKUP(O3873,dFornecedor!A:B,2,0)</f>
        <v>NorthShore</v>
      </c>
    </row>
    <row r="3874" spans="1:16" x14ac:dyDescent="0.25">
      <c r="A3874">
        <v>3873</v>
      </c>
      <c r="B3874" s="1">
        <v>43967</v>
      </c>
      <c r="C3874" s="1">
        <v>43968</v>
      </c>
      <c r="D3874" s="1">
        <v>43980</v>
      </c>
      <c r="E3874" s="1">
        <v>43983</v>
      </c>
      <c r="F3874">
        <v>2</v>
      </c>
      <c r="G3874" t="str">
        <f>VLOOKUP(F3874,dComprador!A:B,2,0)</f>
        <v>João</v>
      </c>
      <c r="H3874">
        <v>6</v>
      </c>
      <c r="I3874" t="str">
        <f>VLOOKUP(H3874,dMateriaPrima!A:B,2,0)</f>
        <v>Fio Algodão</v>
      </c>
      <c r="J3874">
        <f>VLOOKUP(H3874,dMateriaPrima!A:C,3,0)</f>
        <v>55.9</v>
      </c>
      <c r="K3874">
        <v>59</v>
      </c>
      <c r="L3874">
        <f t="shared" si="121"/>
        <v>3298.1</v>
      </c>
      <c r="M3874">
        <v>0</v>
      </c>
      <c r="N3874">
        <f t="shared" si="120"/>
        <v>3298.1</v>
      </c>
      <c r="O3874">
        <v>3</v>
      </c>
      <c r="P3874" t="str">
        <f>VLOOKUP(O3874,dFornecedor!A:B,2,0)</f>
        <v>StepUp</v>
      </c>
    </row>
    <row r="3875" spans="1:16" x14ac:dyDescent="0.25">
      <c r="A3875">
        <v>3874</v>
      </c>
      <c r="B3875" s="1">
        <v>43968</v>
      </c>
      <c r="C3875" s="1">
        <v>43972</v>
      </c>
      <c r="D3875" s="1">
        <v>43980</v>
      </c>
      <c r="E3875" s="1">
        <v>43984</v>
      </c>
      <c r="F3875">
        <v>4</v>
      </c>
      <c r="G3875" t="str">
        <f>VLOOKUP(F3875,dComprador!A:B,2,0)</f>
        <v>Lira</v>
      </c>
      <c r="H3875">
        <v>4</v>
      </c>
      <c r="I3875" t="str">
        <f>VLOOKUP(H3875,dMateriaPrima!A:B,2,0)</f>
        <v>Madeira</v>
      </c>
      <c r="J3875">
        <f>VLOOKUP(H3875,dMateriaPrima!A:C,3,0)</f>
        <v>168</v>
      </c>
      <c r="K3875">
        <v>222</v>
      </c>
      <c r="L3875">
        <f t="shared" si="121"/>
        <v>37296</v>
      </c>
      <c r="M3875">
        <v>0</v>
      </c>
      <c r="N3875">
        <f t="shared" si="120"/>
        <v>37296</v>
      </c>
      <c r="O3875">
        <v>4</v>
      </c>
      <c r="P3875" t="str">
        <f>VLOOKUP(O3875,dFornecedor!A:B,2,0)</f>
        <v>AlphaOmega</v>
      </c>
    </row>
    <row r="3876" spans="1:16" x14ac:dyDescent="0.25">
      <c r="A3876">
        <v>3875</v>
      </c>
      <c r="B3876" s="1">
        <v>43968</v>
      </c>
      <c r="C3876" s="1">
        <v>43971</v>
      </c>
      <c r="D3876" s="1">
        <v>43975</v>
      </c>
      <c r="E3876" s="1">
        <v>43978</v>
      </c>
      <c r="F3876">
        <v>4</v>
      </c>
      <c r="G3876" t="str">
        <f>VLOOKUP(F3876,dComprador!A:B,2,0)</f>
        <v>Lira</v>
      </c>
      <c r="H3876">
        <v>9</v>
      </c>
      <c r="I3876" t="str">
        <f>VLOOKUP(H3876,dMateriaPrima!A:B,2,0)</f>
        <v>Couro</v>
      </c>
      <c r="J3876">
        <f>VLOOKUP(H3876,dMateriaPrima!A:C,3,0)</f>
        <v>4.4000000000000004</v>
      </c>
      <c r="K3876">
        <v>433</v>
      </c>
      <c r="L3876">
        <f t="shared" si="121"/>
        <v>1905.2</v>
      </c>
      <c r="M3876">
        <v>40</v>
      </c>
      <c r="N3876">
        <f t="shared" si="120"/>
        <v>1143.1199999999999</v>
      </c>
      <c r="O3876">
        <v>1</v>
      </c>
      <c r="P3876" t="str">
        <f>VLOOKUP(O3876,dFornecedor!A:B,2,0)</f>
        <v>NorthShore</v>
      </c>
    </row>
    <row r="3877" spans="1:16" x14ac:dyDescent="0.25">
      <c r="A3877">
        <v>3876</v>
      </c>
      <c r="B3877" s="1">
        <v>43968</v>
      </c>
      <c r="C3877" s="1">
        <v>43972</v>
      </c>
      <c r="D3877" s="1">
        <v>43988</v>
      </c>
      <c r="E3877" s="1">
        <v>43987</v>
      </c>
      <c r="F3877">
        <v>1</v>
      </c>
      <c r="G3877" t="str">
        <f>VLOOKUP(F3877,dComprador!A:B,2,0)</f>
        <v>Alon</v>
      </c>
      <c r="H3877">
        <v>5</v>
      </c>
      <c r="I3877" t="str">
        <f>VLOOKUP(H3877,dMateriaPrima!A:B,2,0)</f>
        <v>Areia</v>
      </c>
      <c r="J3877">
        <f>VLOOKUP(H3877,dMateriaPrima!A:C,3,0)</f>
        <v>3.59</v>
      </c>
      <c r="K3877">
        <v>216</v>
      </c>
      <c r="L3877">
        <f t="shared" si="121"/>
        <v>775.43999999999994</v>
      </c>
      <c r="M3877">
        <v>0</v>
      </c>
      <c r="N3877">
        <f t="shared" si="120"/>
        <v>775.43999999999994</v>
      </c>
      <c r="O3877">
        <v>1</v>
      </c>
      <c r="P3877" t="str">
        <f>VLOOKUP(O3877,dFornecedor!A:B,2,0)</f>
        <v>NorthShore</v>
      </c>
    </row>
    <row r="3878" spans="1:16" x14ac:dyDescent="0.25">
      <c r="A3878">
        <v>3877</v>
      </c>
      <c r="B3878" s="1">
        <v>43968</v>
      </c>
      <c r="C3878" s="1">
        <v>43976</v>
      </c>
      <c r="D3878" s="1">
        <v>43983</v>
      </c>
      <c r="E3878" s="1">
        <v>43987</v>
      </c>
      <c r="F3878">
        <v>1</v>
      </c>
      <c r="G3878" t="str">
        <f>VLOOKUP(F3878,dComprador!A:B,2,0)</f>
        <v>Alon</v>
      </c>
      <c r="H3878">
        <v>1</v>
      </c>
      <c r="I3878" t="str">
        <f>VLOOKUP(H3878,dMateriaPrima!A:B,2,0)</f>
        <v>Tecido</v>
      </c>
      <c r="J3878">
        <f>VLOOKUP(H3878,dMateriaPrima!A:C,3,0)</f>
        <v>18</v>
      </c>
      <c r="K3878">
        <v>216</v>
      </c>
      <c r="L3878">
        <f t="shared" si="121"/>
        <v>3888</v>
      </c>
      <c r="M3878">
        <v>0</v>
      </c>
      <c r="N3878">
        <f t="shared" si="120"/>
        <v>3888</v>
      </c>
      <c r="O3878">
        <v>2</v>
      </c>
      <c r="P3878" t="str">
        <f>VLOOKUP(O3878,dFornecedor!A:B,2,0)</f>
        <v>Minerva</v>
      </c>
    </row>
    <row r="3879" spans="1:16" x14ac:dyDescent="0.25">
      <c r="A3879">
        <v>3878</v>
      </c>
      <c r="B3879" s="1">
        <v>43968</v>
      </c>
      <c r="C3879" s="1">
        <v>43968</v>
      </c>
      <c r="D3879" s="1">
        <v>43987</v>
      </c>
      <c r="E3879" s="1">
        <v>43991</v>
      </c>
      <c r="F3879">
        <v>1</v>
      </c>
      <c r="G3879" t="str">
        <f>VLOOKUP(F3879,dComprador!A:B,2,0)</f>
        <v>Alon</v>
      </c>
      <c r="H3879">
        <v>6</v>
      </c>
      <c r="I3879" t="str">
        <f>VLOOKUP(H3879,dMateriaPrima!A:B,2,0)</f>
        <v>Fio Algodão</v>
      </c>
      <c r="J3879">
        <f>VLOOKUP(H3879,dMateriaPrima!A:C,3,0)</f>
        <v>55.9</v>
      </c>
      <c r="K3879">
        <v>86</v>
      </c>
      <c r="L3879">
        <f t="shared" si="121"/>
        <v>4807.3999999999996</v>
      </c>
      <c r="M3879">
        <v>0</v>
      </c>
      <c r="N3879">
        <f t="shared" si="120"/>
        <v>4807.3999999999996</v>
      </c>
      <c r="O3879">
        <v>2</v>
      </c>
      <c r="P3879" t="str">
        <f>VLOOKUP(O3879,dFornecedor!A:B,2,0)</f>
        <v>Minerva</v>
      </c>
    </row>
    <row r="3880" spans="1:16" x14ac:dyDescent="0.25">
      <c r="A3880">
        <v>3879</v>
      </c>
      <c r="B3880" s="1">
        <v>43969</v>
      </c>
      <c r="C3880" s="1">
        <v>43969</v>
      </c>
      <c r="D3880" s="1">
        <v>43976</v>
      </c>
      <c r="E3880" s="1">
        <v>43978</v>
      </c>
      <c r="F3880">
        <v>4</v>
      </c>
      <c r="G3880" t="str">
        <f>VLOOKUP(F3880,dComprador!A:B,2,0)</f>
        <v>Lira</v>
      </c>
      <c r="H3880">
        <v>6</v>
      </c>
      <c r="I3880" t="str">
        <f>VLOOKUP(H3880,dMateriaPrima!A:B,2,0)</f>
        <v>Fio Algodão</v>
      </c>
      <c r="J3880">
        <f>VLOOKUP(H3880,dMateriaPrima!A:C,3,0)</f>
        <v>55.9</v>
      </c>
      <c r="K3880">
        <v>4</v>
      </c>
      <c r="L3880">
        <f t="shared" si="121"/>
        <v>223.6</v>
      </c>
      <c r="M3880">
        <v>0</v>
      </c>
      <c r="N3880">
        <f t="shared" si="120"/>
        <v>223.6</v>
      </c>
      <c r="O3880">
        <v>5</v>
      </c>
      <c r="P3880" t="str">
        <f>VLOOKUP(O3880,dFornecedor!A:B,2,0)</f>
        <v>Atlas</v>
      </c>
    </row>
    <row r="3881" spans="1:16" x14ac:dyDescent="0.25">
      <c r="A3881">
        <v>3880</v>
      </c>
      <c r="B3881" s="1">
        <v>43969</v>
      </c>
      <c r="C3881" s="1">
        <v>43970</v>
      </c>
      <c r="D3881" s="1">
        <v>43978</v>
      </c>
      <c r="E3881" s="1">
        <v>43977</v>
      </c>
      <c r="F3881">
        <v>4</v>
      </c>
      <c r="G3881" t="str">
        <f>VLOOKUP(F3881,dComprador!A:B,2,0)</f>
        <v>Lira</v>
      </c>
      <c r="H3881">
        <v>5</v>
      </c>
      <c r="I3881" t="str">
        <f>VLOOKUP(H3881,dMateriaPrima!A:B,2,0)</f>
        <v>Areia</v>
      </c>
      <c r="J3881">
        <f>VLOOKUP(H3881,dMateriaPrima!A:C,3,0)</f>
        <v>3.59</v>
      </c>
      <c r="K3881">
        <v>148</v>
      </c>
      <c r="L3881">
        <f t="shared" si="121"/>
        <v>531.31999999999994</v>
      </c>
      <c r="M3881">
        <v>0</v>
      </c>
      <c r="N3881">
        <f t="shared" si="120"/>
        <v>531.31999999999994</v>
      </c>
      <c r="O3881">
        <v>3</v>
      </c>
      <c r="P3881" t="str">
        <f>VLOOKUP(O3881,dFornecedor!A:B,2,0)</f>
        <v>StepUp</v>
      </c>
    </row>
    <row r="3882" spans="1:16" x14ac:dyDescent="0.25">
      <c r="A3882">
        <v>3881</v>
      </c>
      <c r="B3882" s="1">
        <v>43969</v>
      </c>
      <c r="C3882" s="1">
        <v>43977</v>
      </c>
      <c r="D3882" s="1">
        <v>43979</v>
      </c>
      <c r="E3882" s="1">
        <v>43984</v>
      </c>
      <c r="F3882">
        <v>4</v>
      </c>
      <c r="G3882" t="str">
        <f>VLOOKUP(F3882,dComprador!A:B,2,0)</f>
        <v>Lira</v>
      </c>
      <c r="H3882">
        <v>5</v>
      </c>
      <c r="I3882" t="str">
        <f>VLOOKUP(H3882,dMateriaPrima!A:B,2,0)</f>
        <v>Areia</v>
      </c>
      <c r="J3882">
        <f>VLOOKUP(H3882,dMateriaPrima!A:C,3,0)</f>
        <v>3.59</v>
      </c>
      <c r="K3882">
        <v>415</v>
      </c>
      <c r="L3882">
        <f t="shared" si="121"/>
        <v>1489.85</v>
      </c>
      <c r="M3882">
        <v>0</v>
      </c>
      <c r="N3882">
        <f t="shared" si="120"/>
        <v>1489.85</v>
      </c>
      <c r="O3882">
        <v>2</v>
      </c>
      <c r="P3882" t="str">
        <f>VLOOKUP(O3882,dFornecedor!A:B,2,0)</f>
        <v>Minerva</v>
      </c>
    </row>
    <row r="3883" spans="1:16" x14ac:dyDescent="0.25">
      <c r="A3883">
        <v>3882</v>
      </c>
      <c r="B3883" s="1">
        <v>43969</v>
      </c>
      <c r="C3883" s="1">
        <v>43982</v>
      </c>
      <c r="D3883" s="1">
        <v>43984</v>
      </c>
      <c r="E3883" s="1">
        <v>43985</v>
      </c>
      <c r="F3883">
        <v>1</v>
      </c>
      <c r="G3883" t="str">
        <f>VLOOKUP(F3883,dComprador!A:B,2,0)</f>
        <v>Alon</v>
      </c>
      <c r="H3883">
        <v>5</v>
      </c>
      <c r="I3883" t="str">
        <f>VLOOKUP(H3883,dMateriaPrima!A:B,2,0)</f>
        <v>Areia</v>
      </c>
      <c r="J3883">
        <f>VLOOKUP(H3883,dMateriaPrima!A:C,3,0)</f>
        <v>3.59</v>
      </c>
      <c r="K3883">
        <v>214</v>
      </c>
      <c r="L3883">
        <f t="shared" si="121"/>
        <v>768.26</v>
      </c>
      <c r="M3883">
        <v>0</v>
      </c>
      <c r="N3883">
        <f t="shared" si="120"/>
        <v>768.26</v>
      </c>
      <c r="O3883">
        <v>1</v>
      </c>
      <c r="P3883" t="str">
        <f>VLOOKUP(O3883,dFornecedor!A:B,2,0)</f>
        <v>NorthShore</v>
      </c>
    </row>
    <row r="3884" spans="1:16" x14ac:dyDescent="0.25">
      <c r="A3884">
        <v>3883</v>
      </c>
      <c r="B3884" s="1">
        <v>43969</v>
      </c>
      <c r="C3884" s="1">
        <v>43978</v>
      </c>
      <c r="D3884" s="1">
        <v>43986</v>
      </c>
      <c r="E3884" s="1">
        <v>43990</v>
      </c>
      <c r="F3884">
        <v>1</v>
      </c>
      <c r="G3884" t="str">
        <f>VLOOKUP(F3884,dComprador!A:B,2,0)</f>
        <v>Alon</v>
      </c>
      <c r="H3884">
        <v>10</v>
      </c>
      <c r="I3884" t="str">
        <f>VLOOKUP(H3884,dMateriaPrima!A:B,2,0)</f>
        <v>Pedra Britada</v>
      </c>
      <c r="J3884">
        <f>VLOOKUP(H3884,dMateriaPrima!A:C,3,0)</f>
        <v>56</v>
      </c>
      <c r="K3884">
        <v>122</v>
      </c>
      <c r="L3884">
        <f t="shared" si="121"/>
        <v>6832</v>
      </c>
      <c r="M3884">
        <v>0</v>
      </c>
      <c r="N3884">
        <f t="shared" si="120"/>
        <v>6832</v>
      </c>
      <c r="O3884">
        <v>2</v>
      </c>
      <c r="P3884" t="str">
        <f>VLOOKUP(O3884,dFornecedor!A:B,2,0)</f>
        <v>Minerva</v>
      </c>
    </row>
    <row r="3885" spans="1:16" x14ac:dyDescent="0.25">
      <c r="A3885">
        <v>3884</v>
      </c>
      <c r="B3885" s="1">
        <v>43969</v>
      </c>
      <c r="C3885" s="1">
        <v>43978</v>
      </c>
      <c r="D3885" s="1">
        <v>43987</v>
      </c>
      <c r="E3885" s="1">
        <v>43989</v>
      </c>
      <c r="F3885">
        <v>1</v>
      </c>
      <c r="G3885" t="str">
        <f>VLOOKUP(F3885,dComprador!A:B,2,0)</f>
        <v>Alon</v>
      </c>
      <c r="H3885">
        <v>8</v>
      </c>
      <c r="I3885" t="str">
        <f>VLOOKUP(H3885,dMateriaPrima!A:B,2,0)</f>
        <v>Cimento</v>
      </c>
      <c r="J3885">
        <f>VLOOKUP(H3885,dMateriaPrima!A:C,3,0)</f>
        <v>23</v>
      </c>
      <c r="K3885">
        <v>1</v>
      </c>
      <c r="L3885">
        <f t="shared" si="121"/>
        <v>23</v>
      </c>
      <c r="M3885">
        <v>0</v>
      </c>
      <c r="N3885">
        <f t="shared" si="120"/>
        <v>23</v>
      </c>
      <c r="O3885">
        <v>2</v>
      </c>
      <c r="P3885" t="str">
        <f>VLOOKUP(O3885,dFornecedor!A:B,2,0)</f>
        <v>Minerva</v>
      </c>
    </row>
    <row r="3886" spans="1:16" x14ac:dyDescent="0.25">
      <c r="A3886">
        <v>3885</v>
      </c>
      <c r="B3886" s="1">
        <v>43969</v>
      </c>
      <c r="C3886" s="1">
        <v>43969</v>
      </c>
      <c r="D3886" s="1">
        <v>43989</v>
      </c>
      <c r="E3886" s="1">
        <v>43992</v>
      </c>
      <c r="F3886">
        <v>1</v>
      </c>
      <c r="G3886" t="str">
        <f>VLOOKUP(F3886,dComprador!A:B,2,0)</f>
        <v>Alon</v>
      </c>
      <c r="H3886">
        <v>5</v>
      </c>
      <c r="I3886" t="str">
        <f>VLOOKUP(H3886,dMateriaPrima!A:B,2,0)</f>
        <v>Areia</v>
      </c>
      <c r="J3886">
        <f>VLOOKUP(H3886,dMateriaPrima!A:C,3,0)</f>
        <v>3.59</v>
      </c>
      <c r="K3886">
        <v>235</v>
      </c>
      <c r="L3886">
        <f t="shared" si="121"/>
        <v>843.65</v>
      </c>
      <c r="M3886">
        <v>0</v>
      </c>
      <c r="N3886">
        <f t="shared" si="120"/>
        <v>843.65</v>
      </c>
      <c r="O3886">
        <v>4</v>
      </c>
      <c r="P3886" t="str">
        <f>VLOOKUP(O3886,dFornecedor!A:B,2,0)</f>
        <v>AlphaOmega</v>
      </c>
    </row>
    <row r="3887" spans="1:16" x14ac:dyDescent="0.25">
      <c r="A3887">
        <v>3886</v>
      </c>
      <c r="B3887" s="1">
        <v>43969</v>
      </c>
      <c r="C3887" s="1">
        <v>43977</v>
      </c>
      <c r="D3887" s="1">
        <v>43986</v>
      </c>
      <c r="E3887" s="1">
        <v>43989</v>
      </c>
      <c r="F3887">
        <v>1</v>
      </c>
      <c r="G3887" t="str">
        <f>VLOOKUP(F3887,dComprador!A:B,2,0)</f>
        <v>Alon</v>
      </c>
      <c r="H3887">
        <v>1</v>
      </c>
      <c r="I3887" t="str">
        <f>VLOOKUP(H3887,dMateriaPrima!A:B,2,0)</f>
        <v>Tecido</v>
      </c>
      <c r="J3887">
        <f>VLOOKUP(H3887,dMateriaPrima!A:C,3,0)</f>
        <v>18</v>
      </c>
      <c r="K3887">
        <v>156</v>
      </c>
      <c r="L3887">
        <f t="shared" si="121"/>
        <v>2808</v>
      </c>
      <c r="M3887">
        <v>0</v>
      </c>
      <c r="N3887">
        <f t="shared" si="120"/>
        <v>2808</v>
      </c>
      <c r="O3887">
        <v>2</v>
      </c>
      <c r="P3887" t="str">
        <f>VLOOKUP(O3887,dFornecedor!A:B,2,0)</f>
        <v>Minerva</v>
      </c>
    </row>
    <row r="3888" spans="1:16" x14ac:dyDescent="0.25">
      <c r="A3888">
        <v>3887</v>
      </c>
      <c r="B3888" s="1">
        <v>43969</v>
      </c>
      <c r="C3888" s="1">
        <v>43972</v>
      </c>
      <c r="D3888" s="1">
        <v>43984</v>
      </c>
      <c r="E3888" s="1">
        <v>43986</v>
      </c>
      <c r="F3888">
        <v>3</v>
      </c>
      <c r="G3888" t="str">
        <f>VLOOKUP(F3888,dComprador!A:B,2,0)</f>
        <v>Diego</v>
      </c>
      <c r="H3888">
        <v>7</v>
      </c>
      <c r="I3888" t="str">
        <f>VLOOKUP(H3888,dMateriaPrima!A:B,2,0)</f>
        <v>Poliéster</v>
      </c>
      <c r="J3888">
        <f>VLOOKUP(H3888,dMateriaPrima!A:C,3,0)</f>
        <v>8</v>
      </c>
      <c r="K3888">
        <v>10</v>
      </c>
      <c r="L3888">
        <f t="shared" si="121"/>
        <v>80</v>
      </c>
      <c r="M3888">
        <v>0</v>
      </c>
      <c r="N3888">
        <f t="shared" si="120"/>
        <v>80</v>
      </c>
      <c r="O3888">
        <v>4</v>
      </c>
      <c r="P3888" t="str">
        <f>VLOOKUP(O3888,dFornecedor!A:B,2,0)</f>
        <v>AlphaOmega</v>
      </c>
    </row>
    <row r="3889" spans="1:16" x14ac:dyDescent="0.25">
      <c r="A3889">
        <v>3888</v>
      </c>
      <c r="B3889" s="1">
        <v>43969</v>
      </c>
      <c r="C3889" s="1">
        <v>43969</v>
      </c>
      <c r="D3889" s="1">
        <v>44002</v>
      </c>
      <c r="E3889" s="1">
        <v>44001</v>
      </c>
      <c r="F3889">
        <v>1</v>
      </c>
      <c r="G3889" t="str">
        <f>VLOOKUP(F3889,dComprador!A:B,2,0)</f>
        <v>Alon</v>
      </c>
      <c r="H3889">
        <v>11</v>
      </c>
      <c r="I3889" t="str">
        <f>VLOOKUP(H3889,dMateriaPrima!A:B,2,0)</f>
        <v>Papel</v>
      </c>
      <c r="J3889">
        <f>VLOOKUP(H3889,dMateriaPrima!A:C,3,0)</f>
        <v>9</v>
      </c>
      <c r="K3889">
        <v>110</v>
      </c>
      <c r="L3889">
        <f t="shared" si="121"/>
        <v>990</v>
      </c>
      <c r="M3889">
        <v>25</v>
      </c>
      <c r="N3889">
        <f t="shared" si="120"/>
        <v>742.5</v>
      </c>
      <c r="O3889">
        <v>2</v>
      </c>
      <c r="P3889" t="str">
        <f>VLOOKUP(O3889,dFornecedor!A:B,2,0)</f>
        <v>Minerva</v>
      </c>
    </row>
    <row r="3890" spans="1:16" x14ac:dyDescent="0.25">
      <c r="A3890">
        <v>3889</v>
      </c>
      <c r="B3890" s="1">
        <v>43970</v>
      </c>
      <c r="C3890" s="1">
        <v>43971</v>
      </c>
      <c r="D3890" s="1">
        <v>43977</v>
      </c>
      <c r="E3890" s="1">
        <v>43978</v>
      </c>
      <c r="F3890">
        <v>4</v>
      </c>
      <c r="G3890" t="str">
        <f>VLOOKUP(F3890,dComprador!A:B,2,0)</f>
        <v>Lira</v>
      </c>
      <c r="H3890">
        <v>9</v>
      </c>
      <c r="I3890" t="str">
        <f>VLOOKUP(H3890,dMateriaPrima!A:B,2,0)</f>
        <v>Couro</v>
      </c>
      <c r="J3890">
        <f>VLOOKUP(H3890,dMateriaPrima!A:C,3,0)</f>
        <v>4.4000000000000004</v>
      </c>
      <c r="K3890">
        <v>235</v>
      </c>
      <c r="L3890">
        <f t="shared" si="121"/>
        <v>1034</v>
      </c>
      <c r="M3890">
        <v>0</v>
      </c>
      <c r="N3890">
        <f t="shared" si="120"/>
        <v>1034</v>
      </c>
      <c r="O3890">
        <v>3</v>
      </c>
      <c r="P3890" t="str">
        <f>VLOOKUP(O3890,dFornecedor!A:B,2,0)</f>
        <v>StepUp</v>
      </c>
    </row>
    <row r="3891" spans="1:16" x14ac:dyDescent="0.25">
      <c r="A3891">
        <v>3890</v>
      </c>
      <c r="B3891" s="1">
        <v>43970</v>
      </c>
      <c r="C3891" s="1">
        <v>43975</v>
      </c>
      <c r="D3891" s="1">
        <v>43977</v>
      </c>
      <c r="E3891" s="1">
        <v>43979</v>
      </c>
      <c r="F3891">
        <v>4</v>
      </c>
      <c r="G3891" t="str">
        <f>VLOOKUP(F3891,dComprador!A:B,2,0)</f>
        <v>Lira</v>
      </c>
      <c r="H3891">
        <v>10</v>
      </c>
      <c r="I3891" t="str">
        <f>VLOOKUP(H3891,dMateriaPrima!A:B,2,0)</f>
        <v>Pedra Britada</v>
      </c>
      <c r="J3891">
        <f>VLOOKUP(H3891,dMateriaPrima!A:C,3,0)</f>
        <v>56</v>
      </c>
      <c r="K3891">
        <v>71</v>
      </c>
      <c r="L3891">
        <f t="shared" si="121"/>
        <v>3976</v>
      </c>
      <c r="M3891">
        <v>0</v>
      </c>
      <c r="N3891">
        <f t="shared" si="120"/>
        <v>3976</v>
      </c>
      <c r="O3891">
        <v>2</v>
      </c>
      <c r="P3891" t="str">
        <f>VLOOKUP(O3891,dFornecedor!A:B,2,0)</f>
        <v>Minerva</v>
      </c>
    </row>
    <row r="3892" spans="1:16" x14ac:dyDescent="0.25">
      <c r="A3892">
        <v>3891</v>
      </c>
      <c r="B3892" s="1">
        <v>43970</v>
      </c>
      <c r="C3892" s="1">
        <v>43977</v>
      </c>
      <c r="D3892" s="1">
        <v>43990</v>
      </c>
      <c r="E3892" s="1">
        <v>43991</v>
      </c>
      <c r="F3892">
        <v>1</v>
      </c>
      <c r="G3892" t="str">
        <f>VLOOKUP(F3892,dComprador!A:B,2,0)</f>
        <v>Alon</v>
      </c>
      <c r="H3892">
        <v>9</v>
      </c>
      <c r="I3892" t="str">
        <f>VLOOKUP(H3892,dMateriaPrima!A:B,2,0)</f>
        <v>Couro</v>
      </c>
      <c r="J3892">
        <f>VLOOKUP(H3892,dMateriaPrima!A:C,3,0)</f>
        <v>4.4000000000000004</v>
      </c>
      <c r="K3892">
        <v>119</v>
      </c>
      <c r="L3892">
        <f t="shared" si="121"/>
        <v>523.6</v>
      </c>
      <c r="M3892">
        <v>0</v>
      </c>
      <c r="N3892">
        <f t="shared" si="120"/>
        <v>523.6</v>
      </c>
      <c r="O3892">
        <v>2</v>
      </c>
      <c r="P3892" t="str">
        <f>VLOOKUP(O3892,dFornecedor!A:B,2,0)</f>
        <v>Minerva</v>
      </c>
    </row>
    <row r="3893" spans="1:16" x14ac:dyDescent="0.25">
      <c r="A3893">
        <v>3892</v>
      </c>
      <c r="B3893" s="1">
        <v>43970</v>
      </c>
      <c r="C3893" s="1">
        <v>43970</v>
      </c>
      <c r="D3893" s="1">
        <v>43992</v>
      </c>
      <c r="E3893" s="1">
        <v>43993</v>
      </c>
      <c r="F3893">
        <v>1</v>
      </c>
      <c r="G3893" t="str">
        <f>VLOOKUP(F3893,dComprador!A:B,2,0)</f>
        <v>Alon</v>
      </c>
      <c r="H3893">
        <v>2</v>
      </c>
      <c r="I3893" t="str">
        <f>VLOOKUP(H3893,dMateriaPrima!A:B,2,0)</f>
        <v>Chapa Metal</v>
      </c>
      <c r="J3893">
        <f>VLOOKUP(H3893,dMateriaPrima!A:C,3,0)</f>
        <v>299.89999999999998</v>
      </c>
      <c r="K3893">
        <v>57</v>
      </c>
      <c r="L3893">
        <f t="shared" si="121"/>
        <v>17094.3</v>
      </c>
      <c r="M3893">
        <v>0</v>
      </c>
      <c r="N3893">
        <f t="shared" si="120"/>
        <v>17094.3</v>
      </c>
      <c r="O3893">
        <v>2</v>
      </c>
      <c r="P3893" t="str">
        <f>VLOOKUP(O3893,dFornecedor!A:B,2,0)</f>
        <v>Minerva</v>
      </c>
    </row>
    <row r="3894" spans="1:16" x14ac:dyDescent="0.25">
      <c r="A3894">
        <v>3893</v>
      </c>
      <c r="B3894" s="1">
        <v>43970</v>
      </c>
      <c r="C3894" s="1">
        <v>43978</v>
      </c>
      <c r="D3894" s="1">
        <v>43987</v>
      </c>
      <c r="E3894" s="1">
        <v>43991</v>
      </c>
      <c r="F3894">
        <v>1</v>
      </c>
      <c r="G3894" t="str">
        <f>VLOOKUP(F3894,dComprador!A:B,2,0)</f>
        <v>Alon</v>
      </c>
      <c r="H3894">
        <v>1</v>
      </c>
      <c r="I3894" t="str">
        <f>VLOOKUP(H3894,dMateriaPrima!A:B,2,0)</f>
        <v>Tecido</v>
      </c>
      <c r="J3894">
        <f>VLOOKUP(H3894,dMateriaPrima!A:C,3,0)</f>
        <v>18</v>
      </c>
      <c r="K3894">
        <v>35</v>
      </c>
      <c r="L3894">
        <f t="shared" si="121"/>
        <v>630</v>
      </c>
      <c r="M3894">
        <v>0</v>
      </c>
      <c r="N3894">
        <f t="shared" si="120"/>
        <v>630</v>
      </c>
      <c r="O3894">
        <v>2</v>
      </c>
      <c r="P3894" t="str">
        <f>VLOOKUP(O3894,dFornecedor!A:B,2,0)</f>
        <v>Minerva</v>
      </c>
    </row>
    <row r="3895" spans="1:16" x14ac:dyDescent="0.25">
      <c r="A3895">
        <v>3894</v>
      </c>
      <c r="B3895" s="1">
        <v>43970</v>
      </c>
      <c r="C3895" s="1">
        <v>43976</v>
      </c>
      <c r="D3895" s="1">
        <v>43994</v>
      </c>
      <c r="E3895" s="1">
        <v>43998</v>
      </c>
      <c r="F3895">
        <v>2</v>
      </c>
      <c r="G3895" t="str">
        <f>VLOOKUP(F3895,dComprador!A:B,2,0)</f>
        <v>João</v>
      </c>
      <c r="H3895">
        <v>9</v>
      </c>
      <c r="I3895" t="str">
        <f>VLOOKUP(H3895,dMateriaPrima!A:B,2,0)</f>
        <v>Couro</v>
      </c>
      <c r="J3895">
        <f>VLOOKUP(H3895,dMateriaPrima!A:C,3,0)</f>
        <v>4.4000000000000004</v>
      </c>
      <c r="K3895">
        <v>508</v>
      </c>
      <c r="L3895">
        <f t="shared" si="121"/>
        <v>2235.2000000000003</v>
      </c>
      <c r="M3895">
        <v>0</v>
      </c>
      <c r="N3895">
        <f t="shared" si="120"/>
        <v>2235.2000000000003</v>
      </c>
      <c r="O3895">
        <v>2</v>
      </c>
      <c r="P3895" t="str">
        <f>VLOOKUP(O3895,dFornecedor!A:B,2,0)</f>
        <v>Minerva</v>
      </c>
    </row>
    <row r="3896" spans="1:16" x14ac:dyDescent="0.25">
      <c r="A3896">
        <v>3895</v>
      </c>
      <c r="B3896" s="1">
        <v>43970</v>
      </c>
      <c r="C3896" s="1">
        <v>43979</v>
      </c>
      <c r="D3896" s="1">
        <v>43994</v>
      </c>
      <c r="E3896" s="1">
        <v>43995</v>
      </c>
      <c r="F3896">
        <v>1</v>
      </c>
      <c r="G3896" t="str">
        <f>VLOOKUP(F3896,dComprador!A:B,2,0)</f>
        <v>Alon</v>
      </c>
      <c r="H3896">
        <v>9</v>
      </c>
      <c r="I3896" t="str">
        <f>VLOOKUP(H3896,dMateriaPrima!A:B,2,0)</f>
        <v>Couro</v>
      </c>
      <c r="J3896">
        <f>VLOOKUP(H3896,dMateriaPrima!A:C,3,0)</f>
        <v>4.4000000000000004</v>
      </c>
      <c r="K3896">
        <v>606</v>
      </c>
      <c r="L3896">
        <f t="shared" si="121"/>
        <v>2666.4</v>
      </c>
      <c r="M3896">
        <v>0</v>
      </c>
      <c r="N3896">
        <f t="shared" si="120"/>
        <v>2666.4</v>
      </c>
      <c r="O3896">
        <v>1</v>
      </c>
      <c r="P3896" t="str">
        <f>VLOOKUP(O3896,dFornecedor!A:B,2,0)</f>
        <v>NorthShore</v>
      </c>
    </row>
    <row r="3897" spans="1:16" x14ac:dyDescent="0.25">
      <c r="A3897">
        <v>3896</v>
      </c>
      <c r="B3897" s="1">
        <v>43971</v>
      </c>
      <c r="C3897" s="1">
        <v>43979</v>
      </c>
      <c r="D3897" s="1">
        <v>43983</v>
      </c>
      <c r="E3897" s="1">
        <v>43985</v>
      </c>
      <c r="F3897">
        <v>4</v>
      </c>
      <c r="G3897" t="str">
        <f>VLOOKUP(F3897,dComprador!A:B,2,0)</f>
        <v>Lira</v>
      </c>
      <c r="H3897">
        <v>8</v>
      </c>
      <c r="I3897" t="str">
        <f>VLOOKUP(H3897,dMateriaPrima!A:B,2,0)</f>
        <v>Cimento</v>
      </c>
      <c r="J3897">
        <f>VLOOKUP(H3897,dMateriaPrima!A:C,3,0)</f>
        <v>23</v>
      </c>
      <c r="K3897">
        <v>469</v>
      </c>
      <c r="L3897">
        <f t="shared" si="121"/>
        <v>10787</v>
      </c>
      <c r="M3897">
        <v>0</v>
      </c>
      <c r="N3897">
        <f t="shared" si="120"/>
        <v>10787</v>
      </c>
      <c r="O3897">
        <v>5</v>
      </c>
      <c r="P3897" t="str">
        <f>VLOOKUP(O3897,dFornecedor!A:B,2,0)</f>
        <v>Atlas</v>
      </c>
    </row>
    <row r="3898" spans="1:16" x14ac:dyDescent="0.25">
      <c r="A3898">
        <v>3897</v>
      </c>
      <c r="B3898" s="1">
        <v>43971</v>
      </c>
      <c r="C3898" s="1">
        <v>43972</v>
      </c>
      <c r="D3898" s="1">
        <v>43978</v>
      </c>
      <c r="E3898" s="1">
        <v>43977</v>
      </c>
      <c r="F3898">
        <v>4</v>
      </c>
      <c r="G3898" t="str">
        <f>VLOOKUP(F3898,dComprador!A:B,2,0)</f>
        <v>Lira</v>
      </c>
      <c r="H3898">
        <v>7</v>
      </c>
      <c r="I3898" t="str">
        <f>VLOOKUP(H3898,dMateriaPrima!A:B,2,0)</f>
        <v>Poliéster</v>
      </c>
      <c r="J3898">
        <f>VLOOKUP(H3898,dMateriaPrima!A:C,3,0)</f>
        <v>8</v>
      </c>
      <c r="K3898">
        <v>19</v>
      </c>
      <c r="L3898">
        <f t="shared" si="121"/>
        <v>152</v>
      </c>
      <c r="M3898">
        <v>0</v>
      </c>
      <c r="N3898">
        <f t="shared" si="120"/>
        <v>152</v>
      </c>
      <c r="O3898">
        <v>4</v>
      </c>
      <c r="P3898" t="str">
        <f>VLOOKUP(O3898,dFornecedor!A:B,2,0)</f>
        <v>AlphaOmega</v>
      </c>
    </row>
    <row r="3899" spans="1:16" x14ac:dyDescent="0.25">
      <c r="A3899">
        <v>3898</v>
      </c>
      <c r="B3899" s="1">
        <v>43971</v>
      </c>
      <c r="C3899" s="1">
        <v>43981</v>
      </c>
      <c r="D3899" s="1">
        <v>43982</v>
      </c>
      <c r="E3899" s="1">
        <v>43983</v>
      </c>
      <c r="F3899">
        <v>4</v>
      </c>
      <c r="G3899" t="str">
        <f>VLOOKUP(F3899,dComprador!A:B,2,0)</f>
        <v>Lira</v>
      </c>
      <c r="H3899">
        <v>10</v>
      </c>
      <c r="I3899" t="str">
        <f>VLOOKUP(H3899,dMateriaPrima!A:B,2,0)</f>
        <v>Pedra Britada</v>
      </c>
      <c r="J3899">
        <f>VLOOKUP(H3899,dMateriaPrima!A:C,3,0)</f>
        <v>56</v>
      </c>
      <c r="K3899">
        <v>202</v>
      </c>
      <c r="L3899">
        <f t="shared" si="121"/>
        <v>11312</v>
      </c>
      <c r="M3899">
        <v>0</v>
      </c>
      <c r="N3899">
        <f t="shared" si="120"/>
        <v>11312</v>
      </c>
      <c r="O3899">
        <v>3</v>
      </c>
      <c r="P3899" t="str">
        <f>VLOOKUP(O3899,dFornecedor!A:B,2,0)</f>
        <v>StepUp</v>
      </c>
    </row>
    <row r="3900" spans="1:16" x14ac:dyDescent="0.25">
      <c r="A3900">
        <v>3899</v>
      </c>
      <c r="B3900" s="1">
        <v>43971</v>
      </c>
      <c r="C3900" s="1">
        <v>43971</v>
      </c>
      <c r="D3900" s="1">
        <v>44004</v>
      </c>
      <c r="E3900" s="1">
        <v>44004</v>
      </c>
      <c r="F3900">
        <v>1</v>
      </c>
      <c r="G3900" t="str">
        <f>VLOOKUP(F3900,dComprador!A:B,2,0)</f>
        <v>Alon</v>
      </c>
      <c r="H3900">
        <v>1</v>
      </c>
      <c r="I3900" t="str">
        <f>VLOOKUP(H3900,dMateriaPrima!A:B,2,0)</f>
        <v>Tecido</v>
      </c>
      <c r="J3900">
        <f>VLOOKUP(H3900,dMateriaPrima!A:C,3,0)</f>
        <v>18</v>
      </c>
      <c r="K3900">
        <v>348</v>
      </c>
      <c r="L3900">
        <f t="shared" si="121"/>
        <v>6264</v>
      </c>
      <c r="M3900">
        <v>23</v>
      </c>
      <c r="N3900">
        <f t="shared" si="120"/>
        <v>4823.28</v>
      </c>
      <c r="O3900">
        <v>2</v>
      </c>
      <c r="P3900" t="str">
        <f>VLOOKUP(O3900,dFornecedor!A:B,2,0)</f>
        <v>Minerva</v>
      </c>
    </row>
    <row r="3901" spans="1:16" x14ac:dyDescent="0.25">
      <c r="A3901">
        <v>3900</v>
      </c>
      <c r="B3901" s="1">
        <v>43971</v>
      </c>
      <c r="C3901" s="1">
        <v>43979</v>
      </c>
      <c r="D3901" s="1">
        <v>43991</v>
      </c>
      <c r="E3901" s="1">
        <v>43993</v>
      </c>
      <c r="F3901">
        <v>1</v>
      </c>
      <c r="G3901" t="str">
        <f>VLOOKUP(F3901,dComprador!A:B,2,0)</f>
        <v>Alon</v>
      </c>
      <c r="H3901">
        <v>1</v>
      </c>
      <c r="I3901" t="str">
        <f>VLOOKUP(H3901,dMateriaPrima!A:B,2,0)</f>
        <v>Tecido</v>
      </c>
      <c r="J3901">
        <f>VLOOKUP(H3901,dMateriaPrima!A:C,3,0)</f>
        <v>18</v>
      </c>
      <c r="K3901">
        <v>114</v>
      </c>
      <c r="L3901">
        <f t="shared" si="121"/>
        <v>2052</v>
      </c>
      <c r="M3901">
        <v>0</v>
      </c>
      <c r="N3901">
        <f t="shared" si="120"/>
        <v>2052</v>
      </c>
      <c r="O3901">
        <v>2</v>
      </c>
      <c r="P3901" t="str">
        <f>VLOOKUP(O3901,dFornecedor!A:B,2,0)</f>
        <v>Minerva</v>
      </c>
    </row>
    <row r="3902" spans="1:16" x14ac:dyDescent="0.25">
      <c r="A3902">
        <v>3901</v>
      </c>
      <c r="B3902" s="1">
        <v>43972</v>
      </c>
      <c r="C3902" s="1">
        <v>43973</v>
      </c>
      <c r="D3902" s="1">
        <v>43981</v>
      </c>
      <c r="E3902" s="1">
        <v>43981</v>
      </c>
      <c r="F3902">
        <v>4</v>
      </c>
      <c r="G3902" t="str">
        <f>VLOOKUP(F3902,dComprador!A:B,2,0)</f>
        <v>Lira</v>
      </c>
      <c r="H3902">
        <v>8</v>
      </c>
      <c r="I3902" t="str">
        <f>VLOOKUP(H3902,dMateriaPrima!A:B,2,0)</f>
        <v>Cimento</v>
      </c>
      <c r="J3902">
        <f>VLOOKUP(H3902,dMateriaPrima!A:C,3,0)</f>
        <v>23</v>
      </c>
      <c r="K3902">
        <v>444</v>
      </c>
      <c r="L3902">
        <f t="shared" si="121"/>
        <v>10212</v>
      </c>
      <c r="M3902">
        <v>0</v>
      </c>
      <c r="N3902">
        <f t="shared" si="120"/>
        <v>10212</v>
      </c>
      <c r="O3902">
        <v>5</v>
      </c>
      <c r="P3902" t="str">
        <f>VLOOKUP(O3902,dFornecedor!A:B,2,0)</f>
        <v>Atlas</v>
      </c>
    </row>
    <row r="3903" spans="1:16" x14ac:dyDescent="0.25">
      <c r="A3903">
        <v>3902</v>
      </c>
      <c r="B3903" s="1">
        <v>43972</v>
      </c>
      <c r="C3903" s="1">
        <v>43973</v>
      </c>
      <c r="D3903" s="1">
        <v>43977</v>
      </c>
      <c r="E3903" s="1">
        <v>43980</v>
      </c>
      <c r="F3903">
        <v>4</v>
      </c>
      <c r="G3903" t="str">
        <f>VLOOKUP(F3903,dComprador!A:B,2,0)</f>
        <v>Lira</v>
      </c>
      <c r="H3903">
        <v>5</v>
      </c>
      <c r="I3903" t="str">
        <f>VLOOKUP(H3903,dMateriaPrima!A:B,2,0)</f>
        <v>Areia</v>
      </c>
      <c r="J3903">
        <f>VLOOKUP(H3903,dMateriaPrima!A:C,3,0)</f>
        <v>3.59</v>
      </c>
      <c r="K3903">
        <v>456</v>
      </c>
      <c r="L3903">
        <f t="shared" si="121"/>
        <v>1637.04</v>
      </c>
      <c r="M3903">
        <v>0</v>
      </c>
      <c r="N3903">
        <f t="shared" si="120"/>
        <v>1637.04</v>
      </c>
      <c r="O3903">
        <v>2</v>
      </c>
      <c r="P3903" t="str">
        <f>VLOOKUP(O3903,dFornecedor!A:B,2,0)</f>
        <v>Minerva</v>
      </c>
    </row>
    <row r="3904" spans="1:16" x14ac:dyDescent="0.25">
      <c r="A3904">
        <v>3903</v>
      </c>
      <c r="B3904" s="1">
        <v>43972</v>
      </c>
      <c r="C3904" s="1">
        <v>43972</v>
      </c>
      <c r="D3904" s="1">
        <v>43977</v>
      </c>
      <c r="E3904" s="1">
        <v>43978</v>
      </c>
      <c r="F3904">
        <v>4</v>
      </c>
      <c r="G3904" t="str">
        <f>VLOOKUP(F3904,dComprador!A:B,2,0)</f>
        <v>Lira</v>
      </c>
      <c r="H3904">
        <v>6</v>
      </c>
      <c r="I3904" t="str">
        <f>VLOOKUP(H3904,dMateriaPrima!A:B,2,0)</f>
        <v>Fio Algodão</v>
      </c>
      <c r="J3904">
        <f>VLOOKUP(H3904,dMateriaPrima!A:C,3,0)</f>
        <v>55.9</v>
      </c>
      <c r="K3904">
        <v>529</v>
      </c>
      <c r="L3904">
        <f t="shared" si="121"/>
        <v>29571.1</v>
      </c>
      <c r="M3904">
        <v>0</v>
      </c>
      <c r="N3904">
        <f t="shared" si="120"/>
        <v>29571.1</v>
      </c>
      <c r="O3904">
        <v>2</v>
      </c>
      <c r="P3904" t="str">
        <f>VLOOKUP(O3904,dFornecedor!A:B,2,0)</f>
        <v>Minerva</v>
      </c>
    </row>
    <row r="3905" spans="1:16" x14ac:dyDescent="0.25">
      <c r="A3905">
        <v>3904</v>
      </c>
      <c r="B3905" s="1">
        <v>43972</v>
      </c>
      <c r="C3905" s="1">
        <v>43977</v>
      </c>
      <c r="D3905" s="1">
        <v>43981</v>
      </c>
      <c r="E3905" s="1">
        <v>43981</v>
      </c>
      <c r="F3905">
        <v>4</v>
      </c>
      <c r="G3905" t="str">
        <f>VLOOKUP(F3905,dComprador!A:B,2,0)</f>
        <v>Lira</v>
      </c>
      <c r="H3905">
        <v>11</v>
      </c>
      <c r="I3905" t="str">
        <f>VLOOKUP(H3905,dMateriaPrima!A:B,2,0)</f>
        <v>Papel</v>
      </c>
      <c r="J3905">
        <f>VLOOKUP(H3905,dMateriaPrima!A:C,3,0)</f>
        <v>9</v>
      </c>
      <c r="K3905">
        <v>188</v>
      </c>
      <c r="L3905">
        <f t="shared" si="121"/>
        <v>1692</v>
      </c>
      <c r="M3905">
        <v>0</v>
      </c>
      <c r="N3905">
        <f t="shared" si="120"/>
        <v>1692</v>
      </c>
      <c r="O3905">
        <v>1</v>
      </c>
      <c r="P3905" t="str">
        <f>VLOOKUP(O3905,dFornecedor!A:B,2,0)</f>
        <v>NorthShore</v>
      </c>
    </row>
    <row r="3906" spans="1:16" x14ac:dyDescent="0.25">
      <c r="A3906">
        <v>3905</v>
      </c>
      <c r="B3906" s="1">
        <v>43972</v>
      </c>
      <c r="C3906" s="1">
        <v>43974</v>
      </c>
      <c r="D3906" s="1">
        <v>43983</v>
      </c>
      <c r="E3906" s="1">
        <v>43986</v>
      </c>
      <c r="F3906">
        <v>4</v>
      </c>
      <c r="G3906" t="str">
        <f>VLOOKUP(F3906,dComprador!A:B,2,0)</f>
        <v>Lira</v>
      </c>
      <c r="H3906">
        <v>9</v>
      </c>
      <c r="I3906" t="str">
        <f>VLOOKUP(H3906,dMateriaPrima!A:B,2,0)</f>
        <v>Couro</v>
      </c>
      <c r="J3906">
        <f>VLOOKUP(H3906,dMateriaPrima!A:C,3,0)</f>
        <v>4.4000000000000004</v>
      </c>
      <c r="K3906">
        <v>228</v>
      </c>
      <c r="L3906">
        <f t="shared" si="121"/>
        <v>1003.2</v>
      </c>
      <c r="M3906">
        <v>0</v>
      </c>
      <c r="N3906">
        <f t="shared" ref="N3906:N3969" si="122">SUM(L3906-((L3906*M3906)/100))</f>
        <v>1003.2</v>
      </c>
      <c r="O3906">
        <v>4</v>
      </c>
      <c r="P3906" t="str">
        <f>VLOOKUP(O3906,dFornecedor!A:B,2,0)</f>
        <v>AlphaOmega</v>
      </c>
    </row>
    <row r="3907" spans="1:16" x14ac:dyDescent="0.25">
      <c r="A3907">
        <v>3906</v>
      </c>
      <c r="B3907" s="1">
        <v>43972</v>
      </c>
      <c r="C3907" s="1">
        <v>43980</v>
      </c>
      <c r="D3907" s="1">
        <v>43982</v>
      </c>
      <c r="E3907" s="1">
        <v>43986</v>
      </c>
      <c r="F3907">
        <v>4</v>
      </c>
      <c r="G3907" t="str">
        <f>VLOOKUP(F3907,dComprador!A:B,2,0)</f>
        <v>Lira</v>
      </c>
      <c r="H3907">
        <v>5</v>
      </c>
      <c r="I3907" t="str">
        <f>VLOOKUP(H3907,dMateriaPrima!A:B,2,0)</f>
        <v>Areia</v>
      </c>
      <c r="J3907">
        <f>VLOOKUP(H3907,dMateriaPrima!A:C,3,0)</f>
        <v>3.59</v>
      </c>
      <c r="K3907">
        <v>166</v>
      </c>
      <c r="L3907">
        <f t="shared" ref="L3907:L3970" si="123">J3907*K3907</f>
        <v>595.93999999999994</v>
      </c>
      <c r="M3907">
        <v>0</v>
      </c>
      <c r="N3907">
        <f t="shared" si="122"/>
        <v>595.93999999999994</v>
      </c>
      <c r="O3907">
        <v>3</v>
      </c>
      <c r="P3907" t="str">
        <f>VLOOKUP(O3907,dFornecedor!A:B,2,0)</f>
        <v>StepUp</v>
      </c>
    </row>
    <row r="3908" spans="1:16" x14ac:dyDescent="0.25">
      <c r="A3908">
        <v>3907</v>
      </c>
      <c r="B3908" s="1">
        <v>43972</v>
      </c>
      <c r="C3908" s="1">
        <v>43976</v>
      </c>
      <c r="D3908" s="1">
        <v>43979</v>
      </c>
      <c r="E3908" s="1">
        <v>43978</v>
      </c>
      <c r="F3908">
        <v>4</v>
      </c>
      <c r="G3908" t="str">
        <f>VLOOKUP(F3908,dComprador!A:B,2,0)</f>
        <v>Lira</v>
      </c>
      <c r="H3908">
        <v>1</v>
      </c>
      <c r="I3908" t="str">
        <f>VLOOKUP(H3908,dMateriaPrima!A:B,2,0)</f>
        <v>Tecido</v>
      </c>
      <c r="J3908">
        <f>VLOOKUP(H3908,dMateriaPrima!A:C,3,0)</f>
        <v>18</v>
      </c>
      <c r="K3908">
        <v>109</v>
      </c>
      <c r="L3908">
        <f t="shared" si="123"/>
        <v>1962</v>
      </c>
      <c r="M3908">
        <v>0</v>
      </c>
      <c r="N3908">
        <f t="shared" si="122"/>
        <v>1962</v>
      </c>
      <c r="O3908">
        <v>1</v>
      </c>
      <c r="P3908" t="str">
        <f>VLOOKUP(O3908,dFornecedor!A:B,2,0)</f>
        <v>NorthShore</v>
      </c>
    </row>
    <row r="3909" spans="1:16" x14ac:dyDescent="0.25">
      <c r="A3909">
        <v>3908</v>
      </c>
      <c r="B3909" s="1">
        <v>43972</v>
      </c>
      <c r="C3909" s="1">
        <v>43972</v>
      </c>
      <c r="D3909" s="1">
        <v>43990</v>
      </c>
      <c r="E3909" s="1">
        <v>43991</v>
      </c>
      <c r="F3909">
        <v>1</v>
      </c>
      <c r="G3909" t="str">
        <f>VLOOKUP(F3909,dComprador!A:B,2,0)</f>
        <v>Alon</v>
      </c>
      <c r="H3909">
        <v>10</v>
      </c>
      <c r="I3909" t="str">
        <f>VLOOKUP(H3909,dMateriaPrima!A:B,2,0)</f>
        <v>Pedra Britada</v>
      </c>
      <c r="J3909">
        <f>VLOOKUP(H3909,dMateriaPrima!A:C,3,0)</f>
        <v>56</v>
      </c>
      <c r="K3909">
        <v>206</v>
      </c>
      <c r="L3909">
        <f t="shared" si="123"/>
        <v>11536</v>
      </c>
      <c r="M3909">
        <v>0</v>
      </c>
      <c r="N3909">
        <f t="shared" si="122"/>
        <v>11536</v>
      </c>
      <c r="O3909">
        <v>2</v>
      </c>
      <c r="P3909" t="str">
        <f>VLOOKUP(O3909,dFornecedor!A:B,2,0)</f>
        <v>Minerva</v>
      </c>
    </row>
    <row r="3910" spans="1:16" x14ac:dyDescent="0.25">
      <c r="A3910">
        <v>3909</v>
      </c>
      <c r="B3910" s="1">
        <v>43972</v>
      </c>
      <c r="C3910" s="1">
        <v>43975</v>
      </c>
      <c r="D3910" s="1">
        <v>43990</v>
      </c>
      <c r="E3910" s="1">
        <v>43991</v>
      </c>
      <c r="F3910">
        <v>1</v>
      </c>
      <c r="G3910" t="str">
        <f>VLOOKUP(F3910,dComprador!A:B,2,0)</f>
        <v>Alon</v>
      </c>
      <c r="H3910">
        <v>1</v>
      </c>
      <c r="I3910" t="str">
        <f>VLOOKUP(H3910,dMateriaPrima!A:B,2,0)</f>
        <v>Tecido</v>
      </c>
      <c r="J3910">
        <f>VLOOKUP(H3910,dMateriaPrima!A:C,3,0)</f>
        <v>18</v>
      </c>
      <c r="K3910">
        <v>153</v>
      </c>
      <c r="L3910">
        <f t="shared" si="123"/>
        <v>2754</v>
      </c>
      <c r="M3910">
        <v>0</v>
      </c>
      <c r="N3910">
        <f t="shared" si="122"/>
        <v>2754</v>
      </c>
      <c r="O3910">
        <v>1</v>
      </c>
      <c r="P3910" t="str">
        <f>VLOOKUP(O3910,dFornecedor!A:B,2,0)</f>
        <v>NorthShore</v>
      </c>
    </row>
    <row r="3911" spans="1:16" x14ac:dyDescent="0.25">
      <c r="A3911">
        <v>3910</v>
      </c>
      <c r="B3911" s="1">
        <v>43972</v>
      </c>
      <c r="C3911" s="1">
        <v>43981</v>
      </c>
      <c r="D3911" s="1">
        <v>43985</v>
      </c>
      <c r="E3911" s="1">
        <v>43987</v>
      </c>
      <c r="F3911">
        <v>2</v>
      </c>
      <c r="G3911" t="str">
        <f>VLOOKUP(F3911,dComprador!A:B,2,0)</f>
        <v>João</v>
      </c>
      <c r="H3911">
        <v>7</v>
      </c>
      <c r="I3911" t="str">
        <f>VLOOKUP(H3911,dMateriaPrima!A:B,2,0)</f>
        <v>Poliéster</v>
      </c>
      <c r="J3911">
        <f>VLOOKUP(H3911,dMateriaPrima!A:C,3,0)</f>
        <v>8</v>
      </c>
      <c r="K3911">
        <v>25</v>
      </c>
      <c r="L3911">
        <f t="shared" si="123"/>
        <v>200</v>
      </c>
      <c r="M3911">
        <v>0</v>
      </c>
      <c r="N3911">
        <f t="shared" si="122"/>
        <v>200</v>
      </c>
      <c r="O3911">
        <v>3</v>
      </c>
      <c r="P3911" t="str">
        <f>VLOOKUP(O3911,dFornecedor!A:B,2,0)</f>
        <v>StepUp</v>
      </c>
    </row>
    <row r="3912" spans="1:16" x14ac:dyDescent="0.25">
      <c r="A3912">
        <v>3911</v>
      </c>
      <c r="B3912" s="1">
        <v>43972</v>
      </c>
      <c r="C3912" s="1">
        <v>43976</v>
      </c>
      <c r="D3912" s="1">
        <v>43983</v>
      </c>
      <c r="E3912" s="1">
        <v>43990</v>
      </c>
      <c r="F3912">
        <v>2</v>
      </c>
      <c r="G3912" t="str">
        <f>VLOOKUP(F3912,dComprador!A:B,2,0)</f>
        <v>João</v>
      </c>
      <c r="H3912">
        <v>1</v>
      </c>
      <c r="I3912" t="str">
        <f>VLOOKUP(H3912,dMateriaPrima!A:B,2,0)</f>
        <v>Tecido</v>
      </c>
      <c r="J3912">
        <f>VLOOKUP(H3912,dMateriaPrima!A:C,3,0)</f>
        <v>18</v>
      </c>
      <c r="K3912">
        <v>98</v>
      </c>
      <c r="L3912">
        <f t="shared" si="123"/>
        <v>1764</v>
      </c>
      <c r="M3912">
        <v>0</v>
      </c>
      <c r="N3912">
        <f t="shared" si="122"/>
        <v>1764</v>
      </c>
      <c r="O3912">
        <v>2</v>
      </c>
      <c r="P3912" t="str">
        <f>VLOOKUP(O3912,dFornecedor!A:B,2,0)</f>
        <v>Minerva</v>
      </c>
    </row>
    <row r="3913" spans="1:16" x14ac:dyDescent="0.25">
      <c r="A3913">
        <v>3912</v>
      </c>
      <c r="B3913" s="1">
        <v>43972</v>
      </c>
      <c r="C3913" s="1">
        <v>43972</v>
      </c>
      <c r="D3913" s="1">
        <v>43991</v>
      </c>
      <c r="E3913" s="1">
        <v>43992</v>
      </c>
      <c r="F3913">
        <v>1</v>
      </c>
      <c r="G3913" t="str">
        <f>VLOOKUP(F3913,dComprador!A:B,2,0)</f>
        <v>Alon</v>
      </c>
      <c r="H3913">
        <v>10</v>
      </c>
      <c r="I3913" t="str">
        <f>VLOOKUP(H3913,dMateriaPrima!A:B,2,0)</f>
        <v>Pedra Britada</v>
      </c>
      <c r="J3913">
        <f>VLOOKUP(H3913,dMateriaPrima!A:C,3,0)</f>
        <v>56</v>
      </c>
      <c r="K3913">
        <v>28</v>
      </c>
      <c r="L3913">
        <f t="shared" si="123"/>
        <v>1568</v>
      </c>
      <c r="M3913">
        <v>0</v>
      </c>
      <c r="N3913">
        <f t="shared" si="122"/>
        <v>1568</v>
      </c>
      <c r="O3913">
        <v>2</v>
      </c>
      <c r="P3913" t="str">
        <f>VLOOKUP(O3913,dFornecedor!A:B,2,0)</f>
        <v>Minerva</v>
      </c>
    </row>
    <row r="3914" spans="1:16" x14ac:dyDescent="0.25">
      <c r="A3914">
        <v>3913</v>
      </c>
      <c r="B3914" s="1">
        <v>43972</v>
      </c>
      <c r="C3914" s="1">
        <v>43972</v>
      </c>
      <c r="D3914" s="1">
        <v>44004</v>
      </c>
      <c r="E3914" s="1">
        <v>44004</v>
      </c>
      <c r="F3914">
        <v>1</v>
      </c>
      <c r="G3914" t="str">
        <f>VLOOKUP(F3914,dComprador!A:B,2,0)</f>
        <v>Alon</v>
      </c>
      <c r="H3914">
        <v>6</v>
      </c>
      <c r="I3914" t="str">
        <f>VLOOKUP(H3914,dMateriaPrima!A:B,2,0)</f>
        <v>Fio Algodão</v>
      </c>
      <c r="J3914">
        <f>VLOOKUP(H3914,dMateriaPrima!A:C,3,0)</f>
        <v>55.9</v>
      </c>
      <c r="K3914">
        <v>253</v>
      </c>
      <c r="L3914">
        <f t="shared" si="123"/>
        <v>14142.699999999999</v>
      </c>
      <c r="M3914">
        <v>0</v>
      </c>
      <c r="N3914">
        <f t="shared" si="122"/>
        <v>14142.699999999999</v>
      </c>
      <c r="O3914">
        <v>4</v>
      </c>
      <c r="P3914" t="str">
        <f>VLOOKUP(O3914,dFornecedor!A:B,2,0)</f>
        <v>AlphaOmega</v>
      </c>
    </row>
    <row r="3915" spans="1:16" x14ac:dyDescent="0.25">
      <c r="A3915">
        <v>3914</v>
      </c>
      <c r="B3915" s="1">
        <v>43972</v>
      </c>
      <c r="C3915" s="1">
        <v>43972</v>
      </c>
      <c r="D3915" s="1">
        <v>44001</v>
      </c>
      <c r="E3915" s="1">
        <v>44005</v>
      </c>
      <c r="F3915">
        <v>1</v>
      </c>
      <c r="G3915" t="str">
        <f>VLOOKUP(F3915,dComprador!A:B,2,0)</f>
        <v>Alon</v>
      </c>
      <c r="H3915">
        <v>11</v>
      </c>
      <c r="I3915" t="str">
        <f>VLOOKUP(H3915,dMateriaPrima!A:B,2,0)</f>
        <v>Papel</v>
      </c>
      <c r="J3915">
        <f>VLOOKUP(H3915,dMateriaPrima!A:C,3,0)</f>
        <v>9</v>
      </c>
      <c r="K3915">
        <v>158</v>
      </c>
      <c r="L3915">
        <f t="shared" si="123"/>
        <v>1422</v>
      </c>
      <c r="M3915">
        <v>0</v>
      </c>
      <c r="N3915">
        <f t="shared" si="122"/>
        <v>1422</v>
      </c>
      <c r="O3915">
        <v>2</v>
      </c>
      <c r="P3915" t="str">
        <f>VLOOKUP(O3915,dFornecedor!A:B,2,0)</f>
        <v>Minerva</v>
      </c>
    </row>
    <row r="3916" spans="1:16" x14ac:dyDescent="0.25">
      <c r="A3916">
        <v>3915</v>
      </c>
      <c r="B3916" s="1">
        <v>43973</v>
      </c>
      <c r="C3916" s="1">
        <v>43973</v>
      </c>
      <c r="D3916" s="1">
        <v>43980</v>
      </c>
      <c r="E3916" s="1">
        <v>43978</v>
      </c>
      <c r="F3916">
        <v>4</v>
      </c>
      <c r="G3916" t="str">
        <f>VLOOKUP(F3916,dComprador!A:B,2,0)</f>
        <v>Lira</v>
      </c>
      <c r="H3916">
        <v>9</v>
      </c>
      <c r="I3916" t="str">
        <f>VLOOKUP(H3916,dMateriaPrima!A:B,2,0)</f>
        <v>Couro</v>
      </c>
      <c r="J3916">
        <f>VLOOKUP(H3916,dMateriaPrima!A:C,3,0)</f>
        <v>4.4000000000000004</v>
      </c>
      <c r="K3916">
        <v>269</v>
      </c>
      <c r="L3916">
        <f t="shared" si="123"/>
        <v>1183.6000000000001</v>
      </c>
      <c r="M3916">
        <v>0</v>
      </c>
      <c r="N3916">
        <f t="shared" si="122"/>
        <v>1183.6000000000001</v>
      </c>
      <c r="O3916">
        <v>5</v>
      </c>
      <c r="P3916" t="str">
        <f>VLOOKUP(O3916,dFornecedor!A:B,2,0)</f>
        <v>Atlas</v>
      </c>
    </row>
    <row r="3917" spans="1:16" x14ac:dyDescent="0.25">
      <c r="A3917">
        <v>3916</v>
      </c>
      <c r="B3917" s="1">
        <v>43973</v>
      </c>
      <c r="C3917" s="1">
        <v>43973</v>
      </c>
      <c r="D3917" s="1">
        <v>43982</v>
      </c>
      <c r="E3917" s="1">
        <v>43981</v>
      </c>
      <c r="F3917">
        <v>4</v>
      </c>
      <c r="G3917" t="str">
        <f>VLOOKUP(F3917,dComprador!A:B,2,0)</f>
        <v>Lira</v>
      </c>
      <c r="H3917">
        <v>8</v>
      </c>
      <c r="I3917" t="str">
        <f>VLOOKUP(H3917,dMateriaPrima!A:B,2,0)</f>
        <v>Cimento</v>
      </c>
      <c r="J3917">
        <f>VLOOKUP(H3917,dMateriaPrima!A:C,3,0)</f>
        <v>23</v>
      </c>
      <c r="K3917">
        <v>100</v>
      </c>
      <c r="L3917">
        <f t="shared" si="123"/>
        <v>2300</v>
      </c>
      <c r="M3917">
        <v>0</v>
      </c>
      <c r="N3917">
        <f t="shared" si="122"/>
        <v>2300</v>
      </c>
      <c r="O3917">
        <v>2</v>
      </c>
      <c r="P3917" t="str">
        <f>VLOOKUP(O3917,dFornecedor!A:B,2,0)</f>
        <v>Minerva</v>
      </c>
    </row>
    <row r="3918" spans="1:16" x14ac:dyDescent="0.25">
      <c r="A3918">
        <v>3917</v>
      </c>
      <c r="B3918" s="1">
        <v>43973</v>
      </c>
      <c r="C3918" s="1">
        <v>43975</v>
      </c>
      <c r="D3918" s="1">
        <v>43980</v>
      </c>
      <c r="E3918" s="1">
        <v>43983</v>
      </c>
      <c r="F3918">
        <v>4</v>
      </c>
      <c r="G3918" t="str">
        <f>VLOOKUP(F3918,dComprador!A:B,2,0)</f>
        <v>Lira</v>
      </c>
      <c r="H3918">
        <v>9</v>
      </c>
      <c r="I3918" t="str">
        <f>VLOOKUP(H3918,dMateriaPrima!A:B,2,0)</f>
        <v>Couro</v>
      </c>
      <c r="J3918">
        <f>VLOOKUP(H3918,dMateriaPrima!A:C,3,0)</f>
        <v>4.4000000000000004</v>
      </c>
      <c r="K3918">
        <v>38</v>
      </c>
      <c r="L3918">
        <f t="shared" si="123"/>
        <v>167.20000000000002</v>
      </c>
      <c r="M3918">
        <v>25</v>
      </c>
      <c r="N3918">
        <f t="shared" si="122"/>
        <v>125.40000000000002</v>
      </c>
      <c r="O3918">
        <v>2</v>
      </c>
      <c r="P3918" t="str">
        <f>VLOOKUP(O3918,dFornecedor!A:B,2,0)</f>
        <v>Minerva</v>
      </c>
    </row>
    <row r="3919" spans="1:16" x14ac:dyDescent="0.25">
      <c r="A3919">
        <v>3918</v>
      </c>
      <c r="B3919" s="1">
        <v>43973</v>
      </c>
      <c r="C3919" s="1">
        <v>43973</v>
      </c>
      <c r="D3919" s="1">
        <v>43990</v>
      </c>
      <c r="E3919" s="1">
        <v>43992</v>
      </c>
      <c r="F3919">
        <v>1</v>
      </c>
      <c r="G3919" t="str">
        <f>VLOOKUP(F3919,dComprador!A:B,2,0)</f>
        <v>Alon</v>
      </c>
      <c r="H3919">
        <v>1</v>
      </c>
      <c r="I3919" t="str">
        <f>VLOOKUP(H3919,dMateriaPrima!A:B,2,0)</f>
        <v>Tecido</v>
      </c>
      <c r="J3919">
        <f>VLOOKUP(H3919,dMateriaPrima!A:C,3,0)</f>
        <v>18</v>
      </c>
      <c r="K3919">
        <v>25</v>
      </c>
      <c r="L3919">
        <f t="shared" si="123"/>
        <v>450</v>
      </c>
      <c r="M3919">
        <v>0</v>
      </c>
      <c r="N3919">
        <f t="shared" si="122"/>
        <v>450</v>
      </c>
      <c r="O3919">
        <v>2</v>
      </c>
      <c r="P3919" t="str">
        <f>VLOOKUP(O3919,dFornecedor!A:B,2,0)</f>
        <v>Minerva</v>
      </c>
    </row>
    <row r="3920" spans="1:16" x14ac:dyDescent="0.25">
      <c r="A3920">
        <v>3919</v>
      </c>
      <c r="B3920" s="1">
        <v>43973</v>
      </c>
      <c r="C3920" s="1">
        <v>43976</v>
      </c>
      <c r="D3920" s="1">
        <v>43990</v>
      </c>
      <c r="E3920" s="1">
        <v>43989</v>
      </c>
      <c r="F3920">
        <v>2</v>
      </c>
      <c r="G3920" t="str">
        <f>VLOOKUP(F3920,dComprador!A:B,2,0)</f>
        <v>João</v>
      </c>
      <c r="H3920">
        <v>7</v>
      </c>
      <c r="I3920" t="str">
        <f>VLOOKUP(H3920,dMateriaPrima!A:B,2,0)</f>
        <v>Poliéster</v>
      </c>
      <c r="J3920">
        <f>VLOOKUP(H3920,dMateriaPrima!A:C,3,0)</f>
        <v>8</v>
      </c>
      <c r="K3920">
        <v>499</v>
      </c>
      <c r="L3920">
        <f t="shared" si="123"/>
        <v>3992</v>
      </c>
      <c r="M3920">
        <v>0</v>
      </c>
      <c r="N3920">
        <f t="shared" si="122"/>
        <v>3992</v>
      </c>
      <c r="O3920">
        <v>2</v>
      </c>
      <c r="P3920" t="str">
        <f>VLOOKUP(O3920,dFornecedor!A:B,2,0)</f>
        <v>Minerva</v>
      </c>
    </row>
    <row r="3921" spans="1:16" x14ac:dyDescent="0.25">
      <c r="A3921">
        <v>3920</v>
      </c>
      <c r="B3921" s="1">
        <v>43973</v>
      </c>
      <c r="C3921" s="1">
        <v>43982</v>
      </c>
      <c r="D3921" s="1">
        <v>44002</v>
      </c>
      <c r="E3921" s="1">
        <v>44003</v>
      </c>
      <c r="F3921">
        <v>1</v>
      </c>
      <c r="G3921" t="str">
        <f>VLOOKUP(F3921,dComprador!A:B,2,0)</f>
        <v>Alon</v>
      </c>
      <c r="H3921">
        <v>6</v>
      </c>
      <c r="I3921" t="str">
        <f>VLOOKUP(H3921,dMateriaPrima!A:B,2,0)</f>
        <v>Fio Algodão</v>
      </c>
      <c r="J3921">
        <f>VLOOKUP(H3921,dMateriaPrima!A:C,3,0)</f>
        <v>55.9</v>
      </c>
      <c r="K3921">
        <v>437</v>
      </c>
      <c r="L3921">
        <f t="shared" si="123"/>
        <v>24428.3</v>
      </c>
      <c r="M3921">
        <v>0</v>
      </c>
      <c r="N3921">
        <f t="shared" si="122"/>
        <v>24428.3</v>
      </c>
      <c r="O3921">
        <v>2</v>
      </c>
      <c r="P3921" t="str">
        <f>VLOOKUP(O3921,dFornecedor!A:B,2,0)</f>
        <v>Minerva</v>
      </c>
    </row>
    <row r="3922" spans="1:16" x14ac:dyDescent="0.25">
      <c r="A3922">
        <v>3921</v>
      </c>
      <c r="B3922" s="1">
        <v>43973</v>
      </c>
      <c r="C3922" s="1">
        <v>43981</v>
      </c>
      <c r="D3922" s="1">
        <v>44004</v>
      </c>
      <c r="E3922" s="1">
        <v>44008</v>
      </c>
      <c r="F3922">
        <v>1</v>
      </c>
      <c r="G3922" t="str">
        <f>VLOOKUP(F3922,dComprador!A:B,2,0)</f>
        <v>Alon</v>
      </c>
      <c r="H3922">
        <v>1</v>
      </c>
      <c r="I3922" t="str">
        <f>VLOOKUP(H3922,dMateriaPrima!A:B,2,0)</f>
        <v>Tecido</v>
      </c>
      <c r="J3922">
        <f>VLOOKUP(H3922,dMateriaPrima!A:C,3,0)</f>
        <v>18</v>
      </c>
      <c r="K3922">
        <v>98</v>
      </c>
      <c r="L3922">
        <f t="shared" si="123"/>
        <v>1764</v>
      </c>
      <c r="M3922">
        <v>0</v>
      </c>
      <c r="N3922">
        <f t="shared" si="122"/>
        <v>1764</v>
      </c>
      <c r="O3922">
        <v>2</v>
      </c>
      <c r="P3922" t="str">
        <f>VLOOKUP(O3922,dFornecedor!A:B,2,0)</f>
        <v>Minerva</v>
      </c>
    </row>
    <row r="3923" spans="1:16" x14ac:dyDescent="0.25">
      <c r="A3923">
        <v>3922</v>
      </c>
      <c r="B3923" s="1">
        <v>43973</v>
      </c>
      <c r="C3923" s="1">
        <v>43974</v>
      </c>
      <c r="D3923" s="1">
        <v>43993</v>
      </c>
      <c r="E3923" s="1">
        <v>43992</v>
      </c>
      <c r="F3923">
        <v>1</v>
      </c>
      <c r="G3923" t="str">
        <f>VLOOKUP(F3923,dComprador!A:B,2,0)</f>
        <v>Alon</v>
      </c>
      <c r="H3923">
        <v>2</v>
      </c>
      <c r="I3923" t="str">
        <f>VLOOKUP(H3923,dMateriaPrima!A:B,2,0)</f>
        <v>Chapa Metal</v>
      </c>
      <c r="J3923">
        <f>VLOOKUP(H3923,dMateriaPrima!A:C,3,0)</f>
        <v>299.89999999999998</v>
      </c>
      <c r="K3923">
        <v>588</v>
      </c>
      <c r="L3923">
        <f t="shared" si="123"/>
        <v>176341.19999999998</v>
      </c>
      <c r="M3923">
        <v>0</v>
      </c>
      <c r="N3923">
        <f t="shared" si="122"/>
        <v>176341.19999999998</v>
      </c>
      <c r="O3923">
        <v>3</v>
      </c>
      <c r="P3923" t="str">
        <f>VLOOKUP(O3923,dFornecedor!A:B,2,0)</f>
        <v>StepUp</v>
      </c>
    </row>
    <row r="3924" spans="1:16" x14ac:dyDescent="0.25">
      <c r="A3924">
        <v>3923</v>
      </c>
      <c r="B3924" s="1">
        <v>43973</v>
      </c>
      <c r="C3924" s="1">
        <v>43980</v>
      </c>
      <c r="D3924" s="1">
        <v>43993</v>
      </c>
      <c r="E3924" s="1">
        <v>43994</v>
      </c>
      <c r="F3924">
        <v>1</v>
      </c>
      <c r="G3924" t="str">
        <f>VLOOKUP(F3924,dComprador!A:B,2,0)</f>
        <v>Alon</v>
      </c>
      <c r="H3924">
        <v>5</v>
      </c>
      <c r="I3924" t="str">
        <f>VLOOKUP(H3924,dMateriaPrima!A:B,2,0)</f>
        <v>Areia</v>
      </c>
      <c r="J3924">
        <f>VLOOKUP(H3924,dMateriaPrima!A:C,3,0)</f>
        <v>3.59</v>
      </c>
      <c r="K3924">
        <v>90</v>
      </c>
      <c r="L3924">
        <f t="shared" si="123"/>
        <v>323.09999999999997</v>
      </c>
      <c r="M3924">
        <v>0</v>
      </c>
      <c r="N3924">
        <f t="shared" si="122"/>
        <v>323.09999999999997</v>
      </c>
      <c r="O3924">
        <v>3</v>
      </c>
      <c r="P3924" t="str">
        <f>VLOOKUP(O3924,dFornecedor!A:B,2,0)</f>
        <v>StepUp</v>
      </c>
    </row>
    <row r="3925" spans="1:16" x14ac:dyDescent="0.25">
      <c r="A3925">
        <v>3924</v>
      </c>
      <c r="B3925" s="1">
        <v>43973</v>
      </c>
      <c r="C3925" s="1">
        <v>43982</v>
      </c>
      <c r="D3925" s="1">
        <v>43997</v>
      </c>
      <c r="E3925" s="1">
        <v>43998</v>
      </c>
      <c r="F3925">
        <v>1</v>
      </c>
      <c r="G3925" t="str">
        <f>VLOOKUP(F3925,dComprador!A:B,2,0)</f>
        <v>Alon</v>
      </c>
      <c r="H3925">
        <v>5</v>
      </c>
      <c r="I3925" t="str">
        <f>VLOOKUP(H3925,dMateriaPrima!A:B,2,0)</f>
        <v>Areia</v>
      </c>
      <c r="J3925">
        <f>VLOOKUP(H3925,dMateriaPrima!A:C,3,0)</f>
        <v>3.59</v>
      </c>
      <c r="K3925">
        <v>79</v>
      </c>
      <c r="L3925">
        <f t="shared" si="123"/>
        <v>283.61</v>
      </c>
      <c r="M3925">
        <v>0</v>
      </c>
      <c r="N3925">
        <f t="shared" si="122"/>
        <v>283.61</v>
      </c>
      <c r="O3925">
        <v>2</v>
      </c>
      <c r="P3925" t="str">
        <f>VLOOKUP(O3925,dFornecedor!A:B,2,0)</f>
        <v>Minerva</v>
      </c>
    </row>
    <row r="3926" spans="1:16" x14ac:dyDescent="0.25">
      <c r="A3926">
        <v>3925</v>
      </c>
      <c r="B3926" s="1">
        <v>43974</v>
      </c>
      <c r="C3926" s="1">
        <v>43974</v>
      </c>
      <c r="D3926" s="1">
        <v>43985</v>
      </c>
      <c r="E3926" s="1">
        <v>43984</v>
      </c>
      <c r="F3926">
        <v>4</v>
      </c>
      <c r="G3926" t="str">
        <f>VLOOKUP(F3926,dComprador!A:B,2,0)</f>
        <v>Lira</v>
      </c>
      <c r="H3926">
        <v>8</v>
      </c>
      <c r="I3926" t="str">
        <f>VLOOKUP(H3926,dMateriaPrima!A:B,2,0)</f>
        <v>Cimento</v>
      </c>
      <c r="J3926">
        <f>VLOOKUP(H3926,dMateriaPrima!A:C,3,0)</f>
        <v>23</v>
      </c>
      <c r="K3926">
        <v>16</v>
      </c>
      <c r="L3926">
        <f t="shared" si="123"/>
        <v>368</v>
      </c>
      <c r="M3926">
        <v>0</v>
      </c>
      <c r="N3926">
        <f t="shared" si="122"/>
        <v>368</v>
      </c>
      <c r="O3926">
        <v>4</v>
      </c>
      <c r="P3926" t="str">
        <f>VLOOKUP(O3926,dFornecedor!A:B,2,0)</f>
        <v>AlphaOmega</v>
      </c>
    </row>
    <row r="3927" spans="1:16" x14ac:dyDescent="0.25">
      <c r="A3927">
        <v>3926</v>
      </c>
      <c r="B3927" s="1">
        <v>43974</v>
      </c>
      <c r="C3927" s="1">
        <v>43985</v>
      </c>
      <c r="D3927" s="1">
        <v>43986</v>
      </c>
      <c r="E3927" s="1">
        <v>43985</v>
      </c>
      <c r="F3927">
        <v>4</v>
      </c>
      <c r="G3927" t="str">
        <f>VLOOKUP(F3927,dComprador!A:B,2,0)</f>
        <v>Lira</v>
      </c>
      <c r="H3927">
        <v>6</v>
      </c>
      <c r="I3927" t="str">
        <f>VLOOKUP(H3927,dMateriaPrima!A:B,2,0)</f>
        <v>Fio Algodão</v>
      </c>
      <c r="J3927">
        <f>VLOOKUP(H3927,dMateriaPrima!A:C,3,0)</f>
        <v>55.9</v>
      </c>
      <c r="K3927">
        <v>211</v>
      </c>
      <c r="L3927">
        <f t="shared" si="123"/>
        <v>11794.9</v>
      </c>
      <c r="M3927">
        <v>0</v>
      </c>
      <c r="N3927">
        <f t="shared" si="122"/>
        <v>11794.9</v>
      </c>
      <c r="O3927">
        <v>1</v>
      </c>
      <c r="P3927" t="str">
        <f>VLOOKUP(O3927,dFornecedor!A:B,2,0)</f>
        <v>NorthShore</v>
      </c>
    </row>
    <row r="3928" spans="1:16" x14ac:dyDescent="0.25">
      <c r="A3928">
        <v>3927</v>
      </c>
      <c r="B3928" s="1">
        <v>43974</v>
      </c>
      <c r="C3928" s="1">
        <v>43984</v>
      </c>
      <c r="D3928" s="1">
        <v>43985</v>
      </c>
      <c r="E3928" s="1">
        <v>43990</v>
      </c>
      <c r="F3928">
        <v>4</v>
      </c>
      <c r="G3928" t="str">
        <f>VLOOKUP(F3928,dComprador!A:B,2,0)</f>
        <v>Lira</v>
      </c>
      <c r="H3928">
        <v>9</v>
      </c>
      <c r="I3928" t="str">
        <f>VLOOKUP(H3928,dMateriaPrima!A:B,2,0)</f>
        <v>Couro</v>
      </c>
      <c r="J3928">
        <f>VLOOKUP(H3928,dMateriaPrima!A:C,3,0)</f>
        <v>4.4000000000000004</v>
      </c>
      <c r="K3928">
        <v>310</v>
      </c>
      <c r="L3928">
        <f t="shared" si="123"/>
        <v>1364</v>
      </c>
      <c r="M3928">
        <v>0</v>
      </c>
      <c r="N3928">
        <f t="shared" si="122"/>
        <v>1364</v>
      </c>
      <c r="O3928">
        <v>3</v>
      </c>
      <c r="P3928" t="str">
        <f>VLOOKUP(O3928,dFornecedor!A:B,2,0)</f>
        <v>StepUp</v>
      </c>
    </row>
    <row r="3929" spans="1:16" x14ac:dyDescent="0.25">
      <c r="A3929">
        <v>3928</v>
      </c>
      <c r="B3929" s="1">
        <v>43974</v>
      </c>
      <c r="C3929" s="1">
        <v>43979</v>
      </c>
      <c r="D3929" s="1">
        <v>43981</v>
      </c>
      <c r="E3929" s="1">
        <v>43981</v>
      </c>
      <c r="F3929">
        <v>4</v>
      </c>
      <c r="G3929" t="str">
        <f>VLOOKUP(F3929,dComprador!A:B,2,0)</f>
        <v>Lira</v>
      </c>
      <c r="H3929">
        <v>11</v>
      </c>
      <c r="I3929" t="str">
        <f>VLOOKUP(H3929,dMateriaPrima!A:B,2,0)</f>
        <v>Papel</v>
      </c>
      <c r="J3929">
        <f>VLOOKUP(H3929,dMateriaPrima!A:C,3,0)</f>
        <v>9</v>
      </c>
      <c r="K3929">
        <v>241</v>
      </c>
      <c r="L3929">
        <f t="shared" si="123"/>
        <v>2169</v>
      </c>
      <c r="M3929">
        <v>0</v>
      </c>
      <c r="N3929">
        <f t="shared" si="122"/>
        <v>2169</v>
      </c>
      <c r="O3929">
        <v>2</v>
      </c>
      <c r="P3929" t="str">
        <f>VLOOKUP(O3929,dFornecedor!A:B,2,0)</f>
        <v>Minerva</v>
      </c>
    </row>
    <row r="3930" spans="1:16" x14ac:dyDescent="0.25">
      <c r="A3930">
        <v>3929</v>
      </c>
      <c r="B3930" s="1">
        <v>43974</v>
      </c>
      <c r="C3930" s="1">
        <v>43974</v>
      </c>
      <c r="D3930" s="1">
        <v>43980</v>
      </c>
      <c r="E3930" s="1">
        <v>43984</v>
      </c>
      <c r="F3930">
        <v>4</v>
      </c>
      <c r="G3930" t="str">
        <f>VLOOKUP(F3930,dComprador!A:B,2,0)</f>
        <v>Lira</v>
      </c>
      <c r="H3930">
        <v>6</v>
      </c>
      <c r="I3930" t="str">
        <f>VLOOKUP(H3930,dMateriaPrima!A:B,2,0)</f>
        <v>Fio Algodão</v>
      </c>
      <c r="J3930">
        <f>VLOOKUP(H3930,dMateriaPrima!A:C,3,0)</f>
        <v>55.9</v>
      </c>
      <c r="K3930">
        <v>64</v>
      </c>
      <c r="L3930">
        <f t="shared" si="123"/>
        <v>3577.6</v>
      </c>
      <c r="M3930">
        <v>0</v>
      </c>
      <c r="N3930">
        <f t="shared" si="122"/>
        <v>3577.6</v>
      </c>
      <c r="O3930">
        <v>2</v>
      </c>
      <c r="P3930" t="str">
        <f>VLOOKUP(O3930,dFornecedor!A:B,2,0)</f>
        <v>Minerva</v>
      </c>
    </row>
    <row r="3931" spans="1:16" x14ac:dyDescent="0.25">
      <c r="A3931">
        <v>3930</v>
      </c>
      <c r="B3931" s="1">
        <v>43974</v>
      </c>
      <c r="C3931" s="1">
        <v>43977</v>
      </c>
      <c r="D3931" s="1">
        <v>43993</v>
      </c>
      <c r="E3931" s="1">
        <v>43992</v>
      </c>
      <c r="F3931">
        <v>1</v>
      </c>
      <c r="G3931" t="str">
        <f>VLOOKUP(F3931,dComprador!A:B,2,0)</f>
        <v>Alon</v>
      </c>
      <c r="H3931">
        <v>4</v>
      </c>
      <c r="I3931" t="str">
        <f>VLOOKUP(H3931,dMateriaPrima!A:B,2,0)</f>
        <v>Madeira</v>
      </c>
      <c r="J3931">
        <f>VLOOKUP(H3931,dMateriaPrima!A:C,3,0)</f>
        <v>168</v>
      </c>
      <c r="K3931">
        <v>237</v>
      </c>
      <c r="L3931">
        <f t="shared" si="123"/>
        <v>39816</v>
      </c>
      <c r="M3931">
        <v>0</v>
      </c>
      <c r="N3931">
        <f t="shared" si="122"/>
        <v>39816</v>
      </c>
      <c r="O3931">
        <v>3</v>
      </c>
      <c r="P3931" t="str">
        <f>VLOOKUP(O3931,dFornecedor!A:B,2,0)</f>
        <v>StepUp</v>
      </c>
    </row>
    <row r="3932" spans="1:16" x14ac:dyDescent="0.25">
      <c r="A3932">
        <v>3931</v>
      </c>
      <c r="B3932" s="1">
        <v>43974</v>
      </c>
      <c r="C3932" s="1">
        <v>43975</v>
      </c>
      <c r="D3932" s="1">
        <v>43990</v>
      </c>
      <c r="E3932" s="1">
        <v>43990</v>
      </c>
      <c r="F3932">
        <v>2</v>
      </c>
      <c r="G3932" t="str">
        <f>VLOOKUP(F3932,dComprador!A:B,2,0)</f>
        <v>João</v>
      </c>
      <c r="H3932">
        <v>9</v>
      </c>
      <c r="I3932" t="str">
        <f>VLOOKUP(H3932,dMateriaPrima!A:B,2,0)</f>
        <v>Couro</v>
      </c>
      <c r="J3932">
        <f>VLOOKUP(H3932,dMateriaPrima!A:C,3,0)</f>
        <v>4.4000000000000004</v>
      </c>
      <c r="K3932">
        <v>266</v>
      </c>
      <c r="L3932">
        <f t="shared" si="123"/>
        <v>1170.4000000000001</v>
      </c>
      <c r="M3932">
        <v>0</v>
      </c>
      <c r="N3932">
        <f t="shared" si="122"/>
        <v>1170.4000000000001</v>
      </c>
      <c r="O3932">
        <v>3</v>
      </c>
      <c r="P3932" t="str">
        <f>VLOOKUP(O3932,dFornecedor!A:B,2,0)</f>
        <v>StepUp</v>
      </c>
    </row>
    <row r="3933" spans="1:16" x14ac:dyDescent="0.25">
      <c r="A3933">
        <v>3932</v>
      </c>
      <c r="B3933" s="1">
        <v>43974</v>
      </c>
      <c r="C3933" s="1">
        <v>43974</v>
      </c>
      <c r="D3933" s="1">
        <v>43999</v>
      </c>
      <c r="E3933" s="1">
        <v>44002</v>
      </c>
      <c r="F3933">
        <v>2</v>
      </c>
      <c r="G3933" t="str">
        <f>VLOOKUP(F3933,dComprador!A:B,2,0)</f>
        <v>João</v>
      </c>
      <c r="H3933">
        <v>1</v>
      </c>
      <c r="I3933" t="str">
        <f>VLOOKUP(H3933,dMateriaPrima!A:B,2,0)</f>
        <v>Tecido</v>
      </c>
      <c r="J3933">
        <f>VLOOKUP(H3933,dMateriaPrima!A:C,3,0)</f>
        <v>18</v>
      </c>
      <c r="K3933">
        <v>310</v>
      </c>
      <c r="L3933">
        <f t="shared" si="123"/>
        <v>5580</v>
      </c>
      <c r="M3933">
        <v>30</v>
      </c>
      <c r="N3933">
        <f t="shared" si="122"/>
        <v>3906</v>
      </c>
      <c r="O3933">
        <v>4</v>
      </c>
      <c r="P3933" t="str">
        <f>VLOOKUP(O3933,dFornecedor!A:B,2,0)</f>
        <v>AlphaOmega</v>
      </c>
    </row>
    <row r="3934" spans="1:16" x14ac:dyDescent="0.25">
      <c r="A3934">
        <v>3933</v>
      </c>
      <c r="B3934" s="1">
        <v>43975</v>
      </c>
      <c r="C3934" s="1">
        <v>43982</v>
      </c>
      <c r="D3934" s="1">
        <v>43986</v>
      </c>
      <c r="E3934" s="1">
        <v>43987</v>
      </c>
      <c r="F3934">
        <v>4</v>
      </c>
      <c r="G3934" t="str">
        <f>VLOOKUP(F3934,dComprador!A:B,2,0)</f>
        <v>Lira</v>
      </c>
      <c r="H3934">
        <v>5</v>
      </c>
      <c r="I3934" t="str">
        <f>VLOOKUP(H3934,dMateriaPrima!A:B,2,0)</f>
        <v>Areia</v>
      </c>
      <c r="J3934">
        <f>VLOOKUP(H3934,dMateriaPrima!A:C,3,0)</f>
        <v>3.59</v>
      </c>
      <c r="K3934">
        <v>268</v>
      </c>
      <c r="L3934">
        <f t="shared" si="123"/>
        <v>962.12</v>
      </c>
      <c r="M3934">
        <v>0</v>
      </c>
      <c r="N3934">
        <f t="shared" si="122"/>
        <v>962.12</v>
      </c>
      <c r="O3934">
        <v>2</v>
      </c>
      <c r="P3934" t="str">
        <f>VLOOKUP(O3934,dFornecedor!A:B,2,0)</f>
        <v>Minerva</v>
      </c>
    </row>
    <row r="3935" spans="1:16" x14ac:dyDescent="0.25">
      <c r="A3935">
        <v>3934</v>
      </c>
      <c r="B3935" s="1">
        <v>43975</v>
      </c>
      <c r="C3935" s="1">
        <v>43977</v>
      </c>
      <c r="D3935" s="1">
        <v>44003</v>
      </c>
      <c r="E3935" s="1">
        <v>44007</v>
      </c>
      <c r="F3935">
        <v>1</v>
      </c>
      <c r="G3935" t="str">
        <f>VLOOKUP(F3935,dComprador!A:B,2,0)</f>
        <v>Alon</v>
      </c>
      <c r="H3935">
        <v>7</v>
      </c>
      <c r="I3935" t="str">
        <f>VLOOKUP(H3935,dMateriaPrima!A:B,2,0)</f>
        <v>Poliéster</v>
      </c>
      <c r="J3935">
        <f>VLOOKUP(H3935,dMateriaPrima!A:C,3,0)</f>
        <v>8</v>
      </c>
      <c r="K3935">
        <v>204</v>
      </c>
      <c r="L3935">
        <f t="shared" si="123"/>
        <v>1632</v>
      </c>
      <c r="M3935">
        <v>0</v>
      </c>
      <c r="N3935">
        <f t="shared" si="122"/>
        <v>1632</v>
      </c>
      <c r="O3935">
        <v>4</v>
      </c>
      <c r="P3935" t="str">
        <f>VLOOKUP(O3935,dFornecedor!A:B,2,0)</f>
        <v>AlphaOmega</v>
      </c>
    </row>
    <row r="3936" spans="1:16" x14ac:dyDescent="0.25">
      <c r="A3936">
        <v>3935</v>
      </c>
      <c r="B3936" s="1">
        <v>43975</v>
      </c>
      <c r="C3936" s="1">
        <v>43982</v>
      </c>
      <c r="D3936" s="1">
        <v>43982</v>
      </c>
      <c r="E3936" s="1">
        <v>43983</v>
      </c>
      <c r="F3936">
        <v>4</v>
      </c>
      <c r="G3936" t="str">
        <f>VLOOKUP(F3936,dComprador!A:B,2,0)</f>
        <v>Lira</v>
      </c>
      <c r="H3936">
        <v>9</v>
      </c>
      <c r="I3936" t="str">
        <f>VLOOKUP(H3936,dMateriaPrima!A:B,2,0)</f>
        <v>Couro</v>
      </c>
      <c r="J3936">
        <f>VLOOKUP(H3936,dMateriaPrima!A:C,3,0)</f>
        <v>4.4000000000000004</v>
      </c>
      <c r="K3936">
        <v>127</v>
      </c>
      <c r="L3936">
        <f t="shared" si="123"/>
        <v>558.80000000000007</v>
      </c>
      <c r="M3936">
        <v>0</v>
      </c>
      <c r="N3936">
        <f t="shared" si="122"/>
        <v>558.80000000000007</v>
      </c>
      <c r="O3936">
        <v>1</v>
      </c>
      <c r="P3936" t="str">
        <f>VLOOKUP(O3936,dFornecedor!A:B,2,0)</f>
        <v>NorthShore</v>
      </c>
    </row>
    <row r="3937" spans="1:16" x14ac:dyDescent="0.25">
      <c r="A3937">
        <v>3936</v>
      </c>
      <c r="B3937" s="1">
        <v>43975</v>
      </c>
      <c r="C3937" s="1">
        <v>43984</v>
      </c>
      <c r="D3937" s="1">
        <v>43987</v>
      </c>
      <c r="E3937" s="1">
        <v>43986</v>
      </c>
      <c r="F3937">
        <v>4</v>
      </c>
      <c r="G3937" t="str">
        <f>VLOOKUP(F3937,dComprador!A:B,2,0)</f>
        <v>Lira</v>
      </c>
      <c r="H3937">
        <v>5</v>
      </c>
      <c r="I3937" t="str">
        <f>VLOOKUP(H3937,dMateriaPrima!A:B,2,0)</f>
        <v>Areia</v>
      </c>
      <c r="J3937">
        <f>VLOOKUP(H3937,dMateriaPrima!A:C,3,0)</f>
        <v>3.59</v>
      </c>
      <c r="K3937">
        <v>58</v>
      </c>
      <c r="L3937">
        <f t="shared" si="123"/>
        <v>208.22</v>
      </c>
      <c r="M3937">
        <v>0</v>
      </c>
      <c r="N3937">
        <f t="shared" si="122"/>
        <v>208.22</v>
      </c>
      <c r="O3937">
        <v>1</v>
      </c>
      <c r="P3937" t="str">
        <f>VLOOKUP(O3937,dFornecedor!A:B,2,0)</f>
        <v>NorthShore</v>
      </c>
    </row>
    <row r="3938" spans="1:16" x14ac:dyDescent="0.25">
      <c r="A3938">
        <v>3937</v>
      </c>
      <c r="B3938" s="1">
        <v>43975</v>
      </c>
      <c r="C3938" s="1">
        <v>43976</v>
      </c>
      <c r="D3938" s="1">
        <v>43992</v>
      </c>
      <c r="E3938" s="1">
        <v>43991</v>
      </c>
      <c r="F3938">
        <v>1</v>
      </c>
      <c r="G3938" t="str">
        <f>VLOOKUP(F3938,dComprador!A:B,2,0)</f>
        <v>Alon</v>
      </c>
      <c r="H3938">
        <v>9</v>
      </c>
      <c r="I3938" t="str">
        <f>VLOOKUP(H3938,dMateriaPrima!A:B,2,0)</f>
        <v>Couro</v>
      </c>
      <c r="J3938">
        <f>VLOOKUP(H3938,dMateriaPrima!A:C,3,0)</f>
        <v>4.4000000000000004</v>
      </c>
      <c r="K3938">
        <v>124</v>
      </c>
      <c r="L3938">
        <f t="shared" si="123"/>
        <v>545.6</v>
      </c>
      <c r="M3938">
        <v>0</v>
      </c>
      <c r="N3938">
        <f t="shared" si="122"/>
        <v>545.6</v>
      </c>
      <c r="O3938">
        <v>3</v>
      </c>
      <c r="P3938" t="str">
        <f>VLOOKUP(O3938,dFornecedor!A:B,2,0)</f>
        <v>StepUp</v>
      </c>
    </row>
    <row r="3939" spans="1:16" x14ac:dyDescent="0.25">
      <c r="A3939">
        <v>3938</v>
      </c>
      <c r="B3939" s="1">
        <v>43975</v>
      </c>
      <c r="C3939" s="1">
        <v>43978</v>
      </c>
      <c r="D3939" s="1">
        <v>43994</v>
      </c>
      <c r="E3939" s="1">
        <v>43994</v>
      </c>
      <c r="F3939">
        <v>1</v>
      </c>
      <c r="G3939" t="str">
        <f>VLOOKUP(F3939,dComprador!A:B,2,0)</f>
        <v>Alon</v>
      </c>
      <c r="H3939">
        <v>6</v>
      </c>
      <c r="I3939" t="str">
        <f>VLOOKUP(H3939,dMateriaPrima!A:B,2,0)</f>
        <v>Fio Algodão</v>
      </c>
      <c r="J3939">
        <f>VLOOKUP(H3939,dMateriaPrima!A:C,3,0)</f>
        <v>55.9</v>
      </c>
      <c r="K3939">
        <v>188</v>
      </c>
      <c r="L3939">
        <f t="shared" si="123"/>
        <v>10509.199999999999</v>
      </c>
      <c r="M3939">
        <v>0</v>
      </c>
      <c r="N3939">
        <f t="shared" si="122"/>
        <v>10509.199999999999</v>
      </c>
      <c r="O3939">
        <v>1</v>
      </c>
      <c r="P3939" t="str">
        <f>VLOOKUP(O3939,dFornecedor!A:B,2,0)</f>
        <v>NorthShore</v>
      </c>
    </row>
    <row r="3940" spans="1:16" x14ac:dyDescent="0.25">
      <c r="A3940">
        <v>3939</v>
      </c>
      <c r="B3940" s="1">
        <v>43975</v>
      </c>
      <c r="C3940" s="1">
        <v>43981</v>
      </c>
      <c r="D3940" s="1">
        <v>43993</v>
      </c>
      <c r="E3940" s="1">
        <v>43994</v>
      </c>
      <c r="F3940">
        <v>1</v>
      </c>
      <c r="G3940" t="str">
        <f>VLOOKUP(F3940,dComprador!A:B,2,0)</f>
        <v>Alon</v>
      </c>
      <c r="H3940">
        <v>1</v>
      </c>
      <c r="I3940" t="str">
        <f>VLOOKUP(H3940,dMateriaPrima!A:B,2,0)</f>
        <v>Tecido</v>
      </c>
      <c r="J3940">
        <f>VLOOKUP(H3940,dMateriaPrima!A:C,3,0)</f>
        <v>18</v>
      </c>
      <c r="K3940">
        <v>80</v>
      </c>
      <c r="L3940">
        <f t="shared" si="123"/>
        <v>1440</v>
      </c>
      <c r="M3940">
        <v>0</v>
      </c>
      <c r="N3940">
        <f t="shared" si="122"/>
        <v>1440</v>
      </c>
      <c r="O3940">
        <v>3</v>
      </c>
      <c r="P3940" t="str">
        <f>VLOOKUP(O3940,dFornecedor!A:B,2,0)</f>
        <v>StepUp</v>
      </c>
    </row>
    <row r="3941" spans="1:16" x14ac:dyDescent="0.25">
      <c r="A3941">
        <v>3940</v>
      </c>
      <c r="B3941" s="1">
        <v>43975</v>
      </c>
      <c r="C3941" s="1">
        <v>43975</v>
      </c>
      <c r="D3941" s="1">
        <v>43989</v>
      </c>
      <c r="E3941" s="1">
        <v>43990</v>
      </c>
      <c r="F3941">
        <v>3</v>
      </c>
      <c r="G3941" t="str">
        <f>VLOOKUP(F3941,dComprador!A:B,2,0)</f>
        <v>Diego</v>
      </c>
      <c r="H3941">
        <v>6</v>
      </c>
      <c r="I3941" t="str">
        <f>VLOOKUP(H3941,dMateriaPrima!A:B,2,0)</f>
        <v>Fio Algodão</v>
      </c>
      <c r="J3941">
        <f>VLOOKUP(H3941,dMateriaPrima!A:C,3,0)</f>
        <v>55.9</v>
      </c>
      <c r="K3941">
        <v>3</v>
      </c>
      <c r="L3941">
        <f t="shared" si="123"/>
        <v>167.7</v>
      </c>
      <c r="M3941">
        <v>0</v>
      </c>
      <c r="N3941">
        <f t="shared" si="122"/>
        <v>167.7</v>
      </c>
      <c r="O3941">
        <v>2</v>
      </c>
      <c r="P3941" t="str">
        <f>VLOOKUP(O3941,dFornecedor!A:B,2,0)</f>
        <v>Minerva</v>
      </c>
    </row>
    <row r="3942" spans="1:16" x14ac:dyDescent="0.25">
      <c r="A3942">
        <v>3941</v>
      </c>
      <c r="B3942" s="1">
        <v>43975</v>
      </c>
      <c r="C3942" s="1">
        <v>43984</v>
      </c>
      <c r="D3942" s="1">
        <v>43995</v>
      </c>
      <c r="E3942" s="1">
        <v>43996</v>
      </c>
      <c r="F3942">
        <v>1</v>
      </c>
      <c r="G3942" t="str">
        <f>VLOOKUP(F3942,dComprador!A:B,2,0)</f>
        <v>Alon</v>
      </c>
      <c r="H3942">
        <v>9</v>
      </c>
      <c r="I3942" t="str">
        <f>VLOOKUP(H3942,dMateriaPrima!A:B,2,0)</f>
        <v>Couro</v>
      </c>
      <c r="J3942">
        <f>VLOOKUP(H3942,dMateriaPrima!A:C,3,0)</f>
        <v>4.4000000000000004</v>
      </c>
      <c r="K3942">
        <v>548</v>
      </c>
      <c r="L3942">
        <f t="shared" si="123"/>
        <v>2411.2000000000003</v>
      </c>
      <c r="M3942">
        <v>0</v>
      </c>
      <c r="N3942">
        <f t="shared" si="122"/>
        <v>2411.2000000000003</v>
      </c>
      <c r="O3942">
        <v>2</v>
      </c>
      <c r="P3942" t="str">
        <f>VLOOKUP(O3942,dFornecedor!A:B,2,0)</f>
        <v>Minerva</v>
      </c>
    </row>
    <row r="3943" spans="1:16" x14ac:dyDescent="0.25">
      <c r="A3943">
        <v>3942</v>
      </c>
      <c r="B3943" s="1">
        <v>43975</v>
      </c>
      <c r="C3943" s="1">
        <v>43984</v>
      </c>
      <c r="D3943" s="1">
        <v>43998</v>
      </c>
      <c r="E3943" s="1">
        <v>43999</v>
      </c>
      <c r="F3943">
        <v>1</v>
      </c>
      <c r="G3943" t="str">
        <f>VLOOKUP(F3943,dComprador!A:B,2,0)</f>
        <v>Alon</v>
      </c>
      <c r="H3943">
        <v>6</v>
      </c>
      <c r="I3943" t="str">
        <f>VLOOKUP(H3943,dMateriaPrima!A:B,2,0)</f>
        <v>Fio Algodão</v>
      </c>
      <c r="J3943">
        <f>VLOOKUP(H3943,dMateriaPrima!A:C,3,0)</f>
        <v>55.9</v>
      </c>
      <c r="K3943">
        <v>542</v>
      </c>
      <c r="L3943">
        <f t="shared" si="123"/>
        <v>30297.8</v>
      </c>
      <c r="M3943">
        <v>0</v>
      </c>
      <c r="N3943">
        <f t="shared" si="122"/>
        <v>30297.8</v>
      </c>
      <c r="O3943">
        <v>2</v>
      </c>
      <c r="P3943" t="str">
        <f>VLOOKUP(O3943,dFornecedor!A:B,2,0)</f>
        <v>Minerva</v>
      </c>
    </row>
    <row r="3944" spans="1:16" x14ac:dyDescent="0.25">
      <c r="A3944">
        <v>3943</v>
      </c>
      <c r="B3944" s="1">
        <v>43976</v>
      </c>
      <c r="C3944" s="1">
        <v>43978</v>
      </c>
      <c r="D3944" s="1">
        <v>43983</v>
      </c>
      <c r="E3944" s="1">
        <v>43986</v>
      </c>
      <c r="F3944">
        <v>4</v>
      </c>
      <c r="G3944" t="str">
        <f>VLOOKUP(F3944,dComprador!A:B,2,0)</f>
        <v>Lira</v>
      </c>
      <c r="H3944">
        <v>11</v>
      </c>
      <c r="I3944" t="str">
        <f>VLOOKUP(H3944,dMateriaPrima!A:B,2,0)</f>
        <v>Papel</v>
      </c>
      <c r="J3944">
        <f>VLOOKUP(H3944,dMateriaPrima!A:C,3,0)</f>
        <v>9</v>
      </c>
      <c r="K3944">
        <v>324</v>
      </c>
      <c r="L3944">
        <f t="shared" si="123"/>
        <v>2916</v>
      </c>
      <c r="M3944">
        <v>0</v>
      </c>
      <c r="N3944">
        <f t="shared" si="122"/>
        <v>2916</v>
      </c>
      <c r="O3944">
        <v>2</v>
      </c>
      <c r="P3944" t="str">
        <f>VLOOKUP(O3944,dFornecedor!A:B,2,0)</f>
        <v>Minerva</v>
      </c>
    </row>
    <row r="3945" spans="1:16" x14ac:dyDescent="0.25">
      <c r="A3945">
        <v>3944</v>
      </c>
      <c r="B3945" s="1">
        <v>43976</v>
      </c>
      <c r="C3945" s="1">
        <v>43983</v>
      </c>
      <c r="D3945" s="1">
        <v>43983</v>
      </c>
      <c r="E3945" s="1">
        <v>43986</v>
      </c>
      <c r="F3945">
        <v>4</v>
      </c>
      <c r="G3945" t="str">
        <f>VLOOKUP(F3945,dComprador!A:B,2,0)</f>
        <v>Lira</v>
      </c>
      <c r="H3945">
        <v>5</v>
      </c>
      <c r="I3945" t="str">
        <f>VLOOKUP(H3945,dMateriaPrima!A:B,2,0)</f>
        <v>Areia</v>
      </c>
      <c r="J3945">
        <f>VLOOKUP(H3945,dMateriaPrima!A:C,3,0)</f>
        <v>3.59</v>
      </c>
      <c r="K3945">
        <v>183</v>
      </c>
      <c r="L3945">
        <f t="shared" si="123"/>
        <v>656.97</v>
      </c>
      <c r="M3945">
        <v>0</v>
      </c>
      <c r="N3945">
        <f t="shared" si="122"/>
        <v>656.97</v>
      </c>
      <c r="O3945">
        <v>1</v>
      </c>
      <c r="P3945" t="str">
        <f>VLOOKUP(O3945,dFornecedor!A:B,2,0)</f>
        <v>NorthShore</v>
      </c>
    </row>
    <row r="3946" spans="1:16" x14ac:dyDescent="0.25">
      <c r="A3946">
        <v>3945</v>
      </c>
      <c r="B3946" s="1">
        <v>43976</v>
      </c>
      <c r="C3946" s="1">
        <v>43976</v>
      </c>
      <c r="D3946" s="1">
        <v>44000</v>
      </c>
      <c r="E3946" s="1">
        <v>44003</v>
      </c>
      <c r="F3946">
        <v>1</v>
      </c>
      <c r="G3946" t="str">
        <f>VLOOKUP(F3946,dComprador!A:B,2,0)</f>
        <v>Alon</v>
      </c>
      <c r="H3946">
        <v>5</v>
      </c>
      <c r="I3946" t="str">
        <f>VLOOKUP(H3946,dMateriaPrima!A:B,2,0)</f>
        <v>Areia</v>
      </c>
      <c r="J3946">
        <f>VLOOKUP(H3946,dMateriaPrima!A:C,3,0)</f>
        <v>3.59</v>
      </c>
      <c r="K3946">
        <v>248</v>
      </c>
      <c r="L3946">
        <f t="shared" si="123"/>
        <v>890.31999999999994</v>
      </c>
      <c r="M3946">
        <v>0</v>
      </c>
      <c r="N3946">
        <f t="shared" si="122"/>
        <v>890.31999999999994</v>
      </c>
      <c r="O3946">
        <v>4</v>
      </c>
      <c r="P3946" t="str">
        <f>VLOOKUP(O3946,dFornecedor!A:B,2,0)</f>
        <v>AlphaOmega</v>
      </c>
    </row>
    <row r="3947" spans="1:16" x14ac:dyDescent="0.25">
      <c r="A3947">
        <v>3946</v>
      </c>
      <c r="B3947" s="1">
        <v>43976</v>
      </c>
      <c r="C3947" s="1">
        <v>43979</v>
      </c>
      <c r="D3947" s="1">
        <v>44004</v>
      </c>
      <c r="E3947" s="1">
        <v>44009</v>
      </c>
      <c r="F3947">
        <v>1</v>
      </c>
      <c r="G3947" t="str">
        <f>VLOOKUP(F3947,dComprador!A:B,2,0)</f>
        <v>Alon</v>
      </c>
      <c r="H3947">
        <v>6</v>
      </c>
      <c r="I3947" t="str">
        <f>VLOOKUP(H3947,dMateriaPrima!A:B,2,0)</f>
        <v>Fio Algodão</v>
      </c>
      <c r="J3947">
        <f>VLOOKUP(H3947,dMateriaPrima!A:C,3,0)</f>
        <v>55.9</v>
      </c>
      <c r="K3947">
        <v>89</v>
      </c>
      <c r="L3947">
        <f t="shared" si="123"/>
        <v>4975.0999999999995</v>
      </c>
      <c r="M3947">
        <v>0</v>
      </c>
      <c r="N3947">
        <f t="shared" si="122"/>
        <v>4975.0999999999995</v>
      </c>
      <c r="O3947">
        <v>4</v>
      </c>
      <c r="P3947" t="str">
        <f>VLOOKUP(O3947,dFornecedor!A:B,2,0)</f>
        <v>AlphaOmega</v>
      </c>
    </row>
    <row r="3948" spans="1:16" x14ac:dyDescent="0.25">
      <c r="A3948">
        <v>3947</v>
      </c>
      <c r="B3948" s="1">
        <v>43976</v>
      </c>
      <c r="C3948" s="1">
        <v>43980</v>
      </c>
      <c r="D3948" s="1">
        <v>43984</v>
      </c>
      <c r="E3948" s="1">
        <v>43987</v>
      </c>
      <c r="F3948">
        <v>4</v>
      </c>
      <c r="G3948" t="str">
        <f>VLOOKUP(F3948,dComprador!A:B,2,0)</f>
        <v>Lira</v>
      </c>
      <c r="H3948">
        <v>5</v>
      </c>
      <c r="I3948" t="str">
        <f>VLOOKUP(H3948,dMateriaPrima!A:B,2,0)</f>
        <v>Areia</v>
      </c>
      <c r="J3948">
        <f>VLOOKUP(H3948,dMateriaPrima!A:C,3,0)</f>
        <v>3.59</v>
      </c>
      <c r="K3948">
        <v>78</v>
      </c>
      <c r="L3948">
        <f t="shared" si="123"/>
        <v>280.02</v>
      </c>
      <c r="M3948">
        <v>0</v>
      </c>
      <c r="N3948">
        <f t="shared" si="122"/>
        <v>280.02</v>
      </c>
      <c r="O3948">
        <v>1</v>
      </c>
      <c r="P3948" t="str">
        <f>VLOOKUP(O3948,dFornecedor!A:B,2,0)</f>
        <v>NorthShore</v>
      </c>
    </row>
    <row r="3949" spans="1:16" x14ac:dyDescent="0.25">
      <c r="A3949">
        <v>3948</v>
      </c>
      <c r="B3949" s="1">
        <v>43976</v>
      </c>
      <c r="C3949" s="1">
        <v>43976</v>
      </c>
      <c r="D3949" s="1">
        <v>43983</v>
      </c>
      <c r="E3949" s="1">
        <v>43983</v>
      </c>
      <c r="F3949">
        <v>4</v>
      </c>
      <c r="G3949" t="str">
        <f>VLOOKUP(F3949,dComprador!A:B,2,0)</f>
        <v>Lira</v>
      </c>
      <c r="H3949">
        <v>7</v>
      </c>
      <c r="I3949" t="str">
        <f>VLOOKUP(H3949,dMateriaPrima!A:B,2,0)</f>
        <v>Poliéster</v>
      </c>
      <c r="J3949">
        <f>VLOOKUP(H3949,dMateriaPrima!A:C,3,0)</f>
        <v>8</v>
      </c>
      <c r="K3949">
        <v>59</v>
      </c>
      <c r="L3949">
        <f t="shared" si="123"/>
        <v>472</v>
      </c>
      <c r="M3949">
        <v>0</v>
      </c>
      <c r="N3949">
        <f t="shared" si="122"/>
        <v>472</v>
      </c>
      <c r="O3949">
        <v>2</v>
      </c>
      <c r="P3949" t="str">
        <f>VLOOKUP(O3949,dFornecedor!A:B,2,0)</f>
        <v>Minerva</v>
      </c>
    </row>
    <row r="3950" spans="1:16" x14ac:dyDescent="0.25">
      <c r="A3950">
        <v>3949</v>
      </c>
      <c r="B3950" s="1">
        <v>43976</v>
      </c>
      <c r="C3950" s="1">
        <v>43987</v>
      </c>
      <c r="D3950" s="1">
        <v>43987</v>
      </c>
      <c r="E3950" s="1">
        <v>43994</v>
      </c>
      <c r="F3950">
        <v>4</v>
      </c>
      <c r="G3950" t="str">
        <f>VLOOKUP(F3950,dComprador!A:B,2,0)</f>
        <v>Lira</v>
      </c>
      <c r="H3950">
        <v>7</v>
      </c>
      <c r="I3950" t="str">
        <f>VLOOKUP(H3950,dMateriaPrima!A:B,2,0)</f>
        <v>Poliéster</v>
      </c>
      <c r="J3950">
        <f>VLOOKUP(H3950,dMateriaPrima!A:C,3,0)</f>
        <v>8</v>
      </c>
      <c r="K3950">
        <v>274</v>
      </c>
      <c r="L3950">
        <f t="shared" si="123"/>
        <v>2192</v>
      </c>
      <c r="M3950">
        <v>0</v>
      </c>
      <c r="N3950">
        <f t="shared" si="122"/>
        <v>2192</v>
      </c>
      <c r="O3950">
        <v>1</v>
      </c>
      <c r="P3950" t="str">
        <f>VLOOKUP(O3950,dFornecedor!A:B,2,0)</f>
        <v>NorthShore</v>
      </c>
    </row>
    <row r="3951" spans="1:16" x14ac:dyDescent="0.25">
      <c r="A3951">
        <v>3950</v>
      </c>
      <c r="B3951" s="1">
        <v>43976</v>
      </c>
      <c r="C3951" s="1">
        <v>43985</v>
      </c>
      <c r="D3951" s="1">
        <v>43995</v>
      </c>
      <c r="E3951" s="1">
        <v>43999</v>
      </c>
      <c r="F3951">
        <v>1</v>
      </c>
      <c r="G3951" t="str">
        <f>VLOOKUP(F3951,dComprador!A:B,2,0)</f>
        <v>Alon</v>
      </c>
      <c r="H3951">
        <v>1</v>
      </c>
      <c r="I3951" t="str">
        <f>VLOOKUP(H3951,dMateriaPrima!A:B,2,0)</f>
        <v>Tecido</v>
      </c>
      <c r="J3951">
        <f>VLOOKUP(H3951,dMateriaPrima!A:C,3,0)</f>
        <v>18</v>
      </c>
      <c r="K3951">
        <v>210</v>
      </c>
      <c r="L3951">
        <f t="shared" si="123"/>
        <v>3780</v>
      </c>
      <c r="M3951">
        <v>0</v>
      </c>
      <c r="N3951">
        <f t="shared" si="122"/>
        <v>3780</v>
      </c>
      <c r="O3951">
        <v>2</v>
      </c>
      <c r="P3951" t="str">
        <f>VLOOKUP(O3951,dFornecedor!A:B,2,0)</f>
        <v>Minerva</v>
      </c>
    </row>
    <row r="3952" spans="1:16" x14ac:dyDescent="0.25">
      <c r="A3952">
        <v>3951</v>
      </c>
      <c r="B3952" s="1">
        <v>43976</v>
      </c>
      <c r="C3952" s="1">
        <v>43979</v>
      </c>
      <c r="D3952" s="1">
        <v>43992</v>
      </c>
      <c r="E3952" s="1">
        <v>43995</v>
      </c>
      <c r="F3952">
        <v>2</v>
      </c>
      <c r="G3952" t="str">
        <f>VLOOKUP(F3952,dComprador!A:B,2,0)</f>
        <v>João</v>
      </c>
      <c r="H3952">
        <v>8</v>
      </c>
      <c r="I3952" t="str">
        <f>VLOOKUP(H3952,dMateriaPrima!A:B,2,0)</f>
        <v>Cimento</v>
      </c>
      <c r="J3952">
        <f>VLOOKUP(H3952,dMateriaPrima!A:C,3,0)</f>
        <v>23</v>
      </c>
      <c r="K3952">
        <v>59</v>
      </c>
      <c r="L3952">
        <f t="shared" si="123"/>
        <v>1357</v>
      </c>
      <c r="M3952">
        <v>0</v>
      </c>
      <c r="N3952">
        <f t="shared" si="122"/>
        <v>1357</v>
      </c>
      <c r="O3952">
        <v>2</v>
      </c>
      <c r="P3952" t="str">
        <f>VLOOKUP(O3952,dFornecedor!A:B,2,0)</f>
        <v>Minerva</v>
      </c>
    </row>
    <row r="3953" spans="1:16" x14ac:dyDescent="0.25">
      <c r="A3953">
        <v>3952</v>
      </c>
      <c r="B3953" s="1">
        <v>43976</v>
      </c>
      <c r="C3953" s="1">
        <v>43976</v>
      </c>
      <c r="D3953" s="1">
        <v>43991</v>
      </c>
      <c r="E3953" s="1">
        <v>43993</v>
      </c>
      <c r="F3953">
        <v>2</v>
      </c>
      <c r="G3953" t="str">
        <f>VLOOKUP(F3953,dComprador!A:B,2,0)</f>
        <v>João</v>
      </c>
      <c r="H3953">
        <v>5</v>
      </c>
      <c r="I3953" t="str">
        <f>VLOOKUP(H3953,dMateriaPrima!A:B,2,0)</f>
        <v>Areia</v>
      </c>
      <c r="J3953">
        <f>VLOOKUP(H3953,dMateriaPrima!A:C,3,0)</f>
        <v>3.59</v>
      </c>
      <c r="K3953">
        <v>60</v>
      </c>
      <c r="L3953">
        <f t="shared" si="123"/>
        <v>215.39999999999998</v>
      </c>
      <c r="M3953">
        <v>0</v>
      </c>
      <c r="N3953">
        <f t="shared" si="122"/>
        <v>215.39999999999998</v>
      </c>
      <c r="O3953">
        <v>2</v>
      </c>
      <c r="P3953" t="str">
        <f>VLOOKUP(O3953,dFornecedor!A:B,2,0)</f>
        <v>Minerva</v>
      </c>
    </row>
    <row r="3954" spans="1:16" x14ac:dyDescent="0.25">
      <c r="A3954">
        <v>3953</v>
      </c>
      <c r="B3954" s="1">
        <v>43976</v>
      </c>
      <c r="C3954" s="1">
        <v>43985</v>
      </c>
      <c r="D3954" s="1">
        <v>44005</v>
      </c>
      <c r="E3954" s="1">
        <v>44006</v>
      </c>
      <c r="F3954">
        <v>1</v>
      </c>
      <c r="G3954" t="str">
        <f>VLOOKUP(F3954,dComprador!A:B,2,0)</f>
        <v>Alon</v>
      </c>
      <c r="H3954">
        <v>11</v>
      </c>
      <c r="I3954" t="str">
        <f>VLOOKUP(H3954,dMateriaPrima!A:B,2,0)</f>
        <v>Papel</v>
      </c>
      <c r="J3954">
        <f>VLOOKUP(H3954,dMateriaPrima!A:C,3,0)</f>
        <v>9</v>
      </c>
      <c r="K3954">
        <v>49</v>
      </c>
      <c r="L3954">
        <f t="shared" si="123"/>
        <v>441</v>
      </c>
      <c r="M3954">
        <v>0</v>
      </c>
      <c r="N3954">
        <f t="shared" si="122"/>
        <v>441</v>
      </c>
      <c r="O3954">
        <v>3</v>
      </c>
      <c r="P3954" t="str">
        <f>VLOOKUP(O3954,dFornecedor!A:B,2,0)</f>
        <v>StepUp</v>
      </c>
    </row>
    <row r="3955" spans="1:16" x14ac:dyDescent="0.25">
      <c r="A3955">
        <v>3954</v>
      </c>
      <c r="B3955" s="1">
        <v>43976</v>
      </c>
      <c r="C3955" s="1">
        <v>43985</v>
      </c>
      <c r="D3955" s="1">
        <v>44008</v>
      </c>
      <c r="E3955" s="1">
        <v>44008</v>
      </c>
      <c r="F3955">
        <v>1</v>
      </c>
      <c r="G3955" t="str">
        <f>VLOOKUP(F3955,dComprador!A:B,2,0)</f>
        <v>Alon</v>
      </c>
      <c r="H3955">
        <v>11</v>
      </c>
      <c r="I3955" t="str">
        <f>VLOOKUP(H3955,dMateriaPrima!A:B,2,0)</f>
        <v>Papel</v>
      </c>
      <c r="J3955">
        <f>VLOOKUP(H3955,dMateriaPrima!A:C,3,0)</f>
        <v>9</v>
      </c>
      <c r="K3955">
        <v>257</v>
      </c>
      <c r="L3955">
        <f t="shared" si="123"/>
        <v>2313</v>
      </c>
      <c r="M3955">
        <v>0</v>
      </c>
      <c r="N3955">
        <f t="shared" si="122"/>
        <v>2313</v>
      </c>
      <c r="O3955">
        <v>3</v>
      </c>
      <c r="P3955" t="str">
        <f>VLOOKUP(O3955,dFornecedor!A:B,2,0)</f>
        <v>StepUp</v>
      </c>
    </row>
    <row r="3956" spans="1:16" x14ac:dyDescent="0.25">
      <c r="A3956">
        <v>3955</v>
      </c>
      <c r="B3956" s="1">
        <v>43976</v>
      </c>
      <c r="C3956" s="1">
        <v>43977</v>
      </c>
      <c r="D3956" s="1">
        <v>43999</v>
      </c>
      <c r="E3956" s="1">
        <v>44002</v>
      </c>
      <c r="F3956">
        <v>1</v>
      </c>
      <c r="G3956" t="str">
        <f>VLOOKUP(F3956,dComprador!A:B,2,0)</f>
        <v>Alon</v>
      </c>
      <c r="H3956">
        <v>6</v>
      </c>
      <c r="I3956" t="str">
        <f>VLOOKUP(H3956,dMateriaPrima!A:B,2,0)</f>
        <v>Fio Algodão</v>
      </c>
      <c r="J3956">
        <f>VLOOKUP(H3956,dMateriaPrima!A:C,3,0)</f>
        <v>55.9</v>
      </c>
      <c r="K3956">
        <v>325</v>
      </c>
      <c r="L3956">
        <f t="shared" si="123"/>
        <v>18167.5</v>
      </c>
      <c r="M3956">
        <v>0</v>
      </c>
      <c r="N3956">
        <f t="shared" si="122"/>
        <v>18167.5</v>
      </c>
      <c r="O3956">
        <v>3</v>
      </c>
      <c r="P3956" t="str">
        <f>VLOOKUP(O3956,dFornecedor!A:B,2,0)</f>
        <v>StepUp</v>
      </c>
    </row>
    <row r="3957" spans="1:16" x14ac:dyDescent="0.25">
      <c r="A3957">
        <v>3956</v>
      </c>
      <c r="B3957" s="1">
        <v>43977</v>
      </c>
      <c r="C3957" s="1">
        <v>43985</v>
      </c>
      <c r="D3957" s="1">
        <v>43989</v>
      </c>
      <c r="E3957" s="1">
        <v>43991</v>
      </c>
      <c r="F3957">
        <v>4</v>
      </c>
      <c r="G3957" t="str">
        <f>VLOOKUP(F3957,dComprador!A:B,2,0)</f>
        <v>Lira</v>
      </c>
      <c r="H3957">
        <v>5</v>
      </c>
      <c r="I3957" t="str">
        <f>VLOOKUP(H3957,dMateriaPrima!A:B,2,0)</f>
        <v>Areia</v>
      </c>
      <c r="J3957">
        <f>VLOOKUP(H3957,dMateriaPrima!A:C,3,0)</f>
        <v>3.59</v>
      </c>
      <c r="K3957">
        <v>343</v>
      </c>
      <c r="L3957">
        <f t="shared" si="123"/>
        <v>1231.3699999999999</v>
      </c>
      <c r="M3957">
        <v>0</v>
      </c>
      <c r="N3957">
        <f t="shared" si="122"/>
        <v>1231.3699999999999</v>
      </c>
      <c r="O3957">
        <v>2</v>
      </c>
      <c r="P3957" t="str">
        <f>VLOOKUP(O3957,dFornecedor!A:B,2,0)</f>
        <v>Minerva</v>
      </c>
    </row>
    <row r="3958" spans="1:16" x14ac:dyDescent="0.25">
      <c r="A3958">
        <v>3957</v>
      </c>
      <c r="B3958" s="1">
        <v>43977</v>
      </c>
      <c r="C3958" s="1">
        <v>43988</v>
      </c>
      <c r="D3958" s="1">
        <v>43989</v>
      </c>
      <c r="E3958" s="1">
        <v>43989</v>
      </c>
      <c r="F3958">
        <v>4</v>
      </c>
      <c r="G3958" t="str">
        <f>VLOOKUP(F3958,dComprador!A:B,2,0)</f>
        <v>Lira</v>
      </c>
      <c r="H3958">
        <v>9</v>
      </c>
      <c r="I3958" t="str">
        <f>VLOOKUP(H3958,dMateriaPrima!A:B,2,0)</f>
        <v>Couro</v>
      </c>
      <c r="J3958">
        <f>VLOOKUP(H3958,dMateriaPrima!A:C,3,0)</f>
        <v>4.4000000000000004</v>
      </c>
      <c r="K3958">
        <v>395</v>
      </c>
      <c r="L3958">
        <f t="shared" si="123"/>
        <v>1738.0000000000002</v>
      </c>
      <c r="M3958">
        <v>0</v>
      </c>
      <c r="N3958">
        <f t="shared" si="122"/>
        <v>1738.0000000000002</v>
      </c>
      <c r="O3958">
        <v>1</v>
      </c>
      <c r="P3958" t="str">
        <f>VLOOKUP(O3958,dFornecedor!A:B,2,0)</f>
        <v>NorthShore</v>
      </c>
    </row>
    <row r="3959" spans="1:16" x14ac:dyDescent="0.25">
      <c r="A3959">
        <v>3958</v>
      </c>
      <c r="B3959" s="1">
        <v>43977</v>
      </c>
      <c r="C3959" s="1">
        <v>43991</v>
      </c>
      <c r="D3959" s="1">
        <v>43992</v>
      </c>
      <c r="E3959" s="1">
        <v>43994</v>
      </c>
      <c r="F3959">
        <v>1</v>
      </c>
      <c r="G3959" t="str">
        <f>VLOOKUP(F3959,dComprador!A:B,2,0)</f>
        <v>Alon</v>
      </c>
      <c r="H3959">
        <v>5</v>
      </c>
      <c r="I3959" t="str">
        <f>VLOOKUP(H3959,dMateriaPrima!A:B,2,0)</f>
        <v>Areia</v>
      </c>
      <c r="J3959">
        <f>VLOOKUP(H3959,dMateriaPrima!A:C,3,0)</f>
        <v>3.59</v>
      </c>
      <c r="K3959">
        <v>30</v>
      </c>
      <c r="L3959">
        <f t="shared" si="123"/>
        <v>107.69999999999999</v>
      </c>
      <c r="M3959">
        <v>28</v>
      </c>
      <c r="N3959">
        <f t="shared" si="122"/>
        <v>77.543999999999997</v>
      </c>
      <c r="O3959">
        <v>1</v>
      </c>
      <c r="P3959" t="str">
        <f>VLOOKUP(O3959,dFornecedor!A:B,2,0)</f>
        <v>NorthShore</v>
      </c>
    </row>
    <row r="3960" spans="1:16" x14ac:dyDescent="0.25">
      <c r="A3960">
        <v>3959</v>
      </c>
      <c r="B3960" s="1">
        <v>43977</v>
      </c>
      <c r="C3960" s="1">
        <v>43982</v>
      </c>
      <c r="D3960" s="1">
        <v>43999</v>
      </c>
      <c r="E3960" s="1">
        <v>43997</v>
      </c>
      <c r="F3960">
        <v>1</v>
      </c>
      <c r="G3960" t="str">
        <f>VLOOKUP(F3960,dComprador!A:B,2,0)</f>
        <v>Alon</v>
      </c>
      <c r="H3960">
        <v>8</v>
      </c>
      <c r="I3960" t="str">
        <f>VLOOKUP(H3960,dMateriaPrima!A:B,2,0)</f>
        <v>Cimento</v>
      </c>
      <c r="J3960">
        <f>VLOOKUP(H3960,dMateriaPrima!A:C,3,0)</f>
        <v>23</v>
      </c>
      <c r="K3960">
        <v>384</v>
      </c>
      <c r="L3960">
        <f t="shared" si="123"/>
        <v>8832</v>
      </c>
      <c r="M3960">
        <v>0</v>
      </c>
      <c r="N3960">
        <f t="shared" si="122"/>
        <v>8832</v>
      </c>
      <c r="O3960">
        <v>4</v>
      </c>
      <c r="P3960" t="str">
        <f>VLOOKUP(O3960,dFornecedor!A:B,2,0)</f>
        <v>AlphaOmega</v>
      </c>
    </row>
    <row r="3961" spans="1:16" x14ac:dyDescent="0.25">
      <c r="A3961">
        <v>3960</v>
      </c>
      <c r="B3961" s="1">
        <v>43977</v>
      </c>
      <c r="C3961" s="1">
        <v>43985</v>
      </c>
      <c r="D3961" s="1">
        <v>44005</v>
      </c>
      <c r="E3961" s="1">
        <v>44008</v>
      </c>
      <c r="F3961">
        <v>1</v>
      </c>
      <c r="G3961" t="str">
        <f>VLOOKUP(F3961,dComprador!A:B,2,0)</f>
        <v>Alon</v>
      </c>
      <c r="H3961">
        <v>7</v>
      </c>
      <c r="I3961" t="str">
        <f>VLOOKUP(H3961,dMateriaPrima!A:B,2,0)</f>
        <v>Poliéster</v>
      </c>
      <c r="J3961">
        <f>VLOOKUP(H3961,dMateriaPrima!A:C,3,0)</f>
        <v>8</v>
      </c>
      <c r="K3961">
        <v>82</v>
      </c>
      <c r="L3961">
        <f t="shared" si="123"/>
        <v>656</v>
      </c>
      <c r="M3961">
        <v>0</v>
      </c>
      <c r="N3961">
        <f t="shared" si="122"/>
        <v>656</v>
      </c>
      <c r="O3961">
        <v>2</v>
      </c>
      <c r="P3961" t="str">
        <f>VLOOKUP(O3961,dFornecedor!A:B,2,0)</f>
        <v>Minerva</v>
      </c>
    </row>
    <row r="3962" spans="1:16" x14ac:dyDescent="0.25">
      <c r="A3962">
        <v>3961</v>
      </c>
      <c r="B3962" s="1">
        <v>43977</v>
      </c>
      <c r="C3962" s="1">
        <v>43977</v>
      </c>
      <c r="D3962" s="1">
        <v>43999</v>
      </c>
      <c r="E3962" s="1">
        <v>43999</v>
      </c>
      <c r="F3962">
        <v>1</v>
      </c>
      <c r="G3962" t="str">
        <f>VLOOKUP(F3962,dComprador!A:B,2,0)</f>
        <v>Alon</v>
      </c>
      <c r="H3962">
        <v>7</v>
      </c>
      <c r="I3962" t="str">
        <f>VLOOKUP(H3962,dMateriaPrima!A:B,2,0)</f>
        <v>Poliéster</v>
      </c>
      <c r="J3962">
        <f>VLOOKUP(H3962,dMateriaPrima!A:C,3,0)</f>
        <v>8</v>
      </c>
      <c r="K3962">
        <v>45</v>
      </c>
      <c r="L3962">
        <f t="shared" si="123"/>
        <v>360</v>
      </c>
      <c r="M3962">
        <v>0</v>
      </c>
      <c r="N3962">
        <f t="shared" si="122"/>
        <v>360</v>
      </c>
      <c r="O3962">
        <v>2</v>
      </c>
      <c r="P3962" t="str">
        <f>VLOOKUP(O3962,dFornecedor!A:B,2,0)</f>
        <v>Minerva</v>
      </c>
    </row>
    <row r="3963" spans="1:16" x14ac:dyDescent="0.25">
      <c r="A3963">
        <v>3962</v>
      </c>
      <c r="B3963" s="1">
        <v>43978</v>
      </c>
      <c r="C3963" s="1">
        <v>43978</v>
      </c>
      <c r="D3963" s="1">
        <v>43985</v>
      </c>
      <c r="E3963" s="1">
        <v>43987</v>
      </c>
      <c r="F3963">
        <v>4</v>
      </c>
      <c r="G3963" t="str">
        <f>VLOOKUP(F3963,dComprador!A:B,2,0)</f>
        <v>Lira</v>
      </c>
      <c r="H3963">
        <v>1</v>
      </c>
      <c r="I3963" t="str">
        <f>VLOOKUP(H3963,dMateriaPrima!A:B,2,0)</f>
        <v>Tecido</v>
      </c>
      <c r="J3963">
        <f>VLOOKUP(H3963,dMateriaPrima!A:C,3,0)</f>
        <v>18</v>
      </c>
      <c r="K3963">
        <v>185</v>
      </c>
      <c r="L3963">
        <f t="shared" si="123"/>
        <v>3330</v>
      </c>
      <c r="M3963">
        <v>0</v>
      </c>
      <c r="N3963">
        <f t="shared" si="122"/>
        <v>3330</v>
      </c>
      <c r="O3963">
        <v>4</v>
      </c>
      <c r="P3963" t="str">
        <f>VLOOKUP(O3963,dFornecedor!A:B,2,0)</f>
        <v>AlphaOmega</v>
      </c>
    </row>
    <row r="3964" spans="1:16" x14ac:dyDescent="0.25">
      <c r="A3964">
        <v>3963</v>
      </c>
      <c r="B3964" s="1">
        <v>43978</v>
      </c>
      <c r="C3964" s="1">
        <v>43987</v>
      </c>
      <c r="D3964" s="1">
        <v>44009</v>
      </c>
      <c r="E3964" s="1">
        <v>44010</v>
      </c>
      <c r="F3964">
        <v>1</v>
      </c>
      <c r="G3964" t="str">
        <f>VLOOKUP(F3964,dComprador!A:B,2,0)</f>
        <v>Alon</v>
      </c>
      <c r="H3964">
        <v>3</v>
      </c>
      <c r="I3964" t="str">
        <f>VLOOKUP(H3964,dMateriaPrima!A:B,2,0)</f>
        <v>Barra Metal</v>
      </c>
      <c r="J3964">
        <f>VLOOKUP(H3964,dMateriaPrima!A:C,3,0)</f>
        <v>565</v>
      </c>
      <c r="K3964">
        <v>50</v>
      </c>
      <c r="L3964">
        <f t="shared" si="123"/>
        <v>28250</v>
      </c>
      <c r="M3964">
        <v>0</v>
      </c>
      <c r="N3964">
        <f t="shared" si="122"/>
        <v>28250</v>
      </c>
      <c r="O3964">
        <v>3</v>
      </c>
      <c r="P3964" t="str">
        <f>VLOOKUP(O3964,dFornecedor!A:B,2,0)</f>
        <v>StepUp</v>
      </c>
    </row>
    <row r="3965" spans="1:16" x14ac:dyDescent="0.25">
      <c r="A3965">
        <v>3964</v>
      </c>
      <c r="B3965" s="1">
        <v>43978</v>
      </c>
      <c r="C3965" s="1">
        <v>43979</v>
      </c>
      <c r="D3965" s="1">
        <v>43984</v>
      </c>
      <c r="E3965" s="1">
        <v>43989</v>
      </c>
      <c r="F3965">
        <v>4</v>
      </c>
      <c r="G3965" t="str">
        <f>VLOOKUP(F3965,dComprador!A:B,2,0)</f>
        <v>Lira</v>
      </c>
      <c r="H3965">
        <v>7</v>
      </c>
      <c r="I3965" t="str">
        <f>VLOOKUP(H3965,dMateriaPrima!A:B,2,0)</f>
        <v>Poliéster</v>
      </c>
      <c r="J3965">
        <f>VLOOKUP(H3965,dMateriaPrima!A:C,3,0)</f>
        <v>8</v>
      </c>
      <c r="K3965">
        <v>259</v>
      </c>
      <c r="L3965">
        <f t="shared" si="123"/>
        <v>2072</v>
      </c>
      <c r="M3965">
        <v>0</v>
      </c>
      <c r="N3965">
        <f t="shared" si="122"/>
        <v>2072</v>
      </c>
      <c r="O3965">
        <v>3</v>
      </c>
      <c r="P3965" t="str">
        <f>VLOOKUP(O3965,dFornecedor!A:B,2,0)</f>
        <v>StepUp</v>
      </c>
    </row>
    <row r="3966" spans="1:16" x14ac:dyDescent="0.25">
      <c r="A3966">
        <v>3965</v>
      </c>
      <c r="B3966" s="1">
        <v>43978</v>
      </c>
      <c r="C3966" s="1">
        <v>43981</v>
      </c>
      <c r="D3966" s="1">
        <v>43985</v>
      </c>
      <c r="E3966" s="1">
        <v>43989</v>
      </c>
      <c r="F3966">
        <v>4</v>
      </c>
      <c r="G3966" t="str">
        <f>VLOOKUP(F3966,dComprador!A:B,2,0)</f>
        <v>Lira</v>
      </c>
      <c r="H3966">
        <v>5</v>
      </c>
      <c r="I3966" t="str">
        <f>VLOOKUP(H3966,dMateriaPrima!A:B,2,0)</f>
        <v>Areia</v>
      </c>
      <c r="J3966">
        <f>VLOOKUP(H3966,dMateriaPrima!A:C,3,0)</f>
        <v>3.59</v>
      </c>
      <c r="K3966">
        <v>1</v>
      </c>
      <c r="L3966">
        <f t="shared" si="123"/>
        <v>3.59</v>
      </c>
      <c r="M3966">
        <v>0</v>
      </c>
      <c r="N3966">
        <f t="shared" si="122"/>
        <v>3.59</v>
      </c>
      <c r="O3966">
        <v>1</v>
      </c>
      <c r="P3966" t="str">
        <f>VLOOKUP(O3966,dFornecedor!A:B,2,0)</f>
        <v>NorthShore</v>
      </c>
    </row>
    <row r="3967" spans="1:16" x14ac:dyDescent="0.25">
      <c r="A3967">
        <v>3966</v>
      </c>
      <c r="B3967" s="1">
        <v>43978</v>
      </c>
      <c r="C3967" s="1">
        <v>43987</v>
      </c>
      <c r="D3967" s="1">
        <v>43995</v>
      </c>
      <c r="E3967" s="1">
        <v>43999</v>
      </c>
      <c r="F3967">
        <v>1</v>
      </c>
      <c r="G3967" t="str">
        <f>VLOOKUP(F3967,dComprador!A:B,2,0)</f>
        <v>Alon</v>
      </c>
      <c r="H3967">
        <v>6</v>
      </c>
      <c r="I3967" t="str">
        <f>VLOOKUP(H3967,dMateriaPrima!A:B,2,0)</f>
        <v>Fio Algodão</v>
      </c>
      <c r="J3967">
        <f>VLOOKUP(H3967,dMateriaPrima!A:C,3,0)</f>
        <v>55.9</v>
      </c>
      <c r="K3967">
        <v>287</v>
      </c>
      <c r="L3967">
        <f t="shared" si="123"/>
        <v>16043.3</v>
      </c>
      <c r="M3967">
        <v>0</v>
      </c>
      <c r="N3967">
        <f t="shared" si="122"/>
        <v>16043.3</v>
      </c>
      <c r="O3967">
        <v>1</v>
      </c>
      <c r="P3967" t="str">
        <f>VLOOKUP(O3967,dFornecedor!A:B,2,0)</f>
        <v>NorthShore</v>
      </c>
    </row>
    <row r="3968" spans="1:16" x14ac:dyDescent="0.25">
      <c r="A3968">
        <v>3967</v>
      </c>
      <c r="B3968" s="1">
        <v>43978</v>
      </c>
      <c r="C3968" s="1">
        <v>43978</v>
      </c>
      <c r="D3968" s="1">
        <v>43996</v>
      </c>
      <c r="E3968" s="1">
        <v>43998</v>
      </c>
      <c r="F3968">
        <v>1</v>
      </c>
      <c r="G3968" t="str">
        <f>VLOOKUP(F3968,dComprador!A:B,2,0)</f>
        <v>Alon</v>
      </c>
      <c r="H3968">
        <v>9</v>
      </c>
      <c r="I3968" t="str">
        <f>VLOOKUP(H3968,dMateriaPrima!A:B,2,0)</f>
        <v>Couro</v>
      </c>
      <c r="J3968">
        <f>VLOOKUP(H3968,dMateriaPrima!A:C,3,0)</f>
        <v>4.4000000000000004</v>
      </c>
      <c r="K3968">
        <v>244</v>
      </c>
      <c r="L3968">
        <f t="shared" si="123"/>
        <v>1073.6000000000001</v>
      </c>
      <c r="M3968">
        <v>0</v>
      </c>
      <c r="N3968">
        <f t="shared" si="122"/>
        <v>1073.6000000000001</v>
      </c>
      <c r="O3968">
        <v>2</v>
      </c>
      <c r="P3968" t="str">
        <f>VLOOKUP(O3968,dFornecedor!A:B,2,0)</f>
        <v>Minerva</v>
      </c>
    </row>
    <row r="3969" spans="1:16" x14ac:dyDescent="0.25">
      <c r="A3969">
        <v>3968</v>
      </c>
      <c r="B3969" s="1">
        <v>43978</v>
      </c>
      <c r="C3969" s="1">
        <v>43988</v>
      </c>
      <c r="D3969" s="1">
        <v>43994</v>
      </c>
      <c r="E3969" s="1">
        <v>43995</v>
      </c>
      <c r="F3969">
        <v>1</v>
      </c>
      <c r="G3969" t="str">
        <f>VLOOKUP(F3969,dComprador!A:B,2,0)</f>
        <v>Alon</v>
      </c>
      <c r="H3969">
        <v>1</v>
      </c>
      <c r="I3969" t="str">
        <f>VLOOKUP(H3969,dMateriaPrima!A:B,2,0)</f>
        <v>Tecido</v>
      </c>
      <c r="J3969">
        <f>VLOOKUP(H3969,dMateriaPrima!A:C,3,0)</f>
        <v>18</v>
      </c>
      <c r="K3969">
        <v>7</v>
      </c>
      <c r="L3969">
        <f t="shared" si="123"/>
        <v>126</v>
      </c>
      <c r="M3969">
        <v>0</v>
      </c>
      <c r="N3969">
        <f t="shared" si="122"/>
        <v>126</v>
      </c>
      <c r="O3969">
        <v>1</v>
      </c>
      <c r="P3969" t="str">
        <f>VLOOKUP(O3969,dFornecedor!A:B,2,0)</f>
        <v>NorthShore</v>
      </c>
    </row>
    <row r="3970" spans="1:16" x14ac:dyDescent="0.25">
      <c r="A3970">
        <v>3969</v>
      </c>
      <c r="B3970" s="1">
        <v>43978</v>
      </c>
      <c r="C3970" s="1">
        <v>43987</v>
      </c>
      <c r="D3970" s="1">
        <v>43998</v>
      </c>
      <c r="E3970" s="1">
        <v>43999</v>
      </c>
      <c r="F3970">
        <v>1</v>
      </c>
      <c r="G3970" t="str">
        <f>VLOOKUP(F3970,dComprador!A:B,2,0)</f>
        <v>Alon</v>
      </c>
      <c r="H3970">
        <v>4</v>
      </c>
      <c r="I3970" t="str">
        <f>VLOOKUP(H3970,dMateriaPrima!A:B,2,0)</f>
        <v>Madeira</v>
      </c>
      <c r="J3970">
        <f>VLOOKUP(H3970,dMateriaPrima!A:C,3,0)</f>
        <v>168</v>
      </c>
      <c r="K3970">
        <v>168</v>
      </c>
      <c r="L3970">
        <f t="shared" si="123"/>
        <v>28224</v>
      </c>
      <c r="M3970">
        <v>0</v>
      </c>
      <c r="N3970">
        <f t="shared" ref="N3970:N4033" si="124">SUM(L3970-((L3970*M3970)/100))</f>
        <v>28224</v>
      </c>
      <c r="O3970">
        <v>2</v>
      </c>
      <c r="P3970" t="str">
        <f>VLOOKUP(O3970,dFornecedor!A:B,2,0)</f>
        <v>Minerva</v>
      </c>
    </row>
    <row r="3971" spans="1:16" x14ac:dyDescent="0.25">
      <c r="A3971">
        <v>3970</v>
      </c>
      <c r="B3971" s="1">
        <v>43978</v>
      </c>
      <c r="C3971" s="1">
        <v>43987</v>
      </c>
      <c r="D3971" s="1">
        <v>44010</v>
      </c>
      <c r="E3971" s="1">
        <v>44012</v>
      </c>
      <c r="F3971">
        <v>1</v>
      </c>
      <c r="G3971" t="str">
        <f>VLOOKUP(F3971,dComprador!A:B,2,0)</f>
        <v>Alon</v>
      </c>
      <c r="H3971">
        <v>1</v>
      </c>
      <c r="I3971" t="str">
        <f>VLOOKUP(H3971,dMateriaPrima!A:B,2,0)</f>
        <v>Tecido</v>
      </c>
      <c r="J3971">
        <f>VLOOKUP(H3971,dMateriaPrima!A:C,3,0)</f>
        <v>18</v>
      </c>
      <c r="K3971">
        <v>376</v>
      </c>
      <c r="L3971">
        <f t="shared" ref="L3971:L4034" si="125">J3971*K3971</f>
        <v>6768</v>
      </c>
      <c r="M3971">
        <v>0</v>
      </c>
      <c r="N3971">
        <f t="shared" si="124"/>
        <v>6768</v>
      </c>
      <c r="O3971">
        <v>2</v>
      </c>
      <c r="P3971" t="str">
        <f>VLOOKUP(O3971,dFornecedor!A:B,2,0)</f>
        <v>Minerva</v>
      </c>
    </row>
    <row r="3972" spans="1:16" x14ac:dyDescent="0.25">
      <c r="A3972">
        <v>3971</v>
      </c>
      <c r="B3972" s="1">
        <v>43978</v>
      </c>
      <c r="C3972" s="1">
        <v>43982</v>
      </c>
      <c r="D3972" s="1">
        <v>44010</v>
      </c>
      <c r="E3972" s="1">
        <v>44013</v>
      </c>
      <c r="F3972">
        <v>1</v>
      </c>
      <c r="G3972" t="str">
        <f>VLOOKUP(F3972,dComprador!A:B,2,0)</f>
        <v>Alon</v>
      </c>
      <c r="H3972">
        <v>9</v>
      </c>
      <c r="I3972" t="str">
        <f>VLOOKUP(H3972,dMateriaPrima!A:B,2,0)</f>
        <v>Couro</v>
      </c>
      <c r="J3972">
        <f>VLOOKUP(H3972,dMateriaPrima!A:C,3,0)</f>
        <v>4.4000000000000004</v>
      </c>
      <c r="K3972">
        <v>157</v>
      </c>
      <c r="L3972">
        <f t="shared" si="125"/>
        <v>690.80000000000007</v>
      </c>
      <c r="M3972">
        <v>0</v>
      </c>
      <c r="N3972">
        <f t="shared" si="124"/>
        <v>690.80000000000007</v>
      </c>
      <c r="O3972">
        <v>1</v>
      </c>
      <c r="P3972" t="str">
        <f>VLOOKUP(O3972,dFornecedor!A:B,2,0)</f>
        <v>NorthShore</v>
      </c>
    </row>
    <row r="3973" spans="1:16" x14ac:dyDescent="0.25">
      <c r="A3973">
        <v>3972</v>
      </c>
      <c r="B3973" s="1">
        <v>43978</v>
      </c>
      <c r="C3973" s="1">
        <v>43978</v>
      </c>
      <c r="D3973" s="1">
        <v>44000</v>
      </c>
      <c r="E3973" s="1">
        <v>44002</v>
      </c>
      <c r="F3973">
        <v>1</v>
      </c>
      <c r="G3973" t="str">
        <f>VLOOKUP(F3973,dComprador!A:B,2,0)</f>
        <v>Alon</v>
      </c>
      <c r="H3973">
        <v>5</v>
      </c>
      <c r="I3973" t="str">
        <f>VLOOKUP(H3973,dMateriaPrima!A:B,2,0)</f>
        <v>Areia</v>
      </c>
      <c r="J3973">
        <f>VLOOKUP(H3973,dMateriaPrima!A:C,3,0)</f>
        <v>3.59</v>
      </c>
      <c r="K3973">
        <v>285</v>
      </c>
      <c r="L3973">
        <f t="shared" si="125"/>
        <v>1023.15</v>
      </c>
      <c r="M3973">
        <v>0</v>
      </c>
      <c r="N3973">
        <f t="shared" si="124"/>
        <v>1023.15</v>
      </c>
      <c r="O3973">
        <v>4</v>
      </c>
      <c r="P3973" t="str">
        <f>VLOOKUP(O3973,dFornecedor!A:B,2,0)</f>
        <v>AlphaOmega</v>
      </c>
    </row>
    <row r="3974" spans="1:16" x14ac:dyDescent="0.25">
      <c r="A3974">
        <v>3973</v>
      </c>
      <c r="B3974" s="1">
        <v>43979</v>
      </c>
      <c r="C3974" s="1">
        <v>43987</v>
      </c>
      <c r="D3974" s="1">
        <v>43990</v>
      </c>
      <c r="E3974" s="1">
        <v>43989</v>
      </c>
      <c r="F3974">
        <v>4</v>
      </c>
      <c r="G3974" t="str">
        <f>VLOOKUP(F3974,dComprador!A:B,2,0)</f>
        <v>Lira</v>
      </c>
      <c r="H3974">
        <v>11</v>
      </c>
      <c r="I3974" t="str">
        <f>VLOOKUP(H3974,dMateriaPrima!A:B,2,0)</f>
        <v>Papel</v>
      </c>
      <c r="J3974">
        <f>VLOOKUP(H3974,dMateriaPrima!A:C,3,0)</f>
        <v>9</v>
      </c>
      <c r="K3974">
        <v>6</v>
      </c>
      <c r="L3974">
        <f t="shared" si="125"/>
        <v>54</v>
      </c>
      <c r="M3974">
        <v>39</v>
      </c>
      <c r="N3974">
        <f t="shared" si="124"/>
        <v>32.94</v>
      </c>
      <c r="O3974">
        <v>3</v>
      </c>
      <c r="P3974" t="str">
        <f>VLOOKUP(O3974,dFornecedor!A:B,2,0)</f>
        <v>StepUp</v>
      </c>
    </row>
    <row r="3975" spans="1:16" x14ac:dyDescent="0.25">
      <c r="A3975">
        <v>3974</v>
      </c>
      <c r="B3975" s="1">
        <v>43979</v>
      </c>
      <c r="C3975" s="1">
        <v>43979</v>
      </c>
      <c r="D3975" s="1">
        <v>43986</v>
      </c>
      <c r="E3975" s="1">
        <v>43988</v>
      </c>
      <c r="F3975">
        <v>4</v>
      </c>
      <c r="G3975" t="str">
        <f>VLOOKUP(F3975,dComprador!A:B,2,0)</f>
        <v>Lira</v>
      </c>
      <c r="H3975">
        <v>7</v>
      </c>
      <c r="I3975" t="str">
        <f>VLOOKUP(H3975,dMateriaPrima!A:B,2,0)</f>
        <v>Poliéster</v>
      </c>
      <c r="J3975">
        <f>VLOOKUP(H3975,dMateriaPrima!A:C,3,0)</f>
        <v>8</v>
      </c>
      <c r="K3975">
        <v>122</v>
      </c>
      <c r="L3975">
        <f t="shared" si="125"/>
        <v>976</v>
      </c>
      <c r="M3975">
        <v>0</v>
      </c>
      <c r="N3975">
        <f t="shared" si="124"/>
        <v>976</v>
      </c>
      <c r="O3975">
        <v>4</v>
      </c>
      <c r="P3975" t="str">
        <f>VLOOKUP(O3975,dFornecedor!A:B,2,0)</f>
        <v>AlphaOmega</v>
      </c>
    </row>
    <row r="3976" spans="1:16" x14ac:dyDescent="0.25">
      <c r="A3976">
        <v>3975</v>
      </c>
      <c r="B3976" s="1">
        <v>43979</v>
      </c>
      <c r="C3976" s="1">
        <v>43985</v>
      </c>
      <c r="D3976" s="1">
        <v>43986</v>
      </c>
      <c r="E3976" s="1">
        <v>43987</v>
      </c>
      <c r="F3976">
        <v>4</v>
      </c>
      <c r="G3976" t="str">
        <f>VLOOKUP(F3976,dComprador!A:B,2,0)</f>
        <v>Lira</v>
      </c>
      <c r="H3976">
        <v>10</v>
      </c>
      <c r="I3976" t="str">
        <f>VLOOKUP(H3976,dMateriaPrima!A:B,2,0)</f>
        <v>Pedra Britada</v>
      </c>
      <c r="J3976">
        <f>VLOOKUP(H3976,dMateriaPrima!A:C,3,0)</f>
        <v>56</v>
      </c>
      <c r="K3976">
        <v>11</v>
      </c>
      <c r="L3976">
        <f t="shared" si="125"/>
        <v>616</v>
      </c>
      <c r="M3976">
        <v>0</v>
      </c>
      <c r="N3976">
        <f t="shared" si="124"/>
        <v>616</v>
      </c>
      <c r="O3976">
        <v>2</v>
      </c>
      <c r="P3976" t="str">
        <f>VLOOKUP(O3976,dFornecedor!A:B,2,0)</f>
        <v>Minerva</v>
      </c>
    </row>
    <row r="3977" spans="1:16" x14ac:dyDescent="0.25">
      <c r="A3977">
        <v>3976</v>
      </c>
      <c r="B3977" s="1">
        <v>43979</v>
      </c>
      <c r="C3977" s="1">
        <v>43980</v>
      </c>
      <c r="D3977" s="1">
        <v>43986</v>
      </c>
      <c r="E3977" s="1">
        <v>43989</v>
      </c>
      <c r="F3977">
        <v>4</v>
      </c>
      <c r="G3977" t="str">
        <f>VLOOKUP(F3977,dComprador!A:B,2,0)</f>
        <v>Lira</v>
      </c>
      <c r="H3977">
        <v>10</v>
      </c>
      <c r="I3977" t="str">
        <f>VLOOKUP(H3977,dMateriaPrima!A:B,2,0)</f>
        <v>Pedra Britada</v>
      </c>
      <c r="J3977">
        <f>VLOOKUP(H3977,dMateriaPrima!A:C,3,0)</f>
        <v>56</v>
      </c>
      <c r="K3977">
        <v>458</v>
      </c>
      <c r="L3977">
        <f t="shared" si="125"/>
        <v>25648</v>
      </c>
      <c r="M3977">
        <v>0</v>
      </c>
      <c r="N3977">
        <f t="shared" si="124"/>
        <v>25648</v>
      </c>
      <c r="O3977">
        <v>3</v>
      </c>
      <c r="P3977" t="str">
        <f>VLOOKUP(O3977,dFornecedor!A:B,2,0)</f>
        <v>StepUp</v>
      </c>
    </row>
    <row r="3978" spans="1:16" x14ac:dyDescent="0.25">
      <c r="A3978">
        <v>3977</v>
      </c>
      <c r="B3978" s="1">
        <v>43979</v>
      </c>
      <c r="C3978" s="1">
        <v>43987</v>
      </c>
      <c r="D3978" s="1">
        <v>43990</v>
      </c>
      <c r="E3978" s="1">
        <v>43992</v>
      </c>
      <c r="F3978">
        <v>4</v>
      </c>
      <c r="G3978" t="str">
        <f>VLOOKUP(F3978,dComprador!A:B,2,0)</f>
        <v>Lira</v>
      </c>
      <c r="H3978">
        <v>11</v>
      </c>
      <c r="I3978" t="str">
        <f>VLOOKUP(H3978,dMateriaPrima!A:B,2,0)</f>
        <v>Papel</v>
      </c>
      <c r="J3978">
        <f>VLOOKUP(H3978,dMateriaPrima!A:C,3,0)</f>
        <v>9</v>
      </c>
      <c r="K3978">
        <v>15</v>
      </c>
      <c r="L3978">
        <f t="shared" si="125"/>
        <v>135</v>
      </c>
      <c r="M3978">
        <v>0</v>
      </c>
      <c r="N3978">
        <f t="shared" si="124"/>
        <v>135</v>
      </c>
      <c r="O3978">
        <v>2</v>
      </c>
      <c r="P3978" t="str">
        <f>VLOOKUP(O3978,dFornecedor!A:B,2,0)</f>
        <v>Minerva</v>
      </c>
    </row>
    <row r="3979" spans="1:16" x14ac:dyDescent="0.25">
      <c r="A3979">
        <v>3978</v>
      </c>
      <c r="B3979" s="1">
        <v>43979</v>
      </c>
      <c r="C3979" s="1">
        <v>43979</v>
      </c>
      <c r="D3979" s="1">
        <v>43985</v>
      </c>
      <c r="E3979" s="1">
        <v>43987</v>
      </c>
      <c r="F3979">
        <v>4</v>
      </c>
      <c r="G3979" t="str">
        <f>VLOOKUP(F3979,dComprador!A:B,2,0)</f>
        <v>Lira</v>
      </c>
      <c r="H3979">
        <v>7</v>
      </c>
      <c r="I3979" t="str">
        <f>VLOOKUP(H3979,dMateriaPrima!A:B,2,0)</f>
        <v>Poliéster</v>
      </c>
      <c r="J3979">
        <f>VLOOKUP(H3979,dMateriaPrima!A:C,3,0)</f>
        <v>8</v>
      </c>
      <c r="K3979">
        <v>543</v>
      </c>
      <c r="L3979">
        <f t="shared" si="125"/>
        <v>4344</v>
      </c>
      <c r="M3979">
        <v>0</v>
      </c>
      <c r="N3979">
        <f t="shared" si="124"/>
        <v>4344</v>
      </c>
      <c r="O3979">
        <v>2</v>
      </c>
      <c r="P3979" t="str">
        <f>VLOOKUP(O3979,dFornecedor!A:B,2,0)</f>
        <v>Minerva</v>
      </c>
    </row>
    <row r="3980" spans="1:16" x14ac:dyDescent="0.25">
      <c r="A3980">
        <v>3979</v>
      </c>
      <c r="B3980" s="1">
        <v>43979</v>
      </c>
      <c r="C3980" s="1">
        <v>43979</v>
      </c>
      <c r="D3980" s="1">
        <v>43992</v>
      </c>
      <c r="E3980" s="1">
        <v>43995</v>
      </c>
      <c r="F3980">
        <v>1</v>
      </c>
      <c r="G3980" t="str">
        <f>VLOOKUP(F3980,dComprador!A:B,2,0)</f>
        <v>Alon</v>
      </c>
      <c r="H3980">
        <v>1</v>
      </c>
      <c r="I3980" t="str">
        <f>VLOOKUP(H3980,dMateriaPrima!A:B,2,0)</f>
        <v>Tecido</v>
      </c>
      <c r="J3980">
        <f>VLOOKUP(H3980,dMateriaPrima!A:C,3,0)</f>
        <v>18</v>
      </c>
      <c r="K3980">
        <v>43</v>
      </c>
      <c r="L3980">
        <f t="shared" si="125"/>
        <v>774</v>
      </c>
      <c r="M3980">
        <v>0</v>
      </c>
      <c r="N3980">
        <f t="shared" si="124"/>
        <v>774</v>
      </c>
      <c r="O3980">
        <v>2</v>
      </c>
      <c r="P3980" t="str">
        <f>VLOOKUP(O3980,dFornecedor!A:B,2,0)</f>
        <v>Minerva</v>
      </c>
    </row>
    <row r="3981" spans="1:16" x14ac:dyDescent="0.25">
      <c r="A3981">
        <v>3980</v>
      </c>
      <c r="B3981" s="1">
        <v>43979</v>
      </c>
      <c r="C3981" s="1">
        <v>43989</v>
      </c>
      <c r="D3981" s="1">
        <v>43996</v>
      </c>
      <c r="E3981" s="1">
        <v>44000</v>
      </c>
      <c r="F3981">
        <v>1</v>
      </c>
      <c r="G3981" t="str">
        <f>VLOOKUP(F3981,dComprador!A:B,2,0)</f>
        <v>Alon</v>
      </c>
      <c r="H3981">
        <v>11</v>
      </c>
      <c r="I3981" t="str">
        <f>VLOOKUP(H3981,dMateriaPrima!A:B,2,0)</f>
        <v>Papel</v>
      </c>
      <c r="J3981">
        <f>VLOOKUP(H3981,dMateriaPrima!A:C,3,0)</f>
        <v>9</v>
      </c>
      <c r="K3981">
        <v>321</v>
      </c>
      <c r="L3981">
        <f t="shared" si="125"/>
        <v>2889</v>
      </c>
      <c r="M3981">
        <v>0</v>
      </c>
      <c r="N3981">
        <f t="shared" si="124"/>
        <v>2889</v>
      </c>
      <c r="O3981">
        <v>3</v>
      </c>
      <c r="P3981" t="str">
        <f>VLOOKUP(O3981,dFornecedor!A:B,2,0)</f>
        <v>StepUp</v>
      </c>
    </row>
    <row r="3982" spans="1:16" x14ac:dyDescent="0.25">
      <c r="A3982">
        <v>3981</v>
      </c>
      <c r="B3982" s="1">
        <v>43979</v>
      </c>
      <c r="C3982" s="1">
        <v>43982</v>
      </c>
      <c r="D3982" s="1">
        <v>43995</v>
      </c>
      <c r="E3982" s="1">
        <v>43997</v>
      </c>
      <c r="F3982">
        <v>1</v>
      </c>
      <c r="G3982" t="str">
        <f>VLOOKUP(F3982,dComprador!A:B,2,0)</f>
        <v>Alon</v>
      </c>
      <c r="H3982">
        <v>2</v>
      </c>
      <c r="I3982" t="str">
        <f>VLOOKUP(H3982,dMateriaPrima!A:B,2,0)</f>
        <v>Chapa Metal</v>
      </c>
      <c r="J3982">
        <f>VLOOKUP(H3982,dMateriaPrima!A:C,3,0)</f>
        <v>299.89999999999998</v>
      </c>
      <c r="K3982">
        <v>100</v>
      </c>
      <c r="L3982">
        <f t="shared" si="125"/>
        <v>29989.999999999996</v>
      </c>
      <c r="M3982">
        <v>0</v>
      </c>
      <c r="N3982">
        <f t="shared" si="124"/>
        <v>29989.999999999996</v>
      </c>
      <c r="O3982">
        <v>2</v>
      </c>
      <c r="P3982" t="str">
        <f>VLOOKUP(O3982,dFornecedor!A:B,2,0)</f>
        <v>Minerva</v>
      </c>
    </row>
    <row r="3983" spans="1:16" x14ac:dyDescent="0.25">
      <c r="A3983">
        <v>3982</v>
      </c>
      <c r="B3983" s="1">
        <v>43979</v>
      </c>
      <c r="C3983" s="1">
        <v>43990</v>
      </c>
      <c r="D3983" s="1">
        <v>43992</v>
      </c>
      <c r="E3983" s="1">
        <v>43994</v>
      </c>
      <c r="F3983">
        <v>3</v>
      </c>
      <c r="G3983" t="str">
        <f>VLOOKUP(F3983,dComprador!A:B,2,0)</f>
        <v>Diego</v>
      </c>
      <c r="H3983">
        <v>8</v>
      </c>
      <c r="I3983" t="str">
        <f>VLOOKUP(H3983,dMateriaPrima!A:B,2,0)</f>
        <v>Cimento</v>
      </c>
      <c r="J3983">
        <f>VLOOKUP(H3983,dMateriaPrima!A:C,3,0)</f>
        <v>23</v>
      </c>
      <c r="K3983">
        <v>60</v>
      </c>
      <c r="L3983">
        <f t="shared" si="125"/>
        <v>1380</v>
      </c>
      <c r="M3983">
        <v>0</v>
      </c>
      <c r="N3983">
        <f t="shared" si="124"/>
        <v>1380</v>
      </c>
      <c r="O3983">
        <v>1</v>
      </c>
      <c r="P3983" t="str">
        <f>VLOOKUP(O3983,dFornecedor!A:B,2,0)</f>
        <v>NorthShore</v>
      </c>
    </row>
    <row r="3984" spans="1:16" x14ac:dyDescent="0.25">
      <c r="A3984">
        <v>3983</v>
      </c>
      <c r="B3984" s="1">
        <v>43979</v>
      </c>
      <c r="C3984" s="1">
        <v>43988</v>
      </c>
      <c r="D3984" s="1">
        <v>43991</v>
      </c>
      <c r="E3984" s="1">
        <v>43994</v>
      </c>
      <c r="F3984">
        <v>2</v>
      </c>
      <c r="G3984" t="str">
        <f>VLOOKUP(F3984,dComprador!A:B,2,0)</f>
        <v>João</v>
      </c>
      <c r="H3984">
        <v>9</v>
      </c>
      <c r="I3984" t="str">
        <f>VLOOKUP(H3984,dMateriaPrima!A:B,2,0)</f>
        <v>Couro</v>
      </c>
      <c r="J3984">
        <f>VLOOKUP(H3984,dMateriaPrima!A:C,3,0)</f>
        <v>4.4000000000000004</v>
      </c>
      <c r="K3984">
        <v>28</v>
      </c>
      <c r="L3984">
        <f t="shared" si="125"/>
        <v>123.20000000000002</v>
      </c>
      <c r="M3984">
        <v>0</v>
      </c>
      <c r="N3984">
        <f t="shared" si="124"/>
        <v>123.20000000000002</v>
      </c>
      <c r="O3984">
        <v>2</v>
      </c>
      <c r="P3984" t="str">
        <f>VLOOKUP(O3984,dFornecedor!A:B,2,0)</f>
        <v>Minerva</v>
      </c>
    </row>
    <row r="3985" spans="1:16" x14ac:dyDescent="0.25">
      <c r="A3985">
        <v>3984</v>
      </c>
      <c r="B3985" s="1">
        <v>43979</v>
      </c>
      <c r="C3985" s="1">
        <v>43989</v>
      </c>
      <c r="D3985" s="1">
        <v>44002</v>
      </c>
      <c r="E3985" s="1">
        <v>44005</v>
      </c>
      <c r="F3985">
        <v>2</v>
      </c>
      <c r="G3985" t="str">
        <f>VLOOKUP(F3985,dComprador!A:B,2,0)</f>
        <v>João</v>
      </c>
      <c r="H3985">
        <v>7</v>
      </c>
      <c r="I3985" t="str">
        <f>VLOOKUP(H3985,dMateriaPrima!A:B,2,0)</f>
        <v>Poliéster</v>
      </c>
      <c r="J3985">
        <f>VLOOKUP(H3985,dMateriaPrima!A:C,3,0)</f>
        <v>8</v>
      </c>
      <c r="K3985">
        <v>152</v>
      </c>
      <c r="L3985">
        <f t="shared" si="125"/>
        <v>1216</v>
      </c>
      <c r="M3985">
        <v>0</v>
      </c>
      <c r="N3985">
        <f t="shared" si="124"/>
        <v>1216</v>
      </c>
      <c r="O3985">
        <v>1</v>
      </c>
      <c r="P3985" t="str">
        <f>VLOOKUP(O3985,dFornecedor!A:B,2,0)</f>
        <v>NorthShore</v>
      </c>
    </row>
    <row r="3986" spans="1:16" x14ac:dyDescent="0.25">
      <c r="A3986">
        <v>3985</v>
      </c>
      <c r="B3986" s="1">
        <v>43979</v>
      </c>
      <c r="C3986" s="1">
        <v>43984</v>
      </c>
      <c r="D3986" s="1">
        <v>44008</v>
      </c>
      <c r="E3986" s="1">
        <v>44010</v>
      </c>
      <c r="F3986">
        <v>1</v>
      </c>
      <c r="G3986" t="str">
        <f>VLOOKUP(F3986,dComprador!A:B,2,0)</f>
        <v>Alon</v>
      </c>
      <c r="H3986">
        <v>6</v>
      </c>
      <c r="I3986" t="str">
        <f>VLOOKUP(H3986,dMateriaPrima!A:B,2,0)</f>
        <v>Fio Algodão</v>
      </c>
      <c r="J3986">
        <f>VLOOKUP(H3986,dMateriaPrima!A:C,3,0)</f>
        <v>55.9</v>
      </c>
      <c r="K3986">
        <v>379</v>
      </c>
      <c r="L3986">
        <f t="shared" si="125"/>
        <v>21186.1</v>
      </c>
      <c r="M3986">
        <v>0</v>
      </c>
      <c r="N3986">
        <f t="shared" si="124"/>
        <v>21186.1</v>
      </c>
      <c r="O3986">
        <v>2</v>
      </c>
      <c r="P3986" t="str">
        <f>VLOOKUP(O3986,dFornecedor!A:B,2,0)</f>
        <v>Minerva</v>
      </c>
    </row>
    <row r="3987" spans="1:16" x14ac:dyDescent="0.25">
      <c r="A3987">
        <v>3986</v>
      </c>
      <c r="B3987" s="1">
        <v>43979</v>
      </c>
      <c r="C3987" s="1">
        <v>43985</v>
      </c>
      <c r="D3987" s="1">
        <v>44000</v>
      </c>
      <c r="E3987" s="1">
        <v>44003</v>
      </c>
      <c r="F3987">
        <v>1</v>
      </c>
      <c r="G3987" t="str">
        <f>VLOOKUP(F3987,dComprador!A:B,2,0)</f>
        <v>Alon</v>
      </c>
      <c r="H3987">
        <v>4</v>
      </c>
      <c r="I3987" t="str">
        <f>VLOOKUP(H3987,dMateriaPrima!A:B,2,0)</f>
        <v>Madeira</v>
      </c>
      <c r="J3987">
        <f>VLOOKUP(H3987,dMateriaPrima!A:C,3,0)</f>
        <v>168</v>
      </c>
      <c r="K3987">
        <v>507</v>
      </c>
      <c r="L3987">
        <f t="shared" si="125"/>
        <v>85176</v>
      </c>
      <c r="M3987">
        <v>0</v>
      </c>
      <c r="N3987">
        <f t="shared" si="124"/>
        <v>85176</v>
      </c>
      <c r="O3987">
        <v>2</v>
      </c>
      <c r="P3987" t="str">
        <f>VLOOKUP(O3987,dFornecedor!A:B,2,0)</f>
        <v>Minerva</v>
      </c>
    </row>
    <row r="3988" spans="1:16" x14ac:dyDescent="0.25">
      <c r="A3988">
        <v>3987</v>
      </c>
      <c r="B3988" s="1">
        <v>43980</v>
      </c>
      <c r="C3988" s="1">
        <v>43989</v>
      </c>
      <c r="D3988" s="1">
        <v>43992</v>
      </c>
      <c r="E3988" s="1">
        <v>43995</v>
      </c>
      <c r="F3988">
        <v>4</v>
      </c>
      <c r="G3988" t="str">
        <f>VLOOKUP(F3988,dComprador!A:B,2,0)</f>
        <v>Lira</v>
      </c>
      <c r="H3988">
        <v>11</v>
      </c>
      <c r="I3988" t="str">
        <f>VLOOKUP(H3988,dMateriaPrima!A:B,2,0)</f>
        <v>Papel</v>
      </c>
      <c r="J3988">
        <f>VLOOKUP(H3988,dMateriaPrima!A:C,3,0)</f>
        <v>9</v>
      </c>
      <c r="K3988">
        <v>56</v>
      </c>
      <c r="L3988">
        <f t="shared" si="125"/>
        <v>504</v>
      </c>
      <c r="M3988">
        <v>0</v>
      </c>
      <c r="N3988">
        <f t="shared" si="124"/>
        <v>504</v>
      </c>
      <c r="O3988">
        <v>3</v>
      </c>
      <c r="P3988" t="str">
        <f>VLOOKUP(O3988,dFornecedor!A:B,2,0)</f>
        <v>StepUp</v>
      </c>
    </row>
    <row r="3989" spans="1:16" x14ac:dyDescent="0.25">
      <c r="A3989">
        <v>3988</v>
      </c>
      <c r="B3989" s="1">
        <v>43980</v>
      </c>
      <c r="C3989" s="1">
        <v>43980</v>
      </c>
      <c r="D3989" s="1">
        <v>43989</v>
      </c>
      <c r="E3989" s="1">
        <v>43989</v>
      </c>
      <c r="F3989">
        <v>4</v>
      </c>
      <c r="G3989" t="str">
        <f>VLOOKUP(F3989,dComprador!A:B,2,0)</f>
        <v>Lira</v>
      </c>
      <c r="H3989">
        <v>10</v>
      </c>
      <c r="I3989" t="str">
        <f>VLOOKUP(H3989,dMateriaPrima!A:B,2,0)</f>
        <v>Pedra Britada</v>
      </c>
      <c r="J3989">
        <f>VLOOKUP(H3989,dMateriaPrima!A:C,3,0)</f>
        <v>56</v>
      </c>
      <c r="K3989">
        <v>29</v>
      </c>
      <c r="L3989">
        <f t="shared" si="125"/>
        <v>1624</v>
      </c>
      <c r="M3989">
        <v>0</v>
      </c>
      <c r="N3989">
        <f t="shared" si="124"/>
        <v>1624</v>
      </c>
      <c r="O3989">
        <v>2</v>
      </c>
      <c r="P3989" t="str">
        <f>VLOOKUP(O3989,dFornecedor!A:B,2,0)</f>
        <v>Minerva</v>
      </c>
    </row>
    <row r="3990" spans="1:16" x14ac:dyDescent="0.25">
      <c r="A3990">
        <v>3989</v>
      </c>
      <c r="B3990" s="1">
        <v>43980</v>
      </c>
      <c r="C3990" s="1">
        <v>43988</v>
      </c>
      <c r="D3990" s="1">
        <v>43991</v>
      </c>
      <c r="E3990" s="1">
        <v>43994</v>
      </c>
      <c r="F3990">
        <v>4</v>
      </c>
      <c r="G3990" t="str">
        <f>VLOOKUP(F3990,dComprador!A:B,2,0)</f>
        <v>Lira</v>
      </c>
      <c r="H3990">
        <v>11</v>
      </c>
      <c r="I3990" t="str">
        <f>VLOOKUP(H3990,dMateriaPrima!A:B,2,0)</f>
        <v>Papel</v>
      </c>
      <c r="J3990">
        <f>VLOOKUP(H3990,dMateriaPrima!A:C,3,0)</f>
        <v>9</v>
      </c>
      <c r="K3990">
        <v>134</v>
      </c>
      <c r="L3990">
        <f t="shared" si="125"/>
        <v>1206</v>
      </c>
      <c r="M3990">
        <v>0</v>
      </c>
      <c r="N3990">
        <f t="shared" si="124"/>
        <v>1206</v>
      </c>
      <c r="O3990">
        <v>2</v>
      </c>
      <c r="P3990" t="str">
        <f>VLOOKUP(O3990,dFornecedor!A:B,2,0)</f>
        <v>Minerva</v>
      </c>
    </row>
    <row r="3991" spans="1:16" x14ac:dyDescent="0.25">
      <c r="A3991">
        <v>3990</v>
      </c>
      <c r="B3991" s="1">
        <v>43980</v>
      </c>
      <c r="C3991" s="1">
        <v>43989</v>
      </c>
      <c r="D3991" s="1">
        <v>43992</v>
      </c>
      <c r="E3991" s="1">
        <v>43996</v>
      </c>
      <c r="F3991">
        <v>4</v>
      </c>
      <c r="G3991" t="str">
        <f>VLOOKUP(F3991,dComprador!A:B,2,0)</f>
        <v>Lira</v>
      </c>
      <c r="H3991">
        <v>6</v>
      </c>
      <c r="I3991" t="str">
        <f>VLOOKUP(H3991,dMateriaPrima!A:B,2,0)</f>
        <v>Fio Algodão</v>
      </c>
      <c r="J3991">
        <f>VLOOKUP(H3991,dMateriaPrima!A:C,3,0)</f>
        <v>55.9</v>
      </c>
      <c r="K3991">
        <v>131</v>
      </c>
      <c r="L3991">
        <f t="shared" si="125"/>
        <v>7322.9</v>
      </c>
      <c r="M3991">
        <v>0</v>
      </c>
      <c r="N3991">
        <f t="shared" si="124"/>
        <v>7322.9</v>
      </c>
      <c r="O3991">
        <v>3</v>
      </c>
      <c r="P3991" t="str">
        <f>VLOOKUP(O3991,dFornecedor!A:B,2,0)</f>
        <v>StepUp</v>
      </c>
    </row>
    <row r="3992" spans="1:16" x14ac:dyDescent="0.25">
      <c r="A3992">
        <v>3991</v>
      </c>
      <c r="B3992" s="1">
        <v>43980</v>
      </c>
      <c r="C3992" s="1">
        <v>43980</v>
      </c>
      <c r="D3992" s="1">
        <v>43987</v>
      </c>
      <c r="E3992" s="1">
        <v>43989</v>
      </c>
      <c r="F3992">
        <v>4</v>
      </c>
      <c r="G3992" t="str">
        <f>VLOOKUP(F3992,dComprador!A:B,2,0)</f>
        <v>Lira</v>
      </c>
      <c r="H3992">
        <v>1</v>
      </c>
      <c r="I3992" t="str">
        <f>VLOOKUP(H3992,dMateriaPrima!A:B,2,0)</f>
        <v>Tecido</v>
      </c>
      <c r="J3992">
        <f>VLOOKUP(H3992,dMateriaPrima!A:C,3,0)</f>
        <v>18</v>
      </c>
      <c r="K3992">
        <v>26</v>
      </c>
      <c r="L3992">
        <f t="shared" si="125"/>
        <v>468</v>
      </c>
      <c r="M3992">
        <v>0</v>
      </c>
      <c r="N3992">
        <f t="shared" si="124"/>
        <v>468</v>
      </c>
      <c r="O3992">
        <v>2</v>
      </c>
      <c r="P3992" t="str">
        <f>VLOOKUP(O3992,dFornecedor!A:B,2,0)</f>
        <v>Minerva</v>
      </c>
    </row>
    <row r="3993" spans="1:16" x14ac:dyDescent="0.25">
      <c r="A3993">
        <v>3992</v>
      </c>
      <c r="B3993" s="1">
        <v>43980</v>
      </c>
      <c r="C3993" s="1">
        <v>43983</v>
      </c>
      <c r="D3993" s="1">
        <v>43987</v>
      </c>
      <c r="E3993" s="1">
        <v>43990</v>
      </c>
      <c r="F3993">
        <v>4</v>
      </c>
      <c r="G3993" t="str">
        <f>VLOOKUP(F3993,dComprador!A:B,2,0)</f>
        <v>Lira</v>
      </c>
      <c r="H3993">
        <v>5</v>
      </c>
      <c r="I3993" t="str">
        <f>VLOOKUP(H3993,dMateriaPrima!A:B,2,0)</f>
        <v>Areia</v>
      </c>
      <c r="J3993">
        <f>VLOOKUP(H3993,dMateriaPrima!A:C,3,0)</f>
        <v>3.59</v>
      </c>
      <c r="K3993">
        <v>124</v>
      </c>
      <c r="L3993">
        <f t="shared" si="125"/>
        <v>445.15999999999997</v>
      </c>
      <c r="M3993">
        <v>0</v>
      </c>
      <c r="N3993">
        <f t="shared" si="124"/>
        <v>445.15999999999997</v>
      </c>
      <c r="O3993">
        <v>2</v>
      </c>
      <c r="P3993" t="str">
        <f>VLOOKUP(O3993,dFornecedor!A:B,2,0)</f>
        <v>Minerva</v>
      </c>
    </row>
    <row r="3994" spans="1:16" x14ac:dyDescent="0.25">
      <c r="A3994">
        <v>3993</v>
      </c>
      <c r="B3994" s="1">
        <v>43980</v>
      </c>
      <c r="C3994" s="1">
        <v>43981</v>
      </c>
      <c r="D3994" s="1">
        <v>43999</v>
      </c>
      <c r="E3994" s="1">
        <v>44000</v>
      </c>
      <c r="F3994">
        <v>1</v>
      </c>
      <c r="G3994" t="str">
        <f>VLOOKUP(F3994,dComprador!A:B,2,0)</f>
        <v>Alon</v>
      </c>
      <c r="H3994">
        <v>5</v>
      </c>
      <c r="I3994" t="str">
        <f>VLOOKUP(H3994,dMateriaPrima!A:B,2,0)</f>
        <v>Areia</v>
      </c>
      <c r="J3994">
        <f>VLOOKUP(H3994,dMateriaPrima!A:C,3,0)</f>
        <v>3.59</v>
      </c>
      <c r="K3994">
        <v>91</v>
      </c>
      <c r="L3994">
        <f t="shared" si="125"/>
        <v>326.69</v>
      </c>
      <c r="M3994">
        <v>0</v>
      </c>
      <c r="N3994">
        <f t="shared" si="124"/>
        <v>326.69</v>
      </c>
      <c r="O3994">
        <v>1</v>
      </c>
      <c r="P3994" t="str">
        <f>VLOOKUP(O3994,dFornecedor!A:B,2,0)</f>
        <v>NorthShore</v>
      </c>
    </row>
    <row r="3995" spans="1:16" x14ac:dyDescent="0.25">
      <c r="A3995">
        <v>3994</v>
      </c>
      <c r="B3995" s="1">
        <v>43980</v>
      </c>
      <c r="C3995" s="1">
        <v>43992</v>
      </c>
      <c r="D3995" s="1">
        <v>43997</v>
      </c>
      <c r="E3995" s="1">
        <v>43998</v>
      </c>
      <c r="F3995">
        <v>2</v>
      </c>
      <c r="G3995" t="str">
        <f>VLOOKUP(F3995,dComprador!A:B,2,0)</f>
        <v>João</v>
      </c>
      <c r="H3995">
        <v>5</v>
      </c>
      <c r="I3995" t="str">
        <f>VLOOKUP(H3995,dMateriaPrima!A:B,2,0)</f>
        <v>Areia</v>
      </c>
      <c r="J3995">
        <f>VLOOKUP(H3995,dMateriaPrima!A:C,3,0)</f>
        <v>3.59</v>
      </c>
      <c r="K3995">
        <v>183</v>
      </c>
      <c r="L3995">
        <f t="shared" si="125"/>
        <v>656.97</v>
      </c>
      <c r="M3995">
        <v>0</v>
      </c>
      <c r="N3995">
        <f t="shared" si="124"/>
        <v>656.97</v>
      </c>
      <c r="O3995">
        <v>1</v>
      </c>
      <c r="P3995" t="str">
        <f>VLOOKUP(O3995,dFornecedor!A:B,2,0)</f>
        <v>NorthShore</v>
      </c>
    </row>
    <row r="3996" spans="1:16" x14ac:dyDescent="0.25">
      <c r="A3996">
        <v>3995</v>
      </c>
      <c r="B3996" s="1">
        <v>43981</v>
      </c>
      <c r="C3996" s="1">
        <v>43982</v>
      </c>
      <c r="D3996" s="1">
        <v>43988</v>
      </c>
      <c r="E3996" s="1">
        <v>43990</v>
      </c>
      <c r="F3996">
        <v>4</v>
      </c>
      <c r="G3996" t="str">
        <f>VLOOKUP(F3996,dComprador!A:B,2,0)</f>
        <v>Lira</v>
      </c>
      <c r="H3996">
        <v>5</v>
      </c>
      <c r="I3996" t="str">
        <f>VLOOKUP(H3996,dMateriaPrima!A:B,2,0)</f>
        <v>Areia</v>
      </c>
      <c r="J3996">
        <f>VLOOKUP(H3996,dMateriaPrima!A:C,3,0)</f>
        <v>3.59</v>
      </c>
      <c r="K3996">
        <v>522</v>
      </c>
      <c r="L3996">
        <f t="shared" si="125"/>
        <v>1873.98</v>
      </c>
      <c r="M3996">
        <v>0</v>
      </c>
      <c r="N3996">
        <f t="shared" si="124"/>
        <v>1873.98</v>
      </c>
      <c r="O3996">
        <v>3</v>
      </c>
      <c r="P3996" t="str">
        <f>VLOOKUP(O3996,dFornecedor!A:B,2,0)</f>
        <v>StepUp</v>
      </c>
    </row>
    <row r="3997" spans="1:16" x14ac:dyDescent="0.25">
      <c r="A3997">
        <v>3996</v>
      </c>
      <c r="B3997" s="1">
        <v>43981</v>
      </c>
      <c r="C3997" s="1">
        <v>43982</v>
      </c>
      <c r="D3997" s="1">
        <v>43988</v>
      </c>
      <c r="E3997" s="1">
        <v>43990</v>
      </c>
      <c r="F3997">
        <v>4</v>
      </c>
      <c r="G3997" t="str">
        <f>VLOOKUP(F3997,dComprador!A:B,2,0)</f>
        <v>Lira</v>
      </c>
      <c r="H3997">
        <v>8</v>
      </c>
      <c r="I3997" t="str">
        <f>VLOOKUP(H3997,dMateriaPrima!A:B,2,0)</f>
        <v>Cimento</v>
      </c>
      <c r="J3997">
        <f>VLOOKUP(H3997,dMateriaPrima!A:C,3,0)</f>
        <v>23</v>
      </c>
      <c r="K3997">
        <v>215</v>
      </c>
      <c r="L3997">
        <f t="shared" si="125"/>
        <v>4945</v>
      </c>
      <c r="M3997">
        <v>0</v>
      </c>
      <c r="N3997">
        <f t="shared" si="124"/>
        <v>4945</v>
      </c>
      <c r="O3997">
        <v>5</v>
      </c>
      <c r="P3997" t="str">
        <f>VLOOKUP(O3997,dFornecedor!A:B,2,0)</f>
        <v>Atlas</v>
      </c>
    </row>
    <row r="3998" spans="1:16" x14ac:dyDescent="0.25">
      <c r="A3998">
        <v>3997</v>
      </c>
      <c r="B3998" s="1">
        <v>43981</v>
      </c>
      <c r="C3998" s="1">
        <v>43990</v>
      </c>
      <c r="D3998" s="1">
        <v>43994</v>
      </c>
      <c r="E3998" s="1">
        <v>43999</v>
      </c>
      <c r="F3998">
        <v>4</v>
      </c>
      <c r="G3998" t="str">
        <f>VLOOKUP(F3998,dComprador!A:B,2,0)</f>
        <v>Lira</v>
      </c>
      <c r="H3998">
        <v>1</v>
      </c>
      <c r="I3998" t="str">
        <f>VLOOKUP(H3998,dMateriaPrima!A:B,2,0)</f>
        <v>Tecido</v>
      </c>
      <c r="J3998">
        <f>VLOOKUP(H3998,dMateriaPrima!A:C,3,0)</f>
        <v>18</v>
      </c>
      <c r="K3998">
        <v>447</v>
      </c>
      <c r="L3998">
        <f t="shared" si="125"/>
        <v>8046</v>
      </c>
      <c r="M3998">
        <v>0</v>
      </c>
      <c r="N3998">
        <f t="shared" si="124"/>
        <v>8046</v>
      </c>
      <c r="O3998">
        <v>2</v>
      </c>
      <c r="P3998" t="str">
        <f>VLOOKUP(O3998,dFornecedor!A:B,2,0)</f>
        <v>Minerva</v>
      </c>
    </row>
    <row r="3999" spans="1:16" x14ac:dyDescent="0.25">
      <c r="A3999">
        <v>3998</v>
      </c>
      <c r="B3999" s="1">
        <v>43981</v>
      </c>
      <c r="C3999" s="1">
        <v>43981</v>
      </c>
      <c r="D3999" s="1">
        <v>44002</v>
      </c>
      <c r="E3999" s="1">
        <v>44003</v>
      </c>
      <c r="F3999">
        <v>1</v>
      </c>
      <c r="G3999" t="str">
        <f>VLOOKUP(F3999,dComprador!A:B,2,0)</f>
        <v>Alon</v>
      </c>
      <c r="H3999">
        <v>5</v>
      </c>
      <c r="I3999" t="str">
        <f>VLOOKUP(H3999,dMateriaPrima!A:B,2,0)</f>
        <v>Areia</v>
      </c>
      <c r="J3999">
        <f>VLOOKUP(H3999,dMateriaPrima!A:C,3,0)</f>
        <v>3.59</v>
      </c>
      <c r="K3999">
        <v>187</v>
      </c>
      <c r="L3999">
        <f t="shared" si="125"/>
        <v>671.32999999999993</v>
      </c>
      <c r="M3999">
        <v>0</v>
      </c>
      <c r="N3999">
        <f t="shared" si="124"/>
        <v>671.32999999999993</v>
      </c>
      <c r="O3999">
        <v>2</v>
      </c>
      <c r="P3999" t="str">
        <f>VLOOKUP(O3999,dFornecedor!A:B,2,0)</f>
        <v>Minerva</v>
      </c>
    </row>
    <row r="4000" spans="1:16" x14ac:dyDescent="0.25">
      <c r="A4000">
        <v>3999</v>
      </c>
      <c r="B4000" s="1">
        <v>43981</v>
      </c>
      <c r="C4000" s="1">
        <v>43981</v>
      </c>
      <c r="D4000" s="1">
        <v>43996</v>
      </c>
      <c r="E4000" s="1">
        <v>43996</v>
      </c>
      <c r="F4000">
        <v>2</v>
      </c>
      <c r="G4000" t="str">
        <f>VLOOKUP(F4000,dComprador!A:B,2,0)</f>
        <v>João</v>
      </c>
      <c r="H4000">
        <v>9</v>
      </c>
      <c r="I4000" t="str">
        <f>VLOOKUP(H4000,dMateriaPrima!A:B,2,0)</f>
        <v>Couro</v>
      </c>
      <c r="J4000">
        <f>VLOOKUP(H4000,dMateriaPrima!A:C,3,0)</f>
        <v>4.4000000000000004</v>
      </c>
      <c r="K4000">
        <v>345</v>
      </c>
      <c r="L4000">
        <f t="shared" si="125"/>
        <v>1518.0000000000002</v>
      </c>
      <c r="M4000">
        <v>0</v>
      </c>
      <c r="N4000">
        <f t="shared" si="124"/>
        <v>1518.0000000000002</v>
      </c>
      <c r="O4000">
        <v>2</v>
      </c>
      <c r="P4000" t="str">
        <f>VLOOKUP(O4000,dFornecedor!A:B,2,0)</f>
        <v>Minerva</v>
      </c>
    </row>
    <row r="4001" spans="1:16" x14ac:dyDescent="0.25">
      <c r="A4001">
        <v>4000</v>
      </c>
      <c r="B4001" s="1">
        <v>43981</v>
      </c>
      <c r="C4001" s="1">
        <v>43990</v>
      </c>
      <c r="D4001" s="1">
        <v>43995</v>
      </c>
      <c r="E4001" s="1">
        <v>43996</v>
      </c>
      <c r="F4001">
        <v>2</v>
      </c>
      <c r="G4001" t="str">
        <f>VLOOKUP(F4001,dComprador!A:B,2,0)</f>
        <v>João</v>
      </c>
      <c r="H4001">
        <v>9</v>
      </c>
      <c r="I4001" t="str">
        <f>VLOOKUP(H4001,dMateriaPrima!A:B,2,0)</f>
        <v>Couro</v>
      </c>
      <c r="J4001">
        <f>VLOOKUP(H4001,dMateriaPrima!A:C,3,0)</f>
        <v>4.4000000000000004</v>
      </c>
      <c r="K4001">
        <v>356</v>
      </c>
      <c r="L4001">
        <f t="shared" si="125"/>
        <v>1566.4</v>
      </c>
      <c r="M4001">
        <v>0</v>
      </c>
      <c r="N4001">
        <f t="shared" si="124"/>
        <v>1566.4</v>
      </c>
      <c r="O4001">
        <v>3</v>
      </c>
      <c r="P4001" t="str">
        <f>VLOOKUP(O4001,dFornecedor!A:B,2,0)</f>
        <v>StepUp</v>
      </c>
    </row>
    <row r="4002" spans="1:16" x14ac:dyDescent="0.25">
      <c r="A4002">
        <v>4001</v>
      </c>
      <c r="B4002" s="1">
        <v>43981</v>
      </c>
      <c r="C4002" s="1">
        <v>43981</v>
      </c>
      <c r="D4002" s="1">
        <v>44000</v>
      </c>
      <c r="E4002" s="1">
        <v>44004</v>
      </c>
      <c r="F4002">
        <v>1</v>
      </c>
      <c r="G4002" t="str">
        <f>VLOOKUP(F4002,dComprador!A:B,2,0)</f>
        <v>Alon</v>
      </c>
      <c r="H4002">
        <v>5</v>
      </c>
      <c r="I4002" t="str">
        <f>VLOOKUP(H4002,dMateriaPrima!A:B,2,0)</f>
        <v>Areia</v>
      </c>
      <c r="J4002">
        <f>VLOOKUP(H4002,dMateriaPrima!A:C,3,0)</f>
        <v>3.59</v>
      </c>
      <c r="K4002">
        <v>23</v>
      </c>
      <c r="L4002">
        <f t="shared" si="125"/>
        <v>82.57</v>
      </c>
      <c r="M4002">
        <v>0</v>
      </c>
      <c r="N4002">
        <f t="shared" si="124"/>
        <v>82.57</v>
      </c>
      <c r="O4002">
        <v>2</v>
      </c>
      <c r="P4002" t="str">
        <f>VLOOKUP(O4002,dFornecedor!A:B,2,0)</f>
        <v>Minerva</v>
      </c>
    </row>
    <row r="4003" spans="1:16" x14ac:dyDescent="0.25">
      <c r="A4003">
        <v>4002</v>
      </c>
      <c r="B4003" s="1">
        <v>43981</v>
      </c>
      <c r="C4003" s="1">
        <v>43982</v>
      </c>
      <c r="D4003" s="1">
        <v>44010</v>
      </c>
      <c r="E4003" s="1">
        <v>44013</v>
      </c>
      <c r="F4003">
        <v>1</v>
      </c>
      <c r="G4003" t="str">
        <f>VLOOKUP(F4003,dComprador!A:B,2,0)</f>
        <v>Alon</v>
      </c>
      <c r="H4003">
        <v>1</v>
      </c>
      <c r="I4003" t="str">
        <f>VLOOKUP(H4003,dMateriaPrima!A:B,2,0)</f>
        <v>Tecido</v>
      </c>
      <c r="J4003">
        <f>VLOOKUP(H4003,dMateriaPrima!A:C,3,0)</f>
        <v>18</v>
      </c>
      <c r="K4003">
        <v>70</v>
      </c>
      <c r="L4003">
        <f t="shared" si="125"/>
        <v>1260</v>
      </c>
      <c r="M4003">
        <v>0</v>
      </c>
      <c r="N4003">
        <f t="shared" si="124"/>
        <v>1260</v>
      </c>
      <c r="O4003">
        <v>3</v>
      </c>
      <c r="P4003" t="str">
        <f>VLOOKUP(O4003,dFornecedor!A:B,2,0)</f>
        <v>StepUp</v>
      </c>
    </row>
    <row r="4004" spans="1:16" x14ac:dyDescent="0.25">
      <c r="A4004">
        <v>4003</v>
      </c>
      <c r="B4004" s="1">
        <v>43982</v>
      </c>
      <c r="C4004" s="1">
        <v>43982</v>
      </c>
      <c r="D4004" s="1">
        <v>44012</v>
      </c>
      <c r="E4004" s="1">
        <v>44013</v>
      </c>
      <c r="F4004">
        <v>1</v>
      </c>
      <c r="G4004" t="str">
        <f>VLOOKUP(F4004,dComprador!A:B,2,0)</f>
        <v>Alon</v>
      </c>
      <c r="H4004">
        <v>4</v>
      </c>
      <c r="I4004" t="str">
        <f>VLOOKUP(H4004,dMateriaPrima!A:B,2,0)</f>
        <v>Madeira</v>
      </c>
      <c r="J4004">
        <f>VLOOKUP(H4004,dMateriaPrima!A:C,3,0)</f>
        <v>168</v>
      </c>
      <c r="K4004">
        <v>154</v>
      </c>
      <c r="L4004">
        <f t="shared" si="125"/>
        <v>25872</v>
      </c>
      <c r="M4004">
        <v>0</v>
      </c>
      <c r="N4004">
        <f t="shared" si="124"/>
        <v>25872</v>
      </c>
      <c r="O4004">
        <v>2</v>
      </c>
      <c r="P4004" t="str">
        <f>VLOOKUP(O4004,dFornecedor!A:B,2,0)</f>
        <v>Minerva</v>
      </c>
    </row>
    <row r="4005" spans="1:16" x14ac:dyDescent="0.25">
      <c r="A4005">
        <v>4004</v>
      </c>
      <c r="B4005" s="1">
        <v>43982</v>
      </c>
      <c r="C4005" s="1">
        <v>43982</v>
      </c>
      <c r="D4005" s="1">
        <v>43989</v>
      </c>
      <c r="E4005" s="1">
        <v>43989</v>
      </c>
      <c r="F4005">
        <v>4</v>
      </c>
      <c r="G4005" t="str">
        <f>VLOOKUP(F4005,dComprador!A:B,2,0)</f>
        <v>Lira</v>
      </c>
      <c r="H4005">
        <v>5</v>
      </c>
      <c r="I4005" t="str">
        <f>VLOOKUP(H4005,dMateriaPrima!A:B,2,0)</f>
        <v>Areia</v>
      </c>
      <c r="J4005">
        <f>VLOOKUP(H4005,dMateriaPrima!A:C,3,0)</f>
        <v>3.59</v>
      </c>
      <c r="K4005">
        <v>366</v>
      </c>
      <c r="L4005">
        <f t="shared" si="125"/>
        <v>1313.94</v>
      </c>
      <c r="M4005">
        <v>0</v>
      </c>
      <c r="N4005">
        <f t="shared" si="124"/>
        <v>1313.94</v>
      </c>
      <c r="O4005">
        <v>5</v>
      </c>
      <c r="P4005" t="str">
        <f>VLOOKUP(O4005,dFornecedor!A:B,2,0)</f>
        <v>Atlas</v>
      </c>
    </row>
    <row r="4006" spans="1:16" x14ac:dyDescent="0.25">
      <c r="A4006">
        <v>4005</v>
      </c>
      <c r="B4006" s="1">
        <v>43982</v>
      </c>
      <c r="C4006" s="1">
        <v>43982</v>
      </c>
      <c r="D4006" s="1">
        <v>43989</v>
      </c>
      <c r="E4006" s="1">
        <v>43993</v>
      </c>
      <c r="F4006">
        <v>4</v>
      </c>
      <c r="G4006" t="str">
        <f>VLOOKUP(F4006,dComprador!A:B,2,0)</f>
        <v>Lira</v>
      </c>
      <c r="H4006">
        <v>8</v>
      </c>
      <c r="I4006" t="str">
        <f>VLOOKUP(H4006,dMateriaPrima!A:B,2,0)</f>
        <v>Cimento</v>
      </c>
      <c r="J4006">
        <f>VLOOKUP(H4006,dMateriaPrima!A:C,3,0)</f>
        <v>23</v>
      </c>
      <c r="K4006">
        <v>364</v>
      </c>
      <c r="L4006">
        <f t="shared" si="125"/>
        <v>8372</v>
      </c>
      <c r="M4006">
        <v>0</v>
      </c>
      <c r="N4006">
        <f t="shared" si="124"/>
        <v>8372</v>
      </c>
      <c r="O4006">
        <v>2</v>
      </c>
      <c r="P4006" t="str">
        <f>VLOOKUP(O4006,dFornecedor!A:B,2,0)</f>
        <v>Minerva</v>
      </c>
    </row>
    <row r="4007" spans="1:16" x14ac:dyDescent="0.25">
      <c r="A4007">
        <v>4006</v>
      </c>
      <c r="B4007" s="1">
        <v>43982</v>
      </c>
      <c r="C4007" s="1">
        <v>43982</v>
      </c>
      <c r="D4007" s="1">
        <v>43989</v>
      </c>
      <c r="E4007" s="1">
        <v>43993</v>
      </c>
      <c r="F4007">
        <v>4</v>
      </c>
      <c r="G4007" t="str">
        <f>VLOOKUP(F4007,dComprador!A:B,2,0)</f>
        <v>Lira</v>
      </c>
      <c r="H4007">
        <v>9</v>
      </c>
      <c r="I4007" t="str">
        <f>VLOOKUP(H4007,dMateriaPrima!A:B,2,0)</f>
        <v>Couro</v>
      </c>
      <c r="J4007">
        <f>VLOOKUP(H4007,dMateriaPrima!A:C,3,0)</f>
        <v>4.4000000000000004</v>
      </c>
      <c r="K4007">
        <v>518</v>
      </c>
      <c r="L4007">
        <f t="shared" si="125"/>
        <v>2279.2000000000003</v>
      </c>
      <c r="M4007">
        <v>0</v>
      </c>
      <c r="N4007">
        <f t="shared" si="124"/>
        <v>2279.2000000000003</v>
      </c>
      <c r="O4007">
        <v>2</v>
      </c>
      <c r="P4007" t="str">
        <f>VLOOKUP(O4007,dFornecedor!A:B,2,0)</f>
        <v>Minerva</v>
      </c>
    </row>
    <row r="4008" spans="1:16" x14ac:dyDescent="0.25">
      <c r="A4008">
        <v>4007</v>
      </c>
      <c r="B4008" s="1">
        <v>43982</v>
      </c>
      <c r="C4008" s="1">
        <v>43983</v>
      </c>
      <c r="D4008" s="1">
        <v>43990</v>
      </c>
      <c r="E4008" s="1">
        <v>43989</v>
      </c>
      <c r="F4008">
        <v>4</v>
      </c>
      <c r="G4008" t="str">
        <f>VLOOKUP(F4008,dComprador!A:B,2,0)</f>
        <v>Lira</v>
      </c>
      <c r="H4008">
        <v>2</v>
      </c>
      <c r="I4008" t="str">
        <f>VLOOKUP(H4008,dMateriaPrima!A:B,2,0)</f>
        <v>Chapa Metal</v>
      </c>
      <c r="J4008">
        <f>VLOOKUP(H4008,dMateriaPrima!A:C,3,0)</f>
        <v>299.89999999999998</v>
      </c>
      <c r="K4008">
        <v>268</v>
      </c>
      <c r="L4008">
        <f t="shared" si="125"/>
        <v>80373.2</v>
      </c>
      <c r="M4008">
        <v>0</v>
      </c>
      <c r="N4008">
        <f t="shared" si="124"/>
        <v>80373.2</v>
      </c>
      <c r="O4008">
        <v>3</v>
      </c>
      <c r="P4008" t="str">
        <f>VLOOKUP(O4008,dFornecedor!A:B,2,0)</f>
        <v>StepUp</v>
      </c>
    </row>
    <row r="4009" spans="1:16" x14ac:dyDescent="0.25">
      <c r="A4009">
        <v>4008</v>
      </c>
      <c r="B4009" s="1">
        <v>43982</v>
      </c>
      <c r="C4009" s="1">
        <v>43985</v>
      </c>
      <c r="D4009" s="1">
        <v>43989</v>
      </c>
      <c r="E4009" s="1">
        <v>43990</v>
      </c>
      <c r="F4009">
        <v>4</v>
      </c>
      <c r="G4009" t="str">
        <f>VLOOKUP(F4009,dComprador!A:B,2,0)</f>
        <v>Lira</v>
      </c>
      <c r="H4009">
        <v>11</v>
      </c>
      <c r="I4009" t="str">
        <f>VLOOKUP(H4009,dMateriaPrima!A:B,2,0)</f>
        <v>Papel</v>
      </c>
      <c r="J4009">
        <f>VLOOKUP(H4009,dMateriaPrima!A:C,3,0)</f>
        <v>9</v>
      </c>
      <c r="K4009">
        <v>559</v>
      </c>
      <c r="L4009">
        <f t="shared" si="125"/>
        <v>5031</v>
      </c>
      <c r="M4009">
        <v>0</v>
      </c>
      <c r="N4009">
        <f t="shared" si="124"/>
        <v>5031</v>
      </c>
      <c r="O4009">
        <v>3</v>
      </c>
      <c r="P4009" t="str">
        <f>VLOOKUP(O4009,dFornecedor!A:B,2,0)</f>
        <v>StepUp</v>
      </c>
    </row>
    <row r="4010" spans="1:16" x14ac:dyDescent="0.25">
      <c r="A4010">
        <v>4009</v>
      </c>
      <c r="B4010" s="1">
        <v>43982</v>
      </c>
      <c r="C4010" s="1">
        <v>43982</v>
      </c>
      <c r="D4010" s="1">
        <v>44003</v>
      </c>
      <c r="E4010" s="1">
        <v>44005</v>
      </c>
      <c r="F4010">
        <v>1</v>
      </c>
      <c r="G4010" t="str">
        <f>VLOOKUP(F4010,dComprador!A:B,2,0)</f>
        <v>Alon</v>
      </c>
      <c r="H4010">
        <v>6</v>
      </c>
      <c r="I4010" t="str">
        <f>VLOOKUP(H4010,dMateriaPrima!A:B,2,0)</f>
        <v>Fio Algodão</v>
      </c>
      <c r="J4010">
        <f>VLOOKUP(H4010,dMateriaPrima!A:C,3,0)</f>
        <v>55.9</v>
      </c>
      <c r="K4010">
        <v>15</v>
      </c>
      <c r="L4010">
        <f t="shared" si="125"/>
        <v>838.5</v>
      </c>
      <c r="M4010">
        <v>0</v>
      </c>
      <c r="N4010">
        <f t="shared" si="124"/>
        <v>838.5</v>
      </c>
      <c r="O4010">
        <v>2</v>
      </c>
      <c r="P4010" t="str">
        <f>VLOOKUP(O4010,dFornecedor!A:B,2,0)</f>
        <v>Minerva</v>
      </c>
    </row>
    <row r="4011" spans="1:16" x14ac:dyDescent="0.25">
      <c r="A4011">
        <v>4010</v>
      </c>
      <c r="B4011" s="1">
        <v>43982</v>
      </c>
      <c r="C4011" s="1">
        <v>43984</v>
      </c>
      <c r="D4011" s="1">
        <v>43997</v>
      </c>
      <c r="E4011" s="1">
        <v>43998</v>
      </c>
      <c r="F4011">
        <v>2</v>
      </c>
      <c r="G4011" t="str">
        <f>VLOOKUP(F4011,dComprador!A:B,2,0)</f>
        <v>João</v>
      </c>
      <c r="H4011">
        <v>9</v>
      </c>
      <c r="I4011" t="str">
        <f>VLOOKUP(H4011,dMateriaPrima!A:B,2,0)</f>
        <v>Couro</v>
      </c>
      <c r="J4011">
        <f>VLOOKUP(H4011,dMateriaPrima!A:C,3,0)</f>
        <v>4.4000000000000004</v>
      </c>
      <c r="K4011">
        <v>373</v>
      </c>
      <c r="L4011">
        <f t="shared" si="125"/>
        <v>1641.2</v>
      </c>
      <c r="M4011">
        <v>0</v>
      </c>
      <c r="N4011">
        <f t="shared" si="124"/>
        <v>1641.2</v>
      </c>
      <c r="O4011">
        <v>3</v>
      </c>
      <c r="P4011" t="str">
        <f>VLOOKUP(O4011,dFornecedor!A:B,2,0)</f>
        <v>StepUp</v>
      </c>
    </row>
    <row r="4012" spans="1:16" x14ac:dyDescent="0.25">
      <c r="A4012">
        <v>4011</v>
      </c>
      <c r="B4012" s="1">
        <v>43982</v>
      </c>
      <c r="C4012" s="1">
        <v>43990</v>
      </c>
      <c r="D4012" s="1">
        <v>44003</v>
      </c>
      <c r="E4012" s="1">
        <v>44004</v>
      </c>
      <c r="F4012">
        <v>1</v>
      </c>
      <c r="G4012" t="str">
        <f>VLOOKUP(F4012,dComprador!A:B,2,0)</f>
        <v>Alon</v>
      </c>
      <c r="H4012">
        <v>9</v>
      </c>
      <c r="I4012" t="str">
        <f>VLOOKUP(H4012,dMateriaPrima!A:B,2,0)</f>
        <v>Couro</v>
      </c>
      <c r="J4012">
        <f>VLOOKUP(H4012,dMateriaPrima!A:C,3,0)</f>
        <v>4.4000000000000004</v>
      </c>
      <c r="K4012">
        <v>269</v>
      </c>
      <c r="L4012">
        <f t="shared" si="125"/>
        <v>1183.6000000000001</v>
      </c>
      <c r="M4012">
        <v>0</v>
      </c>
      <c r="N4012">
        <f t="shared" si="124"/>
        <v>1183.6000000000001</v>
      </c>
      <c r="O4012">
        <v>2</v>
      </c>
      <c r="P4012" t="str">
        <f>VLOOKUP(O4012,dFornecedor!A:B,2,0)</f>
        <v>Minerva</v>
      </c>
    </row>
    <row r="4013" spans="1:16" x14ac:dyDescent="0.25">
      <c r="A4013">
        <v>4012</v>
      </c>
      <c r="B4013" s="1">
        <v>43983</v>
      </c>
      <c r="C4013" s="1">
        <v>43989</v>
      </c>
      <c r="D4013" s="1">
        <v>44011</v>
      </c>
      <c r="E4013" s="1">
        <v>44016</v>
      </c>
      <c r="F4013">
        <v>1</v>
      </c>
      <c r="G4013" t="str">
        <f>VLOOKUP(F4013,dComprador!A:B,2,0)</f>
        <v>Alon</v>
      </c>
      <c r="H4013">
        <v>7</v>
      </c>
      <c r="I4013" t="str">
        <f>VLOOKUP(H4013,dMateriaPrima!A:B,2,0)</f>
        <v>Poliéster</v>
      </c>
      <c r="J4013">
        <f>VLOOKUP(H4013,dMateriaPrima!A:C,3,0)</f>
        <v>8</v>
      </c>
      <c r="K4013">
        <v>228</v>
      </c>
      <c r="L4013">
        <f t="shared" si="125"/>
        <v>1824</v>
      </c>
      <c r="M4013">
        <v>0</v>
      </c>
      <c r="N4013">
        <f t="shared" si="124"/>
        <v>1824</v>
      </c>
      <c r="O4013">
        <v>2</v>
      </c>
      <c r="P4013" t="str">
        <f>VLOOKUP(O4013,dFornecedor!A:B,2,0)</f>
        <v>Minerva</v>
      </c>
    </row>
    <row r="4014" spans="1:16" x14ac:dyDescent="0.25">
      <c r="A4014">
        <v>4013</v>
      </c>
      <c r="B4014" s="1">
        <v>43983</v>
      </c>
      <c r="C4014" s="1">
        <v>43986</v>
      </c>
      <c r="D4014" s="1">
        <v>44011</v>
      </c>
      <c r="E4014" s="1">
        <v>44011</v>
      </c>
      <c r="F4014">
        <v>1</v>
      </c>
      <c r="G4014" t="str">
        <f>VLOOKUP(F4014,dComprador!A:B,2,0)</f>
        <v>Alon</v>
      </c>
      <c r="H4014">
        <v>11</v>
      </c>
      <c r="I4014" t="str">
        <f>VLOOKUP(H4014,dMateriaPrima!A:B,2,0)</f>
        <v>Papel</v>
      </c>
      <c r="J4014">
        <f>VLOOKUP(H4014,dMateriaPrima!A:C,3,0)</f>
        <v>9</v>
      </c>
      <c r="K4014">
        <v>406</v>
      </c>
      <c r="L4014">
        <f t="shared" si="125"/>
        <v>3654</v>
      </c>
      <c r="M4014">
        <v>37</v>
      </c>
      <c r="N4014">
        <f t="shared" si="124"/>
        <v>2302.02</v>
      </c>
      <c r="O4014">
        <v>5</v>
      </c>
      <c r="P4014" t="str">
        <f>VLOOKUP(O4014,dFornecedor!A:B,2,0)</f>
        <v>Atlas</v>
      </c>
    </row>
    <row r="4015" spans="1:16" x14ac:dyDescent="0.25">
      <c r="A4015">
        <v>4014</v>
      </c>
      <c r="B4015" s="1">
        <v>43983</v>
      </c>
      <c r="C4015" s="1">
        <v>43983</v>
      </c>
      <c r="D4015" s="1">
        <v>43990</v>
      </c>
      <c r="E4015" s="1">
        <v>43992</v>
      </c>
      <c r="F4015">
        <v>4</v>
      </c>
      <c r="G4015" t="str">
        <f>VLOOKUP(F4015,dComprador!A:B,2,0)</f>
        <v>Lira</v>
      </c>
      <c r="H4015">
        <v>8</v>
      </c>
      <c r="I4015" t="str">
        <f>VLOOKUP(H4015,dMateriaPrima!A:B,2,0)</f>
        <v>Cimento</v>
      </c>
      <c r="J4015">
        <f>VLOOKUP(H4015,dMateriaPrima!A:C,3,0)</f>
        <v>23</v>
      </c>
      <c r="K4015">
        <v>78</v>
      </c>
      <c r="L4015">
        <f t="shared" si="125"/>
        <v>1794</v>
      </c>
      <c r="M4015">
        <v>0</v>
      </c>
      <c r="N4015">
        <f t="shared" si="124"/>
        <v>1794</v>
      </c>
      <c r="O4015">
        <v>5</v>
      </c>
      <c r="P4015" t="str">
        <f>VLOOKUP(O4015,dFornecedor!A:B,2,0)</f>
        <v>Atlas</v>
      </c>
    </row>
    <row r="4016" spans="1:16" x14ac:dyDescent="0.25">
      <c r="A4016">
        <v>4015</v>
      </c>
      <c r="B4016" s="1">
        <v>43983</v>
      </c>
      <c r="C4016" s="1">
        <v>43984</v>
      </c>
      <c r="D4016" s="1">
        <v>43990</v>
      </c>
      <c r="E4016" s="1">
        <v>43989</v>
      </c>
      <c r="F4016">
        <v>4</v>
      </c>
      <c r="G4016" t="str">
        <f>VLOOKUP(F4016,dComprador!A:B,2,0)</f>
        <v>Lira</v>
      </c>
      <c r="H4016">
        <v>8</v>
      </c>
      <c r="I4016" t="str">
        <f>VLOOKUP(H4016,dMateriaPrima!A:B,2,0)</f>
        <v>Cimento</v>
      </c>
      <c r="J4016">
        <f>VLOOKUP(H4016,dMateriaPrima!A:C,3,0)</f>
        <v>23</v>
      </c>
      <c r="K4016">
        <v>230</v>
      </c>
      <c r="L4016">
        <f t="shared" si="125"/>
        <v>5290</v>
      </c>
      <c r="M4016">
        <v>0</v>
      </c>
      <c r="N4016">
        <f t="shared" si="124"/>
        <v>5290</v>
      </c>
      <c r="O4016">
        <v>3</v>
      </c>
      <c r="P4016" t="str">
        <f>VLOOKUP(O4016,dFornecedor!A:B,2,0)</f>
        <v>StepUp</v>
      </c>
    </row>
    <row r="4017" spans="1:16" x14ac:dyDescent="0.25">
      <c r="A4017">
        <v>4016</v>
      </c>
      <c r="B4017" s="1">
        <v>43983</v>
      </c>
      <c r="C4017" s="1">
        <v>43989</v>
      </c>
      <c r="D4017" s="1">
        <v>43992</v>
      </c>
      <c r="E4017" s="1">
        <v>43992</v>
      </c>
      <c r="F4017">
        <v>4</v>
      </c>
      <c r="G4017" t="str">
        <f>VLOOKUP(F4017,dComprador!A:B,2,0)</f>
        <v>Lira</v>
      </c>
      <c r="H4017">
        <v>7</v>
      </c>
      <c r="I4017" t="str">
        <f>VLOOKUP(H4017,dMateriaPrima!A:B,2,0)</f>
        <v>Poliéster</v>
      </c>
      <c r="J4017">
        <f>VLOOKUP(H4017,dMateriaPrima!A:C,3,0)</f>
        <v>8</v>
      </c>
      <c r="K4017">
        <v>170</v>
      </c>
      <c r="L4017">
        <f t="shared" si="125"/>
        <v>1360</v>
      </c>
      <c r="M4017">
        <v>0</v>
      </c>
      <c r="N4017">
        <f t="shared" si="124"/>
        <v>1360</v>
      </c>
      <c r="O4017">
        <v>3</v>
      </c>
      <c r="P4017" t="str">
        <f>VLOOKUP(O4017,dFornecedor!A:B,2,0)</f>
        <v>StepUp</v>
      </c>
    </row>
    <row r="4018" spans="1:16" x14ac:dyDescent="0.25">
      <c r="A4018">
        <v>4017</v>
      </c>
      <c r="B4018" s="1">
        <v>43983</v>
      </c>
      <c r="C4018" s="1">
        <v>43983</v>
      </c>
      <c r="D4018" s="1">
        <v>43996</v>
      </c>
      <c r="E4018" s="1">
        <v>43999</v>
      </c>
      <c r="F4018">
        <v>1</v>
      </c>
      <c r="G4018" t="str">
        <f>VLOOKUP(F4018,dComprador!A:B,2,0)</f>
        <v>Alon</v>
      </c>
      <c r="H4018">
        <v>9</v>
      </c>
      <c r="I4018" t="str">
        <f>VLOOKUP(H4018,dMateriaPrima!A:B,2,0)</f>
        <v>Couro</v>
      </c>
      <c r="J4018">
        <f>VLOOKUP(H4018,dMateriaPrima!A:C,3,0)</f>
        <v>4.4000000000000004</v>
      </c>
      <c r="K4018">
        <v>28</v>
      </c>
      <c r="L4018">
        <f t="shared" si="125"/>
        <v>123.20000000000002</v>
      </c>
      <c r="M4018">
        <v>0</v>
      </c>
      <c r="N4018">
        <f t="shared" si="124"/>
        <v>123.20000000000002</v>
      </c>
      <c r="O4018">
        <v>4</v>
      </c>
      <c r="P4018" t="str">
        <f>VLOOKUP(O4018,dFornecedor!A:B,2,0)</f>
        <v>AlphaOmega</v>
      </c>
    </row>
    <row r="4019" spans="1:16" x14ac:dyDescent="0.25">
      <c r="A4019">
        <v>4018</v>
      </c>
      <c r="B4019" s="1">
        <v>43983</v>
      </c>
      <c r="C4019" s="1">
        <v>43986</v>
      </c>
      <c r="D4019" s="1">
        <v>44000</v>
      </c>
      <c r="E4019" s="1">
        <v>44002</v>
      </c>
      <c r="F4019">
        <v>1</v>
      </c>
      <c r="G4019" t="str">
        <f>VLOOKUP(F4019,dComprador!A:B,2,0)</f>
        <v>Alon</v>
      </c>
      <c r="H4019">
        <v>9</v>
      </c>
      <c r="I4019" t="str">
        <f>VLOOKUP(H4019,dMateriaPrima!A:B,2,0)</f>
        <v>Couro</v>
      </c>
      <c r="J4019">
        <f>VLOOKUP(H4019,dMateriaPrima!A:C,3,0)</f>
        <v>4.4000000000000004</v>
      </c>
      <c r="K4019">
        <v>115</v>
      </c>
      <c r="L4019">
        <f t="shared" si="125"/>
        <v>506.00000000000006</v>
      </c>
      <c r="M4019">
        <v>0</v>
      </c>
      <c r="N4019">
        <f t="shared" si="124"/>
        <v>506.00000000000006</v>
      </c>
      <c r="O4019">
        <v>3</v>
      </c>
      <c r="P4019" t="str">
        <f>VLOOKUP(O4019,dFornecedor!A:B,2,0)</f>
        <v>StepUp</v>
      </c>
    </row>
    <row r="4020" spans="1:16" x14ac:dyDescent="0.25">
      <c r="A4020">
        <v>4019</v>
      </c>
      <c r="B4020" s="1">
        <v>43983</v>
      </c>
      <c r="C4020" s="1">
        <v>43983</v>
      </c>
      <c r="D4020" s="1">
        <v>43999</v>
      </c>
      <c r="E4020" s="1">
        <v>44000</v>
      </c>
      <c r="F4020">
        <v>1</v>
      </c>
      <c r="G4020" t="str">
        <f>VLOOKUP(F4020,dComprador!A:B,2,0)</f>
        <v>Alon</v>
      </c>
      <c r="H4020">
        <v>11</v>
      </c>
      <c r="I4020" t="str">
        <f>VLOOKUP(H4020,dMateriaPrima!A:B,2,0)</f>
        <v>Papel</v>
      </c>
      <c r="J4020">
        <f>VLOOKUP(H4020,dMateriaPrima!A:C,3,0)</f>
        <v>9</v>
      </c>
      <c r="K4020">
        <v>151</v>
      </c>
      <c r="L4020">
        <f t="shared" si="125"/>
        <v>1359</v>
      </c>
      <c r="M4020">
        <v>0</v>
      </c>
      <c r="N4020">
        <f t="shared" si="124"/>
        <v>1359</v>
      </c>
      <c r="O4020">
        <v>4</v>
      </c>
      <c r="P4020" t="str">
        <f>VLOOKUP(O4020,dFornecedor!A:B,2,0)</f>
        <v>AlphaOmega</v>
      </c>
    </row>
    <row r="4021" spans="1:16" x14ac:dyDescent="0.25">
      <c r="A4021">
        <v>4020</v>
      </c>
      <c r="B4021" s="1">
        <v>43983</v>
      </c>
      <c r="C4021" s="1">
        <v>43992</v>
      </c>
      <c r="D4021" s="1">
        <v>43996</v>
      </c>
      <c r="E4021" s="1">
        <v>44001</v>
      </c>
      <c r="F4021">
        <v>2</v>
      </c>
      <c r="G4021" t="str">
        <f>VLOOKUP(F4021,dComprador!A:B,2,0)</f>
        <v>João</v>
      </c>
      <c r="H4021">
        <v>7</v>
      </c>
      <c r="I4021" t="str">
        <f>VLOOKUP(H4021,dMateriaPrima!A:B,2,0)</f>
        <v>Poliéster</v>
      </c>
      <c r="J4021">
        <f>VLOOKUP(H4021,dMateriaPrima!A:C,3,0)</f>
        <v>8</v>
      </c>
      <c r="K4021">
        <v>4</v>
      </c>
      <c r="L4021">
        <f t="shared" si="125"/>
        <v>32</v>
      </c>
      <c r="M4021">
        <v>0</v>
      </c>
      <c r="N4021">
        <f t="shared" si="124"/>
        <v>32</v>
      </c>
      <c r="O4021">
        <v>3</v>
      </c>
      <c r="P4021" t="str">
        <f>VLOOKUP(O4021,dFornecedor!A:B,2,0)</f>
        <v>StepUp</v>
      </c>
    </row>
    <row r="4022" spans="1:16" x14ac:dyDescent="0.25">
      <c r="A4022">
        <v>4021</v>
      </c>
      <c r="B4022" s="1">
        <v>43983</v>
      </c>
      <c r="C4022" s="1">
        <v>43995</v>
      </c>
      <c r="D4022" s="1">
        <v>43995</v>
      </c>
      <c r="E4022" s="1">
        <v>44000</v>
      </c>
      <c r="F4022">
        <v>2</v>
      </c>
      <c r="G4022" t="str">
        <f>VLOOKUP(F4022,dComprador!A:B,2,0)</f>
        <v>João</v>
      </c>
      <c r="H4022">
        <v>6</v>
      </c>
      <c r="I4022" t="str">
        <f>VLOOKUP(H4022,dMateriaPrima!A:B,2,0)</f>
        <v>Fio Algodão</v>
      </c>
      <c r="J4022">
        <f>VLOOKUP(H4022,dMateriaPrima!A:C,3,0)</f>
        <v>55.9</v>
      </c>
      <c r="K4022">
        <v>68</v>
      </c>
      <c r="L4022">
        <f t="shared" si="125"/>
        <v>3801.2</v>
      </c>
      <c r="M4022">
        <v>0</v>
      </c>
      <c r="N4022">
        <f t="shared" si="124"/>
        <v>3801.2</v>
      </c>
      <c r="O4022">
        <v>1</v>
      </c>
      <c r="P4022" t="str">
        <f>VLOOKUP(O4022,dFornecedor!A:B,2,0)</f>
        <v>NorthShore</v>
      </c>
    </row>
    <row r="4023" spans="1:16" x14ac:dyDescent="0.25">
      <c r="A4023">
        <v>4022</v>
      </c>
      <c r="B4023" s="1">
        <v>43983</v>
      </c>
      <c r="C4023" s="1">
        <v>43985</v>
      </c>
      <c r="D4023" s="1">
        <v>44002</v>
      </c>
      <c r="E4023" s="1">
        <v>44005</v>
      </c>
      <c r="F4023">
        <v>1</v>
      </c>
      <c r="G4023" t="str">
        <f>VLOOKUP(F4023,dComprador!A:B,2,0)</f>
        <v>Alon</v>
      </c>
      <c r="H4023">
        <v>11</v>
      </c>
      <c r="I4023" t="str">
        <f>VLOOKUP(H4023,dMateriaPrima!A:B,2,0)</f>
        <v>Papel</v>
      </c>
      <c r="J4023">
        <f>VLOOKUP(H4023,dMateriaPrima!A:C,3,0)</f>
        <v>9</v>
      </c>
      <c r="K4023">
        <v>313</v>
      </c>
      <c r="L4023">
        <f t="shared" si="125"/>
        <v>2817</v>
      </c>
      <c r="M4023">
        <v>0</v>
      </c>
      <c r="N4023">
        <f t="shared" si="124"/>
        <v>2817</v>
      </c>
      <c r="O4023">
        <v>4</v>
      </c>
      <c r="P4023" t="str">
        <f>VLOOKUP(O4023,dFornecedor!A:B,2,0)</f>
        <v>AlphaOmega</v>
      </c>
    </row>
    <row r="4024" spans="1:16" x14ac:dyDescent="0.25">
      <c r="A4024">
        <v>4023</v>
      </c>
      <c r="B4024" s="1">
        <v>43983</v>
      </c>
      <c r="C4024" s="1">
        <v>43984</v>
      </c>
      <c r="D4024" s="1">
        <v>44010</v>
      </c>
      <c r="E4024" s="1">
        <v>44011</v>
      </c>
      <c r="F4024">
        <v>1</v>
      </c>
      <c r="G4024" t="str">
        <f>VLOOKUP(F4024,dComprador!A:B,2,0)</f>
        <v>Alon</v>
      </c>
      <c r="H4024">
        <v>5</v>
      </c>
      <c r="I4024" t="str">
        <f>VLOOKUP(H4024,dMateriaPrima!A:B,2,0)</f>
        <v>Areia</v>
      </c>
      <c r="J4024">
        <f>VLOOKUP(H4024,dMateriaPrima!A:C,3,0)</f>
        <v>3.59</v>
      </c>
      <c r="K4024">
        <v>499</v>
      </c>
      <c r="L4024">
        <f t="shared" si="125"/>
        <v>1791.4099999999999</v>
      </c>
      <c r="M4024">
        <v>0</v>
      </c>
      <c r="N4024">
        <f t="shared" si="124"/>
        <v>1791.4099999999999</v>
      </c>
      <c r="O4024">
        <v>3</v>
      </c>
      <c r="P4024" t="str">
        <f>VLOOKUP(O4024,dFornecedor!A:B,2,0)</f>
        <v>StepUp</v>
      </c>
    </row>
    <row r="4025" spans="1:16" x14ac:dyDescent="0.25">
      <c r="A4025">
        <v>4024</v>
      </c>
      <c r="B4025" s="1">
        <v>43983</v>
      </c>
      <c r="C4025" s="1">
        <v>43991</v>
      </c>
      <c r="D4025" s="1">
        <v>44003</v>
      </c>
      <c r="E4025" s="1">
        <v>44003</v>
      </c>
      <c r="F4025">
        <v>1</v>
      </c>
      <c r="G4025" t="str">
        <f>VLOOKUP(F4025,dComprador!A:B,2,0)</f>
        <v>Alon</v>
      </c>
      <c r="H4025">
        <v>7</v>
      </c>
      <c r="I4025" t="str">
        <f>VLOOKUP(H4025,dMateriaPrima!A:B,2,0)</f>
        <v>Poliéster</v>
      </c>
      <c r="J4025">
        <f>VLOOKUP(H4025,dMateriaPrima!A:C,3,0)</f>
        <v>8</v>
      </c>
      <c r="K4025">
        <v>226</v>
      </c>
      <c r="L4025">
        <f t="shared" si="125"/>
        <v>1808</v>
      </c>
      <c r="M4025">
        <v>0</v>
      </c>
      <c r="N4025">
        <f t="shared" si="124"/>
        <v>1808</v>
      </c>
      <c r="O4025">
        <v>2</v>
      </c>
      <c r="P4025" t="str">
        <f>VLOOKUP(O4025,dFornecedor!A:B,2,0)</f>
        <v>Minerva</v>
      </c>
    </row>
    <row r="4026" spans="1:16" x14ac:dyDescent="0.25">
      <c r="A4026">
        <v>4025</v>
      </c>
      <c r="B4026" s="1">
        <v>43983</v>
      </c>
      <c r="C4026" s="1">
        <v>43995</v>
      </c>
      <c r="D4026" s="1">
        <v>44003</v>
      </c>
      <c r="E4026" s="1">
        <v>44008</v>
      </c>
      <c r="F4026">
        <v>1</v>
      </c>
      <c r="G4026" t="str">
        <f>VLOOKUP(F4026,dComprador!A:B,2,0)</f>
        <v>Alon</v>
      </c>
      <c r="H4026">
        <v>6</v>
      </c>
      <c r="I4026" t="str">
        <f>VLOOKUP(H4026,dMateriaPrima!A:B,2,0)</f>
        <v>Fio Algodão</v>
      </c>
      <c r="J4026">
        <f>VLOOKUP(H4026,dMateriaPrima!A:C,3,0)</f>
        <v>55.9</v>
      </c>
      <c r="K4026">
        <v>45</v>
      </c>
      <c r="L4026">
        <f t="shared" si="125"/>
        <v>2515.5</v>
      </c>
      <c r="M4026">
        <v>0</v>
      </c>
      <c r="N4026">
        <f t="shared" si="124"/>
        <v>2515.5</v>
      </c>
      <c r="O4026">
        <v>1</v>
      </c>
      <c r="P4026" t="str">
        <f>VLOOKUP(O4026,dFornecedor!A:B,2,0)</f>
        <v>NorthShore</v>
      </c>
    </row>
    <row r="4027" spans="1:16" x14ac:dyDescent="0.25">
      <c r="A4027">
        <v>4026</v>
      </c>
      <c r="B4027" s="1">
        <v>43984</v>
      </c>
      <c r="C4027" s="1">
        <v>43990</v>
      </c>
      <c r="D4027" s="1">
        <v>43991</v>
      </c>
      <c r="E4027" s="1">
        <v>43994</v>
      </c>
      <c r="F4027">
        <v>4</v>
      </c>
      <c r="G4027" t="str">
        <f>VLOOKUP(F4027,dComprador!A:B,2,0)</f>
        <v>Lira</v>
      </c>
      <c r="H4027">
        <v>9</v>
      </c>
      <c r="I4027" t="str">
        <f>VLOOKUP(H4027,dMateriaPrima!A:B,2,0)</f>
        <v>Couro</v>
      </c>
      <c r="J4027">
        <f>VLOOKUP(H4027,dMateriaPrima!A:C,3,0)</f>
        <v>4.4000000000000004</v>
      </c>
      <c r="K4027">
        <v>202</v>
      </c>
      <c r="L4027">
        <f t="shared" si="125"/>
        <v>888.80000000000007</v>
      </c>
      <c r="M4027">
        <v>0</v>
      </c>
      <c r="N4027">
        <f t="shared" si="124"/>
        <v>888.80000000000007</v>
      </c>
      <c r="O4027">
        <v>2</v>
      </c>
      <c r="P4027" t="str">
        <f>VLOOKUP(O4027,dFornecedor!A:B,2,0)</f>
        <v>Minerva</v>
      </c>
    </row>
    <row r="4028" spans="1:16" x14ac:dyDescent="0.25">
      <c r="A4028">
        <v>4027</v>
      </c>
      <c r="B4028" s="1">
        <v>43984</v>
      </c>
      <c r="C4028" s="1">
        <v>43992</v>
      </c>
      <c r="D4028" s="1">
        <v>44014</v>
      </c>
      <c r="E4028" s="1">
        <v>44016</v>
      </c>
      <c r="F4028">
        <v>1</v>
      </c>
      <c r="G4028" t="str">
        <f>VLOOKUP(F4028,dComprador!A:B,2,0)</f>
        <v>Alon</v>
      </c>
      <c r="H4028">
        <v>9</v>
      </c>
      <c r="I4028" t="str">
        <f>VLOOKUP(H4028,dMateriaPrima!A:B,2,0)</f>
        <v>Couro</v>
      </c>
      <c r="J4028">
        <f>VLOOKUP(H4028,dMateriaPrima!A:C,3,0)</f>
        <v>4.4000000000000004</v>
      </c>
      <c r="K4028">
        <v>82</v>
      </c>
      <c r="L4028">
        <f t="shared" si="125"/>
        <v>360.8</v>
      </c>
      <c r="M4028">
        <v>0</v>
      </c>
      <c r="N4028">
        <f t="shared" si="124"/>
        <v>360.8</v>
      </c>
      <c r="O4028">
        <v>2</v>
      </c>
      <c r="P4028" t="str">
        <f>VLOOKUP(O4028,dFornecedor!A:B,2,0)</f>
        <v>Minerva</v>
      </c>
    </row>
    <row r="4029" spans="1:16" x14ac:dyDescent="0.25">
      <c r="A4029">
        <v>4028</v>
      </c>
      <c r="B4029" s="1">
        <v>43984</v>
      </c>
      <c r="C4029" s="1">
        <v>43986</v>
      </c>
      <c r="D4029" s="1">
        <v>43990</v>
      </c>
      <c r="E4029" s="1">
        <v>43993</v>
      </c>
      <c r="F4029">
        <v>4</v>
      </c>
      <c r="G4029" t="str">
        <f>VLOOKUP(F4029,dComprador!A:B,2,0)</f>
        <v>Lira</v>
      </c>
      <c r="H4029">
        <v>9</v>
      </c>
      <c r="I4029" t="str">
        <f>VLOOKUP(H4029,dMateriaPrima!A:B,2,0)</f>
        <v>Couro</v>
      </c>
      <c r="J4029">
        <f>VLOOKUP(H4029,dMateriaPrima!A:C,3,0)</f>
        <v>4.4000000000000004</v>
      </c>
      <c r="K4029">
        <v>162</v>
      </c>
      <c r="L4029">
        <f t="shared" si="125"/>
        <v>712.80000000000007</v>
      </c>
      <c r="M4029">
        <v>0</v>
      </c>
      <c r="N4029">
        <f t="shared" si="124"/>
        <v>712.80000000000007</v>
      </c>
      <c r="O4029">
        <v>2</v>
      </c>
      <c r="P4029" t="str">
        <f>VLOOKUP(O4029,dFornecedor!A:B,2,0)</f>
        <v>Minerva</v>
      </c>
    </row>
    <row r="4030" spans="1:16" x14ac:dyDescent="0.25">
      <c r="A4030">
        <v>4029</v>
      </c>
      <c r="B4030" s="1">
        <v>43984</v>
      </c>
      <c r="C4030" s="1">
        <v>43985</v>
      </c>
      <c r="D4030" s="1">
        <v>43996</v>
      </c>
      <c r="E4030" s="1">
        <v>43998</v>
      </c>
      <c r="F4030">
        <v>4</v>
      </c>
      <c r="G4030" t="str">
        <f>VLOOKUP(F4030,dComprador!A:B,2,0)</f>
        <v>Lira</v>
      </c>
      <c r="H4030">
        <v>8</v>
      </c>
      <c r="I4030" t="str">
        <f>VLOOKUP(H4030,dMateriaPrima!A:B,2,0)</f>
        <v>Cimento</v>
      </c>
      <c r="J4030">
        <f>VLOOKUP(H4030,dMateriaPrima!A:C,3,0)</f>
        <v>23</v>
      </c>
      <c r="K4030">
        <v>169</v>
      </c>
      <c r="L4030">
        <f t="shared" si="125"/>
        <v>3887</v>
      </c>
      <c r="M4030">
        <v>0</v>
      </c>
      <c r="N4030">
        <f t="shared" si="124"/>
        <v>3887</v>
      </c>
      <c r="O4030">
        <v>4</v>
      </c>
      <c r="P4030" t="str">
        <f>VLOOKUP(O4030,dFornecedor!A:B,2,0)</f>
        <v>AlphaOmega</v>
      </c>
    </row>
    <row r="4031" spans="1:16" x14ac:dyDescent="0.25">
      <c r="A4031">
        <v>4030</v>
      </c>
      <c r="B4031" s="1">
        <v>43984</v>
      </c>
      <c r="C4031" s="1">
        <v>43984</v>
      </c>
      <c r="D4031" s="1">
        <v>43993</v>
      </c>
      <c r="E4031" s="1">
        <v>43991</v>
      </c>
      <c r="F4031">
        <v>4</v>
      </c>
      <c r="G4031" t="str">
        <f>VLOOKUP(F4031,dComprador!A:B,2,0)</f>
        <v>Lira</v>
      </c>
      <c r="H4031">
        <v>5</v>
      </c>
      <c r="I4031" t="str">
        <f>VLOOKUP(H4031,dMateriaPrima!A:B,2,0)</f>
        <v>Areia</v>
      </c>
      <c r="J4031">
        <f>VLOOKUP(H4031,dMateriaPrima!A:C,3,0)</f>
        <v>3.59</v>
      </c>
      <c r="K4031">
        <v>97</v>
      </c>
      <c r="L4031">
        <f t="shared" si="125"/>
        <v>348.22999999999996</v>
      </c>
      <c r="M4031">
        <v>37</v>
      </c>
      <c r="N4031">
        <f t="shared" si="124"/>
        <v>219.38489999999999</v>
      </c>
      <c r="O4031">
        <v>2</v>
      </c>
      <c r="P4031" t="str">
        <f>VLOOKUP(O4031,dFornecedor!A:B,2,0)</f>
        <v>Minerva</v>
      </c>
    </row>
    <row r="4032" spans="1:16" x14ac:dyDescent="0.25">
      <c r="A4032">
        <v>4031</v>
      </c>
      <c r="B4032" s="1">
        <v>43984</v>
      </c>
      <c r="C4032" s="1">
        <v>43991</v>
      </c>
      <c r="D4032" s="1">
        <v>44000</v>
      </c>
      <c r="E4032" s="1">
        <v>44003</v>
      </c>
      <c r="F4032">
        <v>1</v>
      </c>
      <c r="G4032" t="str">
        <f>VLOOKUP(F4032,dComprador!A:B,2,0)</f>
        <v>Alon</v>
      </c>
      <c r="H4032">
        <v>5</v>
      </c>
      <c r="I4032" t="str">
        <f>VLOOKUP(H4032,dMateriaPrima!A:B,2,0)</f>
        <v>Areia</v>
      </c>
      <c r="J4032">
        <f>VLOOKUP(H4032,dMateriaPrima!A:C,3,0)</f>
        <v>3.59</v>
      </c>
      <c r="K4032">
        <v>221</v>
      </c>
      <c r="L4032">
        <f t="shared" si="125"/>
        <v>793.39</v>
      </c>
      <c r="M4032">
        <v>0</v>
      </c>
      <c r="N4032">
        <f t="shared" si="124"/>
        <v>793.39</v>
      </c>
      <c r="O4032">
        <v>3</v>
      </c>
      <c r="P4032" t="str">
        <f>VLOOKUP(O4032,dFornecedor!A:B,2,0)</f>
        <v>StepUp</v>
      </c>
    </row>
    <row r="4033" spans="1:16" x14ac:dyDescent="0.25">
      <c r="A4033">
        <v>4032</v>
      </c>
      <c r="B4033" s="1">
        <v>43984</v>
      </c>
      <c r="C4033" s="1">
        <v>43993</v>
      </c>
      <c r="D4033" s="1">
        <v>43999</v>
      </c>
      <c r="E4033" s="1">
        <v>44000</v>
      </c>
      <c r="F4033">
        <v>1</v>
      </c>
      <c r="G4033" t="str">
        <f>VLOOKUP(F4033,dComprador!A:B,2,0)</f>
        <v>Alon</v>
      </c>
      <c r="H4033">
        <v>7</v>
      </c>
      <c r="I4033" t="str">
        <f>VLOOKUP(H4033,dMateriaPrima!A:B,2,0)</f>
        <v>Poliéster</v>
      </c>
      <c r="J4033">
        <f>VLOOKUP(H4033,dMateriaPrima!A:C,3,0)</f>
        <v>8</v>
      </c>
      <c r="K4033">
        <v>301</v>
      </c>
      <c r="L4033">
        <f t="shared" si="125"/>
        <v>2408</v>
      </c>
      <c r="M4033">
        <v>0</v>
      </c>
      <c r="N4033">
        <f t="shared" si="124"/>
        <v>2408</v>
      </c>
      <c r="O4033">
        <v>3</v>
      </c>
      <c r="P4033" t="str">
        <f>VLOOKUP(O4033,dFornecedor!A:B,2,0)</f>
        <v>StepUp</v>
      </c>
    </row>
    <row r="4034" spans="1:16" x14ac:dyDescent="0.25">
      <c r="A4034">
        <v>4033</v>
      </c>
      <c r="B4034" s="1">
        <v>43984</v>
      </c>
      <c r="C4034" s="1">
        <v>43987</v>
      </c>
      <c r="D4034" s="1">
        <v>43999</v>
      </c>
      <c r="E4034" s="1">
        <v>44001</v>
      </c>
      <c r="F4034">
        <v>2</v>
      </c>
      <c r="G4034" t="str">
        <f>VLOOKUP(F4034,dComprador!A:B,2,0)</f>
        <v>João</v>
      </c>
      <c r="H4034">
        <v>5</v>
      </c>
      <c r="I4034" t="str">
        <f>VLOOKUP(H4034,dMateriaPrima!A:B,2,0)</f>
        <v>Areia</v>
      </c>
      <c r="J4034">
        <f>VLOOKUP(H4034,dMateriaPrima!A:C,3,0)</f>
        <v>3.59</v>
      </c>
      <c r="K4034">
        <v>226</v>
      </c>
      <c r="L4034">
        <f t="shared" si="125"/>
        <v>811.33999999999992</v>
      </c>
      <c r="M4034">
        <v>0</v>
      </c>
      <c r="N4034">
        <f t="shared" ref="N4034:N4097" si="126">SUM(L4034-((L4034*M4034)/100))</f>
        <v>811.33999999999992</v>
      </c>
      <c r="O4034">
        <v>3</v>
      </c>
      <c r="P4034" t="str">
        <f>VLOOKUP(O4034,dFornecedor!A:B,2,0)</f>
        <v>StepUp</v>
      </c>
    </row>
    <row r="4035" spans="1:16" x14ac:dyDescent="0.25">
      <c r="A4035">
        <v>4034</v>
      </c>
      <c r="B4035" s="1">
        <v>43984</v>
      </c>
      <c r="C4035" s="1">
        <v>43988</v>
      </c>
      <c r="D4035" s="1">
        <v>44015</v>
      </c>
      <c r="E4035" s="1">
        <v>44014</v>
      </c>
      <c r="F4035">
        <v>1</v>
      </c>
      <c r="G4035" t="str">
        <f>VLOOKUP(F4035,dComprador!A:B,2,0)</f>
        <v>Alon</v>
      </c>
      <c r="H4035">
        <v>7</v>
      </c>
      <c r="I4035" t="str">
        <f>VLOOKUP(H4035,dMateriaPrima!A:B,2,0)</f>
        <v>Poliéster</v>
      </c>
      <c r="J4035">
        <f>VLOOKUP(H4035,dMateriaPrima!A:C,3,0)</f>
        <v>8</v>
      </c>
      <c r="K4035">
        <v>21</v>
      </c>
      <c r="L4035">
        <f t="shared" ref="L4035:L4098" si="127">J4035*K4035</f>
        <v>168</v>
      </c>
      <c r="M4035">
        <v>10</v>
      </c>
      <c r="N4035">
        <f t="shared" si="126"/>
        <v>151.19999999999999</v>
      </c>
      <c r="O4035">
        <v>2</v>
      </c>
      <c r="P4035" t="str">
        <f>VLOOKUP(O4035,dFornecedor!A:B,2,0)</f>
        <v>Minerva</v>
      </c>
    </row>
    <row r="4036" spans="1:16" x14ac:dyDescent="0.25">
      <c r="A4036">
        <v>4035</v>
      </c>
      <c r="B4036" s="1">
        <v>43984</v>
      </c>
      <c r="C4036" s="1">
        <v>43988</v>
      </c>
      <c r="D4036" s="1">
        <v>44015</v>
      </c>
      <c r="E4036" s="1">
        <v>44018</v>
      </c>
      <c r="F4036">
        <v>1</v>
      </c>
      <c r="G4036" t="str">
        <f>VLOOKUP(F4036,dComprador!A:B,2,0)</f>
        <v>Alon</v>
      </c>
      <c r="H4036">
        <v>9</v>
      </c>
      <c r="I4036" t="str">
        <f>VLOOKUP(H4036,dMateriaPrima!A:B,2,0)</f>
        <v>Couro</v>
      </c>
      <c r="J4036">
        <f>VLOOKUP(H4036,dMateriaPrima!A:C,3,0)</f>
        <v>4.4000000000000004</v>
      </c>
      <c r="K4036">
        <v>161</v>
      </c>
      <c r="L4036">
        <f t="shared" si="127"/>
        <v>708.40000000000009</v>
      </c>
      <c r="M4036">
        <v>0</v>
      </c>
      <c r="N4036">
        <f t="shared" si="126"/>
        <v>708.40000000000009</v>
      </c>
      <c r="O4036">
        <v>1</v>
      </c>
      <c r="P4036" t="str">
        <f>VLOOKUP(O4036,dFornecedor!A:B,2,0)</f>
        <v>NorthShore</v>
      </c>
    </row>
    <row r="4037" spans="1:16" x14ac:dyDescent="0.25">
      <c r="A4037">
        <v>4036</v>
      </c>
      <c r="B4037" s="1">
        <v>43984</v>
      </c>
      <c r="C4037" s="1">
        <v>43985</v>
      </c>
      <c r="D4037" s="1">
        <v>44017</v>
      </c>
      <c r="E4037" s="1">
        <v>44016</v>
      </c>
      <c r="F4037">
        <v>1</v>
      </c>
      <c r="G4037" t="str">
        <f>VLOOKUP(F4037,dComprador!A:B,2,0)</f>
        <v>Alon</v>
      </c>
      <c r="H4037">
        <v>7</v>
      </c>
      <c r="I4037" t="str">
        <f>VLOOKUP(H4037,dMateriaPrima!A:B,2,0)</f>
        <v>Poliéster</v>
      </c>
      <c r="J4037">
        <f>VLOOKUP(H4037,dMateriaPrima!A:C,3,0)</f>
        <v>8</v>
      </c>
      <c r="K4037">
        <v>175</v>
      </c>
      <c r="L4037">
        <f t="shared" si="127"/>
        <v>1400</v>
      </c>
      <c r="M4037">
        <v>0</v>
      </c>
      <c r="N4037">
        <f t="shared" si="126"/>
        <v>1400</v>
      </c>
      <c r="O4037">
        <v>3</v>
      </c>
      <c r="P4037" t="str">
        <f>VLOOKUP(O4037,dFornecedor!A:B,2,0)</f>
        <v>StepUp</v>
      </c>
    </row>
    <row r="4038" spans="1:16" x14ac:dyDescent="0.25">
      <c r="A4038">
        <v>4037</v>
      </c>
      <c r="B4038" s="1">
        <v>43985</v>
      </c>
      <c r="C4038" s="1">
        <v>43994</v>
      </c>
      <c r="D4038" s="1">
        <v>43995</v>
      </c>
      <c r="E4038" s="1">
        <v>43997</v>
      </c>
      <c r="F4038">
        <v>4</v>
      </c>
      <c r="G4038" t="str">
        <f>VLOOKUP(F4038,dComprador!A:B,2,0)</f>
        <v>Lira</v>
      </c>
      <c r="H4038">
        <v>1</v>
      </c>
      <c r="I4038" t="str">
        <f>VLOOKUP(H4038,dMateriaPrima!A:B,2,0)</f>
        <v>Tecido</v>
      </c>
      <c r="J4038">
        <f>VLOOKUP(H4038,dMateriaPrima!A:C,3,0)</f>
        <v>18</v>
      </c>
      <c r="K4038">
        <v>151</v>
      </c>
      <c r="L4038">
        <f t="shared" si="127"/>
        <v>2718</v>
      </c>
      <c r="M4038">
        <v>0</v>
      </c>
      <c r="N4038">
        <f t="shared" si="126"/>
        <v>2718</v>
      </c>
      <c r="O4038">
        <v>3</v>
      </c>
      <c r="P4038" t="str">
        <f>VLOOKUP(O4038,dFornecedor!A:B,2,0)</f>
        <v>StepUp</v>
      </c>
    </row>
    <row r="4039" spans="1:16" x14ac:dyDescent="0.25">
      <c r="A4039">
        <v>4038</v>
      </c>
      <c r="B4039" s="1">
        <v>43985</v>
      </c>
      <c r="C4039" s="1">
        <v>43991</v>
      </c>
      <c r="D4039" s="1">
        <v>43992</v>
      </c>
      <c r="E4039" s="1">
        <v>43996</v>
      </c>
      <c r="F4039">
        <v>4</v>
      </c>
      <c r="G4039" t="str">
        <f>VLOOKUP(F4039,dComprador!A:B,2,0)</f>
        <v>Lira</v>
      </c>
      <c r="H4039">
        <v>4</v>
      </c>
      <c r="I4039" t="str">
        <f>VLOOKUP(H4039,dMateriaPrima!A:B,2,0)</f>
        <v>Madeira</v>
      </c>
      <c r="J4039">
        <f>VLOOKUP(H4039,dMateriaPrima!A:C,3,0)</f>
        <v>168</v>
      </c>
      <c r="K4039">
        <v>136</v>
      </c>
      <c r="L4039">
        <f t="shared" si="127"/>
        <v>22848</v>
      </c>
      <c r="M4039">
        <v>0</v>
      </c>
      <c r="N4039">
        <f t="shared" si="126"/>
        <v>22848</v>
      </c>
      <c r="O4039">
        <v>3</v>
      </c>
      <c r="P4039" t="str">
        <f>VLOOKUP(O4039,dFornecedor!A:B,2,0)</f>
        <v>StepUp</v>
      </c>
    </row>
    <row r="4040" spans="1:16" x14ac:dyDescent="0.25">
      <c r="A4040">
        <v>4039</v>
      </c>
      <c r="B4040" s="1">
        <v>43985</v>
      </c>
      <c r="C4040" s="1">
        <v>43994</v>
      </c>
      <c r="D4040" s="1">
        <v>43995</v>
      </c>
      <c r="E4040" s="1">
        <v>44000</v>
      </c>
      <c r="F4040">
        <v>4</v>
      </c>
      <c r="G4040" t="str">
        <f>VLOOKUP(F4040,dComprador!A:B,2,0)</f>
        <v>Lira</v>
      </c>
      <c r="H4040">
        <v>9</v>
      </c>
      <c r="I4040" t="str">
        <f>VLOOKUP(H4040,dMateriaPrima!A:B,2,0)</f>
        <v>Couro</v>
      </c>
      <c r="J4040">
        <f>VLOOKUP(H4040,dMateriaPrima!A:C,3,0)</f>
        <v>4.4000000000000004</v>
      </c>
      <c r="K4040">
        <v>9</v>
      </c>
      <c r="L4040">
        <f t="shared" si="127"/>
        <v>39.6</v>
      </c>
      <c r="M4040">
        <v>0</v>
      </c>
      <c r="N4040">
        <f t="shared" si="126"/>
        <v>39.6</v>
      </c>
      <c r="O4040">
        <v>3</v>
      </c>
      <c r="P4040" t="str">
        <f>VLOOKUP(O4040,dFornecedor!A:B,2,0)</f>
        <v>StepUp</v>
      </c>
    </row>
    <row r="4041" spans="1:16" x14ac:dyDescent="0.25">
      <c r="A4041">
        <v>4040</v>
      </c>
      <c r="B4041" s="1">
        <v>43985</v>
      </c>
      <c r="C4041" s="1">
        <v>43985</v>
      </c>
      <c r="D4041" s="1">
        <v>43992</v>
      </c>
      <c r="E4041" s="1">
        <v>43992</v>
      </c>
      <c r="F4041">
        <v>4</v>
      </c>
      <c r="G4041" t="str">
        <f>VLOOKUP(F4041,dComprador!A:B,2,0)</f>
        <v>Lira</v>
      </c>
      <c r="H4041">
        <v>8</v>
      </c>
      <c r="I4041" t="str">
        <f>VLOOKUP(H4041,dMateriaPrima!A:B,2,0)</f>
        <v>Cimento</v>
      </c>
      <c r="J4041">
        <f>VLOOKUP(H4041,dMateriaPrima!A:C,3,0)</f>
        <v>23</v>
      </c>
      <c r="K4041">
        <v>2</v>
      </c>
      <c r="L4041">
        <f t="shared" si="127"/>
        <v>46</v>
      </c>
      <c r="M4041">
        <v>0</v>
      </c>
      <c r="N4041">
        <f t="shared" si="126"/>
        <v>46</v>
      </c>
      <c r="O4041">
        <v>5</v>
      </c>
      <c r="P4041" t="str">
        <f>VLOOKUP(O4041,dFornecedor!A:B,2,0)</f>
        <v>Atlas</v>
      </c>
    </row>
    <row r="4042" spans="1:16" x14ac:dyDescent="0.25">
      <c r="A4042">
        <v>4041</v>
      </c>
      <c r="B4042" s="1">
        <v>43985</v>
      </c>
      <c r="C4042" s="1">
        <v>43985</v>
      </c>
      <c r="D4042" s="1">
        <v>43992</v>
      </c>
      <c r="E4042" s="1">
        <v>43994</v>
      </c>
      <c r="F4042">
        <v>4</v>
      </c>
      <c r="G4042" t="str">
        <f>VLOOKUP(F4042,dComprador!A:B,2,0)</f>
        <v>Lira</v>
      </c>
      <c r="H4042">
        <v>5</v>
      </c>
      <c r="I4042" t="str">
        <f>VLOOKUP(H4042,dMateriaPrima!A:B,2,0)</f>
        <v>Areia</v>
      </c>
      <c r="J4042">
        <f>VLOOKUP(H4042,dMateriaPrima!A:C,3,0)</f>
        <v>3.59</v>
      </c>
      <c r="K4042">
        <v>33</v>
      </c>
      <c r="L4042">
        <f t="shared" si="127"/>
        <v>118.47</v>
      </c>
      <c r="M4042">
        <v>0</v>
      </c>
      <c r="N4042">
        <f t="shared" si="126"/>
        <v>118.47</v>
      </c>
      <c r="O4042">
        <v>2</v>
      </c>
      <c r="P4042" t="str">
        <f>VLOOKUP(O4042,dFornecedor!A:B,2,0)</f>
        <v>Minerva</v>
      </c>
    </row>
    <row r="4043" spans="1:16" x14ac:dyDescent="0.25">
      <c r="A4043">
        <v>4042</v>
      </c>
      <c r="B4043" s="1">
        <v>43985</v>
      </c>
      <c r="C4043" s="1">
        <v>43988</v>
      </c>
      <c r="D4043" s="1">
        <v>43991</v>
      </c>
      <c r="E4043" s="1">
        <v>43993</v>
      </c>
      <c r="F4043">
        <v>4</v>
      </c>
      <c r="G4043" t="str">
        <f>VLOOKUP(F4043,dComprador!A:B,2,0)</f>
        <v>Lira</v>
      </c>
      <c r="H4043">
        <v>5</v>
      </c>
      <c r="I4043" t="str">
        <f>VLOOKUP(H4043,dMateriaPrima!A:B,2,0)</f>
        <v>Areia</v>
      </c>
      <c r="J4043">
        <f>VLOOKUP(H4043,dMateriaPrima!A:C,3,0)</f>
        <v>3.59</v>
      </c>
      <c r="K4043">
        <v>20</v>
      </c>
      <c r="L4043">
        <f t="shared" si="127"/>
        <v>71.8</v>
      </c>
      <c r="M4043">
        <v>0</v>
      </c>
      <c r="N4043">
        <f t="shared" si="126"/>
        <v>71.8</v>
      </c>
      <c r="O4043">
        <v>3</v>
      </c>
      <c r="P4043" t="str">
        <f>VLOOKUP(O4043,dFornecedor!A:B,2,0)</f>
        <v>StepUp</v>
      </c>
    </row>
    <row r="4044" spans="1:16" x14ac:dyDescent="0.25">
      <c r="A4044">
        <v>4043</v>
      </c>
      <c r="B4044" s="1">
        <v>43985</v>
      </c>
      <c r="C4044" s="1">
        <v>43985</v>
      </c>
      <c r="D4044" s="1">
        <v>43996</v>
      </c>
      <c r="E4044" s="1">
        <v>43998</v>
      </c>
      <c r="F4044">
        <v>2</v>
      </c>
      <c r="G4044" t="str">
        <f>VLOOKUP(F4044,dComprador!A:B,2,0)</f>
        <v>João</v>
      </c>
      <c r="H4044">
        <v>5</v>
      </c>
      <c r="I4044" t="str">
        <f>VLOOKUP(H4044,dMateriaPrima!A:B,2,0)</f>
        <v>Areia</v>
      </c>
      <c r="J4044">
        <f>VLOOKUP(H4044,dMateriaPrima!A:C,3,0)</f>
        <v>3.59</v>
      </c>
      <c r="K4044">
        <v>243</v>
      </c>
      <c r="L4044">
        <f t="shared" si="127"/>
        <v>872.37</v>
      </c>
      <c r="M4044">
        <v>0</v>
      </c>
      <c r="N4044">
        <f t="shared" si="126"/>
        <v>872.37</v>
      </c>
      <c r="O4044">
        <v>2</v>
      </c>
      <c r="P4044" t="str">
        <f>VLOOKUP(O4044,dFornecedor!A:B,2,0)</f>
        <v>Minerva</v>
      </c>
    </row>
    <row r="4045" spans="1:16" x14ac:dyDescent="0.25">
      <c r="A4045">
        <v>4044</v>
      </c>
      <c r="B4045" s="1">
        <v>43985</v>
      </c>
      <c r="C4045" s="1">
        <v>43985</v>
      </c>
      <c r="D4045" s="1">
        <v>44005</v>
      </c>
      <c r="E4045" s="1">
        <v>44006</v>
      </c>
      <c r="F4045">
        <v>1</v>
      </c>
      <c r="G4045" t="str">
        <f>VLOOKUP(F4045,dComprador!A:B,2,0)</f>
        <v>Alon</v>
      </c>
      <c r="H4045">
        <v>11</v>
      </c>
      <c r="I4045" t="str">
        <f>VLOOKUP(H4045,dMateriaPrima!A:B,2,0)</f>
        <v>Papel</v>
      </c>
      <c r="J4045">
        <f>VLOOKUP(H4045,dMateriaPrima!A:C,3,0)</f>
        <v>9</v>
      </c>
      <c r="K4045">
        <v>365</v>
      </c>
      <c r="L4045">
        <f t="shared" si="127"/>
        <v>3285</v>
      </c>
      <c r="M4045">
        <v>0</v>
      </c>
      <c r="N4045">
        <f t="shared" si="126"/>
        <v>3285</v>
      </c>
      <c r="O4045">
        <v>5</v>
      </c>
      <c r="P4045" t="str">
        <f>VLOOKUP(O4045,dFornecedor!A:B,2,0)</f>
        <v>Atlas</v>
      </c>
    </row>
    <row r="4046" spans="1:16" x14ac:dyDescent="0.25">
      <c r="A4046">
        <v>4045</v>
      </c>
      <c r="B4046" s="1">
        <v>43985</v>
      </c>
      <c r="C4046" s="1">
        <v>43994</v>
      </c>
      <c r="D4046" s="1">
        <v>44014</v>
      </c>
      <c r="E4046" s="1">
        <v>44017</v>
      </c>
      <c r="F4046">
        <v>1</v>
      </c>
      <c r="G4046" t="str">
        <f>VLOOKUP(F4046,dComprador!A:B,2,0)</f>
        <v>Alon</v>
      </c>
      <c r="H4046">
        <v>5</v>
      </c>
      <c r="I4046" t="str">
        <f>VLOOKUP(H4046,dMateriaPrima!A:B,2,0)</f>
        <v>Areia</v>
      </c>
      <c r="J4046">
        <f>VLOOKUP(H4046,dMateriaPrima!A:C,3,0)</f>
        <v>3.59</v>
      </c>
      <c r="K4046">
        <v>46</v>
      </c>
      <c r="L4046">
        <f t="shared" si="127"/>
        <v>165.14</v>
      </c>
      <c r="M4046">
        <v>0</v>
      </c>
      <c r="N4046">
        <f t="shared" si="126"/>
        <v>165.14</v>
      </c>
      <c r="O4046">
        <v>2</v>
      </c>
      <c r="P4046" t="str">
        <f>VLOOKUP(O4046,dFornecedor!A:B,2,0)</f>
        <v>Minerva</v>
      </c>
    </row>
    <row r="4047" spans="1:16" x14ac:dyDescent="0.25">
      <c r="A4047">
        <v>4046</v>
      </c>
      <c r="B4047" s="1">
        <v>43985</v>
      </c>
      <c r="C4047" s="1">
        <v>43993</v>
      </c>
      <c r="D4047" s="1">
        <v>44012</v>
      </c>
      <c r="E4047" s="1">
        <v>44014</v>
      </c>
      <c r="F4047">
        <v>1</v>
      </c>
      <c r="G4047" t="str">
        <f>VLOOKUP(F4047,dComprador!A:B,2,0)</f>
        <v>Alon</v>
      </c>
      <c r="H4047">
        <v>11</v>
      </c>
      <c r="I4047" t="str">
        <f>VLOOKUP(H4047,dMateriaPrima!A:B,2,0)</f>
        <v>Papel</v>
      </c>
      <c r="J4047">
        <f>VLOOKUP(H4047,dMateriaPrima!A:C,3,0)</f>
        <v>9</v>
      </c>
      <c r="K4047">
        <v>131</v>
      </c>
      <c r="L4047">
        <f t="shared" si="127"/>
        <v>1179</v>
      </c>
      <c r="M4047">
        <v>0</v>
      </c>
      <c r="N4047">
        <f t="shared" si="126"/>
        <v>1179</v>
      </c>
      <c r="O4047">
        <v>2</v>
      </c>
      <c r="P4047" t="str">
        <f>VLOOKUP(O4047,dFornecedor!A:B,2,0)</f>
        <v>Minerva</v>
      </c>
    </row>
    <row r="4048" spans="1:16" x14ac:dyDescent="0.25">
      <c r="A4048">
        <v>4047</v>
      </c>
      <c r="B4048" s="1">
        <v>43985</v>
      </c>
      <c r="C4048" s="1">
        <v>43992</v>
      </c>
      <c r="D4048" s="1">
        <v>44005</v>
      </c>
      <c r="E4048" s="1">
        <v>44009</v>
      </c>
      <c r="F4048">
        <v>1</v>
      </c>
      <c r="G4048" t="str">
        <f>VLOOKUP(F4048,dComprador!A:B,2,0)</f>
        <v>Alon</v>
      </c>
      <c r="H4048">
        <v>3</v>
      </c>
      <c r="I4048" t="str">
        <f>VLOOKUP(H4048,dMateriaPrima!A:B,2,0)</f>
        <v>Barra Metal</v>
      </c>
      <c r="J4048">
        <f>VLOOKUP(H4048,dMateriaPrima!A:C,3,0)</f>
        <v>565</v>
      </c>
      <c r="K4048">
        <v>292</v>
      </c>
      <c r="L4048">
        <f t="shared" si="127"/>
        <v>164980</v>
      </c>
      <c r="M4048">
        <v>0</v>
      </c>
      <c r="N4048">
        <f t="shared" si="126"/>
        <v>164980</v>
      </c>
      <c r="O4048">
        <v>3</v>
      </c>
      <c r="P4048" t="str">
        <f>VLOOKUP(O4048,dFornecedor!A:B,2,0)</f>
        <v>StepUp</v>
      </c>
    </row>
    <row r="4049" spans="1:16" x14ac:dyDescent="0.25">
      <c r="A4049">
        <v>4048</v>
      </c>
      <c r="B4049" s="1">
        <v>43986</v>
      </c>
      <c r="C4049" s="1">
        <v>43986</v>
      </c>
      <c r="D4049" s="1">
        <v>43993</v>
      </c>
      <c r="E4049" s="1">
        <v>43992</v>
      </c>
      <c r="F4049">
        <v>4</v>
      </c>
      <c r="G4049" t="str">
        <f>VLOOKUP(F4049,dComprador!A:B,2,0)</f>
        <v>Lira</v>
      </c>
      <c r="H4049">
        <v>7</v>
      </c>
      <c r="I4049" t="str">
        <f>VLOOKUP(H4049,dMateriaPrima!A:B,2,0)</f>
        <v>Poliéster</v>
      </c>
      <c r="J4049">
        <f>VLOOKUP(H4049,dMateriaPrima!A:C,3,0)</f>
        <v>8</v>
      </c>
      <c r="K4049">
        <v>19</v>
      </c>
      <c r="L4049">
        <f t="shared" si="127"/>
        <v>152</v>
      </c>
      <c r="M4049">
        <v>0</v>
      </c>
      <c r="N4049">
        <f t="shared" si="126"/>
        <v>152</v>
      </c>
      <c r="O4049">
        <v>2</v>
      </c>
      <c r="P4049" t="str">
        <f>VLOOKUP(O4049,dFornecedor!A:B,2,0)</f>
        <v>Minerva</v>
      </c>
    </row>
    <row r="4050" spans="1:16" x14ac:dyDescent="0.25">
      <c r="A4050">
        <v>4049</v>
      </c>
      <c r="B4050" s="1">
        <v>43986</v>
      </c>
      <c r="C4050" s="1">
        <v>43988</v>
      </c>
      <c r="D4050" s="1">
        <v>43993</v>
      </c>
      <c r="E4050" s="1">
        <v>43993</v>
      </c>
      <c r="F4050">
        <v>4</v>
      </c>
      <c r="G4050" t="str">
        <f>VLOOKUP(F4050,dComprador!A:B,2,0)</f>
        <v>Lira</v>
      </c>
      <c r="H4050">
        <v>7</v>
      </c>
      <c r="I4050" t="str">
        <f>VLOOKUP(H4050,dMateriaPrima!A:B,2,0)</f>
        <v>Poliéster</v>
      </c>
      <c r="J4050">
        <f>VLOOKUP(H4050,dMateriaPrima!A:C,3,0)</f>
        <v>8</v>
      </c>
      <c r="K4050">
        <v>562</v>
      </c>
      <c r="L4050">
        <f t="shared" si="127"/>
        <v>4496</v>
      </c>
      <c r="M4050">
        <v>0</v>
      </c>
      <c r="N4050">
        <f t="shared" si="126"/>
        <v>4496</v>
      </c>
      <c r="O4050">
        <v>2</v>
      </c>
      <c r="P4050" t="str">
        <f>VLOOKUP(O4050,dFornecedor!A:B,2,0)</f>
        <v>Minerva</v>
      </c>
    </row>
    <row r="4051" spans="1:16" x14ac:dyDescent="0.25">
      <c r="A4051">
        <v>4050</v>
      </c>
      <c r="B4051" s="1">
        <v>43986</v>
      </c>
      <c r="C4051" s="1">
        <v>43994</v>
      </c>
      <c r="D4051" s="1">
        <v>44016</v>
      </c>
      <c r="E4051" s="1">
        <v>44018</v>
      </c>
      <c r="F4051">
        <v>1</v>
      </c>
      <c r="G4051" t="str">
        <f>VLOOKUP(F4051,dComprador!A:B,2,0)</f>
        <v>Alon</v>
      </c>
      <c r="H4051">
        <v>5</v>
      </c>
      <c r="I4051" t="str">
        <f>VLOOKUP(H4051,dMateriaPrima!A:B,2,0)</f>
        <v>Areia</v>
      </c>
      <c r="J4051">
        <f>VLOOKUP(H4051,dMateriaPrima!A:C,3,0)</f>
        <v>3.59</v>
      </c>
      <c r="K4051">
        <v>181</v>
      </c>
      <c r="L4051">
        <f t="shared" si="127"/>
        <v>649.79</v>
      </c>
      <c r="M4051">
        <v>0</v>
      </c>
      <c r="N4051">
        <f t="shared" si="126"/>
        <v>649.79</v>
      </c>
      <c r="O4051">
        <v>2</v>
      </c>
      <c r="P4051" t="str">
        <f>VLOOKUP(O4051,dFornecedor!A:B,2,0)</f>
        <v>Minerva</v>
      </c>
    </row>
    <row r="4052" spans="1:16" x14ac:dyDescent="0.25">
      <c r="A4052">
        <v>4051</v>
      </c>
      <c r="B4052" s="1">
        <v>43986</v>
      </c>
      <c r="C4052" s="1">
        <v>43986</v>
      </c>
      <c r="D4052" s="1">
        <v>44018</v>
      </c>
      <c r="E4052" s="1">
        <v>44020</v>
      </c>
      <c r="F4052">
        <v>1</v>
      </c>
      <c r="G4052" t="str">
        <f>VLOOKUP(F4052,dComprador!A:B,2,0)</f>
        <v>Alon</v>
      </c>
      <c r="H4052">
        <v>5</v>
      </c>
      <c r="I4052" t="str">
        <f>VLOOKUP(H4052,dMateriaPrima!A:B,2,0)</f>
        <v>Areia</v>
      </c>
      <c r="J4052">
        <f>VLOOKUP(H4052,dMateriaPrima!A:C,3,0)</f>
        <v>3.59</v>
      </c>
      <c r="K4052">
        <v>67</v>
      </c>
      <c r="L4052">
        <f t="shared" si="127"/>
        <v>240.53</v>
      </c>
      <c r="M4052">
        <v>0</v>
      </c>
      <c r="N4052">
        <f t="shared" si="126"/>
        <v>240.53</v>
      </c>
      <c r="O4052">
        <v>4</v>
      </c>
      <c r="P4052" t="str">
        <f>VLOOKUP(O4052,dFornecedor!A:B,2,0)</f>
        <v>AlphaOmega</v>
      </c>
    </row>
    <row r="4053" spans="1:16" x14ac:dyDescent="0.25">
      <c r="A4053">
        <v>4052</v>
      </c>
      <c r="B4053" s="1">
        <v>43986</v>
      </c>
      <c r="C4053" s="1">
        <v>43986</v>
      </c>
      <c r="D4053" s="1">
        <v>43995</v>
      </c>
      <c r="E4053" s="1">
        <v>44000</v>
      </c>
      <c r="F4053">
        <v>4</v>
      </c>
      <c r="G4053" t="str">
        <f>VLOOKUP(F4053,dComprador!A:B,2,0)</f>
        <v>Lira</v>
      </c>
      <c r="H4053">
        <v>11</v>
      </c>
      <c r="I4053" t="str">
        <f>VLOOKUP(H4053,dMateriaPrima!A:B,2,0)</f>
        <v>Papel</v>
      </c>
      <c r="J4053">
        <f>VLOOKUP(H4053,dMateriaPrima!A:C,3,0)</f>
        <v>9</v>
      </c>
      <c r="K4053">
        <v>42</v>
      </c>
      <c r="L4053">
        <f t="shared" si="127"/>
        <v>378</v>
      </c>
      <c r="M4053">
        <v>0</v>
      </c>
      <c r="N4053">
        <f t="shared" si="126"/>
        <v>378</v>
      </c>
      <c r="O4053">
        <v>4</v>
      </c>
      <c r="P4053" t="str">
        <f>VLOOKUP(O4053,dFornecedor!A:B,2,0)</f>
        <v>AlphaOmega</v>
      </c>
    </row>
    <row r="4054" spans="1:16" x14ac:dyDescent="0.25">
      <c r="A4054">
        <v>4053</v>
      </c>
      <c r="B4054" s="1">
        <v>43986</v>
      </c>
      <c r="C4054" s="1">
        <v>43986</v>
      </c>
      <c r="D4054" s="1">
        <v>44000</v>
      </c>
      <c r="E4054" s="1">
        <v>44004</v>
      </c>
      <c r="F4054">
        <v>1</v>
      </c>
      <c r="G4054" t="str">
        <f>VLOOKUP(F4054,dComprador!A:B,2,0)</f>
        <v>Alon</v>
      </c>
      <c r="H4054">
        <v>5</v>
      </c>
      <c r="I4054" t="str">
        <f>VLOOKUP(H4054,dMateriaPrima!A:B,2,0)</f>
        <v>Areia</v>
      </c>
      <c r="J4054">
        <f>VLOOKUP(H4054,dMateriaPrima!A:C,3,0)</f>
        <v>3.59</v>
      </c>
      <c r="K4054">
        <v>345</v>
      </c>
      <c r="L4054">
        <f t="shared" si="127"/>
        <v>1238.55</v>
      </c>
      <c r="M4054">
        <v>0</v>
      </c>
      <c r="N4054">
        <f t="shared" si="126"/>
        <v>1238.55</v>
      </c>
      <c r="O4054">
        <v>4</v>
      </c>
      <c r="P4054" t="str">
        <f>VLOOKUP(O4054,dFornecedor!A:B,2,0)</f>
        <v>AlphaOmega</v>
      </c>
    </row>
    <row r="4055" spans="1:16" x14ac:dyDescent="0.25">
      <c r="A4055">
        <v>4054</v>
      </c>
      <c r="B4055" s="1">
        <v>43986</v>
      </c>
      <c r="C4055" s="1">
        <v>43986</v>
      </c>
      <c r="D4055" s="1">
        <v>44016</v>
      </c>
      <c r="E4055" s="1">
        <v>44019</v>
      </c>
      <c r="F4055">
        <v>1</v>
      </c>
      <c r="G4055" t="str">
        <f>VLOOKUP(F4055,dComprador!A:B,2,0)</f>
        <v>Alon</v>
      </c>
      <c r="H4055">
        <v>7</v>
      </c>
      <c r="I4055" t="str">
        <f>VLOOKUP(H4055,dMateriaPrima!A:B,2,0)</f>
        <v>Poliéster</v>
      </c>
      <c r="J4055">
        <f>VLOOKUP(H4055,dMateriaPrima!A:C,3,0)</f>
        <v>8</v>
      </c>
      <c r="K4055">
        <v>576</v>
      </c>
      <c r="L4055">
        <f t="shared" si="127"/>
        <v>4608</v>
      </c>
      <c r="M4055">
        <v>0</v>
      </c>
      <c r="N4055">
        <f t="shared" si="126"/>
        <v>4608</v>
      </c>
      <c r="O4055">
        <v>2</v>
      </c>
      <c r="P4055" t="str">
        <f>VLOOKUP(O4055,dFornecedor!A:B,2,0)</f>
        <v>Minerva</v>
      </c>
    </row>
    <row r="4056" spans="1:16" x14ac:dyDescent="0.25">
      <c r="A4056">
        <v>4055</v>
      </c>
      <c r="B4056" s="1">
        <v>43987</v>
      </c>
      <c r="C4056" s="1">
        <v>43993</v>
      </c>
      <c r="D4056" s="1">
        <v>43994</v>
      </c>
      <c r="E4056" s="1">
        <v>43999</v>
      </c>
      <c r="F4056">
        <v>4</v>
      </c>
      <c r="G4056" t="str">
        <f>VLOOKUP(F4056,dComprador!A:B,2,0)</f>
        <v>Lira</v>
      </c>
      <c r="H4056">
        <v>10</v>
      </c>
      <c r="I4056" t="str">
        <f>VLOOKUP(H4056,dMateriaPrima!A:B,2,0)</f>
        <v>Pedra Britada</v>
      </c>
      <c r="J4056">
        <f>VLOOKUP(H4056,dMateriaPrima!A:C,3,0)</f>
        <v>56</v>
      </c>
      <c r="K4056">
        <v>249</v>
      </c>
      <c r="L4056">
        <f t="shared" si="127"/>
        <v>13944</v>
      </c>
      <c r="M4056">
        <v>0</v>
      </c>
      <c r="N4056">
        <f t="shared" si="126"/>
        <v>13944</v>
      </c>
      <c r="O4056">
        <v>3</v>
      </c>
      <c r="P4056" t="str">
        <f>VLOOKUP(O4056,dFornecedor!A:B,2,0)</f>
        <v>StepUp</v>
      </c>
    </row>
    <row r="4057" spans="1:16" x14ac:dyDescent="0.25">
      <c r="A4057">
        <v>4056</v>
      </c>
      <c r="B4057" s="1">
        <v>43987</v>
      </c>
      <c r="C4057" s="1">
        <v>43988</v>
      </c>
      <c r="D4057" s="1">
        <v>43994</v>
      </c>
      <c r="E4057" s="1">
        <v>43996</v>
      </c>
      <c r="F4057">
        <v>4</v>
      </c>
      <c r="G4057" t="str">
        <f>VLOOKUP(F4057,dComprador!A:B,2,0)</f>
        <v>Lira</v>
      </c>
      <c r="H4057">
        <v>7</v>
      </c>
      <c r="I4057" t="str">
        <f>VLOOKUP(H4057,dMateriaPrima!A:B,2,0)</f>
        <v>Poliéster</v>
      </c>
      <c r="J4057">
        <f>VLOOKUP(H4057,dMateriaPrima!A:C,3,0)</f>
        <v>8</v>
      </c>
      <c r="K4057">
        <v>10</v>
      </c>
      <c r="L4057">
        <f t="shared" si="127"/>
        <v>80</v>
      </c>
      <c r="M4057">
        <v>0</v>
      </c>
      <c r="N4057">
        <f t="shared" si="126"/>
        <v>80</v>
      </c>
      <c r="O4057">
        <v>4</v>
      </c>
      <c r="P4057" t="str">
        <f>VLOOKUP(O4057,dFornecedor!A:B,2,0)</f>
        <v>AlphaOmega</v>
      </c>
    </row>
    <row r="4058" spans="1:16" x14ac:dyDescent="0.25">
      <c r="A4058">
        <v>4057</v>
      </c>
      <c r="B4058" s="1">
        <v>43987</v>
      </c>
      <c r="C4058" s="1">
        <v>43997</v>
      </c>
      <c r="D4058" s="1">
        <v>44000</v>
      </c>
      <c r="E4058" s="1">
        <v>44001</v>
      </c>
      <c r="F4058">
        <v>4</v>
      </c>
      <c r="G4058" t="str">
        <f>VLOOKUP(F4058,dComprador!A:B,2,0)</f>
        <v>Lira</v>
      </c>
      <c r="H4058">
        <v>5</v>
      </c>
      <c r="I4058" t="str">
        <f>VLOOKUP(H4058,dMateriaPrima!A:B,2,0)</f>
        <v>Areia</v>
      </c>
      <c r="J4058">
        <f>VLOOKUP(H4058,dMateriaPrima!A:C,3,0)</f>
        <v>3.59</v>
      </c>
      <c r="K4058">
        <v>292</v>
      </c>
      <c r="L4058">
        <f t="shared" si="127"/>
        <v>1048.28</v>
      </c>
      <c r="M4058">
        <v>0</v>
      </c>
      <c r="N4058">
        <f t="shared" si="126"/>
        <v>1048.28</v>
      </c>
      <c r="O4058">
        <v>3</v>
      </c>
      <c r="P4058" t="str">
        <f>VLOOKUP(O4058,dFornecedor!A:B,2,0)</f>
        <v>StepUp</v>
      </c>
    </row>
    <row r="4059" spans="1:16" x14ac:dyDescent="0.25">
      <c r="A4059">
        <v>4058</v>
      </c>
      <c r="B4059" s="1">
        <v>43987</v>
      </c>
      <c r="C4059" s="1">
        <v>43995</v>
      </c>
      <c r="D4059" s="1">
        <v>43997</v>
      </c>
      <c r="E4059" s="1">
        <v>44002</v>
      </c>
      <c r="F4059">
        <v>4</v>
      </c>
      <c r="G4059" t="str">
        <f>VLOOKUP(F4059,dComprador!A:B,2,0)</f>
        <v>Lira</v>
      </c>
      <c r="H4059">
        <v>9</v>
      </c>
      <c r="I4059" t="str">
        <f>VLOOKUP(H4059,dMateriaPrima!A:B,2,0)</f>
        <v>Couro</v>
      </c>
      <c r="J4059">
        <f>VLOOKUP(H4059,dMateriaPrima!A:C,3,0)</f>
        <v>4.4000000000000004</v>
      </c>
      <c r="K4059">
        <v>50</v>
      </c>
      <c r="L4059">
        <f t="shared" si="127"/>
        <v>220.00000000000003</v>
      </c>
      <c r="M4059">
        <v>0</v>
      </c>
      <c r="N4059">
        <f t="shared" si="126"/>
        <v>220.00000000000003</v>
      </c>
      <c r="O4059">
        <v>2</v>
      </c>
      <c r="P4059" t="str">
        <f>VLOOKUP(O4059,dFornecedor!A:B,2,0)</f>
        <v>Minerva</v>
      </c>
    </row>
    <row r="4060" spans="1:16" x14ac:dyDescent="0.25">
      <c r="A4060">
        <v>4059</v>
      </c>
      <c r="B4060" s="1">
        <v>43987</v>
      </c>
      <c r="C4060" s="1">
        <v>43997</v>
      </c>
      <c r="D4060" s="1">
        <v>43999</v>
      </c>
      <c r="E4060" s="1">
        <v>44005</v>
      </c>
      <c r="F4060">
        <v>4</v>
      </c>
      <c r="G4060" t="str">
        <f>VLOOKUP(F4060,dComprador!A:B,2,0)</f>
        <v>Lira</v>
      </c>
      <c r="H4060">
        <v>7</v>
      </c>
      <c r="I4060" t="str">
        <f>VLOOKUP(H4060,dMateriaPrima!A:B,2,0)</f>
        <v>Poliéster</v>
      </c>
      <c r="J4060">
        <f>VLOOKUP(H4060,dMateriaPrima!A:C,3,0)</f>
        <v>8</v>
      </c>
      <c r="K4060">
        <v>236</v>
      </c>
      <c r="L4060">
        <f t="shared" si="127"/>
        <v>1888</v>
      </c>
      <c r="M4060">
        <v>0</v>
      </c>
      <c r="N4060">
        <f t="shared" si="126"/>
        <v>1888</v>
      </c>
      <c r="O4060">
        <v>3</v>
      </c>
      <c r="P4060" t="str">
        <f>VLOOKUP(O4060,dFornecedor!A:B,2,0)</f>
        <v>StepUp</v>
      </c>
    </row>
    <row r="4061" spans="1:16" x14ac:dyDescent="0.25">
      <c r="A4061">
        <v>4060</v>
      </c>
      <c r="B4061" s="1">
        <v>43987</v>
      </c>
      <c r="C4061" s="1">
        <v>43990</v>
      </c>
      <c r="D4061" s="1">
        <v>43994</v>
      </c>
      <c r="E4061" s="1">
        <v>43996</v>
      </c>
      <c r="F4061">
        <v>4</v>
      </c>
      <c r="G4061" t="str">
        <f>VLOOKUP(F4061,dComprador!A:B,2,0)</f>
        <v>Lira</v>
      </c>
      <c r="H4061">
        <v>1</v>
      </c>
      <c r="I4061" t="str">
        <f>VLOOKUP(H4061,dMateriaPrima!A:B,2,0)</f>
        <v>Tecido</v>
      </c>
      <c r="J4061">
        <f>VLOOKUP(H4061,dMateriaPrima!A:C,3,0)</f>
        <v>18</v>
      </c>
      <c r="K4061">
        <v>154</v>
      </c>
      <c r="L4061">
        <f t="shared" si="127"/>
        <v>2772</v>
      </c>
      <c r="M4061">
        <v>0</v>
      </c>
      <c r="N4061">
        <f t="shared" si="126"/>
        <v>2772</v>
      </c>
      <c r="O4061">
        <v>1</v>
      </c>
      <c r="P4061" t="str">
        <f>VLOOKUP(O4061,dFornecedor!A:B,2,0)</f>
        <v>NorthShore</v>
      </c>
    </row>
    <row r="4062" spans="1:16" x14ac:dyDescent="0.25">
      <c r="A4062">
        <v>4061</v>
      </c>
      <c r="B4062" s="1">
        <v>43987</v>
      </c>
      <c r="C4062" s="1">
        <v>43988</v>
      </c>
      <c r="D4062" s="1">
        <v>43993</v>
      </c>
      <c r="E4062" s="1">
        <v>43998</v>
      </c>
      <c r="F4062">
        <v>4</v>
      </c>
      <c r="G4062" t="str">
        <f>VLOOKUP(F4062,dComprador!A:B,2,0)</f>
        <v>Lira</v>
      </c>
      <c r="H4062">
        <v>1</v>
      </c>
      <c r="I4062" t="str">
        <f>VLOOKUP(H4062,dMateriaPrima!A:B,2,0)</f>
        <v>Tecido</v>
      </c>
      <c r="J4062">
        <f>VLOOKUP(H4062,dMateriaPrima!A:C,3,0)</f>
        <v>18</v>
      </c>
      <c r="K4062">
        <v>74</v>
      </c>
      <c r="L4062">
        <f t="shared" si="127"/>
        <v>1332</v>
      </c>
      <c r="M4062">
        <v>0</v>
      </c>
      <c r="N4062">
        <f t="shared" si="126"/>
        <v>1332</v>
      </c>
      <c r="O4062">
        <v>1</v>
      </c>
      <c r="P4062" t="str">
        <f>VLOOKUP(O4062,dFornecedor!A:B,2,0)</f>
        <v>NorthShore</v>
      </c>
    </row>
    <row r="4063" spans="1:16" x14ac:dyDescent="0.25">
      <c r="A4063">
        <v>4062</v>
      </c>
      <c r="B4063" s="1">
        <v>43987</v>
      </c>
      <c r="C4063" s="1">
        <v>43995</v>
      </c>
      <c r="D4063" s="1">
        <v>44002</v>
      </c>
      <c r="E4063" s="1">
        <v>44003</v>
      </c>
      <c r="F4063">
        <v>1</v>
      </c>
      <c r="G4063" t="str">
        <f>VLOOKUP(F4063,dComprador!A:B,2,0)</f>
        <v>Alon</v>
      </c>
      <c r="H4063">
        <v>5</v>
      </c>
      <c r="I4063" t="str">
        <f>VLOOKUP(H4063,dMateriaPrima!A:B,2,0)</f>
        <v>Areia</v>
      </c>
      <c r="J4063">
        <f>VLOOKUP(H4063,dMateriaPrima!A:C,3,0)</f>
        <v>3.59</v>
      </c>
      <c r="K4063">
        <v>169</v>
      </c>
      <c r="L4063">
        <f t="shared" si="127"/>
        <v>606.70999999999992</v>
      </c>
      <c r="M4063">
        <v>0</v>
      </c>
      <c r="N4063">
        <f t="shared" si="126"/>
        <v>606.70999999999992</v>
      </c>
      <c r="O4063">
        <v>3</v>
      </c>
      <c r="P4063" t="str">
        <f>VLOOKUP(O4063,dFornecedor!A:B,2,0)</f>
        <v>StepUp</v>
      </c>
    </row>
    <row r="4064" spans="1:16" x14ac:dyDescent="0.25">
      <c r="A4064">
        <v>4063</v>
      </c>
      <c r="B4064" s="1">
        <v>43987</v>
      </c>
      <c r="C4064" s="1">
        <v>43988</v>
      </c>
      <c r="D4064" s="1">
        <v>44002</v>
      </c>
      <c r="E4064" s="1">
        <v>44001</v>
      </c>
      <c r="F4064">
        <v>2</v>
      </c>
      <c r="G4064" t="str">
        <f>VLOOKUP(F4064,dComprador!A:B,2,0)</f>
        <v>João</v>
      </c>
      <c r="H4064">
        <v>1</v>
      </c>
      <c r="I4064" t="str">
        <f>VLOOKUP(H4064,dMateriaPrima!A:B,2,0)</f>
        <v>Tecido</v>
      </c>
      <c r="J4064">
        <f>VLOOKUP(H4064,dMateriaPrima!A:C,3,0)</f>
        <v>18</v>
      </c>
      <c r="K4064">
        <v>11</v>
      </c>
      <c r="L4064">
        <f t="shared" si="127"/>
        <v>198</v>
      </c>
      <c r="M4064">
        <v>38</v>
      </c>
      <c r="N4064">
        <f t="shared" si="126"/>
        <v>122.76</v>
      </c>
      <c r="O4064">
        <v>4</v>
      </c>
      <c r="P4064" t="str">
        <f>VLOOKUP(O4064,dFornecedor!A:B,2,0)</f>
        <v>AlphaOmega</v>
      </c>
    </row>
    <row r="4065" spans="1:16" x14ac:dyDescent="0.25">
      <c r="A4065">
        <v>4064</v>
      </c>
      <c r="B4065" s="1">
        <v>43987</v>
      </c>
      <c r="C4065" s="1">
        <v>43995</v>
      </c>
      <c r="D4065" s="1">
        <v>44000</v>
      </c>
      <c r="E4065" s="1">
        <v>44002</v>
      </c>
      <c r="F4065">
        <v>2</v>
      </c>
      <c r="G4065" t="str">
        <f>VLOOKUP(F4065,dComprador!A:B,2,0)</f>
        <v>João</v>
      </c>
      <c r="H4065">
        <v>8</v>
      </c>
      <c r="I4065" t="str">
        <f>VLOOKUP(H4065,dMateriaPrima!A:B,2,0)</f>
        <v>Cimento</v>
      </c>
      <c r="J4065">
        <f>VLOOKUP(H4065,dMateriaPrima!A:C,3,0)</f>
        <v>23</v>
      </c>
      <c r="K4065">
        <v>47</v>
      </c>
      <c r="L4065">
        <f t="shared" si="127"/>
        <v>1081</v>
      </c>
      <c r="M4065">
        <v>0</v>
      </c>
      <c r="N4065">
        <f t="shared" si="126"/>
        <v>1081</v>
      </c>
      <c r="O4065">
        <v>3</v>
      </c>
      <c r="P4065" t="str">
        <f>VLOOKUP(O4065,dFornecedor!A:B,2,0)</f>
        <v>StepUp</v>
      </c>
    </row>
    <row r="4066" spans="1:16" x14ac:dyDescent="0.25">
      <c r="A4066">
        <v>4065</v>
      </c>
      <c r="B4066" s="1">
        <v>43987</v>
      </c>
      <c r="C4066" s="1">
        <v>43989</v>
      </c>
      <c r="D4066" s="1">
        <v>44008</v>
      </c>
      <c r="E4066" s="1">
        <v>44007</v>
      </c>
      <c r="F4066">
        <v>1</v>
      </c>
      <c r="G4066" t="str">
        <f>VLOOKUP(F4066,dComprador!A:B,2,0)</f>
        <v>Alon</v>
      </c>
      <c r="H4066">
        <v>8</v>
      </c>
      <c r="I4066" t="str">
        <f>VLOOKUP(H4066,dMateriaPrima!A:B,2,0)</f>
        <v>Cimento</v>
      </c>
      <c r="J4066">
        <f>VLOOKUP(H4066,dMateriaPrima!A:C,3,0)</f>
        <v>23</v>
      </c>
      <c r="K4066">
        <v>426</v>
      </c>
      <c r="L4066">
        <f t="shared" si="127"/>
        <v>9798</v>
      </c>
      <c r="M4066">
        <v>0</v>
      </c>
      <c r="N4066">
        <f t="shared" si="126"/>
        <v>9798</v>
      </c>
      <c r="O4066">
        <v>2</v>
      </c>
      <c r="P4066" t="str">
        <f>VLOOKUP(O4066,dFornecedor!A:B,2,0)</f>
        <v>Minerva</v>
      </c>
    </row>
    <row r="4067" spans="1:16" x14ac:dyDescent="0.25">
      <c r="A4067">
        <v>4066</v>
      </c>
      <c r="B4067" s="1">
        <v>43987</v>
      </c>
      <c r="C4067" s="1">
        <v>43999</v>
      </c>
      <c r="D4067" s="1">
        <v>44007</v>
      </c>
      <c r="E4067" s="1">
        <v>44008</v>
      </c>
      <c r="F4067">
        <v>1</v>
      </c>
      <c r="G4067" t="str">
        <f>VLOOKUP(F4067,dComprador!A:B,2,0)</f>
        <v>Alon</v>
      </c>
      <c r="H4067">
        <v>8</v>
      </c>
      <c r="I4067" t="str">
        <f>VLOOKUP(H4067,dMateriaPrima!A:B,2,0)</f>
        <v>Cimento</v>
      </c>
      <c r="J4067">
        <f>VLOOKUP(H4067,dMateriaPrima!A:C,3,0)</f>
        <v>23</v>
      </c>
      <c r="K4067">
        <v>453</v>
      </c>
      <c r="L4067">
        <f t="shared" si="127"/>
        <v>10419</v>
      </c>
      <c r="M4067">
        <v>0</v>
      </c>
      <c r="N4067">
        <f t="shared" si="126"/>
        <v>10419</v>
      </c>
      <c r="O4067">
        <v>1</v>
      </c>
      <c r="P4067" t="str">
        <f>VLOOKUP(O4067,dFornecedor!A:B,2,0)</f>
        <v>NorthShore</v>
      </c>
    </row>
    <row r="4068" spans="1:16" x14ac:dyDescent="0.25">
      <c r="A4068">
        <v>4067</v>
      </c>
      <c r="B4068" s="1">
        <v>43987</v>
      </c>
      <c r="C4068" s="1">
        <v>43997</v>
      </c>
      <c r="D4068" s="1">
        <v>44008</v>
      </c>
      <c r="E4068" s="1">
        <v>44010</v>
      </c>
      <c r="F4068">
        <v>1</v>
      </c>
      <c r="G4068" t="str">
        <f>VLOOKUP(F4068,dComprador!A:B,2,0)</f>
        <v>Alon</v>
      </c>
      <c r="H4068">
        <v>5</v>
      </c>
      <c r="I4068" t="str">
        <f>VLOOKUP(H4068,dMateriaPrima!A:B,2,0)</f>
        <v>Areia</v>
      </c>
      <c r="J4068">
        <f>VLOOKUP(H4068,dMateriaPrima!A:C,3,0)</f>
        <v>3.59</v>
      </c>
      <c r="K4068">
        <v>185</v>
      </c>
      <c r="L4068">
        <f t="shared" si="127"/>
        <v>664.15</v>
      </c>
      <c r="M4068">
        <v>0</v>
      </c>
      <c r="N4068">
        <f t="shared" si="126"/>
        <v>664.15</v>
      </c>
      <c r="O4068">
        <v>3</v>
      </c>
      <c r="P4068" t="str">
        <f>VLOOKUP(O4068,dFornecedor!A:B,2,0)</f>
        <v>StepUp</v>
      </c>
    </row>
    <row r="4069" spans="1:16" x14ac:dyDescent="0.25">
      <c r="A4069">
        <v>4068</v>
      </c>
      <c r="B4069" s="1">
        <v>43988</v>
      </c>
      <c r="C4069" s="1">
        <v>43989</v>
      </c>
      <c r="D4069" s="1">
        <v>43995</v>
      </c>
      <c r="E4069" s="1">
        <v>43993</v>
      </c>
      <c r="F4069">
        <v>4</v>
      </c>
      <c r="G4069" t="str">
        <f>VLOOKUP(F4069,dComprador!A:B,2,0)</f>
        <v>Lira</v>
      </c>
      <c r="H4069">
        <v>5</v>
      </c>
      <c r="I4069" t="str">
        <f>VLOOKUP(H4069,dMateriaPrima!A:B,2,0)</f>
        <v>Areia</v>
      </c>
      <c r="J4069">
        <f>VLOOKUP(H4069,dMateriaPrima!A:C,3,0)</f>
        <v>3.59</v>
      </c>
      <c r="K4069">
        <v>130</v>
      </c>
      <c r="L4069">
        <f t="shared" si="127"/>
        <v>466.7</v>
      </c>
      <c r="M4069">
        <v>0</v>
      </c>
      <c r="N4069">
        <f t="shared" si="126"/>
        <v>466.7</v>
      </c>
      <c r="O4069">
        <v>3</v>
      </c>
      <c r="P4069" t="str">
        <f>VLOOKUP(O4069,dFornecedor!A:B,2,0)</f>
        <v>StepUp</v>
      </c>
    </row>
    <row r="4070" spans="1:16" x14ac:dyDescent="0.25">
      <c r="A4070">
        <v>4069</v>
      </c>
      <c r="B4070" s="1">
        <v>43988</v>
      </c>
      <c r="C4070" s="1">
        <v>43990</v>
      </c>
      <c r="D4070" s="1">
        <v>44016</v>
      </c>
      <c r="E4070" s="1">
        <v>44019</v>
      </c>
      <c r="F4070">
        <v>1</v>
      </c>
      <c r="G4070" t="str">
        <f>VLOOKUP(F4070,dComprador!A:B,2,0)</f>
        <v>Alon</v>
      </c>
      <c r="H4070">
        <v>11</v>
      </c>
      <c r="I4070" t="str">
        <f>VLOOKUP(H4070,dMateriaPrima!A:B,2,0)</f>
        <v>Papel</v>
      </c>
      <c r="J4070">
        <f>VLOOKUP(H4070,dMateriaPrima!A:C,3,0)</f>
        <v>9</v>
      </c>
      <c r="K4070">
        <v>1</v>
      </c>
      <c r="L4070">
        <f t="shared" si="127"/>
        <v>9</v>
      </c>
      <c r="M4070">
        <v>0</v>
      </c>
      <c r="N4070">
        <f t="shared" si="126"/>
        <v>9</v>
      </c>
      <c r="O4070">
        <v>2</v>
      </c>
      <c r="P4070" t="str">
        <f>VLOOKUP(O4070,dFornecedor!A:B,2,0)</f>
        <v>Minerva</v>
      </c>
    </row>
    <row r="4071" spans="1:16" x14ac:dyDescent="0.25">
      <c r="A4071">
        <v>4070</v>
      </c>
      <c r="B4071" s="1">
        <v>43988</v>
      </c>
      <c r="C4071" s="1">
        <v>43997</v>
      </c>
      <c r="D4071" s="1">
        <v>43997</v>
      </c>
      <c r="E4071" s="1">
        <v>44000</v>
      </c>
      <c r="F4071">
        <v>4</v>
      </c>
      <c r="G4071" t="str">
        <f>VLOOKUP(F4071,dComprador!A:B,2,0)</f>
        <v>Lira</v>
      </c>
      <c r="H4071">
        <v>8</v>
      </c>
      <c r="I4071" t="str">
        <f>VLOOKUP(H4071,dMateriaPrima!A:B,2,0)</f>
        <v>Cimento</v>
      </c>
      <c r="J4071">
        <f>VLOOKUP(H4071,dMateriaPrima!A:C,3,0)</f>
        <v>23</v>
      </c>
      <c r="K4071">
        <v>64</v>
      </c>
      <c r="L4071">
        <f t="shared" si="127"/>
        <v>1472</v>
      </c>
      <c r="M4071">
        <v>0</v>
      </c>
      <c r="N4071">
        <f t="shared" si="126"/>
        <v>1472</v>
      </c>
      <c r="O4071">
        <v>3</v>
      </c>
      <c r="P4071" t="str">
        <f>VLOOKUP(O4071,dFornecedor!A:B,2,0)</f>
        <v>StepUp</v>
      </c>
    </row>
    <row r="4072" spans="1:16" x14ac:dyDescent="0.25">
      <c r="A4072">
        <v>4071</v>
      </c>
      <c r="B4072" s="1">
        <v>43988</v>
      </c>
      <c r="C4072" s="1">
        <v>43988</v>
      </c>
      <c r="D4072" s="1">
        <v>44008</v>
      </c>
      <c r="E4072" s="1">
        <v>44010</v>
      </c>
      <c r="F4072">
        <v>1</v>
      </c>
      <c r="G4072" t="str">
        <f>VLOOKUP(F4072,dComprador!A:B,2,0)</f>
        <v>Alon</v>
      </c>
      <c r="H4072">
        <v>8</v>
      </c>
      <c r="I4072" t="str">
        <f>VLOOKUP(H4072,dMateriaPrima!A:B,2,0)</f>
        <v>Cimento</v>
      </c>
      <c r="J4072">
        <f>VLOOKUP(H4072,dMateriaPrima!A:C,3,0)</f>
        <v>23</v>
      </c>
      <c r="K4072">
        <v>257</v>
      </c>
      <c r="L4072">
        <f t="shared" si="127"/>
        <v>5911</v>
      </c>
      <c r="M4072">
        <v>0</v>
      </c>
      <c r="N4072">
        <f t="shared" si="126"/>
        <v>5911</v>
      </c>
      <c r="O4072">
        <v>4</v>
      </c>
      <c r="P4072" t="str">
        <f>VLOOKUP(O4072,dFornecedor!A:B,2,0)</f>
        <v>AlphaOmega</v>
      </c>
    </row>
    <row r="4073" spans="1:16" x14ac:dyDescent="0.25">
      <c r="A4073">
        <v>4072</v>
      </c>
      <c r="B4073" s="1">
        <v>43988</v>
      </c>
      <c r="C4073" s="1">
        <v>43990</v>
      </c>
      <c r="D4073" s="1">
        <v>44003</v>
      </c>
      <c r="E4073" s="1">
        <v>44006</v>
      </c>
      <c r="F4073">
        <v>2</v>
      </c>
      <c r="G4073" t="str">
        <f>VLOOKUP(F4073,dComprador!A:B,2,0)</f>
        <v>João</v>
      </c>
      <c r="H4073">
        <v>7</v>
      </c>
      <c r="I4073" t="str">
        <f>VLOOKUP(H4073,dMateriaPrima!A:B,2,0)</f>
        <v>Poliéster</v>
      </c>
      <c r="J4073">
        <f>VLOOKUP(H4073,dMateriaPrima!A:C,3,0)</f>
        <v>8</v>
      </c>
      <c r="K4073">
        <v>122</v>
      </c>
      <c r="L4073">
        <f t="shared" si="127"/>
        <v>976</v>
      </c>
      <c r="M4073">
        <v>0</v>
      </c>
      <c r="N4073">
        <f t="shared" si="126"/>
        <v>976</v>
      </c>
      <c r="O4073">
        <v>1</v>
      </c>
      <c r="P4073" t="str">
        <f>VLOOKUP(O4073,dFornecedor!A:B,2,0)</f>
        <v>NorthShore</v>
      </c>
    </row>
    <row r="4074" spans="1:16" x14ac:dyDescent="0.25">
      <c r="A4074">
        <v>4073</v>
      </c>
      <c r="B4074" s="1">
        <v>43988</v>
      </c>
      <c r="C4074" s="1">
        <v>43989</v>
      </c>
      <c r="D4074" s="1">
        <v>44002</v>
      </c>
      <c r="E4074" s="1">
        <v>44004</v>
      </c>
      <c r="F4074">
        <v>1</v>
      </c>
      <c r="G4074" t="str">
        <f>VLOOKUP(F4074,dComprador!A:B,2,0)</f>
        <v>Alon</v>
      </c>
      <c r="H4074">
        <v>1</v>
      </c>
      <c r="I4074" t="str">
        <f>VLOOKUP(H4074,dMateriaPrima!A:B,2,0)</f>
        <v>Tecido</v>
      </c>
      <c r="J4074">
        <f>VLOOKUP(H4074,dMateriaPrima!A:C,3,0)</f>
        <v>18</v>
      </c>
      <c r="K4074">
        <v>47</v>
      </c>
      <c r="L4074">
        <f t="shared" si="127"/>
        <v>846</v>
      </c>
      <c r="M4074">
        <v>0</v>
      </c>
      <c r="N4074">
        <f t="shared" si="126"/>
        <v>846</v>
      </c>
      <c r="O4074">
        <v>3</v>
      </c>
      <c r="P4074" t="str">
        <f>VLOOKUP(O4074,dFornecedor!A:B,2,0)</f>
        <v>StepUp</v>
      </c>
    </row>
    <row r="4075" spans="1:16" x14ac:dyDescent="0.25">
      <c r="A4075">
        <v>4074</v>
      </c>
      <c r="B4075" s="1">
        <v>43988</v>
      </c>
      <c r="C4075" s="1">
        <v>44003</v>
      </c>
      <c r="D4075" s="1">
        <v>44004</v>
      </c>
      <c r="E4075" s="1">
        <v>44005</v>
      </c>
      <c r="F4075">
        <v>1</v>
      </c>
      <c r="G4075" t="str">
        <f>VLOOKUP(F4075,dComprador!A:B,2,0)</f>
        <v>Alon</v>
      </c>
      <c r="H4075">
        <v>8</v>
      </c>
      <c r="I4075" t="str">
        <f>VLOOKUP(H4075,dMateriaPrima!A:B,2,0)</f>
        <v>Cimento</v>
      </c>
      <c r="J4075">
        <f>VLOOKUP(H4075,dMateriaPrima!A:C,3,0)</f>
        <v>23</v>
      </c>
      <c r="K4075">
        <v>11</v>
      </c>
      <c r="L4075">
        <f t="shared" si="127"/>
        <v>253</v>
      </c>
      <c r="M4075">
        <v>0</v>
      </c>
      <c r="N4075">
        <f t="shared" si="126"/>
        <v>253</v>
      </c>
      <c r="O4075">
        <v>1</v>
      </c>
      <c r="P4075" t="str">
        <f>VLOOKUP(O4075,dFornecedor!A:B,2,0)</f>
        <v>NorthShore</v>
      </c>
    </row>
    <row r="4076" spans="1:16" x14ac:dyDescent="0.25">
      <c r="A4076">
        <v>4075</v>
      </c>
      <c r="B4076" s="1">
        <v>43988</v>
      </c>
      <c r="C4076" s="1">
        <v>43988</v>
      </c>
      <c r="D4076" s="1">
        <v>44018</v>
      </c>
      <c r="E4076" s="1">
        <v>44022</v>
      </c>
      <c r="F4076">
        <v>1</v>
      </c>
      <c r="G4076" t="str">
        <f>VLOOKUP(F4076,dComprador!A:B,2,0)</f>
        <v>Alon</v>
      </c>
      <c r="H4076">
        <v>8</v>
      </c>
      <c r="I4076" t="str">
        <f>VLOOKUP(H4076,dMateriaPrima!A:B,2,0)</f>
        <v>Cimento</v>
      </c>
      <c r="J4076">
        <f>VLOOKUP(H4076,dMateriaPrima!A:C,3,0)</f>
        <v>23</v>
      </c>
      <c r="K4076">
        <v>206</v>
      </c>
      <c r="L4076">
        <f t="shared" si="127"/>
        <v>4738</v>
      </c>
      <c r="M4076">
        <v>0</v>
      </c>
      <c r="N4076">
        <f t="shared" si="126"/>
        <v>4738</v>
      </c>
      <c r="O4076">
        <v>4</v>
      </c>
      <c r="P4076" t="str">
        <f>VLOOKUP(O4076,dFornecedor!A:B,2,0)</f>
        <v>AlphaOmega</v>
      </c>
    </row>
    <row r="4077" spans="1:16" x14ac:dyDescent="0.25">
      <c r="A4077">
        <v>4076</v>
      </c>
      <c r="B4077" s="1">
        <v>43988</v>
      </c>
      <c r="C4077" s="1">
        <v>43993</v>
      </c>
      <c r="D4077" s="1">
        <v>44010</v>
      </c>
      <c r="E4077" s="1">
        <v>44009</v>
      </c>
      <c r="F4077">
        <v>1</v>
      </c>
      <c r="G4077" t="str">
        <f>VLOOKUP(F4077,dComprador!A:B,2,0)</f>
        <v>Alon</v>
      </c>
      <c r="H4077">
        <v>7</v>
      </c>
      <c r="I4077" t="str">
        <f>VLOOKUP(H4077,dMateriaPrima!A:B,2,0)</f>
        <v>Poliéster</v>
      </c>
      <c r="J4077">
        <f>VLOOKUP(H4077,dMateriaPrima!A:C,3,0)</f>
        <v>8</v>
      </c>
      <c r="K4077">
        <v>59</v>
      </c>
      <c r="L4077">
        <f t="shared" si="127"/>
        <v>472</v>
      </c>
      <c r="M4077">
        <v>0</v>
      </c>
      <c r="N4077">
        <f t="shared" si="126"/>
        <v>472</v>
      </c>
      <c r="O4077">
        <v>3</v>
      </c>
      <c r="P4077" t="str">
        <f>VLOOKUP(O4077,dFornecedor!A:B,2,0)</f>
        <v>StepUp</v>
      </c>
    </row>
    <row r="4078" spans="1:16" x14ac:dyDescent="0.25">
      <c r="A4078">
        <v>4077</v>
      </c>
      <c r="B4078" s="1">
        <v>43989</v>
      </c>
      <c r="C4078" s="1">
        <v>43998</v>
      </c>
      <c r="D4078" s="1">
        <v>44015</v>
      </c>
      <c r="E4078" s="1">
        <v>44018</v>
      </c>
      <c r="F4078">
        <v>1</v>
      </c>
      <c r="G4078" t="str">
        <f>VLOOKUP(F4078,dComprador!A:B,2,0)</f>
        <v>Alon</v>
      </c>
      <c r="H4078">
        <v>7</v>
      </c>
      <c r="I4078" t="str">
        <f>VLOOKUP(H4078,dMateriaPrima!A:B,2,0)</f>
        <v>Poliéster</v>
      </c>
      <c r="J4078">
        <f>VLOOKUP(H4078,dMateriaPrima!A:C,3,0)</f>
        <v>8</v>
      </c>
      <c r="K4078">
        <v>144</v>
      </c>
      <c r="L4078">
        <f t="shared" si="127"/>
        <v>1152</v>
      </c>
      <c r="M4078">
        <v>0</v>
      </c>
      <c r="N4078">
        <f t="shared" si="126"/>
        <v>1152</v>
      </c>
      <c r="O4078">
        <v>2</v>
      </c>
      <c r="P4078" t="str">
        <f>VLOOKUP(O4078,dFornecedor!A:B,2,0)</f>
        <v>Minerva</v>
      </c>
    </row>
    <row r="4079" spans="1:16" x14ac:dyDescent="0.25">
      <c r="A4079">
        <v>4078</v>
      </c>
      <c r="B4079" s="1">
        <v>43989</v>
      </c>
      <c r="C4079" s="1">
        <v>43989</v>
      </c>
      <c r="D4079" s="1">
        <v>43995</v>
      </c>
      <c r="E4079" s="1">
        <v>43999</v>
      </c>
      <c r="F4079">
        <v>4</v>
      </c>
      <c r="G4079" t="str">
        <f>VLOOKUP(F4079,dComprador!A:B,2,0)</f>
        <v>Lira</v>
      </c>
      <c r="H4079">
        <v>1</v>
      </c>
      <c r="I4079" t="str">
        <f>VLOOKUP(H4079,dMateriaPrima!A:B,2,0)</f>
        <v>Tecido</v>
      </c>
      <c r="J4079">
        <f>VLOOKUP(H4079,dMateriaPrima!A:C,3,0)</f>
        <v>18</v>
      </c>
      <c r="K4079">
        <v>260</v>
      </c>
      <c r="L4079">
        <f t="shared" si="127"/>
        <v>4680</v>
      </c>
      <c r="M4079">
        <v>0</v>
      </c>
      <c r="N4079">
        <f t="shared" si="126"/>
        <v>4680</v>
      </c>
      <c r="O4079">
        <v>2</v>
      </c>
      <c r="P4079" t="str">
        <f>VLOOKUP(O4079,dFornecedor!A:B,2,0)</f>
        <v>Minerva</v>
      </c>
    </row>
    <row r="4080" spans="1:16" x14ac:dyDescent="0.25">
      <c r="A4080">
        <v>4079</v>
      </c>
      <c r="B4080" s="1">
        <v>43989</v>
      </c>
      <c r="C4080" s="1">
        <v>43997</v>
      </c>
      <c r="D4080" s="1">
        <v>44001</v>
      </c>
      <c r="E4080" s="1">
        <v>44002</v>
      </c>
      <c r="F4080">
        <v>4</v>
      </c>
      <c r="G4080" t="str">
        <f>VLOOKUP(F4080,dComprador!A:B,2,0)</f>
        <v>Lira</v>
      </c>
      <c r="H4080">
        <v>4</v>
      </c>
      <c r="I4080" t="str">
        <f>VLOOKUP(H4080,dMateriaPrima!A:B,2,0)</f>
        <v>Madeira</v>
      </c>
      <c r="J4080">
        <f>VLOOKUP(H4080,dMateriaPrima!A:C,3,0)</f>
        <v>168</v>
      </c>
      <c r="K4080">
        <v>521</v>
      </c>
      <c r="L4080">
        <f t="shared" si="127"/>
        <v>87528</v>
      </c>
      <c r="M4080">
        <v>0</v>
      </c>
      <c r="N4080">
        <f t="shared" si="126"/>
        <v>87528</v>
      </c>
      <c r="O4080">
        <v>2</v>
      </c>
      <c r="P4080" t="str">
        <f>VLOOKUP(O4080,dFornecedor!A:B,2,0)</f>
        <v>Minerva</v>
      </c>
    </row>
    <row r="4081" spans="1:16" x14ac:dyDescent="0.25">
      <c r="A4081">
        <v>4080</v>
      </c>
      <c r="B4081" s="1">
        <v>43989</v>
      </c>
      <c r="C4081" s="1">
        <v>43993</v>
      </c>
      <c r="D4081" s="1">
        <v>44006</v>
      </c>
      <c r="E4081" s="1">
        <v>44007</v>
      </c>
      <c r="F4081">
        <v>1</v>
      </c>
      <c r="G4081" t="str">
        <f>VLOOKUP(F4081,dComprador!A:B,2,0)</f>
        <v>Alon</v>
      </c>
      <c r="H4081">
        <v>9</v>
      </c>
      <c r="I4081" t="str">
        <f>VLOOKUP(H4081,dMateriaPrima!A:B,2,0)</f>
        <v>Couro</v>
      </c>
      <c r="J4081">
        <f>VLOOKUP(H4081,dMateriaPrima!A:C,3,0)</f>
        <v>4.4000000000000004</v>
      </c>
      <c r="K4081">
        <v>64</v>
      </c>
      <c r="L4081">
        <f t="shared" si="127"/>
        <v>281.60000000000002</v>
      </c>
      <c r="M4081">
        <v>0</v>
      </c>
      <c r="N4081">
        <f t="shared" si="126"/>
        <v>281.60000000000002</v>
      </c>
      <c r="O4081">
        <v>1</v>
      </c>
      <c r="P4081" t="str">
        <f>VLOOKUP(O4081,dFornecedor!A:B,2,0)</f>
        <v>NorthShore</v>
      </c>
    </row>
    <row r="4082" spans="1:16" x14ac:dyDescent="0.25">
      <c r="A4082">
        <v>4081</v>
      </c>
      <c r="B4082" s="1">
        <v>43989</v>
      </c>
      <c r="C4082" s="1">
        <v>43997</v>
      </c>
      <c r="D4082" s="1">
        <v>44010</v>
      </c>
      <c r="E4082" s="1">
        <v>44010</v>
      </c>
      <c r="F4082">
        <v>1</v>
      </c>
      <c r="G4082" t="str">
        <f>VLOOKUP(F4082,dComprador!A:B,2,0)</f>
        <v>Alon</v>
      </c>
      <c r="H4082">
        <v>11</v>
      </c>
      <c r="I4082" t="str">
        <f>VLOOKUP(H4082,dMateriaPrima!A:B,2,0)</f>
        <v>Papel</v>
      </c>
      <c r="J4082">
        <f>VLOOKUP(H4082,dMateriaPrima!A:C,3,0)</f>
        <v>9</v>
      </c>
      <c r="K4082">
        <v>43</v>
      </c>
      <c r="L4082">
        <f t="shared" si="127"/>
        <v>387</v>
      </c>
      <c r="M4082">
        <v>0</v>
      </c>
      <c r="N4082">
        <f t="shared" si="126"/>
        <v>387</v>
      </c>
      <c r="O4082">
        <v>2</v>
      </c>
      <c r="P4082" t="str">
        <f>VLOOKUP(O4082,dFornecedor!A:B,2,0)</f>
        <v>Minerva</v>
      </c>
    </row>
    <row r="4083" spans="1:16" x14ac:dyDescent="0.25">
      <c r="A4083">
        <v>4082</v>
      </c>
      <c r="B4083" s="1">
        <v>43990</v>
      </c>
      <c r="C4083" s="1">
        <v>44001</v>
      </c>
      <c r="D4083" s="1">
        <v>44001</v>
      </c>
      <c r="E4083" s="1">
        <v>44008</v>
      </c>
      <c r="F4083">
        <v>4</v>
      </c>
      <c r="G4083" t="str">
        <f>VLOOKUP(F4083,dComprador!A:B,2,0)</f>
        <v>Lira</v>
      </c>
      <c r="H4083">
        <v>1</v>
      </c>
      <c r="I4083" t="str">
        <f>VLOOKUP(H4083,dMateriaPrima!A:B,2,0)</f>
        <v>Tecido</v>
      </c>
      <c r="J4083">
        <f>VLOOKUP(H4083,dMateriaPrima!A:C,3,0)</f>
        <v>18</v>
      </c>
      <c r="K4083">
        <v>145</v>
      </c>
      <c r="L4083">
        <f t="shared" si="127"/>
        <v>2610</v>
      </c>
      <c r="M4083">
        <v>0</v>
      </c>
      <c r="N4083">
        <f t="shared" si="126"/>
        <v>2610</v>
      </c>
      <c r="O4083">
        <v>1</v>
      </c>
      <c r="P4083" t="str">
        <f>VLOOKUP(O4083,dFornecedor!A:B,2,0)</f>
        <v>NorthShore</v>
      </c>
    </row>
    <row r="4084" spans="1:16" x14ac:dyDescent="0.25">
      <c r="A4084">
        <v>4083</v>
      </c>
      <c r="B4084" s="1">
        <v>43990</v>
      </c>
      <c r="C4084" s="1">
        <v>43991</v>
      </c>
      <c r="D4084" s="1">
        <v>43997</v>
      </c>
      <c r="E4084" s="1">
        <v>43997</v>
      </c>
      <c r="F4084">
        <v>4</v>
      </c>
      <c r="G4084" t="str">
        <f>VLOOKUP(F4084,dComprador!A:B,2,0)</f>
        <v>Lira</v>
      </c>
      <c r="H4084">
        <v>9</v>
      </c>
      <c r="I4084" t="str">
        <f>VLOOKUP(H4084,dMateriaPrima!A:B,2,0)</f>
        <v>Couro</v>
      </c>
      <c r="J4084">
        <f>VLOOKUP(H4084,dMateriaPrima!A:C,3,0)</f>
        <v>4.4000000000000004</v>
      </c>
      <c r="K4084">
        <v>68</v>
      </c>
      <c r="L4084">
        <f t="shared" si="127"/>
        <v>299.20000000000005</v>
      </c>
      <c r="M4084">
        <v>0</v>
      </c>
      <c r="N4084">
        <f t="shared" si="126"/>
        <v>299.20000000000005</v>
      </c>
      <c r="O4084">
        <v>4</v>
      </c>
      <c r="P4084" t="str">
        <f>VLOOKUP(O4084,dFornecedor!A:B,2,0)</f>
        <v>AlphaOmega</v>
      </c>
    </row>
    <row r="4085" spans="1:16" x14ac:dyDescent="0.25">
      <c r="A4085">
        <v>4084</v>
      </c>
      <c r="B4085" s="1">
        <v>43990</v>
      </c>
      <c r="C4085" s="1">
        <v>43990</v>
      </c>
      <c r="D4085" s="1">
        <v>43997</v>
      </c>
      <c r="E4085" s="1">
        <v>43997</v>
      </c>
      <c r="F4085">
        <v>4</v>
      </c>
      <c r="G4085" t="str">
        <f>VLOOKUP(F4085,dComprador!A:B,2,0)</f>
        <v>Lira</v>
      </c>
      <c r="H4085">
        <v>7</v>
      </c>
      <c r="I4085" t="str">
        <f>VLOOKUP(H4085,dMateriaPrima!A:B,2,0)</f>
        <v>Poliéster</v>
      </c>
      <c r="J4085">
        <f>VLOOKUP(H4085,dMateriaPrima!A:C,3,0)</f>
        <v>8</v>
      </c>
      <c r="K4085">
        <v>205</v>
      </c>
      <c r="L4085">
        <f t="shared" si="127"/>
        <v>1640</v>
      </c>
      <c r="M4085">
        <v>0</v>
      </c>
      <c r="N4085">
        <f t="shared" si="126"/>
        <v>1640</v>
      </c>
      <c r="O4085">
        <v>2</v>
      </c>
      <c r="P4085" t="str">
        <f>VLOOKUP(O4085,dFornecedor!A:B,2,0)</f>
        <v>Minerva</v>
      </c>
    </row>
    <row r="4086" spans="1:16" x14ac:dyDescent="0.25">
      <c r="A4086">
        <v>4085</v>
      </c>
      <c r="B4086" s="1">
        <v>43990</v>
      </c>
      <c r="C4086" s="1">
        <v>43993</v>
      </c>
      <c r="D4086" s="1">
        <v>44022</v>
      </c>
      <c r="E4086" s="1">
        <v>44024</v>
      </c>
      <c r="F4086">
        <v>1</v>
      </c>
      <c r="G4086" t="str">
        <f>VLOOKUP(F4086,dComprador!A:B,2,0)</f>
        <v>Alon</v>
      </c>
      <c r="H4086">
        <v>1</v>
      </c>
      <c r="I4086" t="str">
        <f>VLOOKUP(H4086,dMateriaPrima!A:B,2,0)</f>
        <v>Tecido</v>
      </c>
      <c r="J4086">
        <f>VLOOKUP(H4086,dMateriaPrima!A:C,3,0)</f>
        <v>18</v>
      </c>
      <c r="K4086">
        <v>58</v>
      </c>
      <c r="L4086">
        <f t="shared" si="127"/>
        <v>1044</v>
      </c>
      <c r="M4086">
        <v>0</v>
      </c>
      <c r="N4086">
        <f t="shared" si="126"/>
        <v>1044</v>
      </c>
      <c r="O4086">
        <v>3</v>
      </c>
      <c r="P4086" t="str">
        <f>VLOOKUP(O4086,dFornecedor!A:B,2,0)</f>
        <v>StepUp</v>
      </c>
    </row>
    <row r="4087" spans="1:16" x14ac:dyDescent="0.25">
      <c r="A4087">
        <v>4086</v>
      </c>
      <c r="B4087" s="1">
        <v>43990</v>
      </c>
      <c r="C4087" s="1">
        <v>43999</v>
      </c>
      <c r="D4087" s="1">
        <v>43999</v>
      </c>
      <c r="E4087" s="1">
        <v>44006</v>
      </c>
      <c r="F4087">
        <v>4</v>
      </c>
      <c r="G4087" t="str">
        <f>VLOOKUP(F4087,dComprador!A:B,2,0)</f>
        <v>Lira</v>
      </c>
      <c r="H4087">
        <v>7</v>
      </c>
      <c r="I4087" t="str">
        <f>VLOOKUP(H4087,dMateriaPrima!A:B,2,0)</f>
        <v>Poliéster</v>
      </c>
      <c r="J4087">
        <f>VLOOKUP(H4087,dMateriaPrima!A:C,3,0)</f>
        <v>8</v>
      </c>
      <c r="K4087">
        <v>42</v>
      </c>
      <c r="L4087">
        <f t="shared" si="127"/>
        <v>336</v>
      </c>
      <c r="M4087">
        <v>0</v>
      </c>
      <c r="N4087">
        <f t="shared" si="126"/>
        <v>336</v>
      </c>
      <c r="O4087">
        <v>1</v>
      </c>
      <c r="P4087" t="str">
        <f>VLOOKUP(O4087,dFornecedor!A:B,2,0)</f>
        <v>NorthShore</v>
      </c>
    </row>
    <row r="4088" spans="1:16" x14ac:dyDescent="0.25">
      <c r="A4088">
        <v>4087</v>
      </c>
      <c r="B4088" s="1">
        <v>43990</v>
      </c>
      <c r="C4088" s="1">
        <v>43992</v>
      </c>
      <c r="D4088" s="1">
        <v>43997</v>
      </c>
      <c r="E4088" s="1">
        <v>43997</v>
      </c>
      <c r="F4088">
        <v>4</v>
      </c>
      <c r="G4088" t="str">
        <f>VLOOKUP(F4088,dComprador!A:B,2,0)</f>
        <v>Lira</v>
      </c>
      <c r="H4088">
        <v>7</v>
      </c>
      <c r="I4088" t="str">
        <f>VLOOKUP(H4088,dMateriaPrima!A:B,2,0)</f>
        <v>Poliéster</v>
      </c>
      <c r="J4088">
        <f>VLOOKUP(H4088,dMateriaPrima!A:C,3,0)</f>
        <v>8</v>
      </c>
      <c r="K4088">
        <v>127</v>
      </c>
      <c r="L4088">
        <f t="shared" si="127"/>
        <v>1016</v>
      </c>
      <c r="M4088">
        <v>0</v>
      </c>
      <c r="N4088">
        <f t="shared" si="126"/>
        <v>1016</v>
      </c>
      <c r="O4088">
        <v>2</v>
      </c>
      <c r="P4088" t="str">
        <f>VLOOKUP(O4088,dFornecedor!A:B,2,0)</f>
        <v>Minerva</v>
      </c>
    </row>
    <row r="4089" spans="1:16" x14ac:dyDescent="0.25">
      <c r="A4089">
        <v>4088</v>
      </c>
      <c r="B4089" s="1">
        <v>43990</v>
      </c>
      <c r="C4089" s="1">
        <v>43999</v>
      </c>
      <c r="D4089" s="1">
        <v>44001</v>
      </c>
      <c r="E4089" s="1">
        <v>44004</v>
      </c>
      <c r="F4089">
        <v>4</v>
      </c>
      <c r="G4089" t="str">
        <f>VLOOKUP(F4089,dComprador!A:B,2,0)</f>
        <v>Lira</v>
      </c>
      <c r="H4089">
        <v>7</v>
      </c>
      <c r="I4089" t="str">
        <f>VLOOKUP(H4089,dMateriaPrima!A:B,2,0)</f>
        <v>Poliéster</v>
      </c>
      <c r="J4089">
        <f>VLOOKUP(H4089,dMateriaPrima!A:C,3,0)</f>
        <v>8</v>
      </c>
      <c r="K4089">
        <v>50</v>
      </c>
      <c r="L4089">
        <f t="shared" si="127"/>
        <v>400</v>
      </c>
      <c r="M4089">
        <v>0</v>
      </c>
      <c r="N4089">
        <f t="shared" si="126"/>
        <v>400</v>
      </c>
      <c r="O4089">
        <v>3</v>
      </c>
      <c r="P4089" t="str">
        <f>VLOOKUP(O4089,dFornecedor!A:B,2,0)</f>
        <v>StepUp</v>
      </c>
    </row>
    <row r="4090" spans="1:16" x14ac:dyDescent="0.25">
      <c r="A4090">
        <v>4089</v>
      </c>
      <c r="B4090" s="1">
        <v>43990</v>
      </c>
      <c r="C4090" s="1">
        <v>43996</v>
      </c>
      <c r="D4090" s="1">
        <v>43998</v>
      </c>
      <c r="E4090" s="1">
        <v>44000</v>
      </c>
      <c r="F4090">
        <v>4</v>
      </c>
      <c r="G4090" t="str">
        <f>VLOOKUP(F4090,dComprador!A:B,2,0)</f>
        <v>Lira</v>
      </c>
      <c r="H4090">
        <v>7</v>
      </c>
      <c r="I4090" t="str">
        <f>VLOOKUP(H4090,dMateriaPrima!A:B,2,0)</f>
        <v>Poliéster</v>
      </c>
      <c r="J4090">
        <f>VLOOKUP(H4090,dMateriaPrima!A:C,3,0)</f>
        <v>8</v>
      </c>
      <c r="K4090">
        <v>385</v>
      </c>
      <c r="L4090">
        <f t="shared" si="127"/>
        <v>3080</v>
      </c>
      <c r="M4090">
        <v>0</v>
      </c>
      <c r="N4090">
        <f t="shared" si="126"/>
        <v>3080</v>
      </c>
      <c r="O4090">
        <v>2</v>
      </c>
      <c r="P4090" t="str">
        <f>VLOOKUP(O4090,dFornecedor!A:B,2,0)</f>
        <v>Minerva</v>
      </c>
    </row>
    <row r="4091" spans="1:16" x14ac:dyDescent="0.25">
      <c r="A4091">
        <v>4090</v>
      </c>
      <c r="B4091" s="1">
        <v>43990</v>
      </c>
      <c r="C4091" s="1">
        <v>43992</v>
      </c>
      <c r="D4091" s="1">
        <v>43996</v>
      </c>
      <c r="E4091" s="1">
        <v>43998</v>
      </c>
      <c r="F4091">
        <v>4</v>
      </c>
      <c r="G4091" t="str">
        <f>VLOOKUP(F4091,dComprador!A:B,2,0)</f>
        <v>Lira</v>
      </c>
      <c r="H4091">
        <v>5</v>
      </c>
      <c r="I4091" t="str">
        <f>VLOOKUP(H4091,dMateriaPrima!A:B,2,0)</f>
        <v>Areia</v>
      </c>
      <c r="J4091">
        <f>VLOOKUP(H4091,dMateriaPrima!A:C,3,0)</f>
        <v>3.59</v>
      </c>
      <c r="K4091">
        <v>1</v>
      </c>
      <c r="L4091">
        <f t="shared" si="127"/>
        <v>3.59</v>
      </c>
      <c r="M4091">
        <v>0</v>
      </c>
      <c r="N4091">
        <f t="shared" si="126"/>
        <v>3.59</v>
      </c>
      <c r="O4091">
        <v>3</v>
      </c>
      <c r="P4091" t="str">
        <f>VLOOKUP(O4091,dFornecedor!A:B,2,0)</f>
        <v>StepUp</v>
      </c>
    </row>
    <row r="4092" spans="1:16" x14ac:dyDescent="0.25">
      <c r="A4092">
        <v>4091</v>
      </c>
      <c r="B4092" s="1">
        <v>43990</v>
      </c>
      <c r="C4092" s="1">
        <v>43990</v>
      </c>
      <c r="D4092" s="1">
        <v>44008</v>
      </c>
      <c r="E4092" s="1">
        <v>44011</v>
      </c>
      <c r="F4092">
        <v>1</v>
      </c>
      <c r="G4092" t="str">
        <f>VLOOKUP(F4092,dComprador!A:B,2,0)</f>
        <v>Alon</v>
      </c>
      <c r="H4092">
        <v>6</v>
      </c>
      <c r="I4092" t="str">
        <f>VLOOKUP(H4092,dMateriaPrima!A:B,2,0)</f>
        <v>Fio Algodão</v>
      </c>
      <c r="J4092">
        <f>VLOOKUP(H4092,dMateriaPrima!A:C,3,0)</f>
        <v>55.9</v>
      </c>
      <c r="K4092">
        <v>401</v>
      </c>
      <c r="L4092">
        <f t="shared" si="127"/>
        <v>22415.899999999998</v>
      </c>
      <c r="M4092">
        <v>0</v>
      </c>
      <c r="N4092">
        <f t="shared" si="126"/>
        <v>22415.899999999998</v>
      </c>
      <c r="O4092">
        <v>2</v>
      </c>
      <c r="P4092" t="str">
        <f>VLOOKUP(O4092,dFornecedor!A:B,2,0)</f>
        <v>Minerva</v>
      </c>
    </row>
    <row r="4093" spans="1:16" x14ac:dyDescent="0.25">
      <c r="A4093">
        <v>4092</v>
      </c>
      <c r="B4093" s="1">
        <v>43990</v>
      </c>
      <c r="C4093" s="1">
        <v>44000</v>
      </c>
      <c r="D4093" s="1">
        <v>44018</v>
      </c>
      <c r="E4093" s="1">
        <v>44020</v>
      </c>
      <c r="F4093">
        <v>1</v>
      </c>
      <c r="G4093" t="str">
        <f>VLOOKUP(F4093,dComprador!A:B,2,0)</f>
        <v>Alon</v>
      </c>
      <c r="H4093">
        <v>7</v>
      </c>
      <c r="I4093" t="str">
        <f>VLOOKUP(H4093,dMateriaPrima!A:B,2,0)</f>
        <v>Poliéster</v>
      </c>
      <c r="J4093">
        <f>VLOOKUP(H4093,dMateriaPrima!A:C,3,0)</f>
        <v>8</v>
      </c>
      <c r="K4093">
        <v>26</v>
      </c>
      <c r="L4093">
        <f t="shared" si="127"/>
        <v>208</v>
      </c>
      <c r="M4093">
        <v>0</v>
      </c>
      <c r="N4093">
        <f t="shared" si="126"/>
        <v>208</v>
      </c>
      <c r="O4093">
        <v>1</v>
      </c>
      <c r="P4093" t="str">
        <f>VLOOKUP(O4093,dFornecedor!A:B,2,0)</f>
        <v>NorthShore</v>
      </c>
    </row>
    <row r="4094" spans="1:16" x14ac:dyDescent="0.25">
      <c r="A4094">
        <v>4093</v>
      </c>
      <c r="B4094" s="1">
        <v>43990</v>
      </c>
      <c r="C4094" s="1">
        <v>43990</v>
      </c>
      <c r="D4094" s="1">
        <v>44010</v>
      </c>
      <c r="E4094" s="1">
        <v>44014</v>
      </c>
      <c r="F4094">
        <v>1</v>
      </c>
      <c r="G4094" t="str">
        <f>VLOOKUP(F4094,dComprador!A:B,2,0)</f>
        <v>Alon</v>
      </c>
      <c r="H4094">
        <v>1</v>
      </c>
      <c r="I4094" t="str">
        <f>VLOOKUP(H4094,dMateriaPrima!A:B,2,0)</f>
        <v>Tecido</v>
      </c>
      <c r="J4094">
        <f>VLOOKUP(H4094,dMateriaPrima!A:C,3,0)</f>
        <v>18</v>
      </c>
      <c r="K4094">
        <v>164</v>
      </c>
      <c r="L4094">
        <f t="shared" si="127"/>
        <v>2952</v>
      </c>
      <c r="M4094">
        <v>0</v>
      </c>
      <c r="N4094">
        <f t="shared" si="126"/>
        <v>2952</v>
      </c>
      <c r="O4094">
        <v>5</v>
      </c>
      <c r="P4094" t="str">
        <f>VLOOKUP(O4094,dFornecedor!A:B,2,0)</f>
        <v>Atlas</v>
      </c>
    </row>
    <row r="4095" spans="1:16" x14ac:dyDescent="0.25">
      <c r="A4095">
        <v>4094</v>
      </c>
      <c r="B4095" s="1">
        <v>43990</v>
      </c>
      <c r="C4095" s="1">
        <v>43994</v>
      </c>
      <c r="D4095" s="1">
        <v>44011</v>
      </c>
      <c r="E4095" s="1">
        <v>44017</v>
      </c>
      <c r="F4095">
        <v>1</v>
      </c>
      <c r="G4095" t="str">
        <f>VLOOKUP(F4095,dComprador!A:B,2,0)</f>
        <v>Alon</v>
      </c>
      <c r="H4095">
        <v>4</v>
      </c>
      <c r="I4095" t="str">
        <f>VLOOKUP(H4095,dMateriaPrima!A:B,2,0)</f>
        <v>Madeira</v>
      </c>
      <c r="J4095">
        <f>VLOOKUP(H4095,dMateriaPrima!A:C,3,0)</f>
        <v>168</v>
      </c>
      <c r="K4095">
        <v>508</v>
      </c>
      <c r="L4095">
        <f t="shared" si="127"/>
        <v>85344</v>
      </c>
      <c r="M4095">
        <v>0</v>
      </c>
      <c r="N4095">
        <f t="shared" si="126"/>
        <v>85344</v>
      </c>
      <c r="O4095">
        <v>3</v>
      </c>
      <c r="P4095" t="str">
        <f>VLOOKUP(O4095,dFornecedor!A:B,2,0)</f>
        <v>StepUp</v>
      </c>
    </row>
    <row r="4096" spans="1:16" x14ac:dyDescent="0.25">
      <c r="A4096">
        <v>4095</v>
      </c>
      <c r="B4096" s="1">
        <v>43991</v>
      </c>
      <c r="C4096" s="1">
        <v>43996</v>
      </c>
      <c r="D4096" s="1">
        <v>43998</v>
      </c>
      <c r="E4096" s="1">
        <v>43999</v>
      </c>
      <c r="F4096">
        <v>4</v>
      </c>
      <c r="G4096" t="str">
        <f>VLOOKUP(F4096,dComprador!A:B,2,0)</f>
        <v>Lira</v>
      </c>
      <c r="H4096">
        <v>11</v>
      </c>
      <c r="I4096" t="str">
        <f>VLOOKUP(H4096,dMateriaPrima!A:B,2,0)</f>
        <v>Papel</v>
      </c>
      <c r="J4096">
        <f>VLOOKUP(H4096,dMateriaPrima!A:C,3,0)</f>
        <v>9</v>
      </c>
      <c r="K4096">
        <v>262</v>
      </c>
      <c r="L4096">
        <f t="shared" si="127"/>
        <v>2358</v>
      </c>
      <c r="M4096">
        <v>0</v>
      </c>
      <c r="N4096">
        <f t="shared" si="126"/>
        <v>2358</v>
      </c>
      <c r="O4096">
        <v>2</v>
      </c>
      <c r="P4096" t="str">
        <f>VLOOKUP(O4096,dFornecedor!A:B,2,0)</f>
        <v>Minerva</v>
      </c>
    </row>
    <row r="4097" spans="1:16" x14ac:dyDescent="0.25">
      <c r="A4097">
        <v>4096</v>
      </c>
      <c r="B4097" s="1">
        <v>43991</v>
      </c>
      <c r="C4097" s="1">
        <v>43992</v>
      </c>
      <c r="D4097" s="1">
        <v>43997</v>
      </c>
      <c r="E4097" s="1">
        <v>43997</v>
      </c>
      <c r="F4097">
        <v>4</v>
      </c>
      <c r="G4097" t="str">
        <f>VLOOKUP(F4097,dComprador!A:B,2,0)</f>
        <v>Lira</v>
      </c>
      <c r="H4097">
        <v>5</v>
      </c>
      <c r="I4097" t="str">
        <f>VLOOKUP(H4097,dMateriaPrima!A:B,2,0)</f>
        <v>Areia</v>
      </c>
      <c r="J4097">
        <f>VLOOKUP(H4097,dMateriaPrima!A:C,3,0)</f>
        <v>3.59</v>
      </c>
      <c r="K4097">
        <v>472</v>
      </c>
      <c r="L4097">
        <f t="shared" si="127"/>
        <v>1694.48</v>
      </c>
      <c r="M4097">
        <v>16</v>
      </c>
      <c r="N4097">
        <f t="shared" si="126"/>
        <v>1423.3632</v>
      </c>
      <c r="O4097">
        <v>3</v>
      </c>
      <c r="P4097" t="str">
        <f>VLOOKUP(O4097,dFornecedor!A:B,2,0)</f>
        <v>StepUp</v>
      </c>
    </row>
    <row r="4098" spans="1:16" x14ac:dyDescent="0.25">
      <c r="A4098">
        <v>4097</v>
      </c>
      <c r="B4098" s="1">
        <v>43991</v>
      </c>
      <c r="C4098" s="1">
        <v>43991</v>
      </c>
      <c r="D4098" s="1">
        <v>44002</v>
      </c>
      <c r="E4098" s="1">
        <v>44005</v>
      </c>
      <c r="F4098">
        <v>4</v>
      </c>
      <c r="G4098" t="str">
        <f>VLOOKUP(F4098,dComprador!A:B,2,0)</f>
        <v>Lira</v>
      </c>
      <c r="H4098">
        <v>4</v>
      </c>
      <c r="I4098" t="str">
        <f>VLOOKUP(H4098,dMateriaPrima!A:B,2,0)</f>
        <v>Madeira</v>
      </c>
      <c r="J4098">
        <f>VLOOKUP(H4098,dMateriaPrima!A:C,3,0)</f>
        <v>168</v>
      </c>
      <c r="K4098">
        <v>198</v>
      </c>
      <c r="L4098">
        <f t="shared" si="127"/>
        <v>33264</v>
      </c>
      <c r="M4098">
        <v>0</v>
      </c>
      <c r="N4098">
        <f t="shared" ref="N4098:N4161" si="128">SUM(L4098-((L4098*M4098)/100))</f>
        <v>33264</v>
      </c>
      <c r="O4098">
        <v>4</v>
      </c>
      <c r="P4098" t="str">
        <f>VLOOKUP(O4098,dFornecedor!A:B,2,0)</f>
        <v>AlphaOmega</v>
      </c>
    </row>
    <row r="4099" spans="1:16" x14ac:dyDescent="0.25">
      <c r="A4099">
        <v>4098</v>
      </c>
      <c r="B4099" s="1">
        <v>43991</v>
      </c>
      <c r="C4099" s="1">
        <v>43997</v>
      </c>
      <c r="D4099" s="1">
        <v>43998</v>
      </c>
      <c r="E4099" s="1">
        <v>44002</v>
      </c>
      <c r="F4099">
        <v>4</v>
      </c>
      <c r="G4099" t="str">
        <f>VLOOKUP(F4099,dComprador!A:B,2,0)</f>
        <v>Lira</v>
      </c>
      <c r="H4099">
        <v>5</v>
      </c>
      <c r="I4099" t="str">
        <f>VLOOKUP(H4099,dMateriaPrima!A:B,2,0)</f>
        <v>Areia</v>
      </c>
      <c r="J4099">
        <f>VLOOKUP(H4099,dMateriaPrima!A:C,3,0)</f>
        <v>3.59</v>
      </c>
      <c r="K4099">
        <v>434</v>
      </c>
      <c r="L4099">
        <f t="shared" ref="L4099:L4162" si="129">J4099*K4099</f>
        <v>1558.06</v>
      </c>
      <c r="M4099">
        <v>0</v>
      </c>
      <c r="N4099">
        <f t="shared" si="128"/>
        <v>1558.06</v>
      </c>
      <c r="O4099">
        <v>2</v>
      </c>
      <c r="P4099" t="str">
        <f>VLOOKUP(O4099,dFornecedor!A:B,2,0)</f>
        <v>Minerva</v>
      </c>
    </row>
    <row r="4100" spans="1:16" x14ac:dyDescent="0.25">
      <c r="A4100">
        <v>4099</v>
      </c>
      <c r="B4100" s="1">
        <v>43991</v>
      </c>
      <c r="C4100" s="1">
        <v>43991</v>
      </c>
      <c r="D4100" s="1">
        <v>43998</v>
      </c>
      <c r="E4100" s="1">
        <v>43998</v>
      </c>
      <c r="F4100">
        <v>4</v>
      </c>
      <c r="G4100" t="str">
        <f>VLOOKUP(F4100,dComprador!A:B,2,0)</f>
        <v>Lira</v>
      </c>
      <c r="H4100">
        <v>8</v>
      </c>
      <c r="I4100" t="str">
        <f>VLOOKUP(H4100,dMateriaPrima!A:B,2,0)</f>
        <v>Cimento</v>
      </c>
      <c r="J4100">
        <f>VLOOKUP(H4100,dMateriaPrima!A:C,3,0)</f>
        <v>23</v>
      </c>
      <c r="K4100">
        <v>56</v>
      </c>
      <c r="L4100">
        <f t="shared" si="129"/>
        <v>1288</v>
      </c>
      <c r="M4100">
        <v>0</v>
      </c>
      <c r="N4100">
        <f t="shared" si="128"/>
        <v>1288</v>
      </c>
      <c r="O4100">
        <v>5</v>
      </c>
      <c r="P4100" t="str">
        <f>VLOOKUP(O4100,dFornecedor!A:B,2,0)</f>
        <v>Atlas</v>
      </c>
    </row>
    <row r="4101" spans="1:16" x14ac:dyDescent="0.25">
      <c r="A4101">
        <v>4100</v>
      </c>
      <c r="B4101" s="1">
        <v>43991</v>
      </c>
      <c r="C4101" s="1">
        <v>43991</v>
      </c>
      <c r="D4101" s="1">
        <v>44010</v>
      </c>
      <c r="E4101" s="1">
        <v>44012</v>
      </c>
      <c r="F4101">
        <v>1</v>
      </c>
      <c r="G4101" t="str">
        <f>VLOOKUP(F4101,dComprador!A:B,2,0)</f>
        <v>Alon</v>
      </c>
      <c r="H4101">
        <v>2</v>
      </c>
      <c r="I4101" t="str">
        <f>VLOOKUP(H4101,dMateriaPrima!A:B,2,0)</f>
        <v>Chapa Metal</v>
      </c>
      <c r="J4101">
        <f>VLOOKUP(H4101,dMateriaPrima!A:C,3,0)</f>
        <v>299.89999999999998</v>
      </c>
      <c r="K4101">
        <v>123</v>
      </c>
      <c r="L4101">
        <f t="shared" si="129"/>
        <v>36887.699999999997</v>
      </c>
      <c r="M4101">
        <v>0</v>
      </c>
      <c r="N4101">
        <f t="shared" si="128"/>
        <v>36887.699999999997</v>
      </c>
      <c r="O4101">
        <v>2</v>
      </c>
      <c r="P4101" t="str">
        <f>VLOOKUP(O4101,dFornecedor!A:B,2,0)</f>
        <v>Minerva</v>
      </c>
    </row>
    <row r="4102" spans="1:16" x14ac:dyDescent="0.25">
      <c r="A4102">
        <v>4101</v>
      </c>
      <c r="B4102" s="1">
        <v>43991</v>
      </c>
      <c r="C4102" s="1">
        <v>43991</v>
      </c>
      <c r="D4102" s="1">
        <v>44010</v>
      </c>
      <c r="E4102" s="1">
        <v>44015</v>
      </c>
      <c r="F4102">
        <v>1</v>
      </c>
      <c r="G4102" t="str">
        <f>VLOOKUP(F4102,dComprador!A:B,2,0)</f>
        <v>Alon</v>
      </c>
      <c r="H4102">
        <v>11</v>
      </c>
      <c r="I4102" t="str">
        <f>VLOOKUP(H4102,dMateriaPrima!A:B,2,0)</f>
        <v>Papel</v>
      </c>
      <c r="J4102">
        <f>VLOOKUP(H4102,dMateriaPrima!A:C,3,0)</f>
        <v>9</v>
      </c>
      <c r="K4102">
        <v>437</v>
      </c>
      <c r="L4102">
        <f t="shared" si="129"/>
        <v>3933</v>
      </c>
      <c r="M4102">
        <v>0</v>
      </c>
      <c r="N4102">
        <f t="shared" si="128"/>
        <v>3933</v>
      </c>
      <c r="O4102">
        <v>2</v>
      </c>
      <c r="P4102" t="str">
        <f>VLOOKUP(O4102,dFornecedor!A:B,2,0)</f>
        <v>Minerva</v>
      </c>
    </row>
    <row r="4103" spans="1:16" x14ac:dyDescent="0.25">
      <c r="A4103">
        <v>4102</v>
      </c>
      <c r="B4103" s="1">
        <v>43991</v>
      </c>
      <c r="C4103" s="1">
        <v>44001</v>
      </c>
      <c r="D4103" s="1">
        <v>44021</v>
      </c>
      <c r="E4103" s="1">
        <v>44024</v>
      </c>
      <c r="F4103">
        <v>1</v>
      </c>
      <c r="G4103" t="str">
        <f>VLOOKUP(F4103,dComprador!A:B,2,0)</f>
        <v>Alon</v>
      </c>
      <c r="H4103">
        <v>8</v>
      </c>
      <c r="I4103" t="str">
        <f>VLOOKUP(H4103,dMateriaPrima!A:B,2,0)</f>
        <v>Cimento</v>
      </c>
      <c r="J4103">
        <f>VLOOKUP(H4103,dMateriaPrima!A:C,3,0)</f>
        <v>23</v>
      </c>
      <c r="K4103">
        <v>448</v>
      </c>
      <c r="L4103">
        <f t="shared" si="129"/>
        <v>10304</v>
      </c>
      <c r="M4103">
        <v>0</v>
      </c>
      <c r="N4103">
        <f t="shared" si="128"/>
        <v>10304</v>
      </c>
      <c r="O4103">
        <v>3</v>
      </c>
      <c r="P4103" t="str">
        <f>VLOOKUP(O4103,dFornecedor!A:B,2,0)</f>
        <v>StepUp</v>
      </c>
    </row>
    <row r="4104" spans="1:16" x14ac:dyDescent="0.25">
      <c r="A4104">
        <v>4103</v>
      </c>
      <c r="B4104" s="1">
        <v>43991</v>
      </c>
      <c r="C4104" s="1">
        <v>43991</v>
      </c>
      <c r="D4104" s="1">
        <v>44008</v>
      </c>
      <c r="E4104" s="1">
        <v>44009</v>
      </c>
      <c r="F4104">
        <v>1</v>
      </c>
      <c r="G4104" t="str">
        <f>VLOOKUP(F4104,dComprador!A:B,2,0)</f>
        <v>Alon</v>
      </c>
      <c r="H4104">
        <v>5</v>
      </c>
      <c r="I4104" t="str">
        <f>VLOOKUP(H4104,dMateriaPrima!A:B,2,0)</f>
        <v>Areia</v>
      </c>
      <c r="J4104">
        <f>VLOOKUP(H4104,dMateriaPrima!A:C,3,0)</f>
        <v>3.59</v>
      </c>
      <c r="K4104">
        <v>281</v>
      </c>
      <c r="L4104">
        <f t="shared" si="129"/>
        <v>1008.79</v>
      </c>
      <c r="M4104">
        <v>0</v>
      </c>
      <c r="N4104">
        <f t="shared" si="128"/>
        <v>1008.79</v>
      </c>
      <c r="O4104">
        <v>2</v>
      </c>
      <c r="P4104" t="str">
        <f>VLOOKUP(O4104,dFornecedor!A:B,2,0)</f>
        <v>Minerva</v>
      </c>
    </row>
    <row r="4105" spans="1:16" x14ac:dyDescent="0.25">
      <c r="A4105">
        <v>4104</v>
      </c>
      <c r="B4105" s="1">
        <v>43991</v>
      </c>
      <c r="C4105" s="1">
        <v>43991</v>
      </c>
      <c r="D4105" s="1">
        <v>44010</v>
      </c>
      <c r="E4105" s="1">
        <v>44013</v>
      </c>
      <c r="F4105">
        <v>1</v>
      </c>
      <c r="G4105" t="str">
        <f>VLOOKUP(F4105,dComprador!A:B,2,0)</f>
        <v>Alon</v>
      </c>
      <c r="H4105">
        <v>1</v>
      </c>
      <c r="I4105" t="str">
        <f>VLOOKUP(H4105,dMateriaPrima!A:B,2,0)</f>
        <v>Tecido</v>
      </c>
      <c r="J4105">
        <f>VLOOKUP(H4105,dMateriaPrima!A:C,3,0)</f>
        <v>18</v>
      </c>
      <c r="K4105">
        <v>10</v>
      </c>
      <c r="L4105">
        <f t="shared" si="129"/>
        <v>180</v>
      </c>
      <c r="M4105">
        <v>0</v>
      </c>
      <c r="N4105">
        <f t="shared" si="128"/>
        <v>180</v>
      </c>
      <c r="O4105">
        <v>2</v>
      </c>
      <c r="P4105" t="str">
        <f>VLOOKUP(O4105,dFornecedor!A:B,2,0)</f>
        <v>Minerva</v>
      </c>
    </row>
    <row r="4106" spans="1:16" x14ac:dyDescent="0.25">
      <c r="A4106">
        <v>4105</v>
      </c>
      <c r="B4106" s="1">
        <v>43992</v>
      </c>
      <c r="C4106" s="1">
        <v>43992</v>
      </c>
      <c r="D4106" s="1">
        <v>43999</v>
      </c>
      <c r="E4106" s="1">
        <v>44004</v>
      </c>
      <c r="F4106">
        <v>4</v>
      </c>
      <c r="G4106" t="str">
        <f>VLOOKUP(F4106,dComprador!A:B,2,0)</f>
        <v>Lira</v>
      </c>
      <c r="H4106">
        <v>8</v>
      </c>
      <c r="I4106" t="str">
        <f>VLOOKUP(H4106,dMateriaPrima!A:B,2,0)</f>
        <v>Cimento</v>
      </c>
      <c r="J4106">
        <f>VLOOKUP(H4106,dMateriaPrima!A:C,3,0)</f>
        <v>23</v>
      </c>
      <c r="K4106">
        <v>204</v>
      </c>
      <c r="L4106">
        <f t="shared" si="129"/>
        <v>4692</v>
      </c>
      <c r="M4106">
        <v>0</v>
      </c>
      <c r="N4106">
        <f t="shared" si="128"/>
        <v>4692</v>
      </c>
      <c r="O4106">
        <v>5</v>
      </c>
      <c r="P4106" t="str">
        <f>VLOOKUP(O4106,dFornecedor!A:B,2,0)</f>
        <v>Atlas</v>
      </c>
    </row>
    <row r="4107" spans="1:16" x14ac:dyDescent="0.25">
      <c r="A4107">
        <v>4106</v>
      </c>
      <c r="B4107" s="1">
        <v>43992</v>
      </c>
      <c r="C4107" s="1">
        <v>44003</v>
      </c>
      <c r="D4107" s="1">
        <v>44004</v>
      </c>
      <c r="E4107" s="1">
        <v>44006</v>
      </c>
      <c r="F4107">
        <v>4</v>
      </c>
      <c r="G4107" t="str">
        <f>VLOOKUP(F4107,dComprador!A:B,2,0)</f>
        <v>Lira</v>
      </c>
      <c r="H4107">
        <v>5</v>
      </c>
      <c r="I4107" t="str">
        <f>VLOOKUP(H4107,dMateriaPrima!A:B,2,0)</f>
        <v>Areia</v>
      </c>
      <c r="J4107">
        <f>VLOOKUP(H4107,dMateriaPrima!A:C,3,0)</f>
        <v>3.59</v>
      </c>
      <c r="K4107">
        <v>5</v>
      </c>
      <c r="L4107">
        <f t="shared" si="129"/>
        <v>17.95</v>
      </c>
      <c r="M4107">
        <v>21</v>
      </c>
      <c r="N4107">
        <f t="shared" si="128"/>
        <v>14.180499999999999</v>
      </c>
      <c r="O4107">
        <v>1</v>
      </c>
      <c r="P4107" t="str">
        <f>VLOOKUP(O4107,dFornecedor!A:B,2,0)</f>
        <v>NorthShore</v>
      </c>
    </row>
    <row r="4108" spans="1:16" x14ac:dyDescent="0.25">
      <c r="A4108">
        <v>4107</v>
      </c>
      <c r="B4108" s="1">
        <v>43992</v>
      </c>
      <c r="C4108" s="1">
        <v>43995</v>
      </c>
      <c r="D4108" s="1">
        <v>44001</v>
      </c>
      <c r="E4108" s="1">
        <v>44000</v>
      </c>
      <c r="F4108">
        <v>4</v>
      </c>
      <c r="G4108" t="str">
        <f>VLOOKUP(F4108,dComprador!A:B,2,0)</f>
        <v>Lira</v>
      </c>
      <c r="H4108">
        <v>4</v>
      </c>
      <c r="I4108" t="str">
        <f>VLOOKUP(H4108,dMateriaPrima!A:B,2,0)</f>
        <v>Madeira</v>
      </c>
      <c r="J4108">
        <f>VLOOKUP(H4108,dMateriaPrima!A:C,3,0)</f>
        <v>168</v>
      </c>
      <c r="K4108">
        <v>162</v>
      </c>
      <c r="L4108">
        <f t="shared" si="129"/>
        <v>27216</v>
      </c>
      <c r="M4108">
        <v>0</v>
      </c>
      <c r="N4108">
        <f t="shared" si="128"/>
        <v>27216</v>
      </c>
      <c r="O4108">
        <v>3</v>
      </c>
      <c r="P4108" t="str">
        <f>VLOOKUP(O4108,dFornecedor!A:B,2,0)</f>
        <v>StepUp</v>
      </c>
    </row>
    <row r="4109" spans="1:16" x14ac:dyDescent="0.25">
      <c r="A4109">
        <v>4108</v>
      </c>
      <c r="B4109" s="1">
        <v>43992</v>
      </c>
      <c r="C4109" s="1">
        <v>43993</v>
      </c>
      <c r="D4109" s="1">
        <v>44001</v>
      </c>
      <c r="E4109" s="1">
        <v>44002</v>
      </c>
      <c r="F4109">
        <v>4</v>
      </c>
      <c r="G4109" t="str">
        <f>VLOOKUP(F4109,dComprador!A:B,2,0)</f>
        <v>Lira</v>
      </c>
      <c r="H4109">
        <v>11</v>
      </c>
      <c r="I4109" t="str">
        <f>VLOOKUP(H4109,dMateriaPrima!A:B,2,0)</f>
        <v>Papel</v>
      </c>
      <c r="J4109">
        <f>VLOOKUP(H4109,dMateriaPrima!A:C,3,0)</f>
        <v>9</v>
      </c>
      <c r="K4109">
        <v>24</v>
      </c>
      <c r="L4109">
        <f t="shared" si="129"/>
        <v>216</v>
      </c>
      <c r="M4109">
        <v>16</v>
      </c>
      <c r="N4109">
        <f t="shared" si="128"/>
        <v>181.44</v>
      </c>
      <c r="O4109">
        <v>3</v>
      </c>
      <c r="P4109" t="str">
        <f>VLOOKUP(O4109,dFornecedor!A:B,2,0)</f>
        <v>StepUp</v>
      </c>
    </row>
    <row r="4110" spans="1:16" x14ac:dyDescent="0.25">
      <c r="A4110">
        <v>4109</v>
      </c>
      <c r="B4110" s="1">
        <v>43992</v>
      </c>
      <c r="C4110" s="1">
        <v>43997</v>
      </c>
      <c r="D4110" s="1">
        <v>43999</v>
      </c>
      <c r="E4110" s="1">
        <v>44002</v>
      </c>
      <c r="F4110">
        <v>4</v>
      </c>
      <c r="G4110" t="str">
        <f>VLOOKUP(F4110,dComprador!A:B,2,0)</f>
        <v>Lira</v>
      </c>
      <c r="H4110">
        <v>8</v>
      </c>
      <c r="I4110" t="str">
        <f>VLOOKUP(H4110,dMateriaPrima!A:B,2,0)</f>
        <v>Cimento</v>
      </c>
      <c r="J4110">
        <f>VLOOKUP(H4110,dMateriaPrima!A:C,3,0)</f>
        <v>23</v>
      </c>
      <c r="K4110">
        <v>123</v>
      </c>
      <c r="L4110">
        <f t="shared" si="129"/>
        <v>2829</v>
      </c>
      <c r="M4110">
        <v>0</v>
      </c>
      <c r="N4110">
        <f t="shared" si="128"/>
        <v>2829</v>
      </c>
      <c r="O4110">
        <v>2</v>
      </c>
      <c r="P4110" t="str">
        <f>VLOOKUP(O4110,dFornecedor!A:B,2,0)</f>
        <v>Minerva</v>
      </c>
    </row>
    <row r="4111" spans="1:16" x14ac:dyDescent="0.25">
      <c r="A4111">
        <v>4110</v>
      </c>
      <c r="B4111" s="1">
        <v>43992</v>
      </c>
      <c r="C4111" s="1">
        <v>43992</v>
      </c>
      <c r="D4111" s="1">
        <v>43998</v>
      </c>
      <c r="E4111" s="1">
        <v>44001</v>
      </c>
      <c r="F4111">
        <v>4</v>
      </c>
      <c r="G4111" t="str">
        <f>VLOOKUP(F4111,dComprador!A:B,2,0)</f>
        <v>Lira</v>
      </c>
      <c r="H4111">
        <v>9</v>
      </c>
      <c r="I4111" t="str">
        <f>VLOOKUP(H4111,dMateriaPrima!A:B,2,0)</f>
        <v>Couro</v>
      </c>
      <c r="J4111">
        <f>VLOOKUP(H4111,dMateriaPrima!A:C,3,0)</f>
        <v>4.4000000000000004</v>
      </c>
      <c r="K4111">
        <v>323</v>
      </c>
      <c r="L4111">
        <f t="shared" si="129"/>
        <v>1421.2</v>
      </c>
      <c r="M4111">
        <v>0</v>
      </c>
      <c r="N4111">
        <f t="shared" si="128"/>
        <v>1421.2</v>
      </c>
      <c r="O4111">
        <v>4</v>
      </c>
      <c r="P4111" t="str">
        <f>VLOOKUP(O4111,dFornecedor!A:B,2,0)</f>
        <v>AlphaOmega</v>
      </c>
    </row>
    <row r="4112" spans="1:16" x14ac:dyDescent="0.25">
      <c r="A4112">
        <v>4111</v>
      </c>
      <c r="B4112" s="1">
        <v>43992</v>
      </c>
      <c r="C4112" s="1">
        <v>43995</v>
      </c>
      <c r="D4112" s="1">
        <v>44007</v>
      </c>
      <c r="E4112" s="1">
        <v>44010</v>
      </c>
      <c r="F4112">
        <v>1</v>
      </c>
      <c r="G4112" t="str">
        <f>VLOOKUP(F4112,dComprador!A:B,2,0)</f>
        <v>Alon</v>
      </c>
      <c r="H4112">
        <v>11</v>
      </c>
      <c r="I4112" t="str">
        <f>VLOOKUP(H4112,dMateriaPrima!A:B,2,0)</f>
        <v>Papel</v>
      </c>
      <c r="J4112">
        <f>VLOOKUP(H4112,dMateriaPrima!A:C,3,0)</f>
        <v>9</v>
      </c>
      <c r="K4112">
        <v>21</v>
      </c>
      <c r="L4112">
        <f t="shared" si="129"/>
        <v>189</v>
      </c>
      <c r="M4112">
        <v>0</v>
      </c>
      <c r="N4112">
        <f t="shared" si="128"/>
        <v>189</v>
      </c>
      <c r="O4112">
        <v>1</v>
      </c>
      <c r="P4112" t="str">
        <f>VLOOKUP(O4112,dFornecedor!A:B,2,0)</f>
        <v>NorthShore</v>
      </c>
    </row>
    <row r="4113" spans="1:16" x14ac:dyDescent="0.25">
      <c r="A4113">
        <v>4112</v>
      </c>
      <c r="B4113" s="1">
        <v>43992</v>
      </c>
      <c r="C4113" s="1">
        <v>43993</v>
      </c>
      <c r="D4113" s="1">
        <v>44007</v>
      </c>
      <c r="E4113" s="1">
        <v>44009</v>
      </c>
      <c r="F4113">
        <v>1</v>
      </c>
      <c r="G4113" t="str">
        <f>VLOOKUP(F4113,dComprador!A:B,2,0)</f>
        <v>Alon</v>
      </c>
      <c r="H4113">
        <v>7</v>
      </c>
      <c r="I4113" t="str">
        <f>VLOOKUP(H4113,dMateriaPrima!A:B,2,0)</f>
        <v>Poliéster</v>
      </c>
      <c r="J4113">
        <f>VLOOKUP(H4113,dMateriaPrima!A:C,3,0)</f>
        <v>8</v>
      </c>
      <c r="K4113">
        <v>16</v>
      </c>
      <c r="L4113">
        <f t="shared" si="129"/>
        <v>128</v>
      </c>
      <c r="M4113">
        <v>0</v>
      </c>
      <c r="N4113">
        <f t="shared" si="128"/>
        <v>128</v>
      </c>
      <c r="O4113">
        <v>3</v>
      </c>
      <c r="P4113" t="str">
        <f>VLOOKUP(O4113,dFornecedor!A:B,2,0)</f>
        <v>StepUp</v>
      </c>
    </row>
    <row r="4114" spans="1:16" x14ac:dyDescent="0.25">
      <c r="A4114">
        <v>4113</v>
      </c>
      <c r="B4114" s="1">
        <v>43992</v>
      </c>
      <c r="C4114" s="1">
        <v>44004</v>
      </c>
      <c r="D4114" s="1">
        <v>44007</v>
      </c>
      <c r="E4114" s="1">
        <v>44009</v>
      </c>
      <c r="F4114">
        <v>3</v>
      </c>
      <c r="G4114" t="str">
        <f>VLOOKUP(F4114,dComprador!A:B,2,0)</f>
        <v>Diego</v>
      </c>
      <c r="H4114">
        <v>6</v>
      </c>
      <c r="I4114" t="str">
        <f>VLOOKUP(H4114,dMateriaPrima!A:B,2,0)</f>
        <v>Fio Algodão</v>
      </c>
      <c r="J4114">
        <f>VLOOKUP(H4114,dMateriaPrima!A:C,3,0)</f>
        <v>55.9</v>
      </c>
      <c r="K4114">
        <v>59</v>
      </c>
      <c r="L4114">
        <f t="shared" si="129"/>
        <v>3298.1</v>
      </c>
      <c r="M4114">
        <v>0</v>
      </c>
      <c r="N4114">
        <f t="shared" si="128"/>
        <v>3298.1</v>
      </c>
      <c r="O4114">
        <v>1</v>
      </c>
      <c r="P4114" t="str">
        <f>VLOOKUP(O4114,dFornecedor!A:B,2,0)</f>
        <v>NorthShore</v>
      </c>
    </row>
    <row r="4115" spans="1:16" x14ac:dyDescent="0.25">
      <c r="A4115">
        <v>4114</v>
      </c>
      <c r="B4115" s="1">
        <v>43993</v>
      </c>
      <c r="C4115" s="1">
        <v>43998</v>
      </c>
      <c r="D4115" s="1">
        <v>44001</v>
      </c>
      <c r="E4115" s="1">
        <v>44002</v>
      </c>
      <c r="F4115">
        <v>4</v>
      </c>
      <c r="G4115" t="str">
        <f>VLOOKUP(F4115,dComprador!A:B,2,0)</f>
        <v>Lira</v>
      </c>
      <c r="H4115">
        <v>1</v>
      </c>
      <c r="I4115" t="str">
        <f>VLOOKUP(H4115,dMateriaPrima!A:B,2,0)</f>
        <v>Tecido</v>
      </c>
      <c r="J4115">
        <f>VLOOKUP(H4115,dMateriaPrima!A:C,3,0)</f>
        <v>18</v>
      </c>
      <c r="K4115">
        <v>98</v>
      </c>
      <c r="L4115">
        <f t="shared" si="129"/>
        <v>1764</v>
      </c>
      <c r="M4115">
        <v>0</v>
      </c>
      <c r="N4115">
        <f t="shared" si="128"/>
        <v>1764</v>
      </c>
      <c r="O4115">
        <v>2</v>
      </c>
      <c r="P4115" t="str">
        <f>VLOOKUP(O4115,dFornecedor!A:B,2,0)</f>
        <v>Minerva</v>
      </c>
    </row>
    <row r="4116" spans="1:16" x14ac:dyDescent="0.25">
      <c r="A4116">
        <v>4115</v>
      </c>
      <c r="B4116" s="1">
        <v>43993</v>
      </c>
      <c r="C4116" s="1">
        <v>43993</v>
      </c>
      <c r="D4116" s="1">
        <v>44001</v>
      </c>
      <c r="E4116" s="1">
        <v>43999</v>
      </c>
      <c r="F4116">
        <v>4</v>
      </c>
      <c r="G4116" t="str">
        <f>VLOOKUP(F4116,dComprador!A:B,2,0)</f>
        <v>Lira</v>
      </c>
      <c r="H4116">
        <v>5</v>
      </c>
      <c r="I4116" t="str">
        <f>VLOOKUP(H4116,dMateriaPrima!A:B,2,0)</f>
        <v>Areia</v>
      </c>
      <c r="J4116">
        <f>VLOOKUP(H4116,dMateriaPrima!A:C,3,0)</f>
        <v>3.59</v>
      </c>
      <c r="K4116">
        <v>114</v>
      </c>
      <c r="L4116">
        <f t="shared" si="129"/>
        <v>409.26</v>
      </c>
      <c r="M4116">
        <v>0</v>
      </c>
      <c r="N4116">
        <f t="shared" si="128"/>
        <v>409.26</v>
      </c>
      <c r="O4116">
        <v>4</v>
      </c>
      <c r="P4116" t="str">
        <f>VLOOKUP(O4116,dFornecedor!A:B,2,0)</f>
        <v>AlphaOmega</v>
      </c>
    </row>
    <row r="4117" spans="1:16" x14ac:dyDescent="0.25">
      <c r="A4117">
        <v>4116</v>
      </c>
      <c r="B4117" s="1">
        <v>43993</v>
      </c>
      <c r="C4117" s="1">
        <v>43993</v>
      </c>
      <c r="D4117" s="1">
        <v>43999</v>
      </c>
      <c r="E4117" s="1">
        <v>44000</v>
      </c>
      <c r="F4117">
        <v>4</v>
      </c>
      <c r="G4117" t="str">
        <f>VLOOKUP(F4117,dComprador!A:B,2,0)</f>
        <v>Lira</v>
      </c>
      <c r="H4117">
        <v>4</v>
      </c>
      <c r="I4117" t="str">
        <f>VLOOKUP(H4117,dMateriaPrima!A:B,2,0)</f>
        <v>Madeira</v>
      </c>
      <c r="J4117">
        <f>VLOOKUP(H4117,dMateriaPrima!A:C,3,0)</f>
        <v>168</v>
      </c>
      <c r="K4117">
        <v>607</v>
      </c>
      <c r="L4117">
        <f t="shared" si="129"/>
        <v>101976</v>
      </c>
      <c r="M4117">
        <v>0</v>
      </c>
      <c r="N4117">
        <f t="shared" si="128"/>
        <v>101976</v>
      </c>
      <c r="O4117">
        <v>2</v>
      </c>
      <c r="P4117" t="str">
        <f>VLOOKUP(O4117,dFornecedor!A:B,2,0)</f>
        <v>Minerva</v>
      </c>
    </row>
    <row r="4118" spans="1:16" x14ac:dyDescent="0.25">
      <c r="A4118">
        <v>4117</v>
      </c>
      <c r="B4118" s="1">
        <v>43993</v>
      </c>
      <c r="C4118" s="1">
        <v>43993</v>
      </c>
      <c r="D4118" s="1">
        <v>44004</v>
      </c>
      <c r="E4118" s="1">
        <v>44009</v>
      </c>
      <c r="F4118">
        <v>4</v>
      </c>
      <c r="G4118" t="str">
        <f>VLOOKUP(F4118,dComprador!A:B,2,0)</f>
        <v>Lira</v>
      </c>
      <c r="H4118">
        <v>5</v>
      </c>
      <c r="I4118" t="str">
        <f>VLOOKUP(H4118,dMateriaPrima!A:B,2,0)</f>
        <v>Areia</v>
      </c>
      <c r="J4118">
        <f>VLOOKUP(H4118,dMateriaPrima!A:C,3,0)</f>
        <v>3.59</v>
      </c>
      <c r="K4118">
        <v>269</v>
      </c>
      <c r="L4118">
        <f t="shared" si="129"/>
        <v>965.70999999999992</v>
      </c>
      <c r="M4118">
        <v>0</v>
      </c>
      <c r="N4118">
        <f t="shared" si="128"/>
        <v>965.70999999999992</v>
      </c>
      <c r="O4118">
        <v>4</v>
      </c>
      <c r="P4118" t="str">
        <f>VLOOKUP(O4118,dFornecedor!A:B,2,0)</f>
        <v>AlphaOmega</v>
      </c>
    </row>
    <row r="4119" spans="1:16" x14ac:dyDescent="0.25">
      <c r="A4119">
        <v>4118</v>
      </c>
      <c r="B4119" s="1">
        <v>43993</v>
      </c>
      <c r="C4119" s="1">
        <v>43999</v>
      </c>
      <c r="D4119" s="1">
        <v>44010</v>
      </c>
      <c r="E4119" s="1">
        <v>44013</v>
      </c>
      <c r="F4119">
        <v>1</v>
      </c>
      <c r="G4119" t="str">
        <f>VLOOKUP(F4119,dComprador!A:B,2,0)</f>
        <v>Alon</v>
      </c>
      <c r="H4119">
        <v>1</v>
      </c>
      <c r="I4119" t="str">
        <f>VLOOKUP(H4119,dMateriaPrima!A:B,2,0)</f>
        <v>Tecido</v>
      </c>
      <c r="J4119">
        <f>VLOOKUP(H4119,dMateriaPrima!A:C,3,0)</f>
        <v>18</v>
      </c>
      <c r="K4119">
        <v>16</v>
      </c>
      <c r="L4119">
        <f t="shared" si="129"/>
        <v>288</v>
      </c>
      <c r="M4119">
        <v>0</v>
      </c>
      <c r="N4119">
        <f t="shared" si="128"/>
        <v>288</v>
      </c>
      <c r="O4119">
        <v>2</v>
      </c>
      <c r="P4119" t="str">
        <f>VLOOKUP(O4119,dFornecedor!A:B,2,0)</f>
        <v>Minerva</v>
      </c>
    </row>
    <row r="4120" spans="1:16" x14ac:dyDescent="0.25">
      <c r="A4120">
        <v>4119</v>
      </c>
      <c r="B4120" s="1">
        <v>43993</v>
      </c>
      <c r="C4120" s="1">
        <v>43994</v>
      </c>
      <c r="D4120" s="1">
        <v>44012</v>
      </c>
      <c r="E4120" s="1">
        <v>44014</v>
      </c>
      <c r="F4120">
        <v>1</v>
      </c>
      <c r="G4120" t="str">
        <f>VLOOKUP(F4120,dComprador!A:B,2,0)</f>
        <v>Alon</v>
      </c>
      <c r="H4120">
        <v>9</v>
      </c>
      <c r="I4120" t="str">
        <f>VLOOKUP(H4120,dMateriaPrima!A:B,2,0)</f>
        <v>Couro</v>
      </c>
      <c r="J4120">
        <f>VLOOKUP(H4120,dMateriaPrima!A:C,3,0)</f>
        <v>4.4000000000000004</v>
      </c>
      <c r="K4120">
        <v>37</v>
      </c>
      <c r="L4120">
        <f t="shared" si="129"/>
        <v>162.80000000000001</v>
      </c>
      <c r="M4120">
        <v>0</v>
      </c>
      <c r="N4120">
        <f t="shared" si="128"/>
        <v>162.80000000000001</v>
      </c>
      <c r="O4120">
        <v>3</v>
      </c>
      <c r="P4120" t="str">
        <f>VLOOKUP(O4120,dFornecedor!A:B,2,0)</f>
        <v>StepUp</v>
      </c>
    </row>
    <row r="4121" spans="1:16" x14ac:dyDescent="0.25">
      <c r="A4121">
        <v>4120</v>
      </c>
      <c r="B4121" s="1">
        <v>43993</v>
      </c>
      <c r="C4121" s="1">
        <v>43994</v>
      </c>
      <c r="D4121" s="1">
        <v>44007</v>
      </c>
      <c r="E4121" s="1">
        <v>44011</v>
      </c>
      <c r="F4121">
        <v>1</v>
      </c>
      <c r="G4121" t="str">
        <f>VLOOKUP(F4121,dComprador!A:B,2,0)</f>
        <v>Alon</v>
      </c>
      <c r="H4121">
        <v>7</v>
      </c>
      <c r="I4121" t="str">
        <f>VLOOKUP(H4121,dMateriaPrima!A:B,2,0)</f>
        <v>Poliéster</v>
      </c>
      <c r="J4121">
        <f>VLOOKUP(H4121,dMateriaPrima!A:C,3,0)</f>
        <v>8</v>
      </c>
      <c r="K4121">
        <v>81</v>
      </c>
      <c r="L4121">
        <f t="shared" si="129"/>
        <v>648</v>
      </c>
      <c r="M4121">
        <v>0</v>
      </c>
      <c r="N4121">
        <f t="shared" si="128"/>
        <v>648</v>
      </c>
      <c r="O4121">
        <v>4</v>
      </c>
      <c r="P4121" t="str">
        <f>VLOOKUP(O4121,dFornecedor!A:B,2,0)</f>
        <v>AlphaOmega</v>
      </c>
    </row>
    <row r="4122" spans="1:16" x14ac:dyDescent="0.25">
      <c r="A4122">
        <v>4121</v>
      </c>
      <c r="B4122" s="1">
        <v>43993</v>
      </c>
      <c r="C4122" s="1">
        <v>44000</v>
      </c>
      <c r="D4122" s="1">
        <v>44009</v>
      </c>
      <c r="E4122" s="1">
        <v>44011</v>
      </c>
      <c r="F4122">
        <v>1</v>
      </c>
      <c r="G4122" t="str">
        <f>VLOOKUP(F4122,dComprador!A:B,2,0)</f>
        <v>Alon</v>
      </c>
      <c r="H4122">
        <v>11</v>
      </c>
      <c r="I4122" t="str">
        <f>VLOOKUP(H4122,dMateriaPrima!A:B,2,0)</f>
        <v>Papel</v>
      </c>
      <c r="J4122">
        <f>VLOOKUP(H4122,dMateriaPrima!A:C,3,0)</f>
        <v>9</v>
      </c>
      <c r="K4122">
        <v>502</v>
      </c>
      <c r="L4122">
        <f t="shared" si="129"/>
        <v>4518</v>
      </c>
      <c r="M4122">
        <v>0</v>
      </c>
      <c r="N4122">
        <f t="shared" si="128"/>
        <v>4518</v>
      </c>
      <c r="O4122">
        <v>2</v>
      </c>
      <c r="P4122" t="str">
        <f>VLOOKUP(O4122,dFornecedor!A:B,2,0)</f>
        <v>Minerva</v>
      </c>
    </row>
    <row r="4123" spans="1:16" x14ac:dyDescent="0.25">
      <c r="A4123">
        <v>4122</v>
      </c>
      <c r="B4123" s="1">
        <v>43993</v>
      </c>
      <c r="C4123" s="1">
        <v>43996</v>
      </c>
      <c r="D4123" s="1">
        <v>44021</v>
      </c>
      <c r="E4123" s="1">
        <v>44023</v>
      </c>
      <c r="F4123">
        <v>1</v>
      </c>
      <c r="G4123" t="str">
        <f>VLOOKUP(F4123,dComprador!A:B,2,0)</f>
        <v>Alon</v>
      </c>
      <c r="H4123">
        <v>11</v>
      </c>
      <c r="I4123" t="str">
        <f>VLOOKUP(H4123,dMateriaPrima!A:B,2,0)</f>
        <v>Papel</v>
      </c>
      <c r="J4123">
        <f>VLOOKUP(H4123,dMateriaPrima!A:C,3,0)</f>
        <v>9</v>
      </c>
      <c r="K4123">
        <v>434</v>
      </c>
      <c r="L4123">
        <f t="shared" si="129"/>
        <v>3906</v>
      </c>
      <c r="M4123">
        <v>0</v>
      </c>
      <c r="N4123">
        <f t="shared" si="128"/>
        <v>3906</v>
      </c>
      <c r="O4123">
        <v>3</v>
      </c>
      <c r="P4123" t="str">
        <f>VLOOKUP(O4123,dFornecedor!A:B,2,0)</f>
        <v>StepUp</v>
      </c>
    </row>
    <row r="4124" spans="1:16" x14ac:dyDescent="0.25">
      <c r="A4124">
        <v>4123</v>
      </c>
      <c r="B4124" s="1">
        <v>43993</v>
      </c>
      <c r="C4124" s="1">
        <v>43994</v>
      </c>
      <c r="D4124" s="1">
        <v>44022</v>
      </c>
      <c r="E4124" s="1">
        <v>44025</v>
      </c>
      <c r="F4124">
        <v>1</v>
      </c>
      <c r="G4124" t="str">
        <f>VLOOKUP(F4124,dComprador!A:B,2,0)</f>
        <v>Alon</v>
      </c>
      <c r="H4124">
        <v>6</v>
      </c>
      <c r="I4124" t="str">
        <f>VLOOKUP(H4124,dMateriaPrima!A:B,2,0)</f>
        <v>Fio Algodão</v>
      </c>
      <c r="J4124">
        <f>VLOOKUP(H4124,dMateriaPrima!A:C,3,0)</f>
        <v>55.9</v>
      </c>
      <c r="K4124">
        <v>513</v>
      </c>
      <c r="L4124">
        <f t="shared" si="129"/>
        <v>28676.7</v>
      </c>
      <c r="M4124">
        <v>0</v>
      </c>
      <c r="N4124">
        <f t="shared" si="128"/>
        <v>28676.7</v>
      </c>
      <c r="O4124">
        <v>3</v>
      </c>
      <c r="P4124" t="str">
        <f>VLOOKUP(O4124,dFornecedor!A:B,2,0)</f>
        <v>StepUp</v>
      </c>
    </row>
    <row r="4125" spans="1:16" x14ac:dyDescent="0.25">
      <c r="A4125">
        <v>4124</v>
      </c>
      <c r="B4125" s="1">
        <v>43993</v>
      </c>
      <c r="C4125" s="1">
        <v>44002</v>
      </c>
      <c r="D4125" s="1">
        <v>44024</v>
      </c>
      <c r="E4125" s="1">
        <v>44029</v>
      </c>
      <c r="F4125">
        <v>1</v>
      </c>
      <c r="G4125" t="str">
        <f>VLOOKUP(F4125,dComprador!A:B,2,0)</f>
        <v>Alon</v>
      </c>
      <c r="H4125">
        <v>11</v>
      </c>
      <c r="I4125" t="str">
        <f>VLOOKUP(H4125,dMateriaPrima!A:B,2,0)</f>
        <v>Papel</v>
      </c>
      <c r="J4125">
        <f>VLOOKUP(H4125,dMateriaPrima!A:C,3,0)</f>
        <v>9</v>
      </c>
      <c r="K4125">
        <v>280</v>
      </c>
      <c r="L4125">
        <f t="shared" si="129"/>
        <v>2520</v>
      </c>
      <c r="M4125">
        <v>0</v>
      </c>
      <c r="N4125">
        <f t="shared" si="128"/>
        <v>2520</v>
      </c>
      <c r="O4125">
        <v>3</v>
      </c>
      <c r="P4125" t="str">
        <f>VLOOKUP(O4125,dFornecedor!A:B,2,0)</f>
        <v>StepUp</v>
      </c>
    </row>
    <row r="4126" spans="1:16" x14ac:dyDescent="0.25">
      <c r="A4126">
        <v>4125</v>
      </c>
      <c r="B4126" s="1">
        <v>43994</v>
      </c>
      <c r="C4126" s="1">
        <v>43996</v>
      </c>
      <c r="D4126" s="1">
        <v>44001</v>
      </c>
      <c r="E4126" s="1">
        <v>44006</v>
      </c>
      <c r="F4126">
        <v>4</v>
      </c>
      <c r="G4126" t="str">
        <f>VLOOKUP(F4126,dComprador!A:B,2,0)</f>
        <v>Lira</v>
      </c>
      <c r="H4126">
        <v>6</v>
      </c>
      <c r="I4126" t="str">
        <f>VLOOKUP(H4126,dMateriaPrima!A:B,2,0)</f>
        <v>Fio Algodão</v>
      </c>
      <c r="J4126">
        <f>VLOOKUP(H4126,dMateriaPrima!A:C,3,0)</f>
        <v>55.9</v>
      </c>
      <c r="K4126">
        <v>17</v>
      </c>
      <c r="L4126">
        <f t="shared" si="129"/>
        <v>950.3</v>
      </c>
      <c r="M4126">
        <v>0</v>
      </c>
      <c r="N4126">
        <f t="shared" si="128"/>
        <v>950.3</v>
      </c>
      <c r="O4126">
        <v>5</v>
      </c>
      <c r="P4126" t="str">
        <f>VLOOKUP(O4126,dFornecedor!A:B,2,0)</f>
        <v>Atlas</v>
      </c>
    </row>
    <row r="4127" spans="1:16" x14ac:dyDescent="0.25">
      <c r="A4127">
        <v>4126</v>
      </c>
      <c r="B4127" s="1">
        <v>43994</v>
      </c>
      <c r="C4127" s="1">
        <v>43997</v>
      </c>
      <c r="D4127" s="1">
        <v>44021</v>
      </c>
      <c r="E4127" s="1">
        <v>44024</v>
      </c>
      <c r="F4127">
        <v>1</v>
      </c>
      <c r="G4127" t="str">
        <f>VLOOKUP(F4127,dComprador!A:B,2,0)</f>
        <v>Alon</v>
      </c>
      <c r="H4127">
        <v>7</v>
      </c>
      <c r="I4127" t="str">
        <f>VLOOKUP(H4127,dMateriaPrima!A:B,2,0)</f>
        <v>Poliéster</v>
      </c>
      <c r="J4127">
        <f>VLOOKUP(H4127,dMateriaPrima!A:C,3,0)</f>
        <v>8</v>
      </c>
      <c r="K4127">
        <v>195</v>
      </c>
      <c r="L4127">
        <f t="shared" si="129"/>
        <v>1560</v>
      </c>
      <c r="M4127">
        <v>0</v>
      </c>
      <c r="N4127">
        <f t="shared" si="128"/>
        <v>1560</v>
      </c>
      <c r="O4127">
        <v>2</v>
      </c>
      <c r="P4127" t="str">
        <f>VLOOKUP(O4127,dFornecedor!A:B,2,0)</f>
        <v>Minerva</v>
      </c>
    </row>
    <row r="4128" spans="1:16" x14ac:dyDescent="0.25">
      <c r="A4128">
        <v>4127</v>
      </c>
      <c r="B4128" s="1">
        <v>43994</v>
      </c>
      <c r="C4128" s="1">
        <v>43997</v>
      </c>
      <c r="D4128" s="1">
        <v>44024</v>
      </c>
      <c r="E4128" s="1">
        <v>44025</v>
      </c>
      <c r="F4128">
        <v>1</v>
      </c>
      <c r="G4128" t="str">
        <f>VLOOKUP(F4128,dComprador!A:B,2,0)</f>
        <v>Alon</v>
      </c>
      <c r="H4128">
        <v>7</v>
      </c>
      <c r="I4128" t="str">
        <f>VLOOKUP(H4128,dMateriaPrima!A:B,2,0)</f>
        <v>Poliéster</v>
      </c>
      <c r="J4128">
        <f>VLOOKUP(H4128,dMateriaPrima!A:C,3,0)</f>
        <v>8</v>
      </c>
      <c r="K4128">
        <v>13</v>
      </c>
      <c r="L4128">
        <f t="shared" si="129"/>
        <v>104</v>
      </c>
      <c r="M4128">
        <v>0</v>
      </c>
      <c r="N4128">
        <f t="shared" si="128"/>
        <v>104</v>
      </c>
      <c r="O4128">
        <v>3</v>
      </c>
      <c r="P4128" t="str">
        <f>VLOOKUP(O4128,dFornecedor!A:B,2,0)</f>
        <v>StepUp</v>
      </c>
    </row>
    <row r="4129" spans="1:16" x14ac:dyDescent="0.25">
      <c r="A4129">
        <v>4128</v>
      </c>
      <c r="B4129" s="1">
        <v>43994</v>
      </c>
      <c r="C4129" s="1">
        <v>43995</v>
      </c>
      <c r="D4129" s="1">
        <v>44001</v>
      </c>
      <c r="E4129" s="1">
        <v>44003</v>
      </c>
      <c r="F4129">
        <v>4</v>
      </c>
      <c r="G4129" t="str">
        <f>VLOOKUP(F4129,dComprador!A:B,2,0)</f>
        <v>Lira</v>
      </c>
      <c r="H4129">
        <v>1</v>
      </c>
      <c r="I4129" t="str">
        <f>VLOOKUP(H4129,dMateriaPrima!A:B,2,0)</f>
        <v>Tecido</v>
      </c>
      <c r="J4129">
        <f>VLOOKUP(H4129,dMateriaPrima!A:C,3,0)</f>
        <v>18</v>
      </c>
      <c r="K4129">
        <v>192</v>
      </c>
      <c r="L4129">
        <f t="shared" si="129"/>
        <v>3456</v>
      </c>
      <c r="M4129">
        <v>0</v>
      </c>
      <c r="N4129">
        <f t="shared" si="128"/>
        <v>3456</v>
      </c>
      <c r="O4129">
        <v>1</v>
      </c>
      <c r="P4129" t="str">
        <f>VLOOKUP(O4129,dFornecedor!A:B,2,0)</f>
        <v>NorthShore</v>
      </c>
    </row>
    <row r="4130" spans="1:16" x14ac:dyDescent="0.25">
      <c r="A4130">
        <v>4129</v>
      </c>
      <c r="B4130" s="1">
        <v>43994</v>
      </c>
      <c r="C4130" s="1">
        <v>43996</v>
      </c>
      <c r="D4130" s="1">
        <v>44000</v>
      </c>
      <c r="E4130" s="1">
        <v>44001</v>
      </c>
      <c r="F4130">
        <v>4</v>
      </c>
      <c r="G4130" t="str">
        <f>VLOOKUP(F4130,dComprador!A:B,2,0)</f>
        <v>Lira</v>
      </c>
      <c r="H4130">
        <v>5</v>
      </c>
      <c r="I4130" t="str">
        <f>VLOOKUP(H4130,dMateriaPrima!A:B,2,0)</f>
        <v>Areia</v>
      </c>
      <c r="J4130">
        <f>VLOOKUP(H4130,dMateriaPrima!A:C,3,0)</f>
        <v>3.59</v>
      </c>
      <c r="K4130">
        <v>599</v>
      </c>
      <c r="L4130">
        <f t="shared" si="129"/>
        <v>2150.41</v>
      </c>
      <c r="M4130">
        <v>0</v>
      </c>
      <c r="N4130">
        <f t="shared" si="128"/>
        <v>2150.41</v>
      </c>
      <c r="O4130">
        <v>2</v>
      </c>
      <c r="P4130" t="str">
        <f>VLOOKUP(O4130,dFornecedor!A:B,2,0)</f>
        <v>Minerva</v>
      </c>
    </row>
    <row r="4131" spans="1:16" x14ac:dyDescent="0.25">
      <c r="A4131">
        <v>4130</v>
      </c>
      <c r="B4131" s="1">
        <v>43994</v>
      </c>
      <c r="C4131" s="1">
        <v>44003</v>
      </c>
      <c r="D4131" s="1">
        <v>44006</v>
      </c>
      <c r="E4131" s="1">
        <v>44010</v>
      </c>
      <c r="F4131">
        <v>4</v>
      </c>
      <c r="G4131" t="str">
        <f>VLOOKUP(F4131,dComprador!A:B,2,0)</f>
        <v>Lira</v>
      </c>
      <c r="H4131">
        <v>1</v>
      </c>
      <c r="I4131" t="str">
        <f>VLOOKUP(H4131,dMateriaPrima!A:B,2,0)</f>
        <v>Tecido</v>
      </c>
      <c r="J4131">
        <f>VLOOKUP(H4131,dMateriaPrima!A:C,3,0)</f>
        <v>18</v>
      </c>
      <c r="K4131">
        <v>487</v>
      </c>
      <c r="L4131">
        <f t="shared" si="129"/>
        <v>8766</v>
      </c>
      <c r="M4131">
        <v>0</v>
      </c>
      <c r="N4131">
        <f t="shared" si="128"/>
        <v>8766</v>
      </c>
      <c r="O4131">
        <v>3</v>
      </c>
      <c r="P4131" t="str">
        <f>VLOOKUP(O4131,dFornecedor!A:B,2,0)</f>
        <v>StepUp</v>
      </c>
    </row>
    <row r="4132" spans="1:16" x14ac:dyDescent="0.25">
      <c r="A4132">
        <v>4131</v>
      </c>
      <c r="B4132" s="1">
        <v>43994</v>
      </c>
      <c r="C4132" s="1">
        <v>44000</v>
      </c>
      <c r="D4132" s="1">
        <v>44010</v>
      </c>
      <c r="E4132" s="1">
        <v>44014</v>
      </c>
      <c r="F4132">
        <v>1</v>
      </c>
      <c r="G4132" t="str">
        <f>VLOOKUP(F4132,dComprador!A:B,2,0)</f>
        <v>Alon</v>
      </c>
      <c r="H4132">
        <v>5</v>
      </c>
      <c r="I4132" t="str">
        <f>VLOOKUP(H4132,dMateriaPrima!A:B,2,0)</f>
        <v>Areia</v>
      </c>
      <c r="J4132">
        <f>VLOOKUP(H4132,dMateriaPrima!A:C,3,0)</f>
        <v>3.59</v>
      </c>
      <c r="K4132">
        <v>233</v>
      </c>
      <c r="L4132">
        <f t="shared" si="129"/>
        <v>836.46999999999991</v>
      </c>
      <c r="M4132">
        <v>0</v>
      </c>
      <c r="N4132">
        <f t="shared" si="128"/>
        <v>836.46999999999991</v>
      </c>
      <c r="O4132">
        <v>1</v>
      </c>
      <c r="P4132" t="str">
        <f>VLOOKUP(O4132,dFornecedor!A:B,2,0)</f>
        <v>NorthShore</v>
      </c>
    </row>
    <row r="4133" spans="1:16" x14ac:dyDescent="0.25">
      <c r="A4133">
        <v>4132</v>
      </c>
      <c r="B4133" s="1">
        <v>43994</v>
      </c>
      <c r="C4133" s="1">
        <v>44002</v>
      </c>
      <c r="D4133" s="1">
        <v>44005</v>
      </c>
      <c r="E4133" s="1">
        <v>44005</v>
      </c>
      <c r="F4133">
        <v>2</v>
      </c>
      <c r="G4133" t="str">
        <f>VLOOKUP(F4133,dComprador!A:B,2,0)</f>
        <v>João</v>
      </c>
      <c r="H4133">
        <v>3</v>
      </c>
      <c r="I4133" t="str">
        <f>VLOOKUP(H4133,dMateriaPrima!A:B,2,0)</f>
        <v>Barra Metal</v>
      </c>
      <c r="J4133">
        <f>VLOOKUP(H4133,dMateriaPrima!A:C,3,0)</f>
        <v>565</v>
      </c>
      <c r="K4133">
        <v>45</v>
      </c>
      <c r="L4133">
        <f t="shared" si="129"/>
        <v>25425</v>
      </c>
      <c r="M4133">
        <v>0</v>
      </c>
      <c r="N4133">
        <f t="shared" si="128"/>
        <v>25425</v>
      </c>
      <c r="O4133">
        <v>2</v>
      </c>
      <c r="P4133" t="str">
        <f>VLOOKUP(O4133,dFornecedor!A:B,2,0)</f>
        <v>Minerva</v>
      </c>
    </row>
    <row r="4134" spans="1:16" x14ac:dyDescent="0.25">
      <c r="A4134">
        <v>4133</v>
      </c>
      <c r="B4134" s="1">
        <v>43994</v>
      </c>
      <c r="C4134" s="1">
        <v>44003</v>
      </c>
      <c r="D4134" s="1">
        <v>44010</v>
      </c>
      <c r="E4134" s="1">
        <v>44014</v>
      </c>
      <c r="F4134">
        <v>2</v>
      </c>
      <c r="G4134" t="str">
        <f>VLOOKUP(F4134,dComprador!A:B,2,0)</f>
        <v>João</v>
      </c>
      <c r="H4134">
        <v>5</v>
      </c>
      <c r="I4134" t="str">
        <f>VLOOKUP(H4134,dMateriaPrima!A:B,2,0)</f>
        <v>Areia</v>
      </c>
      <c r="J4134">
        <f>VLOOKUP(H4134,dMateriaPrima!A:C,3,0)</f>
        <v>3.59</v>
      </c>
      <c r="K4134">
        <v>21</v>
      </c>
      <c r="L4134">
        <f t="shared" si="129"/>
        <v>75.39</v>
      </c>
      <c r="M4134">
        <v>0</v>
      </c>
      <c r="N4134">
        <f t="shared" si="128"/>
        <v>75.39</v>
      </c>
      <c r="O4134">
        <v>2</v>
      </c>
      <c r="P4134" t="str">
        <f>VLOOKUP(O4134,dFornecedor!A:B,2,0)</f>
        <v>Minerva</v>
      </c>
    </row>
    <row r="4135" spans="1:16" x14ac:dyDescent="0.25">
      <c r="A4135">
        <v>4134</v>
      </c>
      <c r="B4135" s="1">
        <v>43994</v>
      </c>
      <c r="C4135" s="1">
        <v>43997</v>
      </c>
      <c r="D4135" s="1">
        <v>44015</v>
      </c>
      <c r="E4135" s="1">
        <v>44018</v>
      </c>
      <c r="F4135">
        <v>1</v>
      </c>
      <c r="G4135" t="str">
        <f>VLOOKUP(F4135,dComprador!A:B,2,0)</f>
        <v>Alon</v>
      </c>
      <c r="H4135">
        <v>11</v>
      </c>
      <c r="I4135" t="str">
        <f>VLOOKUP(H4135,dMateriaPrima!A:B,2,0)</f>
        <v>Papel</v>
      </c>
      <c r="J4135">
        <f>VLOOKUP(H4135,dMateriaPrima!A:C,3,0)</f>
        <v>9</v>
      </c>
      <c r="K4135">
        <v>28</v>
      </c>
      <c r="L4135">
        <f t="shared" si="129"/>
        <v>252</v>
      </c>
      <c r="M4135">
        <v>0</v>
      </c>
      <c r="N4135">
        <f t="shared" si="128"/>
        <v>252</v>
      </c>
      <c r="O4135">
        <v>4</v>
      </c>
      <c r="P4135" t="str">
        <f>VLOOKUP(O4135,dFornecedor!A:B,2,0)</f>
        <v>AlphaOmega</v>
      </c>
    </row>
    <row r="4136" spans="1:16" x14ac:dyDescent="0.25">
      <c r="A4136">
        <v>4135</v>
      </c>
      <c r="B4136" s="1">
        <v>43994</v>
      </c>
      <c r="C4136" s="1">
        <v>43997</v>
      </c>
      <c r="D4136" s="1">
        <v>44016</v>
      </c>
      <c r="E4136" s="1">
        <v>44017</v>
      </c>
      <c r="F4136">
        <v>1</v>
      </c>
      <c r="G4136" t="str">
        <f>VLOOKUP(F4136,dComprador!A:B,2,0)</f>
        <v>Alon</v>
      </c>
      <c r="H4136">
        <v>2</v>
      </c>
      <c r="I4136" t="str">
        <f>VLOOKUP(H4136,dMateriaPrima!A:B,2,0)</f>
        <v>Chapa Metal</v>
      </c>
      <c r="J4136">
        <f>VLOOKUP(H4136,dMateriaPrima!A:C,3,0)</f>
        <v>299.89999999999998</v>
      </c>
      <c r="K4136">
        <v>57</v>
      </c>
      <c r="L4136">
        <f t="shared" si="129"/>
        <v>17094.3</v>
      </c>
      <c r="M4136">
        <v>0</v>
      </c>
      <c r="N4136">
        <f t="shared" si="128"/>
        <v>17094.3</v>
      </c>
      <c r="O4136">
        <v>3</v>
      </c>
      <c r="P4136" t="str">
        <f>VLOOKUP(O4136,dFornecedor!A:B,2,0)</f>
        <v>StepUp</v>
      </c>
    </row>
    <row r="4137" spans="1:16" x14ac:dyDescent="0.25">
      <c r="A4137">
        <v>4136</v>
      </c>
      <c r="B4137" s="1">
        <v>43995</v>
      </c>
      <c r="C4137" s="1">
        <v>43996</v>
      </c>
      <c r="D4137" s="1">
        <v>44002</v>
      </c>
      <c r="E4137" s="1">
        <v>44002</v>
      </c>
      <c r="F4137">
        <v>4</v>
      </c>
      <c r="G4137" t="str">
        <f>VLOOKUP(F4137,dComprador!A:B,2,0)</f>
        <v>Lira</v>
      </c>
      <c r="H4137">
        <v>8</v>
      </c>
      <c r="I4137" t="str">
        <f>VLOOKUP(H4137,dMateriaPrima!A:B,2,0)</f>
        <v>Cimento</v>
      </c>
      <c r="J4137">
        <f>VLOOKUP(H4137,dMateriaPrima!A:C,3,0)</f>
        <v>23</v>
      </c>
      <c r="K4137">
        <v>212</v>
      </c>
      <c r="L4137">
        <f t="shared" si="129"/>
        <v>4876</v>
      </c>
      <c r="M4137">
        <v>0</v>
      </c>
      <c r="N4137">
        <f t="shared" si="128"/>
        <v>4876</v>
      </c>
      <c r="O4137">
        <v>3</v>
      </c>
      <c r="P4137" t="str">
        <f>VLOOKUP(O4137,dFornecedor!A:B,2,0)</f>
        <v>StepUp</v>
      </c>
    </row>
    <row r="4138" spans="1:16" x14ac:dyDescent="0.25">
      <c r="A4138">
        <v>4137</v>
      </c>
      <c r="B4138" s="1">
        <v>43995</v>
      </c>
      <c r="C4138" s="1">
        <v>43995</v>
      </c>
      <c r="D4138" s="1">
        <v>44002</v>
      </c>
      <c r="E4138" s="1">
        <v>44000</v>
      </c>
      <c r="F4138">
        <v>4</v>
      </c>
      <c r="G4138" t="str">
        <f>VLOOKUP(F4138,dComprador!A:B,2,0)</f>
        <v>Lira</v>
      </c>
      <c r="H4138">
        <v>5</v>
      </c>
      <c r="I4138" t="str">
        <f>VLOOKUP(H4138,dMateriaPrima!A:B,2,0)</f>
        <v>Areia</v>
      </c>
      <c r="J4138">
        <f>VLOOKUP(H4138,dMateriaPrima!A:C,3,0)</f>
        <v>3.59</v>
      </c>
      <c r="K4138">
        <v>61</v>
      </c>
      <c r="L4138">
        <f t="shared" si="129"/>
        <v>218.98999999999998</v>
      </c>
      <c r="M4138">
        <v>0</v>
      </c>
      <c r="N4138">
        <f t="shared" si="128"/>
        <v>218.98999999999998</v>
      </c>
      <c r="O4138">
        <v>2</v>
      </c>
      <c r="P4138" t="str">
        <f>VLOOKUP(O4138,dFornecedor!A:B,2,0)</f>
        <v>Minerva</v>
      </c>
    </row>
    <row r="4139" spans="1:16" x14ac:dyDescent="0.25">
      <c r="A4139">
        <v>4138</v>
      </c>
      <c r="B4139" s="1">
        <v>43995</v>
      </c>
      <c r="C4139" s="1">
        <v>43995</v>
      </c>
      <c r="D4139" s="1">
        <v>44024</v>
      </c>
      <c r="E4139" s="1">
        <v>44027</v>
      </c>
      <c r="F4139">
        <v>1</v>
      </c>
      <c r="G4139" t="str">
        <f>VLOOKUP(F4139,dComprador!A:B,2,0)</f>
        <v>Alon</v>
      </c>
      <c r="H4139">
        <v>9</v>
      </c>
      <c r="I4139" t="str">
        <f>VLOOKUP(H4139,dMateriaPrima!A:B,2,0)</f>
        <v>Couro</v>
      </c>
      <c r="J4139">
        <f>VLOOKUP(H4139,dMateriaPrima!A:C,3,0)</f>
        <v>4.4000000000000004</v>
      </c>
      <c r="K4139">
        <v>515</v>
      </c>
      <c r="L4139">
        <f t="shared" si="129"/>
        <v>2266</v>
      </c>
      <c r="M4139">
        <v>0</v>
      </c>
      <c r="N4139">
        <f t="shared" si="128"/>
        <v>2266</v>
      </c>
      <c r="O4139">
        <v>5</v>
      </c>
      <c r="P4139" t="str">
        <f>VLOOKUP(O4139,dFornecedor!A:B,2,0)</f>
        <v>Atlas</v>
      </c>
    </row>
    <row r="4140" spans="1:16" x14ac:dyDescent="0.25">
      <c r="A4140">
        <v>4139</v>
      </c>
      <c r="B4140" s="1">
        <v>43995</v>
      </c>
      <c r="C4140" s="1">
        <v>43999</v>
      </c>
      <c r="D4140" s="1">
        <v>44000</v>
      </c>
      <c r="E4140" s="1">
        <v>44004</v>
      </c>
      <c r="F4140">
        <v>4</v>
      </c>
      <c r="G4140" t="str">
        <f>VLOOKUP(F4140,dComprador!A:B,2,0)</f>
        <v>Lira</v>
      </c>
      <c r="H4140">
        <v>5</v>
      </c>
      <c r="I4140" t="str">
        <f>VLOOKUP(H4140,dMateriaPrima!A:B,2,0)</f>
        <v>Areia</v>
      </c>
      <c r="J4140">
        <f>VLOOKUP(H4140,dMateriaPrima!A:C,3,0)</f>
        <v>3.59</v>
      </c>
      <c r="K4140">
        <v>43</v>
      </c>
      <c r="L4140">
        <f t="shared" si="129"/>
        <v>154.37</v>
      </c>
      <c r="M4140">
        <v>0</v>
      </c>
      <c r="N4140">
        <f t="shared" si="128"/>
        <v>154.37</v>
      </c>
      <c r="O4140">
        <v>1</v>
      </c>
      <c r="P4140" t="str">
        <f>VLOOKUP(O4140,dFornecedor!A:B,2,0)</f>
        <v>NorthShore</v>
      </c>
    </row>
    <row r="4141" spans="1:16" x14ac:dyDescent="0.25">
      <c r="A4141">
        <v>4140</v>
      </c>
      <c r="B4141" s="1">
        <v>43995</v>
      </c>
      <c r="C4141" s="1">
        <v>44004</v>
      </c>
      <c r="D4141" s="1">
        <v>44006</v>
      </c>
      <c r="E4141" s="1">
        <v>44008</v>
      </c>
      <c r="F4141">
        <v>4</v>
      </c>
      <c r="G4141" t="str">
        <f>VLOOKUP(F4141,dComprador!A:B,2,0)</f>
        <v>Lira</v>
      </c>
      <c r="H4141">
        <v>3</v>
      </c>
      <c r="I4141" t="str">
        <f>VLOOKUP(H4141,dMateriaPrima!A:B,2,0)</f>
        <v>Barra Metal</v>
      </c>
      <c r="J4141">
        <f>VLOOKUP(H4141,dMateriaPrima!A:C,3,0)</f>
        <v>565</v>
      </c>
      <c r="K4141">
        <v>136</v>
      </c>
      <c r="L4141">
        <f t="shared" si="129"/>
        <v>76840</v>
      </c>
      <c r="M4141">
        <v>0</v>
      </c>
      <c r="N4141">
        <f t="shared" si="128"/>
        <v>76840</v>
      </c>
      <c r="O4141">
        <v>2</v>
      </c>
      <c r="P4141" t="str">
        <f>VLOOKUP(O4141,dFornecedor!A:B,2,0)</f>
        <v>Minerva</v>
      </c>
    </row>
    <row r="4142" spans="1:16" x14ac:dyDescent="0.25">
      <c r="A4142">
        <v>4141</v>
      </c>
      <c r="B4142" s="1">
        <v>43995</v>
      </c>
      <c r="C4142" s="1">
        <v>43995</v>
      </c>
      <c r="D4142" s="1">
        <v>44002</v>
      </c>
      <c r="E4142" s="1">
        <v>44004</v>
      </c>
      <c r="F4142">
        <v>4</v>
      </c>
      <c r="G4142" t="str">
        <f>VLOOKUP(F4142,dComprador!A:B,2,0)</f>
        <v>Lira</v>
      </c>
      <c r="H4142">
        <v>10</v>
      </c>
      <c r="I4142" t="str">
        <f>VLOOKUP(H4142,dMateriaPrima!A:B,2,0)</f>
        <v>Pedra Britada</v>
      </c>
      <c r="J4142">
        <f>VLOOKUP(H4142,dMateriaPrima!A:C,3,0)</f>
        <v>56</v>
      </c>
      <c r="K4142">
        <v>28</v>
      </c>
      <c r="L4142">
        <f t="shared" si="129"/>
        <v>1568</v>
      </c>
      <c r="M4142">
        <v>0</v>
      </c>
      <c r="N4142">
        <f t="shared" si="128"/>
        <v>1568</v>
      </c>
      <c r="O4142">
        <v>5</v>
      </c>
      <c r="P4142" t="str">
        <f>VLOOKUP(O4142,dFornecedor!A:B,2,0)</f>
        <v>Atlas</v>
      </c>
    </row>
    <row r="4143" spans="1:16" x14ac:dyDescent="0.25">
      <c r="A4143">
        <v>4142</v>
      </c>
      <c r="B4143" s="1">
        <v>43995</v>
      </c>
      <c r="C4143" s="1">
        <v>43995</v>
      </c>
      <c r="D4143" s="1">
        <v>44002</v>
      </c>
      <c r="E4143" s="1">
        <v>44004</v>
      </c>
      <c r="F4143">
        <v>4</v>
      </c>
      <c r="G4143" t="str">
        <f>VLOOKUP(F4143,dComprador!A:B,2,0)</f>
        <v>Lira</v>
      </c>
      <c r="H4143">
        <v>1</v>
      </c>
      <c r="I4143" t="str">
        <f>VLOOKUP(H4143,dMateriaPrima!A:B,2,0)</f>
        <v>Tecido</v>
      </c>
      <c r="J4143">
        <f>VLOOKUP(H4143,dMateriaPrima!A:C,3,0)</f>
        <v>18</v>
      </c>
      <c r="K4143">
        <v>9</v>
      </c>
      <c r="L4143">
        <f t="shared" si="129"/>
        <v>162</v>
      </c>
      <c r="M4143">
        <v>0</v>
      </c>
      <c r="N4143">
        <f t="shared" si="128"/>
        <v>162</v>
      </c>
      <c r="O4143">
        <v>2</v>
      </c>
      <c r="P4143" t="str">
        <f>VLOOKUP(O4143,dFornecedor!A:B,2,0)</f>
        <v>Minerva</v>
      </c>
    </row>
    <row r="4144" spans="1:16" x14ac:dyDescent="0.25">
      <c r="A4144">
        <v>4143</v>
      </c>
      <c r="B4144" s="1">
        <v>43995</v>
      </c>
      <c r="C4144" s="1">
        <v>43995</v>
      </c>
      <c r="D4144" s="1">
        <v>44003</v>
      </c>
      <c r="E4144" s="1">
        <v>44005</v>
      </c>
      <c r="F4144">
        <v>4</v>
      </c>
      <c r="G4144" t="str">
        <f>VLOOKUP(F4144,dComprador!A:B,2,0)</f>
        <v>Lira</v>
      </c>
      <c r="H4144">
        <v>7</v>
      </c>
      <c r="I4144" t="str">
        <f>VLOOKUP(H4144,dMateriaPrima!A:B,2,0)</f>
        <v>Poliéster</v>
      </c>
      <c r="J4144">
        <f>VLOOKUP(H4144,dMateriaPrima!A:C,3,0)</f>
        <v>8</v>
      </c>
      <c r="K4144">
        <v>217</v>
      </c>
      <c r="L4144">
        <f t="shared" si="129"/>
        <v>1736</v>
      </c>
      <c r="M4144">
        <v>0</v>
      </c>
      <c r="N4144">
        <f t="shared" si="128"/>
        <v>1736</v>
      </c>
      <c r="O4144">
        <v>2</v>
      </c>
      <c r="P4144" t="str">
        <f>VLOOKUP(O4144,dFornecedor!A:B,2,0)</f>
        <v>Minerva</v>
      </c>
    </row>
    <row r="4145" spans="1:16" x14ac:dyDescent="0.25">
      <c r="A4145">
        <v>4144</v>
      </c>
      <c r="B4145" s="1">
        <v>43995</v>
      </c>
      <c r="C4145" s="1">
        <v>44004</v>
      </c>
      <c r="D4145" s="1">
        <v>44004</v>
      </c>
      <c r="E4145" s="1">
        <v>44005</v>
      </c>
      <c r="F4145">
        <v>4</v>
      </c>
      <c r="G4145" t="str">
        <f>VLOOKUP(F4145,dComprador!A:B,2,0)</f>
        <v>Lira</v>
      </c>
      <c r="H4145">
        <v>2</v>
      </c>
      <c r="I4145" t="str">
        <f>VLOOKUP(H4145,dMateriaPrima!A:B,2,0)</f>
        <v>Chapa Metal</v>
      </c>
      <c r="J4145">
        <f>VLOOKUP(H4145,dMateriaPrima!A:C,3,0)</f>
        <v>299.89999999999998</v>
      </c>
      <c r="K4145">
        <v>302</v>
      </c>
      <c r="L4145">
        <f t="shared" si="129"/>
        <v>90569.799999999988</v>
      </c>
      <c r="M4145">
        <v>0</v>
      </c>
      <c r="N4145">
        <f t="shared" si="128"/>
        <v>90569.799999999988</v>
      </c>
      <c r="O4145">
        <v>1</v>
      </c>
      <c r="P4145" t="str">
        <f>VLOOKUP(O4145,dFornecedor!A:B,2,0)</f>
        <v>NorthShore</v>
      </c>
    </row>
    <row r="4146" spans="1:16" x14ac:dyDescent="0.25">
      <c r="A4146">
        <v>4145</v>
      </c>
      <c r="B4146" s="1">
        <v>43995</v>
      </c>
      <c r="C4146" s="1">
        <v>44003</v>
      </c>
      <c r="D4146" s="1">
        <v>44005</v>
      </c>
      <c r="E4146" s="1">
        <v>44009</v>
      </c>
      <c r="F4146">
        <v>4</v>
      </c>
      <c r="G4146" t="str">
        <f>VLOOKUP(F4146,dComprador!A:B,2,0)</f>
        <v>Lira</v>
      </c>
      <c r="H4146">
        <v>5</v>
      </c>
      <c r="I4146" t="str">
        <f>VLOOKUP(H4146,dMateriaPrima!A:B,2,0)</f>
        <v>Areia</v>
      </c>
      <c r="J4146">
        <f>VLOOKUP(H4146,dMateriaPrima!A:C,3,0)</f>
        <v>3.59</v>
      </c>
      <c r="K4146">
        <v>264</v>
      </c>
      <c r="L4146">
        <f t="shared" si="129"/>
        <v>947.76</v>
      </c>
      <c r="M4146">
        <v>0</v>
      </c>
      <c r="N4146">
        <f t="shared" si="128"/>
        <v>947.76</v>
      </c>
      <c r="O4146">
        <v>2</v>
      </c>
      <c r="P4146" t="str">
        <f>VLOOKUP(O4146,dFornecedor!A:B,2,0)</f>
        <v>Minerva</v>
      </c>
    </row>
    <row r="4147" spans="1:16" x14ac:dyDescent="0.25">
      <c r="A4147">
        <v>4146</v>
      </c>
      <c r="B4147" s="1">
        <v>43995</v>
      </c>
      <c r="C4147" s="1">
        <v>43995</v>
      </c>
      <c r="D4147" s="1">
        <v>44015</v>
      </c>
      <c r="E4147" s="1">
        <v>44018</v>
      </c>
      <c r="F4147">
        <v>1</v>
      </c>
      <c r="G4147" t="str">
        <f>VLOOKUP(F4147,dComprador!A:B,2,0)</f>
        <v>Alon</v>
      </c>
      <c r="H4147">
        <v>10</v>
      </c>
      <c r="I4147" t="str">
        <f>VLOOKUP(H4147,dMateriaPrima!A:B,2,0)</f>
        <v>Pedra Britada</v>
      </c>
      <c r="J4147">
        <f>VLOOKUP(H4147,dMateriaPrima!A:C,3,0)</f>
        <v>56</v>
      </c>
      <c r="K4147">
        <v>64</v>
      </c>
      <c r="L4147">
        <f t="shared" si="129"/>
        <v>3584</v>
      </c>
      <c r="M4147">
        <v>0</v>
      </c>
      <c r="N4147">
        <f t="shared" si="128"/>
        <v>3584</v>
      </c>
      <c r="O4147">
        <v>2</v>
      </c>
      <c r="P4147" t="str">
        <f>VLOOKUP(O4147,dFornecedor!A:B,2,0)</f>
        <v>Minerva</v>
      </c>
    </row>
    <row r="4148" spans="1:16" x14ac:dyDescent="0.25">
      <c r="A4148">
        <v>4147</v>
      </c>
      <c r="B4148" s="1">
        <v>43995</v>
      </c>
      <c r="C4148" s="1">
        <v>43995</v>
      </c>
      <c r="D4148" s="1">
        <v>44005</v>
      </c>
      <c r="E4148" s="1">
        <v>44006</v>
      </c>
      <c r="F4148">
        <v>3</v>
      </c>
      <c r="G4148" t="str">
        <f>VLOOKUP(F4148,dComprador!A:B,2,0)</f>
        <v>Diego</v>
      </c>
      <c r="H4148">
        <v>8</v>
      </c>
      <c r="I4148" t="str">
        <f>VLOOKUP(H4148,dMateriaPrima!A:B,2,0)</f>
        <v>Cimento</v>
      </c>
      <c r="J4148">
        <f>VLOOKUP(H4148,dMateriaPrima!A:C,3,0)</f>
        <v>23</v>
      </c>
      <c r="K4148">
        <v>257</v>
      </c>
      <c r="L4148">
        <f t="shared" si="129"/>
        <v>5911</v>
      </c>
      <c r="M4148">
        <v>0</v>
      </c>
      <c r="N4148">
        <f t="shared" si="128"/>
        <v>5911</v>
      </c>
      <c r="O4148">
        <v>5</v>
      </c>
      <c r="P4148" t="str">
        <f>VLOOKUP(O4148,dFornecedor!A:B,2,0)</f>
        <v>Atlas</v>
      </c>
    </row>
    <row r="4149" spans="1:16" x14ac:dyDescent="0.25">
      <c r="A4149">
        <v>4148</v>
      </c>
      <c r="B4149" s="1">
        <v>43995</v>
      </c>
      <c r="C4149" s="1">
        <v>43999</v>
      </c>
      <c r="D4149" s="1">
        <v>44016</v>
      </c>
      <c r="E4149" s="1">
        <v>44015</v>
      </c>
      <c r="F4149">
        <v>1</v>
      </c>
      <c r="G4149" t="str">
        <f>VLOOKUP(F4149,dComprador!A:B,2,0)</f>
        <v>Alon</v>
      </c>
      <c r="H4149">
        <v>1</v>
      </c>
      <c r="I4149" t="str">
        <f>VLOOKUP(H4149,dMateriaPrima!A:B,2,0)</f>
        <v>Tecido</v>
      </c>
      <c r="J4149">
        <f>VLOOKUP(H4149,dMateriaPrima!A:C,3,0)</f>
        <v>18</v>
      </c>
      <c r="K4149">
        <v>80</v>
      </c>
      <c r="L4149">
        <f t="shared" si="129"/>
        <v>1440</v>
      </c>
      <c r="M4149">
        <v>0</v>
      </c>
      <c r="N4149">
        <f t="shared" si="128"/>
        <v>1440</v>
      </c>
      <c r="O4149">
        <v>5</v>
      </c>
      <c r="P4149" t="str">
        <f>VLOOKUP(O4149,dFornecedor!A:B,2,0)</f>
        <v>Atlas</v>
      </c>
    </row>
    <row r="4150" spans="1:16" x14ac:dyDescent="0.25">
      <c r="A4150">
        <v>4149</v>
      </c>
      <c r="B4150" s="1">
        <v>43995</v>
      </c>
      <c r="C4150" s="1">
        <v>43996</v>
      </c>
      <c r="D4150" s="1">
        <v>44011</v>
      </c>
      <c r="E4150" s="1">
        <v>44014</v>
      </c>
      <c r="F4150">
        <v>2</v>
      </c>
      <c r="G4150" t="str">
        <f>VLOOKUP(F4150,dComprador!A:B,2,0)</f>
        <v>João</v>
      </c>
      <c r="H4150">
        <v>7</v>
      </c>
      <c r="I4150" t="str">
        <f>VLOOKUP(H4150,dMateriaPrima!A:B,2,0)</f>
        <v>Poliéster</v>
      </c>
      <c r="J4150">
        <f>VLOOKUP(H4150,dMateriaPrima!A:C,3,0)</f>
        <v>8</v>
      </c>
      <c r="K4150">
        <v>194</v>
      </c>
      <c r="L4150">
        <f t="shared" si="129"/>
        <v>1552</v>
      </c>
      <c r="M4150">
        <v>0</v>
      </c>
      <c r="N4150">
        <f t="shared" si="128"/>
        <v>1552</v>
      </c>
      <c r="O4150">
        <v>3</v>
      </c>
      <c r="P4150" t="str">
        <f>VLOOKUP(O4150,dFornecedor!A:B,2,0)</f>
        <v>StepUp</v>
      </c>
    </row>
    <row r="4151" spans="1:16" x14ac:dyDescent="0.25">
      <c r="A4151">
        <v>4150</v>
      </c>
      <c r="B4151" s="1">
        <v>43995</v>
      </c>
      <c r="C4151" s="1">
        <v>44006</v>
      </c>
      <c r="D4151" s="1">
        <v>44024</v>
      </c>
      <c r="E4151" s="1">
        <v>44027</v>
      </c>
      <c r="F4151">
        <v>1</v>
      </c>
      <c r="G4151" t="str">
        <f>VLOOKUP(F4151,dComprador!A:B,2,0)</f>
        <v>Alon</v>
      </c>
      <c r="H4151">
        <v>5</v>
      </c>
      <c r="I4151" t="str">
        <f>VLOOKUP(H4151,dMateriaPrima!A:B,2,0)</f>
        <v>Areia</v>
      </c>
      <c r="J4151">
        <f>VLOOKUP(H4151,dMateriaPrima!A:C,3,0)</f>
        <v>3.59</v>
      </c>
      <c r="K4151">
        <v>79</v>
      </c>
      <c r="L4151">
        <f t="shared" si="129"/>
        <v>283.61</v>
      </c>
      <c r="M4151">
        <v>0</v>
      </c>
      <c r="N4151">
        <f t="shared" si="128"/>
        <v>283.61</v>
      </c>
      <c r="O4151">
        <v>1</v>
      </c>
      <c r="P4151" t="str">
        <f>VLOOKUP(O4151,dFornecedor!A:B,2,0)</f>
        <v>NorthShore</v>
      </c>
    </row>
    <row r="4152" spans="1:16" x14ac:dyDescent="0.25">
      <c r="A4152">
        <v>4151</v>
      </c>
      <c r="B4152" s="1">
        <v>43996</v>
      </c>
      <c r="C4152" s="1">
        <v>44002</v>
      </c>
      <c r="D4152" s="1">
        <v>44002</v>
      </c>
      <c r="E4152" s="1">
        <v>44004</v>
      </c>
      <c r="F4152">
        <v>4</v>
      </c>
      <c r="G4152" t="str">
        <f>VLOOKUP(F4152,dComprador!A:B,2,0)</f>
        <v>Lira</v>
      </c>
      <c r="H4152">
        <v>1</v>
      </c>
      <c r="I4152" t="str">
        <f>VLOOKUP(H4152,dMateriaPrima!A:B,2,0)</f>
        <v>Tecido</v>
      </c>
      <c r="J4152">
        <f>VLOOKUP(H4152,dMateriaPrima!A:C,3,0)</f>
        <v>18</v>
      </c>
      <c r="K4152">
        <v>20</v>
      </c>
      <c r="L4152">
        <f t="shared" si="129"/>
        <v>360</v>
      </c>
      <c r="M4152">
        <v>0</v>
      </c>
      <c r="N4152">
        <f t="shared" si="128"/>
        <v>360</v>
      </c>
      <c r="O4152">
        <v>1</v>
      </c>
      <c r="P4152" t="str">
        <f>VLOOKUP(O4152,dFornecedor!A:B,2,0)</f>
        <v>NorthShore</v>
      </c>
    </row>
    <row r="4153" spans="1:16" x14ac:dyDescent="0.25">
      <c r="A4153">
        <v>4152</v>
      </c>
      <c r="B4153" s="1">
        <v>43996</v>
      </c>
      <c r="C4153" s="1">
        <v>44005</v>
      </c>
      <c r="D4153" s="1">
        <v>44009</v>
      </c>
      <c r="E4153" s="1">
        <v>44012</v>
      </c>
      <c r="F4153">
        <v>2</v>
      </c>
      <c r="G4153" t="str">
        <f>VLOOKUP(F4153,dComprador!A:B,2,0)</f>
        <v>João</v>
      </c>
      <c r="H4153">
        <v>1</v>
      </c>
      <c r="I4153" t="str">
        <f>VLOOKUP(H4153,dMateriaPrima!A:B,2,0)</f>
        <v>Tecido</v>
      </c>
      <c r="J4153">
        <f>VLOOKUP(H4153,dMateriaPrima!A:C,3,0)</f>
        <v>18</v>
      </c>
      <c r="K4153">
        <v>521</v>
      </c>
      <c r="L4153">
        <f t="shared" si="129"/>
        <v>9378</v>
      </c>
      <c r="M4153">
        <v>0</v>
      </c>
      <c r="N4153">
        <f t="shared" si="128"/>
        <v>9378</v>
      </c>
      <c r="O4153">
        <v>3</v>
      </c>
      <c r="P4153" t="str">
        <f>VLOOKUP(O4153,dFornecedor!A:B,2,0)</f>
        <v>StepUp</v>
      </c>
    </row>
    <row r="4154" spans="1:16" x14ac:dyDescent="0.25">
      <c r="A4154">
        <v>4153</v>
      </c>
      <c r="B4154" s="1">
        <v>43996</v>
      </c>
      <c r="C4154" s="1">
        <v>43998</v>
      </c>
      <c r="D4154" s="1">
        <v>44012</v>
      </c>
      <c r="E4154" s="1">
        <v>44015</v>
      </c>
      <c r="F4154">
        <v>1</v>
      </c>
      <c r="G4154" t="str">
        <f>VLOOKUP(F4154,dComprador!A:B,2,0)</f>
        <v>Alon</v>
      </c>
      <c r="H4154">
        <v>6</v>
      </c>
      <c r="I4154" t="str">
        <f>VLOOKUP(H4154,dMateriaPrima!A:B,2,0)</f>
        <v>Fio Algodão</v>
      </c>
      <c r="J4154">
        <f>VLOOKUP(H4154,dMateriaPrima!A:C,3,0)</f>
        <v>55.9</v>
      </c>
      <c r="K4154">
        <v>162</v>
      </c>
      <c r="L4154">
        <f t="shared" si="129"/>
        <v>9055.7999999999993</v>
      </c>
      <c r="M4154">
        <v>0</v>
      </c>
      <c r="N4154">
        <f t="shared" si="128"/>
        <v>9055.7999999999993</v>
      </c>
      <c r="O4154">
        <v>2</v>
      </c>
      <c r="P4154" t="str">
        <f>VLOOKUP(O4154,dFornecedor!A:B,2,0)</f>
        <v>Minerva</v>
      </c>
    </row>
    <row r="4155" spans="1:16" x14ac:dyDescent="0.25">
      <c r="A4155">
        <v>4154</v>
      </c>
      <c r="B4155" s="1">
        <v>43996</v>
      </c>
      <c r="C4155" s="1">
        <v>43996</v>
      </c>
      <c r="D4155" s="1">
        <v>44025</v>
      </c>
      <c r="E4155" s="1">
        <v>44028</v>
      </c>
      <c r="F4155">
        <v>1</v>
      </c>
      <c r="G4155" t="str">
        <f>VLOOKUP(F4155,dComprador!A:B,2,0)</f>
        <v>Alon</v>
      </c>
      <c r="H4155">
        <v>9</v>
      </c>
      <c r="I4155" t="str">
        <f>VLOOKUP(H4155,dMateriaPrima!A:B,2,0)</f>
        <v>Couro</v>
      </c>
      <c r="J4155">
        <f>VLOOKUP(H4155,dMateriaPrima!A:C,3,0)</f>
        <v>4.4000000000000004</v>
      </c>
      <c r="K4155">
        <v>132</v>
      </c>
      <c r="L4155">
        <f t="shared" si="129"/>
        <v>580.80000000000007</v>
      </c>
      <c r="M4155">
        <v>0</v>
      </c>
      <c r="N4155">
        <f t="shared" si="128"/>
        <v>580.80000000000007</v>
      </c>
      <c r="O4155">
        <v>2</v>
      </c>
      <c r="P4155" t="str">
        <f>VLOOKUP(O4155,dFornecedor!A:B,2,0)</f>
        <v>Minerva</v>
      </c>
    </row>
    <row r="4156" spans="1:16" x14ac:dyDescent="0.25">
      <c r="A4156">
        <v>4155</v>
      </c>
      <c r="B4156" s="1">
        <v>43996</v>
      </c>
      <c r="C4156" s="1">
        <v>43998</v>
      </c>
      <c r="D4156" s="1">
        <v>44028</v>
      </c>
      <c r="E4156" s="1">
        <v>44029</v>
      </c>
      <c r="F4156">
        <v>1</v>
      </c>
      <c r="G4156" t="str">
        <f>VLOOKUP(F4156,dComprador!A:B,2,0)</f>
        <v>Alon</v>
      </c>
      <c r="H4156">
        <v>1</v>
      </c>
      <c r="I4156" t="str">
        <f>VLOOKUP(H4156,dMateriaPrima!A:B,2,0)</f>
        <v>Tecido</v>
      </c>
      <c r="J4156">
        <f>VLOOKUP(H4156,dMateriaPrima!A:C,3,0)</f>
        <v>18</v>
      </c>
      <c r="K4156">
        <v>174</v>
      </c>
      <c r="L4156">
        <f t="shared" si="129"/>
        <v>3132</v>
      </c>
      <c r="M4156">
        <v>0</v>
      </c>
      <c r="N4156">
        <f t="shared" si="128"/>
        <v>3132</v>
      </c>
      <c r="O4156">
        <v>2</v>
      </c>
      <c r="P4156" t="str">
        <f>VLOOKUP(O4156,dFornecedor!A:B,2,0)</f>
        <v>Minerva</v>
      </c>
    </row>
    <row r="4157" spans="1:16" x14ac:dyDescent="0.25">
      <c r="A4157">
        <v>4156</v>
      </c>
      <c r="B4157" s="1">
        <v>43996</v>
      </c>
      <c r="C4157" s="1">
        <v>44005</v>
      </c>
      <c r="D4157" s="1">
        <v>44012</v>
      </c>
      <c r="E4157" s="1">
        <v>44015</v>
      </c>
      <c r="F4157">
        <v>1</v>
      </c>
      <c r="G4157" t="str">
        <f>VLOOKUP(F4157,dComprador!A:B,2,0)</f>
        <v>Alon</v>
      </c>
      <c r="H4157">
        <v>11</v>
      </c>
      <c r="I4157" t="str">
        <f>VLOOKUP(H4157,dMateriaPrima!A:B,2,0)</f>
        <v>Papel</v>
      </c>
      <c r="J4157">
        <f>VLOOKUP(H4157,dMateriaPrima!A:C,3,0)</f>
        <v>9</v>
      </c>
      <c r="K4157">
        <v>31</v>
      </c>
      <c r="L4157">
        <f t="shared" si="129"/>
        <v>279</v>
      </c>
      <c r="M4157">
        <v>25</v>
      </c>
      <c r="N4157">
        <f t="shared" si="128"/>
        <v>209.25</v>
      </c>
      <c r="O4157">
        <v>2</v>
      </c>
      <c r="P4157" t="str">
        <f>VLOOKUP(O4157,dFornecedor!A:B,2,0)</f>
        <v>Minerva</v>
      </c>
    </row>
    <row r="4158" spans="1:16" x14ac:dyDescent="0.25">
      <c r="A4158">
        <v>4157</v>
      </c>
      <c r="B4158" s="1">
        <v>43996</v>
      </c>
      <c r="C4158" s="1">
        <v>44006</v>
      </c>
      <c r="D4158" s="1">
        <v>44020</v>
      </c>
      <c r="E4158" s="1">
        <v>44020</v>
      </c>
      <c r="F4158">
        <v>1</v>
      </c>
      <c r="G4158" t="str">
        <f>VLOOKUP(F4158,dComprador!A:B,2,0)</f>
        <v>Alon</v>
      </c>
      <c r="H4158">
        <v>5</v>
      </c>
      <c r="I4158" t="str">
        <f>VLOOKUP(H4158,dMateriaPrima!A:B,2,0)</f>
        <v>Areia</v>
      </c>
      <c r="J4158">
        <f>VLOOKUP(H4158,dMateriaPrima!A:C,3,0)</f>
        <v>3.59</v>
      </c>
      <c r="K4158">
        <v>174</v>
      </c>
      <c r="L4158">
        <f t="shared" si="129"/>
        <v>624.66</v>
      </c>
      <c r="M4158">
        <v>0</v>
      </c>
      <c r="N4158">
        <f t="shared" si="128"/>
        <v>624.66</v>
      </c>
      <c r="O4158">
        <v>3</v>
      </c>
      <c r="P4158" t="str">
        <f>VLOOKUP(O4158,dFornecedor!A:B,2,0)</f>
        <v>StepUp</v>
      </c>
    </row>
    <row r="4159" spans="1:16" x14ac:dyDescent="0.25">
      <c r="A4159">
        <v>4158</v>
      </c>
      <c r="B4159" s="1">
        <v>43997</v>
      </c>
      <c r="C4159" s="1">
        <v>43997</v>
      </c>
      <c r="D4159" s="1">
        <v>44004</v>
      </c>
      <c r="E4159" s="1">
        <v>44007</v>
      </c>
      <c r="F4159">
        <v>4</v>
      </c>
      <c r="G4159" t="str">
        <f>VLOOKUP(F4159,dComprador!A:B,2,0)</f>
        <v>Lira</v>
      </c>
      <c r="H4159">
        <v>7</v>
      </c>
      <c r="I4159" t="str">
        <f>VLOOKUP(H4159,dMateriaPrima!A:B,2,0)</f>
        <v>Poliéster</v>
      </c>
      <c r="J4159">
        <f>VLOOKUP(H4159,dMateriaPrima!A:C,3,0)</f>
        <v>8</v>
      </c>
      <c r="K4159">
        <v>147</v>
      </c>
      <c r="L4159">
        <f t="shared" si="129"/>
        <v>1176</v>
      </c>
      <c r="M4159">
        <v>0</v>
      </c>
      <c r="N4159">
        <f t="shared" si="128"/>
        <v>1176</v>
      </c>
      <c r="O4159">
        <v>2</v>
      </c>
      <c r="P4159" t="str">
        <f>VLOOKUP(O4159,dFornecedor!A:B,2,0)</f>
        <v>Minerva</v>
      </c>
    </row>
    <row r="4160" spans="1:16" x14ac:dyDescent="0.25">
      <c r="A4160">
        <v>4159</v>
      </c>
      <c r="B4160" s="1">
        <v>43997</v>
      </c>
      <c r="C4160" s="1">
        <v>44009</v>
      </c>
      <c r="D4160" s="1">
        <v>44011</v>
      </c>
      <c r="E4160" s="1">
        <v>44013</v>
      </c>
      <c r="F4160">
        <v>1</v>
      </c>
      <c r="G4160" t="str">
        <f>VLOOKUP(F4160,dComprador!A:B,2,0)</f>
        <v>Alon</v>
      </c>
      <c r="H4160">
        <v>1</v>
      </c>
      <c r="I4160" t="str">
        <f>VLOOKUP(H4160,dMateriaPrima!A:B,2,0)</f>
        <v>Tecido</v>
      </c>
      <c r="J4160">
        <f>VLOOKUP(H4160,dMateriaPrima!A:C,3,0)</f>
        <v>18</v>
      </c>
      <c r="K4160">
        <v>72</v>
      </c>
      <c r="L4160">
        <f t="shared" si="129"/>
        <v>1296</v>
      </c>
      <c r="M4160">
        <v>0</v>
      </c>
      <c r="N4160">
        <f t="shared" si="128"/>
        <v>1296</v>
      </c>
      <c r="O4160">
        <v>1</v>
      </c>
      <c r="P4160" t="str">
        <f>VLOOKUP(O4160,dFornecedor!A:B,2,0)</f>
        <v>NorthShore</v>
      </c>
    </row>
    <row r="4161" spans="1:16" x14ac:dyDescent="0.25">
      <c r="A4161">
        <v>4160</v>
      </c>
      <c r="B4161" s="1">
        <v>43997</v>
      </c>
      <c r="C4161" s="1">
        <v>44006</v>
      </c>
      <c r="D4161" s="1">
        <v>44014</v>
      </c>
      <c r="E4161" s="1">
        <v>44017</v>
      </c>
      <c r="F4161">
        <v>1</v>
      </c>
      <c r="G4161" t="str">
        <f>VLOOKUP(F4161,dComprador!A:B,2,0)</f>
        <v>Alon</v>
      </c>
      <c r="H4161">
        <v>9</v>
      </c>
      <c r="I4161" t="str">
        <f>VLOOKUP(H4161,dMateriaPrima!A:B,2,0)</f>
        <v>Couro</v>
      </c>
      <c r="J4161">
        <f>VLOOKUP(H4161,dMateriaPrima!A:C,3,0)</f>
        <v>4.4000000000000004</v>
      </c>
      <c r="K4161">
        <v>369</v>
      </c>
      <c r="L4161">
        <f t="shared" si="129"/>
        <v>1623.6000000000001</v>
      </c>
      <c r="M4161">
        <v>0</v>
      </c>
      <c r="N4161">
        <f t="shared" si="128"/>
        <v>1623.6000000000001</v>
      </c>
      <c r="O4161">
        <v>3</v>
      </c>
      <c r="P4161" t="str">
        <f>VLOOKUP(O4161,dFornecedor!A:B,2,0)</f>
        <v>StepUp</v>
      </c>
    </row>
    <row r="4162" spans="1:16" x14ac:dyDescent="0.25">
      <c r="A4162">
        <v>4161</v>
      </c>
      <c r="B4162" s="1">
        <v>43997</v>
      </c>
      <c r="C4162" s="1">
        <v>43997</v>
      </c>
      <c r="D4162" s="1">
        <v>44016</v>
      </c>
      <c r="E4162" s="1">
        <v>44019</v>
      </c>
      <c r="F4162">
        <v>1</v>
      </c>
      <c r="G4162" t="str">
        <f>VLOOKUP(F4162,dComprador!A:B,2,0)</f>
        <v>Alon</v>
      </c>
      <c r="H4162">
        <v>1</v>
      </c>
      <c r="I4162" t="str">
        <f>VLOOKUP(H4162,dMateriaPrima!A:B,2,0)</f>
        <v>Tecido</v>
      </c>
      <c r="J4162">
        <f>VLOOKUP(H4162,dMateriaPrima!A:C,3,0)</f>
        <v>18</v>
      </c>
      <c r="K4162">
        <v>107</v>
      </c>
      <c r="L4162">
        <f t="shared" si="129"/>
        <v>1926</v>
      </c>
      <c r="M4162">
        <v>0</v>
      </c>
      <c r="N4162">
        <f t="shared" ref="N4162:N4225" si="130">SUM(L4162-((L4162*M4162)/100))</f>
        <v>1926</v>
      </c>
      <c r="O4162">
        <v>2</v>
      </c>
      <c r="P4162" t="str">
        <f>VLOOKUP(O4162,dFornecedor!A:B,2,0)</f>
        <v>Minerva</v>
      </c>
    </row>
    <row r="4163" spans="1:16" x14ac:dyDescent="0.25">
      <c r="A4163">
        <v>4162</v>
      </c>
      <c r="B4163" s="1">
        <v>43997</v>
      </c>
      <c r="C4163" s="1">
        <v>44007</v>
      </c>
      <c r="D4163" s="1">
        <v>44012</v>
      </c>
      <c r="E4163" s="1">
        <v>44013</v>
      </c>
      <c r="F4163">
        <v>1</v>
      </c>
      <c r="G4163" t="str">
        <f>VLOOKUP(F4163,dComprador!A:B,2,0)</f>
        <v>Alon</v>
      </c>
      <c r="H4163">
        <v>9</v>
      </c>
      <c r="I4163" t="str">
        <f>VLOOKUP(H4163,dMateriaPrima!A:B,2,0)</f>
        <v>Couro</v>
      </c>
      <c r="J4163">
        <f>VLOOKUP(H4163,dMateriaPrima!A:C,3,0)</f>
        <v>4.4000000000000004</v>
      </c>
      <c r="K4163">
        <v>56</v>
      </c>
      <c r="L4163">
        <f t="shared" ref="L4163:L4226" si="131">J4163*K4163</f>
        <v>246.40000000000003</v>
      </c>
      <c r="M4163">
        <v>0</v>
      </c>
      <c r="N4163">
        <f t="shared" si="130"/>
        <v>246.40000000000003</v>
      </c>
      <c r="O4163">
        <v>1</v>
      </c>
      <c r="P4163" t="str">
        <f>VLOOKUP(O4163,dFornecedor!A:B,2,0)</f>
        <v>NorthShore</v>
      </c>
    </row>
    <row r="4164" spans="1:16" x14ac:dyDescent="0.25">
      <c r="A4164">
        <v>4163</v>
      </c>
      <c r="B4164" s="1">
        <v>43997</v>
      </c>
      <c r="C4164" s="1">
        <v>43997</v>
      </c>
      <c r="D4164" s="1">
        <v>44014</v>
      </c>
      <c r="E4164" s="1">
        <v>44016</v>
      </c>
      <c r="F4164">
        <v>1</v>
      </c>
      <c r="G4164" t="str">
        <f>VLOOKUP(F4164,dComprador!A:B,2,0)</f>
        <v>Alon</v>
      </c>
      <c r="H4164">
        <v>1</v>
      </c>
      <c r="I4164" t="str">
        <f>VLOOKUP(H4164,dMateriaPrima!A:B,2,0)</f>
        <v>Tecido</v>
      </c>
      <c r="J4164">
        <f>VLOOKUP(H4164,dMateriaPrima!A:C,3,0)</f>
        <v>18</v>
      </c>
      <c r="K4164">
        <v>184</v>
      </c>
      <c r="L4164">
        <f t="shared" si="131"/>
        <v>3312</v>
      </c>
      <c r="M4164">
        <v>0</v>
      </c>
      <c r="N4164">
        <f t="shared" si="130"/>
        <v>3312</v>
      </c>
      <c r="O4164">
        <v>5</v>
      </c>
      <c r="P4164" t="str">
        <f>VLOOKUP(O4164,dFornecedor!A:B,2,0)</f>
        <v>Atlas</v>
      </c>
    </row>
    <row r="4165" spans="1:16" x14ac:dyDescent="0.25">
      <c r="A4165">
        <v>4164</v>
      </c>
      <c r="B4165" s="1">
        <v>43997</v>
      </c>
      <c r="C4165" s="1">
        <v>43998</v>
      </c>
      <c r="D4165" s="1">
        <v>44014</v>
      </c>
      <c r="E4165" s="1">
        <v>44016</v>
      </c>
      <c r="F4165">
        <v>1</v>
      </c>
      <c r="G4165" t="str">
        <f>VLOOKUP(F4165,dComprador!A:B,2,0)</f>
        <v>Alon</v>
      </c>
      <c r="H4165">
        <v>9</v>
      </c>
      <c r="I4165" t="str">
        <f>VLOOKUP(H4165,dMateriaPrima!A:B,2,0)</f>
        <v>Couro</v>
      </c>
      <c r="J4165">
        <f>VLOOKUP(H4165,dMateriaPrima!A:C,3,0)</f>
        <v>4.4000000000000004</v>
      </c>
      <c r="K4165">
        <v>403</v>
      </c>
      <c r="L4165">
        <f t="shared" si="131"/>
        <v>1773.2</v>
      </c>
      <c r="M4165">
        <v>0</v>
      </c>
      <c r="N4165">
        <f t="shared" si="130"/>
        <v>1773.2</v>
      </c>
      <c r="O4165">
        <v>3</v>
      </c>
      <c r="P4165" t="str">
        <f>VLOOKUP(O4165,dFornecedor!A:B,2,0)</f>
        <v>StepUp</v>
      </c>
    </row>
    <row r="4166" spans="1:16" x14ac:dyDescent="0.25">
      <c r="A4166">
        <v>4165</v>
      </c>
      <c r="B4166" s="1">
        <v>43997</v>
      </c>
      <c r="C4166" s="1">
        <v>44004</v>
      </c>
      <c r="D4166" s="1">
        <v>44027</v>
      </c>
      <c r="E4166" s="1">
        <v>44028</v>
      </c>
      <c r="F4166">
        <v>1</v>
      </c>
      <c r="G4166" t="str">
        <f>VLOOKUP(F4166,dComprador!A:B,2,0)</f>
        <v>Alon</v>
      </c>
      <c r="H4166">
        <v>9</v>
      </c>
      <c r="I4166" t="str">
        <f>VLOOKUP(H4166,dMateriaPrima!A:B,2,0)</f>
        <v>Couro</v>
      </c>
      <c r="J4166">
        <f>VLOOKUP(H4166,dMateriaPrima!A:C,3,0)</f>
        <v>4.4000000000000004</v>
      </c>
      <c r="K4166">
        <v>160</v>
      </c>
      <c r="L4166">
        <f t="shared" si="131"/>
        <v>704</v>
      </c>
      <c r="M4166">
        <v>0</v>
      </c>
      <c r="N4166">
        <f t="shared" si="130"/>
        <v>704</v>
      </c>
      <c r="O4166">
        <v>2</v>
      </c>
      <c r="P4166" t="str">
        <f>VLOOKUP(O4166,dFornecedor!A:B,2,0)</f>
        <v>Minerva</v>
      </c>
    </row>
    <row r="4167" spans="1:16" x14ac:dyDescent="0.25">
      <c r="A4167">
        <v>4166</v>
      </c>
      <c r="B4167" s="1">
        <v>43997</v>
      </c>
      <c r="C4167" s="1">
        <v>43998</v>
      </c>
      <c r="D4167" s="1">
        <v>44019</v>
      </c>
      <c r="E4167" s="1">
        <v>44021</v>
      </c>
      <c r="F4167">
        <v>1</v>
      </c>
      <c r="G4167" t="str">
        <f>VLOOKUP(F4167,dComprador!A:B,2,0)</f>
        <v>Alon</v>
      </c>
      <c r="H4167">
        <v>9</v>
      </c>
      <c r="I4167" t="str">
        <f>VLOOKUP(H4167,dMateriaPrima!A:B,2,0)</f>
        <v>Couro</v>
      </c>
      <c r="J4167">
        <f>VLOOKUP(H4167,dMateriaPrima!A:C,3,0)</f>
        <v>4.4000000000000004</v>
      </c>
      <c r="K4167">
        <v>83</v>
      </c>
      <c r="L4167">
        <f t="shared" si="131"/>
        <v>365.20000000000005</v>
      </c>
      <c r="M4167">
        <v>0</v>
      </c>
      <c r="N4167">
        <f t="shared" si="130"/>
        <v>365.20000000000005</v>
      </c>
      <c r="O4167">
        <v>3</v>
      </c>
      <c r="P4167" t="str">
        <f>VLOOKUP(O4167,dFornecedor!A:B,2,0)</f>
        <v>StepUp</v>
      </c>
    </row>
    <row r="4168" spans="1:16" x14ac:dyDescent="0.25">
      <c r="A4168">
        <v>4167</v>
      </c>
      <c r="B4168" s="1">
        <v>43997</v>
      </c>
      <c r="C4168" s="1">
        <v>44005</v>
      </c>
      <c r="D4168" s="1">
        <v>44020</v>
      </c>
      <c r="E4168" s="1">
        <v>44024</v>
      </c>
      <c r="F4168">
        <v>1</v>
      </c>
      <c r="G4168" t="str">
        <f>VLOOKUP(F4168,dComprador!A:B,2,0)</f>
        <v>Alon</v>
      </c>
      <c r="H4168">
        <v>9</v>
      </c>
      <c r="I4168" t="str">
        <f>VLOOKUP(H4168,dMateriaPrima!A:B,2,0)</f>
        <v>Couro</v>
      </c>
      <c r="J4168">
        <f>VLOOKUP(H4168,dMateriaPrima!A:C,3,0)</f>
        <v>4.4000000000000004</v>
      </c>
      <c r="K4168">
        <v>210</v>
      </c>
      <c r="L4168">
        <f t="shared" si="131"/>
        <v>924.00000000000011</v>
      </c>
      <c r="M4168">
        <v>0</v>
      </c>
      <c r="N4168">
        <f t="shared" si="130"/>
        <v>924.00000000000011</v>
      </c>
      <c r="O4168">
        <v>2</v>
      </c>
      <c r="P4168" t="str">
        <f>VLOOKUP(O4168,dFornecedor!A:B,2,0)</f>
        <v>Minerva</v>
      </c>
    </row>
    <row r="4169" spans="1:16" x14ac:dyDescent="0.25">
      <c r="A4169">
        <v>4168</v>
      </c>
      <c r="B4169" s="1">
        <v>43998</v>
      </c>
      <c r="C4169" s="1">
        <v>44007</v>
      </c>
      <c r="D4169" s="1">
        <v>44008</v>
      </c>
      <c r="E4169" s="1">
        <v>44013</v>
      </c>
      <c r="F4169">
        <v>4</v>
      </c>
      <c r="G4169" t="str">
        <f>VLOOKUP(F4169,dComprador!A:B,2,0)</f>
        <v>Lira</v>
      </c>
      <c r="H4169">
        <v>2</v>
      </c>
      <c r="I4169" t="str">
        <f>VLOOKUP(H4169,dMateriaPrima!A:B,2,0)</f>
        <v>Chapa Metal</v>
      </c>
      <c r="J4169">
        <f>VLOOKUP(H4169,dMateriaPrima!A:C,3,0)</f>
        <v>299.89999999999998</v>
      </c>
      <c r="K4169">
        <v>79</v>
      </c>
      <c r="L4169">
        <f t="shared" si="131"/>
        <v>23692.1</v>
      </c>
      <c r="M4169">
        <v>0</v>
      </c>
      <c r="N4169">
        <f t="shared" si="130"/>
        <v>23692.1</v>
      </c>
      <c r="O4169">
        <v>3</v>
      </c>
      <c r="P4169" t="str">
        <f>VLOOKUP(O4169,dFornecedor!A:B,2,0)</f>
        <v>StepUp</v>
      </c>
    </row>
    <row r="4170" spans="1:16" x14ac:dyDescent="0.25">
      <c r="A4170">
        <v>4169</v>
      </c>
      <c r="B4170" s="1">
        <v>43998</v>
      </c>
      <c r="C4170" s="1">
        <v>44006</v>
      </c>
      <c r="D4170" s="1">
        <v>44008</v>
      </c>
      <c r="E4170" s="1">
        <v>44015</v>
      </c>
      <c r="F4170">
        <v>4</v>
      </c>
      <c r="G4170" t="str">
        <f>VLOOKUP(F4170,dComprador!A:B,2,0)</f>
        <v>Lira</v>
      </c>
      <c r="H4170">
        <v>8</v>
      </c>
      <c r="I4170" t="str">
        <f>VLOOKUP(H4170,dMateriaPrima!A:B,2,0)</f>
        <v>Cimento</v>
      </c>
      <c r="J4170">
        <f>VLOOKUP(H4170,dMateriaPrima!A:C,3,0)</f>
        <v>23</v>
      </c>
      <c r="K4170">
        <v>471</v>
      </c>
      <c r="L4170">
        <f t="shared" si="131"/>
        <v>10833</v>
      </c>
      <c r="M4170">
        <v>0</v>
      </c>
      <c r="N4170">
        <f t="shared" si="130"/>
        <v>10833</v>
      </c>
      <c r="O4170">
        <v>2</v>
      </c>
      <c r="P4170" t="str">
        <f>VLOOKUP(O4170,dFornecedor!A:B,2,0)</f>
        <v>Minerva</v>
      </c>
    </row>
    <row r="4171" spans="1:16" x14ac:dyDescent="0.25">
      <c r="A4171">
        <v>4170</v>
      </c>
      <c r="B4171" s="1">
        <v>43998</v>
      </c>
      <c r="C4171" s="1">
        <v>44004</v>
      </c>
      <c r="D4171" s="1">
        <v>44004</v>
      </c>
      <c r="E4171" s="1">
        <v>44007</v>
      </c>
      <c r="F4171">
        <v>4</v>
      </c>
      <c r="G4171" t="str">
        <f>VLOOKUP(F4171,dComprador!A:B,2,0)</f>
        <v>Lira</v>
      </c>
      <c r="H4171">
        <v>7</v>
      </c>
      <c r="I4171" t="str">
        <f>VLOOKUP(H4171,dMateriaPrima!A:B,2,0)</f>
        <v>Poliéster</v>
      </c>
      <c r="J4171">
        <f>VLOOKUP(H4171,dMateriaPrima!A:C,3,0)</f>
        <v>8</v>
      </c>
      <c r="K4171">
        <v>154</v>
      </c>
      <c r="L4171">
        <f t="shared" si="131"/>
        <v>1232</v>
      </c>
      <c r="M4171">
        <v>0</v>
      </c>
      <c r="N4171">
        <f t="shared" si="130"/>
        <v>1232</v>
      </c>
      <c r="O4171">
        <v>1</v>
      </c>
      <c r="P4171" t="str">
        <f>VLOOKUP(O4171,dFornecedor!A:B,2,0)</f>
        <v>NorthShore</v>
      </c>
    </row>
    <row r="4172" spans="1:16" x14ac:dyDescent="0.25">
      <c r="A4172">
        <v>4171</v>
      </c>
      <c r="B4172" s="1">
        <v>43998</v>
      </c>
      <c r="C4172" s="1">
        <v>44006</v>
      </c>
      <c r="D4172" s="1">
        <v>44010</v>
      </c>
      <c r="E4172" s="1">
        <v>44012</v>
      </c>
      <c r="F4172">
        <v>4</v>
      </c>
      <c r="G4172" t="str">
        <f>VLOOKUP(F4172,dComprador!A:B,2,0)</f>
        <v>Lira</v>
      </c>
      <c r="H4172">
        <v>9</v>
      </c>
      <c r="I4172" t="str">
        <f>VLOOKUP(H4172,dMateriaPrima!A:B,2,0)</f>
        <v>Couro</v>
      </c>
      <c r="J4172">
        <f>VLOOKUP(H4172,dMateriaPrima!A:C,3,0)</f>
        <v>4.4000000000000004</v>
      </c>
      <c r="K4172">
        <v>35</v>
      </c>
      <c r="L4172">
        <f t="shared" si="131"/>
        <v>154</v>
      </c>
      <c r="M4172">
        <v>0</v>
      </c>
      <c r="N4172">
        <f t="shared" si="130"/>
        <v>154</v>
      </c>
      <c r="O4172">
        <v>2</v>
      </c>
      <c r="P4172" t="str">
        <f>VLOOKUP(O4172,dFornecedor!A:B,2,0)</f>
        <v>Minerva</v>
      </c>
    </row>
    <row r="4173" spans="1:16" x14ac:dyDescent="0.25">
      <c r="A4173">
        <v>4172</v>
      </c>
      <c r="B4173" s="1">
        <v>43998</v>
      </c>
      <c r="C4173" s="1">
        <v>44008</v>
      </c>
      <c r="D4173" s="1">
        <v>44008</v>
      </c>
      <c r="E4173" s="1">
        <v>44008</v>
      </c>
      <c r="F4173">
        <v>4</v>
      </c>
      <c r="G4173" t="str">
        <f>VLOOKUP(F4173,dComprador!A:B,2,0)</f>
        <v>Lira</v>
      </c>
      <c r="H4173">
        <v>9</v>
      </c>
      <c r="I4173" t="str">
        <f>VLOOKUP(H4173,dMateriaPrima!A:B,2,0)</f>
        <v>Couro</v>
      </c>
      <c r="J4173">
        <f>VLOOKUP(H4173,dMateriaPrima!A:C,3,0)</f>
        <v>4.4000000000000004</v>
      </c>
      <c r="K4173">
        <v>240</v>
      </c>
      <c r="L4173">
        <f t="shared" si="131"/>
        <v>1056</v>
      </c>
      <c r="M4173">
        <v>0</v>
      </c>
      <c r="N4173">
        <f t="shared" si="130"/>
        <v>1056</v>
      </c>
      <c r="O4173">
        <v>1</v>
      </c>
      <c r="P4173" t="str">
        <f>VLOOKUP(O4173,dFornecedor!A:B,2,0)</f>
        <v>NorthShore</v>
      </c>
    </row>
    <row r="4174" spans="1:16" x14ac:dyDescent="0.25">
      <c r="A4174">
        <v>4173</v>
      </c>
      <c r="B4174" s="1">
        <v>43998</v>
      </c>
      <c r="C4174" s="1">
        <v>43998</v>
      </c>
      <c r="D4174" s="1">
        <v>44016</v>
      </c>
      <c r="E4174" s="1">
        <v>44015</v>
      </c>
      <c r="F4174">
        <v>1</v>
      </c>
      <c r="G4174" t="str">
        <f>VLOOKUP(F4174,dComprador!A:B,2,0)</f>
        <v>Alon</v>
      </c>
      <c r="H4174">
        <v>4</v>
      </c>
      <c r="I4174" t="str">
        <f>VLOOKUP(H4174,dMateriaPrima!A:B,2,0)</f>
        <v>Madeira</v>
      </c>
      <c r="J4174">
        <f>VLOOKUP(H4174,dMateriaPrima!A:C,3,0)</f>
        <v>168</v>
      </c>
      <c r="K4174">
        <v>73</v>
      </c>
      <c r="L4174">
        <f t="shared" si="131"/>
        <v>12264</v>
      </c>
      <c r="M4174">
        <v>0</v>
      </c>
      <c r="N4174">
        <f t="shared" si="130"/>
        <v>12264</v>
      </c>
      <c r="O4174">
        <v>2</v>
      </c>
      <c r="P4174" t="str">
        <f>VLOOKUP(O4174,dFornecedor!A:B,2,0)</f>
        <v>Minerva</v>
      </c>
    </row>
    <row r="4175" spans="1:16" x14ac:dyDescent="0.25">
      <c r="A4175">
        <v>4174</v>
      </c>
      <c r="B4175" s="1">
        <v>43998</v>
      </c>
      <c r="C4175" s="1">
        <v>43998</v>
      </c>
      <c r="D4175" s="1">
        <v>44009</v>
      </c>
      <c r="E4175" s="1">
        <v>44010</v>
      </c>
      <c r="F4175">
        <v>3</v>
      </c>
      <c r="G4175" t="str">
        <f>VLOOKUP(F4175,dComprador!A:B,2,0)</f>
        <v>Diego</v>
      </c>
      <c r="H4175">
        <v>9</v>
      </c>
      <c r="I4175" t="str">
        <f>VLOOKUP(H4175,dMateriaPrima!A:B,2,0)</f>
        <v>Couro</v>
      </c>
      <c r="J4175">
        <f>VLOOKUP(H4175,dMateriaPrima!A:C,3,0)</f>
        <v>4.4000000000000004</v>
      </c>
      <c r="K4175">
        <v>54</v>
      </c>
      <c r="L4175">
        <f t="shared" si="131"/>
        <v>237.60000000000002</v>
      </c>
      <c r="M4175">
        <v>0</v>
      </c>
      <c r="N4175">
        <f t="shared" si="130"/>
        <v>237.60000000000002</v>
      </c>
      <c r="O4175">
        <v>2</v>
      </c>
      <c r="P4175" t="str">
        <f>VLOOKUP(O4175,dFornecedor!A:B,2,0)</f>
        <v>Minerva</v>
      </c>
    </row>
    <row r="4176" spans="1:16" x14ac:dyDescent="0.25">
      <c r="A4176">
        <v>4175</v>
      </c>
      <c r="B4176" s="1">
        <v>43998</v>
      </c>
      <c r="C4176" s="1">
        <v>44001</v>
      </c>
      <c r="D4176" s="1">
        <v>44012</v>
      </c>
      <c r="E4176" s="1">
        <v>44015</v>
      </c>
      <c r="F4176">
        <v>3</v>
      </c>
      <c r="G4176" t="str">
        <f>VLOOKUP(F4176,dComprador!A:B,2,0)</f>
        <v>Diego</v>
      </c>
      <c r="H4176">
        <v>11</v>
      </c>
      <c r="I4176" t="str">
        <f>VLOOKUP(H4176,dMateriaPrima!A:B,2,0)</f>
        <v>Papel</v>
      </c>
      <c r="J4176">
        <f>VLOOKUP(H4176,dMateriaPrima!A:C,3,0)</f>
        <v>9</v>
      </c>
      <c r="K4176">
        <v>143</v>
      </c>
      <c r="L4176">
        <f t="shared" si="131"/>
        <v>1287</v>
      </c>
      <c r="M4176">
        <v>0</v>
      </c>
      <c r="N4176">
        <f t="shared" si="130"/>
        <v>1287</v>
      </c>
      <c r="O4176">
        <v>3</v>
      </c>
      <c r="P4176" t="str">
        <f>VLOOKUP(O4176,dFornecedor!A:B,2,0)</f>
        <v>StepUp</v>
      </c>
    </row>
    <row r="4177" spans="1:16" x14ac:dyDescent="0.25">
      <c r="A4177">
        <v>4176</v>
      </c>
      <c r="B4177" s="1">
        <v>43998</v>
      </c>
      <c r="C4177" s="1">
        <v>44000</v>
      </c>
      <c r="D4177" s="1">
        <v>44011</v>
      </c>
      <c r="E4177" s="1">
        <v>44015</v>
      </c>
      <c r="F4177">
        <v>1</v>
      </c>
      <c r="G4177" t="str">
        <f>VLOOKUP(F4177,dComprador!A:B,2,0)</f>
        <v>Alon</v>
      </c>
      <c r="H4177">
        <v>7</v>
      </c>
      <c r="I4177" t="str">
        <f>VLOOKUP(H4177,dMateriaPrima!A:B,2,0)</f>
        <v>Poliéster</v>
      </c>
      <c r="J4177">
        <f>VLOOKUP(H4177,dMateriaPrima!A:C,3,0)</f>
        <v>8</v>
      </c>
      <c r="K4177">
        <v>175</v>
      </c>
      <c r="L4177">
        <f t="shared" si="131"/>
        <v>1400</v>
      </c>
      <c r="M4177">
        <v>0</v>
      </c>
      <c r="N4177">
        <f t="shared" si="130"/>
        <v>1400</v>
      </c>
      <c r="O4177">
        <v>1</v>
      </c>
      <c r="P4177" t="str">
        <f>VLOOKUP(O4177,dFornecedor!A:B,2,0)</f>
        <v>NorthShore</v>
      </c>
    </row>
    <row r="4178" spans="1:16" x14ac:dyDescent="0.25">
      <c r="A4178">
        <v>4177</v>
      </c>
      <c r="B4178" s="1">
        <v>43998</v>
      </c>
      <c r="C4178" s="1">
        <v>44001</v>
      </c>
      <c r="D4178" s="1">
        <v>44023</v>
      </c>
      <c r="E4178" s="1">
        <v>44025</v>
      </c>
      <c r="F4178">
        <v>2</v>
      </c>
      <c r="G4178" t="str">
        <f>VLOOKUP(F4178,dComprador!A:B,2,0)</f>
        <v>João</v>
      </c>
      <c r="H4178">
        <v>7</v>
      </c>
      <c r="I4178" t="str">
        <f>VLOOKUP(H4178,dMateriaPrima!A:B,2,0)</f>
        <v>Poliéster</v>
      </c>
      <c r="J4178">
        <f>VLOOKUP(H4178,dMateriaPrima!A:C,3,0)</f>
        <v>8</v>
      </c>
      <c r="K4178">
        <v>6</v>
      </c>
      <c r="L4178">
        <f t="shared" si="131"/>
        <v>48</v>
      </c>
      <c r="M4178">
        <v>0</v>
      </c>
      <c r="N4178">
        <f t="shared" si="130"/>
        <v>48</v>
      </c>
      <c r="O4178">
        <v>2</v>
      </c>
      <c r="P4178" t="str">
        <f>VLOOKUP(O4178,dFornecedor!A:B,2,0)</f>
        <v>Minerva</v>
      </c>
    </row>
    <row r="4179" spans="1:16" x14ac:dyDescent="0.25">
      <c r="A4179">
        <v>4178</v>
      </c>
      <c r="B4179" s="1">
        <v>43998</v>
      </c>
      <c r="C4179" s="1">
        <v>43998</v>
      </c>
      <c r="D4179" s="1">
        <v>44030</v>
      </c>
      <c r="E4179" s="1">
        <v>44032</v>
      </c>
      <c r="F4179">
        <v>1</v>
      </c>
      <c r="G4179" t="str">
        <f>VLOOKUP(F4179,dComprador!A:B,2,0)</f>
        <v>Alon</v>
      </c>
      <c r="H4179">
        <v>11</v>
      </c>
      <c r="I4179" t="str">
        <f>VLOOKUP(H4179,dMateriaPrima!A:B,2,0)</f>
        <v>Papel</v>
      </c>
      <c r="J4179">
        <f>VLOOKUP(H4179,dMateriaPrima!A:C,3,0)</f>
        <v>9</v>
      </c>
      <c r="K4179">
        <v>4</v>
      </c>
      <c r="L4179">
        <f t="shared" si="131"/>
        <v>36</v>
      </c>
      <c r="M4179">
        <v>0</v>
      </c>
      <c r="N4179">
        <f t="shared" si="130"/>
        <v>36</v>
      </c>
      <c r="O4179">
        <v>2</v>
      </c>
      <c r="P4179" t="str">
        <f>VLOOKUP(O4179,dFornecedor!A:B,2,0)</f>
        <v>Minerva</v>
      </c>
    </row>
    <row r="4180" spans="1:16" x14ac:dyDescent="0.25">
      <c r="A4180">
        <v>4179</v>
      </c>
      <c r="B4180" s="1">
        <v>43998</v>
      </c>
      <c r="C4180" s="1">
        <v>43999</v>
      </c>
      <c r="D4180" s="1">
        <v>44020</v>
      </c>
      <c r="E4180" s="1">
        <v>44020</v>
      </c>
      <c r="F4180">
        <v>1</v>
      </c>
      <c r="G4180" t="str">
        <f>VLOOKUP(F4180,dComprador!A:B,2,0)</f>
        <v>Alon</v>
      </c>
      <c r="H4180">
        <v>9</v>
      </c>
      <c r="I4180" t="str">
        <f>VLOOKUP(H4180,dMateriaPrima!A:B,2,0)</f>
        <v>Couro</v>
      </c>
      <c r="J4180">
        <f>VLOOKUP(H4180,dMateriaPrima!A:C,3,0)</f>
        <v>4.4000000000000004</v>
      </c>
      <c r="K4180">
        <v>121</v>
      </c>
      <c r="L4180">
        <f t="shared" si="131"/>
        <v>532.40000000000009</v>
      </c>
      <c r="M4180">
        <v>0</v>
      </c>
      <c r="N4180">
        <f t="shared" si="130"/>
        <v>532.40000000000009</v>
      </c>
      <c r="O4180">
        <v>1</v>
      </c>
      <c r="P4180" t="str">
        <f>VLOOKUP(O4180,dFornecedor!A:B,2,0)</f>
        <v>NorthShore</v>
      </c>
    </row>
    <row r="4181" spans="1:16" x14ac:dyDescent="0.25">
      <c r="A4181">
        <v>4180</v>
      </c>
      <c r="B4181" s="1">
        <v>43999</v>
      </c>
      <c r="C4181" s="1">
        <v>44002</v>
      </c>
      <c r="D4181" s="1">
        <v>44007</v>
      </c>
      <c r="E4181" s="1">
        <v>44008</v>
      </c>
      <c r="F4181">
        <v>4</v>
      </c>
      <c r="G4181" t="str">
        <f>VLOOKUP(F4181,dComprador!A:B,2,0)</f>
        <v>Lira</v>
      </c>
      <c r="H4181">
        <v>5</v>
      </c>
      <c r="I4181" t="str">
        <f>VLOOKUP(H4181,dMateriaPrima!A:B,2,0)</f>
        <v>Areia</v>
      </c>
      <c r="J4181">
        <f>VLOOKUP(H4181,dMateriaPrima!A:C,3,0)</f>
        <v>3.59</v>
      </c>
      <c r="K4181">
        <v>28</v>
      </c>
      <c r="L4181">
        <f t="shared" si="131"/>
        <v>100.52</v>
      </c>
      <c r="M4181">
        <v>0</v>
      </c>
      <c r="N4181">
        <f t="shared" si="130"/>
        <v>100.52</v>
      </c>
      <c r="O4181">
        <v>3</v>
      </c>
      <c r="P4181" t="str">
        <f>VLOOKUP(O4181,dFornecedor!A:B,2,0)</f>
        <v>StepUp</v>
      </c>
    </row>
    <row r="4182" spans="1:16" x14ac:dyDescent="0.25">
      <c r="A4182">
        <v>4181</v>
      </c>
      <c r="B4182" s="1">
        <v>43999</v>
      </c>
      <c r="C4182" s="1">
        <v>44008</v>
      </c>
      <c r="D4182" s="1">
        <v>44012</v>
      </c>
      <c r="E4182" s="1">
        <v>44012</v>
      </c>
      <c r="F4182">
        <v>4</v>
      </c>
      <c r="G4182" t="str">
        <f>VLOOKUP(F4182,dComprador!A:B,2,0)</f>
        <v>Lira</v>
      </c>
      <c r="H4182">
        <v>9</v>
      </c>
      <c r="I4182" t="str">
        <f>VLOOKUP(H4182,dMateriaPrima!A:B,2,0)</f>
        <v>Couro</v>
      </c>
      <c r="J4182">
        <f>VLOOKUP(H4182,dMateriaPrima!A:C,3,0)</f>
        <v>4.4000000000000004</v>
      </c>
      <c r="K4182">
        <v>39</v>
      </c>
      <c r="L4182">
        <f t="shared" si="131"/>
        <v>171.60000000000002</v>
      </c>
      <c r="M4182">
        <v>0</v>
      </c>
      <c r="N4182">
        <f t="shared" si="130"/>
        <v>171.60000000000002</v>
      </c>
      <c r="O4182">
        <v>2</v>
      </c>
      <c r="P4182" t="str">
        <f>VLOOKUP(O4182,dFornecedor!A:B,2,0)</f>
        <v>Minerva</v>
      </c>
    </row>
    <row r="4183" spans="1:16" x14ac:dyDescent="0.25">
      <c r="A4183">
        <v>4182</v>
      </c>
      <c r="B4183" s="1">
        <v>43999</v>
      </c>
      <c r="C4183" s="1">
        <v>43999</v>
      </c>
      <c r="D4183" s="1">
        <v>44005</v>
      </c>
      <c r="E4183" s="1">
        <v>44010</v>
      </c>
      <c r="F4183">
        <v>4</v>
      </c>
      <c r="G4183" t="str">
        <f>VLOOKUP(F4183,dComprador!A:B,2,0)</f>
        <v>Lira</v>
      </c>
      <c r="H4183">
        <v>6</v>
      </c>
      <c r="I4183" t="str">
        <f>VLOOKUP(H4183,dMateriaPrima!A:B,2,0)</f>
        <v>Fio Algodão</v>
      </c>
      <c r="J4183">
        <f>VLOOKUP(H4183,dMateriaPrima!A:C,3,0)</f>
        <v>55.9</v>
      </c>
      <c r="K4183">
        <v>145</v>
      </c>
      <c r="L4183">
        <f t="shared" si="131"/>
        <v>8105.5</v>
      </c>
      <c r="M4183">
        <v>0</v>
      </c>
      <c r="N4183">
        <f t="shared" si="130"/>
        <v>8105.5</v>
      </c>
      <c r="O4183">
        <v>2</v>
      </c>
      <c r="P4183" t="str">
        <f>VLOOKUP(O4183,dFornecedor!A:B,2,0)</f>
        <v>Minerva</v>
      </c>
    </row>
    <row r="4184" spans="1:16" x14ac:dyDescent="0.25">
      <c r="A4184">
        <v>4183</v>
      </c>
      <c r="B4184" s="1">
        <v>43999</v>
      </c>
      <c r="C4184" s="1">
        <v>44009</v>
      </c>
      <c r="D4184" s="1">
        <v>44011</v>
      </c>
      <c r="E4184" s="1">
        <v>44013</v>
      </c>
      <c r="F4184">
        <v>4</v>
      </c>
      <c r="G4184" t="str">
        <f>VLOOKUP(F4184,dComprador!A:B,2,0)</f>
        <v>Lira</v>
      </c>
      <c r="H4184">
        <v>7</v>
      </c>
      <c r="I4184" t="str">
        <f>VLOOKUP(H4184,dMateriaPrima!A:B,2,0)</f>
        <v>Poliéster</v>
      </c>
      <c r="J4184">
        <f>VLOOKUP(H4184,dMateriaPrima!A:C,3,0)</f>
        <v>8</v>
      </c>
      <c r="K4184">
        <v>214</v>
      </c>
      <c r="L4184">
        <f t="shared" si="131"/>
        <v>1712</v>
      </c>
      <c r="M4184">
        <v>0</v>
      </c>
      <c r="N4184">
        <f t="shared" si="130"/>
        <v>1712</v>
      </c>
      <c r="O4184">
        <v>3</v>
      </c>
      <c r="P4184" t="str">
        <f>VLOOKUP(O4184,dFornecedor!A:B,2,0)</f>
        <v>StepUp</v>
      </c>
    </row>
    <row r="4185" spans="1:16" x14ac:dyDescent="0.25">
      <c r="A4185">
        <v>4184</v>
      </c>
      <c r="B4185" s="1">
        <v>43999</v>
      </c>
      <c r="C4185" s="1">
        <v>44005</v>
      </c>
      <c r="D4185" s="1">
        <v>44013</v>
      </c>
      <c r="E4185" s="1">
        <v>44016</v>
      </c>
      <c r="F4185">
        <v>1</v>
      </c>
      <c r="G4185" t="str">
        <f>VLOOKUP(F4185,dComprador!A:B,2,0)</f>
        <v>Alon</v>
      </c>
      <c r="H4185">
        <v>6</v>
      </c>
      <c r="I4185" t="str">
        <f>VLOOKUP(H4185,dMateriaPrima!A:B,2,0)</f>
        <v>Fio Algodão</v>
      </c>
      <c r="J4185">
        <f>VLOOKUP(H4185,dMateriaPrima!A:C,3,0)</f>
        <v>55.9</v>
      </c>
      <c r="K4185">
        <v>105</v>
      </c>
      <c r="L4185">
        <f t="shared" si="131"/>
        <v>5869.5</v>
      </c>
      <c r="M4185">
        <v>0</v>
      </c>
      <c r="N4185">
        <f t="shared" si="130"/>
        <v>5869.5</v>
      </c>
      <c r="O4185">
        <v>2</v>
      </c>
      <c r="P4185" t="str">
        <f>VLOOKUP(O4185,dFornecedor!A:B,2,0)</f>
        <v>Minerva</v>
      </c>
    </row>
    <row r="4186" spans="1:16" x14ac:dyDescent="0.25">
      <c r="A4186">
        <v>4185</v>
      </c>
      <c r="B4186" s="1">
        <v>43999</v>
      </c>
      <c r="C4186" s="1">
        <v>44005</v>
      </c>
      <c r="D4186" s="1">
        <v>44016</v>
      </c>
      <c r="E4186" s="1">
        <v>44014</v>
      </c>
      <c r="F4186">
        <v>1</v>
      </c>
      <c r="G4186" t="str">
        <f>VLOOKUP(F4186,dComprador!A:B,2,0)</f>
        <v>Alon</v>
      </c>
      <c r="H4186">
        <v>1</v>
      </c>
      <c r="I4186" t="str">
        <f>VLOOKUP(H4186,dMateriaPrima!A:B,2,0)</f>
        <v>Tecido</v>
      </c>
      <c r="J4186">
        <f>VLOOKUP(H4186,dMateriaPrima!A:C,3,0)</f>
        <v>18</v>
      </c>
      <c r="K4186">
        <v>342</v>
      </c>
      <c r="L4186">
        <f t="shared" si="131"/>
        <v>6156</v>
      </c>
      <c r="M4186">
        <v>0</v>
      </c>
      <c r="N4186">
        <f t="shared" si="130"/>
        <v>6156</v>
      </c>
      <c r="O4186">
        <v>2</v>
      </c>
      <c r="P4186" t="str">
        <f>VLOOKUP(O4186,dFornecedor!A:B,2,0)</f>
        <v>Minerva</v>
      </c>
    </row>
    <row r="4187" spans="1:16" x14ac:dyDescent="0.25">
      <c r="A4187">
        <v>4186</v>
      </c>
      <c r="B4187" s="1">
        <v>43999</v>
      </c>
      <c r="C4187" s="1">
        <v>44003</v>
      </c>
      <c r="D4187" s="1">
        <v>44016</v>
      </c>
      <c r="E4187" s="1">
        <v>44017</v>
      </c>
      <c r="F4187">
        <v>1</v>
      </c>
      <c r="G4187" t="str">
        <f>VLOOKUP(F4187,dComprador!A:B,2,0)</f>
        <v>Alon</v>
      </c>
      <c r="H4187">
        <v>5</v>
      </c>
      <c r="I4187" t="str">
        <f>VLOOKUP(H4187,dMateriaPrima!A:B,2,0)</f>
        <v>Areia</v>
      </c>
      <c r="J4187">
        <f>VLOOKUP(H4187,dMateriaPrima!A:C,3,0)</f>
        <v>3.59</v>
      </c>
      <c r="K4187">
        <v>43</v>
      </c>
      <c r="L4187">
        <f t="shared" si="131"/>
        <v>154.37</v>
      </c>
      <c r="M4187">
        <v>0</v>
      </c>
      <c r="N4187">
        <f t="shared" si="130"/>
        <v>154.37</v>
      </c>
      <c r="O4187">
        <v>1</v>
      </c>
      <c r="P4187" t="str">
        <f>VLOOKUP(O4187,dFornecedor!A:B,2,0)</f>
        <v>NorthShore</v>
      </c>
    </row>
    <row r="4188" spans="1:16" x14ac:dyDescent="0.25">
      <c r="A4188">
        <v>4187</v>
      </c>
      <c r="B4188" s="1">
        <v>43999</v>
      </c>
      <c r="C4188" s="1">
        <v>43999</v>
      </c>
      <c r="D4188" s="1">
        <v>44031</v>
      </c>
      <c r="E4188" s="1">
        <v>44032</v>
      </c>
      <c r="F4188">
        <v>1</v>
      </c>
      <c r="G4188" t="str">
        <f>VLOOKUP(F4188,dComprador!A:B,2,0)</f>
        <v>Alon</v>
      </c>
      <c r="H4188">
        <v>7</v>
      </c>
      <c r="I4188" t="str">
        <f>VLOOKUP(H4188,dMateriaPrima!A:B,2,0)</f>
        <v>Poliéster</v>
      </c>
      <c r="J4188">
        <f>VLOOKUP(H4188,dMateriaPrima!A:C,3,0)</f>
        <v>8</v>
      </c>
      <c r="K4188">
        <v>168</v>
      </c>
      <c r="L4188">
        <f t="shared" si="131"/>
        <v>1344</v>
      </c>
      <c r="M4188">
        <v>0</v>
      </c>
      <c r="N4188">
        <f t="shared" si="130"/>
        <v>1344</v>
      </c>
      <c r="O4188">
        <v>2</v>
      </c>
      <c r="P4188" t="str">
        <f>VLOOKUP(O4188,dFornecedor!A:B,2,0)</f>
        <v>Minerva</v>
      </c>
    </row>
    <row r="4189" spans="1:16" x14ac:dyDescent="0.25">
      <c r="A4189">
        <v>4188</v>
      </c>
      <c r="B4189" s="1">
        <v>44000</v>
      </c>
      <c r="C4189" s="1">
        <v>44008</v>
      </c>
      <c r="D4189" s="1">
        <v>44028</v>
      </c>
      <c r="E4189" s="1">
        <v>44030</v>
      </c>
      <c r="F4189">
        <v>1</v>
      </c>
      <c r="G4189" t="str">
        <f>VLOOKUP(F4189,dComprador!A:B,2,0)</f>
        <v>Alon</v>
      </c>
      <c r="H4189">
        <v>9</v>
      </c>
      <c r="I4189" t="str">
        <f>VLOOKUP(H4189,dMateriaPrima!A:B,2,0)</f>
        <v>Couro</v>
      </c>
      <c r="J4189">
        <f>VLOOKUP(H4189,dMateriaPrima!A:C,3,0)</f>
        <v>4.4000000000000004</v>
      </c>
      <c r="K4189">
        <v>7</v>
      </c>
      <c r="L4189">
        <f t="shared" si="131"/>
        <v>30.800000000000004</v>
      </c>
      <c r="M4189">
        <v>0</v>
      </c>
      <c r="N4189">
        <f t="shared" si="130"/>
        <v>30.800000000000004</v>
      </c>
      <c r="O4189">
        <v>2</v>
      </c>
      <c r="P4189" t="str">
        <f>VLOOKUP(O4189,dFornecedor!A:B,2,0)</f>
        <v>Minerva</v>
      </c>
    </row>
    <row r="4190" spans="1:16" x14ac:dyDescent="0.25">
      <c r="A4190">
        <v>4189</v>
      </c>
      <c r="B4190" s="1">
        <v>44000</v>
      </c>
      <c r="C4190" s="1">
        <v>44002</v>
      </c>
      <c r="D4190" s="1">
        <v>44031</v>
      </c>
      <c r="E4190" s="1">
        <v>44033</v>
      </c>
      <c r="F4190">
        <v>1</v>
      </c>
      <c r="G4190" t="str">
        <f>VLOOKUP(F4190,dComprador!A:B,2,0)</f>
        <v>Alon</v>
      </c>
      <c r="H4190">
        <v>11</v>
      </c>
      <c r="I4190" t="str">
        <f>VLOOKUP(H4190,dMateriaPrima!A:B,2,0)</f>
        <v>Papel</v>
      </c>
      <c r="J4190">
        <f>VLOOKUP(H4190,dMateriaPrima!A:C,3,0)</f>
        <v>9</v>
      </c>
      <c r="K4190">
        <v>164</v>
      </c>
      <c r="L4190">
        <f t="shared" si="131"/>
        <v>1476</v>
      </c>
      <c r="M4190">
        <v>0</v>
      </c>
      <c r="N4190">
        <f t="shared" si="130"/>
        <v>1476</v>
      </c>
      <c r="O4190">
        <v>2</v>
      </c>
      <c r="P4190" t="str">
        <f>VLOOKUP(O4190,dFornecedor!A:B,2,0)</f>
        <v>Minerva</v>
      </c>
    </row>
    <row r="4191" spans="1:16" x14ac:dyDescent="0.25">
      <c r="A4191">
        <v>4190</v>
      </c>
      <c r="B4191" s="1">
        <v>44000</v>
      </c>
      <c r="C4191" s="1">
        <v>44007</v>
      </c>
      <c r="D4191" s="1">
        <v>44007</v>
      </c>
      <c r="E4191" s="1">
        <v>44010</v>
      </c>
      <c r="F4191">
        <v>4</v>
      </c>
      <c r="G4191" t="str">
        <f>VLOOKUP(F4191,dComprador!A:B,2,0)</f>
        <v>Lira</v>
      </c>
      <c r="H4191">
        <v>3</v>
      </c>
      <c r="I4191" t="str">
        <f>VLOOKUP(H4191,dMateriaPrima!A:B,2,0)</f>
        <v>Barra Metal</v>
      </c>
      <c r="J4191">
        <f>VLOOKUP(H4191,dMateriaPrima!A:C,3,0)</f>
        <v>565</v>
      </c>
      <c r="K4191">
        <v>44</v>
      </c>
      <c r="L4191">
        <f t="shared" si="131"/>
        <v>24860</v>
      </c>
      <c r="M4191">
        <v>0</v>
      </c>
      <c r="N4191">
        <f t="shared" si="130"/>
        <v>24860</v>
      </c>
      <c r="O4191">
        <v>1</v>
      </c>
      <c r="P4191" t="str">
        <f>VLOOKUP(O4191,dFornecedor!A:B,2,0)</f>
        <v>NorthShore</v>
      </c>
    </row>
    <row r="4192" spans="1:16" x14ac:dyDescent="0.25">
      <c r="A4192">
        <v>4191</v>
      </c>
      <c r="B4192" s="1">
        <v>44000</v>
      </c>
      <c r="C4192" s="1">
        <v>44010</v>
      </c>
      <c r="D4192" s="1">
        <v>44010</v>
      </c>
      <c r="E4192" s="1">
        <v>44011</v>
      </c>
      <c r="F4192">
        <v>4</v>
      </c>
      <c r="G4192" t="str">
        <f>VLOOKUP(F4192,dComprador!A:B,2,0)</f>
        <v>Lira</v>
      </c>
      <c r="H4192">
        <v>8</v>
      </c>
      <c r="I4192" t="str">
        <f>VLOOKUP(H4192,dMateriaPrima!A:B,2,0)</f>
        <v>Cimento</v>
      </c>
      <c r="J4192">
        <f>VLOOKUP(H4192,dMateriaPrima!A:C,3,0)</f>
        <v>23</v>
      </c>
      <c r="K4192">
        <v>178</v>
      </c>
      <c r="L4192">
        <f t="shared" si="131"/>
        <v>4094</v>
      </c>
      <c r="M4192">
        <v>0</v>
      </c>
      <c r="N4192">
        <f t="shared" si="130"/>
        <v>4094</v>
      </c>
      <c r="O4192">
        <v>1</v>
      </c>
      <c r="P4192" t="str">
        <f>VLOOKUP(O4192,dFornecedor!A:B,2,0)</f>
        <v>NorthShore</v>
      </c>
    </row>
    <row r="4193" spans="1:16" x14ac:dyDescent="0.25">
      <c r="A4193">
        <v>4192</v>
      </c>
      <c r="B4193" s="1">
        <v>44000</v>
      </c>
      <c r="C4193" s="1">
        <v>44001</v>
      </c>
      <c r="D4193" s="1">
        <v>44014</v>
      </c>
      <c r="E4193" s="1">
        <v>44016</v>
      </c>
      <c r="F4193">
        <v>1</v>
      </c>
      <c r="G4193" t="str">
        <f>VLOOKUP(F4193,dComprador!A:B,2,0)</f>
        <v>Alon</v>
      </c>
      <c r="H4193">
        <v>9</v>
      </c>
      <c r="I4193" t="str">
        <f>VLOOKUP(H4193,dMateriaPrima!A:B,2,0)</f>
        <v>Couro</v>
      </c>
      <c r="J4193">
        <f>VLOOKUP(H4193,dMateriaPrima!A:C,3,0)</f>
        <v>4.4000000000000004</v>
      </c>
      <c r="K4193">
        <v>645</v>
      </c>
      <c r="L4193">
        <f t="shared" si="131"/>
        <v>2838.0000000000005</v>
      </c>
      <c r="M4193">
        <v>0</v>
      </c>
      <c r="N4193">
        <f t="shared" si="130"/>
        <v>2838.0000000000005</v>
      </c>
      <c r="O4193">
        <v>2</v>
      </c>
      <c r="P4193" t="str">
        <f>VLOOKUP(O4193,dFornecedor!A:B,2,0)</f>
        <v>Minerva</v>
      </c>
    </row>
    <row r="4194" spans="1:16" x14ac:dyDescent="0.25">
      <c r="A4194">
        <v>4193</v>
      </c>
      <c r="B4194" s="1">
        <v>44000</v>
      </c>
      <c r="C4194" s="1">
        <v>44001</v>
      </c>
      <c r="D4194" s="1">
        <v>44018</v>
      </c>
      <c r="E4194" s="1">
        <v>44021</v>
      </c>
      <c r="F4194">
        <v>1</v>
      </c>
      <c r="G4194" t="str">
        <f>VLOOKUP(F4194,dComprador!A:B,2,0)</f>
        <v>Alon</v>
      </c>
      <c r="H4194">
        <v>5</v>
      </c>
      <c r="I4194" t="str">
        <f>VLOOKUP(H4194,dMateriaPrima!A:B,2,0)</f>
        <v>Areia</v>
      </c>
      <c r="J4194">
        <f>VLOOKUP(H4194,dMateriaPrima!A:C,3,0)</f>
        <v>3.59</v>
      </c>
      <c r="K4194">
        <v>449</v>
      </c>
      <c r="L4194">
        <f t="shared" si="131"/>
        <v>1611.9099999999999</v>
      </c>
      <c r="M4194">
        <v>0</v>
      </c>
      <c r="N4194">
        <f t="shared" si="130"/>
        <v>1611.9099999999999</v>
      </c>
      <c r="O4194">
        <v>3</v>
      </c>
      <c r="P4194" t="str">
        <f>VLOOKUP(O4194,dFornecedor!A:B,2,0)</f>
        <v>StepUp</v>
      </c>
    </row>
    <row r="4195" spans="1:16" x14ac:dyDescent="0.25">
      <c r="A4195">
        <v>4194</v>
      </c>
      <c r="B4195" s="1">
        <v>44000</v>
      </c>
      <c r="C4195" s="1">
        <v>44008</v>
      </c>
      <c r="D4195" s="1">
        <v>44018</v>
      </c>
      <c r="E4195" s="1">
        <v>44017</v>
      </c>
      <c r="F4195">
        <v>2</v>
      </c>
      <c r="G4195" t="str">
        <f>VLOOKUP(F4195,dComprador!A:B,2,0)</f>
        <v>João</v>
      </c>
      <c r="H4195">
        <v>8</v>
      </c>
      <c r="I4195" t="str">
        <f>VLOOKUP(H4195,dMateriaPrima!A:B,2,0)</f>
        <v>Cimento</v>
      </c>
      <c r="J4195">
        <f>VLOOKUP(H4195,dMateriaPrima!A:C,3,0)</f>
        <v>23</v>
      </c>
      <c r="K4195">
        <v>162</v>
      </c>
      <c r="L4195">
        <f t="shared" si="131"/>
        <v>3726</v>
      </c>
      <c r="M4195">
        <v>0</v>
      </c>
      <c r="N4195">
        <f t="shared" si="130"/>
        <v>3726</v>
      </c>
      <c r="O4195">
        <v>2</v>
      </c>
      <c r="P4195" t="str">
        <f>VLOOKUP(O4195,dFornecedor!A:B,2,0)</f>
        <v>Minerva</v>
      </c>
    </row>
    <row r="4196" spans="1:16" x14ac:dyDescent="0.25">
      <c r="A4196">
        <v>4195</v>
      </c>
      <c r="B4196" s="1">
        <v>44000</v>
      </c>
      <c r="C4196" s="1">
        <v>44008</v>
      </c>
      <c r="D4196" s="1">
        <v>44015</v>
      </c>
      <c r="E4196" s="1">
        <v>44016</v>
      </c>
      <c r="F4196">
        <v>1</v>
      </c>
      <c r="G4196" t="str">
        <f>VLOOKUP(F4196,dComprador!A:B,2,0)</f>
        <v>Alon</v>
      </c>
      <c r="H4196">
        <v>5</v>
      </c>
      <c r="I4196" t="str">
        <f>VLOOKUP(H4196,dMateriaPrima!A:B,2,0)</f>
        <v>Areia</v>
      </c>
      <c r="J4196">
        <f>VLOOKUP(H4196,dMateriaPrima!A:C,3,0)</f>
        <v>3.59</v>
      </c>
      <c r="K4196">
        <v>58</v>
      </c>
      <c r="L4196">
        <f t="shared" si="131"/>
        <v>208.22</v>
      </c>
      <c r="M4196">
        <v>0</v>
      </c>
      <c r="N4196">
        <f t="shared" si="130"/>
        <v>208.22</v>
      </c>
      <c r="O4196">
        <v>2</v>
      </c>
      <c r="P4196" t="str">
        <f>VLOOKUP(O4196,dFornecedor!A:B,2,0)</f>
        <v>Minerva</v>
      </c>
    </row>
    <row r="4197" spans="1:16" x14ac:dyDescent="0.25">
      <c r="A4197">
        <v>4196</v>
      </c>
      <c r="B4197" s="1">
        <v>44000</v>
      </c>
      <c r="C4197" s="1">
        <v>44001</v>
      </c>
      <c r="D4197" s="1">
        <v>44026</v>
      </c>
      <c r="E4197" s="1">
        <v>44028</v>
      </c>
      <c r="F4197">
        <v>1</v>
      </c>
      <c r="G4197" t="str">
        <f>VLOOKUP(F4197,dComprador!A:B,2,0)</f>
        <v>Alon</v>
      </c>
      <c r="H4197">
        <v>4</v>
      </c>
      <c r="I4197" t="str">
        <f>VLOOKUP(H4197,dMateriaPrima!A:B,2,0)</f>
        <v>Madeira</v>
      </c>
      <c r="J4197">
        <f>VLOOKUP(H4197,dMateriaPrima!A:C,3,0)</f>
        <v>168</v>
      </c>
      <c r="K4197">
        <v>206</v>
      </c>
      <c r="L4197">
        <f t="shared" si="131"/>
        <v>34608</v>
      </c>
      <c r="M4197">
        <v>0</v>
      </c>
      <c r="N4197">
        <f t="shared" si="130"/>
        <v>34608</v>
      </c>
      <c r="O4197">
        <v>3</v>
      </c>
      <c r="P4197" t="str">
        <f>VLOOKUP(O4197,dFornecedor!A:B,2,0)</f>
        <v>StepUp</v>
      </c>
    </row>
    <row r="4198" spans="1:16" x14ac:dyDescent="0.25">
      <c r="A4198">
        <v>4197</v>
      </c>
      <c r="B4198" s="1">
        <v>44001</v>
      </c>
      <c r="C4198" s="1">
        <v>44010</v>
      </c>
      <c r="D4198" s="1">
        <v>44010</v>
      </c>
      <c r="E4198" s="1">
        <v>44015</v>
      </c>
      <c r="F4198">
        <v>4</v>
      </c>
      <c r="G4198" t="str">
        <f>VLOOKUP(F4198,dComprador!A:B,2,0)</f>
        <v>Lira</v>
      </c>
      <c r="H4198">
        <v>9</v>
      </c>
      <c r="I4198" t="str">
        <f>VLOOKUP(H4198,dMateriaPrima!A:B,2,0)</f>
        <v>Couro</v>
      </c>
      <c r="J4198">
        <f>VLOOKUP(H4198,dMateriaPrima!A:C,3,0)</f>
        <v>4.4000000000000004</v>
      </c>
      <c r="K4198">
        <v>496</v>
      </c>
      <c r="L4198">
        <f t="shared" si="131"/>
        <v>2182.4</v>
      </c>
      <c r="M4198">
        <v>0</v>
      </c>
      <c r="N4198">
        <f t="shared" si="130"/>
        <v>2182.4</v>
      </c>
      <c r="O4198">
        <v>3</v>
      </c>
      <c r="P4198" t="str">
        <f>VLOOKUP(O4198,dFornecedor!A:B,2,0)</f>
        <v>StepUp</v>
      </c>
    </row>
    <row r="4199" spans="1:16" x14ac:dyDescent="0.25">
      <c r="A4199">
        <v>4198</v>
      </c>
      <c r="B4199" s="1">
        <v>44001</v>
      </c>
      <c r="C4199" s="1">
        <v>44003</v>
      </c>
      <c r="D4199" s="1">
        <v>44007</v>
      </c>
      <c r="E4199" s="1">
        <v>44010</v>
      </c>
      <c r="F4199">
        <v>4</v>
      </c>
      <c r="G4199" t="str">
        <f>VLOOKUP(F4199,dComprador!A:B,2,0)</f>
        <v>Lira</v>
      </c>
      <c r="H4199">
        <v>6</v>
      </c>
      <c r="I4199" t="str">
        <f>VLOOKUP(H4199,dMateriaPrima!A:B,2,0)</f>
        <v>Fio Algodão</v>
      </c>
      <c r="J4199">
        <f>VLOOKUP(H4199,dMateriaPrima!A:C,3,0)</f>
        <v>55.9</v>
      </c>
      <c r="K4199">
        <v>3</v>
      </c>
      <c r="L4199">
        <f t="shared" si="131"/>
        <v>167.7</v>
      </c>
      <c r="M4199">
        <v>0</v>
      </c>
      <c r="N4199">
        <f t="shared" si="130"/>
        <v>167.7</v>
      </c>
      <c r="O4199">
        <v>2</v>
      </c>
      <c r="P4199" t="str">
        <f>VLOOKUP(O4199,dFornecedor!A:B,2,0)</f>
        <v>Minerva</v>
      </c>
    </row>
    <row r="4200" spans="1:16" x14ac:dyDescent="0.25">
      <c r="A4200">
        <v>4199</v>
      </c>
      <c r="B4200" s="1">
        <v>44001</v>
      </c>
      <c r="C4200" s="1">
        <v>44002</v>
      </c>
      <c r="D4200" s="1">
        <v>44008</v>
      </c>
      <c r="E4200" s="1">
        <v>44010</v>
      </c>
      <c r="F4200">
        <v>4</v>
      </c>
      <c r="G4200" t="str">
        <f>VLOOKUP(F4200,dComprador!A:B,2,0)</f>
        <v>Lira</v>
      </c>
      <c r="H4200">
        <v>1</v>
      </c>
      <c r="I4200" t="str">
        <f>VLOOKUP(H4200,dMateriaPrima!A:B,2,0)</f>
        <v>Tecido</v>
      </c>
      <c r="J4200">
        <f>VLOOKUP(H4200,dMateriaPrima!A:C,3,0)</f>
        <v>18</v>
      </c>
      <c r="K4200">
        <v>26</v>
      </c>
      <c r="L4200">
        <f t="shared" si="131"/>
        <v>468</v>
      </c>
      <c r="M4200">
        <v>0</v>
      </c>
      <c r="N4200">
        <f t="shared" si="130"/>
        <v>468</v>
      </c>
      <c r="O4200">
        <v>1</v>
      </c>
      <c r="P4200" t="str">
        <f>VLOOKUP(O4200,dFornecedor!A:B,2,0)</f>
        <v>NorthShore</v>
      </c>
    </row>
    <row r="4201" spans="1:16" x14ac:dyDescent="0.25">
      <c r="A4201">
        <v>4200</v>
      </c>
      <c r="B4201" s="1">
        <v>44001</v>
      </c>
      <c r="C4201" s="1">
        <v>44003</v>
      </c>
      <c r="D4201" s="1">
        <v>44022</v>
      </c>
      <c r="E4201" s="1">
        <v>44022</v>
      </c>
      <c r="F4201">
        <v>1</v>
      </c>
      <c r="G4201" t="str">
        <f>VLOOKUP(F4201,dComprador!A:B,2,0)</f>
        <v>Alon</v>
      </c>
      <c r="H4201">
        <v>5</v>
      </c>
      <c r="I4201" t="str">
        <f>VLOOKUP(H4201,dMateriaPrima!A:B,2,0)</f>
        <v>Areia</v>
      </c>
      <c r="J4201">
        <f>VLOOKUP(H4201,dMateriaPrima!A:C,3,0)</f>
        <v>3.59</v>
      </c>
      <c r="K4201">
        <v>73</v>
      </c>
      <c r="L4201">
        <f t="shared" si="131"/>
        <v>262.07</v>
      </c>
      <c r="M4201">
        <v>0</v>
      </c>
      <c r="N4201">
        <f t="shared" si="130"/>
        <v>262.07</v>
      </c>
      <c r="O4201">
        <v>3</v>
      </c>
      <c r="P4201" t="str">
        <f>VLOOKUP(O4201,dFornecedor!A:B,2,0)</f>
        <v>StepUp</v>
      </c>
    </row>
    <row r="4202" spans="1:16" x14ac:dyDescent="0.25">
      <c r="A4202">
        <v>4201</v>
      </c>
      <c r="B4202" s="1">
        <v>44001</v>
      </c>
      <c r="C4202" s="1">
        <v>44010</v>
      </c>
      <c r="D4202" s="1">
        <v>44030</v>
      </c>
      <c r="E4202" s="1">
        <v>44029</v>
      </c>
      <c r="F4202">
        <v>1</v>
      </c>
      <c r="G4202" t="str">
        <f>VLOOKUP(F4202,dComprador!A:B,2,0)</f>
        <v>Alon</v>
      </c>
      <c r="H4202">
        <v>7</v>
      </c>
      <c r="I4202" t="str">
        <f>VLOOKUP(H4202,dMateriaPrima!A:B,2,0)</f>
        <v>Poliéster</v>
      </c>
      <c r="J4202">
        <f>VLOOKUP(H4202,dMateriaPrima!A:C,3,0)</f>
        <v>8</v>
      </c>
      <c r="K4202">
        <v>22</v>
      </c>
      <c r="L4202">
        <f t="shared" si="131"/>
        <v>176</v>
      </c>
      <c r="M4202">
        <v>18</v>
      </c>
      <c r="N4202">
        <f t="shared" si="130"/>
        <v>144.32</v>
      </c>
      <c r="O4202">
        <v>3</v>
      </c>
      <c r="P4202" t="str">
        <f>VLOOKUP(O4202,dFornecedor!A:B,2,0)</f>
        <v>StepUp</v>
      </c>
    </row>
    <row r="4203" spans="1:16" x14ac:dyDescent="0.25">
      <c r="A4203">
        <v>4202</v>
      </c>
      <c r="B4203" s="1">
        <v>44001</v>
      </c>
      <c r="C4203" s="1">
        <v>44002</v>
      </c>
      <c r="D4203" s="1">
        <v>44022</v>
      </c>
      <c r="E4203" s="1">
        <v>44025</v>
      </c>
      <c r="F4203">
        <v>1</v>
      </c>
      <c r="G4203" t="str">
        <f>VLOOKUP(F4203,dComprador!A:B,2,0)</f>
        <v>Alon</v>
      </c>
      <c r="H4203">
        <v>1</v>
      </c>
      <c r="I4203" t="str">
        <f>VLOOKUP(H4203,dMateriaPrima!A:B,2,0)</f>
        <v>Tecido</v>
      </c>
      <c r="J4203">
        <f>VLOOKUP(H4203,dMateriaPrima!A:C,3,0)</f>
        <v>18</v>
      </c>
      <c r="K4203">
        <v>177</v>
      </c>
      <c r="L4203">
        <f t="shared" si="131"/>
        <v>3186</v>
      </c>
      <c r="M4203">
        <v>0</v>
      </c>
      <c r="N4203">
        <f t="shared" si="130"/>
        <v>3186</v>
      </c>
      <c r="O4203">
        <v>3</v>
      </c>
      <c r="P4203" t="str">
        <f>VLOOKUP(O4203,dFornecedor!A:B,2,0)</f>
        <v>StepUp</v>
      </c>
    </row>
    <row r="4204" spans="1:16" x14ac:dyDescent="0.25">
      <c r="A4204">
        <v>4203</v>
      </c>
      <c r="B4204" s="1">
        <v>44002</v>
      </c>
      <c r="C4204" s="1">
        <v>44010</v>
      </c>
      <c r="D4204" s="1">
        <v>44014</v>
      </c>
      <c r="E4204" s="1">
        <v>44017</v>
      </c>
      <c r="F4204">
        <v>4</v>
      </c>
      <c r="G4204" t="str">
        <f>VLOOKUP(F4204,dComprador!A:B,2,0)</f>
        <v>Lira</v>
      </c>
      <c r="H4204">
        <v>4</v>
      </c>
      <c r="I4204" t="str">
        <f>VLOOKUP(H4204,dMateriaPrima!A:B,2,0)</f>
        <v>Madeira</v>
      </c>
      <c r="J4204">
        <f>VLOOKUP(H4204,dMateriaPrima!A:C,3,0)</f>
        <v>168</v>
      </c>
      <c r="K4204">
        <v>47</v>
      </c>
      <c r="L4204">
        <f t="shared" si="131"/>
        <v>7896</v>
      </c>
      <c r="M4204">
        <v>0</v>
      </c>
      <c r="N4204">
        <f t="shared" si="130"/>
        <v>7896</v>
      </c>
      <c r="O4204">
        <v>2</v>
      </c>
      <c r="P4204" t="str">
        <f>VLOOKUP(O4204,dFornecedor!A:B,2,0)</f>
        <v>Minerva</v>
      </c>
    </row>
    <row r="4205" spans="1:16" x14ac:dyDescent="0.25">
      <c r="A4205">
        <v>4204</v>
      </c>
      <c r="B4205" s="1">
        <v>44002</v>
      </c>
      <c r="C4205" s="1">
        <v>44010</v>
      </c>
      <c r="D4205" s="1">
        <v>44014</v>
      </c>
      <c r="E4205" s="1">
        <v>44016</v>
      </c>
      <c r="F4205">
        <v>4</v>
      </c>
      <c r="G4205" t="str">
        <f>VLOOKUP(F4205,dComprador!A:B,2,0)</f>
        <v>Lira</v>
      </c>
      <c r="H4205">
        <v>5</v>
      </c>
      <c r="I4205" t="str">
        <f>VLOOKUP(H4205,dMateriaPrima!A:B,2,0)</f>
        <v>Areia</v>
      </c>
      <c r="J4205">
        <f>VLOOKUP(H4205,dMateriaPrima!A:C,3,0)</f>
        <v>3.59</v>
      </c>
      <c r="K4205">
        <v>72</v>
      </c>
      <c r="L4205">
        <f t="shared" si="131"/>
        <v>258.48</v>
      </c>
      <c r="M4205">
        <v>0</v>
      </c>
      <c r="N4205">
        <f t="shared" si="130"/>
        <v>258.48</v>
      </c>
      <c r="O4205">
        <v>2</v>
      </c>
      <c r="P4205" t="str">
        <f>VLOOKUP(O4205,dFornecedor!A:B,2,0)</f>
        <v>Minerva</v>
      </c>
    </row>
    <row r="4206" spans="1:16" x14ac:dyDescent="0.25">
      <c r="A4206">
        <v>4205</v>
      </c>
      <c r="B4206" s="1">
        <v>44002</v>
      </c>
      <c r="C4206" s="1">
        <v>44010</v>
      </c>
      <c r="D4206" s="1">
        <v>44012</v>
      </c>
      <c r="E4206" s="1">
        <v>44016</v>
      </c>
      <c r="F4206">
        <v>4</v>
      </c>
      <c r="G4206" t="str">
        <f>VLOOKUP(F4206,dComprador!A:B,2,0)</f>
        <v>Lira</v>
      </c>
      <c r="H4206">
        <v>9</v>
      </c>
      <c r="I4206" t="str">
        <f>VLOOKUP(H4206,dMateriaPrima!A:B,2,0)</f>
        <v>Couro</v>
      </c>
      <c r="J4206">
        <f>VLOOKUP(H4206,dMateriaPrima!A:C,3,0)</f>
        <v>4.4000000000000004</v>
      </c>
      <c r="K4206">
        <v>433</v>
      </c>
      <c r="L4206">
        <f t="shared" si="131"/>
        <v>1905.2</v>
      </c>
      <c r="M4206">
        <v>0</v>
      </c>
      <c r="N4206">
        <f t="shared" si="130"/>
        <v>1905.2</v>
      </c>
      <c r="O4206">
        <v>2</v>
      </c>
      <c r="P4206" t="str">
        <f>VLOOKUP(O4206,dFornecedor!A:B,2,0)</f>
        <v>Minerva</v>
      </c>
    </row>
    <row r="4207" spans="1:16" x14ac:dyDescent="0.25">
      <c r="A4207">
        <v>4206</v>
      </c>
      <c r="B4207" s="1">
        <v>44002</v>
      </c>
      <c r="C4207" s="1">
        <v>44012</v>
      </c>
      <c r="D4207" s="1">
        <v>44014</v>
      </c>
      <c r="E4207" s="1">
        <v>44015</v>
      </c>
      <c r="F4207">
        <v>4</v>
      </c>
      <c r="G4207" t="str">
        <f>VLOOKUP(F4207,dComprador!A:B,2,0)</f>
        <v>Lira</v>
      </c>
      <c r="H4207">
        <v>6</v>
      </c>
      <c r="I4207" t="str">
        <f>VLOOKUP(H4207,dMateriaPrima!A:B,2,0)</f>
        <v>Fio Algodão</v>
      </c>
      <c r="J4207">
        <f>VLOOKUP(H4207,dMateriaPrima!A:C,3,0)</f>
        <v>55.9</v>
      </c>
      <c r="K4207">
        <v>522</v>
      </c>
      <c r="L4207">
        <f t="shared" si="131"/>
        <v>29179.8</v>
      </c>
      <c r="M4207">
        <v>0</v>
      </c>
      <c r="N4207">
        <f t="shared" si="130"/>
        <v>29179.8</v>
      </c>
      <c r="O4207">
        <v>3</v>
      </c>
      <c r="P4207" t="str">
        <f>VLOOKUP(O4207,dFornecedor!A:B,2,0)</f>
        <v>StepUp</v>
      </c>
    </row>
    <row r="4208" spans="1:16" x14ac:dyDescent="0.25">
      <c r="A4208">
        <v>4207</v>
      </c>
      <c r="B4208" s="1">
        <v>44002</v>
      </c>
      <c r="C4208" s="1">
        <v>44007</v>
      </c>
      <c r="D4208" s="1">
        <v>44008</v>
      </c>
      <c r="E4208" s="1">
        <v>44012</v>
      </c>
      <c r="F4208">
        <v>4</v>
      </c>
      <c r="G4208" t="str">
        <f>VLOOKUP(F4208,dComprador!A:B,2,0)</f>
        <v>Lira</v>
      </c>
      <c r="H4208">
        <v>8</v>
      </c>
      <c r="I4208" t="str">
        <f>VLOOKUP(H4208,dMateriaPrima!A:B,2,0)</f>
        <v>Cimento</v>
      </c>
      <c r="J4208">
        <f>VLOOKUP(H4208,dMateriaPrima!A:C,3,0)</f>
        <v>23</v>
      </c>
      <c r="K4208">
        <v>133</v>
      </c>
      <c r="L4208">
        <f t="shared" si="131"/>
        <v>3059</v>
      </c>
      <c r="M4208">
        <v>0</v>
      </c>
      <c r="N4208">
        <f t="shared" si="130"/>
        <v>3059</v>
      </c>
      <c r="O4208">
        <v>2</v>
      </c>
      <c r="P4208" t="str">
        <f>VLOOKUP(O4208,dFornecedor!A:B,2,0)</f>
        <v>Minerva</v>
      </c>
    </row>
    <row r="4209" spans="1:16" x14ac:dyDescent="0.25">
      <c r="A4209">
        <v>4208</v>
      </c>
      <c r="B4209" s="1">
        <v>44002</v>
      </c>
      <c r="C4209" s="1">
        <v>44012</v>
      </c>
      <c r="D4209" s="1">
        <v>44032</v>
      </c>
      <c r="E4209" s="1">
        <v>44035</v>
      </c>
      <c r="F4209">
        <v>1</v>
      </c>
      <c r="G4209" t="str">
        <f>VLOOKUP(F4209,dComprador!A:B,2,0)</f>
        <v>Alon</v>
      </c>
      <c r="H4209">
        <v>11</v>
      </c>
      <c r="I4209" t="str">
        <f>VLOOKUP(H4209,dMateriaPrima!A:B,2,0)</f>
        <v>Papel</v>
      </c>
      <c r="J4209">
        <f>VLOOKUP(H4209,dMateriaPrima!A:C,3,0)</f>
        <v>9</v>
      </c>
      <c r="K4209">
        <v>41</v>
      </c>
      <c r="L4209">
        <f t="shared" si="131"/>
        <v>369</v>
      </c>
      <c r="M4209">
        <v>0</v>
      </c>
      <c r="N4209">
        <f t="shared" si="130"/>
        <v>369</v>
      </c>
      <c r="O4209">
        <v>3</v>
      </c>
      <c r="P4209" t="str">
        <f>VLOOKUP(O4209,dFornecedor!A:B,2,0)</f>
        <v>StepUp</v>
      </c>
    </row>
    <row r="4210" spans="1:16" x14ac:dyDescent="0.25">
      <c r="A4210">
        <v>4209</v>
      </c>
      <c r="B4210" s="1">
        <v>44002</v>
      </c>
      <c r="C4210" s="1">
        <v>44003</v>
      </c>
      <c r="D4210" s="1">
        <v>44023</v>
      </c>
      <c r="E4210" s="1">
        <v>44024</v>
      </c>
      <c r="F4210">
        <v>1</v>
      </c>
      <c r="G4210" t="str">
        <f>VLOOKUP(F4210,dComprador!A:B,2,0)</f>
        <v>Alon</v>
      </c>
      <c r="H4210">
        <v>7</v>
      </c>
      <c r="I4210" t="str">
        <f>VLOOKUP(H4210,dMateriaPrima!A:B,2,0)</f>
        <v>Poliéster</v>
      </c>
      <c r="J4210">
        <f>VLOOKUP(H4210,dMateriaPrima!A:C,3,0)</f>
        <v>8</v>
      </c>
      <c r="K4210">
        <v>244</v>
      </c>
      <c r="L4210">
        <f t="shared" si="131"/>
        <v>1952</v>
      </c>
      <c r="M4210">
        <v>0</v>
      </c>
      <c r="N4210">
        <f t="shared" si="130"/>
        <v>1952</v>
      </c>
      <c r="O4210">
        <v>3</v>
      </c>
      <c r="P4210" t="str">
        <f>VLOOKUP(O4210,dFornecedor!A:B,2,0)</f>
        <v>StepUp</v>
      </c>
    </row>
    <row r="4211" spans="1:16" x14ac:dyDescent="0.25">
      <c r="A4211">
        <v>4210</v>
      </c>
      <c r="B4211" s="1">
        <v>44003</v>
      </c>
      <c r="C4211" s="1">
        <v>44004</v>
      </c>
      <c r="D4211" s="1">
        <v>44010</v>
      </c>
      <c r="E4211" s="1">
        <v>44011</v>
      </c>
      <c r="F4211">
        <v>4</v>
      </c>
      <c r="G4211" t="str">
        <f>VLOOKUP(F4211,dComprador!A:B,2,0)</f>
        <v>Lira</v>
      </c>
      <c r="H4211">
        <v>10</v>
      </c>
      <c r="I4211" t="str">
        <f>VLOOKUP(H4211,dMateriaPrima!A:B,2,0)</f>
        <v>Pedra Britada</v>
      </c>
      <c r="J4211">
        <f>VLOOKUP(H4211,dMateriaPrima!A:C,3,0)</f>
        <v>56</v>
      </c>
      <c r="K4211">
        <v>59</v>
      </c>
      <c r="L4211">
        <f t="shared" si="131"/>
        <v>3304</v>
      </c>
      <c r="M4211">
        <v>0</v>
      </c>
      <c r="N4211">
        <f t="shared" si="130"/>
        <v>3304</v>
      </c>
      <c r="O4211">
        <v>3</v>
      </c>
      <c r="P4211" t="str">
        <f>VLOOKUP(O4211,dFornecedor!A:B,2,0)</f>
        <v>StepUp</v>
      </c>
    </row>
    <row r="4212" spans="1:16" x14ac:dyDescent="0.25">
      <c r="A4212">
        <v>4211</v>
      </c>
      <c r="B4212" s="1">
        <v>44003</v>
      </c>
      <c r="C4212" s="1">
        <v>44012</v>
      </c>
      <c r="D4212" s="1">
        <v>44014</v>
      </c>
      <c r="E4212" s="1">
        <v>44017</v>
      </c>
      <c r="F4212">
        <v>4</v>
      </c>
      <c r="G4212" t="str">
        <f>VLOOKUP(F4212,dComprador!A:B,2,0)</f>
        <v>Lira</v>
      </c>
      <c r="H4212">
        <v>2</v>
      </c>
      <c r="I4212" t="str">
        <f>VLOOKUP(H4212,dMateriaPrima!A:B,2,0)</f>
        <v>Chapa Metal</v>
      </c>
      <c r="J4212">
        <f>VLOOKUP(H4212,dMateriaPrima!A:C,3,0)</f>
        <v>299.89999999999998</v>
      </c>
      <c r="K4212">
        <v>57</v>
      </c>
      <c r="L4212">
        <f t="shared" si="131"/>
        <v>17094.3</v>
      </c>
      <c r="M4212">
        <v>0</v>
      </c>
      <c r="N4212">
        <f t="shared" si="130"/>
        <v>17094.3</v>
      </c>
      <c r="O4212">
        <v>3</v>
      </c>
      <c r="P4212" t="str">
        <f>VLOOKUP(O4212,dFornecedor!A:B,2,0)</f>
        <v>StepUp</v>
      </c>
    </row>
    <row r="4213" spans="1:16" x14ac:dyDescent="0.25">
      <c r="A4213">
        <v>4212</v>
      </c>
      <c r="B4213" s="1">
        <v>44003</v>
      </c>
      <c r="C4213" s="1">
        <v>44003</v>
      </c>
      <c r="D4213" s="1">
        <v>44012</v>
      </c>
      <c r="E4213" s="1">
        <v>44012</v>
      </c>
      <c r="F4213">
        <v>4</v>
      </c>
      <c r="G4213" t="str">
        <f>VLOOKUP(F4213,dComprador!A:B,2,0)</f>
        <v>Lira</v>
      </c>
      <c r="H4213">
        <v>5</v>
      </c>
      <c r="I4213" t="str">
        <f>VLOOKUP(H4213,dMateriaPrima!A:B,2,0)</f>
        <v>Areia</v>
      </c>
      <c r="J4213">
        <f>VLOOKUP(H4213,dMateriaPrima!A:C,3,0)</f>
        <v>3.59</v>
      </c>
      <c r="K4213">
        <v>20</v>
      </c>
      <c r="L4213">
        <f t="shared" si="131"/>
        <v>71.8</v>
      </c>
      <c r="M4213">
        <v>0</v>
      </c>
      <c r="N4213">
        <f t="shared" si="130"/>
        <v>71.8</v>
      </c>
      <c r="O4213">
        <v>2</v>
      </c>
      <c r="P4213" t="str">
        <f>VLOOKUP(O4213,dFornecedor!A:B,2,0)</f>
        <v>Minerva</v>
      </c>
    </row>
    <row r="4214" spans="1:16" x14ac:dyDescent="0.25">
      <c r="A4214">
        <v>4213</v>
      </c>
      <c r="B4214" s="1">
        <v>44003</v>
      </c>
      <c r="C4214" s="1">
        <v>44003</v>
      </c>
      <c r="D4214" s="1">
        <v>44010</v>
      </c>
      <c r="E4214" s="1">
        <v>44013</v>
      </c>
      <c r="F4214">
        <v>4</v>
      </c>
      <c r="G4214" t="str">
        <f>VLOOKUP(F4214,dComprador!A:B,2,0)</f>
        <v>Lira</v>
      </c>
      <c r="H4214">
        <v>11</v>
      </c>
      <c r="I4214" t="str">
        <f>VLOOKUP(H4214,dMateriaPrima!A:B,2,0)</f>
        <v>Papel</v>
      </c>
      <c r="J4214">
        <f>VLOOKUP(H4214,dMateriaPrima!A:C,3,0)</f>
        <v>9</v>
      </c>
      <c r="K4214">
        <v>567</v>
      </c>
      <c r="L4214">
        <f t="shared" si="131"/>
        <v>5103</v>
      </c>
      <c r="M4214">
        <v>0</v>
      </c>
      <c r="N4214">
        <f t="shared" si="130"/>
        <v>5103</v>
      </c>
      <c r="O4214">
        <v>2</v>
      </c>
      <c r="P4214" t="str">
        <f>VLOOKUP(O4214,dFornecedor!A:B,2,0)</f>
        <v>Minerva</v>
      </c>
    </row>
    <row r="4215" spans="1:16" x14ac:dyDescent="0.25">
      <c r="A4215">
        <v>4214</v>
      </c>
      <c r="B4215" s="1">
        <v>44003</v>
      </c>
      <c r="C4215" s="1">
        <v>44006</v>
      </c>
      <c r="D4215" s="1">
        <v>44010</v>
      </c>
      <c r="E4215" s="1">
        <v>44012</v>
      </c>
      <c r="F4215">
        <v>4</v>
      </c>
      <c r="G4215" t="str">
        <f>VLOOKUP(F4215,dComprador!A:B,2,0)</f>
        <v>Lira</v>
      </c>
      <c r="H4215">
        <v>8</v>
      </c>
      <c r="I4215" t="str">
        <f>VLOOKUP(H4215,dMateriaPrima!A:B,2,0)</f>
        <v>Cimento</v>
      </c>
      <c r="J4215">
        <f>VLOOKUP(H4215,dMateriaPrima!A:C,3,0)</f>
        <v>23</v>
      </c>
      <c r="K4215">
        <v>143</v>
      </c>
      <c r="L4215">
        <f t="shared" si="131"/>
        <v>3289</v>
      </c>
      <c r="M4215">
        <v>0</v>
      </c>
      <c r="N4215">
        <f t="shared" si="130"/>
        <v>3289</v>
      </c>
      <c r="O4215">
        <v>2</v>
      </c>
      <c r="P4215" t="str">
        <f>VLOOKUP(O4215,dFornecedor!A:B,2,0)</f>
        <v>Minerva</v>
      </c>
    </row>
    <row r="4216" spans="1:16" x14ac:dyDescent="0.25">
      <c r="A4216">
        <v>4215</v>
      </c>
      <c r="B4216" s="1">
        <v>44003</v>
      </c>
      <c r="C4216" s="1">
        <v>44010</v>
      </c>
      <c r="D4216" s="1">
        <v>44019</v>
      </c>
      <c r="E4216" s="1">
        <v>44018</v>
      </c>
      <c r="F4216">
        <v>1</v>
      </c>
      <c r="G4216" t="str">
        <f>VLOOKUP(F4216,dComprador!A:B,2,0)</f>
        <v>Alon</v>
      </c>
      <c r="H4216">
        <v>7</v>
      </c>
      <c r="I4216" t="str">
        <f>VLOOKUP(H4216,dMateriaPrima!A:B,2,0)</f>
        <v>Poliéster</v>
      </c>
      <c r="J4216">
        <f>VLOOKUP(H4216,dMateriaPrima!A:C,3,0)</f>
        <v>8</v>
      </c>
      <c r="K4216">
        <v>63</v>
      </c>
      <c r="L4216">
        <f t="shared" si="131"/>
        <v>504</v>
      </c>
      <c r="M4216">
        <v>23</v>
      </c>
      <c r="N4216">
        <f t="shared" si="130"/>
        <v>388.08</v>
      </c>
      <c r="O4216">
        <v>2</v>
      </c>
      <c r="P4216" t="str">
        <f>VLOOKUP(O4216,dFornecedor!A:B,2,0)</f>
        <v>Minerva</v>
      </c>
    </row>
    <row r="4217" spans="1:16" x14ac:dyDescent="0.25">
      <c r="A4217">
        <v>4216</v>
      </c>
      <c r="B4217" s="1">
        <v>44003</v>
      </c>
      <c r="C4217" s="1">
        <v>44007</v>
      </c>
      <c r="D4217" s="1">
        <v>44021</v>
      </c>
      <c r="E4217" s="1">
        <v>44024</v>
      </c>
      <c r="F4217">
        <v>1</v>
      </c>
      <c r="G4217" t="str">
        <f>VLOOKUP(F4217,dComprador!A:B,2,0)</f>
        <v>Alon</v>
      </c>
      <c r="H4217">
        <v>11</v>
      </c>
      <c r="I4217" t="str">
        <f>VLOOKUP(H4217,dMateriaPrima!A:B,2,0)</f>
        <v>Papel</v>
      </c>
      <c r="J4217">
        <f>VLOOKUP(H4217,dMateriaPrima!A:C,3,0)</f>
        <v>9</v>
      </c>
      <c r="K4217">
        <v>37</v>
      </c>
      <c r="L4217">
        <f t="shared" si="131"/>
        <v>333</v>
      </c>
      <c r="M4217">
        <v>0</v>
      </c>
      <c r="N4217">
        <f t="shared" si="130"/>
        <v>333</v>
      </c>
      <c r="O4217">
        <v>4</v>
      </c>
      <c r="P4217" t="str">
        <f>VLOOKUP(O4217,dFornecedor!A:B,2,0)</f>
        <v>AlphaOmega</v>
      </c>
    </row>
    <row r="4218" spans="1:16" x14ac:dyDescent="0.25">
      <c r="A4218">
        <v>4217</v>
      </c>
      <c r="B4218" s="1">
        <v>44003</v>
      </c>
      <c r="C4218" s="1">
        <v>44005</v>
      </c>
      <c r="D4218" s="1">
        <v>44019</v>
      </c>
      <c r="E4218" s="1">
        <v>44018</v>
      </c>
      <c r="F4218">
        <v>1</v>
      </c>
      <c r="G4218" t="str">
        <f>VLOOKUP(F4218,dComprador!A:B,2,0)</f>
        <v>Alon</v>
      </c>
      <c r="H4218">
        <v>1</v>
      </c>
      <c r="I4218" t="str">
        <f>VLOOKUP(H4218,dMateriaPrima!A:B,2,0)</f>
        <v>Tecido</v>
      </c>
      <c r="J4218">
        <f>VLOOKUP(H4218,dMateriaPrima!A:C,3,0)</f>
        <v>18</v>
      </c>
      <c r="K4218">
        <v>11</v>
      </c>
      <c r="L4218">
        <f t="shared" si="131"/>
        <v>198</v>
      </c>
      <c r="M4218">
        <v>0</v>
      </c>
      <c r="N4218">
        <f t="shared" si="130"/>
        <v>198</v>
      </c>
      <c r="O4218">
        <v>1</v>
      </c>
      <c r="P4218" t="str">
        <f>VLOOKUP(O4218,dFornecedor!A:B,2,0)</f>
        <v>NorthShore</v>
      </c>
    </row>
    <row r="4219" spans="1:16" x14ac:dyDescent="0.25">
      <c r="A4219">
        <v>4218</v>
      </c>
      <c r="B4219" s="1">
        <v>44003</v>
      </c>
      <c r="C4219" s="1">
        <v>44012</v>
      </c>
      <c r="D4219" s="1">
        <v>44018</v>
      </c>
      <c r="E4219" s="1">
        <v>44021</v>
      </c>
      <c r="F4219">
        <v>1</v>
      </c>
      <c r="G4219" t="str">
        <f>VLOOKUP(F4219,dComprador!A:B,2,0)</f>
        <v>Alon</v>
      </c>
      <c r="H4219">
        <v>3</v>
      </c>
      <c r="I4219" t="str">
        <f>VLOOKUP(H4219,dMateriaPrima!A:B,2,0)</f>
        <v>Barra Metal</v>
      </c>
      <c r="J4219">
        <f>VLOOKUP(H4219,dMateriaPrima!A:C,3,0)</f>
        <v>565</v>
      </c>
      <c r="K4219">
        <v>109</v>
      </c>
      <c r="L4219">
        <f t="shared" si="131"/>
        <v>61585</v>
      </c>
      <c r="M4219">
        <v>0</v>
      </c>
      <c r="N4219">
        <f t="shared" si="130"/>
        <v>61585</v>
      </c>
      <c r="O4219">
        <v>3</v>
      </c>
      <c r="P4219" t="str">
        <f>VLOOKUP(O4219,dFornecedor!A:B,2,0)</f>
        <v>StepUp</v>
      </c>
    </row>
    <row r="4220" spans="1:16" x14ac:dyDescent="0.25">
      <c r="A4220">
        <v>4219</v>
      </c>
      <c r="B4220" s="1">
        <v>44003</v>
      </c>
      <c r="C4220" s="1">
        <v>44010</v>
      </c>
      <c r="D4220" s="1">
        <v>44020</v>
      </c>
      <c r="E4220" s="1">
        <v>44021</v>
      </c>
      <c r="F4220">
        <v>2</v>
      </c>
      <c r="G4220" t="str">
        <f>VLOOKUP(F4220,dComprador!A:B,2,0)</f>
        <v>João</v>
      </c>
      <c r="H4220">
        <v>1</v>
      </c>
      <c r="I4220" t="str">
        <f>VLOOKUP(H4220,dMateriaPrima!A:B,2,0)</f>
        <v>Tecido</v>
      </c>
      <c r="J4220">
        <f>VLOOKUP(H4220,dMateriaPrima!A:C,3,0)</f>
        <v>18</v>
      </c>
      <c r="K4220">
        <v>277</v>
      </c>
      <c r="L4220">
        <f t="shared" si="131"/>
        <v>4986</v>
      </c>
      <c r="M4220">
        <v>0</v>
      </c>
      <c r="N4220">
        <f t="shared" si="130"/>
        <v>4986</v>
      </c>
      <c r="O4220">
        <v>2</v>
      </c>
      <c r="P4220" t="str">
        <f>VLOOKUP(O4220,dFornecedor!A:B,2,0)</f>
        <v>Minerva</v>
      </c>
    </row>
    <row r="4221" spans="1:16" x14ac:dyDescent="0.25">
      <c r="A4221">
        <v>4220</v>
      </c>
      <c r="B4221" s="1">
        <v>44003</v>
      </c>
      <c r="C4221" s="1">
        <v>44007</v>
      </c>
      <c r="D4221" s="1">
        <v>44033</v>
      </c>
      <c r="E4221" s="1">
        <v>44035</v>
      </c>
      <c r="F4221">
        <v>1</v>
      </c>
      <c r="G4221" t="str">
        <f>VLOOKUP(F4221,dComprador!A:B,2,0)</f>
        <v>Alon</v>
      </c>
      <c r="H4221">
        <v>5</v>
      </c>
      <c r="I4221" t="str">
        <f>VLOOKUP(H4221,dMateriaPrima!A:B,2,0)</f>
        <v>Areia</v>
      </c>
      <c r="J4221">
        <f>VLOOKUP(H4221,dMateriaPrima!A:C,3,0)</f>
        <v>3.59</v>
      </c>
      <c r="K4221">
        <v>263</v>
      </c>
      <c r="L4221">
        <f t="shared" si="131"/>
        <v>944.17</v>
      </c>
      <c r="M4221">
        <v>0</v>
      </c>
      <c r="N4221">
        <f t="shared" si="130"/>
        <v>944.17</v>
      </c>
      <c r="O4221">
        <v>5</v>
      </c>
      <c r="P4221" t="str">
        <f>VLOOKUP(O4221,dFornecedor!A:B,2,0)</f>
        <v>Atlas</v>
      </c>
    </row>
    <row r="4222" spans="1:16" x14ac:dyDescent="0.25">
      <c r="A4222">
        <v>4221</v>
      </c>
      <c r="B4222" s="1">
        <v>44003</v>
      </c>
      <c r="C4222" s="1">
        <v>44004</v>
      </c>
      <c r="D4222" s="1">
        <v>44034</v>
      </c>
      <c r="E4222" s="1">
        <v>44035</v>
      </c>
      <c r="F4222">
        <v>1</v>
      </c>
      <c r="G4222" t="str">
        <f>VLOOKUP(F4222,dComprador!A:B,2,0)</f>
        <v>Alon</v>
      </c>
      <c r="H4222">
        <v>5</v>
      </c>
      <c r="I4222" t="str">
        <f>VLOOKUP(H4222,dMateriaPrima!A:B,2,0)</f>
        <v>Areia</v>
      </c>
      <c r="J4222">
        <f>VLOOKUP(H4222,dMateriaPrima!A:C,3,0)</f>
        <v>3.59</v>
      </c>
      <c r="K4222">
        <v>53</v>
      </c>
      <c r="L4222">
        <f t="shared" si="131"/>
        <v>190.26999999999998</v>
      </c>
      <c r="M4222">
        <v>0</v>
      </c>
      <c r="N4222">
        <f t="shared" si="130"/>
        <v>190.26999999999998</v>
      </c>
      <c r="O4222">
        <v>3</v>
      </c>
      <c r="P4222" t="str">
        <f>VLOOKUP(O4222,dFornecedor!A:B,2,0)</f>
        <v>StepUp</v>
      </c>
    </row>
    <row r="4223" spans="1:16" x14ac:dyDescent="0.25">
      <c r="A4223">
        <v>4222</v>
      </c>
      <c r="B4223" s="1">
        <v>44003</v>
      </c>
      <c r="C4223" s="1">
        <v>44011</v>
      </c>
      <c r="D4223" s="1">
        <v>44023</v>
      </c>
      <c r="E4223" s="1">
        <v>44025</v>
      </c>
      <c r="F4223">
        <v>1</v>
      </c>
      <c r="G4223" t="str">
        <f>VLOOKUP(F4223,dComprador!A:B,2,0)</f>
        <v>Alon</v>
      </c>
      <c r="H4223">
        <v>9</v>
      </c>
      <c r="I4223" t="str">
        <f>VLOOKUP(H4223,dMateriaPrima!A:B,2,0)</f>
        <v>Couro</v>
      </c>
      <c r="J4223">
        <f>VLOOKUP(H4223,dMateriaPrima!A:C,3,0)</f>
        <v>4.4000000000000004</v>
      </c>
      <c r="K4223">
        <v>133</v>
      </c>
      <c r="L4223">
        <f t="shared" si="131"/>
        <v>585.20000000000005</v>
      </c>
      <c r="M4223">
        <v>0</v>
      </c>
      <c r="N4223">
        <f t="shared" si="130"/>
        <v>585.20000000000005</v>
      </c>
      <c r="O4223">
        <v>2</v>
      </c>
      <c r="P4223" t="str">
        <f>VLOOKUP(O4223,dFornecedor!A:B,2,0)</f>
        <v>Minerva</v>
      </c>
    </row>
    <row r="4224" spans="1:16" x14ac:dyDescent="0.25">
      <c r="A4224">
        <v>4223</v>
      </c>
      <c r="B4224" s="1">
        <v>44004</v>
      </c>
      <c r="C4224" s="1">
        <v>44004</v>
      </c>
      <c r="D4224" s="1">
        <v>44011</v>
      </c>
      <c r="E4224" s="1">
        <v>44013</v>
      </c>
      <c r="F4224">
        <v>4</v>
      </c>
      <c r="G4224" t="str">
        <f>VLOOKUP(F4224,dComprador!A:B,2,0)</f>
        <v>Lira</v>
      </c>
      <c r="H4224">
        <v>5</v>
      </c>
      <c r="I4224" t="str">
        <f>VLOOKUP(H4224,dMateriaPrima!A:B,2,0)</f>
        <v>Areia</v>
      </c>
      <c r="J4224">
        <f>VLOOKUP(H4224,dMateriaPrima!A:C,3,0)</f>
        <v>3.59</v>
      </c>
      <c r="K4224">
        <v>127</v>
      </c>
      <c r="L4224">
        <f t="shared" si="131"/>
        <v>455.93</v>
      </c>
      <c r="M4224">
        <v>0</v>
      </c>
      <c r="N4224">
        <f t="shared" si="130"/>
        <v>455.93</v>
      </c>
      <c r="O4224">
        <v>4</v>
      </c>
      <c r="P4224" t="str">
        <f>VLOOKUP(O4224,dFornecedor!A:B,2,0)</f>
        <v>AlphaOmega</v>
      </c>
    </row>
    <row r="4225" spans="1:16" x14ac:dyDescent="0.25">
      <c r="A4225">
        <v>4224</v>
      </c>
      <c r="B4225" s="1">
        <v>44004</v>
      </c>
      <c r="C4225" s="1">
        <v>44010</v>
      </c>
      <c r="D4225" s="1">
        <v>44012</v>
      </c>
      <c r="E4225" s="1">
        <v>44014</v>
      </c>
      <c r="F4225">
        <v>4</v>
      </c>
      <c r="G4225" t="str">
        <f>VLOOKUP(F4225,dComprador!A:B,2,0)</f>
        <v>Lira</v>
      </c>
      <c r="H4225">
        <v>9</v>
      </c>
      <c r="I4225" t="str">
        <f>VLOOKUP(H4225,dMateriaPrima!A:B,2,0)</f>
        <v>Couro</v>
      </c>
      <c r="J4225">
        <f>VLOOKUP(H4225,dMateriaPrima!A:C,3,0)</f>
        <v>4.4000000000000004</v>
      </c>
      <c r="K4225">
        <v>367</v>
      </c>
      <c r="L4225">
        <f t="shared" si="131"/>
        <v>1614.8000000000002</v>
      </c>
      <c r="M4225">
        <v>0</v>
      </c>
      <c r="N4225">
        <f t="shared" si="130"/>
        <v>1614.8000000000002</v>
      </c>
      <c r="O4225">
        <v>2</v>
      </c>
      <c r="P4225" t="str">
        <f>VLOOKUP(O4225,dFornecedor!A:B,2,0)</f>
        <v>Minerva</v>
      </c>
    </row>
    <row r="4226" spans="1:16" x14ac:dyDescent="0.25">
      <c r="A4226">
        <v>4225</v>
      </c>
      <c r="B4226" s="1">
        <v>44004</v>
      </c>
      <c r="C4226" s="1">
        <v>44004</v>
      </c>
      <c r="D4226" s="1">
        <v>44018</v>
      </c>
      <c r="E4226" s="1">
        <v>44019</v>
      </c>
      <c r="F4226">
        <v>2</v>
      </c>
      <c r="G4226" t="str">
        <f>VLOOKUP(F4226,dComprador!A:B,2,0)</f>
        <v>João</v>
      </c>
      <c r="H4226">
        <v>6</v>
      </c>
      <c r="I4226" t="str">
        <f>VLOOKUP(H4226,dMateriaPrima!A:B,2,0)</f>
        <v>Fio Algodão</v>
      </c>
      <c r="J4226">
        <f>VLOOKUP(H4226,dMateriaPrima!A:C,3,0)</f>
        <v>55.9</v>
      </c>
      <c r="K4226">
        <v>389</v>
      </c>
      <c r="L4226">
        <f t="shared" si="131"/>
        <v>21745.1</v>
      </c>
      <c r="M4226">
        <v>0</v>
      </c>
      <c r="N4226">
        <f t="shared" ref="N4226:N4289" si="132">SUM(L4226-((L4226*M4226)/100))</f>
        <v>21745.1</v>
      </c>
      <c r="O4226">
        <v>2</v>
      </c>
      <c r="P4226" t="str">
        <f>VLOOKUP(O4226,dFornecedor!A:B,2,0)</f>
        <v>Minerva</v>
      </c>
    </row>
    <row r="4227" spans="1:16" x14ac:dyDescent="0.25">
      <c r="A4227">
        <v>4226</v>
      </c>
      <c r="B4227" s="1">
        <v>44004</v>
      </c>
      <c r="C4227" s="1">
        <v>44005</v>
      </c>
      <c r="D4227" s="1">
        <v>44020</v>
      </c>
      <c r="E4227" s="1">
        <v>44023</v>
      </c>
      <c r="F4227">
        <v>1</v>
      </c>
      <c r="G4227" t="str">
        <f>VLOOKUP(F4227,dComprador!A:B,2,0)</f>
        <v>Alon</v>
      </c>
      <c r="H4227">
        <v>5</v>
      </c>
      <c r="I4227" t="str">
        <f>VLOOKUP(H4227,dMateriaPrima!A:B,2,0)</f>
        <v>Areia</v>
      </c>
      <c r="J4227">
        <f>VLOOKUP(H4227,dMateriaPrima!A:C,3,0)</f>
        <v>3.59</v>
      </c>
      <c r="K4227">
        <v>379</v>
      </c>
      <c r="L4227">
        <f t="shared" ref="L4227:L4290" si="133">J4227*K4227</f>
        <v>1360.61</v>
      </c>
      <c r="M4227">
        <v>0</v>
      </c>
      <c r="N4227">
        <f t="shared" si="132"/>
        <v>1360.61</v>
      </c>
      <c r="O4227">
        <v>3</v>
      </c>
      <c r="P4227" t="str">
        <f>VLOOKUP(O4227,dFornecedor!A:B,2,0)</f>
        <v>StepUp</v>
      </c>
    </row>
    <row r="4228" spans="1:16" x14ac:dyDescent="0.25">
      <c r="A4228">
        <v>4227</v>
      </c>
      <c r="B4228" s="1">
        <v>44004</v>
      </c>
      <c r="C4228" s="1">
        <v>44004</v>
      </c>
      <c r="D4228" s="1">
        <v>44018</v>
      </c>
      <c r="E4228" s="1">
        <v>44022</v>
      </c>
      <c r="F4228">
        <v>2</v>
      </c>
      <c r="G4228" t="str">
        <f>VLOOKUP(F4228,dComprador!A:B,2,0)</f>
        <v>João</v>
      </c>
      <c r="H4228">
        <v>1</v>
      </c>
      <c r="I4228" t="str">
        <f>VLOOKUP(H4228,dMateriaPrima!A:B,2,0)</f>
        <v>Tecido</v>
      </c>
      <c r="J4228">
        <f>VLOOKUP(H4228,dMateriaPrima!A:C,3,0)</f>
        <v>18</v>
      </c>
      <c r="K4228">
        <v>8</v>
      </c>
      <c r="L4228">
        <f t="shared" si="133"/>
        <v>144</v>
      </c>
      <c r="M4228">
        <v>0</v>
      </c>
      <c r="N4228">
        <f t="shared" si="132"/>
        <v>144</v>
      </c>
      <c r="O4228">
        <v>4</v>
      </c>
      <c r="P4228" t="str">
        <f>VLOOKUP(O4228,dFornecedor!A:B,2,0)</f>
        <v>AlphaOmega</v>
      </c>
    </row>
    <row r="4229" spans="1:16" x14ac:dyDescent="0.25">
      <c r="A4229">
        <v>4228</v>
      </c>
      <c r="B4229" s="1">
        <v>44004</v>
      </c>
      <c r="C4229" s="1">
        <v>44006</v>
      </c>
      <c r="D4229" s="1">
        <v>44030</v>
      </c>
      <c r="E4229" s="1">
        <v>44031</v>
      </c>
      <c r="F4229">
        <v>2</v>
      </c>
      <c r="G4229" t="str">
        <f>VLOOKUP(F4229,dComprador!A:B,2,0)</f>
        <v>João</v>
      </c>
      <c r="H4229">
        <v>11</v>
      </c>
      <c r="I4229" t="str">
        <f>VLOOKUP(H4229,dMateriaPrima!A:B,2,0)</f>
        <v>Papel</v>
      </c>
      <c r="J4229">
        <f>VLOOKUP(H4229,dMateriaPrima!A:C,3,0)</f>
        <v>9</v>
      </c>
      <c r="K4229">
        <v>13</v>
      </c>
      <c r="L4229">
        <f t="shared" si="133"/>
        <v>117</v>
      </c>
      <c r="M4229">
        <v>0</v>
      </c>
      <c r="N4229">
        <f t="shared" si="132"/>
        <v>117</v>
      </c>
      <c r="O4229">
        <v>2</v>
      </c>
      <c r="P4229" t="str">
        <f>VLOOKUP(O4229,dFornecedor!A:B,2,0)</f>
        <v>Minerva</v>
      </c>
    </row>
    <row r="4230" spans="1:16" x14ac:dyDescent="0.25">
      <c r="A4230">
        <v>4229</v>
      </c>
      <c r="B4230" s="1">
        <v>44004</v>
      </c>
      <c r="C4230" s="1">
        <v>44004</v>
      </c>
      <c r="D4230" s="1">
        <v>44035</v>
      </c>
      <c r="E4230" s="1">
        <v>44036</v>
      </c>
      <c r="F4230">
        <v>1</v>
      </c>
      <c r="G4230" t="str">
        <f>VLOOKUP(F4230,dComprador!A:B,2,0)</f>
        <v>Alon</v>
      </c>
      <c r="H4230">
        <v>11</v>
      </c>
      <c r="I4230" t="str">
        <f>VLOOKUP(H4230,dMateriaPrima!A:B,2,0)</f>
        <v>Papel</v>
      </c>
      <c r="J4230">
        <f>VLOOKUP(H4230,dMateriaPrima!A:C,3,0)</f>
        <v>9</v>
      </c>
      <c r="K4230">
        <v>367</v>
      </c>
      <c r="L4230">
        <f t="shared" si="133"/>
        <v>3303</v>
      </c>
      <c r="M4230">
        <v>0</v>
      </c>
      <c r="N4230">
        <f t="shared" si="132"/>
        <v>3303</v>
      </c>
      <c r="O4230">
        <v>2</v>
      </c>
      <c r="P4230" t="str">
        <f>VLOOKUP(O4230,dFornecedor!A:B,2,0)</f>
        <v>Minerva</v>
      </c>
    </row>
    <row r="4231" spans="1:16" x14ac:dyDescent="0.25">
      <c r="A4231">
        <v>4230</v>
      </c>
      <c r="B4231" s="1">
        <v>44004</v>
      </c>
      <c r="C4231" s="1">
        <v>44014</v>
      </c>
      <c r="D4231" s="1">
        <v>44023</v>
      </c>
      <c r="E4231" s="1">
        <v>44026</v>
      </c>
      <c r="F4231">
        <v>1</v>
      </c>
      <c r="G4231" t="str">
        <f>VLOOKUP(F4231,dComprador!A:B,2,0)</f>
        <v>Alon</v>
      </c>
      <c r="H4231">
        <v>11</v>
      </c>
      <c r="I4231" t="str">
        <f>VLOOKUP(H4231,dMateriaPrima!A:B,2,0)</f>
        <v>Papel</v>
      </c>
      <c r="J4231">
        <f>VLOOKUP(H4231,dMateriaPrima!A:C,3,0)</f>
        <v>9</v>
      </c>
      <c r="K4231">
        <v>12</v>
      </c>
      <c r="L4231">
        <f t="shared" si="133"/>
        <v>108</v>
      </c>
      <c r="M4231">
        <v>0</v>
      </c>
      <c r="N4231">
        <f t="shared" si="132"/>
        <v>108</v>
      </c>
      <c r="O4231">
        <v>1</v>
      </c>
      <c r="P4231" t="str">
        <f>VLOOKUP(O4231,dFornecedor!A:B,2,0)</f>
        <v>NorthShore</v>
      </c>
    </row>
    <row r="4232" spans="1:16" x14ac:dyDescent="0.25">
      <c r="A4232">
        <v>4231</v>
      </c>
      <c r="B4232" s="1">
        <v>44004</v>
      </c>
      <c r="C4232" s="1">
        <v>44016</v>
      </c>
      <c r="D4232" s="1">
        <v>44024</v>
      </c>
      <c r="E4232" s="1">
        <v>44029</v>
      </c>
      <c r="F4232">
        <v>1</v>
      </c>
      <c r="G4232" t="str">
        <f>VLOOKUP(F4232,dComprador!A:B,2,0)</f>
        <v>Alon</v>
      </c>
      <c r="H4232">
        <v>7</v>
      </c>
      <c r="I4232" t="str">
        <f>VLOOKUP(H4232,dMateriaPrima!A:B,2,0)</f>
        <v>Poliéster</v>
      </c>
      <c r="J4232">
        <f>VLOOKUP(H4232,dMateriaPrima!A:C,3,0)</f>
        <v>8</v>
      </c>
      <c r="K4232">
        <v>3</v>
      </c>
      <c r="L4232">
        <f t="shared" si="133"/>
        <v>24</v>
      </c>
      <c r="M4232">
        <v>0</v>
      </c>
      <c r="N4232">
        <f t="shared" si="132"/>
        <v>24</v>
      </c>
      <c r="O4232">
        <v>1</v>
      </c>
      <c r="P4232" t="str">
        <f>VLOOKUP(O4232,dFornecedor!A:B,2,0)</f>
        <v>NorthShore</v>
      </c>
    </row>
    <row r="4233" spans="1:16" x14ac:dyDescent="0.25">
      <c r="A4233">
        <v>4232</v>
      </c>
      <c r="B4233" s="1">
        <v>44005</v>
      </c>
      <c r="C4233" s="1">
        <v>44006</v>
      </c>
      <c r="D4233" s="1">
        <v>44012</v>
      </c>
      <c r="E4233" s="1">
        <v>44016</v>
      </c>
      <c r="F4233">
        <v>4</v>
      </c>
      <c r="G4233" t="str">
        <f>VLOOKUP(F4233,dComprador!A:B,2,0)</f>
        <v>Lira</v>
      </c>
      <c r="H4233">
        <v>9</v>
      </c>
      <c r="I4233" t="str">
        <f>VLOOKUP(H4233,dMateriaPrima!A:B,2,0)</f>
        <v>Couro</v>
      </c>
      <c r="J4233">
        <f>VLOOKUP(H4233,dMateriaPrima!A:C,3,0)</f>
        <v>4.4000000000000004</v>
      </c>
      <c r="K4233">
        <v>6</v>
      </c>
      <c r="L4233">
        <f t="shared" si="133"/>
        <v>26.400000000000002</v>
      </c>
      <c r="M4233">
        <v>0</v>
      </c>
      <c r="N4233">
        <f t="shared" si="132"/>
        <v>26.400000000000002</v>
      </c>
      <c r="O4233">
        <v>3</v>
      </c>
      <c r="P4233" t="str">
        <f>VLOOKUP(O4233,dFornecedor!A:B,2,0)</f>
        <v>StepUp</v>
      </c>
    </row>
    <row r="4234" spans="1:16" x14ac:dyDescent="0.25">
      <c r="A4234">
        <v>4233</v>
      </c>
      <c r="B4234" s="1">
        <v>44005</v>
      </c>
      <c r="C4234" s="1">
        <v>44013</v>
      </c>
      <c r="D4234" s="1">
        <v>44016</v>
      </c>
      <c r="E4234" s="1">
        <v>44017</v>
      </c>
      <c r="F4234">
        <v>4</v>
      </c>
      <c r="G4234" t="str">
        <f>VLOOKUP(F4234,dComprador!A:B,2,0)</f>
        <v>Lira</v>
      </c>
      <c r="H4234">
        <v>3</v>
      </c>
      <c r="I4234" t="str">
        <f>VLOOKUP(H4234,dMateriaPrima!A:B,2,0)</f>
        <v>Barra Metal</v>
      </c>
      <c r="J4234">
        <f>VLOOKUP(H4234,dMateriaPrima!A:C,3,0)</f>
        <v>565</v>
      </c>
      <c r="K4234">
        <v>287</v>
      </c>
      <c r="L4234">
        <f t="shared" si="133"/>
        <v>162155</v>
      </c>
      <c r="M4234">
        <v>0</v>
      </c>
      <c r="N4234">
        <f t="shared" si="132"/>
        <v>162155</v>
      </c>
      <c r="O4234">
        <v>2</v>
      </c>
      <c r="P4234" t="str">
        <f>VLOOKUP(O4234,dFornecedor!A:B,2,0)</f>
        <v>Minerva</v>
      </c>
    </row>
    <row r="4235" spans="1:16" x14ac:dyDescent="0.25">
      <c r="A4235">
        <v>4234</v>
      </c>
      <c r="B4235" s="1">
        <v>44005</v>
      </c>
      <c r="C4235" s="1">
        <v>44005</v>
      </c>
      <c r="D4235" s="1">
        <v>44013</v>
      </c>
      <c r="E4235" s="1">
        <v>44014</v>
      </c>
      <c r="F4235">
        <v>4</v>
      </c>
      <c r="G4235" t="str">
        <f>VLOOKUP(F4235,dComprador!A:B,2,0)</f>
        <v>Lira</v>
      </c>
      <c r="H4235">
        <v>6</v>
      </c>
      <c r="I4235" t="str">
        <f>VLOOKUP(H4235,dMateriaPrima!A:B,2,0)</f>
        <v>Fio Algodão</v>
      </c>
      <c r="J4235">
        <f>VLOOKUP(H4235,dMateriaPrima!A:C,3,0)</f>
        <v>55.9</v>
      </c>
      <c r="K4235">
        <v>45</v>
      </c>
      <c r="L4235">
        <f t="shared" si="133"/>
        <v>2515.5</v>
      </c>
      <c r="M4235">
        <v>0</v>
      </c>
      <c r="N4235">
        <f t="shared" si="132"/>
        <v>2515.5</v>
      </c>
      <c r="O4235">
        <v>5</v>
      </c>
      <c r="P4235" t="str">
        <f>VLOOKUP(O4235,dFornecedor!A:B,2,0)</f>
        <v>Atlas</v>
      </c>
    </row>
    <row r="4236" spans="1:16" x14ac:dyDescent="0.25">
      <c r="A4236">
        <v>4235</v>
      </c>
      <c r="B4236" s="1">
        <v>44005</v>
      </c>
      <c r="C4236" s="1">
        <v>44005</v>
      </c>
      <c r="D4236" s="1">
        <v>44011</v>
      </c>
      <c r="E4236" s="1">
        <v>44013</v>
      </c>
      <c r="F4236">
        <v>4</v>
      </c>
      <c r="G4236" t="str">
        <f>VLOOKUP(F4236,dComprador!A:B,2,0)</f>
        <v>Lira</v>
      </c>
      <c r="H4236">
        <v>7</v>
      </c>
      <c r="I4236" t="str">
        <f>VLOOKUP(H4236,dMateriaPrima!A:B,2,0)</f>
        <v>Poliéster</v>
      </c>
      <c r="J4236">
        <f>VLOOKUP(H4236,dMateriaPrima!A:C,3,0)</f>
        <v>8</v>
      </c>
      <c r="K4236">
        <v>90</v>
      </c>
      <c r="L4236">
        <f t="shared" si="133"/>
        <v>720</v>
      </c>
      <c r="M4236">
        <v>0</v>
      </c>
      <c r="N4236">
        <f t="shared" si="132"/>
        <v>720</v>
      </c>
      <c r="O4236">
        <v>4</v>
      </c>
      <c r="P4236" t="str">
        <f>VLOOKUP(O4236,dFornecedor!A:B,2,0)</f>
        <v>AlphaOmega</v>
      </c>
    </row>
    <row r="4237" spans="1:16" x14ac:dyDescent="0.25">
      <c r="A4237">
        <v>4236</v>
      </c>
      <c r="B4237" s="1">
        <v>44005</v>
      </c>
      <c r="C4237" s="1">
        <v>44006</v>
      </c>
      <c r="D4237" s="1">
        <v>44022</v>
      </c>
      <c r="E4237" s="1">
        <v>44026</v>
      </c>
      <c r="F4237">
        <v>1</v>
      </c>
      <c r="G4237" t="str">
        <f>VLOOKUP(F4237,dComprador!A:B,2,0)</f>
        <v>Alon</v>
      </c>
      <c r="H4237">
        <v>5</v>
      </c>
      <c r="I4237" t="str">
        <f>VLOOKUP(H4237,dMateriaPrima!A:B,2,0)</f>
        <v>Areia</v>
      </c>
      <c r="J4237">
        <f>VLOOKUP(H4237,dMateriaPrima!A:C,3,0)</f>
        <v>3.59</v>
      </c>
      <c r="K4237">
        <v>63</v>
      </c>
      <c r="L4237">
        <f t="shared" si="133"/>
        <v>226.17</v>
      </c>
      <c r="M4237">
        <v>0</v>
      </c>
      <c r="N4237">
        <f t="shared" si="132"/>
        <v>226.17</v>
      </c>
      <c r="O4237">
        <v>3</v>
      </c>
      <c r="P4237" t="str">
        <f>VLOOKUP(O4237,dFornecedor!A:B,2,0)</f>
        <v>StepUp</v>
      </c>
    </row>
    <row r="4238" spans="1:16" x14ac:dyDescent="0.25">
      <c r="A4238">
        <v>4237</v>
      </c>
      <c r="B4238" s="1">
        <v>44005</v>
      </c>
      <c r="C4238" s="1">
        <v>44007</v>
      </c>
      <c r="D4238" s="1">
        <v>44020</v>
      </c>
      <c r="E4238" s="1">
        <v>44023</v>
      </c>
      <c r="F4238">
        <v>1</v>
      </c>
      <c r="G4238" t="str">
        <f>VLOOKUP(F4238,dComprador!A:B,2,0)</f>
        <v>Alon</v>
      </c>
      <c r="H4238">
        <v>2</v>
      </c>
      <c r="I4238" t="str">
        <f>VLOOKUP(H4238,dMateriaPrima!A:B,2,0)</f>
        <v>Chapa Metal</v>
      </c>
      <c r="J4238">
        <f>VLOOKUP(H4238,dMateriaPrima!A:C,3,0)</f>
        <v>299.89999999999998</v>
      </c>
      <c r="K4238">
        <v>182</v>
      </c>
      <c r="L4238">
        <f t="shared" si="133"/>
        <v>54581.799999999996</v>
      </c>
      <c r="M4238">
        <v>0</v>
      </c>
      <c r="N4238">
        <f t="shared" si="132"/>
        <v>54581.799999999996</v>
      </c>
      <c r="O4238">
        <v>2</v>
      </c>
      <c r="P4238" t="str">
        <f>VLOOKUP(O4238,dFornecedor!A:B,2,0)</f>
        <v>Minerva</v>
      </c>
    </row>
    <row r="4239" spans="1:16" x14ac:dyDescent="0.25">
      <c r="A4239">
        <v>4238</v>
      </c>
      <c r="B4239" s="1">
        <v>44005</v>
      </c>
      <c r="C4239" s="1">
        <v>44006</v>
      </c>
      <c r="D4239" s="1">
        <v>44018</v>
      </c>
      <c r="E4239" s="1">
        <v>44019</v>
      </c>
      <c r="F4239">
        <v>2</v>
      </c>
      <c r="G4239" t="str">
        <f>VLOOKUP(F4239,dComprador!A:B,2,0)</f>
        <v>João</v>
      </c>
      <c r="H4239">
        <v>9</v>
      </c>
      <c r="I4239" t="str">
        <f>VLOOKUP(H4239,dMateriaPrima!A:B,2,0)</f>
        <v>Couro</v>
      </c>
      <c r="J4239">
        <f>VLOOKUP(H4239,dMateriaPrima!A:C,3,0)</f>
        <v>4.4000000000000004</v>
      </c>
      <c r="K4239">
        <v>71</v>
      </c>
      <c r="L4239">
        <f t="shared" si="133"/>
        <v>312.40000000000003</v>
      </c>
      <c r="M4239">
        <v>0</v>
      </c>
      <c r="N4239">
        <f t="shared" si="132"/>
        <v>312.40000000000003</v>
      </c>
      <c r="O4239">
        <v>3</v>
      </c>
      <c r="P4239" t="str">
        <f>VLOOKUP(O4239,dFornecedor!A:B,2,0)</f>
        <v>StepUp</v>
      </c>
    </row>
    <row r="4240" spans="1:16" x14ac:dyDescent="0.25">
      <c r="A4240">
        <v>4239</v>
      </c>
      <c r="B4240" s="1">
        <v>44005</v>
      </c>
      <c r="C4240" s="1">
        <v>44011</v>
      </c>
      <c r="D4240" s="1">
        <v>44022</v>
      </c>
      <c r="E4240" s="1">
        <v>44027</v>
      </c>
      <c r="F4240">
        <v>1</v>
      </c>
      <c r="G4240" t="str">
        <f>VLOOKUP(F4240,dComprador!A:B,2,0)</f>
        <v>Alon</v>
      </c>
      <c r="H4240">
        <v>9</v>
      </c>
      <c r="I4240" t="str">
        <f>VLOOKUP(H4240,dMateriaPrima!A:B,2,0)</f>
        <v>Couro</v>
      </c>
      <c r="J4240">
        <f>VLOOKUP(H4240,dMateriaPrima!A:C,3,0)</f>
        <v>4.4000000000000004</v>
      </c>
      <c r="K4240">
        <v>6</v>
      </c>
      <c r="L4240">
        <f t="shared" si="133"/>
        <v>26.400000000000002</v>
      </c>
      <c r="M4240">
        <v>0</v>
      </c>
      <c r="N4240">
        <f t="shared" si="132"/>
        <v>26.400000000000002</v>
      </c>
      <c r="O4240">
        <v>3</v>
      </c>
      <c r="P4240" t="str">
        <f>VLOOKUP(O4240,dFornecedor!A:B,2,0)</f>
        <v>StepUp</v>
      </c>
    </row>
    <row r="4241" spans="1:16" x14ac:dyDescent="0.25">
      <c r="A4241">
        <v>4240</v>
      </c>
      <c r="B4241" s="1">
        <v>44005</v>
      </c>
      <c r="C4241" s="1">
        <v>44013</v>
      </c>
      <c r="D4241" s="1">
        <v>44033</v>
      </c>
      <c r="E4241" s="1">
        <v>44033</v>
      </c>
      <c r="F4241">
        <v>1</v>
      </c>
      <c r="G4241" t="str">
        <f>VLOOKUP(F4241,dComprador!A:B,2,0)</f>
        <v>Alon</v>
      </c>
      <c r="H4241">
        <v>9</v>
      </c>
      <c r="I4241" t="str">
        <f>VLOOKUP(H4241,dMateriaPrima!A:B,2,0)</f>
        <v>Couro</v>
      </c>
      <c r="J4241">
        <f>VLOOKUP(H4241,dMateriaPrima!A:C,3,0)</f>
        <v>4.4000000000000004</v>
      </c>
      <c r="K4241">
        <v>64</v>
      </c>
      <c r="L4241">
        <f t="shared" si="133"/>
        <v>281.60000000000002</v>
      </c>
      <c r="M4241">
        <v>0</v>
      </c>
      <c r="N4241">
        <f t="shared" si="132"/>
        <v>281.60000000000002</v>
      </c>
      <c r="O4241">
        <v>2</v>
      </c>
      <c r="P4241" t="str">
        <f>VLOOKUP(O4241,dFornecedor!A:B,2,0)</f>
        <v>Minerva</v>
      </c>
    </row>
    <row r="4242" spans="1:16" x14ac:dyDescent="0.25">
      <c r="A4242">
        <v>4241</v>
      </c>
      <c r="B4242" s="1">
        <v>44006</v>
      </c>
      <c r="C4242" s="1">
        <v>44011</v>
      </c>
      <c r="D4242" s="1">
        <v>44013</v>
      </c>
      <c r="E4242" s="1">
        <v>44016</v>
      </c>
      <c r="F4242">
        <v>4</v>
      </c>
      <c r="G4242" t="str">
        <f>VLOOKUP(F4242,dComprador!A:B,2,0)</f>
        <v>Lira</v>
      </c>
      <c r="H4242">
        <v>1</v>
      </c>
      <c r="I4242" t="str">
        <f>VLOOKUP(H4242,dMateriaPrima!A:B,2,0)</f>
        <v>Tecido</v>
      </c>
      <c r="J4242">
        <f>VLOOKUP(H4242,dMateriaPrima!A:C,3,0)</f>
        <v>18</v>
      </c>
      <c r="K4242">
        <v>3</v>
      </c>
      <c r="L4242">
        <f t="shared" si="133"/>
        <v>54</v>
      </c>
      <c r="M4242">
        <v>0</v>
      </c>
      <c r="N4242">
        <f t="shared" si="132"/>
        <v>54</v>
      </c>
      <c r="O4242">
        <v>4</v>
      </c>
      <c r="P4242" t="str">
        <f>VLOOKUP(O4242,dFornecedor!A:B,2,0)</f>
        <v>AlphaOmega</v>
      </c>
    </row>
    <row r="4243" spans="1:16" x14ac:dyDescent="0.25">
      <c r="A4243">
        <v>4242</v>
      </c>
      <c r="B4243" s="1">
        <v>44006</v>
      </c>
      <c r="C4243" s="1">
        <v>44007</v>
      </c>
      <c r="D4243" s="1">
        <v>44036</v>
      </c>
      <c r="E4243" s="1">
        <v>44038</v>
      </c>
      <c r="F4243">
        <v>1</v>
      </c>
      <c r="G4243" t="str">
        <f>VLOOKUP(F4243,dComprador!A:B,2,0)</f>
        <v>Alon</v>
      </c>
      <c r="H4243">
        <v>5</v>
      </c>
      <c r="I4243" t="str">
        <f>VLOOKUP(H4243,dMateriaPrima!A:B,2,0)</f>
        <v>Areia</v>
      </c>
      <c r="J4243">
        <f>VLOOKUP(H4243,dMateriaPrima!A:C,3,0)</f>
        <v>3.59</v>
      </c>
      <c r="K4243">
        <v>155</v>
      </c>
      <c r="L4243">
        <f t="shared" si="133"/>
        <v>556.44999999999993</v>
      </c>
      <c r="M4243">
        <v>0</v>
      </c>
      <c r="N4243">
        <f t="shared" si="132"/>
        <v>556.44999999999993</v>
      </c>
      <c r="O4243">
        <v>3</v>
      </c>
      <c r="P4243" t="str">
        <f>VLOOKUP(O4243,dFornecedor!A:B,2,0)</f>
        <v>StepUp</v>
      </c>
    </row>
    <row r="4244" spans="1:16" x14ac:dyDescent="0.25">
      <c r="A4244">
        <v>4243</v>
      </c>
      <c r="B4244" s="1">
        <v>44006</v>
      </c>
      <c r="C4244" s="1">
        <v>44012</v>
      </c>
      <c r="D4244" s="1">
        <v>44013</v>
      </c>
      <c r="E4244" s="1">
        <v>44014</v>
      </c>
      <c r="F4244">
        <v>4</v>
      </c>
      <c r="G4244" t="str">
        <f>VLOOKUP(F4244,dComprador!A:B,2,0)</f>
        <v>Lira</v>
      </c>
      <c r="H4244">
        <v>5</v>
      </c>
      <c r="I4244" t="str">
        <f>VLOOKUP(H4244,dMateriaPrima!A:B,2,0)</f>
        <v>Areia</v>
      </c>
      <c r="J4244">
        <f>VLOOKUP(H4244,dMateriaPrima!A:C,3,0)</f>
        <v>3.59</v>
      </c>
      <c r="K4244">
        <v>10</v>
      </c>
      <c r="L4244">
        <f t="shared" si="133"/>
        <v>35.9</v>
      </c>
      <c r="M4244">
        <v>0</v>
      </c>
      <c r="N4244">
        <f t="shared" si="132"/>
        <v>35.9</v>
      </c>
      <c r="O4244">
        <v>3</v>
      </c>
      <c r="P4244" t="str">
        <f>VLOOKUP(O4244,dFornecedor!A:B,2,0)</f>
        <v>StepUp</v>
      </c>
    </row>
    <row r="4245" spans="1:16" x14ac:dyDescent="0.25">
      <c r="A4245">
        <v>4244</v>
      </c>
      <c r="B4245" s="1">
        <v>44006</v>
      </c>
      <c r="C4245" s="1">
        <v>44006</v>
      </c>
      <c r="D4245" s="1">
        <v>44013</v>
      </c>
      <c r="E4245" s="1">
        <v>44016</v>
      </c>
      <c r="F4245">
        <v>4</v>
      </c>
      <c r="G4245" t="str">
        <f>VLOOKUP(F4245,dComprador!A:B,2,0)</f>
        <v>Lira</v>
      </c>
      <c r="H4245">
        <v>5</v>
      </c>
      <c r="I4245" t="str">
        <f>VLOOKUP(H4245,dMateriaPrima!A:B,2,0)</f>
        <v>Areia</v>
      </c>
      <c r="J4245">
        <f>VLOOKUP(H4245,dMateriaPrima!A:C,3,0)</f>
        <v>3.59</v>
      </c>
      <c r="K4245">
        <v>320</v>
      </c>
      <c r="L4245">
        <f t="shared" si="133"/>
        <v>1148.8</v>
      </c>
      <c r="M4245">
        <v>0</v>
      </c>
      <c r="N4245">
        <f t="shared" si="132"/>
        <v>1148.8</v>
      </c>
      <c r="O4245">
        <v>5</v>
      </c>
      <c r="P4245" t="str">
        <f>VLOOKUP(O4245,dFornecedor!A:B,2,0)</f>
        <v>Atlas</v>
      </c>
    </row>
    <row r="4246" spans="1:16" x14ac:dyDescent="0.25">
      <c r="A4246">
        <v>4245</v>
      </c>
      <c r="B4246" s="1">
        <v>44006</v>
      </c>
      <c r="C4246" s="1">
        <v>44015</v>
      </c>
      <c r="D4246" s="1">
        <v>44016</v>
      </c>
      <c r="E4246" s="1">
        <v>44022</v>
      </c>
      <c r="F4246">
        <v>4</v>
      </c>
      <c r="G4246" t="str">
        <f>VLOOKUP(F4246,dComprador!A:B,2,0)</f>
        <v>Lira</v>
      </c>
      <c r="H4246">
        <v>1</v>
      </c>
      <c r="I4246" t="str">
        <f>VLOOKUP(H4246,dMateriaPrima!A:B,2,0)</f>
        <v>Tecido</v>
      </c>
      <c r="J4246">
        <f>VLOOKUP(H4246,dMateriaPrima!A:C,3,0)</f>
        <v>18</v>
      </c>
      <c r="K4246">
        <v>107</v>
      </c>
      <c r="L4246">
        <f t="shared" si="133"/>
        <v>1926</v>
      </c>
      <c r="M4246">
        <v>0</v>
      </c>
      <c r="N4246">
        <f t="shared" si="132"/>
        <v>1926</v>
      </c>
      <c r="O4246">
        <v>3</v>
      </c>
      <c r="P4246" t="str">
        <f>VLOOKUP(O4246,dFornecedor!A:B,2,0)</f>
        <v>StepUp</v>
      </c>
    </row>
    <row r="4247" spans="1:16" x14ac:dyDescent="0.25">
      <c r="A4247">
        <v>4246</v>
      </c>
      <c r="B4247" s="1">
        <v>44006</v>
      </c>
      <c r="C4247" s="1">
        <v>44015</v>
      </c>
      <c r="D4247" s="1">
        <v>44025</v>
      </c>
      <c r="E4247" s="1">
        <v>44026</v>
      </c>
      <c r="F4247">
        <v>1</v>
      </c>
      <c r="G4247" t="str">
        <f>VLOOKUP(F4247,dComprador!A:B,2,0)</f>
        <v>Alon</v>
      </c>
      <c r="H4247">
        <v>9</v>
      </c>
      <c r="I4247" t="str">
        <f>VLOOKUP(H4247,dMateriaPrima!A:B,2,0)</f>
        <v>Couro</v>
      </c>
      <c r="J4247">
        <f>VLOOKUP(H4247,dMateriaPrima!A:C,3,0)</f>
        <v>4.4000000000000004</v>
      </c>
      <c r="K4247">
        <v>141</v>
      </c>
      <c r="L4247">
        <f t="shared" si="133"/>
        <v>620.40000000000009</v>
      </c>
      <c r="M4247">
        <v>0</v>
      </c>
      <c r="N4247">
        <f t="shared" si="132"/>
        <v>620.40000000000009</v>
      </c>
      <c r="O4247">
        <v>3</v>
      </c>
      <c r="P4247" t="str">
        <f>VLOOKUP(O4247,dFornecedor!A:B,2,0)</f>
        <v>StepUp</v>
      </c>
    </row>
    <row r="4248" spans="1:16" x14ac:dyDescent="0.25">
      <c r="A4248">
        <v>4247</v>
      </c>
      <c r="B4248" s="1">
        <v>44006</v>
      </c>
      <c r="C4248" s="1">
        <v>44011</v>
      </c>
      <c r="D4248" s="1">
        <v>44024</v>
      </c>
      <c r="E4248" s="1">
        <v>44025</v>
      </c>
      <c r="F4248">
        <v>1</v>
      </c>
      <c r="G4248" t="str">
        <f>VLOOKUP(F4248,dComprador!A:B,2,0)</f>
        <v>Alon</v>
      </c>
      <c r="H4248">
        <v>6</v>
      </c>
      <c r="I4248" t="str">
        <f>VLOOKUP(H4248,dMateriaPrima!A:B,2,0)</f>
        <v>Fio Algodão</v>
      </c>
      <c r="J4248">
        <f>VLOOKUP(H4248,dMateriaPrima!A:C,3,0)</f>
        <v>55.9</v>
      </c>
      <c r="K4248">
        <v>515</v>
      </c>
      <c r="L4248">
        <f t="shared" si="133"/>
        <v>28788.5</v>
      </c>
      <c r="M4248">
        <v>0</v>
      </c>
      <c r="N4248">
        <f t="shared" si="132"/>
        <v>28788.5</v>
      </c>
      <c r="O4248">
        <v>1</v>
      </c>
      <c r="P4248" t="str">
        <f>VLOOKUP(O4248,dFornecedor!A:B,2,0)</f>
        <v>NorthShore</v>
      </c>
    </row>
    <row r="4249" spans="1:16" x14ac:dyDescent="0.25">
      <c r="A4249">
        <v>4248</v>
      </c>
      <c r="B4249" s="1">
        <v>44006</v>
      </c>
      <c r="C4249" s="1">
        <v>44010</v>
      </c>
      <c r="D4249" s="1">
        <v>44023</v>
      </c>
      <c r="E4249" s="1">
        <v>44025</v>
      </c>
      <c r="F4249">
        <v>1</v>
      </c>
      <c r="G4249" t="str">
        <f>VLOOKUP(F4249,dComprador!A:B,2,0)</f>
        <v>Alon</v>
      </c>
      <c r="H4249">
        <v>1</v>
      </c>
      <c r="I4249" t="str">
        <f>VLOOKUP(H4249,dMateriaPrima!A:B,2,0)</f>
        <v>Tecido</v>
      </c>
      <c r="J4249">
        <f>VLOOKUP(H4249,dMateriaPrima!A:C,3,0)</f>
        <v>18</v>
      </c>
      <c r="K4249">
        <v>23</v>
      </c>
      <c r="L4249">
        <f t="shared" si="133"/>
        <v>414</v>
      </c>
      <c r="M4249">
        <v>0</v>
      </c>
      <c r="N4249">
        <f t="shared" si="132"/>
        <v>414</v>
      </c>
      <c r="O4249">
        <v>1</v>
      </c>
      <c r="P4249" t="str">
        <f>VLOOKUP(O4249,dFornecedor!A:B,2,0)</f>
        <v>NorthShore</v>
      </c>
    </row>
    <row r="4250" spans="1:16" x14ac:dyDescent="0.25">
      <c r="A4250">
        <v>4249</v>
      </c>
      <c r="B4250" s="1">
        <v>44006</v>
      </c>
      <c r="C4250" s="1">
        <v>44014</v>
      </c>
      <c r="D4250" s="1">
        <v>44021</v>
      </c>
      <c r="E4250" s="1">
        <v>44023</v>
      </c>
      <c r="F4250">
        <v>3</v>
      </c>
      <c r="G4250" t="str">
        <f>VLOOKUP(F4250,dComprador!A:B,2,0)</f>
        <v>Diego</v>
      </c>
      <c r="H4250">
        <v>5</v>
      </c>
      <c r="I4250" t="str">
        <f>VLOOKUP(H4250,dMateriaPrima!A:B,2,0)</f>
        <v>Areia</v>
      </c>
      <c r="J4250">
        <f>VLOOKUP(H4250,dMateriaPrima!A:C,3,0)</f>
        <v>3.59</v>
      </c>
      <c r="K4250">
        <v>385</v>
      </c>
      <c r="L4250">
        <f t="shared" si="133"/>
        <v>1382.1499999999999</v>
      </c>
      <c r="M4250">
        <v>0</v>
      </c>
      <c r="N4250">
        <f t="shared" si="132"/>
        <v>1382.1499999999999</v>
      </c>
      <c r="O4250">
        <v>2</v>
      </c>
      <c r="P4250" t="str">
        <f>VLOOKUP(O4250,dFornecedor!A:B,2,0)</f>
        <v>Minerva</v>
      </c>
    </row>
    <row r="4251" spans="1:16" x14ac:dyDescent="0.25">
      <c r="A4251">
        <v>4250</v>
      </c>
      <c r="B4251" s="1">
        <v>44006</v>
      </c>
      <c r="C4251" s="1">
        <v>44014</v>
      </c>
      <c r="D4251" s="1">
        <v>44025</v>
      </c>
      <c r="E4251" s="1">
        <v>44024</v>
      </c>
      <c r="F4251">
        <v>1</v>
      </c>
      <c r="G4251" t="str">
        <f>VLOOKUP(F4251,dComprador!A:B,2,0)</f>
        <v>Alon</v>
      </c>
      <c r="H4251">
        <v>5</v>
      </c>
      <c r="I4251" t="str">
        <f>VLOOKUP(H4251,dMateriaPrima!A:B,2,0)</f>
        <v>Areia</v>
      </c>
      <c r="J4251">
        <f>VLOOKUP(H4251,dMateriaPrima!A:C,3,0)</f>
        <v>3.59</v>
      </c>
      <c r="K4251">
        <v>288</v>
      </c>
      <c r="L4251">
        <f t="shared" si="133"/>
        <v>1033.92</v>
      </c>
      <c r="M4251">
        <v>0</v>
      </c>
      <c r="N4251">
        <f t="shared" si="132"/>
        <v>1033.92</v>
      </c>
      <c r="O4251">
        <v>1</v>
      </c>
      <c r="P4251" t="str">
        <f>VLOOKUP(O4251,dFornecedor!A:B,2,0)</f>
        <v>NorthShore</v>
      </c>
    </row>
    <row r="4252" spans="1:16" x14ac:dyDescent="0.25">
      <c r="A4252">
        <v>4251</v>
      </c>
      <c r="B4252" s="1">
        <v>44006</v>
      </c>
      <c r="C4252" s="1">
        <v>44016</v>
      </c>
      <c r="D4252" s="1">
        <v>44024</v>
      </c>
      <c r="E4252" s="1">
        <v>44025</v>
      </c>
      <c r="F4252">
        <v>1</v>
      </c>
      <c r="G4252" t="str">
        <f>VLOOKUP(F4252,dComprador!A:B,2,0)</f>
        <v>Alon</v>
      </c>
      <c r="H4252">
        <v>7</v>
      </c>
      <c r="I4252" t="str">
        <f>VLOOKUP(H4252,dMateriaPrima!A:B,2,0)</f>
        <v>Poliéster</v>
      </c>
      <c r="J4252">
        <f>VLOOKUP(H4252,dMateriaPrima!A:C,3,0)</f>
        <v>8</v>
      </c>
      <c r="K4252">
        <v>76</v>
      </c>
      <c r="L4252">
        <f t="shared" si="133"/>
        <v>608</v>
      </c>
      <c r="M4252">
        <v>0</v>
      </c>
      <c r="N4252">
        <f t="shared" si="132"/>
        <v>608</v>
      </c>
      <c r="O4252">
        <v>3</v>
      </c>
      <c r="P4252" t="str">
        <f>VLOOKUP(O4252,dFornecedor!A:B,2,0)</f>
        <v>StepUp</v>
      </c>
    </row>
    <row r="4253" spans="1:16" x14ac:dyDescent="0.25">
      <c r="A4253">
        <v>4252</v>
      </c>
      <c r="B4253" s="1">
        <v>44006</v>
      </c>
      <c r="C4253" s="1">
        <v>44008</v>
      </c>
      <c r="D4253" s="1">
        <v>44040</v>
      </c>
      <c r="E4253" s="1">
        <v>44039</v>
      </c>
      <c r="F4253">
        <v>1</v>
      </c>
      <c r="G4253" t="str">
        <f>VLOOKUP(F4253,dComprador!A:B,2,0)</f>
        <v>Alon</v>
      </c>
      <c r="H4253">
        <v>3</v>
      </c>
      <c r="I4253" t="str">
        <f>VLOOKUP(H4253,dMateriaPrima!A:B,2,0)</f>
        <v>Barra Metal</v>
      </c>
      <c r="J4253">
        <f>VLOOKUP(H4253,dMateriaPrima!A:C,3,0)</f>
        <v>565</v>
      </c>
      <c r="K4253">
        <v>53</v>
      </c>
      <c r="L4253">
        <f t="shared" si="133"/>
        <v>29945</v>
      </c>
      <c r="M4253">
        <v>0</v>
      </c>
      <c r="N4253">
        <f t="shared" si="132"/>
        <v>29945</v>
      </c>
      <c r="O4253">
        <v>1</v>
      </c>
      <c r="P4253" t="str">
        <f>VLOOKUP(O4253,dFornecedor!A:B,2,0)</f>
        <v>NorthShore</v>
      </c>
    </row>
    <row r="4254" spans="1:16" x14ac:dyDescent="0.25">
      <c r="A4254">
        <v>4253</v>
      </c>
      <c r="B4254" s="1">
        <v>44006</v>
      </c>
      <c r="C4254" s="1">
        <v>44007</v>
      </c>
      <c r="D4254" s="1">
        <v>44026</v>
      </c>
      <c r="E4254" s="1">
        <v>44029</v>
      </c>
      <c r="F4254">
        <v>1</v>
      </c>
      <c r="G4254" t="str">
        <f>VLOOKUP(F4254,dComprador!A:B,2,0)</f>
        <v>Alon</v>
      </c>
      <c r="H4254">
        <v>6</v>
      </c>
      <c r="I4254" t="str">
        <f>VLOOKUP(H4254,dMateriaPrima!A:B,2,0)</f>
        <v>Fio Algodão</v>
      </c>
      <c r="J4254">
        <f>VLOOKUP(H4254,dMateriaPrima!A:C,3,0)</f>
        <v>55.9</v>
      </c>
      <c r="K4254">
        <v>474</v>
      </c>
      <c r="L4254">
        <f t="shared" si="133"/>
        <v>26496.6</v>
      </c>
      <c r="M4254">
        <v>0</v>
      </c>
      <c r="N4254">
        <f t="shared" si="132"/>
        <v>26496.6</v>
      </c>
      <c r="O4254">
        <v>4</v>
      </c>
      <c r="P4254" t="str">
        <f>VLOOKUP(O4254,dFornecedor!A:B,2,0)</f>
        <v>AlphaOmega</v>
      </c>
    </row>
    <row r="4255" spans="1:16" x14ac:dyDescent="0.25">
      <c r="A4255">
        <v>4254</v>
      </c>
      <c r="B4255" s="1">
        <v>44007</v>
      </c>
      <c r="C4255" s="1">
        <v>44011</v>
      </c>
      <c r="D4255" s="1">
        <v>44014</v>
      </c>
      <c r="E4255" s="1">
        <v>44014</v>
      </c>
      <c r="F4255">
        <v>4</v>
      </c>
      <c r="G4255" t="str">
        <f>VLOOKUP(F4255,dComprador!A:B,2,0)</f>
        <v>Lira</v>
      </c>
      <c r="H4255">
        <v>10</v>
      </c>
      <c r="I4255" t="str">
        <f>VLOOKUP(H4255,dMateriaPrima!A:B,2,0)</f>
        <v>Pedra Britada</v>
      </c>
      <c r="J4255">
        <f>VLOOKUP(H4255,dMateriaPrima!A:C,3,0)</f>
        <v>56</v>
      </c>
      <c r="K4255">
        <v>177</v>
      </c>
      <c r="L4255">
        <f t="shared" si="133"/>
        <v>9912</v>
      </c>
      <c r="M4255">
        <v>12</v>
      </c>
      <c r="N4255">
        <f t="shared" si="132"/>
        <v>8722.56</v>
      </c>
      <c r="O4255">
        <v>1</v>
      </c>
      <c r="P4255" t="str">
        <f>VLOOKUP(O4255,dFornecedor!A:B,2,0)</f>
        <v>NorthShore</v>
      </c>
    </row>
    <row r="4256" spans="1:16" x14ac:dyDescent="0.25">
      <c r="A4256">
        <v>4255</v>
      </c>
      <c r="B4256" s="1">
        <v>44007</v>
      </c>
      <c r="C4256" s="1">
        <v>44007</v>
      </c>
      <c r="D4256" s="1">
        <v>44013</v>
      </c>
      <c r="E4256" s="1">
        <v>44015</v>
      </c>
      <c r="F4256">
        <v>4</v>
      </c>
      <c r="G4256" t="str">
        <f>VLOOKUP(F4256,dComprador!A:B,2,0)</f>
        <v>Lira</v>
      </c>
      <c r="H4256">
        <v>1</v>
      </c>
      <c r="I4256" t="str">
        <f>VLOOKUP(H4256,dMateriaPrima!A:B,2,0)</f>
        <v>Tecido</v>
      </c>
      <c r="J4256">
        <f>VLOOKUP(H4256,dMateriaPrima!A:C,3,0)</f>
        <v>18</v>
      </c>
      <c r="K4256">
        <v>49</v>
      </c>
      <c r="L4256">
        <f t="shared" si="133"/>
        <v>882</v>
      </c>
      <c r="M4256">
        <v>0</v>
      </c>
      <c r="N4256">
        <f t="shared" si="132"/>
        <v>882</v>
      </c>
      <c r="O4256">
        <v>5</v>
      </c>
      <c r="P4256" t="str">
        <f>VLOOKUP(O4256,dFornecedor!A:B,2,0)</f>
        <v>Atlas</v>
      </c>
    </row>
    <row r="4257" spans="1:16" x14ac:dyDescent="0.25">
      <c r="A4257">
        <v>4256</v>
      </c>
      <c r="B4257" s="1">
        <v>44007</v>
      </c>
      <c r="C4257" s="1">
        <v>44007</v>
      </c>
      <c r="D4257" s="1">
        <v>44015</v>
      </c>
      <c r="E4257" s="1">
        <v>44017</v>
      </c>
      <c r="F4257">
        <v>4</v>
      </c>
      <c r="G4257" t="str">
        <f>VLOOKUP(F4257,dComprador!A:B,2,0)</f>
        <v>Lira</v>
      </c>
      <c r="H4257">
        <v>9</v>
      </c>
      <c r="I4257" t="str">
        <f>VLOOKUP(H4257,dMateriaPrima!A:B,2,0)</f>
        <v>Couro</v>
      </c>
      <c r="J4257">
        <f>VLOOKUP(H4257,dMateriaPrima!A:C,3,0)</f>
        <v>4.4000000000000004</v>
      </c>
      <c r="K4257">
        <v>299</v>
      </c>
      <c r="L4257">
        <f t="shared" si="133"/>
        <v>1315.6000000000001</v>
      </c>
      <c r="M4257">
        <v>0</v>
      </c>
      <c r="N4257">
        <f t="shared" si="132"/>
        <v>1315.6000000000001</v>
      </c>
      <c r="O4257">
        <v>2</v>
      </c>
      <c r="P4257" t="str">
        <f>VLOOKUP(O4257,dFornecedor!A:B,2,0)</f>
        <v>Minerva</v>
      </c>
    </row>
    <row r="4258" spans="1:16" x14ac:dyDescent="0.25">
      <c r="A4258">
        <v>4257</v>
      </c>
      <c r="B4258" s="1">
        <v>44007</v>
      </c>
      <c r="C4258" s="1">
        <v>44008</v>
      </c>
      <c r="D4258" s="1">
        <v>44013</v>
      </c>
      <c r="E4258" s="1">
        <v>44017</v>
      </c>
      <c r="F4258">
        <v>4</v>
      </c>
      <c r="G4258" t="str">
        <f>VLOOKUP(F4258,dComprador!A:B,2,0)</f>
        <v>Lira</v>
      </c>
      <c r="H4258">
        <v>11</v>
      </c>
      <c r="I4258" t="str">
        <f>VLOOKUP(H4258,dMateriaPrima!A:B,2,0)</f>
        <v>Papel</v>
      </c>
      <c r="J4258">
        <f>VLOOKUP(H4258,dMateriaPrima!A:C,3,0)</f>
        <v>9</v>
      </c>
      <c r="K4258">
        <v>117</v>
      </c>
      <c r="L4258">
        <f t="shared" si="133"/>
        <v>1053</v>
      </c>
      <c r="M4258">
        <v>0</v>
      </c>
      <c r="N4258">
        <f t="shared" si="132"/>
        <v>1053</v>
      </c>
      <c r="O4258">
        <v>4</v>
      </c>
      <c r="P4258" t="str">
        <f>VLOOKUP(O4258,dFornecedor!A:B,2,0)</f>
        <v>AlphaOmega</v>
      </c>
    </row>
    <row r="4259" spans="1:16" x14ac:dyDescent="0.25">
      <c r="A4259">
        <v>4258</v>
      </c>
      <c r="B4259" s="1">
        <v>44007</v>
      </c>
      <c r="C4259" s="1">
        <v>44009</v>
      </c>
      <c r="D4259" s="1">
        <v>44012</v>
      </c>
      <c r="E4259" s="1">
        <v>44014</v>
      </c>
      <c r="F4259">
        <v>4</v>
      </c>
      <c r="G4259" t="str">
        <f>VLOOKUP(F4259,dComprador!A:B,2,0)</f>
        <v>Lira</v>
      </c>
      <c r="H4259">
        <v>10</v>
      </c>
      <c r="I4259" t="str">
        <f>VLOOKUP(H4259,dMateriaPrima!A:B,2,0)</f>
        <v>Pedra Britada</v>
      </c>
      <c r="J4259">
        <f>VLOOKUP(H4259,dMateriaPrima!A:C,3,0)</f>
        <v>56</v>
      </c>
      <c r="K4259">
        <v>35</v>
      </c>
      <c r="L4259">
        <f t="shared" si="133"/>
        <v>1960</v>
      </c>
      <c r="M4259">
        <v>0</v>
      </c>
      <c r="N4259">
        <f t="shared" si="132"/>
        <v>1960</v>
      </c>
      <c r="O4259">
        <v>1</v>
      </c>
      <c r="P4259" t="str">
        <f>VLOOKUP(O4259,dFornecedor!A:B,2,0)</f>
        <v>NorthShore</v>
      </c>
    </row>
    <row r="4260" spans="1:16" x14ac:dyDescent="0.25">
      <c r="A4260">
        <v>4259</v>
      </c>
      <c r="B4260" s="1">
        <v>44007</v>
      </c>
      <c r="C4260" s="1">
        <v>44011</v>
      </c>
      <c r="D4260" s="1">
        <v>44023</v>
      </c>
      <c r="E4260" s="1">
        <v>44021</v>
      </c>
      <c r="F4260">
        <v>1</v>
      </c>
      <c r="G4260" t="str">
        <f>VLOOKUP(F4260,dComprador!A:B,2,0)</f>
        <v>Alon</v>
      </c>
      <c r="H4260">
        <v>8</v>
      </c>
      <c r="I4260" t="str">
        <f>VLOOKUP(H4260,dMateriaPrima!A:B,2,0)</f>
        <v>Cimento</v>
      </c>
      <c r="J4260">
        <f>VLOOKUP(H4260,dMateriaPrima!A:C,3,0)</f>
        <v>23</v>
      </c>
      <c r="K4260">
        <v>604</v>
      </c>
      <c r="L4260">
        <f t="shared" si="133"/>
        <v>13892</v>
      </c>
      <c r="M4260">
        <v>0</v>
      </c>
      <c r="N4260">
        <f t="shared" si="132"/>
        <v>13892</v>
      </c>
      <c r="O4260">
        <v>1</v>
      </c>
      <c r="P4260" t="str">
        <f>VLOOKUP(O4260,dFornecedor!A:B,2,0)</f>
        <v>NorthShore</v>
      </c>
    </row>
    <row r="4261" spans="1:16" x14ac:dyDescent="0.25">
      <c r="A4261">
        <v>4260</v>
      </c>
      <c r="B4261" s="1">
        <v>44007</v>
      </c>
      <c r="C4261" s="1">
        <v>44015</v>
      </c>
      <c r="D4261" s="1">
        <v>44027</v>
      </c>
      <c r="E4261" s="1">
        <v>44029</v>
      </c>
      <c r="F4261">
        <v>1</v>
      </c>
      <c r="G4261" t="str">
        <f>VLOOKUP(F4261,dComprador!A:B,2,0)</f>
        <v>Alon</v>
      </c>
      <c r="H4261">
        <v>8</v>
      </c>
      <c r="I4261" t="str">
        <f>VLOOKUP(H4261,dMateriaPrima!A:B,2,0)</f>
        <v>Cimento</v>
      </c>
      <c r="J4261">
        <f>VLOOKUP(H4261,dMateriaPrima!A:C,3,0)</f>
        <v>23</v>
      </c>
      <c r="K4261">
        <v>43</v>
      </c>
      <c r="L4261">
        <f t="shared" si="133"/>
        <v>989</v>
      </c>
      <c r="M4261">
        <v>0</v>
      </c>
      <c r="N4261">
        <f t="shared" si="132"/>
        <v>989</v>
      </c>
      <c r="O4261">
        <v>2</v>
      </c>
      <c r="P4261" t="str">
        <f>VLOOKUP(O4261,dFornecedor!A:B,2,0)</f>
        <v>Minerva</v>
      </c>
    </row>
    <row r="4262" spans="1:16" x14ac:dyDescent="0.25">
      <c r="A4262">
        <v>4261</v>
      </c>
      <c r="B4262" s="1">
        <v>44007</v>
      </c>
      <c r="C4262" s="1">
        <v>44007</v>
      </c>
      <c r="D4262" s="1">
        <v>44021</v>
      </c>
      <c r="E4262" s="1">
        <v>44022</v>
      </c>
      <c r="F4262">
        <v>1</v>
      </c>
      <c r="G4262" t="str">
        <f>VLOOKUP(F4262,dComprador!A:B,2,0)</f>
        <v>Alon</v>
      </c>
      <c r="H4262">
        <v>8</v>
      </c>
      <c r="I4262" t="str">
        <f>VLOOKUP(H4262,dMateriaPrima!A:B,2,0)</f>
        <v>Cimento</v>
      </c>
      <c r="J4262">
        <f>VLOOKUP(H4262,dMateriaPrima!A:C,3,0)</f>
        <v>23</v>
      </c>
      <c r="K4262">
        <v>461</v>
      </c>
      <c r="L4262">
        <f t="shared" si="133"/>
        <v>10603</v>
      </c>
      <c r="M4262">
        <v>0</v>
      </c>
      <c r="N4262">
        <f t="shared" si="132"/>
        <v>10603</v>
      </c>
      <c r="O4262">
        <v>2</v>
      </c>
      <c r="P4262" t="str">
        <f>VLOOKUP(O4262,dFornecedor!A:B,2,0)</f>
        <v>Minerva</v>
      </c>
    </row>
    <row r="4263" spans="1:16" x14ac:dyDescent="0.25">
      <c r="A4263">
        <v>4262</v>
      </c>
      <c r="B4263" s="1">
        <v>44007</v>
      </c>
      <c r="C4263" s="1">
        <v>44007</v>
      </c>
      <c r="D4263" s="1">
        <v>44023</v>
      </c>
      <c r="E4263" s="1">
        <v>44026</v>
      </c>
      <c r="F4263">
        <v>1</v>
      </c>
      <c r="G4263" t="str">
        <f>VLOOKUP(F4263,dComprador!A:B,2,0)</f>
        <v>Alon</v>
      </c>
      <c r="H4263">
        <v>11</v>
      </c>
      <c r="I4263" t="str">
        <f>VLOOKUP(H4263,dMateriaPrima!A:B,2,0)</f>
        <v>Papel</v>
      </c>
      <c r="J4263">
        <f>VLOOKUP(H4263,dMateriaPrima!A:C,3,0)</f>
        <v>9</v>
      </c>
      <c r="K4263">
        <v>323</v>
      </c>
      <c r="L4263">
        <f t="shared" si="133"/>
        <v>2907</v>
      </c>
      <c r="M4263">
        <v>0</v>
      </c>
      <c r="N4263">
        <f t="shared" si="132"/>
        <v>2907</v>
      </c>
      <c r="O4263">
        <v>2</v>
      </c>
      <c r="P4263" t="str">
        <f>VLOOKUP(O4263,dFornecedor!A:B,2,0)</f>
        <v>Minerva</v>
      </c>
    </row>
    <row r="4264" spans="1:16" x14ac:dyDescent="0.25">
      <c r="A4264">
        <v>4263</v>
      </c>
      <c r="B4264" s="1">
        <v>44007</v>
      </c>
      <c r="C4264" s="1">
        <v>44008</v>
      </c>
      <c r="D4264" s="1">
        <v>44028</v>
      </c>
      <c r="E4264" s="1">
        <v>44029</v>
      </c>
      <c r="F4264">
        <v>1</v>
      </c>
      <c r="G4264" t="str">
        <f>VLOOKUP(F4264,dComprador!A:B,2,0)</f>
        <v>Alon</v>
      </c>
      <c r="H4264">
        <v>1</v>
      </c>
      <c r="I4264" t="str">
        <f>VLOOKUP(H4264,dMateriaPrima!A:B,2,0)</f>
        <v>Tecido</v>
      </c>
      <c r="J4264">
        <f>VLOOKUP(H4264,dMateriaPrima!A:C,3,0)</f>
        <v>18</v>
      </c>
      <c r="K4264">
        <v>167</v>
      </c>
      <c r="L4264">
        <f t="shared" si="133"/>
        <v>3006</v>
      </c>
      <c r="M4264">
        <v>0</v>
      </c>
      <c r="N4264">
        <f t="shared" si="132"/>
        <v>3006</v>
      </c>
      <c r="O4264">
        <v>1</v>
      </c>
      <c r="P4264" t="str">
        <f>VLOOKUP(O4264,dFornecedor!A:B,2,0)</f>
        <v>NorthShore</v>
      </c>
    </row>
    <row r="4265" spans="1:16" x14ac:dyDescent="0.25">
      <c r="A4265">
        <v>4264</v>
      </c>
      <c r="B4265" s="1">
        <v>44007</v>
      </c>
      <c r="C4265" s="1">
        <v>44007</v>
      </c>
      <c r="D4265" s="1">
        <v>44019</v>
      </c>
      <c r="E4265" s="1">
        <v>44018</v>
      </c>
      <c r="F4265">
        <v>2</v>
      </c>
      <c r="G4265" t="str">
        <f>VLOOKUP(F4265,dComprador!A:B,2,0)</f>
        <v>João</v>
      </c>
      <c r="H4265">
        <v>11</v>
      </c>
      <c r="I4265" t="str">
        <f>VLOOKUP(H4265,dMateriaPrima!A:B,2,0)</f>
        <v>Papel</v>
      </c>
      <c r="J4265">
        <f>VLOOKUP(H4265,dMateriaPrima!A:C,3,0)</f>
        <v>9</v>
      </c>
      <c r="K4265">
        <v>207</v>
      </c>
      <c r="L4265">
        <f t="shared" si="133"/>
        <v>1863</v>
      </c>
      <c r="M4265">
        <v>0</v>
      </c>
      <c r="N4265">
        <f t="shared" si="132"/>
        <v>1863</v>
      </c>
      <c r="O4265">
        <v>2</v>
      </c>
      <c r="P4265" t="str">
        <f>VLOOKUP(O4265,dFornecedor!A:B,2,0)</f>
        <v>Minerva</v>
      </c>
    </row>
    <row r="4266" spans="1:16" x14ac:dyDescent="0.25">
      <c r="A4266">
        <v>4265</v>
      </c>
      <c r="B4266" s="1">
        <v>44007</v>
      </c>
      <c r="C4266" s="1">
        <v>44015</v>
      </c>
      <c r="D4266" s="1">
        <v>44021</v>
      </c>
      <c r="E4266" s="1">
        <v>44022</v>
      </c>
      <c r="F4266">
        <v>2</v>
      </c>
      <c r="G4266" t="str">
        <f>VLOOKUP(F4266,dComprador!A:B,2,0)</f>
        <v>João</v>
      </c>
      <c r="H4266">
        <v>9</v>
      </c>
      <c r="I4266" t="str">
        <f>VLOOKUP(H4266,dMateriaPrima!A:B,2,0)</f>
        <v>Couro</v>
      </c>
      <c r="J4266">
        <f>VLOOKUP(H4266,dMateriaPrima!A:C,3,0)</f>
        <v>4.4000000000000004</v>
      </c>
      <c r="K4266">
        <v>36</v>
      </c>
      <c r="L4266">
        <f t="shared" si="133"/>
        <v>158.4</v>
      </c>
      <c r="M4266">
        <v>0</v>
      </c>
      <c r="N4266">
        <f t="shared" si="132"/>
        <v>158.4</v>
      </c>
      <c r="O4266">
        <v>2</v>
      </c>
      <c r="P4266" t="str">
        <f>VLOOKUP(O4266,dFornecedor!A:B,2,0)</f>
        <v>Minerva</v>
      </c>
    </row>
    <row r="4267" spans="1:16" x14ac:dyDescent="0.25">
      <c r="A4267">
        <v>4266</v>
      </c>
      <c r="B4267" s="1">
        <v>44007</v>
      </c>
      <c r="C4267" s="1">
        <v>44008</v>
      </c>
      <c r="D4267" s="1">
        <v>44029</v>
      </c>
      <c r="E4267" s="1">
        <v>44029</v>
      </c>
      <c r="F4267">
        <v>1</v>
      </c>
      <c r="G4267" t="str">
        <f>VLOOKUP(F4267,dComprador!A:B,2,0)</f>
        <v>Alon</v>
      </c>
      <c r="H4267">
        <v>9</v>
      </c>
      <c r="I4267" t="str">
        <f>VLOOKUP(H4267,dMateriaPrima!A:B,2,0)</f>
        <v>Couro</v>
      </c>
      <c r="J4267">
        <f>VLOOKUP(H4267,dMateriaPrima!A:C,3,0)</f>
        <v>4.4000000000000004</v>
      </c>
      <c r="K4267">
        <v>252</v>
      </c>
      <c r="L4267">
        <f t="shared" si="133"/>
        <v>1108.8000000000002</v>
      </c>
      <c r="M4267">
        <v>0</v>
      </c>
      <c r="N4267">
        <f t="shared" si="132"/>
        <v>1108.8000000000002</v>
      </c>
      <c r="O4267">
        <v>3</v>
      </c>
      <c r="P4267" t="str">
        <f>VLOOKUP(O4267,dFornecedor!A:B,2,0)</f>
        <v>StepUp</v>
      </c>
    </row>
    <row r="4268" spans="1:16" x14ac:dyDescent="0.25">
      <c r="A4268">
        <v>4267</v>
      </c>
      <c r="B4268" s="1">
        <v>44007</v>
      </c>
      <c r="C4268" s="1">
        <v>44007</v>
      </c>
      <c r="D4268" s="1">
        <v>44021</v>
      </c>
      <c r="E4268" s="1">
        <v>44023</v>
      </c>
      <c r="F4268">
        <v>2</v>
      </c>
      <c r="G4268" t="str">
        <f>VLOOKUP(F4268,dComprador!A:B,2,0)</f>
        <v>João</v>
      </c>
      <c r="H4268">
        <v>8</v>
      </c>
      <c r="I4268" t="str">
        <f>VLOOKUP(H4268,dMateriaPrima!A:B,2,0)</f>
        <v>Cimento</v>
      </c>
      <c r="J4268">
        <f>VLOOKUP(H4268,dMateriaPrima!A:C,3,0)</f>
        <v>23</v>
      </c>
      <c r="K4268">
        <v>218</v>
      </c>
      <c r="L4268">
        <f t="shared" si="133"/>
        <v>5014</v>
      </c>
      <c r="M4268">
        <v>0</v>
      </c>
      <c r="N4268">
        <f t="shared" si="132"/>
        <v>5014</v>
      </c>
      <c r="O4268">
        <v>4</v>
      </c>
      <c r="P4268" t="str">
        <f>VLOOKUP(O4268,dFornecedor!A:B,2,0)</f>
        <v>AlphaOmega</v>
      </c>
    </row>
    <row r="4269" spans="1:16" x14ac:dyDescent="0.25">
      <c r="A4269">
        <v>4268</v>
      </c>
      <c r="B4269" s="1">
        <v>44007</v>
      </c>
      <c r="C4269" s="1">
        <v>44010</v>
      </c>
      <c r="D4269" s="1">
        <v>44028</v>
      </c>
      <c r="E4269" s="1">
        <v>44031</v>
      </c>
      <c r="F4269">
        <v>1</v>
      </c>
      <c r="G4269" t="str">
        <f>VLOOKUP(F4269,dComprador!A:B,2,0)</f>
        <v>Alon</v>
      </c>
      <c r="H4269">
        <v>2</v>
      </c>
      <c r="I4269" t="str">
        <f>VLOOKUP(H4269,dMateriaPrima!A:B,2,0)</f>
        <v>Chapa Metal</v>
      </c>
      <c r="J4269">
        <f>VLOOKUP(H4269,dMateriaPrima!A:C,3,0)</f>
        <v>299.89999999999998</v>
      </c>
      <c r="K4269">
        <v>389</v>
      </c>
      <c r="L4269">
        <f t="shared" si="133"/>
        <v>116661.09999999999</v>
      </c>
      <c r="M4269">
        <v>0</v>
      </c>
      <c r="N4269">
        <f t="shared" si="132"/>
        <v>116661.09999999999</v>
      </c>
      <c r="O4269">
        <v>3</v>
      </c>
      <c r="P4269" t="str">
        <f>VLOOKUP(O4269,dFornecedor!A:B,2,0)</f>
        <v>StepUp</v>
      </c>
    </row>
    <row r="4270" spans="1:16" x14ac:dyDescent="0.25">
      <c r="A4270">
        <v>4269</v>
      </c>
      <c r="B4270" s="1">
        <v>44008</v>
      </c>
      <c r="C4270" s="1">
        <v>44018</v>
      </c>
      <c r="D4270" s="1">
        <v>44021</v>
      </c>
      <c r="E4270" s="1">
        <v>44023</v>
      </c>
      <c r="F4270">
        <v>4</v>
      </c>
      <c r="G4270" t="str">
        <f>VLOOKUP(F4270,dComprador!A:B,2,0)</f>
        <v>Lira</v>
      </c>
      <c r="H4270">
        <v>7</v>
      </c>
      <c r="I4270" t="str">
        <f>VLOOKUP(H4270,dMateriaPrima!A:B,2,0)</f>
        <v>Poliéster</v>
      </c>
      <c r="J4270">
        <f>VLOOKUP(H4270,dMateriaPrima!A:C,3,0)</f>
        <v>8</v>
      </c>
      <c r="K4270">
        <v>214</v>
      </c>
      <c r="L4270">
        <f t="shared" si="133"/>
        <v>1712</v>
      </c>
      <c r="M4270">
        <v>0</v>
      </c>
      <c r="N4270">
        <f t="shared" si="132"/>
        <v>1712</v>
      </c>
      <c r="O4270">
        <v>3</v>
      </c>
      <c r="P4270" t="str">
        <f>VLOOKUP(O4270,dFornecedor!A:B,2,0)</f>
        <v>StepUp</v>
      </c>
    </row>
    <row r="4271" spans="1:16" x14ac:dyDescent="0.25">
      <c r="A4271">
        <v>4270</v>
      </c>
      <c r="B4271" s="1">
        <v>44008</v>
      </c>
      <c r="C4271" s="1">
        <v>44017</v>
      </c>
      <c r="D4271" s="1">
        <v>44021</v>
      </c>
      <c r="E4271" s="1">
        <v>44024</v>
      </c>
      <c r="F4271">
        <v>4</v>
      </c>
      <c r="G4271" t="str">
        <f>VLOOKUP(F4271,dComprador!A:B,2,0)</f>
        <v>Lira</v>
      </c>
      <c r="H4271">
        <v>4</v>
      </c>
      <c r="I4271" t="str">
        <f>VLOOKUP(H4271,dMateriaPrima!A:B,2,0)</f>
        <v>Madeira</v>
      </c>
      <c r="J4271">
        <f>VLOOKUP(H4271,dMateriaPrima!A:C,3,0)</f>
        <v>168</v>
      </c>
      <c r="K4271">
        <v>356</v>
      </c>
      <c r="L4271">
        <f t="shared" si="133"/>
        <v>59808</v>
      </c>
      <c r="M4271">
        <v>0</v>
      </c>
      <c r="N4271">
        <f t="shared" si="132"/>
        <v>59808</v>
      </c>
      <c r="O4271">
        <v>2</v>
      </c>
      <c r="P4271" t="str">
        <f>VLOOKUP(O4271,dFornecedor!A:B,2,0)</f>
        <v>Minerva</v>
      </c>
    </row>
    <row r="4272" spans="1:16" x14ac:dyDescent="0.25">
      <c r="A4272">
        <v>4271</v>
      </c>
      <c r="B4272" s="1">
        <v>44008</v>
      </c>
      <c r="C4272" s="1">
        <v>44019</v>
      </c>
      <c r="D4272" s="1">
        <v>44020</v>
      </c>
      <c r="E4272" s="1">
        <v>44021</v>
      </c>
      <c r="F4272">
        <v>4</v>
      </c>
      <c r="G4272" t="str">
        <f>VLOOKUP(F4272,dComprador!A:B,2,0)</f>
        <v>Lira</v>
      </c>
      <c r="H4272">
        <v>5</v>
      </c>
      <c r="I4272" t="str">
        <f>VLOOKUP(H4272,dMateriaPrima!A:B,2,0)</f>
        <v>Areia</v>
      </c>
      <c r="J4272">
        <f>VLOOKUP(H4272,dMateriaPrima!A:C,3,0)</f>
        <v>3.59</v>
      </c>
      <c r="K4272">
        <v>17</v>
      </c>
      <c r="L4272">
        <f t="shared" si="133"/>
        <v>61.03</v>
      </c>
      <c r="M4272">
        <v>0</v>
      </c>
      <c r="N4272">
        <f t="shared" si="132"/>
        <v>61.03</v>
      </c>
      <c r="O4272">
        <v>1</v>
      </c>
      <c r="P4272" t="str">
        <f>VLOOKUP(O4272,dFornecedor!A:B,2,0)</f>
        <v>NorthShore</v>
      </c>
    </row>
    <row r="4273" spans="1:16" x14ac:dyDescent="0.25">
      <c r="A4273">
        <v>4272</v>
      </c>
      <c r="B4273" s="1">
        <v>44008</v>
      </c>
      <c r="C4273" s="1">
        <v>44008</v>
      </c>
      <c r="D4273" s="1">
        <v>44014</v>
      </c>
      <c r="E4273" s="1">
        <v>44016</v>
      </c>
      <c r="F4273">
        <v>4</v>
      </c>
      <c r="G4273" t="str">
        <f>VLOOKUP(F4273,dComprador!A:B,2,0)</f>
        <v>Lira</v>
      </c>
      <c r="H4273">
        <v>6</v>
      </c>
      <c r="I4273" t="str">
        <f>VLOOKUP(H4273,dMateriaPrima!A:B,2,0)</f>
        <v>Fio Algodão</v>
      </c>
      <c r="J4273">
        <f>VLOOKUP(H4273,dMateriaPrima!A:C,3,0)</f>
        <v>55.9</v>
      </c>
      <c r="K4273">
        <v>544</v>
      </c>
      <c r="L4273">
        <f t="shared" si="133"/>
        <v>30409.599999999999</v>
      </c>
      <c r="M4273">
        <v>0</v>
      </c>
      <c r="N4273">
        <f t="shared" si="132"/>
        <v>30409.599999999999</v>
      </c>
      <c r="O4273">
        <v>5</v>
      </c>
      <c r="P4273" t="str">
        <f>VLOOKUP(O4273,dFornecedor!A:B,2,0)</f>
        <v>Atlas</v>
      </c>
    </row>
    <row r="4274" spans="1:16" x14ac:dyDescent="0.25">
      <c r="A4274">
        <v>4273</v>
      </c>
      <c r="B4274" s="1">
        <v>44008</v>
      </c>
      <c r="C4274" s="1">
        <v>44008</v>
      </c>
      <c r="D4274" s="1">
        <v>44017</v>
      </c>
      <c r="E4274" s="1">
        <v>44015</v>
      </c>
      <c r="F4274">
        <v>4</v>
      </c>
      <c r="G4274" t="str">
        <f>VLOOKUP(F4274,dComprador!A:B,2,0)</f>
        <v>Lira</v>
      </c>
      <c r="H4274">
        <v>2</v>
      </c>
      <c r="I4274" t="str">
        <f>VLOOKUP(H4274,dMateriaPrima!A:B,2,0)</f>
        <v>Chapa Metal</v>
      </c>
      <c r="J4274">
        <f>VLOOKUP(H4274,dMateriaPrima!A:C,3,0)</f>
        <v>299.89999999999998</v>
      </c>
      <c r="K4274">
        <v>62</v>
      </c>
      <c r="L4274">
        <f t="shared" si="133"/>
        <v>18593.8</v>
      </c>
      <c r="M4274">
        <v>0</v>
      </c>
      <c r="N4274">
        <f t="shared" si="132"/>
        <v>18593.8</v>
      </c>
      <c r="O4274">
        <v>2</v>
      </c>
      <c r="P4274" t="str">
        <f>VLOOKUP(O4274,dFornecedor!A:B,2,0)</f>
        <v>Minerva</v>
      </c>
    </row>
    <row r="4275" spans="1:16" x14ac:dyDescent="0.25">
      <c r="A4275">
        <v>4274</v>
      </c>
      <c r="B4275" s="1">
        <v>44008</v>
      </c>
      <c r="C4275" s="1">
        <v>44017</v>
      </c>
      <c r="D4275" s="1">
        <v>44020</v>
      </c>
      <c r="E4275" s="1">
        <v>44022</v>
      </c>
      <c r="F4275">
        <v>4</v>
      </c>
      <c r="G4275" t="str">
        <f>VLOOKUP(F4275,dComprador!A:B,2,0)</f>
        <v>Lira</v>
      </c>
      <c r="H4275">
        <v>5</v>
      </c>
      <c r="I4275" t="str">
        <f>VLOOKUP(H4275,dMateriaPrima!A:B,2,0)</f>
        <v>Areia</v>
      </c>
      <c r="J4275">
        <f>VLOOKUP(H4275,dMateriaPrima!A:C,3,0)</f>
        <v>3.59</v>
      </c>
      <c r="K4275">
        <v>537</v>
      </c>
      <c r="L4275">
        <f t="shared" si="133"/>
        <v>1927.83</v>
      </c>
      <c r="M4275">
        <v>0</v>
      </c>
      <c r="N4275">
        <f t="shared" si="132"/>
        <v>1927.83</v>
      </c>
      <c r="O4275">
        <v>3</v>
      </c>
      <c r="P4275" t="str">
        <f>VLOOKUP(O4275,dFornecedor!A:B,2,0)</f>
        <v>StepUp</v>
      </c>
    </row>
    <row r="4276" spans="1:16" x14ac:dyDescent="0.25">
      <c r="A4276">
        <v>4275</v>
      </c>
      <c r="B4276" s="1">
        <v>44008</v>
      </c>
      <c r="C4276" s="1">
        <v>44017</v>
      </c>
      <c r="D4276" s="1">
        <v>44020</v>
      </c>
      <c r="E4276" s="1">
        <v>44023</v>
      </c>
      <c r="F4276">
        <v>4</v>
      </c>
      <c r="G4276" t="str">
        <f>VLOOKUP(F4276,dComprador!A:B,2,0)</f>
        <v>Lira</v>
      </c>
      <c r="H4276">
        <v>8</v>
      </c>
      <c r="I4276" t="str">
        <f>VLOOKUP(H4276,dMateriaPrima!A:B,2,0)</f>
        <v>Cimento</v>
      </c>
      <c r="J4276">
        <f>VLOOKUP(H4276,dMateriaPrima!A:C,3,0)</f>
        <v>23</v>
      </c>
      <c r="K4276">
        <v>36</v>
      </c>
      <c r="L4276">
        <f t="shared" si="133"/>
        <v>828</v>
      </c>
      <c r="M4276">
        <v>0</v>
      </c>
      <c r="N4276">
        <f t="shared" si="132"/>
        <v>828</v>
      </c>
      <c r="O4276">
        <v>2</v>
      </c>
      <c r="P4276" t="str">
        <f>VLOOKUP(O4276,dFornecedor!A:B,2,0)</f>
        <v>Minerva</v>
      </c>
    </row>
    <row r="4277" spans="1:16" x14ac:dyDescent="0.25">
      <c r="A4277">
        <v>4276</v>
      </c>
      <c r="B4277" s="1">
        <v>44008</v>
      </c>
      <c r="C4277" s="1">
        <v>44008</v>
      </c>
      <c r="D4277" s="1">
        <v>44030</v>
      </c>
      <c r="E4277" s="1">
        <v>44030</v>
      </c>
      <c r="F4277">
        <v>1</v>
      </c>
      <c r="G4277" t="str">
        <f>VLOOKUP(F4277,dComprador!A:B,2,0)</f>
        <v>Alon</v>
      </c>
      <c r="H4277">
        <v>7</v>
      </c>
      <c r="I4277" t="str">
        <f>VLOOKUP(H4277,dMateriaPrima!A:B,2,0)</f>
        <v>Poliéster</v>
      </c>
      <c r="J4277">
        <f>VLOOKUP(H4277,dMateriaPrima!A:C,3,0)</f>
        <v>8</v>
      </c>
      <c r="K4277">
        <v>68</v>
      </c>
      <c r="L4277">
        <f t="shared" si="133"/>
        <v>544</v>
      </c>
      <c r="M4277">
        <v>0</v>
      </c>
      <c r="N4277">
        <f t="shared" si="132"/>
        <v>544</v>
      </c>
      <c r="O4277">
        <v>2</v>
      </c>
      <c r="P4277" t="str">
        <f>VLOOKUP(O4277,dFornecedor!A:B,2,0)</f>
        <v>Minerva</v>
      </c>
    </row>
    <row r="4278" spans="1:16" x14ac:dyDescent="0.25">
      <c r="A4278">
        <v>4277</v>
      </c>
      <c r="B4278" s="1">
        <v>44008</v>
      </c>
      <c r="C4278" s="1">
        <v>44012</v>
      </c>
      <c r="D4278" s="1">
        <v>44025</v>
      </c>
      <c r="E4278" s="1">
        <v>44026</v>
      </c>
      <c r="F4278">
        <v>2</v>
      </c>
      <c r="G4278" t="str">
        <f>VLOOKUP(F4278,dComprador!A:B,2,0)</f>
        <v>João</v>
      </c>
      <c r="H4278">
        <v>9</v>
      </c>
      <c r="I4278" t="str">
        <f>VLOOKUP(H4278,dMateriaPrima!A:B,2,0)</f>
        <v>Couro</v>
      </c>
      <c r="J4278">
        <f>VLOOKUP(H4278,dMateriaPrima!A:C,3,0)</f>
        <v>4.4000000000000004</v>
      </c>
      <c r="K4278">
        <v>151</v>
      </c>
      <c r="L4278">
        <f t="shared" si="133"/>
        <v>664.40000000000009</v>
      </c>
      <c r="M4278">
        <v>0</v>
      </c>
      <c r="N4278">
        <f t="shared" si="132"/>
        <v>664.40000000000009</v>
      </c>
      <c r="O4278">
        <v>1</v>
      </c>
      <c r="P4278" t="str">
        <f>VLOOKUP(O4278,dFornecedor!A:B,2,0)</f>
        <v>NorthShore</v>
      </c>
    </row>
    <row r="4279" spans="1:16" x14ac:dyDescent="0.25">
      <c r="A4279">
        <v>4278</v>
      </c>
      <c r="B4279" s="1">
        <v>44008</v>
      </c>
      <c r="C4279" s="1">
        <v>44011</v>
      </c>
      <c r="D4279" s="1">
        <v>44041</v>
      </c>
      <c r="E4279" s="1">
        <v>44041</v>
      </c>
      <c r="F4279">
        <v>1</v>
      </c>
      <c r="G4279" t="str">
        <f>VLOOKUP(F4279,dComprador!A:B,2,0)</f>
        <v>Alon</v>
      </c>
      <c r="H4279">
        <v>9</v>
      </c>
      <c r="I4279" t="str">
        <f>VLOOKUP(H4279,dMateriaPrima!A:B,2,0)</f>
        <v>Couro</v>
      </c>
      <c r="J4279">
        <f>VLOOKUP(H4279,dMateriaPrima!A:C,3,0)</f>
        <v>4.4000000000000004</v>
      </c>
      <c r="K4279">
        <v>344</v>
      </c>
      <c r="L4279">
        <f t="shared" si="133"/>
        <v>1513.6000000000001</v>
      </c>
      <c r="M4279">
        <v>0</v>
      </c>
      <c r="N4279">
        <f t="shared" si="132"/>
        <v>1513.6000000000001</v>
      </c>
      <c r="O4279">
        <v>3</v>
      </c>
      <c r="P4279" t="str">
        <f>VLOOKUP(O4279,dFornecedor!A:B,2,0)</f>
        <v>StepUp</v>
      </c>
    </row>
    <row r="4280" spans="1:16" x14ac:dyDescent="0.25">
      <c r="A4280">
        <v>4279</v>
      </c>
      <c r="B4280" s="1">
        <v>44009</v>
      </c>
      <c r="C4280" s="1">
        <v>44019</v>
      </c>
      <c r="D4280" s="1">
        <v>44019</v>
      </c>
      <c r="E4280" s="1">
        <v>44021</v>
      </c>
      <c r="F4280">
        <v>4</v>
      </c>
      <c r="G4280" t="str">
        <f>VLOOKUP(F4280,dComprador!A:B,2,0)</f>
        <v>Lira</v>
      </c>
      <c r="H4280">
        <v>6</v>
      </c>
      <c r="I4280" t="str">
        <f>VLOOKUP(H4280,dMateriaPrima!A:B,2,0)</f>
        <v>Fio Algodão</v>
      </c>
      <c r="J4280">
        <f>VLOOKUP(H4280,dMateriaPrima!A:C,3,0)</f>
        <v>55.9</v>
      </c>
      <c r="K4280">
        <v>77</v>
      </c>
      <c r="L4280">
        <f t="shared" si="133"/>
        <v>4304.3</v>
      </c>
      <c r="M4280">
        <v>0</v>
      </c>
      <c r="N4280">
        <f t="shared" si="132"/>
        <v>4304.3</v>
      </c>
      <c r="O4280">
        <v>1</v>
      </c>
      <c r="P4280" t="str">
        <f>VLOOKUP(O4280,dFornecedor!A:B,2,0)</f>
        <v>NorthShore</v>
      </c>
    </row>
    <row r="4281" spans="1:16" x14ac:dyDescent="0.25">
      <c r="A4281">
        <v>4280</v>
      </c>
      <c r="B4281" s="1">
        <v>44009</v>
      </c>
      <c r="C4281" s="1">
        <v>44010</v>
      </c>
      <c r="D4281" s="1">
        <v>44041</v>
      </c>
      <c r="E4281" s="1">
        <v>44042</v>
      </c>
      <c r="F4281">
        <v>1</v>
      </c>
      <c r="G4281" t="str">
        <f>VLOOKUP(F4281,dComprador!A:B,2,0)</f>
        <v>Alon</v>
      </c>
      <c r="H4281">
        <v>8</v>
      </c>
      <c r="I4281" t="str">
        <f>VLOOKUP(H4281,dMateriaPrima!A:B,2,0)</f>
        <v>Cimento</v>
      </c>
      <c r="J4281">
        <f>VLOOKUP(H4281,dMateriaPrima!A:C,3,0)</f>
        <v>23</v>
      </c>
      <c r="K4281">
        <v>171</v>
      </c>
      <c r="L4281">
        <f t="shared" si="133"/>
        <v>3933</v>
      </c>
      <c r="M4281">
        <v>0</v>
      </c>
      <c r="N4281">
        <f t="shared" si="132"/>
        <v>3933</v>
      </c>
      <c r="O4281">
        <v>3</v>
      </c>
      <c r="P4281" t="str">
        <f>VLOOKUP(O4281,dFornecedor!A:B,2,0)</f>
        <v>StepUp</v>
      </c>
    </row>
    <row r="4282" spans="1:16" x14ac:dyDescent="0.25">
      <c r="A4282">
        <v>4281</v>
      </c>
      <c r="B4282" s="1">
        <v>44009</v>
      </c>
      <c r="C4282" s="1">
        <v>44014</v>
      </c>
      <c r="D4282" s="1">
        <v>44021</v>
      </c>
      <c r="E4282" s="1">
        <v>44020</v>
      </c>
      <c r="F4282">
        <v>4</v>
      </c>
      <c r="G4282" t="str">
        <f>VLOOKUP(F4282,dComprador!A:B,2,0)</f>
        <v>Lira</v>
      </c>
      <c r="H4282">
        <v>9</v>
      </c>
      <c r="I4282" t="str">
        <f>VLOOKUP(H4282,dMateriaPrima!A:B,2,0)</f>
        <v>Couro</v>
      </c>
      <c r="J4282">
        <f>VLOOKUP(H4282,dMateriaPrima!A:C,3,0)</f>
        <v>4.4000000000000004</v>
      </c>
      <c r="K4282">
        <v>61</v>
      </c>
      <c r="L4282">
        <f t="shared" si="133"/>
        <v>268.40000000000003</v>
      </c>
      <c r="M4282">
        <v>0</v>
      </c>
      <c r="N4282">
        <f t="shared" si="132"/>
        <v>268.40000000000003</v>
      </c>
      <c r="O4282">
        <v>4</v>
      </c>
      <c r="P4282" t="str">
        <f>VLOOKUP(O4282,dFornecedor!A:B,2,0)</f>
        <v>AlphaOmega</v>
      </c>
    </row>
    <row r="4283" spans="1:16" x14ac:dyDescent="0.25">
      <c r="A4283">
        <v>4282</v>
      </c>
      <c r="B4283" s="1">
        <v>44009</v>
      </c>
      <c r="C4283" s="1">
        <v>44022</v>
      </c>
      <c r="D4283" s="1">
        <v>44027</v>
      </c>
      <c r="E4283" s="1">
        <v>44028</v>
      </c>
      <c r="F4283">
        <v>1</v>
      </c>
      <c r="G4283" t="str">
        <f>VLOOKUP(F4283,dComprador!A:B,2,0)</f>
        <v>Alon</v>
      </c>
      <c r="H4283">
        <v>5</v>
      </c>
      <c r="I4283" t="str">
        <f>VLOOKUP(H4283,dMateriaPrima!A:B,2,0)</f>
        <v>Areia</v>
      </c>
      <c r="J4283">
        <f>VLOOKUP(H4283,dMateriaPrima!A:C,3,0)</f>
        <v>3.59</v>
      </c>
      <c r="K4283">
        <v>48</v>
      </c>
      <c r="L4283">
        <f t="shared" si="133"/>
        <v>172.32</v>
      </c>
      <c r="M4283">
        <v>0</v>
      </c>
      <c r="N4283">
        <f t="shared" si="132"/>
        <v>172.32</v>
      </c>
      <c r="O4283">
        <v>1</v>
      </c>
      <c r="P4283" t="str">
        <f>VLOOKUP(O4283,dFornecedor!A:B,2,0)</f>
        <v>NorthShore</v>
      </c>
    </row>
    <row r="4284" spans="1:16" x14ac:dyDescent="0.25">
      <c r="A4284">
        <v>4283</v>
      </c>
      <c r="B4284" s="1">
        <v>44009</v>
      </c>
      <c r="C4284" s="1">
        <v>44017</v>
      </c>
      <c r="D4284" s="1">
        <v>44027</v>
      </c>
      <c r="E4284" s="1">
        <v>44028</v>
      </c>
      <c r="F4284">
        <v>1</v>
      </c>
      <c r="G4284" t="str">
        <f>VLOOKUP(F4284,dComprador!A:B,2,0)</f>
        <v>Alon</v>
      </c>
      <c r="H4284">
        <v>1</v>
      </c>
      <c r="I4284" t="str">
        <f>VLOOKUP(H4284,dMateriaPrima!A:B,2,0)</f>
        <v>Tecido</v>
      </c>
      <c r="J4284">
        <f>VLOOKUP(H4284,dMateriaPrima!A:C,3,0)</f>
        <v>18</v>
      </c>
      <c r="K4284">
        <v>28</v>
      </c>
      <c r="L4284">
        <f t="shared" si="133"/>
        <v>504</v>
      </c>
      <c r="M4284">
        <v>0</v>
      </c>
      <c r="N4284">
        <f t="shared" si="132"/>
        <v>504</v>
      </c>
      <c r="O4284">
        <v>3</v>
      </c>
      <c r="P4284" t="str">
        <f>VLOOKUP(O4284,dFornecedor!A:B,2,0)</f>
        <v>StepUp</v>
      </c>
    </row>
    <row r="4285" spans="1:16" x14ac:dyDescent="0.25">
      <c r="A4285">
        <v>4284</v>
      </c>
      <c r="B4285" s="1">
        <v>44009</v>
      </c>
      <c r="C4285" s="1">
        <v>44020</v>
      </c>
      <c r="D4285" s="1">
        <v>44030</v>
      </c>
      <c r="E4285" s="1">
        <v>44028</v>
      </c>
      <c r="F4285">
        <v>1</v>
      </c>
      <c r="G4285" t="str">
        <f>VLOOKUP(F4285,dComprador!A:B,2,0)</f>
        <v>Alon</v>
      </c>
      <c r="H4285">
        <v>9</v>
      </c>
      <c r="I4285" t="str">
        <f>VLOOKUP(H4285,dMateriaPrima!A:B,2,0)</f>
        <v>Couro</v>
      </c>
      <c r="J4285">
        <f>VLOOKUP(H4285,dMateriaPrima!A:C,3,0)</f>
        <v>4.4000000000000004</v>
      </c>
      <c r="K4285">
        <v>26</v>
      </c>
      <c r="L4285">
        <f t="shared" si="133"/>
        <v>114.4</v>
      </c>
      <c r="M4285">
        <v>0</v>
      </c>
      <c r="N4285">
        <f t="shared" si="132"/>
        <v>114.4</v>
      </c>
      <c r="O4285">
        <v>1</v>
      </c>
      <c r="P4285" t="str">
        <f>VLOOKUP(O4285,dFornecedor!A:B,2,0)</f>
        <v>NorthShore</v>
      </c>
    </row>
    <row r="4286" spans="1:16" x14ac:dyDescent="0.25">
      <c r="A4286">
        <v>4285</v>
      </c>
      <c r="B4286" s="1">
        <v>44010</v>
      </c>
      <c r="C4286" s="1">
        <v>44017</v>
      </c>
      <c r="D4286" s="1">
        <v>44017</v>
      </c>
      <c r="E4286" s="1">
        <v>44021</v>
      </c>
      <c r="F4286">
        <v>4</v>
      </c>
      <c r="G4286" t="str">
        <f>VLOOKUP(F4286,dComprador!A:B,2,0)</f>
        <v>Lira</v>
      </c>
      <c r="H4286">
        <v>8</v>
      </c>
      <c r="I4286" t="str">
        <f>VLOOKUP(H4286,dMateriaPrima!A:B,2,0)</f>
        <v>Cimento</v>
      </c>
      <c r="J4286">
        <f>VLOOKUP(H4286,dMateriaPrima!A:C,3,0)</f>
        <v>23</v>
      </c>
      <c r="K4286">
        <v>76</v>
      </c>
      <c r="L4286">
        <f t="shared" si="133"/>
        <v>1748</v>
      </c>
      <c r="M4286">
        <v>0</v>
      </c>
      <c r="N4286">
        <f t="shared" si="132"/>
        <v>1748</v>
      </c>
      <c r="O4286">
        <v>3</v>
      </c>
      <c r="P4286" t="str">
        <f>VLOOKUP(O4286,dFornecedor!A:B,2,0)</f>
        <v>StepUp</v>
      </c>
    </row>
    <row r="4287" spans="1:16" x14ac:dyDescent="0.25">
      <c r="A4287">
        <v>4286</v>
      </c>
      <c r="B4287" s="1">
        <v>44010</v>
      </c>
      <c r="C4287" s="1">
        <v>44018</v>
      </c>
      <c r="D4287" s="1">
        <v>44021</v>
      </c>
      <c r="E4287" s="1">
        <v>44027</v>
      </c>
      <c r="F4287">
        <v>4</v>
      </c>
      <c r="G4287" t="str">
        <f>VLOOKUP(F4287,dComprador!A:B,2,0)</f>
        <v>Lira</v>
      </c>
      <c r="H4287">
        <v>9</v>
      </c>
      <c r="I4287" t="str">
        <f>VLOOKUP(H4287,dMateriaPrima!A:B,2,0)</f>
        <v>Couro</v>
      </c>
      <c r="J4287">
        <f>VLOOKUP(H4287,dMateriaPrima!A:C,3,0)</f>
        <v>4.4000000000000004</v>
      </c>
      <c r="K4287">
        <v>258</v>
      </c>
      <c r="L4287">
        <f t="shared" si="133"/>
        <v>1135.2</v>
      </c>
      <c r="M4287">
        <v>0</v>
      </c>
      <c r="N4287">
        <f t="shared" si="132"/>
        <v>1135.2</v>
      </c>
      <c r="O4287">
        <v>5</v>
      </c>
      <c r="P4287" t="str">
        <f>VLOOKUP(O4287,dFornecedor!A:B,2,0)</f>
        <v>Atlas</v>
      </c>
    </row>
    <row r="4288" spans="1:16" x14ac:dyDescent="0.25">
      <c r="A4288">
        <v>4287</v>
      </c>
      <c r="B4288" s="1">
        <v>44010</v>
      </c>
      <c r="C4288" s="1">
        <v>44010</v>
      </c>
      <c r="D4288" s="1">
        <v>44018</v>
      </c>
      <c r="E4288" s="1">
        <v>44018</v>
      </c>
      <c r="F4288">
        <v>4</v>
      </c>
      <c r="G4288" t="str">
        <f>VLOOKUP(F4288,dComprador!A:B,2,0)</f>
        <v>Lira</v>
      </c>
      <c r="H4288">
        <v>10</v>
      </c>
      <c r="I4288" t="str">
        <f>VLOOKUP(H4288,dMateriaPrima!A:B,2,0)</f>
        <v>Pedra Britada</v>
      </c>
      <c r="J4288">
        <f>VLOOKUP(H4288,dMateriaPrima!A:C,3,0)</f>
        <v>56</v>
      </c>
      <c r="K4288">
        <v>96</v>
      </c>
      <c r="L4288">
        <f t="shared" si="133"/>
        <v>5376</v>
      </c>
      <c r="M4288">
        <v>0</v>
      </c>
      <c r="N4288">
        <f t="shared" si="132"/>
        <v>5376</v>
      </c>
      <c r="O4288">
        <v>2</v>
      </c>
      <c r="P4288" t="str">
        <f>VLOOKUP(O4288,dFornecedor!A:B,2,0)</f>
        <v>Minerva</v>
      </c>
    </row>
    <row r="4289" spans="1:16" x14ac:dyDescent="0.25">
      <c r="A4289">
        <v>4288</v>
      </c>
      <c r="B4289" s="1">
        <v>44010</v>
      </c>
      <c r="C4289" s="1">
        <v>44010</v>
      </c>
      <c r="D4289" s="1">
        <v>44018</v>
      </c>
      <c r="E4289" s="1">
        <v>44019</v>
      </c>
      <c r="F4289">
        <v>4</v>
      </c>
      <c r="G4289" t="str">
        <f>VLOOKUP(F4289,dComprador!A:B,2,0)</f>
        <v>Lira</v>
      </c>
      <c r="H4289">
        <v>7</v>
      </c>
      <c r="I4289" t="str">
        <f>VLOOKUP(H4289,dMateriaPrima!A:B,2,0)</f>
        <v>Poliéster</v>
      </c>
      <c r="J4289">
        <f>VLOOKUP(H4289,dMateriaPrima!A:C,3,0)</f>
        <v>8</v>
      </c>
      <c r="K4289">
        <v>261</v>
      </c>
      <c r="L4289">
        <f t="shared" si="133"/>
        <v>2088</v>
      </c>
      <c r="M4289">
        <v>0</v>
      </c>
      <c r="N4289">
        <f t="shared" si="132"/>
        <v>2088</v>
      </c>
      <c r="O4289">
        <v>2</v>
      </c>
      <c r="P4289" t="str">
        <f>VLOOKUP(O4289,dFornecedor!A:B,2,0)</f>
        <v>Minerva</v>
      </c>
    </row>
    <row r="4290" spans="1:16" x14ac:dyDescent="0.25">
      <c r="A4290">
        <v>4289</v>
      </c>
      <c r="B4290" s="1">
        <v>44010</v>
      </c>
      <c r="C4290" s="1">
        <v>44018</v>
      </c>
      <c r="D4290" s="1">
        <v>44019</v>
      </c>
      <c r="E4290" s="1">
        <v>44023</v>
      </c>
      <c r="F4290">
        <v>4</v>
      </c>
      <c r="G4290" t="str">
        <f>VLOOKUP(F4290,dComprador!A:B,2,0)</f>
        <v>Lira</v>
      </c>
      <c r="H4290">
        <v>11</v>
      </c>
      <c r="I4290" t="str">
        <f>VLOOKUP(H4290,dMateriaPrima!A:B,2,0)</f>
        <v>Papel</v>
      </c>
      <c r="J4290">
        <f>VLOOKUP(H4290,dMateriaPrima!A:C,3,0)</f>
        <v>9</v>
      </c>
      <c r="K4290">
        <v>163</v>
      </c>
      <c r="L4290">
        <f t="shared" si="133"/>
        <v>1467</v>
      </c>
      <c r="M4290">
        <v>20</v>
      </c>
      <c r="N4290">
        <f t="shared" ref="N4290:N4353" si="134">SUM(L4290-((L4290*M4290)/100))</f>
        <v>1173.5999999999999</v>
      </c>
      <c r="O4290">
        <v>3</v>
      </c>
      <c r="P4290" t="str">
        <f>VLOOKUP(O4290,dFornecedor!A:B,2,0)</f>
        <v>StepUp</v>
      </c>
    </row>
    <row r="4291" spans="1:16" x14ac:dyDescent="0.25">
      <c r="A4291">
        <v>4290</v>
      </c>
      <c r="B4291" s="1">
        <v>44010</v>
      </c>
      <c r="C4291" s="1">
        <v>44014</v>
      </c>
      <c r="D4291" s="1">
        <v>44037</v>
      </c>
      <c r="E4291" s="1">
        <v>44039</v>
      </c>
      <c r="F4291">
        <v>1</v>
      </c>
      <c r="G4291" t="str">
        <f>VLOOKUP(F4291,dComprador!A:B,2,0)</f>
        <v>Alon</v>
      </c>
      <c r="H4291">
        <v>10</v>
      </c>
      <c r="I4291" t="str">
        <f>VLOOKUP(H4291,dMateriaPrima!A:B,2,0)</f>
        <v>Pedra Britada</v>
      </c>
      <c r="J4291">
        <f>VLOOKUP(H4291,dMateriaPrima!A:C,3,0)</f>
        <v>56</v>
      </c>
      <c r="K4291">
        <v>58</v>
      </c>
      <c r="L4291">
        <f t="shared" ref="L4291:L4354" si="135">J4291*K4291</f>
        <v>3248</v>
      </c>
      <c r="M4291">
        <v>0</v>
      </c>
      <c r="N4291">
        <f t="shared" si="134"/>
        <v>3248</v>
      </c>
      <c r="O4291">
        <v>1</v>
      </c>
      <c r="P4291" t="str">
        <f>VLOOKUP(O4291,dFornecedor!A:B,2,0)</f>
        <v>NorthShore</v>
      </c>
    </row>
    <row r="4292" spans="1:16" x14ac:dyDescent="0.25">
      <c r="A4292">
        <v>4291</v>
      </c>
      <c r="B4292" s="1">
        <v>44010</v>
      </c>
      <c r="C4292" s="1">
        <v>44011</v>
      </c>
      <c r="D4292" s="1">
        <v>44040</v>
      </c>
      <c r="E4292" s="1">
        <v>44040</v>
      </c>
      <c r="F4292">
        <v>1</v>
      </c>
      <c r="G4292" t="str">
        <f>VLOOKUP(F4292,dComprador!A:B,2,0)</f>
        <v>Alon</v>
      </c>
      <c r="H4292">
        <v>7</v>
      </c>
      <c r="I4292" t="str">
        <f>VLOOKUP(H4292,dMateriaPrima!A:B,2,0)</f>
        <v>Poliéster</v>
      </c>
      <c r="J4292">
        <f>VLOOKUP(H4292,dMateriaPrima!A:C,3,0)</f>
        <v>8</v>
      </c>
      <c r="K4292">
        <v>471</v>
      </c>
      <c r="L4292">
        <f t="shared" si="135"/>
        <v>3768</v>
      </c>
      <c r="M4292">
        <v>0</v>
      </c>
      <c r="N4292">
        <f t="shared" si="134"/>
        <v>3768</v>
      </c>
      <c r="O4292">
        <v>3</v>
      </c>
      <c r="P4292" t="str">
        <f>VLOOKUP(O4292,dFornecedor!A:B,2,0)</f>
        <v>StepUp</v>
      </c>
    </row>
    <row r="4293" spans="1:16" x14ac:dyDescent="0.25">
      <c r="A4293">
        <v>4292</v>
      </c>
      <c r="B4293" s="1">
        <v>44010</v>
      </c>
      <c r="C4293" s="1">
        <v>44017</v>
      </c>
      <c r="D4293" s="1">
        <v>44041</v>
      </c>
      <c r="E4293" s="1">
        <v>44044</v>
      </c>
      <c r="F4293">
        <v>1</v>
      </c>
      <c r="G4293" t="str">
        <f>VLOOKUP(F4293,dComprador!A:B,2,0)</f>
        <v>Alon</v>
      </c>
      <c r="H4293">
        <v>9</v>
      </c>
      <c r="I4293" t="str">
        <f>VLOOKUP(H4293,dMateriaPrima!A:B,2,0)</f>
        <v>Couro</v>
      </c>
      <c r="J4293">
        <f>VLOOKUP(H4293,dMateriaPrima!A:C,3,0)</f>
        <v>4.4000000000000004</v>
      </c>
      <c r="K4293">
        <v>5</v>
      </c>
      <c r="L4293">
        <f t="shared" si="135"/>
        <v>22</v>
      </c>
      <c r="M4293">
        <v>0</v>
      </c>
      <c r="N4293">
        <f t="shared" si="134"/>
        <v>22</v>
      </c>
      <c r="O4293">
        <v>4</v>
      </c>
      <c r="P4293" t="str">
        <f>VLOOKUP(O4293,dFornecedor!A:B,2,0)</f>
        <v>AlphaOmega</v>
      </c>
    </row>
    <row r="4294" spans="1:16" x14ac:dyDescent="0.25">
      <c r="A4294">
        <v>4293</v>
      </c>
      <c r="B4294" s="1">
        <v>44010</v>
      </c>
      <c r="C4294" s="1">
        <v>44010</v>
      </c>
      <c r="D4294" s="1">
        <v>44031</v>
      </c>
      <c r="E4294" s="1">
        <v>44034</v>
      </c>
      <c r="F4294">
        <v>1</v>
      </c>
      <c r="G4294" t="str">
        <f>VLOOKUP(F4294,dComprador!A:B,2,0)</f>
        <v>Alon</v>
      </c>
      <c r="H4294">
        <v>1</v>
      </c>
      <c r="I4294" t="str">
        <f>VLOOKUP(H4294,dMateriaPrima!A:B,2,0)</f>
        <v>Tecido</v>
      </c>
      <c r="J4294">
        <f>VLOOKUP(H4294,dMateriaPrima!A:C,3,0)</f>
        <v>18</v>
      </c>
      <c r="K4294">
        <v>218</v>
      </c>
      <c r="L4294">
        <f t="shared" si="135"/>
        <v>3924</v>
      </c>
      <c r="M4294">
        <v>0</v>
      </c>
      <c r="N4294">
        <f t="shared" si="134"/>
        <v>3924</v>
      </c>
      <c r="O4294">
        <v>2</v>
      </c>
      <c r="P4294" t="str">
        <f>VLOOKUP(O4294,dFornecedor!A:B,2,0)</f>
        <v>Minerva</v>
      </c>
    </row>
    <row r="4295" spans="1:16" x14ac:dyDescent="0.25">
      <c r="A4295">
        <v>4294</v>
      </c>
      <c r="B4295" s="1">
        <v>44011</v>
      </c>
      <c r="C4295" s="1">
        <v>44021</v>
      </c>
      <c r="D4295" s="1">
        <v>44024</v>
      </c>
      <c r="E4295" s="1">
        <v>44027</v>
      </c>
      <c r="F4295">
        <v>4</v>
      </c>
      <c r="G4295" t="str">
        <f>VLOOKUP(F4295,dComprador!A:B,2,0)</f>
        <v>Lira</v>
      </c>
      <c r="H4295">
        <v>6</v>
      </c>
      <c r="I4295" t="str">
        <f>VLOOKUP(H4295,dMateriaPrima!A:B,2,0)</f>
        <v>Fio Algodão</v>
      </c>
      <c r="J4295">
        <f>VLOOKUP(H4295,dMateriaPrima!A:C,3,0)</f>
        <v>55.9</v>
      </c>
      <c r="K4295">
        <v>260</v>
      </c>
      <c r="L4295">
        <f t="shared" si="135"/>
        <v>14534</v>
      </c>
      <c r="M4295">
        <v>0</v>
      </c>
      <c r="N4295">
        <f t="shared" si="134"/>
        <v>14534</v>
      </c>
      <c r="O4295">
        <v>3</v>
      </c>
      <c r="P4295" t="str">
        <f>VLOOKUP(O4295,dFornecedor!A:B,2,0)</f>
        <v>StepUp</v>
      </c>
    </row>
    <row r="4296" spans="1:16" x14ac:dyDescent="0.25">
      <c r="A4296">
        <v>4295</v>
      </c>
      <c r="B4296" s="1">
        <v>44011</v>
      </c>
      <c r="C4296" s="1">
        <v>44019</v>
      </c>
      <c r="D4296" s="1">
        <v>44019</v>
      </c>
      <c r="E4296" s="1">
        <v>44022</v>
      </c>
      <c r="F4296">
        <v>4</v>
      </c>
      <c r="G4296" t="str">
        <f>VLOOKUP(F4296,dComprador!A:B,2,0)</f>
        <v>Lira</v>
      </c>
      <c r="H4296">
        <v>11</v>
      </c>
      <c r="I4296" t="str">
        <f>VLOOKUP(H4296,dMateriaPrima!A:B,2,0)</f>
        <v>Papel</v>
      </c>
      <c r="J4296">
        <f>VLOOKUP(H4296,dMateriaPrima!A:C,3,0)</f>
        <v>9</v>
      </c>
      <c r="K4296">
        <v>21</v>
      </c>
      <c r="L4296">
        <f t="shared" si="135"/>
        <v>189</v>
      </c>
      <c r="M4296">
        <v>0</v>
      </c>
      <c r="N4296">
        <f t="shared" si="134"/>
        <v>189</v>
      </c>
      <c r="O4296">
        <v>3</v>
      </c>
      <c r="P4296" t="str">
        <f>VLOOKUP(O4296,dFornecedor!A:B,2,0)</f>
        <v>StepUp</v>
      </c>
    </row>
    <row r="4297" spans="1:16" x14ac:dyDescent="0.25">
      <c r="A4297">
        <v>4296</v>
      </c>
      <c r="B4297" s="1">
        <v>44011</v>
      </c>
      <c r="C4297" s="1">
        <v>44014</v>
      </c>
      <c r="D4297" s="1">
        <v>44027</v>
      </c>
      <c r="E4297" s="1">
        <v>44028</v>
      </c>
      <c r="F4297">
        <v>2</v>
      </c>
      <c r="G4297" t="str">
        <f>VLOOKUP(F4297,dComprador!A:B,2,0)</f>
        <v>João</v>
      </c>
      <c r="H4297">
        <v>10</v>
      </c>
      <c r="I4297" t="str">
        <f>VLOOKUP(H4297,dMateriaPrima!A:B,2,0)</f>
        <v>Pedra Britada</v>
      </c>
      <c r="J4297">
        <f>VLOOKUP(H4297,dMateriaPrima!A:C,3,0)</f>
        <v>56</v>
      </c>
      <c r="K4297">
        <v>265</v>
      </c>
      <c r="L4297">
        <f t="shared" si="135"/>
        <v>14840</v>
      </c>
      <c r="M4297">
        <v>0</v>
      </c>
      <c r="N4297">
        <f t="shared" si="134"/>
        <v>14840</v>
      </c>
      <c r="O4297">
        <v>4</v>
      </c>
      <c r="P4297" t="str">
        <f>VLOOKUP(O4297,dFornecedor!A:B,2,0)</f>
        <v>AlphaOmega</v>
      </c>
    </row>
    <row r="4298" spans="1:16" x14ac:dyDescent="0.25">
      <c r="A4298">
        <v>4297</v>
      </c>
      <c r="B4298" s="1">
        <v>44011</v>
      </c>
      <c r="C4298" s="1">
        <v>44011</v>
      </c>
      <c r="D4298" s="1">
        <v>44027</v>
      </c>
      <c r="E4298" s="1">
        <v>44029</v>
      </c>
      <c r="F4298">
        <v>2</v>
      </c>
      <c r="G4298" t="str">
        <f>VLOOKUP(F4298,dComprador!A:B,2,0)</f>
        <v>João</v>
      </c>
      <c r="H4298">
        <v>5</v>
      </c>
      <c r="I4298" t="str">
        <f>VLOOKUP(H4298,dMateriaPrima!A:B,2,0)</f>
        <v>Areia</v>
      </c>
      <c r="J4298">
        <f>VLOOKUP(H4298,dMateriaPrima!A:C,3,0)</f>
        <v>3.59</v>
      </c>
      <c r="K4298">
        <v>39</v>
      </c>
      <c r="L4298">
        <f t="shared" si="135"/>
        <v>140.01</v>
      </c>
      <c r="M4298">
        <v>0</v>
      </c>
      <c r="N4298">
        <f t="shared" si="134"/>
        <v>140.01</v>
      </c>
      <c r="O4298">
        <v>5</v>
      </c>
      <c r="P4298" t="str">
        <f>VLOOKUP(O4298,dFornecedor!A:B,2,0)</f>
        <v>Atlas</v>
      </c>
    </row>
    <row r="4299" spans="1:16" x14ac:dyDescent="0.25">
      <c r="A4299">
        <v>4298</v>
      </c>
      <c r="B4299" s="1">
        <v>44011</v>
      </c>
      <c r="C4299" s="1">
        <v>44011</v>
      </c>
      <c r="D4299" s="1">
        <v>44035</v>
      </c>
      <c r="E4299" s="1">
        <v>44038</v>
      </c>
      <c r="F4299">
        <v>1</v>
      </c>
      <c r="G4299" t="str">
        <f>VLOOKUP(F4299,dComprador!A:B,2,0)</f>
        <v>Alon</v>
      </c>
      <c r="H4299">
        <v>1</v>
      </c>
      <c r="I4299" t="str">
        <f>VLOOKUP(H4299,dMateriaPrima!A:B,2,0)</f>
        <v>Tecido</v>
      </c>
      <c r="J4299">
        <f>VLOOKUP(H4299,dMateriaPrima!A:C,3,0)</f>
        <v>18</v>
      </c>
      <c r="K4299">
        <v>27</v>
      </c>
      <c r="L4299">
        <f t="shared" si="135"/>
        <v>486</v>
      </c>
      <c r="M4299">
        <v>0</v>
      </c>
      <c r="N4299">
        <f t="shared" si="134"/>
        <v>486</v>
      </c>
      <c r="O4299">
        <v>2</v>
      </c>
      <c r="P4299" t="str">
        <f>VLOOKUP(O4299,dFornecedor!A:B,2,0)</f>
        <v>Minerva</v>
      </c>
    </row>
    <row r="4300" spans="1:16" x14ac:dyDescent="0.25">
      <c r="A4300">
        <v>4299</v>
      </c>
      <c r="B4300" s="1">
        <v>44012</v>
      </c>
      <c r="C4300" s="1">
        <v>44014</v>
      </c>
      <c r="D4300" s="1">
        <v>44019</v>
      </c>
      <c r="E4300" s="1">
        <v>44020</v>
      </c>
      <c r="F4300">
        <v>4</v>
      </c>
      <c r="G4300" t="str">
        <f>VLOOKUP(F4300,dComprador!A:B,2,0)</f>
        <v>Lira</v>
      </c>
      <c r="H4300">
        <v>8</v>
      </c>
      <c r="I4300" t="str">
        <f>VLOOKUP(H4300,dMateriaPrima!A:B,2,0)</f>
        <v>Cimento</v>
      </c>
      <c r="J4300">
        <f>VLOOKUP(H4300,dMateriaPrima!A:C,3,0)</f>
        <v>23</v>
      </c>
      <c r="K4300">
        <v>222</v>
      </c>
      <c r="L4300">
        <f t="shared" si="135"/>
        <v>5106</v>
      </c>
      <c r="M4300">
        <v>0</v>
      </c>
      <c r="N4300">
        <f t="shared" si="134"/>
        <v>5106</v>
      </c>
      <c r="O4300">
        <v>1</v>
      </c>
      <c r="P4300" t="str">
        <f>VLOOKUP(O4300,dFornecedor!A:B,2,0)</f>
        <v>NorthShore</v>
      </c>
    </row>
    <row r="4301" spans="1:16" x14ac:dyDescent="0.25">
      <c r="A4301">
        <v>4300</v>
      </c>
      <c r="B4301" s="1">
        <v>44012</v>
      </c>
      <c r="C4301" s="1">
        <v>44015</v>
      </c>
      <c r="D4301" s="1">
        <v>44019</v>
      </c>
      <c r="E4301" s="1">
        <v>44020</v>
      </c>
      <c r="F4301">
        <v>4</v>
      </c>
      <c r="G4301" t="str">
        <f>VLOOKUP(F4301,dComprador!A:B,2,0)</f>
        <v>Lira</v>
      </c>
      <c r="H4301">
        <v>5</v>
      </c>
      <c r="I4301" t="str">
        <f>VLOOKUP(H4301,dMateriaPrima!A:B,2,0)</f>
        <v>Areia</v>
      </c>
      <c r="J4301">
        <f>VLOOKUP(H4301,dMateriaPrima!A:C,3,0)</f>
        <v>3.59</v>
      </c>
      <c r="K4301">
        <v>140</v>
      </c>
      <c r="L4301">
        <f t="shared" si="135"/>
        <v>502.59999999999997</v>
      </c>
      <c r="M4301">
        <v>0</v>
      </c>
      <c r="N4301">
        <f t="shared" si="134"/>
        <v>502.59999999999997</v>
      </c>
      <c r="O4301">
        <v>3</v>
      </c>
      <c r="P4301" t="str">
        <f>VLOOKUP(O4301,dFornecedor!A:B,2,0)</f>
        <v>StepUp</v>
      </c>
    </row>
    <row r="4302" spans="1:16" x14ac:dyDescent="0.25">
      <c r="A4302">
        <v>4301</v>
      </c>
      <c r="B4302" s="1">
        <v>44012</v>
      </c>
      <c r="C4302" s="1">
        <v>44013</v>
      </c>
      <c r="D4302" s="1">
        <v>44019</v>
      </c>
      <c r="E4302" s="1">
        <v>44019</v>
      </c>
      <c r="F4302">
        <v>4</v>
      </c>
      <c r="G4302" t="str">
        <f>VLOOKUP(F4302,dComprador!A:B,2,0)</f>
        <v>Lira</v>
      </c>
      <c r="H4302">
        <v>1</v>
      </c>
      <c r="I4302" t="str">
        <f>VLOOKUP(H4302,dMateriaPrima!A:B,2,0)</f>
        <v>Tecido</v>
      </c>
      <c r="J4302">
        <f>VLOOKUP(H4302,dMateriaPrima!A:C,3,0)</f>
        <v>18</v>
      </c>
      <c r="K4302">
        <v>340</v>
      </c>
      <c r="L4302">
        <f t="shared" si="135"/>
        <v>6120</v>
      </c>
      <c r="M4302">
        <v>21</v>
      </c>
      <c r="N4302">
        <f t="shared" si="134"/>
        <v>4834.8</v>
      </c>
      <c r="O4302">
        <v>3</v>
      </c>
      <c r="P4302" t="str">
        <f>VLOOKUP(O4302,dFornecedor!A:B,2,0)</f>
        <v>StepUp</v>
      </c>
    </row>
    <row r="4303" spans="1:16" x14ac:dyDescent="0.25">
      <c r="A4303">
        <v>4302</v>
      </c>
      <c r="B4303" s="1">
        <v>44012</v>
      </c>
      <c r="C4303" s="1">
        <v>44016</v>
      </c>
      <c r="D4303" s="1">
        <v>44038</v>
      </c>
      <c r="E4303" s="1">
        <v>44040</v>
      </c>
      <c r="F4303">
        <v>1</v>
      </c>
      <c r="G4303" t="str">
        <f>VLOOKUP(F4303,dComprador!A:B,2,0)</f>
        <v>Alon</v>
      </c>
      <c r="H4303">
        <v>5</v>
      </c>
      <c r="I4303" t="str">
        <f>VLOOKUP(H4303,dMateriaPrima!A:B,2,0)</f>
        <v>Areia</v>
      </c>
      <c r="J4303">
        <f>VLOOKUP(H4303,dMateriaPrima!A:C,3,0)</f>
        <v>3.59</v>
      </c>
      <c r="K4303">
        <v>1</v>
      </c>
      <c r="L4303">
        <f t="shared" si="135"/>
        <v>3.59</v>
      </c>
      <c r="M4303">
        <v>0</v>
      </c>
      <c r="N4303">
        <f t="shared" si="134"/>
        <v>3.59</v>
      </c>
      <c r="O4303">
        <v>1</v>
      </c>
      <c r="P4303" t="str">
        <f>VLOOKUP(O4303,dFornecedor!A:B,2,0)</f>
        <v>NorthShore</v>
      </c>
    </row>
    <row r="4304" spans="1:16" x14ac:dyDescent="0.25">
      <c r="A4304">
        <v>4303</v>
      </c>
      <c r="B4304" s="1">
        <v>44012</v>
      </c>
      <c r="C4304" s="1">
        <v>44012</v>
      </c>
      <c r="D4304" s="1">
        <v>44042</v>
      </c>
      <c r="E4304" s="1">
        <v>44043</v>
      </c>
      <c r="F4304">
        <v>1</v>
      </c>
      <c r="G4304" t="str">
        <f>VLOOKUP(F4304,dComprador!A:B,2,0)</f>
        <v>Alon</v>
      </c>
      <c r="H4304">
        <v>8</v>
      </c>
      <c r="I4304" t="str">
        <f>VLOOKUP(H4304,dMateriaPrima!A:B,2,0)</f>
        <v>Cimento</v>
      </c>
      <c r="J4304">
        <f>VLOOKUP(H4304,dMateriaPrima!A:C,3,0)</f>
        <v>23</v>
      </c>
      <c r="K4304">
        <v>73</v>
      </c>
      <c r="L4304">
        <f t="shared" si="135"/>
        <v>1679</v>
      </c>
      <c r="M4304">
        <v>0</v>
      </c>
      <c r="N4304">
        <f t="shared" si="134"/>
        <v>1679</v>
      </c>
      <c r="O4304">
        <v>2</v>
      </c>
      <c r="P4304" t="str">
        <f>VLOOKUP(O4304,dFornecedor!A:B,2,0)</f>
        <v>Minerva</v>
      </c>
    </row>
    <row r="4305" spans="1:16" x14ac:dyDescent="0.25">
      <c r="A4305">
        <v>4304</v>
      </c>
      <c r="B4305" s="1">
        <v>44012</v>
      </c>
      <c r="C4305" s="1">
        <v>44017</v>
      </c>
      <c r="D4305" s="1">
        <v>44020</v>
      </c>
      <c r="E4305" s="1">
        <v>44022</v>
      </c>
      <c r="F4305">
        <v>4</v>
      </c>
      <c r="G4305" t="str">
        <f>VLOOKUP(F4305,dComprador!A:B,2,0)</f>
        <v>Lira</v>
      </c>
      <c r="H4305">
        <v>6</v>
      </c>
      <c r="I4305" t="str">
        <f>VLOOKUP(H4305,dMateriaPrima!A:B,2,0)</f>
        <v>Fio Algodão</v>
      </c>
      <c r="J4305">
        <f>VLOOKUP(H4305,dMateriaPrima!A:C,3,0)</f>
        <v>55.9</v>
      </c>
      <c r="K4305">
        <v>481</v>
      </c>
      <c r="L4305">
        <f t="shared" si="135"/>
        <v>26887.899999999998</v>
      </c>
      <c r="M4305">
        <v>0</v>
      </c>
      <c r="N4305">
        <f t="shared" si="134"/>
        <v>26887.899999999998</v>
      </c>
      <c r="O4305">
        <v>1</v>
      </c>
      <c r="P4305" t="str">
        <f>VLOOKUP(O4305,dFornecedor!A:B,2,0)</f>
        <v>NorthShore</v>
      </c>
    </row>
    <row r="4306" spans="1:16" x14ac:dyDescent="0.25">
      <c r="A4306">
        <v>4305</v>
      </c>
      <c r="B4306" s="1">
        <v>44012</v>
      </c>
      <c r="C4306" s="1">
        <v>44012</v>
      </c>
      <c r="D4306" s="1">
        <v>44020</v>
      </c>
      <c r="E4306" s="1">
        <v>44022</v>
      </c>
      <c r="F4306">
        <v>4</v>
      </c>
      <c r="G4306" t="str">
        <f>VLOOKUP(F4306,dComprador!A:B,2,0)</f>
        <v>Lira</v>
      </c>
      <c r="H4306">
        <v>10</v>
      </c>
      <c r="I4306" t="str">
        <f>VLOOKUP(H4306,dMateriaPrima!A:B,2,0)</f>
        <v>Pedra Britada</v>
      </c>
      <c r="J4306">
        <f>VLOOKUP(H4306,dMateriaPrima!A:C,3,0)</f>
        <v>56</v>
      </c>
      <c r="K4306">
        <v>72</v>
      </c>
      <c r="L4306">
        <f t="shared" si="135"/>
        <v>4032</v>
      </c>
      <c r="M4306">
        <v>0</v>
      </c>
      <c r="N4306">
        <f t="shared" si="134"/>
        <v>4032</v>
      </c>
      <c r="O4306">
        <v>5</v>
      </c>
      <c r="P4306" t="str">
        <f>VLOOKUP(O4306,dFornecedor!A:B,2,0)</f>
        <v>Atlas</v>
      </c>
    </row>
    <row r="4307" spans="1:16" x14ac:dyDescent="0.25">
      <c r="A4307">
        <v>4306</v>
      </c>
      <c r="B4307" s="1">
        <v>44012</v>
      </c>
      <c r="C4307" s="1">
        <v>44012</v>
      </c>
      <c r="D4307" s="1">
        <v>44023</v>
      </c>
      <c r="E4307" s="1">
        <v>44025</v>
      </c>
      <c r="F4307">
        <v>4</v>
      </c>
      <c r="G4307" t="str">
        <f>VLOOKUP(F4307,dComprador!A:B,2,0)</f>
        <v>Lira</v>
      </c>
      <c r="H4307">
        <v>7</v>
      </c>
      <c r="I4307" t="str">
        <f>VLOOKUP(H4307,dMateriaPrima!A:B,2,0)</f>
        <v>Poliéster</v>
      </c>
      <c r="J4307">
        <f>VLOOKUP(H4307,dMateriaPrima!A:C,3,0)</f>
        <v>8</v>
      </c>
      <c r="K4307">
        <v>78</v>
      </c>
      <c r="L4307">
        <f t="shared" si="135"/>
        <v>624</v>
      </c>
      <c r="M4307">
        <v>0</v>
      </c>
      <c r="N4307">
        <f t="shared" si="134"/>
        <v>624</v>
      </c>
      <c r="O4307">
        <v>4</v>
      </c>
      <c r="P4307" t="str">
        <f>VLOOKUP(O4307,dFornecedor!A:B,2,0)</f>
        <v>AlphaOmega</v>
      </c>
    </row>
    <row r="4308" spans="1:16" x14ac:dyDescent="0.25">
      <c r="A4308">
        <v>4307</v>
      </c>
      <c r="B4308" s="1">
        <v>44012</v>
      </c>
      <c r="C4308" s="1">
        <v>44016</v>
      </c>
      <c r="D4308" s="1">
        <v>44019</v>
      </c>
      <c r="E4308" s="1">
        <v>44021</v>
      </c>
      <c r="F4308">
        <v>4</v>
      </c>
      <c r="G4308" t="str">
        <f>VLOOKUP(F4308,dComprador!A:B,2,0)</f>
        <v>Lira</v>
      </c>
      <c r="H4308">
        <v>5</v>
      </c>
      <c r="I4308" t="str">
        <f>VLOOKUP(H4308,dMateriaPrima!A:B,2,0)</f>
        <v>Areia</v>
      </c>
      <c r="J4308">
        <f>VLOOKUP(H4308,dMateriaPrima!A:C,3,0)</f>
        <v>3.59</v>
      </c>
      <c r="K4308">
        <v>18</v>
      </c>
      <c r="L4308">
        <f t="shared" si="135"/>
        <v>64.62</v>
      </c>
      <c r="M4308">
        <v>26</v>
      </c>
      <c r="N4308">
        <f t="shared" si="134"/>
        <v>47.818800000000003</v>
      </c>
      <c r="O4308">
        <v>1</v>
      </c>
      <c r="P4308" t="str">
        <f>VLOOKUP(O4308,dFornecedor!A:B,2,0)</f>
        <v>NorthShore</v>
      </c>
    </row>
    <row r="4309" spans="1:16" x14ac:dyDescent="0.25">
      <c r="A4309">
        <v>4308</v>
      </c>
      <c r="B4309" s="1">
        <v>44012</v>
      </c>
      <c r="C4309" s="1">
        <v>44012</v>
      </c>
      <c r="D4309" s="1">
        <v>44032</v>
      </c>
      <c r="E4309" s="1">
        <v>44033</v>
      </c>
      <c r="F4309">
        <v>1</v>
      </c>
      <c r="G4309" t="str">
        <f>VLOOKUP(F4309,dComprador!A:B,2,0)</f>
        <v>Alon</v>
      </c>
      <c r="H4309">
        <v>7</v>
      </c>
      <c r="I4309" t="str">
        <f>VLOOKUP(H4309,dMateriaPrima!A:B,2,0)</f>
        <v>Poliéster</v>
      </c>
      <c r="J4309">
        <f>VLOOKUP(H4309,dMateriaPrima!A:C,3,0)</f>
        <v>8</v>
      </c>
      <c r="K4309">
        <v>95</v>
      </c>
      <c r="L4309">
        <f t="shared" si="135"/>
        <v>760</v>
      </c>
      <c r="M4309">
        <v>0</v>
      </c>
      <c r="N4309">
        <f t="shared" si="134"/>
        <v>760</v>
      </c>
      <c r="O4309">
        <v>5</v>
      </c>
      <c r="P4309" t="str">
        <f>VLOOKUP(O4309,dFornecedor!A:B,2,0)</f>
        <v>Atlas</v>
      </c>
    </row>
    <row r="4310" spans="1:16" x14ac:dyDescent="0.25">
      <c r="A4310">
        <v>4309</v>
      </c>
      <c r="B4310" s="1">
        <v>44012</v>
      </c>
      <c r="C4310" s="1">
        <v>44021</v>
      </c>
      <c r="D4310" s="1">
        <v>44023</v>
      </c>
      <c r="E4310" s="1">
        <v>44023</v>
      </c>
      <c r="F4310">
        <v>2</v>
      </c>
      <c r="G4310" t="str">
        <f>VLOOKUP(F4310,dComprador!A:B,2,0)</f>
        <v>João</v>
      </c>
      <c r="H4310">
        <v>5</v>
      </c>
      <c r="I4310" t="str">
        <f>VLOOKUP(H4310,dMateriaPrima!A:B,2,0)</f>
        <v>Areia</v>
      </c>
      <c r="J4310">
        <f>VLOOKUP(H4310,dMateriaPrima!A:C,3,0)</f>
        <v>3.59</v>
      </c>
      <c r="K4310">
        <v>133</v>
      </c>
      <c r="L4310">
        <f t="shared" si="135"/>
        <v>477.46999999999997</v>
      </c>
      <c r="M4310">
        <v>0</v>
      </c>
      <c r="N4310">
        <f t="shared" si="134"/>
        <v>477.46999999999997</v>
      </c>
      <c r="O4310">
        <v>3</v>
      </c>
      <c r="P4310" t="str">
        <f>VLOOKUP(O4310,dFornecedor!A:B,2,0)</f>
        <v>StepUp</v>
      </c>
    </row>
    <row r="4311" spans="1:16" x14ac:dyDescent="0.25">
      <c r="A4311">
        <v>4310</v>
      </c>
      <c r="B4311" s="1">
        <v>44012</v>
      </c>
      <c r="C4311" s="1">
        <v>44012</v>
      </c>
      <c r="D4311" s="1">
        <v>44025</v>
      </c>
      <c r="E4311" s="1">
        <v>44026</v>
      </c>
      <c r="F4311">
        <v>3</v>
      </c>
      <c r="G4311" t="str">
        <f>VLOOKUP(F4311,dComprador!A:B,2,0)</f>
        <v>Diego</v>
      </c>
      <c r="H4311">
        <v>11</v>
      </c>
      <c r="I4311" t="str">
        <f>VLOOKUP(H4311,dMateriaPrima!A:B,2,0)</f>
        <v>Papel</v>
      </c>
      <c r="J4311">
        <f>VLOOKUP(H4311,dMateriaPrima!A:C,3,0)</f>
        <v>9</v>
      </c>
      <c r="K4311">
        <v>186</v>
      </c>
      <c r="L4311">
        <f t="shared" si="135"/>
        <v>1674</v>
      </c>
      <c r="M4311">
        <v>0</v>
      </c>
      <c r="N4311">
        <f t="shared" si="134"/>
        <v>1674</v>
      </c>
      <c r="O4311">
        <v>4</v>
      </c>
      <c r="P4311" t="str">
        <f>VLOOKUP(O4311,dFornecedor!A:B,2,0)</f>
        <v>AlphaOmega</v>
      </c>
    </row>
    <row r="4312" spans="1:16" x14ac:dyDescent="0.25">
      <c r="A4312">
        <v>4311</v>
      </c>
      <c r="B4312" s="1">
        <v>44012</v>
      </c>
      <c r="C4312" s="1">
        <v>44020</v>
      </c>
      <c r="D4312" s="1">
        <v>44041</v>
      </c>
      <c r="E4312" s="1">
        <v>44045</v>
      </c>
      <c r="F4312">
        <v>1</v>
      </c>
      <c r="G4312" t="str">
        <f>VLOOKUP(F4312,dComprador!A:B,2,0)</f>
        <v>Alon</v>
      </c>
      <c r="H4312">
        <v>9</v>
      </c>
      <c r="I4312" t="str">
        <f>VLOOKUP(H4312,dMateriaPrima!A:B,2,0)</f>
        <v>Couro</v>
      </c>
      <c r="J4312">
        <f>VLOOKUP(H4312,dMateriaPrima!A:C,3,0)</f>
        <v>4.4000000000000004</v>
      </c>
      <c r="K4312">
        <v>281</v>
      </c>
      <c r="L4312">
        <f t="shared" si="135"/>
        <v>1236.4000000000001</v>
      </c>
      <c r="M4312">
        <v>0</v>
      </c>
      <c r="N4312">
        <f t="shared" si="134"/>
        <v>1236.4000000000001</v>
      </c>
      <c r="O4312">
        <v>2</v>
      </c>
      <c r="P4312" t="str">
        <f>VLOOKUP(O4312,dFornecedor!A:B,2,0)</f>
        <v>Minerva</v>
      </c>
    </row>
    <row r="4313" spans="1:16" x14ac:dyDescent="0.25">
      <c r="A4313">
        <v>4312</v>
      </c>
      <c r="B4313" s="1">
        <v>44012</v>
      </c>
      <c r="C4313" s="1">
        <v>44015</v>
      </c>
      <c r="D4313" s="1">
        <v>44042</v>
      </c>
      <c r="E4313" s="1">
        <v>44045</v>
      </c>
      <c r="F4313">
        <v>1</v>
      </c>
      <c r="G4313" t="str">
        <f>VLOOKUP(F4313,dComprador!A:B,2,0)</f>
        <v>Alon</v>
      </c>
      <c r="H4313">
        <v>9</v>
      </c>
      <c r="I4313" t="str">
        <f>VLOOKUP(H4313,dMateriaPrima!A:B,2,0)</f>
        <v>Couro</v>
      </c>
      <c r="J4313">
        <f>VLOOKUP(H4313,dMateriaPrima!A:C,3,0)</f>
        <v>4.4000000000000004</v>
      </c>
      <c r="K4313">
        <v>11</v>
      </c>
      <c r="L4313">
        <f t="shared" si="135"/>
        <v>48.400000000000006</v>
      </c>
      <c r="M4313">
        <v>0</v>
      </c>
      <c r="N4313">
        <f t="shared" si="134"/>
        <v>48.400000000000006</v>
      </c>
      <c r="O4313">
        <v>2</v>
      </c>
      <c r="P4313" t="str">
        <f>VLOOKUP(O4313,dFornecedor!A:B,2,0)</f>
        <v>Minerva</v>
      </c>
    </row>
    <row r="4314" spans="1:16" x14ac:dyDescent="0.25">
      <c r="A4314">
        <v>4313</v>
      </c>
      <c r="B4314" s="1">
        <v>44012</v>
      </c>
      <c r="C4314" s="1">
        <v>44014</v>
      </c>
      <c r="D4314" s="1">
        <v>44032</v>
      </c>
      <c r="E4314" s="1">
        <v>44033</v>
      </c>
      <c r="F4314">
        <v>1</v>
      </c>
      <c r="G4314" t="str">
        <f>VLOOKUP(F4314,dComprador!A:B,2,0)</f>
        <v>Alon</v>
      </c>
      <c r="H4314">
        <v>9</v>
      </c>
      <c r="I4314" t="str">
        <f>VLOOKUP(H4314,dMateriaPrima!A:B,2,0)</f>
        <v>Couro</v>
      </c>
      <c r="J4314">
        <f>VLOOKUP(H4314,dMateriaPrima!A:C,3,0)</f>
        <v>4.4000000000000004</v>
      </c>
      <c r="K4314">
        <v>613</v>
      </c>
      <c r="L4314">
        <f t="shared" si="135"/>
        <v>2697.2000000000003</v>
      </c>
      <c r="M4314">
        <v>0</v>
      </c>
      <c r="N4314">
        <f t="shared" si="134"/>
        <v>2697.2000000000003</v>
      </c>
      <c r="O4314">
        <v>1</v>
      </c>
      <c r="P4314" t="str">
        <f>VLOOKUP(O4314,dFornecedor!A:B,2,0)</f>
        <v>NorthShore</v>
      </c>
    </row>
    <row r="4315" spans="1:16" x14ac:dyDescent="0.25">
      <c r="A4315">
        <v>4314</v>
      </c>
      <c r="B4315" s="1">
        <v>44012</v>
      </c>
      <c r="C4315" s="1">
        <v>44020</v>
      </c>
      <c r="D4315" s="1">
        <v>44033</v>
      </c>
      <c r="E4315" s="1">
        <v>44037</v>
      </c>
      <c r="F4315">
        <v>1</v>
      </c>
      <c r="G4315" t="str">
        <f>VLOOKUP(F4315,dComprador!A:B,2,0)</f>
        <v>Alon</v>
      </c>
      <c r="H4315">
        <v>5</v>
      </c>
      <c r="I4315" t="str">
        <f>VLOOKUP(H4315,dMateriaPrima!A:B,2,0)</f>
        <v>Areia</v>
      </c>
      <c r="J4315">
        <f>VLOOKUP(H4315,dMateriaPrima!A:C,3,0)</f>
        <v>3.59</v>
      </c>
      <c r="K4315">
        <v>209</v>
      </c>
      <c r="L4315">
        <f t="shared" si="135"/>
        <v>750.31</v>
      </c>
      <c r="M4315">
        <v>0</v>
      </c>
      <c r="N4315">
        <f t="shared" si="134"/>
        <v>750.31</v>
      </c>
      <c r="O4315">
        <v>2</v>
      </c>
      <c r="P4315" t="str">
        <f>VLOOKUP(O4315,dFornecedor!A:B,2,0)</f>
        <v>Minerva</v>
      </c>
    </row>
    <row r="4316" spans="1:16" x14ac:dyDescent="0.25">
      <c r="A4316">
        <v>4315</v>
      </c>
      <c r="B4316" s="1">
        <v>44013</v>
      </c>
      <c r="C4316" s="1">
        <v>44019</v>
      </c>
      <c r="D4316" s="1">
        <v>44022</v>
      </c>
      <c r="E4316" s="1">
        <v>44024</v>
      </c>
      <c r="F4316">
        <v>4</v>
      </c>
      <c r="G4316" t="str">
        <f>VLOOKUP(F4316,dComprador!A:B,2,0)</f>
        <v>Lira</v>
      </c>
      <c r="H4316">
        <v>9</v>
      </c>
      <c r="I4316" t="str">
        <f>VLOOKUP(H4316,dMateriaPrima!A:B,2,0)</f>
        <v>Couro</v>
      </c>
      <c r="J4316">
        <f>VLOOKUP(H4316,dMateriaPrima!A:C,3,0)</f>
        <v>4.4000000000000004</v>
      </c>
      <c r="K4316">
        <v>179</v>
      </c>
      <c r="L4316">
        <f t="shared" si="135"/>
        <v>787.6</v>
      </c>
      <c r="M4316">
        <v>0</v>
      </c>
      <c r="N4316">
        <f t="shared" si="134"/>
        <v>787.6</v>
      </c>
      <c r="O4316">
        <v>5</v>
      </c>
      <c r="P4316" t="str">
        <f>VLOOKUP(O4316,dFornecedor!A:B,2,0)</f>
        <v>Atlas</v>
      </c>
    </row>
    <row r="4317" spans="1:16" x14ac:dyDescent="0.25">
      <c r="A4317">
        <v>4316</v>
      </c>
      <c r="B4317" s="1">
        <v>44013</v>
      </c>
      <c r="C4317" s="1">
        <v>44014</v>
      </c>
      <c r="D4317" s="1">
        <v>44041</v>
      </c>
      <c r="E4317" s="1">
        <v>44043</v>
      </c>
      <c r="F4317">
        <v>1</v>
      </c>
      <c r="G4317" t="str">
        <f>VLOOKUP(F4317,dComprador!A:B,2,0)</f>
        <v>Alon</v>
      </c>
      <c r="H4317">
        <v>6</v>
      </c>
      <c r="I4317" t="str">
        <f>VLOOKUP(H4317,dMateriaPrima!A:B,2,0)</f>
        <v>Fio Algodão</v>
      </c>
      <c r="J4317">
        <f>VLOOKUP(H4317,dMateriaPrima!A:C,3,0)</f>
        <v>55.9</v>
      </c>
      <c r="K4317">
        <v>36</v>
      </c>
      <c r="L4317">
        <f t="shared" si="135"/>
        <v>2012.3999999999999</v>
      </c>
      <c r="M4317">
        <v>0</v>
      </c>
      <c r="N4317">
        <f t="shared" si="134"/>
        <v>2012.3999999999999</v>
      </c>
      <c r="O4317">
        <v>3</v>
      </c>
      <c r="P4317" t="str">
        <f>VLOOKUP(O4317,dFornecedor!A:B,2,0)</f>
        <v>StepUp</v>
      </c>
    </row>
    <row r="4318" spans="1:16" x14ac:dyDescent="0.25">
      <c r="A4318">
        <v>4317</v>
      </c>
      <c r="B4318" s="1">
        <v>44013</v>
      </c>
      <c r="C4318" s="1">
        <v>44014</v>
      </c>
      <c r="D4318" s="1">
        <v>44021</v>
      </c>
      <c r="E4318" s="1">
        <v>44020</v>
      </c>
      <c r="F4318">
        <v>4</v>
      </c>
      <c r="G4318" t="str">
        <f>VLOOKUP(F4318,dComprador!A:B,2,0)</f>
        <v>Lira</v>
      </c>
      <c r="H4318">
        <v>9</v>
      </c>
      <c r="I4318" t="str">
        <f>VLOOKUP(H4318,dMateriaPrima!A:B,2,0)</f>
        <v>Couro</v>
      </c>
      <c r="J4318">
        <f>VLOOKUP(H4318,dMateriaPrima!A:C,3,0)</f>
        <v>4.4000000000000004</v>
      </c>
      <c r="K4318">
        <v>476</v>
      </c>
      <c r="L4318">
        <f t="shared" si="135"/>
        <v>2094.4</v>
      </c>
      <c r="M4318">
        <v>0</v>
      </c>
      <c r="N4318">
        <f t="shared" si="134"/>
        <v>2094.4</v>
      </c>
      <c r="O4318">
        <v>3</v>
      </c>
      <c r="P4318" t="str">
        <f>VLOOKUP(O4318,dFornecedor!A:B,2,0)</f>
        <v>StepUp</v>
      </c>
    </row>
    <row r="4319" spans="1:16" x14ac:dyDescent="0.25">
      <c r="A4319">
        <v>4318</v>
      </c>
      <c r="B4319" s="1">
        <v>44013</v>
      </c>
      <c r="C4319" s="1">
        <v>44013</v>
      </c>
      <c r="D4319" s="1">
        <v>44021</v>
      </c>
      <c r="E4319" s="1">
        <v>44021</v>
      </c>
      <c r="F4319">
        <v>4</v>
      </c>
      <c r="G4319" t="str">
        <f>VLOOKUP(F4319,dComprador!A:B,2,0)</f>
        <v>Lira</v>
      </c>
      <c r="H4319">
        <v>5</v>
      </c>
      <c r="I4319" t="str">
        <f>VLOOKUP(H4319,dMateriaPrima!A:B,2,0)</f>
        <v>Areia</v>
      </c>
      <c r="J4319">
        <f>VLOOKUP(H4319,dMateriaPrima!A:C,3,0)</f>
        <v>3.59</v>
      </c>
      <c r="K4319">
        <v>76</v>
      </c>
      <c r="L4319">
        <f t="shared" si="135"/>
        <v>272.83999999999997</v>
      </c>
      <c r="M4319">
        <v>0</v>
      </c>
      <c r="N4319">
        <f t="shared" si="134"/>
        <v>272.83999999999997</v>
      </c>
      <c r="O4319">
        <v>2</v>
      </c>
      <c r="P4319" t="str">
        <f>VLOOKUP(O4319,dFornecedor!A:B,2,0)</f>
        <v>Minerva</v>
      </c>
    </row>
    <row r="4320" spans="1:16" x14ac:dyDescent="0.25">
      <c r="A4320">
        <v>4319</v>
      </c>
      <c r="B4320" s="1">
        <v>44013</v>
      </c>
      <c r="C4320" s="1">
        <v>44015</v>
      </c>
      <c r="D4320" s="1">
        <v>44022</v>
      </c>
      <c r="E4320" s="1">
        <v>44021</v>
      </c>
      <c r="F4320">
        <v>4</v>
      </c>
      <c r="G4320" t="str">
        <f>VLOOKUP(F4320,dComprador!A:B,2,0)</f>
        <v>Lira</v>
      </c>
      <c r="H4320">
        <v>1</v>
      </c>
      <c r="I4320" t="str">
        <f>VLOOKUP(H4320,dMateriaPrima!A:B,2,0)</f>
        <v>Tecido</v>
      </c>
      <c r="J4320">
        <f>VLOOKUP(H4320,dMateriaPrima!A:C,3,0)</f>
        <v>18</v>
      </c>
      <c r="K4320">
        <v>46</v>
      </c>
      <c r="L4320">
        <f t="shared" si="135"/>
        <v>828</v>
      </c>
      <c r="M4320">
        <v>33</v>
      </c>
      <c r="N4320">
        <f t="shared" si="134"/>
        <v>554.76</v>
      </c>
      <c r="O4320">
        <v>3</v>
      </c>
      <c r="P4320" t="str">
        <f>VLOOKUP(O4320,dFornecedor!A:B,2,0)</f>
        <v>StepUp</v>
      </c>
    </row>
    <row r="4321" spans="1:16" x14ac:dyDescent="0.25">
      <c r="A4321">
        <v>4320</v>
      </c>
      <c r="B4321" s="1">
        <v>44013</v>
      </c>
      <c r="C4321" s="1">
        <v>44013</v>
      </c>
      <c r="D4321" s="1">
        <v>44019</v>
      </c>
      <c r="E4321" s="1">
        <v>44021</v>
      </c>
      <c r="F4321">
        <v>4</v>
      </c>
      <c r="G4321" t="str">
        <f>VLOOKUP(F4321,dComprador!A:B,2,0)</f>
        <v>Lira</v>
      </c>
      <c r="H4321">
        <v>11</v>
      </c>
      <c r="I4321" t="str">
        <f>VLOOKUP(H4321,dMateriaPrima!A:B,2,0)</f>
        <v>Papel</v>
      </c>
      <c r="J4321">
        <f>VLOOKUP(H4321,dMateriaPrima!A:C,3,0)</f>
        <v>9</v>
      </c>
      <c r="K4321">
        <v>15</v>
      </c>
      <c r="L4321">
        <f t="shared" si="135"/>
        <v>135</v>
      </c>
      <c r="M4321">
        <v>0</v>
      </c>
      <c r="N4321">
        <f t="shared" si="134"/>
        <v>135</v>
      </c>
      <c r="O4321">
        <v>5</v>
      </c>
      <c r="P4321" t="str">
        <f>VLOOKUP(O4321,dFornecedor!A:B,2,0)</f>
        <v>Atlas</v>
      </c>
    </row>
    <row r="4322" spans="1:16" x14ac:dyDescent="0.25">
      <c r="A4322">
        <v>4321</v>
      </c>
      <c r="B4322" s="1">
        <v>44013</v>
      </c>
      <c r="C4322" s="1">
        <v>44015</v>
      </c>
      <c r="D4322" s="1">
        <v>44020</v>
      </c>
      <c r="E4322" s="1">
        <v>44022</v>
      </c>
      <c r="F4322">
        <v>4</v>
      </c>
      <c r="G4322" t="str">
        <f>VLOOKUP(F4322,dComprador!A:B,2,0)</f>
        <v>Lira</v>
      </c>
      <c r="H4322">
        <v>7</v>
      </c>
      <c r="I4322" t="str">
        <f>VLOOKUP(H4322,dMateriaPrima!A:B,2,0)</f>
        <v>Poliéster</v>
      </c>
      <c r="J4322">
        <f>VLOOKUP(H4322,dMateriaPrima!A:C,3,0)</f>
        <v>8</v>
      </c>
      <c r="K4322">
        <v>527</v>
      </c>
      <c r="L4322">
        <f t="shared" si="135"/>
        <v>4216</v>
      </c>
      <c r="M4322">
        <v>0</v>
      </c>
      <c r="N4322">
        <f t="shared" si="134"/>
        <v>4216</v>
      </c>
      <c r="O4322">
        <v>4</v>
      </c>
      <c r="P4322" t="str">
        <f>VLOOKUP(O4322,dFornecedor!A:B,2,0)</f>
        <v>AlphaOmega</v>
      </c>
    </row>
    <row r="4323" spans="1:16" x14ac:dyDescent="0.25">
      <c r="A4323">
        <v>4322</v>
      </c>
      <c r="B4323" s="1">
        <v>44013</v>
      </c>
      <c r="C4323" s="1">
        <v>44016</v>
      </c>
      <c r="D4323" s="1">
        <v>44031</v>
      </c>
      <c r="E4323" s="1">
        <v>44035</v>
      </c>
      <c r="F4323">
        <v>1</v>
      </c>
      <c r="G4323" t="str">
        <f>VLOOKUP(F4323,dComprador!A:B,2,0)</f>
        <v>Alon</v>
      </c>
      <c r="H4323">
        <v>7</v>
      </c>
      <c r="I4323" t="str">
        <f>VLOOKUP(H4323,dMateriaPrima!A:B,2,0)</f>
        <v>Poliéster</v>
      </c>
      <c r="J4323">
        <f>VLOOKUP(H4323,dMateriaPrima!A:C,3,0)</f>
        <v>8</v>
      </c>
      <c r="K4323">
        <v>12</v>
      </c>
      <c r="L4323">
        <f t="shared" si="135"/>
        <v>96</v>
      </c>
      <c r="M4323">
        <v>0</v>
      </c>
      <c r="N4323">
        <f t="shared" si="134"/>
        <v>96</v>
      </c>
      <c r="O4323">
        <v>1</v>
      </c>
      <c r="P4323" t="str">
        <f>VLOOKUP(O4323,dFornecedor!A:B,2,0)</f>
        <v>NorthShore</v>
      </c>
    </row>
    <row r="4324" spans="1:16" x14ac:dyDescent="0.25">
      <c r="A4324">
        <v>4323</v>
      </c>
      <c r="B4324" s="1">
        <v>44013</v>
      </c>
      <c r="C4324" s="1">
        <v>44016</v>
      </c>
      <c r="D4324" s="1">
        <v>44034</v>
      </c>
      <c r="E4324" s="1">
        <v>44036</v>
      </c>
      <c r="F4324">
        <v>1</v>
      </c>
      <c r="G4324" t="str">
        <f>VLOOKUP(F4324,dComprador!A:B,2,0)</f>
        <v>Alon</v>
      </c>
      <c r="H4324">
        <v>7</v>
      </c>
      <c r="I4324" t="str">
        <f>VLOOKUP(H4324,dMateriaPrima!A:B,2,0)</f>
        <v>Poliéster</v>
      </c>
      <c r="J4324">
        <f>VLOOKUP(H4324,dMateriaPrima!A:C,3,0)</f>
        <v>8</v>
      </c>
      <c r="K4324">
        <v>139</v>
      </c>
      <c r="L4324">
        <f t="shared" si="135"/>
        <v>1112</v>
      </c>
      <c r="M4324">
        <v>0</v>
      </c>
      <c r="N4324">
        <f t="shared" si="134"/>
        <v>1112</v>
      </c>
      <c r="O4324">
        <v>1</v>
      </c>
      <c r="P4324" t="str">
        <f>VLOOKUP(O4324,dFornecedor!A:B,2,0)</f>
        <v>NorthShore</v>
      </c>
    </row>
    <row r="4325" spans="1:16" x14ac:dyDescent="0.25">
      <c r="A4325">
        <v>4324</v>
      </c>
      <c r="B4325" s="1">
        <v>44014</v>
      </c>
      <c r="C4325" s="1">
        <v>44023</v>
      </c>
      <c r="D4325" s="1">
        <v>44027</v>
      </c>
      <c r="E4325" s="1">
        <v>44029</v>
      </c>
      <c r="F4325">
        <v>4</v>
      </c>
      <c r="G4325" t="str">
        <f>VLOOKUP(F4325,dComprador!A:B,2,0)</f>
        <v>Lira</v>
      </c>
      <c r="H4325">
        <v>9</v>
      </c>
      <c r="I4325" t="str">
        <f>VLOOKUP(H4325,dMateriaPrima!A:B,2,0)</f>
        <v>Couro</v>
      </c>
      <c r="J4325">
        <f>VLOOKUP(H4325,dMateriaPrima!A:C,3,0)</f>
        <v>4.4000000000000004</v>
      </c>
      <c r="K4325">
        <v>152</v>
      </c>
      <c r="L4325">
        <f t="shared" si="135"/>
        <v>668.80000000000007</v>
      </c>
      <c r="M4325">
        <v>0</v>
      </c>
      <c r="N4325">
        <f t="shared" si="134"/>
        <v>668.80000000000007</v>
      </c>
      <c r="O4325">
        <v>2</v>
      </c>
      <c r="P4325" t="str">
        <f>VLOOKUP(O4325,dFornecedor!A:B,2,0)</f>
        <v>Minerva</v>
      </c>
    </row>
    <row r="4326" spans="1:16" x14ac:dyDescent="0.25">
      <c r="A4326">
        <v>4325</v>
      </c>
      <c r="B4326" s="1">
        <v>44014</v>
      </c>
      <c r="C4326" s="1">
        <v>44015</v>
      </c>
      <c r="D4326" s="1">
        <v>44021</v>
      </c>
      <c r="E4326" s="1">
        <v>44026</v>
      </c>
      <c r="F4326">
        <v>4</v>
      </c>
      <c r="G4326" t="str">
        <f>VLOOKUP(F4326,dComprador!A:B,2,0)</f>
        <v>Lira</v>
      </c>
      <c r="H4326">
        <v>11</v>
      </c>
      <c r="I4326" t="str">
        <f>VLOOKUP(H4326,dMateriaPrima!A:B,2,0)</f>
        <v>Papel</v>
      </c>
      <c r="J4326">
        <f>VLOOKUP(H4326,dMateriaPrima!A:C,3,0)</f>
        <v>9</v>
      </c>
      <c r="K4326">
        <v>369</v>
      </c>
      <c r="L4326">
        <f t="shared" si="135"/>
        <v>3321</v>
      </c>
      <c r="M4326">
        <v>0</v>
      </c>
      <c r="N4326">
        <f t="shared" si="134"/>
        <v>3321</v>
      </c>
      <c r="O4326">
        <v>4</v>
      </c>
      <c r="P4326" t="str">
        <f>VLOOKUP(O4326,dFornecedor!A:B,2,0)</f>
        <v>AlphaOmega</v>
      </c>
    </row>
    <row r="4327" spans="1:16" x14ac:dyDescent="0.25">
      <c r="A4327">
        <v>4326</v>
      </c>
      <c r="B4327" s="1">
        <v>44014</v>
      </c>
      <c r="C4327" s="1">
        <v>44019</v>
      </c>
      <c r="D4327" s="1">
        <v>44021</v>
      </c>
      <c r="E4327" s="1">
        <v>44020</v>
      </c>
      <c r="F4327">
        <v>4</v>
      </c>
      <c r="G4327" t="str">
        <f>VLOOKUP(F4327,dComprador!A:B,2,0)</f>
        <v>Lira</v>
      </c>
      <c r="H4327">
        <v>5</v>
      </c>
      <c r="I4327" t="str">
        <f>VLOOKUP(H4327,dMateriaPrima!A:B,2,0)</f>
        <v>Areia</v>
      </c>
      <c r="J4327">
        <f>VLOOKUP(H4327,dMateriaPrima!A:C,3,0)</f>
        <v>3.59</v>
      </c>
      <c r="K4327">
        <v>521</v>
      </c>
      <c r="L4327">
        <f t="shared" si="135"/>
        <v>1870.3899999999999</v>
      </c>
      <c r="M4327">
        <v>0</v>
      </c>
      <c r="N4327">
        <f t="shared" si="134"/>
        <v>1870.3899999999999</v>
      </c>
      <c r="O4327">
        <v>1</v>
      </c>
      <c r="P4327" t="str">
        <f>VLOOKUP(O4327,dFornecedor!A:B,2,0)</f>
        <v>NorthShore</v>
      </c>
    </row>
    <row r="4328" spans="1:16" x14ac:dyDescent="0.25">
      <c r="A4328">
        <v>4327</v>
      </c>
      <c r="B4328" s="1">
        <v>44014</v>
      </c>
      <c r="C4328" s="1">
        <v>44023</v>
      </c>
      <c r="D4328" s="1">
        <v>44027</v>
      </c>
      <c r="E4328" s="1">
        <v>44032</v>
      </c>
      <c r="F4328">
        <v>4</v>
      </c>
      <c r="G4328" t="str">
        <f>VLOOKUP(F4328,dComprador!A:B,2,0)</f>
        <v>Lira</v>
      </c>
      <c r="H4328">
        <v>1</v>
      </c>
      <c r="I4328" t="str">
        <f>VLOOKUP(H4328,dMateriaPrima!A:B,2,0)</f>
        <v>Tecido</v>
      </c>
      <c r="J4328">
        <f>VLOOKUP(H4328,dMateriaPrima!A:C,3,0)</f>
        <v>18</v>
      </c>
      <c r="K4328">
        <v>16</v>
      </c>
      <c r="L4328">
        <f t="shared" si="135"/>
        <v>288</v>
      </c>
      <c r="M4328">
        <v>0</v>
      </c>
      <c r="N4328">
        <f t="shared" si="134"/>
        <v>288</v>
      </c>
      <c r="O4328">
        <v>2</v>
      </c>
      <c r="P4328" t="str">
        <f>VLOOKUP(O4328,dFornecedor!A:B,2,0)</f>
        <v>Minerva</v>
      </c>
    </row>
    <row r="4329" spans="1:16" x14ac:dyDescent="0.25">
      <c r="A4329">
        <v>4328</v>
      </c>
      <c r="B4329" s="1">
        <v>44014</v>
      </c>
      <c r="C4329" s="1">
        <v>44023</v>
      </c>
      <c r="D4329" s="1">
        <v>44027</v>
      </c>
      <c r="E4329" s="1">
        <v>44029</v>
      </c>
      <c r="F4329">
        <v>4</v>
      </c>
      <c r="G4329" t="str">
        <f>VLOOKUP(F4329,dComprador!A:B,2,0)</f>
        <v>Lira</v>
      </c>
      <c r="H4329">
        <v>1</v>
      </c>
      <c r="I4329" t="str">
        <f>VLOOKUP(H4329,dMateriaPrima!A:B,2,0)</f>
        <v>Tecido</v>
      </c>
      <c r="J4329">
        <f>VLOOKUP(H4329,dMateriaPrima!A:C,3,0)</f>
        <v>18</v>
      </c>
      <c r="K4329">
        <v>62</v>
      </c>
      <c r="L4329">
        <f t="shared" si="135"/>
        <v>1116</v>
      </c>
      <c r="M4329">
        <v>0</v>
      </c>
      <c r="N4329">
        <f t="shared" si="134"/>
        <v>1116</v>
      </c>
      <c r="O4329">
        <v>2</v>
      </c>
      <c r="P4329" t="str">
        <f>VLOOKUP(O4329,dFornecedor!A:B,2,0)</f>
        <v>Minerva</v>
      </c>
    </row>
    <row r="4330" spans="1:16" x14ac:dyDescent="0.25">
      <c r="A4330">
        <v>4329</v>
      </c>
      <c r="B4330" s="1">
        <v>44014</v>
      </c>
      <c r="C4330" s="1">
        <v>44023</v>
      </c>
      <c r="D4330" s="1">
        <v>44027</v>
      </c>
      <c r="E4330" s="1">
        <v>44028</v>
      </c>
      <c r="F4330">
        <v>3</v>
      </c>
      <c r="G4330" t="str">
        <f>VLOOKUP(F4330,dComprador!A:B,2,0)</f>
        <v>Diego</v>
      </c>
      <c r="H4330">
        <v>7</v>
      </c>
      <c r="I4330" t="str">
        <f>VLOOKUP(H4330,dMateriaPrima!A:B,2,0)</f>
        <v>Poliéster</v>
      </c>
      <c r="J4330">
        <f>VLOOKUP(H4330,dMateriaPrima!A:C,3,0)</f>
        <v>8</v>
      </c>
      <c r="K4330">
        <v>28</v>
      </c>
      <c r="L4330">
        <f t="shared" si="135"/>
        <v>224</v>
      </c>
      <c r="M4330">
        <v>0</v>
      </c>
      <c r="N4330">
        <f t="shared" si="134"/>
        <v>224</v>
      </c>
      <c r="O4330">
        <v>3</v>
      </c>
      <c r="P4330" t="str">
        <f>VLOOKUP(O4330,dFornecedor!A:B,2,0)</f>
        <v>StepUp</v>
      </c>
    </row>
    <row r="4331" spans="1:16" x14ac:dyDescent="0.25">
      <c r="A4331">
        <v>4330</v>
      </c>
      <c r="B4331" s="1">
        <v>44014</v>
      </c>
      <c r="C4331" s="1">
        <v>44015</v>
      </c>
      <c r="D4331" s="1">
        <v>44035</v>
      </c>
      <c r="E4331" s="1">
        <v>44036</v>
      </c>
      <c r="F4331">
        <v>1</v>
      </c>
      <c r="G4331" t="str">
        <f>VLOOKUP(F4331,dComprador!A:B,2,0)</f>
        <v>Alon</v>
      </c>
      <c r="H4331">
        <v>7</v>
      </c>
      <c r="I4331" t="str">
        <f>VLOOKUP(H4331,dMateriaPrima!A:B,2,0)</f>
        <v>Poliéster</v>
      </c>
      <c r="J4331">
        <f>VLOOKUP(H4331,dMateriaPrima!A:C,3,0)</f>
        <v>8</v>
      </c>
      <c r="K4331">
        <v>91</v>
      </c>
      <c r="L4331">
        <f t="shared" si="135"/>
        <v>728</v>
      </c>
      <c r="M4331">
        <v>0</v>
      </c>
      <c r="N4331">
        <f t="shared" si="134"/>
        <v>728</v>
      </c>
      <c r="O4331">
        <v>4</v>
      </c>
      <c r="P4331" t="str">
        <f>VLOOKUP(O4331,dFornecedor!A:B,2,0)</f>
        <v>AlphaOmega</v>
      </c>
    </row>
    <row r="4332" spans="1:16" x14ac:dyDescent="0.25">
      <c r="A4332">
        <v>4331</v>
      </c>
      <c r="B4332" s="1">
        <v>44014</v>
      </c>
      <c r="C4332" s="1">
        <v>44016</v>
      </c>
      <c r="D4332" s="1">
        <v>44031</v>
      </c>
      <c r="E4332" s="1">
        <v>44033</v>
      </c>
      <c r="F4332">
        <v>2</v>
      </c>
      <c r="G4332" t="str">
        <f>VLOOKUP(F4332,dComprador!A:B,2,0)</f>
        <v>João</v>
      </c>
      <c r="H4332">
        <v>7</v>
      </c>
      <c r="I4332" t="str">
        <f>VLOOKUP(H4332,dMateriaPrima!A:B,2,0)</f>
        <v>Poliéster</v>
      </c>
      <c r="J4332">
        <f>VLOOKUP(H4332,dMateriaPrima!A:C,3,0)</f>
        <v>8</v>
      </c>
      <c r="K4332">
        <v>106</v>
      </c>
      <c r="L4332">
        <f t="shared" si="135"/>
        <v>848</v>
      </c>
      <c r="M4332">
        <v>0</v>
      </c>
      <c r="N4332">
        <f t="shared" si="134"/>
        <v>848</v>
      </c>
      <c r="O4332">
        <v>2</v>
      </c>
      <c r="P4332" t="str">
        <f>VLOOKUP(O4332,dFornecedor!A:B,2,0)</f>
        <v>Minerva</v>
      </c>
    </row>
    <row r="4333" spans="1:16" x14ac:dyDescent="0.25">
      <c r="A4333">
        <v>4332</v>
      </c>
      <c r="B4333" s="1">
        <v>44014</v>
      </c>
      <c r="C4333" s="1">
        <v>44024</v>
      </c>
      <c r="D4333" s="1">
        <v>44034</v>
      </c>
      <c r="E4333" s="1">
        <v>44035</v>
      </c>
      <c r="F4333">
        <v>1</v>
      </c>
      <c r="G4333" t="str">
        <f>VLOOKUP(F4333,dComprador!A:B,2,0)</f>
        <v>Alon</v>
      </c>
      <c r="H4333">
        <v>3</v>
      </c>
      <c r="I4333" t="str">
        <f>VLOOKUP(H4333,dMateriaPrima!A:B,2,0)</f>
        <v>Barra Metal</v>
      </c>
      <c r="J4333">
        <f>VLOOKUP(H4333,dMateriaPrima!A:C,3,0)</f>
        <v>565</v>
      </c>
      <c r="K4333">
        <v>181</v>
      </c>
      <c r="L4333">
        <f t="shared" si="135"/>
        <v>102265</v>
      </c>
      <c r="M4333">
        <v>0</v>
      </c>
      <c r="N4333">
        <f t="shared" si="134"/>
        <v>102265</v>
      </c>
      <c r="O4333">
        <v>1</v>
      </c>
      <c r="P4333" t="str">
        <f>VLOOKUP(O4333,dFornecedor!A:B,2,0)</f>
        <v>NorthShore</v>
      </c>
    </row>
    <row r="4334" spans="1:16" x14ac:dyDescent="0.25">
      <c r="A4334">
        <v>4333</v>
      </c>
      <c r="B4334" s="1">
        <v>44014</v>
      </c>
      <c r="C4334" s="1">
        <v>44014</v>
      </c>
      <c r="D4334" s="1">
        <v>44035</v>
      </c>
      <c r="E4334" s="1">
        <v>44038</v>
      </c>
      <c r="F4334">
        <v>1</v>
      </c>
      <c r="G4334" t="str">
        <f>VLOOKUP(F4334,dComprador!A:B,2,0)</f>
        <v>Alon</v>
      </c>
      <c r="H4334">
        <v>5</v>
      </c>
      <c r="I4334" t="str">
        <f>VLOOKUP(H4334,dMateriaPrima!A:B,2,0)</f>
        <v>Areia</v>
      </c>
      <c r="J4334">
        <f>VLOOKUP(H4334,dMateriaPrima!A:C,3,0)</f>
        <v>3.59</v>
      </c>
      <c r="K4334">
        <v>219</v>
      </c>
      <c r="L4334">
        <f t="shared" si="135"/>
        <v>786.20999999999992</v>
      </c>
      <c r="M4334">
        <v>37</v>
      </c>
      <c r="N4334">
        <f t="shared" si="134"/>
        <v>495.31229999999994</v>
      </c>
      <c r="O4334">
        <v>4</v>
      </c>
      <c r="P4334" t="str">
        <f>VLOOKUP(O4334,dFornecedor!A:B,2,0)</f>
        <v>AlphaOmega</v>
      </c>
    </row>
    <row r="4335" spans="1:16" x14ac:dyDescent="0.25">
      <c r="A4335">
        <v>4334</v>
      </c>
      <c r="B4335" s="1">
        <v>44014</v>
      </c>
      <c r="C4335" s="1">
        <v>44018</v>
      </c>
      <c r="D4335" s="1">
        <v>44038</v>
      </c>
      <c r="E4335" s="1">
        <v>44039</v>
      </c>
      <c r="F4335">
        <v>1</v>
      </c>
      <c r="G4335" t="str">
        <f>VLOOKUP(F4335,dComprador!A:B,2,0)</f>
        <v>Alon</v>
      </c>
      <c r="H4335">
        <v>5</v>
      </c>
      <c r="I4335" t="str">
        <f>VLOOKUP(H4335,dMateriaPrima!A:B,2,0)</f>
        <v>Areia</v>
      </c>
      <c r="J4335">
        <f>VLOOKUP(H4335,dMateriaPrima!A:C,3,0)</f>
        <v>3.59</v>
      </c>
      <c r="K4335">
        <v>18</v>
      </c>
      <c r="L4335">
        <f t="shared" si="135"/>
        <v>64.62</v>
      </c>
      <c r="M4335">
        <v>0</v>
      </c>
      <c r="N4335">
        <f t="shared" si="134"/>
        <v>64.62</v>
      </c>
      <c r="O4335">
        <v>4</v>
      </c>
      <c r="P4335" t="str">
        <f>VLOOKUP(O4335,dFornecedor!A:B,2,0)</f>
        <v>AlphaOmega</v>
      </c>
    </row>
    <row r="4336" spans="1:16" x14ac:dyDescent="0.25">
      <c r="A4336">
        <v>4335</v>
      </c>
      <c r="B4336" s="1">
        <v>44015</v>
      </c>
      <c r="C4336" s="1">
        <v>44016</v>
      </c>
      <c r="D4336" s="1">
        <v>44022</v>
      </c>
      <c r="E4336" s="1">
        <v>44023</v>
      </c>
      <c r="F4336">
        <v>4</v>
      </c>
      <c r="G4336" t="str">
        <f>VLOOKUP(F4336,dComprador!A:B,2,0)</f>
        <v>Lira</v>
      </c>
      <c r="H4336">
        <v>9</v>
      </c>
      <c r="I4336" t="str">
        <f>VLOOKUP(H4336,dMateriaPrima!A:B,2,0)</f>
        <v>Couro</v>
      </c>
      <c r="J4336">
        <f>VLOOKUP(H4336,dMateriaPrima!A:C,3,0)</f>
        <v>4.4000000000000004</v>
      </c>
      <c r="K4336">
        <v>6</v>
      </c>
      <c r="L4336">
        <f t="shared" si="135"/>
        <v>26.400000000000002</v>
      </c>
      <c r="M4336">
        <v>0</v>
      </c>
      <c r="N4336">
        <f t="shared" si="134"/>
        <v>26.400000000000002</v>
      </c>
      <c r="O4336">
        <v>3</v>
      </c>
      <c r="P4336" t="str">
        <f>VLOOKUP(O4336,dFornecedor!A:B,2,0)</f>
        <v>StepUp</v>
      </c>
    </row>
    <row r="4337" spans="1:16" x14ac:dyDescent="0.25">
      <c r="A4337">
        <v>4336</v>
      </c>
      <c r="B4337" s="1">
        <v>44015</v>
      </c>
      <c r="C4337" s="1">
        <v>44023</v>
      </c>
      <c r="D4337" s="1">
        <v>44026</v>
      </c>
      <c r="E4337" s="1">
        <v>44029</v>
      </c>
      <c r="F4337">
        <v>4</v>
      </c>
      <c r="G4337" t="str">
        <f>VLOOKUP(F4337,dComprador!A:B,2,0)</f>
        <v>Lira</v>
      </c>
      <c r="H4337">
        <v>11</v>
      </c>
      <c r="I4337" t="str">
        <f>VLOOKUP(H4337,dMateriaPrima!A:B,2,0)</f>
        <v>Papel</v>
      </c>
      <c r="J4337">
        <f>VLOOKUP(H4337,dMateriaPrima!A:C,3,0)</f>
        <v>9</v>
      </c>
      <c r="K4337">
        <v>328</v>
      </c>
      <c r="L4337">
        <f t="shared" si="135"/>
        <v>2952</v>
      </c>
      <c r="M4337">
        <v>0</v>
      </c>
      <c r="N4337">
        <f t="shared" si="134"/>
        <v>2952</v>
      </c>
      <c r="O4337">
        <v>2</v>
      </c>
      <c r="P4337" t="str">
        <f>VLOOKUP(O4337,dFornecedor!A:B,2,0)</f>
        <v>Minerva</v>
      </c>
    </row>
    <row r="4338" spans="1:16" x14ac:dyDescent="0.25">
      <c r="A4338">
        <v>4337</v>
      </c>
      <c r="B4338" s="1">
        <v>44015</v>
      </c>
      <c r="C4338" s="1">
        <v>44019</v>
      </c>
      <c r="D4338" s="1">
        <v>44023</v>
      </c>
      <c r="E4338" s="1">
        <v>44025</v>
      </c>
      <c r="F4338">
        <v>4</v>
      </c>
      <c r="G4338" t="str">
        <f>VLOOKUP(F4338,dComprador!A:B,2,0)</f>
        <v>Lira</v>
      </c>
      <c r="H4338">
        <v>9</v>
      </c>
      <c r="I4338" t="str">
        <f>VLOOKUP(H4338,dMateriaPrima!A:B,2,0)</f>
        <v>Couro</v>
      </c>
      <c r="J4338">
        <f>VLOOKUP(H4338,dMateriaPrima!A:C,3,0)</f>
        <v>4.4000000000000004</v>
      </c>
      <c r="K4338">
        <v>15</v>
      </c>
      <c r="L4338">
        <f t="shared" si="135"/>
        <v>66</v>
      </c>
      <c r="M4338">
        <v>0</v>
      </c>
      <c r="N4338">
        <f t="shared" si="134"/>
        <v>66</v>
      </c>
      <c r="O4338">
        <v>4</v>
      </c>
      <c r="P4338" t="str">
        <f>VLOOKUP(O4338,dFornecedor!A:B,2,0)</f>
        <v>AlphaOmega</v>
      </c>
    </row>
    <row r="4339" spans="1:16" x14ac:dyDescent="0.25">
      <c r="A4339">
        <v>4338</v>
      </c>
      <c r="B4339" s="1">
        <v>44015</v>
      </c>
      <c r="C4339" s="1">
        <v>44023</v>
      </c>
      <c r="D4339" s="1">
        <v>44032</v>
      </c>
      <c r="E4339" s="1">
        <v>44034</v>
      </c>
      <c r="F4339">
        <v>1</v>
      </c>
      <c r="G4339" t="str">
        <f>VLOOKUP(F4339,dComprador!A:B,2,0)</f>
        <v>Alon</v>
      </c>
      <c r="H4339">
        <v>6</v>
      </c>
      <c r="I4339" t="str">
        <f>VLOOKUP(H4339,dMateriaPrima!A:B,2,0)</f>
        <v>Fio Algodão</v>
      </c>
      <c r="J4339">
        <f>VLOOKUP(H4339,dMateriaPrima!A:C,3,0)</f>
        <v>55.9</v>
      </c>
      <c r="K4339">
        <v>3</v>
      </c>
      <c r="L4339">
        <f t="shared" si="135"/>
        <v>167.7</v>
      </c>
      <c r="M4339">
        <v>0</v>
      </c>
      <c r="N4339">
        <f t="shared" si="134"/>
        <v>167.7</v>
      </c>
      <c r="O4339">
        <v>2</v>
      </c>
      <c r="P4339" t="str">
        <f>VLOOKUP(O4339,dFornecedor!A:B,2,0)</f>
        <v>Minerva</v>
      </c>
    </row>
    <row r="4340" spans="1:16" x14ac:dyDescent="0.25">
      <c r="A4340">
        <v>4339</v>
      </c>
      <c r="B4340" s="1">
        <v>44015</v>
      </c>
      <c r="C4340" s="1">
        <v>44020</v>
      </c>
      <c r="D4340" s="1">
        <v>44027</v>
      </c>
      <c r="E4340" s="1">
        <v>44031</v>
      </c>
      <c r="F4340">
        <v>3</v>
      </c>
      <c r="G4340" t="str">
        <f>VLOOKUP(F4340,dComprador!A:B,2,0)</f>
        <v>Diego</v>
      </c>
      <c r="H4340">
        <v>1</v>
      </c>
      <c r="I4340" t="str">
        <f>VLOOKUP(H4340,dMateriaPrima!A:B,2,0)</f>
        <v>Tecido</v>
      </c>
      <c r="J4340">
        <f>VLOOKUP(H4340,dMateriaPrima!A:C,3,0)</f>
        <v>18</v>
      </c>
      <c r="K4340">
        <v>642</v>
      </c>
      <c r="L4340">
        <f t="shared" si="135"/>
        <v>11556</v>
      </c>
      <c r="M4340">
        <v>0</v>
      </c>
      <c r="N4340">
        <f t="shared" si="134"/>
        <v>11556</v>
      </c>
      <c r="O4340">
        <v>2</v>
      </c>
      <c r="P4340" t="str">
        <f>VLOOKUP(O4340,dFornecedor!A:B,2,0)</f>
        <v>Minerva</v>
      </c>
    </row>
    <row r="4341" spans="1:16" x14ac:dyDescent="0.25">
      <c r="A4341">
        <v>4340</v>
      </c>
      <c r="B4341" s="1">
        <v>44015</v>
      </c>
      <c r="C4341" s="1">
        <v>44018</v>
      </c>
      <c r="D4341" s="1">
        <v>44046</v>
      </c>
      <c r="E4341" s="1">
        <v>44046</v>
      </c>
      <c r="F4341">
        <v>1</v>
      </c>
      <c r="G4341" t="str">
        <f>VLOOKUP(F4341,dComprador!A:B,2,0)</f>
        <v>Alon</v>
      </c>
      <c r="H4341">
        <v>7</v>
      </c>
      <c r="I4341" t="str">
        <f>VLOOKUP(H4341,dMateriaPrima!A:B,2,0)</f>
        <v>Poliéster</v>
      </c>
      <c r="J4341">
        <f>VLOOKUP(H4341,dMateriaPrima!A:C,3,0)</f>
        <v>8</v>
      </c>
      <c r="K4341">
        <v>33</v>
      </c>
      <c r="L4341">
        <f t="shared" si="135"/>
        <v>264</v>
      </c>
      <c r="M4341">
        <v>0</v>
      </c>
      <c r="N4341">
        <f t="shared" si="134"/>
        <v>264</v>
      </c>
      <c r="O4341">
        <v>5</v>
      </c>
      <c r="P4341" t="str">
        <f>VLOOKUP(O4341,dFornecedor!A:B,2,0)</f>
        <v>Atlas</v>
      </c>
    </row>
    <row r="4342" spans="1:16" x14ac:dyDescent="0.25">
      <c r="A4342">
        <v>4341</v>
      </c>
      <c r="B4342" s="1">
        <v>44015</v>
      </c>
      <c r="C4342" s="1">
        <v>44020</v>
      </c>
      <c r="D4342" s="1">
        <v>44047</v>
      </c>
      <c r="E4342" s="1">
        <v>44045</v>
      </c>
      <c r="F4342">
        <v>1</v>
      </c>
      <c r="G4342" t="str">
        <f>VLOOKUP(F4342,dComprador!A:B,2,0)</f>
        <v>Alon</v>
      </c>
      <c r="H4342">
        <v>9</v>
      </c>
      <c r="I4342" t="str">
        <f>VLOOKUP(H4342,dMateriaPrima!A:B,2,0)</f>
        <v>Couro</v>
      </c>
      <c r="J4342">
        <f>VLOOKUP(H4342,dMateriaPrima!A:C,3,0)</f>
        <v>4.4000000000000004</v>
      </c>
      <c r="K4342">
        <v>3</v>
      </c>
      <c r="L4342">
        <f t="shared" si="135"/>
        <v>13.200000000000001</v>
      </c>
      <c r="M4342">
        <v>0</v>
      </c>
      <c r="N4342">
        <f t="shared" si="134"/>
        <v>13.200000000000001</v>
      </c>
      <c r="O4342">
        <v>1</v>
      </c>
      <c r="P4342" t="str">
        <f>VLOOKUP(O4342,dFornecedor!A:B,2,0)</f>
        <v>NorthShore</v>
      </c>
    </row>
    <row r="4343" spans="1:16" x14ac:dyDescent="0.25">
      <c r="A4343">
        <v>4342</v>
      </c>
      <c r="B4343" s="1">
        <v>44015</v>
      </c>
      <c r="C4343" s="1">
        <v>44020</v>
      </c>
      <c r="D4343" s="1">
        <v>44040</v>
      </c>
      <c r="E4343" s="1">
        <v>44042</v>
      </c>
      <c r="F4343">
        <v>1</v>
      </c>
      <c r="G4343" t="str">
        <f>VLOOKUP(F4343,dComprador!A:B,2,0)</f>
        <v>Alon</v>
      </c>
      <c r="H4343">
        <v>6</v>
      </c>
      <c r="I4343" t="str">
        <f>VLOOKUP(H4343,dMateriaPrima!A:B,2,0)</f>
        <v>Fio Algodão</v>
      </c>
      <c r="J4343">
        <f>VLOOKUP(H4343,dMateriaPrima!A:C,3,0)</f>
        <v>55.9</v>
      </c>
      <c r="K4343">
        <v>110</v>
      </c>
      <c r="L4343">
        <f t="shared" si="135"/>
        <v>6149</v>
      </c>
      <c r="M4343">
        <v>0</v>
      </c>
      <c r="N4343">
        <f t="shared" si="134"/>
        <v>6149</v>
      </c>
      <c r="O4343">
        <v>1</v>
      </c>
      <c r="P4343" t="str">
        <f>VLOOKUP(O4343,dFornecedor!A:B,2,0)</f>
        <v>NorthShore</v>
      </c>
    </row>
    <row r="4344" spans="1:16" x14ac:dyDescent="0.25">
      <c r="A4344">
        <v>4343</v>
      </c>
      <c r="B4344" s="1">
        <v>44016</v>
      </c>
      <c r="C4344" s="1">
        <v>44016</v>
      </c>
      <c r="D4344" s="1">
        <v>44023</v>
      </c>
      <c r="E4344" s="1">
        <v>44025</v>
      </c>
      <c r="F4344">
        <v>4</v>
      </c>
      <c r="G4344" t="str">
        <f>VLOOKUP(F4344,dComprador!A:B,2,0)</f>
        <v>Lira</v>
      </c>
      <c r="H4344">
        <v>11</v>
      </c>
      <c r="I4344" t="str">
        <f>VLOOKUP(H4344,dMateriaPrima!A:B,2,0)</f>
        <v>Papel</v>
      </c>
      <c r="J4344">
        <f>VLOOKUP(H4344,dMateriaPrima!A:C,3,0)</f>
        <v>9</v>
      </c>
      <c r="K4344">
        <v>18</v>
      </c>
      <c r="L4344">
        <f t="shared" si="135"/>
        <v>162</v>
      </c>
      <c r="M4344">
        <v>0</v>
      </c>
      <c r="N4344">
        <f t="shared" si="134"/>
        <v>162</v>
      </c>
      <c r="O4344">
        <v>2</v>
      </c>
      <c r="P4344" t="str">
        <f>VLOOKUP(O4344,dFornecedor!A:B,2,0)</f>
        <v>Minerva</v>
      </c>
    </row>
    <row r="4345" spans="1:16" x14ac:dyDescent="0.25">
      <c r="A4345">
        <v>4344</v>
      </c>
      <c r="B4345" s="1">
        <v>44016</v>
      </c>
      <c r="C4345" s="1">
        <v>44028</v>
      </c>
      <c r="D4345" s="1">
        <v>44045</v>
      </c>
      <c r="E4345" s="1">
        <v>44047</v>
      </c>
      <c r="F4345">
        <v>1</v>
      </c>
      <c r="G4345" t="str">
        <f>VLOOKUP(F4345,dComprador!A:B,2,0)</f>
        <v>Alon</v>
      </c>
      <c r="H4345">
        <v>7</v>
      </c>
      <c r="I4345" t="str">
        <f>VLOOKUP(H4345,dMateriaPrima!A:B,2,0)</f>
        <v>Poliéster</v>
      </c>
      <c r="J4345">
        <f>VLOOKUP(H4345,dMateriaPrima!A:C,3,0)</f>
        <v>8</v>
      </c>
      <c r="K4345">
        <v>137</v>
      </c>
      <c r="L4345">
        <f t="shared" si="135"/>
        <v>1096</v>
      </c>
      <c r="M4345">
        <v>31</v>
      </c>
      <c r="N4345">
        <f t="shared" si="134"/>
        <v>756.24</v>
      </c>
      <c r="O4345">
        <v>1</v>
      </c>
      <c r="P4345" t="str">
        <f>VLOOKUP(O4345,dFornecedor!A:B,2,0)</f>
        <v>NorthShore</v>
      </c>
    </row>
    <row r="4346" spans="1:16" x14ac:dyDescent="0.25">
      <c r="A4346">
        <v>4345</v>
      </c>
      <c r="B4346" s="1">
        <v>44016</v>
      </c>
      <c r="C4346" s="1">
        <v>44016</v>
      </c>
      <c r="D4346" s="1">
        <v>44029</v>
      </c>
      <c r="E4346" s="1">
        <v>44030</v>
      </c>
      <c r="F4346">
        <v>4</v>
      </c>
      <c r="G4346" t="str">
        <f>VLOOKUP(F4346,dComprador!A:B,2,0)</f>
        <v>Lira</v>
      </c>
      <c r="H4346">
        <v>9</v>
      </c>
      <c r="I4346" t="str">
        <f>VLOOKUP(H4346,dMateriaPrima!A:B,2,0)</f>
        <v>Couro</v>
      </c>
      <c r="J4346">
        <f>VLOOKUP(H4346,dMateriaPrima!A:C,3,0)</f>
        <v>4.4000000000000004</v>
      </c>
      <c r="K4346">
        <v>58</v>
      </c>
      <c r="L4346">
        <f t="shared" si="135"/>
        <v>255.20000000000002</v>
      </c>
      <c r="M4346">
        <v>0</v>
      </c>
      <c r="N4346">
        <f t="shared" si="134"/>
        <v>255.20000000000002</v>
      </c>
      <c r="O4346">
        <v>4</v>
      </c>
      <c r="P4346" t="str">
        <f>VLOOKUP(O4346,dFornecedor!A:B,2,0)</f>
        <v>AlphaOmega</v>
      </c>
    </row>
    <row r="4347" spans="1:16" x14ac:dyDescent="0.25">
      <c r="A4347">
        <v>4346</v>
      </c>
      <c r="B4347" s="1">
        <v>44016</v>
      </c>
      <c r="C4347" s="1">
        <v>44019</v>
      </c>
      <c r="D4347" s="1">
        <v>44023</v>
      </c>
      <c r="E4347" s="1">
        <v>44024</v>
      </c>
      <c r="F4347">
        <v>4</v>
      </c>
      <c r="G4347" t="str">
        <f>VLOOKUP(F4347,dComprador!A:B,2,0)</f>
        <v>Lira</v>
      </c>
      <c r="H4347">
        <v>9</v>
      </c>
      <c r="I4347" t="str">
        <f>VLOOKUP(H4347,dMateriaPrima!A:B,2,0)</f>
        <v>Couro</v>
      </c>
      <c r="J4347">
        <f>VLOOKUP(H4347,dMateriaPrima!A:C,3,0)</f>
        <v>4.4000000000000004</v>
      </c>
      <c r="K4347">
        <v>221</v>
      </c>
      <c r="L4347">
        <f t="shared" si="135"/>
        <v>972.40000000000009</v>
      </c>
      <c r="M4347">
        <v>0</v>
      </c>
      <c r="N4347">
        <f t="shared" si="134"/>
        <v>972.40000000000009</v>
      </c>
      <c r="O4347">
        <v>2</v>
      </c>
      <c r="P4347" t="str">
        <f>VLOOKUP(O4347,dFornecedor!A:B,2,0)</f>
        <v>Minerva</v>
      </c>
    </row>
    <row r="4348" spans="1:16" x14ac:dyDescent="0.25">
      <c r="A4348">
        <v>4347</v>
      </c>
      <c r="B4348" s="1">
        <v>44016</v>
      </c>
      <c r="C4348" s="1">
        <v>44025</v>
      </c>
      <c r="D4348" s="1">
        <v>44027</v>
      </c>
      <c r="E4348" s="1">
        <v>44029</v>
      </c>
      <c r="F4348">
        <v>4</v>
      </c>
      <c r="G4348" t="str">
        <f>VLOOKUP(F4348,dComprador!A:B,2,0)</f>
        <v>Lira</v>
      </c>
      <c r="H4348">
        <v>8</v>
      </c>
      <c r="I4348" t="str">
        <f>VLOOKUP(H4348,dMateriaPrima!A:B,2,0)</f>
        <v>Cimento</v>
      </c>
      <c r="J4348">
        <f>VLOOKUP(H4348,dMateriaPrima!A:C,3,0)</f>
        <v>23</v>
      </c>
      <c r="K4348">
        <v>51</v>
      </c>
      <c r="L4348">
        <f t="shared" si="135"/>
        <v>1173</v>
      </c>
      <c r="M4348">
        <v>0</v>
      </c>
      <c r="N4348">
        <f t="shared" si="134"/>
        <v>1173</v>
      </c>
      <c r="O4348">
        <v>3</v>
      </c>
      <c r="P4348" t="str">
        <f>VLOOKUP(O4348,dFornecedor!A:B,2,0)</f>
        <v>StepUp</v>
      </c>
    </row>
    <row r="4349" spans="1:16" x14ac:dyDescent="0.25">
      <c r="A4349">
        <v>4348</v>
      </c>
      <c r="B4349" s="1">
        <v>44016</v>
      </c>
      <c r="C4349" s="1">
        <v>44018</v>
      </c>
      <c r="D4349" s="1">
        <v>44022</v>
      </c>
      <c r="E4349" s="1">
        <v>44026</v>
      </c>
      <c r="F4349">
        <v>4</v>
      </c>
      <c r="G4349" t="str">
        <f>VLOOKUP(F4349,dComprador!A:B,2,0)</f>
        <v>Lira</v>
      </c>
      <c r="H4349">
        <v>1</v>
      </c>
      <c r="I4349" t="str">
        <f>VLOOKUP(H4349,dMateriaPrima!A:B,2,0)</f>
        <v>Tecido</v>
      </c>
      <c r="J4349">
        <f>VLOOKUP(H4349,dMateriaPrima!A:C,3,0)</f>
        <v>18</v>
      </c>
      <c r="K4349">
        <v>373</v>
      </c>
      <c r="L4349">
        <f t="shared" si="135"/>
        <v>6714</v>
      </c>
      <c r="M4349">
        <v>0</v>
      </c>
      <c r="N4349">
        <f t="shared" si="134"/>
        <v>6714</v>
      </c>
      <c r="O4349">
        <v>1</v>
      </c>
      <c r="P4349" t="str">
        <f>VLOOKUP(O4349,dFornecedor!A:B,2,0)</f>
        <v>NorthShore</v>
      </c>
    </row>
    <row r="4350" spans="1:16" x14ac:dyDescent="0.25">
      <c r="A4350">
        <v>4349</v>
      </c>
      <c r="B4350" s="1">
        <v>44016</v>
      </c>
      <c r="C4350" s="1">
        <v>44026</v>
      </c>
      <c r="D4350" s="1">
        <v>44026</v>
      </c>
      <c r="E4350" s="1">
        <v>44027</v>
      </c>
      <c r="F4350">
        <v>4</v>
      </c>
      <c r="G4350" t="str">
        <f>VLOOKUP(F4350,dComprador!A:B,2,0)</f>
        <v>Lira</v>
      </c>
      <c r="H4350">
        <v>8</v>
      </c>
      <c r="I4350" t="str">
        <f>VLOOKUP(H4350,dMateriaPrima!A:B,2,0)</f>
        <v>Cimento</v>
      </c>
      <c r="J4350">
        <f>VLOOKUP(H4350,dMateriaPrima!A:C,3,0)</f>
        <v>23</v>
      </c>
      <c r="K4350">
        <v>105</v>
      </c>
      <c r="L4350">
        <f t="shared" si="135"/>
        <v>2415</v>
      </c>
      <c r="M4350">
        <v>0</v>
      </c>
      <c r="N4350">
        <f t="shared" si="134"/>
        <v>2415</v>
      </c>
      <c r="O4350">
        <v>1</v>
      </c>
      <c r="P4350" t="str">
        <f>VLOOKUP(O4350,dFornecedor!A:B,2,0)</f>
        <v>NorthShore</v>
      </c>
    </row>
    <row r="4351" spans="1:16" x14ac:dyDescent="0.25">
      <c r="A4351">
        <v>4350</v>
      </c>
      <c r="B4351" s="1">
        <v>44016</v>
      </c>
      <c r="C4351" s="1">
        <v>44025</v>
      </c>
      <c r="D4351" s="1">
        <v>44028</v>
      </c>
      <c r="E4351" s="1">
        <v>44031</v>
      </c>
      <c r="F4351">
        <v>4</v>
      </c>
      <c r="G4351" t="str">
        <f>VLOOKUP(F4351,dComprador!A:B,2,0)</f>
        <v>Lira</v>
      </c>
      <c r="H4351">
        <v>9</v>
      </c>
      <c r="I4351" t="str">
        <f>VLOOKUP(H4351,dMateriaPrima!A:B,2,0)</f>
        <v>Couro</v>
      </c>
      <c r="J4351">
        <f>VLOOKUP(H4351,dMateriaPrima!A:C,3,0)</f>
        <v>4.4000000000000004</v>
      </c>
      <c r="K4351">
        <v>347</v>
      </c>
      <c r="L4351">
        <f t="shared" si="135"/>
        <v>1526.8000000000002</v>
      </c>
      <c r="M4351">
        <v>0</v>
      </c>
      <c r="N4351">
        <f t="shared" si="134"/>
        <v>1526.8000000000002</v>
      </c>
      <c r="O4351">
        <v>3</v>
      </c>
      <c r="P4351" t="str">
        <f>VLOOKUP(O4351,dFornecedor!A:B,2,0)</f>
        <v>StepUp</v>
      </c>
    </row>
    <row r="4352" spans="1:16" x14ac:dyDescent="0.25">
      <c r="A4352">
        <v>4351</v>
      </c>
      <c r="B4352" s="1">
        <v>44016</v>
      </c>
      <c r="C4352" s="1">
        <v>44016</v>
      </c>
      <c r="D4352" s="1">
        <v>44036</v>
      </c>
      <c r="E4352" s="1">
        <v>44037</v>
      </c>
      <c r="F4352">
        <v>1</v>
      </c>
      <c r="G4352" t="str">
        <f>VLOOKUP(F4352,dComprador!A:B,2,0)</f>
        <v>Alon</v>
      </c>
      <c r="H4352">
        <v>1</v>
      </c>
      <c r="I4352" t="str">
        <f>VLOOKUP(H4352,dMateriaPrima!A:B,2,0)</f>
        <v>Tecido</v>
      </c>
      <c r="J4352">
        <f>VLOOKUP(H4352,dMateriaPrima!A:C,3,0)</f>
        <v>18</v>
      </c>
      <c r="K4352">
        <v>24</v>
      </c>
      <c r="L4352">
        <f t="shared" si="135"/>
        <v>432</v>
      </c>
      <c r="M4352">
        <v>0</v>
      </c>
      <c r="N4352">
        <f t="shared" si="134"/>
        <v>432</v>
      </c>
      <c r="O4352">
        <v>4</v>
      </c>
      <c r="P4352" t="str">
        <f>VLOOKUP(O4352,dFornecedor!A:B,2,0)</f>
        <v>AlphaOmega</v>
      </c>
    </row>
    <row r="4353" spans="1:16" x14ac:dyDescent="0.25">
      <c r="A4353">
        <v>4352</v>
      </c>
      <c r="B4353" s="1">
        <v>44016</v>
      </c>
      <c r="C4353" s="1">
        <v>44017</v>
      </c>
      <c r="D4353" s="1">
        <v>44027</v>
      </c>
      <c r="E4353" s="1">
        <v>44031</v>
      </c>
      <c r="F4353">
        <v>2</v>
      </c>
      <c r="G4353" t="str">
        <f>VLOOKUP(F4353,dComprador!A:B,2,0)</f>
        <v>João</v>
      </c>
      <c r="H4353">
        <v>7</v>
      </c>
      <c r="I4353" t="str">
        <f>VLOOKUP(H4353,dMateriaPrima!A:B,2,0)</f>
        <v>Poliéster</v>
      </c>
      <c r="J4353">
        <f>VLOOKUP(H4353,dMateriaPrima!A:C,3,0)</f>
        <v>8</v>
      </c>
      <c r="K4353">
        <v>85</v>
      </c>
      <c r="L4353">
        <f t="shared" si="135"/>
        <v>680</v>
      </c>
      <c r="M4353">
        <v>0</v>
      </c>
      <c r="N4353">
        <f t="shared" si="134"/>
        <v>680</v>
      </c>
      <c r="O4353">
        <v>4</v>
      </c>
      <c r="P4353" t="str">
        <f>VLOOKUP(O4353,dFornecedor!A:B,2,0)</f>
        <v>AlphaOmega</v>
      </c>
    </row>
    <row r="4354" spans="1:16" x14ac:dyDescent="0.25">
      <c r="A4354">
        <v>4353</v>
      </c>
      <c r="B4354" s="1">
        <v>44016</v>
      </c>
      <c r="C4354" s="1">
        <v>44026</v>
      </c>
      <c r="D4354" s="1">
        <v>44029</v>
      </c>
      <c r="E4354" s="1">
        <v>44029</v>
      </c>
      <c r="F4354">
        <v>3</v>
      </c>
      <c r="G4354" t="str">
        <f>VLOOKUP(F4354,dComprador!A:B,2,0)</f>
        <v>Diego</v>
      </c>
      <c r="H4354">
        <v>5</v>
      </c>
      <c r="I4354" t="str">
        <f>VLOOKUP(H4354,dMateriaPrima!A:B,2,0)</f>
        <v>Areia</v>
      </c>
      <c r="J4354">
        <f>VLOOKUP(H4354,dMateriaPrima!A:C,3,0)</f>
        <v>3.59</v>
      </c>
      <c r="K4354">
        <v>532</v>
      </c>
      <c r="L4354">
        <f t="shared" si="135"/>
        <v>1909.8799999999999</v>
      </c>
      <c r="M4354">
        <v>31</v>
      </c>
      <c r="N4354">
        <f t="shared" ref="N4354:N4417" si="136">SUM(L4354-((L4354*M4354)/100))</f>
        <v>1317.8172</v>
      </c>
      <c r="O4354">
        <v>1</v>
      </c>
      <c r="P4354" t="str">
        <f>VLOOKUP(O4354,dFornecedor!A:B,2,0)</f>
        <v>NorthShore</v>
      </c>
    </row>
    <row r="4355" spans="1:16" x14ac:dyDescent="0.25">
      <c r="A4355">
        <v>4354</v>
      </c>
      <c r="B4355" s="1">
        <v>44016</v>
      </c>
      <c r="C4355" s="1">
        <v>44022</v>
      </c>
      <c r="D4355" s="1">
        <v>44046</v>
      </c>
      <c r="E4355" s="1">
        <v>44048</v>
      </c>
      <c r="F4355">
        <v>1</v>
      </c>
      <c r="G4355" t="str">
        <f>VLOOKUP(F4355,dComprador!A:B,2,0)</f>
        <v>Alon</v>
      </c>
      <c r="H4355">
        <v>9</v>
      </c>
      <c r="I4355" t="str">
        <f>VLOOKUP(H4355,dMateriaPrima!A:B,2,0)</f>
        <v>Couro</v>
      </c>
      <c r="J4355">
        <f>VLOOKUP(H4355,dMateriaPrima!A:C,3,0)</f>
        <v>4.4000000000000004</v>
      </c>
      <c r="K4355">
        <v>55</v>
      </c>
      <c r="L4355">
        <f t="shared" ref="L4355:L4418" si="137">J4355*K4355</f>
        <v>242.00000000000003</v>
      </c>
      <c r="M4355">
        <v>0</v>
      </c>
      <c r="N4355">
        <f t="shared" si="136"/>
        <v>242.00000000000003</v>
      </c>
      <c r="O4355">
        <v>4</v>
      </c>
      <c r="P4355" t="str">
        <f>VLOOKUP(O4355,dFornecedor!A:B,2,0)</f>
        <v>AlphaOmega</v>
      </c>
    </row>
    <row r="4356" spans="1:16" x14ac:dyDescent="0.25">
      <c r="A4356">
        <v>4355</v>
      </c>
      <c r="B4356" s="1">
        <v>44016</v>
      </c>
      <c r="C4356" s="1">
        <v>44025</v>
      </c>
      <c r="D4356" s="1">
        <v>44049</v>
      </c>
      <c r="E4356" s="1">
        <v>44052</v>
      </c>
      <c r="F4356">
        <v>1</v>
      </c>
      <c r="G4356" t="str">
        <f>VLOOKUP(F4356,dComprador!A:B,2,0)</f>
        <v>Alon</v>
      </c>
      <c r="H4356">
        <v>9</v>
      </c>
      <c r="I4356" t="str">
        <f>VLOOKUP(H4356,dMateriaPrima!A:B,2,0)</f>
        <v>Couro</v>
      </c>
      <c r="J4356">
        <f>VLOOKUP(H4356,dMateriaPrima!A:C,3,0)</f>
        <v>4.4000000000000004</v>
      </c>
      <c r="K4356">
        <v>262</v>
      </c>
      <c r="L4356">
        <f t="shared" si="137"/>
        <v>1152.8000000000002</v>
      </c>
      <c r="M4356">
        <v>0</v>
      </c>
      <c r="N4356">
        <f t="shared" si="136"/>
        <v>1152.8000000000002</v>
      </c>
      <c r="O4356">
        <v>2</v>
      </c>
      <c r="P4356" t="str">
        <f>VLOOKUP(O4356,dFornecedor!A:B,2,0)</f>
        <v>Minerva</v>
      </c>
    </row>
    <row r="4357" spans="1:16" x14ac:dyDescent="0.25">
      <c r="A4357">
        <v>4356</v>
      </c>
      <c r="B4357" s="1">
        <v>44017</v>
      </c>
      <c r="C4357" s="1">
        <v>44026</v>
      </c>
      <c r="D4357" s="1">
        <v>44027</v>
      </c>
      <c r="E4357" s="1">
        <v>44032</v>
      </c>
      <c r="F4357">
        <v>4</v>
      </c>
      <c r="G4357" t="str">
        <f>VLOOKUP(F4357,dComprador!A:B,2,0)</f>
        <v>Lira</v>
      </c>
      <c r="H4357">
        <v>10</v>
      </c>
      <c r="I4357" t="str">
        <f>VLOOKUP(H4357,dMateriaPrima!A:B,2,0)</f>
        <v>Pedra Britada</v>
      </c>
      <c r="J4357">
        <f>VLOOKUP(H4357,dMateriaPrima!A:C,3,0)</f>
        <v>56</v>
      </c>
      <c r="K4357">
        <v>468</v>
      </c>
      <c r="L4357">
        <f t="shared" si="137"/>
        <v>26208</v>
      </c>
      <c r="M4357">
        <v>0</v>
      </c>
      <c r="N4357">
        <f t="shared" si="136"/>
        <v>26208</v>
      </c>
      <c r="O4357">
        <v>3</v>
      </c>
      <c r="P4357" t="str">
        <f>VLOOKUP(O4357,dFornecedor!A:B,2,0)</f>
        <v>StepUp</v>
      </c>
    </row>
    <row r="4358" spans="1:16" x14ac:dyDescent="0.25">
      <c r="A4358">
        <v>4357</v>
      </c>
      <c r="B4358" s="1">
        <v>44017</v>
      </c>
      <c r="C4358" s="1">
        <v>44017</v>
      </c>
      <c r="D4358" s="1">
        <v>44024</v>
      </c>
      <c r="E4358" s="1">
        <v>44026</v>
      </c>
      <c r="F4358">
        <v>4</v>
      </c>
      <c r="G4358" t="str">
        <f>VLOOKUP(F4358,dComprador!A:B,2,0)</f>
        <v>Lira</v>
      </c>
      <c r="H4358">
        <v>3</v>
      </c>
      <c r="I4358" t="str">
        <f>VLOOKUP(H4358,dMateriaPrima!A:B,2,0)</f>
        <v>Barra Metal</v>
      </c>
      <c r="J4358">
        <f>VLOOKUP(H4358,dMateriaPrima!A:C,3,0)</f>
        <v>565</v>
      </c>
      <c r="K4358">
        <v>283</v>
      </c>
      <c r="L4358">
        <f t="shared" si="137"/>
        <v>159895</v>
      </c>
      <c r="M4358">
        <v>0</v>
      </c>
      <c r="N4358">
        <f t="shared" si="136"/>
        <v>159895</v>
      </c>
      <c r="O4358">
        <v>2</v>
      </c>
      <c r="P4358" t="str">
        <f>VLOOKUP(O4358,dFornecedor!A:B,2,0)</f>
        <v>Minerva</v>
      </c>
    </row>
    <row r="4359" spans="1:16" x14ac:dyDescent="0.25">
      <c r="A4359">
        <v>4358</v>
      </c>
      <c r="B4359" s="1">
        <v>44017</v>
      </c>
      <c r="C4359" s="1">
        <v>44018</v>
      </c>
      <c r="D4359" s="1">
        <v>44026</v>
      </c>
      <c r="E4359" s="1">
        <v>44026</v>
      </c>
      <c r="F4359">
        <v>4</v>
      </c>
      <c r="G4359" t="str">
        <f>VLOOKUP(F4359,dComprador!A:B,2,0)</f>
        <v>Lira</v>
      </c>
      <c r="H4359">
        <v>7</v>
      </c>
      <c r="I4359" t="str">
        <f>VLOOKUP(H4359,dMateriaPrima!A:B,2,0)</f>
        <v>Poliéster</v>
      </c>
      <c r="J4359">
        <f>VLOOKUP(H4359,dMateriaPrima!A:C,3,0)</f>
        <v>8</v>
      </c>
      <c r="K4359">
        <v>177</v>
      </c>
      <c r="L4359">
        <f t="shared" si="137"/>
        <v>1416</v>
      </c>
      <c r="M4359">
        <v>0</v>
      </c>
      <c r="N4359">
        <f t="shared" si="136"/>
        <v>1416</v>
      </c>
      <c r="O4359">
        <v>3</v>
      </c>
      <c r="P4359" t="str">
        <f>VLOOKUP(O4359,dFornecedor!A:B,2,0)</f>
        <v>StepUp</v>
      </c>
    </row>
    <row r="4360" spans="1:16" x14ac:dyDescent="0.25">
      <c r="A4360">
        <v>4359</v>
      </c>
      <c r="B4360" s="1">
        <v>44017</v>
      </c>
      <c r="C4360" s="1">
        <v>44020</v>
      </c>
      <c r="D4360" s="1">
        <v>44029</v>
      </c>
      <c r="E4360" s="1">
        <v>44034</v>
      </c>
      <c r="F4360">
        <v>4</v>
      </c>
      <c r="G4360" t="str">
        <f>VLOOKUP(F4360,dComprador!A:B,2,0)</f>
        <v>Lira</v>
      </c>
      <c r="H4360">
        <v>5</v>
      </c>
      <c r="I4360" t="str">
        <f>VLOOKUP(H4360,dMateriaPrima!A:B,2,0)</f>
        <v>Areia</v>
      </c>
      <c r="J4360">
        <f>VLOOKUP(H4360,dMateriaPrima!A:C,3,0)</f>
        <v>3.59</v>
      </c>
      <c r="K4360">
        <v>285</v>
      </c>
      <c r="L4360">
        <f t="shared" si="137"/>
        <v>1023.15</v>
      </c>
      <c r="M4360">
        <v>0</v>
      </c>
      <c r="N4360">
        <f t="shared" si="136"/>
        <v>1023.15</v>
      </c>
      <c r="O4360">
        <v>4</v>
      </c>
      <c r="P4360" t="str">
        <f>VLOOKUP(O4360,dFornecedor!A:B,2,0)</f>
        <v>AlphaOmega</v>
      </c>
    </row>
    <row r="4361" spans="1:16" x14ac:dyDescent="0.25">
      <c r="A4361">
        <v>4360</v>
      </c>
      <c r="B4361" s="1">
        <v>44017</v>
      </c>
      <c r="C4361" s="1">
        <v>44017</v>
      </c>
      <c r="D4361" s="1">
        <v>44035</v>
      </c>
      <c r="E4361" s="1">
        <v>44035</v>
      </c>
      <c r="F4361">
        <v>1</v>
      </c>
      <c r="G4361" t="str">
        <f>VLOOKUP(F4361,dComprador!A:B,2,0)</f>
        <v>Alon</v>
      </c>
      <c r="H4361">
        <v>7</v>
      </c>
      <c r="I4361" t="str">
        <f>VLOOKUP(H4361,dMateriaPrima!A:B,2,0)</f>
        <v>Poliéster</v>
      </c>
      <c r="J4361">
        <f>VLOOKUP(H4361,dMateriaPrima!A:C,3,0)</f>
        <v>8</v>
      </c>
      <c r="K4361">
        <v>371</v>
      </c>
      <c r="L4361">
        <f t="shared" si="137"/>
        <v>2968</v>
      </c>
      <c r="M4361">
        <v>0</v>
      </c>
      <c r="N4361">
        <f t="shared" si="136"/>
        <v>2968</v>
      </c>
      <c r="O4361">
        <v>2</v>
      </c>
      <c r="P4361" t="str">
        <f>VLOOKUP(O4361,dFornecedor!A:B,2,0)</f>
        <v>Minerva</v>
      </c>
    </row>
    <row r="4362" spans="1:16" x14ac:dyDescent="0.25">
      <c r="A4362">
        <v>4361</v>
      </c>
      <c r="B4362" s="1">
        <v>44017</v>
      </c>
      <c r="C4362" s="1">
        <v>44027</v>
      </c>
      <c r="D4362" s="1">
        <v>44035</v>
      </c>
      <c r="E4362" s="1">
        <v>44040</v>
      </c>
      <c r="F4362">
        <v>1</v>
      </c>
      <c r="G4362" t="str">
        <f>VLOOKUP(F4362,dComprador!A:B,2,0)</f>
        <v>Alon</v>
      </c>
      <c r="H4362">
        <v>8</v>
      </c>
      <c r="I4362" t="str">
        <f>VLOOKUP(H4362,dMateriaPrima!A:B,2,0)</f>
        <v>Cimento</v>
      </c>
      <c r="J4362">
        <f>VLOOKUP(H4362,dMateriaPrima!A:C,3,0)</f>
        <v>23</v>
      </c>
      <c r="K4362">
        <v>297</v>
      </c>
      <c r="L4362">
        <f t="shared" si="137"/>
        <v>6831</v>
      </c>
      <c r="M4362">
        <v>0</v>
      </c>
      <c r="N4362">
        <f t="shared" si="136"/>
        <v>6831</v>
      </c>
      <c r="O4362">
        <v>1</v>
      </c>
      <c r="P4362" t="str">
        <f>VLOOKUP(O4362,dFornecedor!A:B,2,0)</f>
        <v>NorthShore</v>
      </c>
    </row>
    <row r="4363" spans="1:16" x14ac:dyDescent="0.25">
      <c r="A4363">
        <v>4362</v>
      </c>
      <c r="B4363" s="1">
        <v>44017</v>
      </c>
      <c r="C4363" s="1">
        <v>44025</v>
      </c>
      <c r="D4363" s="1">
        <v>44036</v>
      </c>
      <c r="E4363" s="1">
        <v>44038</v>
      </c>
      <c r="F4363">
        <v>1</v>
      </c>
      <c r="G4363" t="str">
        <f>VLOOKUP(F4363,dComprador!A:B,2,0)</f>
        <v>Alon</v>
      </c>
      <c r="H4363">
        <v>10</v>
      </c>
      <c r="I4363" t="str">
        <f>VLOOKUP(H4363,dMateriaPrima!A:B,2,0)</f>
        <v>Pedra Britada</v>
      </c>
      <c r="J4363">
        <f>VLOOKUP(H4363,dMateriaPrima!A:C,3,0)</f>
        <v>56</v>
      </c>
      <c r="K4363">
        <v>137</v>
      </c>
      <c r="L4363">
        <f t="shared" si="137"/>
        <v>7672</v>
      </c>
      <c r="M4363">
        <v>23</v>
      </c>
      <c r="N4363">
        <f t="shared" si="136"/>
        <v>5907.4400000000005</v>
      </c>
      <c r="O4363">
        <v>3</v>
      </c>
      <c r="P4363" t="str">
        <f>VLOOKUP(O4363,dFornecedor!A:B,2,0)</f>
        <v>StepUp</v>
      </c>
    </row>
    <row r="4364" spans="1:16" x14ac:dyDescent="0.25">
      <c r="A4364">
        <v>4363</v>
      </c>
      <c r="B4364" s="1">
        <v>44017</v>
      </c>
      <c r="C4364" s="1">
        <v>44027</v>
      </c>
      <c r="D4364" s="1">
        <v>44029</v>
      </c>
      <c r="E4364" s="1">
        <v>44032</v>
      </c>
      <c r="F4364">
        <v>3</v>
      </c>
      <c r="G4364" t="str">
        <f>VLOOKUP(F4364,dComprador!A:B,2,0)</f>
        <v>Diego</v>
      </c>
      <c r="H4364">
        <v>8</v>
      </c>
      <c r="I4364" t="str">
        <f>VLOOKUP(H4364,dMateriaPrima!A:B,2,0)</f>
        <v>Cimento</v>
      </c>
      <c r="J4364">
        <f>VLOOKUP(H4364,dMateriaPrima!A:C,3,0)</f>
        <v>23</v>
      </c>
      <c r="K4364">
        <v>289</v>
      </c>
      <c r="L4364">
        <f t="shared" si="137"/>
        <v>6647</v>
      </c>
      <c r="M4364">
        <v>0</v>
      </c>
      <c r="N4364">
        <f t="shared" si="136"/>
        <v>6647</v>
      </c>
      <c r="O4364">
        <v>3</v>
      </c>
      <c r="P4364" t="str">
        <f>VLOOKUP(O4364,dFornecedor!A:B,2,0)</f>
        <v>StepUp</v>
      </c>
    </row>
    <row r="4365" spans="1:16" x14ac:dyDescent="0.25">
      <c r="A4365">
        <v>4364</v>
      </c>
      <c r="B4365" s="1">
        <v>44017</v>
      </c>
      <c r="C4365" s="1">
        <v>44019</v>
      </c>
      <c r="D4365" s="1">
        <v>44029</v>
      </c>
      <c r="E4365" s="1">
        <v>44033</v>
      </c>
      <c r="F4365">
        <v>2</v>
      </c>
      <c r="G4365" t="str">
        <f>VLOOKUP(F4365,dComprador!A:B,2,0)</f>
        <v>João</v>
      </c>
      <c r="H4365">
        <v>11</v>
      </c>
      <c r="I4365" t="str">
        <f>VLOOKUP(H4365,dMateriaPrima!A:B,2,0)</f>
        <v>Papel</v>
      </c>
      <c r="J4365">
        <f>VLOOKUP(H4365,dMateriaPrima!A:C,3,0)</f>
        <v>9</v>
      </c>
      <c r="K4365">
        <v>79</v>
      </c>
      <c r="L4365">
        <f t="shared" si="137"/>
        <v>711</v>
      </c>
      <c r="M4365">
        <v>0</v>
      </c>
      <c r="N4365">
        <f t="shared" si="136"/>
        <v>711</v>
      </c>
      <c r="O4365">
        <v>1</v>
      </c>
      <c r="P4365" t="str">
        <f>VLOOKUP(O4365,dFornecedor!A:B,2,0)</f>
        <v>NorthShore</v>
      </c>
    </row>
    <row r="4366" spans="1:16" x14ac:dyDescent="0.25">
      <c r="A4366">
        <v>4365</v>
      </c>
      <c r="B4366" s="1">
        <v>44017</v>
      </c>
      <c r="C4366" s="1">
        <v>44017</v>
      </c>
      <c r="D4366" s="1">
        <v>44034</v>
      </c>
      <c r="E4366" s="1">
        <v>44035</v>
      </c>
      <c r="F4366">
        <v>1</v>
      </c>
      <c r="G4366" t="str">
        <f>VLOOKUP(F4366,dComprador!A:B,2,0)</f>
        <v>Alon</v>
      </c>
      <c r="H4366">
        <v>9</v>
      </c>
      <c r="I4366" t="str">
        <f>VLOOKUP(H4366,dMateriaPrima!A:B,2,0)</f>
        <v>Couro</v>
      </c>
      <c r="J4366">
        <f>VLOOKUP(H4366,dMateriaPrima!A:C,3,0)</f>
        <v>4.4000000000000004</v>
      </c>
      <c r="K4366">
        <v>22</v>
      </c>
      <c r="L4366">
        <f t="shared" si="137"/>
        <v>96.800000000000011</v>
      </c>
      <c r="M4366">
        <v>0</v>
      </c>
      <c r="N4366">
        <f t="shared" si="136"/>
        <v>96.800000000000011</v>
      </c>
      <c r="O4366">
        <v>2</v>
      </c>
      <c r="P4366" t="str">
        <f>VLOOKUP(O4366,dFornecedor!A:B,2,0)</f>
        <v>Minerva</v>
      </c>
    </row>
    <row r="4367" spans="1:16" x14ac:dyDescent="0.25">
      <c r="A4367">
        <v>4366</v>
      </c>
      <c r="B4367" s="1">
        <v>44017</v>
      </c>
      <c r="C4367" s="1">
        <v>44018</v>
      </c>
      <c r="D4367" s="1">
        <v>44048</v>
      </c>
      <c r="E4367" s="1">
        <v>44050</v>
      </c>
      <c r="F4367">
        <v>1</v>
      </c>
      <c r="G4367" t="str">
        <f>VLOOKUP(F4367,dComprador!A:B,2,0)</f>
        <v>Alon</v>
      </c>
      <c r="H4367">
        <v>9</v>
      </c>
      <c r="I4367" t="str">
        <f>VLOOKUP(H4367,dMateriaPrima!A:B,2,0)</f>
        <v>Couro</v>
      </c>
      <c r="J4367">
        <f>VLOOKUP(H4367,dMateriaPrima!A:C,3,0)</f>
        <v>4.4000000000000004</v>
      </c>
      <c r="K4367">
        <v>185</v>
      </c>
      <c r="L4367">
        <f t="shared" si="137"/>
        <v>814.00000000000011</v>
      </c>
      <c r="M4367">
        <v>0</v>
      </c>
      <c r="N4367">
        <f t="shared" si="136"/>
        <v>814.00000000000011</v>
      </c>
      <c r="O4367">
        <v>3</v>
      </c>
      <c r="P4367" t="str">
        <f>VLOOKUP(O4367,dFornecedor!A:B,2,0)</f>
        <v>StepUp</v>
      </c>
    </row>
    <row r="4368" spans="1:16" x14ac:dyDescent="0.25">
      <c r="A4368">
        <v>4367</v>
      </c>
      <c r="B4368" s="1">
        <v>44017</v>
      </c>
      <c r="C4368" s="1">
        <v>44028</v>
      </c>
      <c r="D4368" s="1">
        <v>44041</v>
      </c>
      <c r="E4368" s="1">
        <v>44040</v>
      </c>
      <c r="F4368">
        <v>1</v>
      </c>
      <c r="G4368" t="str">
        <f>VLOOKUP(F4368,dComprador!A:B,2,0)</f>
        <v>Alon</v>
      </c>
      <c r="H4368">
        <v>7</v>
      </c>
      <c r="I4368" t="str">
        <f>VLOOKUP(H4368,dMateriaPrima!A:B,2,0)</f>
        <v>Poliéster</v>
      </c>
      <c r="J4368">
        <f>VLOOKUP(H4368,dMateriaPrima!A:C,3,0)</f>
        <v>8</v>
      </c>
      <c r="K4368">
        <v>86</v>
      </c>
      <c r="L4368">
        <f t="shared" si="137"/>
        <v>688</v>
      </c>
      <c r="M4368">
        <v>0</v>
      </c>
      <c r="N4368">
        <f t="shared" si="136"/>
        <v>688</v>
      </c>
      <c r="O4368">
        <v>1</v>
      </c>
      <c r="P4368" t="str">
        <f>VLOOKUP(O4368,dFornecedor!A:B,2,0)</f>
        <v>NorthShore</v>
      </c>
    </row>
    <row r="4369" spans="1:16" x14ac:dyDescent="0.25">
      <c r="A4369">
        <v>4368</v>
      </c>
      <c r="B4369" s="1">
        <v>44018</v>
      </c>
      <c r="C4369" s="1">
        <v>44018</v>
      </c>
      <c r="D4369" s="1">
        <v>44027</v>
      </c>
      <c r="E4369" s="1">
        <v>44027</v>
      </c>
      <c r="F4369">
        <v>4</v>
      </c>
      <c r="G4369" t="str">
        <f>VLOOKUP(F4369,dComprador!A:B,2,0)</f>
        <v>Lira</v>
      </c>
      <c r="H4369">
        <v>1</v>
      </c>
      <c r="I4369" t="str">
        <f>VLOOKUP(H4369,dMateriaPrima!A:B,2,0)</f>
        <v>Tecido</v>
      </c>
      <c r="J4369">
        <f>VLOOKUP(H4369,dMateriaPrima!A:C,3,0)</f>
        <v>18</v>
      </c>
      <c r="K4369">
        <v>446</v>
      </c>
      <c r="L4369">
        <f t="shared" si="137"/>
        <v>8028</v>
      </c>
      <c r="M4369">
        <v>0</v>
      </c>
      <c r="N4369">
        <f t="shared" si="136"/>
        <v>8028</v>
      </c>
      <c r="O4369">
        <v>2</v>
      </c>
      <c r="P4369" t="str">
        <f>VLOOKUP(O4369,dFornecedor!A:B,2,0)</f>
        <v>Minerva</v>
      </c>
    </row>
    <row r="4370" spans="1:16" x14ac:dyDescent="0.25">
      <c r="A4370">
        <v>4369</v>
      </c>
      <c r="B4370" s="1">
        <v>44018</v>
      </c>
      <c r="C4370" s="1">
        <v>44018</v>
      </c>
      <c r="D4370" s="1">
        <v>44027</v>
      </c>
      <c r="E4370" s="1">
        <v>44029</v>
      </c>
      <c r="F4370">
        <v>4</v>
      </c>
      <c r="G4370" t="str">
        <f>VLOOKUP(F4370,dComprador!A:B,2,0)</f>
        <v>Lira</v>
      </c>
      <c r="H4370">
        <v>8</v>
      </c>
      <c r="I4370" t="str">
        <f>VLOOKUP(H4370,dMateriaPrima!A:B,2,0)</f>
        <v>Cimento</v>
      </c>
      <c r="J4370">
        <f>VLOOKUP(H4370,dMateriaPrima!A:C,3,0)</f>
        <v>23</v>
      </c>
      <c r="K4370">
        <v>95</v>
      </c>
      <c r="L4370">
        <f t="shared" si="137"/>
        <v>2185</v>
      </c>
      <c r="M4370">
        <v>0</v>
      </c>
      <c r="N4370">
        <f t="shared" si="136"/>
        <v>2185</v>
      </c>
      <c r="O4370">
        <v>2</v>
      </c>
      <c r="P4370" t="str">
        <f>VLOOKUP(O4370,dFornecedor!A:B,2,0)</f>
        <v>Minerva</v>
      </c>
    </row>
    <row r="4371" spans="1:16" x14ac:dyDescent="0.25">
      <c r="A4371">
        <v>4370</v>
      </c>
      <c r="B4371" s="1">
        <v>44018</v>
      </c>
      <c r="C4371" s="1">
        <v>44028</v>
      </c>
      <c r="D4371" s="1">
        <v>44036</v>
      </c>
      <c r="E4371" s="1">
        <v>44037</v>
      </c>
      <c r="F4371">
        <v>1</v>
      </c>
      <c r="G4371" t="str">
        <f>VLOOKUP(F4371,dComprador!A:B,2,0)</f>
        <v>Alon</v>
      </c>
      <c r="H4371">
        <v>9</v>
      </c>
      <c r="I4371" t="str">
        <f>VLOOKUP(H4371,dMateriaPrima!A:B,2,0)</f>
        <v>Couro</v>
      </c>
      <c r="J4371">
        <f>VLOOKUP(H4371,dMateriaPrima!A:C,3,0)</f>
        <v>4.4000000000000004</v>
      </c>
      <c r="K4371">
        <v>21</v>
      </c>
      <c r="L4371">
        <f t="shared" si="137"/>
        <v>92.4</v>
      </c>
      <c r="M4371">
        <v>0</v>
      </c>
      <c r="N4371">
        <f t="shared" si="136"/>
        <v>92.4</v>
      </c>
      <c r="O4371">
        <v>3</v>
      </c>
      <c r="P4371" t="str">
        <f>VLOOKUP(O4371,dFornecedor!A:B,2,0)</f>
        <v>StepUp</v>
      </c>
    </row>
    <row r="4372" spans="1:16" x14ac:dyDescent="0.25">
      <c r="A4372">
        <v>4371</v>
      </c>
      <c r="B4372" s="1">
        <v>44018</v>
      </c>
      <c r="C4372" s="1">
        <v>44020</v>
      </c>
      <c r="D4372" s="1">
        <v>44039</v>
      </c>
      <c r="E4372" s="1">
        <v>44040</v>
      </c>
      <c r="F4372">
        <v>1</v>
      </c>
      <c r="G4372" t="str">
        <f>VLOOKUP(F4372,dComprador!A:B,2,0)</f>
        <v>Alon</v>
      </c>
      <c r="H4372">
        <v>1</v>
      </c>
      <c r="I4372" t="str">
        <f>VLOOKUP(H4372,dMateriaPrima!A:B,2,0)</f>
        <v>Tecido</v>
      </c>
      <c r="J4372">
        <f>VLOOKUP(H4372,dMateriaPrima!A:C,3,0)</f>
        <v>18</v>
      </c>
      <c r="K4372">
        <v>236</v>
      </c>
      <c r="L4372">
        <f t="shared" si="137"/>
        <v>4248</v>
      </c>
      <c r="M4372">
        <v>37</v>
      </c>
      <c r="N4372">
        <f t="shared" si="136"/>
        <v>2676.24</v>
      </c>
      <c r="O4372">
        <v>2</v>
      </c>
      <c r="P4372" t="str">
        <f>VLOOKUP(O4372,dFornecedor!A:B,2,0)</f>
        <v>Minerva</v>
      </c>
    </row>
    <row r="4373" spans="1:16" x14ac:dyDescent="0.25">
      <c r="A4373">
        <v>4372</v>
      </c>
      <c r="B4373" s="1">
        <v>44018</v>
      </c>
      <c r="C4373" s="1">
        <v>44026</v>
      </c>
      <c r="D4373" s="1">
        <v>44031</v>
      </c>
      <c r="E4373" s="1">
        <v>44030</v>
      </c>
      <c r="F4373">
        <v>2</v>
      </c>
      <c r="G4373" t="str">
        <f>VLOOKUP(F4373,dComprador!A:B,2,0)</f>
        <v>João</v>
      </c>
      <c r="H4373">
        <v>5</v>
      </c>
      <c r="I4373" t="str">
        <f>VLOOKUP(H4373,dMateriaPrima!A:B,2,0)</f>
        <v>Areia</v>
      </c>
      <c r="J4373">
        <f>VLOOKUP(H4373,dMateriaPrima!A:C,3,0)</f>
        <v>3.59</v>
      </c>
      <c r="K4373">
        <v>98</v>
      </c>
      <c r="L4373">
        <f t="shared" si="137"/>
        <v>351.82</v>
      </c>
      <c r="M4373">
        <v>38</v>
      </c>
      <c r="N4373">
        <f t="shared" si="136"/>
        <v>218.1284</v>
      </c>
      <c r="O4373">
        <v>3</v>
      </c>
      <c r="P4373" t="str">
        <f>VLOOKUP(O4373,dFornecedor!A:B,2,0)</f>
        <v>StepUp</v>
      </c>
    </row>
    <row r="4374" spans="1:16" x14ac:dyDescent="0.25">
      <c r="A4374">
        <v>4373</v>
      </c>
      <c r="B4374" s="1">
        <v>44018</v>
      </c>
      <c r="C4374" s="1">
        <v>44018</v>
      </c>
      <c r="D4374" s="1">
        <v>44031</v>
      </c>
      <c r="E4374" s="1">
        <v>44034</v>
      </c>
      <c r="F4374">
        <v>2</v>
      </c>
      <c r="G4374" t="str">
        <f>VLOOKUP(F4374,dComprador!A:B,2,0)</f>
        <v>João</v>
      </c>
      <c r="H4374">
        <v>7</v>
      </c>
      <c r="I4374" t="str">
        <f>VLOOKUP(H4374,dMateriaPrima!A:B,2,0)</f>
        <v>Poliéster</v>
      </c>
      <c r="J4374">
        <f>VLOOKUP(H4374,dMateriaPrima!A:C,3,0)</f>
        <v>8</v>
      </c>
      <c r="K4374">
        <v>273</v>
      </c>
      <c r="L4374">
        <f t="shared" si="137"/>
        <v>2184</v>
      </c>
      <c r="M4374">
        <v>0</v>
      </c>
      <c r="N4374">
        <f t="shared" si="136"/>
        <v>2184</v>
      </c>
      <c r="O4374">
        <v>2</v>
      </c>
      <c r="P4374" t="str">
        <f>VLOOKUP(O4374,dFornecedor!A:B,2,0)</f>
        <v>Minerva</v>
      </c>
    </row>
    <row r="4375" spans="1:16" x14ac:dyDescent="0.25">
      <c r="A4375">
        <v>4374</v>
      </c>
      <c r="B4375" s="1">
        <v>44018</v>
      </c>
      <c r="C4375" s="1">
        <v>44019</v>
      </c>
      <c r="D4375" s="1">
        <v>44030</v>
      </c>
      <c r="E4375" s="1">
        <v>44031</v>
      </c>
      <c r="F4375">
        <v>2</v>
      </c>
      <c r="G4375" t="str">
        <f>VLOOKUP(F4375,dComprador!A:B,2,0)</f>
        <v>João</v>
      </c>
      <c r="H4375">
        <v>8</v>
      </c>
      <c r="I4375" t="str">
        <f>VLOOKUP(H4375,dMateriaPrima!A:B,2,0)</f>
        <v>Cimento</v>
      </c>
      <c r="J4375">
        <f>VLOOKUP(H4375,dMateriaPrima!A:C,3,0)</f>
        <v>23</v>
      </c>
      <c r="K4375">
        <v>196</v>
      </c>
      <c r="L4375">
        <f t="shared" si="137"/>
        <v>4508</v>
      </c>
      <c r="M4375">
        <v>0</v>
      </c>
      <c r="N4375">
        <f t="shared" si="136"/>
        <v>4508</v>
      </c>
      <c r="O4375">
        <v>2</v>
      </c>
      <c r="P4375" t="str">
        <f>VLOOKUP(O4375,dFornecedor!A:B,2,0)</f>
        <v>Minerva</v>
      </c>
    </row>
    <row r="4376" spans="1:16" x14ac:dyDescent="0.25">
      <c r="A4376">
        <v>4375</v>
      </c>
      <c r="B4376" s="1">
        <v>44018</v>
      </c>
      <c r="C4376" s="1">
        <v>44019</v>
      </c>
      <c r="D4376" s="1">
        <v>44030</v>
      </c>
      <c r="E4376" s="1">
        <v>44034</v>
      </c>
      <c r="F4376">
        <v>1</v>
      </c>
      <c r="G4376" t="str">
        <f>VLOOKUP(F4376,dComprador!A:B,2,0)</f>
        <v>Alon</v>
      </c>
      <c r="H4376">
        <v>10</v>
      </c>
      <c r="I4376" t="str">
        <f>VLOOKUP(H4376,dMateriaPrima!A:B,2,0)</f>
        <v>Pedra Britada</v>
      </c>
      <c r="J4376">
        <f>VLOOKUP(H4376,dMateriaPrima!A:C,3,0)</f>
        <v>56</v>
      </c>
      <c r="K4376">
        <v>605</v>
      </c>
      <c r="L4376">
        <f t="shared" si="137"/>
        <v>33880</v>
      </c>
      <c r="M4376">
        <v>0</v>
      </c>
      <c r="N4376">
        <f t="shared" si="136"/>
        <v>33880</v>
      </c>
      <c r="O4376">
        <v>1</v>
      </c>
      <c r="P4376" t="str">
        <f>VLOOKUP(O4376,dFornecedor!A:B,2,0)</f>
        <v>NorthShore</v>
      </c>
    </row>
    <row r="4377" spans="1:16" x14ac:dyDescent="0.25">
      <c r="A4377">
        <v>4376</v>
      </c>
      <c r="B4377" s="1">
        <v>44018</v>
      </c>
      <c r="C4377" s="1">
        <v>44018</v>
      </c>
      <c r="D4377" s="1">
        <v>44041</v>
      </c>
      <c r="E4377" s="1">
        <v>44041</v>
      </c>
      <c r="F4377">
        <v>1</v>
      </c>
      <c r="G4377" t="str">
        <f>VLOOKUP(F4377,dComprador!A:B,2,0)</f>
        <v>Alon</v>
      </c>
      <c r="H4377">
        <v>5</v>
      </c>
      <c r="I4377" t="str">
        <f>VLOOKUP(H4377,dMateriaPrima!A:B,2,0)</f>
        <v>Areia</v>
      </c>
      <c r="J4377">
        <f>VLOOKUP(H4377,dMateriaPrima!A:C,3,0)</f>
        <v>3.59</v>
      </c>
      <c r="K4377">
        <v>121</v>
      </c>
      <c r="L4377">
        <f t="shared" si="137"/>
        <v>434.39</v>
      </c>
      <c r="M4377">
        <v>0</v>
      </c>
      <c r="N4377">
        <f t="shared" si="136"/>
        <v>434.39</v>
      </c>
      <c r="O4377">
        <v>4</v>
      </c>
      <c r="P4377" t="str">
        <f>VLOOKUP(O4377,dFornecedor!A:B,2,0)</f>
        <v>AlphaOmega</v>
      </c>
    </row>
    <row r="4378" spans="1:16" x14ac:dyDescent="0.25">
      <c r="A4378">
        <v>4377</v>
      </c>
      <c r="B4378" s="1">
        <v>44018</v>
      </c>
      <c r="C4378" s="1">
        <v>44019</v>
      </c>
      <c r="D4378" s="1">
        <v>44042</v>
      </c>
      <c r="E4378" s="1">
        <v>44042</v>
      </c>
      <c r="F4378">
        <v>1</v>
      </c>
      <c r="G4378" t="str">
        <f>VLOOKUP(F4378,dComprador!A:B,2,0)</f>
        <v>Alon</v>
      </c>
      <c r="H4378">
        <v>2</v>
      </c>
      <c r="I4378" t="str">
        <f>VLOOKUP(H4378,dMateriaPrima!A:B,2,0)</f>
        <v>Chapa Metal</v>
      </c>
      <c r="J4378">
        <f>VLOOKUP(H4378,dMateriaPrima!A:C,3,0)</f>
        <v>299.89999999999998</v>
      </c>
      <c r="K4378">
        <v>285</v>
      </c>
      <c r="L4378">
        <f t="shared" si="137"/>
        <v>85471.5</v>
      </c>
      <c r="M4378">
        <v>0</v>
      </c>
      <c r="N4378">
        <f t="shared" si="136"/>
        <v>85471.5</v>
      </c>
      <c r="O4378">
        <v>3</v>
      </c>
      <c r="P4378" t="str">
        <f>VLOOKUP(O4378,dFornecedor!A:B,2,0)</f>
        <v>StepUp</v>
      </c>
    </row>
    <row r="4379" spans="1:16" x14ac:dyDescent="0.25">
      <c r="A4379">
        <v>4378</v>
      </c>
      <c r="B4379" s="1">
        <v>44019</v>
      </c>
      <c r="C4379" s="1">
        <v>44019</v>
      </c>
      <c r="D4379" s="1">
        <v>44047</v>
      </c>
      <c r="E4379" s="1">
        <v>44046</v>
      </c>
      <c r="F4379">
        <v>1</v>
      </c>
      <c r="G4379" t="str">
        <f>VLOOKUP(F4379,dComprador!A:B,2,0)</f>
        <v>Alon</v>
      </c>
      <c r="H4379">
        <v>8</v>
      </c>
      <c r="I4379" t="str">
        <f>VLOOKUP(H4379,dMateriaPrima!A:B,2,0)</f>
        <v>Cimento</v>
      </c>
      <c r="J4379">
        <f>VLOOKUP(H4379,dMateriaPrima!A:C,3,0)</f>
        <v>23</v>
      </c>
      <c r="K4379">
        <v>130</v>
      </c>
      <c r="L4379">
        <f t="shared" si="137"/>
        <v>2990</v>
      </c>
      <c r="M4379">
        <v>0</v>
      </c>
      <c r="N4379">
        <f t="shared" si="136"/>
        <v>2990</v>
      </c>
      <c r="O4379">
        <v>5</v>
      </c>
      <c r="P4379" t="str">
        <f>VLOOKUP(O4379,dFornecedor!A:B,2,0)</f>
        <v>Atlas</v>
      </c>
    </row>
    <row r="4380" spans="1:16" x14ac:dyDescent="0.25">
      <c r="A4380">
        <v>4379</v>
      </c>
      <c r="B4380" s="1">
        <v>44019</v>
      </c>
      <c r="C4380" s="1">
        <v>44024</v>
      </c>
      <c r="D4380" s="1">
        <v>44048</v>
      </c>
      <c r="E4380" s="1">
        <v>44050</v>
      </c>
      <c r="F4380">
        <v>1</v>
      </c>
      <c r="G4380" t="str">
        <f>VLOOKUP(F4380,dComprador!A:B,2,0)</f>
        <v>Alon</v>
      </c>
      <c r="H4380">
        <v>11</v>
      </c>
      <c r="I4380" t="str">
        <f>VLOOKUP(H4380,dMateriaPrima!A:B,2,0)</f>
        <v>Papel</v>
      </c>
      <c r="J4380">
        <f>VLOOKUP(H4380,dMateriaPrima!A:C,3,0)</f>
        <v>9</v>
      </c>
      <c r="K4380">
        <v>39</v>
      </c>
      <c r="L4380">
        <f t="shared" si="137"/>
        <v>351</v>
      </c>
      <c r="M4380">
        <v>0</v>
      </c>
      <c r="N4380">
        <f t="shared" si="136"/>
        <v>351</v>
      </c>
      <c r="O4380">
        <v>2</v>
      </c>
      <c r="P4380" t="str">
        <f>VLOOKUP(O4380,dFornecedor!A:B,2,0)</f>
        <v>Minerva</v>
      </c>
    </row>
    <row r="4381" spans="1:16" x14ac:dyDescent="0.25">
      <c r="A4381">
        <v>4380</v>
      </c>
      <c r="B4381" s="1">
        <v>44019</v>
      </c>
      <c r="C4381" s="1">
        <v>44020</v>
      </c>
      <c r="D4381" s="1">
        <v>44050</v>
      </c>
      <c r="E4381" s="1">
        <v>44051</v>
      </c>
      <c r="F4381">
        <v>1</v>
      </c>
      <c r="G4381" t="str">
        <f>VLOOKUP(F4381,dComprador!A:B,2,0)</f>
        <v>Alon</v>
      </c>
      <c r="H4381">
        <v>1</v>
      </c>
      <c r="I4381" t="str">
        <f>VLOOKUP(H4381,dMateriaPrima!A:B,2,0)</f>
        <v>Tecido</v>
      </c>
      <c r="J4381">
        <f>VLOOKUP(H4381,dMateriaPrima!A:C,3,0)</f>
        <v>18</v>
      </c>
      <c r="K4381">
        <v>431</v>
      </c>
      <c r="L4381">
        <f t="shared" si="137"/>
        <v>7758</v>
      </c>
      <c r="M4381">
        <v>0</v>
      </c>
      <c r="N4381">
        <f t="shared" si="136"/>
        <v>7758</v>
      </c>
      <c r="O4381">
        <v>3</v>
      </c>
      <c r="P4381" t="str">
        <f>VLOOKUP(O4381,dFornecedor!A:B,2,0)</f>
        <v>StepUp</v>
      </c>
    </row>
    <row r="4382" spans="1:16" x14ac:dyDescent="0.25">
      <c r="A4382">
        <v>4381</v>
      </c>
      <c r="B4382" s="1">
        <v>44019</v>
      </c>
      <c r="C4382" s="1">
        <v>44022</v>
      </c>
      <c r="D4382" s="1">
        <v>44028</v>
      </c>
      <c r="E4382" s="1">
        <v>44026</v>
      </c>
      <c r="F4382">
        <v>4</v>
      </c>
      <c r="G4382" t="str">
        <f>VLOOKUP(F4382,dComprador!A:B,2,0)</f>
        <v>Lira</v>
      </c>
      <c r="H4382">
        <v>6</v>
      </c>
      <c r="I4382" t="str">
        <f>VLOOKUP(H4382,dMateriaPrima!A:B,2,0)</f>
        <v>Fio Algodão</v>
      </c>
      <c r="J4382">
        <f>VLOOKUP(H4382,dMateriaPrima!A:C,3,0)</f>
        <v>55.9</v>
      </c>
      <c r="K4382">
        <v>206</v>
      </c>
      <c r="L4382">
        <f t="shared" si="137"/>
        <v>11515.4</v>
      </c>
      <c r="M4382">
        <v>0</v>
      </c>
      <c r="N4382">
        <f t="shared" si="136"/>
        <v>11515.4</v>
      </c>
      <c r="O4382">
        <v>3</v>
      </c>
      <c r="P4382" t="str">
        <f>VLOOKUP(O4382,dFornecedor!A:B,2,0)</f>
        <v>StepUp</v>
      </c>
    </row>
    <row r="4383" spans="1:16" x14ac:dyDescent="0.25">
      <c r="A4383">
        <v>4382</v>
      </c>
      <c r="B4383" s="1">
        <v>44019</v>
      </c>
      <c r="C4383" s="1">
        <v>44021</v>
      </c>
      <c r="D4383" s="1">
        <v>44041</v>
      </c>
      <c r="E4383" s="1">
        <v>44043</v>
      </c>
      <c r="F4383">
        <v>1</v>
      </c>
      <c r="G4383" t="str">
        <f>VLOOKUP(F4383,dComprador!A:B,2,0)</f>
        <v>Alon</v>
      </c>
      <c r="H4383">
        <v>7</v>
      </c>
      <c r="I4383" t="str">
        <f>VLOOKUP(H4383,dMateriaPrima!A:B,2,0)</f>
        <v>Poliéster</v>
      </c>
      <c r="J4383">
        <f>VLOOKUP(H4383,dMateriaPrima!A:C,3,0)</f>
        <v>8</v>
      </c>
      <c r="K4383">
        <v>185</v>
      </c>
      <c r="L4383">
        <f t="shared" si="137"/>
        <v>1480</v>
      </c>
      <c r="M4383">
        <v>14</v>
      </c>
      <c r="N4383">
        <f t="shared" si="136"/>
        <v>1272.8</v>
      </c>
      <c r="O4383">
        <v>2</v>
      </c>
      <c r="P4383" t="str">
        <f>VLOOKUP(O4383,dFornecedor!A:B,2,0)</f>
        <v>Minerva</v>
      </c>
    </row>
    <row r="4384" spans="1:16" x14ac:dyDescent="0.25">
      <c r="A4384">
        <v>4383</v>
      </c>
      <c r="B4384" s="1">
        <v>44019</v>
      </c>
      <c r="C4384" s="1">
        <v>44024</v>
      </c>
      <c r="D4384" s="1">
        <v>44037</v>
      </c>
      <c r="E4384" s="1">
        <v>44038</v>
      </c>
      <c r="F4384">
        <v>1</v>
      </c>
      <c r="G4384" t="str">
        <f>VLOOKUP(F4384,dComprador!A:B,2,0)</f>
        <v>Alon</v>
      </c>
      <c r="H4384">
        <v>11</v>
      </c>
      <c r="I4384" t="str">
        <f>VLOOKUP(H4384,dMateriaPrima!A:B,2,0)</f>
        <v>Papel</v>
      </c>
      <c r="J4384">
        <f>VLOOKUP(H4384,dMateriaPrima!A:C,3,0)</f>
        <v>9</v>
      </c>
      <c r="K4384">
        <v>104</v>
      </c>
      <c r="L4384">
        <f t="shared" si="137"/>
        <v>936</v>
      </c>
      <c r="M4384">
        <v>0</v>
      </c>
      <c r="N4384">
        <f t="shared" si="136"/>
        <v>936</v>
      </c>
      <c r="O4384">
        <v>1</v>
      </c>
      <c r="P4384" t="str">
        <f>VLOOKUP(O4384,dFornecedor!A:B,2,0)</f>
        <v>NorthShore</v>
      </c>
    </row>
    <row r="4385" spans="1:16" x14ac:dyDescent="0.25">
      <c r="A4385">
        <v>4384</v>
      </c>
      <c r="B4385" s="1">
        <v>44019</v>
      </c>
      <c r="C4385" s="1">
        <v>44019</v>
      </c>
      <c r="D4385" s="1">
        <v>44037</v>
      </c>
      <c r="E4385" s="1">
        <v>44037</v>
      </c>
      <c r="F4385">
        <v>1</v>
      </c>
      <c r="G4385" t="str">
        <f>VLOOKUP(F4385,dComprador!A:B,2,0)</f>
        <v>Alon</v>
      </c>
      <c r="H4385">
        <v>7</v>
      </c>
      <c r="I4385" t="str">
        <f>VLOOKUP(H4385,dMateriaPrima!A:B,2,0)</f>
        <v>Poliéster</v>
      </c>
      <c r="J4385">
        <f>VLOOKUP(H4385,dMateriaPrima!A:C,3,0)</f>
        <v>8</v>
      </c>
      <c r="K4385">
        <v>213</v>
      </c>
      <c r="L4385">
        <f t="shared" si="137"/>
        <v>1704</v>
      </c>
      <c r="M4385">
        <v>0</v>
      </c>
      <c r="N4385">
        <f t="shared" si="136"/>
        <v>1704</v>
      </c>
      <c r="O4385">
        <v>5</v>
      </c>
      <c r="P4385" t="str">
        <f>VLOOKUP(O4385,dFornecedor!A:B,2,0)</f>
        <v>Atlas</v>
      </c>
    </row>
    <row r="4386" spans="1:16" x14ac:dyDescent="0.25">
      <c r="A4386">
        <v>4385</v>
      </c>
      <c r="B4386" s="1">
        <v>44019</v>
      </c>
      <c r="C4386" s="1">
        <v>44027</v>
      </c>
      <c r="D4386" s="1">
        <v>44036</v>
      </c>
      <c r="E4386" s="1">
        <v>44038</v>
      </c>
      <c r="F4386">
        <v>3</v>
      </c>
      <c r="G4386" t="str">
        <f>VLOOKUP(F4386,dComprador!A:B,2,0)</f>
        <v>Diego</v>
      </c>
      <c r="H4386">
        <v>9</v>
      </c>
      <c r="I4386" t="str">
        <f>VLOOKUP(H4386,dMateriaPrima!A:B,2,0)</f>
        <v>Couro</v>
      </c>
      <c r="J4386">
        <f>VLOOKUP(H4386,dMateriaPrima!A:C,3,0)</f>
        <v>4.4000000000000004</v>
      </c>
      <c r="K4386">
        <v>265</v>
      </c>
      <c r="L4386">
        <f t="shared" si="137"/>
        <v>1166</v>
      </c>
      <c r="M4386">
        <v>0</v>
      </c>
      <c r="N4386">
        <f t="shared" si="136"/>
        <v>1166</v>
      </c>
      <c r="O4386">
        <v>5</v>
      </c>
      <c r="P4386" t="str">
        <f>VLOOKUP(O4386,dFornecedor!A:B,2,0)</f>
        <v>Atlas</v>
      </c>
    </row>
    <row r="4387" spans="1:16" x14ac:dyDescent="0.25">
      <c r="A4387">
        <v>4386</v>
      </c>
      <c r="B4387" s="1">
        <v>44019</v>
      </c>
      <c r="C4387" s="1">
        <v>44020</v>
      </c>
      <c r="D4387" s="1">
        <v>44033</v>
      </c>
      <c r="E4387" s="1">
        <v>44035</v>
      </c>
      <c r="F4387">
        <v>2</v>
      </c>
      <c r="G4387" t="str">
        <f>VLOOKUP(F4387,dComprador!A:B,2,0)</f>
        <v>João</v>
      </c>
      <c r="H4387">
        <v>1</v>
      </c>
      <c r="I4387" t="str">
        <f>VLOOKUP(H4387,dMateriaPrima!A:B,2,0)</f>
        <v>Tecido</v>
      </c>
      <c r="J4387">
        <f>VLOOKUP(H4387,dMateriaPrima!A:C,3,0)</f>
        <v>18</v>
      </c>
      <c r="K4387">
        <v>150</v>
      </c>
      <c r="L4387">
        <f t="shared" si="137"/>
        <v>2700</v>
      </c>
      <c r="M4387">
        <v>0</v>
      </c>
      <c r="N4387">
        <f t="shared" si="136"/>
        <v>2700</v>
      </c>
      <c r="O4387">
        <v>3</v>
      </c>
      <c r="P4387" t="str">
        <f>VLOOKUP(O4387,dFornecedor!A:B,2,0)</f>
        <v>StepUp</v>
      </c>
    </row>
    <row r="4388" spans="1:16" x14ac:dyDescent="0.25">
      <c r="A4388">
        <v>4387</v>
      </c>
      <c r="B4388" s="1">
        <v>44019</v>
      </c>
      <c r="C4388" s="1">
        <v>44021</v>
      </c>
      <c r="D4388" s="1">
        <v>44052</v>
      </c>
      <c r="E4388" s="1">
        <v>44053</v>
      </c>
      <c r="F4388">
        <v>1</v>
      </c>
      <c r="G4388" t="str">
        <f>VLOOKUP(F4388,dComprador!A:B,2,0)</f>
        <v>Alon</v>
      </c>
      <c r="H4388">
        <v>1</v>
      </c>
      <c r="I4388" t="str">
        <f>VLOOKUP(H4388,dMateriaPrima!A:B,2,0)</f>
        <v>Tecido</v>
      </c>
      <c r="J4388">
        <f>VLOOKUP(H4388,dMateriaPrima!A:C,3,0)</f>
        <v>18</v>
      </c>
      <c r="K4388">
        <v>246</v>
      </c>
      <c r="L4388">
        <f t="shared" si="137"/>
        <v>4428</v>
      </c>
      <c r="M4388">
        <v>0</v>
      </c>
      <c r="N4388">
        <f t="shared" si="136"/>
        <v>4428</v>
      </c>
      <c r="O4388">
        <v>5</v>
      </c>
      <c r="P4388" t="str">
        <f>VLOOKUP(O4388,dFornecedor!A:B,2,0)</f>
        <v>Atlas</v>
      </c>
    </row>
    <row r="4389" spans="1:16" x14ac:dyDescent="0.25">
      <c r="A4389">
        <v>4388</v>
      </c>
      <c r="B4389" s="1">
        <v>44020</v>
      </c>
      <c r="C4389" s="1">
        <v>44029</v>
      </c>
      <c r="D4389" s="1">
        <v>44032</v>
      </c>
      <c r="E4389" s="1">
        <v>44035</v>
      </c>
      <c r="F4389">
        <v>4</v>
      </c>
      <c r="G4389" t="str">
        <f>VLOOKUP(F4389,dComprador!A:B,2,0)</f>
        <v>Lira</v>
      </c>
      <c r="H4389">
        <v>1</v>
      </c>
      <c r="I4389" t="str">
        <f>VLOOKUP(H4389,dMateriaPrima!A:B,2,0)</f>
        <v>Tecido</v>
      </c>
      <c r="J4389">
        <f>VLOOKUP(H4389,dMateriaPrima!A:C,3,0)</f>
        <v>18</v>
      </c>
      <c r="K4389">
        <v>97</v>
      </c>
      <c r="L4389">
        <f t="shared" si="137"/>
        <v>1746</v>
      </c>
      <c r="M4389">
        <v>0</v>
      </c>
      <c r="N4389">
        <f t="shared" si="136"/>
        <v>1746</v>
      </c>
      <c r="O4389">
        <v>3</v>
      </c>
      <c r="P4389" t="str">
        <f>VLOOKUP(O4389,dFornecedor!A:B,2,0)</f>
        <v>StepUp</v>
      </c>
    </row>
    <row r="4390" spans="1:16" x14ac:dyDescent="0.25">
      <c r="A4390">
        <v>4389</v>
      </c>
      <c r="B4390" s="1">
        <v>44020</v>
      </c>
      <c r="C4390" s="1">
        <v>44029</v>
      </c>
      <c r="D4390" s="1">
        <v>44030</v>
      </c>
      <c r="E4390" s="1">
        <v>44035</v>
      </c>
      <c r="F4390">
        <v>4</v>
      </c>
      <c r="G4390" t="str">
        <f>VLOOKUP(F4390,dComprador!A:B,2,0)</f>
        <v>Lira</v>
      </c>
      <c r="H4390">
        <v>5</v>
      </c>
      <c r="I4390" t="str">
        <f>VLOOKUP(H4390,dMateriaPrima!A:B,2,0)</f>
        <v>Areia</v>
      </c>
      <c r="J4390">
        <f>VLOOKUP(H4390,dMateriaPrima!A:C,3,0)</f>
        <v>3.59</v>
      </c>
      <c r="K4390">
        <v>123</v>
      </c>
      <c r="L4390">
        <f t="shared" si="137"/>
        <v>441.57</v>
      </c>
      <c r="M4390">
        <v>0</v>
      </c>
      <c r="N4390">
        <f t="shared" si="136"/>
        <v>441.57</v>
      </c>
      <c r="O4390">
        <v>3</v>
      </c>
      <c r="P4390" t="str">
        <f>VLOOKUP(O4390,dFornecedor!A:B,2,0)</f>
        <v>StepUp</v>
      </c>
    </row>
    <row r="4391" spans="1:16" x14ac:dyDescent="0.25">
      <c r="A4391">
        <v>4390</v>
      </c>
      <c r="B4391" s="1">
        <v>44020</v>
      </c>
      <c r="C4391" s="1">
        <v>44024</v>
      </c>
      <c r="D4391" s="1">
        <v>44025</v>
      </c>
      <c r="E4391" s="1">
        <v>44029</v>
      </c>
      <c r="F4391">
        <v>4</v>
      </c>
      <c r="G4391" t="str">
        <f>VLOOKUP(F4391,dComprador!A:B,2,0)</f>
        <v>Lira</v>
      </c>
      <c r="H4391">
        <v>7</v>
      </c>
      <c r="I4391" t="str">
        <f>VLOOKUP(H4391,dMateriaPrima!A:B,2,0)</f>
        <v>Poliéster</v>
      </c>
      <c r="J4391">
        <f>VLOOKUP(H4391,dMateriaPrima!A:C,3,0)</f>
        <v>8</v>
      </c>
      <c r="K4391">
        <v>505</v>
      </c>
      <c r="L4391">
        <f t="shared" si="137"/>
        <v>4040</v>
      </c>
      <c r="M4391">
        <v>0</v>
      </c>
      <c r="N4391">
        <f t="shared" si="136"/>
        <v>4040</v>
      </c>
      <c r="O4391">
        <v>1</v>
      </c>
      <c r="P4391" t="str">
        <f>VLOOKUP(O4391,dFornecedor!A:B,2,0)</f>
        <v>NorthShore</v>
      </c>
    </row>
    <row r="4392" spans="1:16" x14ac:dyDescent="0.25">
      <c r="A4392">
        <v>4391</v>
      </c>
      <c r="B4392" s="1">
        <v>44020</v>
      </c>
      <c r="C4392" s="1">
        <v>44020</v>
      </c>
      <c r="D4392" s="1">
        <v>44040</v>
      </c>
      <c r="E4392" s="1">
        <v>44042</v>
      </c>
      <c r="F4392">
        <v>1</v>
      </c>
      <c r="G4392" t="str">
        <f>VLOOKUP(F4392,dComprador!A:B,2,0)</f>
        <v>Alon</v>
      </c>
      <c r="H4392">
        <v>11</v>
      </c>
      <c r="I4392" t="str">
        <f>VLOOKUP(H4392,dMateriaPrima!A:B,2,0)</f>
        <v>Papel</v>
      </c>
      <c r="J4392">
        <f>VLOOKUP(H4392,dMateriaPrima!A:C,3,0)</f>
        <v>9</v>
      </c>
      <c r="K4392">
        <v>177</v>
      </c>
      <c r="L4392">
        <f t="shared" si="137"/>
        <v>1593</v>
      </c>
      <c r="M4392">
        <v>0</v>
      </c>
      <c r="N4392">
        <f t="shared" si="136"/>
        <v>1593</v>
      </c>
      <c r="O4392">
        <v>2</v>
      </c>
      <c r="P4392" t="str">
        <f>VLOOKUP(O4392,dFornecedor!A:B,2,0)</f>
        <v>Minerva</v>
      </c>
    </row>
    <row r="4393" spans="1:16" x14ac:dyDescent="0.25">
      <c r="A4393">
        <v>4392</v>
      </c>
      <c r="B4393" s="1">
        <v>44020</v>
      </c>
      <c r="C4393" s="1">
        <v>44024</v>
      </c>
      <c r="D4393" s="1">
        <v>44042</v>
      </c>
      <c r="E4393" s="1">
        <v>44042</v>
      </c>
      <c r="F4393">
        <v>1</v>
      </c>
      <c r="G4393" t="str">
        <f>VLOOKUP(F4393,dComprador!A:B,2,0)</f>
        <v>Alon</v>
      </c>
      <c r="H4393">
        <v>6</v>
      </c>
      <c r="I4393" t="str">
        <f>VLOOKUP(H4393,dMateriaPrima!A:B,2,0)</f>
        <v>Fio Algodão</v>
      </c>
      <c r="J4393">
        <f>VLOOKUP(H4393,dMateriaPrima!A:C,3,0)</f>
        <v>55.9</v>
      </c>
      <c r="K4393">
        <v>137</v>
      </c>
      <c r="L4393">
        <f t="shared" si="137"/>
        <v>7658.3</v>
      </c>
      <c r="M4393">
        <v>0</v>
      </c>
      <c r="N4393">
        <f t="shared" si="136"/>
        <v>7658.3</v>
      </c>
      <c r="O4393">
        <v>1</v>
      </c>
      <c r="P4393" t="str">
        <f>VLOOKUP(O4393,dFornecedor!A:B,2,0)</f>
        <v>NorthShore</v>
      </c>
    </row>
    <row r="4394" spans="1:16" x14ac:dyDescent="0.25">
      <c r="A4394">
        <v>4393</v>
      </c>
      <c r="B4394" s="1">
        <v>44020</v>
      </c>
      <c r="C4394" s="1">
        <v>44020</v>
      </c>
      <c r="D4394" s="1">
        <v>44033</v>
      </c>
      <c r="E4394" s="1">
        <v>44034</v>
      </c>
      <c r="F4394">
        <v>2</v>
      </c>
      <c r="G4394" t="str">
        <f>VLOOKUP(F4394,dComprador!A:B,2,0)</f>
        <v>João</v>
      </c>
      <c r="H4394">
        <v>11</v>
      </c>
      <c r="I4394" t="str">
        <f>VLOOKUP(H4394,dMateriaPrima!A:B,2,0)</f>
        <v>Papel</v>
      </c>
      <c r="J4394">
        <f>VLOOKUP(H4394,dMateriaPrima!A:C,3,0)</f>
        <v>9</v>
      </c>
      <c r="K4394">
        <v>333</v>
      </c>
      <c r="L4394">
        <f t="shared" si="137"/>
        <v>2997</v>
      </c>
      <c r="M4394">
        <v>0</v>
      </c>
      <c r="N4394">
        <f t="shared" si="136"/>
        <v>2997</v>
      </c>
      <c r="O4394">
        <v>4</v>
      </c>
      <c r="P4394" t="str">
        <f>VLOOKUP(O4394,dFornecedor!A:B,2,0)</f>
        <v>AlphaOmega</v>
      </c>
    </row>
    <row r="4395" spans="1:16" x14ac:dyDescent="0.25">
      <c r="A4395">
        <v>4394</v>
      </c>
      <c r="B4395" s="1">
        <v>44020</v>
      </c>
      <c r="C4395" s="1">
        <v>44032</v>
      </c>
      <c r="D4395" s="1">
        <v>44032</v>
      </c>
      <c r="E4395" s="1">
        <v>44034</v>
      </c>
      <c r="F4395">
        <v>3</v>
      </c>
      <c r="G4395" t="str">
        <f>VLOOKUP(F4395,dComprador!A:B,2,0)</f>
        <v>Diego</v>
      </c>
      <c r="H4395">
        <v>1</v>
      </c>
      <c r="I4395" t="str">
        <f>VLOOKUP(H4395,dMateriaPrima!A:B,2,0)</f>
        <v>Tecido</v>
      </c>
      <c r="J4395">
        <f>VLOOKUP(H4395,dMateriaPrima!A:C,3,0)</f>
        <v>18</v>
      </c>
      <c r="K4395">
        <v>121</v>
      </c>
      <c r="L4395">
        <f t="shared" si="137"/>
        <v>2178</v>
      </c>
      <c r="M4395">
        <v>0</v>
      </c>
      <c r="N4395">
        <f t="shared" si="136"/>
        <v>2178</v>
      </c>
      <c r="O4395">
        <v>1</v>
      </c>
      <c r="P4395" t="str">
        <f>VLOOKUP(O4395,dFornecedor!A:B,2,0)</f>
        <v>NorthShore</v>
      </c>
    </row>
    <row r="4396" spans="1:16" x14ac:dyDescent="0.25">
      <c r="A4396">
        <v>4395</v>
      </c>
      <c r="B4396" s="1">
        <v>44020</v>
      </c>
      <c r="C4396" s="1">
        <v>44023</v>
      </c>
      <c r="D4396" s="1">
        <v>44032</v>
      </c>
      <c r="E4396" s="1">
        <v>44033</v>
      </c>
      <c r="F4396">
        <v>3</v>
      </c>
      <c r="G4396" t="str">
        <f>VLOOKUP(F4396,dComprador!A:B,2,0)</f>
        <v>Diego</v>
      </c>
      <c r="H4396">
        <v>7</v>
      </c>
      <c r="I4396" t="str">
        <f>VLOOKUP(H4396,dMateriaPrima!A:B,2,0)</f>
        <v>Poliéster</v>
      </c>
      <c r="J4396">
        <f>VLOOKUP(H4396,dMateriaPrima!A:C,3,0)</f>
        <v>8</v>
      </c>
      <c r="K4396">
        <v>172</v>
      </c>
      <c r="L4396">
        <f t="shared" si="137"/>
        <v>1376</v>
      </c>
      <c r="M4396">
        <v>0</v>
      </c>
      <c r="N4396">
        <f t="shared" si="136"/>
        <v>1376</v>
      </c>
      <c r="O4396">
        <v>3</v>
      </c>
      <c r="P4396" t="str">
        <f>VLOOKUP(O4396,dFornecedor!A:B,2,0)</f>
        <v>StepUp</v>
      </c>
    </row>
    <row r="4397" spans="1:16" x14ac:dyDescent="0.25">
      <c r="A4397">
        <v>4396</v>
      </c>
      <c r="B4397" s="1">
        <v>44020</v>
      </c>
      <c r="C4397" s="1">
        <v>44033</v>
      </c>
      <c r="D4397" s="1">
        <v>44047</v>
      </c>
      <c r="E4397" s="1">
        <v>44051</v>
      </c>
      <c r="F4397">
        <v>1</v>
      </c>
      <c r="G4397" t="str">
        <f>VLOOKUP(F4397,dComprador!A:B,2,0)</f>
        <v>Alon</v>
      </c>
      <c r="H4397">
        <v>8</v>
      </c>
      <c r="I4397" t="str">
        <f>VLOOKUP(H4397,dMateriaPrima!A:B,2,0)</f>
        <v>Cimento</v>
      </c>
      <c r="J4397">
        <f>VLOOKUP(H4397,dMateriaPrima!A:C,3,0)</f>
        <v>23</v>
      </c>
      <c r="K4397">
        <v>78</v>
      </c>
      <c r="L4397">
        <f t="shared" si="137"/>
        <v>1794</v>
      </c>
      <c r="M4397">
        <v>0</v>
      </c>
      <c r="N4397">
        <f t="shared" si="136"/>
        <v>1794</v>
      </c>
      <c r="O4397">
        <v>1</v>
      </c>
      <c r="P4397" t="str">
        <f>VLOOKUP(O4397,dFornecedor!A:B,2,0)</f>
        <v>NorthShore</v>
      </c>
    </row>
    <row r="4398" spans="1:16" x14ac:dyDescent="0.25">
      <c r="A4398">
        <v>4397</v>
      </c>
      <c r="B4398" s="1">
        <v>44020</v>
      </c>
      <c r="C4398" s="1">
        <v>44027</v>
      </c>
      <c r="D4398" s="1">
        <v>44044</v>
      </c>
      <c r="E4398" s="1">
        <v>44044</v>
      </c>
      <c r="F4398">
        <v>1</v>
      </c>
      <c r="G4398" t="str">
        <f>VLOOKUP(F4398,dComprador!A:B,2,0)</f>
        <v>Alon</v>
      </c>
      <c r="H4398">
        <v>5</v>
      </c>
      <c r="I4398" t="str">
        <f>VLOOKUP(H4398,dMateriaPrima!A:B,2,0)</f>
        <v>Areia</v>
      </c>
      <c r="J4398">
        <f>VLOOKUP(H4398,dMateriaPrima!A:C,3,0)</f>
        <v>3.59</v>
      </c>
      <c r="K4398">
        <v>461</v>
      </c>
      <c r="L4398">
        <f t="shared" si="137"/>
        <v>1654.99</v>
      </c>
      <c r="M4398">
        <v>0</v>
      </c>
      <c r="N4398">
        <f t="shared" si="136"/>
        <v>1654.99</v>
      </c>
      <c r="O4398">
        <v>2</v>
      </c>
      <c r="P4398" t="str">
        <f>VLOOKUP(O4398,dFornecedor!A:B,2,0)</f>
        <v>Minerva</v>
      </c>
    </row>
    <row r="4399" spans="1:16" x14ac:dyDescent="0.25">
      <c r="A4399">
        <v>4398</v>
      </c>
      <c r="B4399" s="1">
        <v>44021</v>
      </c>
      <c r="C4399" s="1">
        <v>44030</v>
      </c>
      <c r="D4399" s="1">
        <v>44033</v>
      </c>
      <c r="E4399" s="1">
        <v>44034</v>
      </c>
      <c r="F4399">
        <v>4</v>
      </c>
      <c r="G4399" t="str">
        <f>VLOOKUP(F4399,dComprador!A:B,2,0)</f>
        <v>Lira</v>
      </c>
      <c r="H4399">
        <v>9</v>
      </c>
      <c r="I4399" t="str">
        <f>VLOOKUP(H4399,dMateriaPrima!A:B,2,0)</f>
        <v>Couro</v>
      </c>
      <c r="J4399">
        <f>VLOOKUP(H4399,dMateriaPrima!A:C,3,0)</f>
        <v>4.4000000000000004</v>
      </c>
      <c r="K4399">
        <v>49</v>
      </c>
      <c r="L4399">
        <f t="shared" si="137"/>
        <v>215.60000000000002</v>
      </c>
      <c r="M4399">
        <v>0</v>
      </c>
      <c r="N4399">
        <f t="shared" si="136"/>
        <v>215.60000000000002</v>
      </c>
      <c r="O4399">
        <v>2</v>
      </c>
      <c r="P4399" t="str">
        <f>VLOOKUP(O4399,dFornecedor!A:B,2,0)</f>
        <v>Minerva</v>
      </c>
    </row>
    <row r="4400" spans="1:16" x14ac:dyDescent="0.25">
      <c r="A4400">
        <v>4399</v>
      </c>
      <c r="B4400" s="1">
        <v>44021</v>
      </c>
      <c r="C4400" s="1">
        <v>44029</v>
      </c>
      <c r="D4400" s="1">
        <v>44032</v>
      </c>
      <c r="E4400" s="1">
        <v>44033</v>
      </c>
      <c r="F4400">
        <v>4</v>
      </c>
      <c r="G4400" t="str">
        <f>VLOOKUP(F4400,dComprador!A:B,2,0)</f>
        <v>Lira</v>
      </c>
      <c r="H4400">
        <v>7</v>
      </c>
      <c r="I4400" t="str">
        <f>VLOOKUP(H4400,dMateriaPrima!A:B,2,0)</f>
        <v>Poliéster</v>
      </c>
      <c r="J4400">
        <f>VLOOKUP(H4400,dMateriaPrima!A:C,3,0)</f>
        <v>8</v>
      </c>
      <c r="K4400">
        <v>378</v>
      </c>
      <c r="L4400">
        <f t="shared" si="137"/>
        <v>3024</v>
      </c>
      <c r="M4400">
        <v>0</v>
      </c>
      <c r="N4400">
        <f t="shared" si="136"/>
        <v>3024</v>
      </c>
      <c r="O4400">
        <v>2</v>
      </c>
      <c r="P4400" t="str">
        <f>VLOOKUP(O4400,dFornecedor!A:B,2,0)</f>
        <v>Minerva</v>
      </c>
    </row>
    <row r="4401" spans="1:16" x14ac:dyDescent="0.25">
      <c r="A4401">
        <v>4400</v>
      </c>
      <c r="B4401" s="1">
        <v>44021</v>
      </c>
      <c r="C4401" s="1">
        <v>44021</v>
      </c>
      <c r="D4401" s="1">
        <v>44028</v>
      </c>
      <c r="E4401" s="1">
        <v>44029</v>
      </c>
      <c r="F4401">
        <v>4</v>
      </c>
      <c r="G4401" t="str">
        <f>VLOOKUP(F4401,dComprador!A:B,2,0)</f>
        <v>Lira</v>
      </c>
      <c r="H4401">
        <v>6</v>
      </c>
      <c r="I4401" t="str">
        <f>VLOOKUP(H4401,dMateriaPrima!A:B,2,0)</f>
        <v>Fio Algodão</v>
      </c>
      <c r="J4401">
        <f>VLOOKUP(H4401,dMateriaPrima!A:C,3,0)</f>
        <v>55.9</v>
      </c>
      <c r="K4401">
        <v>95</v>
      </c>
      <c r="L4401">
        <f t="shared" si="137"/>
        <v>5310.5</v>
      </c>
      <c r="M4401">
        <v>0</v>
      </c>
      <c r="N4401">
        <f t="shared" si="136"/>
        <v>5310.5</v>
      </c>
      <c r="O4401">
        <v>5</v>
      </c>
      <c r="P4401" t="str">
        <f>VLOOKUP(O4401,dFornecedor!A:B,2,0)</f>
        <v>Atlas</v>
      </c>
    </row>
    <row r="4402" spans="1:16" x14ac:dyDescent="0.25">
      <c r="A4402">
        <v>4401</v>
      </c>
      <c r="B4402" s="1">
        <v>44021</v>
      </c>
      <c r="C4402" s="1">
        <v>44025</v>
      </c>
      <c r="D4402" s="1">
        <v>44028</v>
      </c>
      <c r="E4402" s="1">
        <v>44029</v>
      </c>
      <c r="F4402">
        <v>4</v>
      </c>
      <c r="G4402" t="str">
        <f>VLOOKUP(F4402,dComprador!A:B,2,0)</f>
        <v>Lira</v>
      </c>
      <c r="H4402">
        <v>9</v>
      </c>
      <c r="I4402" t="str">
        <f>VLOOKUP(H4402,dMateriaPrima!A:B,2,0)</f>
        <v>Couro</v>
      </c>
      <c r="J4402">
        <f>VLOOKUP(H4402,dMateriaPrima!A:C,3,0)</f>
        <v>4.4000000000000004</v>
      </c>
      <c r="K4402">
        <v>21</v>
      </c>
      <c r="L4402">
        <f t="shared" si="137"/>
        <v>92.4</v>
      </c>
      <c r="M4402">
        <v>0</v>
      </c>
      <c r="N4402">
        <f t="shared" si="136"/>
        <v>92.4</v>
      </c>
      <c r="O4402">
        <v>2</v>
      </c>
      <c r="P4402" t="str">
        <f>VLOOKUP(O4402,dFornecedor!A:B,2,0)</f>
        <v>Minerva</v>
      </c>
    </row>
    <row r="4403" spans="1:16" x14ac:dyDescent="0.25">
      <c r="A4403">
        <v>4402</v>
      </c>
      <c r="B4403" s="1">
        <v>44021</v>
      </c>
      <c r="C4403" s="1">
        <v>44030</v>
      </c>
      <c r="D4403" s="1">
        <v>44038</v>
      </c>
      <c r="E4403" s="1">
        <v>44043</v>
      </c>
      <c r="F4403">
        <v>1</v>
      </c>
      <c r="G4403" t="str">
        <f>VLOOKUP(F4403,dComprador!A:B,2,0)</f>
        <v>Alon</v>
      </c>
      <c r="H4403">
        <v>9</v>
      </c>
      <c r="I4403" t="str">
        <f>VLOOKUP(H4403,dMateriaPrima!A:B,2,0)</f>
        <v>Couro</v>
      </c>
      <c r="J4403">
        <f>VLOOKUP(H4403,dMateriaPrima!A:C,3,0)</f>
        <v>4.4000000000000004</v>
      </c>
      <c r="K4403">
        <v>102</v>
      </c>
      <c r="L4403">
        <f t="shared" si="137"/>
        <v>448.8</v>
      </c>
      <c r="M4403">
        <v>0</v>
      </c>
      <c r="N4403">
        <f t="shared" si="136"/>
        <v>448.8</v>
      </c>
      <c r="O4403">
        <v>3</v>
      </c>
      <c r="P4403" t="str">
        <f>VLOOKUP(O4403,dFornecedor!A:B,2,0)</f>
        <v>StepUp</v>
      </c>
    </row>
    <row r="4404" spans="1:16" x14ac:dyDescent="0.25">
      <c r="A4404">
        <v>4403</v>
      </c>
      <c r="B4404" s="1">
        <v>44021</v>
      </c>
      <c r="C4404" s="1">
        <v>44022</v>
      </c>
      <c r="D4404" s="1">
        <v>44033</v>
      </c>
      <c r="E4404" s="1">
        <v>44034</v>
      </c>
      <c r="F4404">
        <v>2</v>
      </c>
      <c r="G4404" t="str">
        <f>VLOOKUP(F4404,dComprador!A:B,2,0)</f>
        <v>João</v>
      </c>
      <c r="H4404">
        <v>8</v>
      </c>
      <c r="I4404" t="str">
        <f>VLOOKUP(H4404,dMateriaPrima!A:B,2,0)</f>
        <v>Cimento</v>
      </c>
      <c r="J4404">
        <f>VLOOKUP(H4404,dMateriaPrima!A:C,3,0)</f>
        <v>23</v>
      </c>
      <c r="K4404">
        <v>10</v>
      </c>
      <c r="L4404">
        <f t="shared" si="137"/>
        <v>230</v>
      </c>
      <c r="M4404">
        <v>0</v>
      </c>
      <c r="N4404">
        <f t="shared" si="136"/>
        <v>230</v>
      </c>
      <c r="O4404">
        <v>3</v>
      </c>
      <c r="P4404" t="str">
        <f>VLOOKUP(O4404,dFornecedor!A:B,2,0)</f>
        <v>StepUp</v>
      </c>
    </row>
    <row r="4405" spans="1:16" x14ac:dyDescent="0.25">
      <c r="A4405">
        <v>4404</v>
      </c>
      <c r="B4405" s="1">
        <v>44021</v>
      </c>
      <c r="C4405" s="1">
        <v>44021</v>
      </c>
      <c r="D4405" s="1">
        <v>44053</v>
      </c>
      <c r="E4405" s="1">
        <v>44055</v>
      </c>
      <c r="F4405">
        <v>1</v>
      </c>
      <c r="G4405" t="str">
        <f>VLOOKUP(F4405,dComprador!A:B,2,0)</f>
        <v>Alon</v>
      </c>
      <c r="H4405">
        <v>7</v>
      </c>
      <c r="I4405" t="str">
        <f>VLOOKUP(H4405,dMateriaPrima!A:B,2,0)</f>
        <v>Poliéster</v>
      </c>
      <c r="J4405">
        <f>VLOOKUP(H4405,dMateriaPrima!A:C,3,0)</f>
        <v>8</v>
      </c>
      <c r="K4405">
        <v>108</v>
      </c>
      <c r="L4405">
        <f t="shared" si="137"/>
        <v>864</v>
      </c>
      <c r="M4405">
        <v>0</v>
      </c>
      <c r="N4405">
        <f t="shared" si="136"/>
        <v>864</v>
      </c>
      <c r="O4405">
        <v>5</v>
      </c>
      <c r="P4405" t="str">
        <f>VLOOKUP(O4405,dFornecedor!A:B,2,0)</f>
        <v>Atlas</v>
      </c>
    </row>
    <row r="4406" spans="1:16" x14ac:dyDescent="0.25">
      <c r="A4406">
        <v>4405</v>
      </c>
      <c r="B4406" s="1">
        <v>44022</v>
      </c>
      <c r="C4406" s="1">
        <v>44022</v>
      </c>
      <c r="D4406" s="1">
        <v>44029</v>
      </c>
      <c r="E4406" s="1">
        <v>44028</v>
      </c>
      <c r="F4406">
        <v>4</v>
      </c>
      <c r="G4406" t="str">
        <f>VLOOKUP(F4406,dComprador!A:B,2,0)</f>
        <v>Lira</v>
      </c>
      <c r="H4406">
        <v>9</v>
      </c>
      <c r="I4406" t="str">
        <f>VLOOKUP(H4406,dMateriaPrima!A:B,2,0)</f>
        <v>Couro</v>
      </c>
      <c r="J4406">
        <f>VLOOKUP(H4406,dMateriaPrima!A:C,3,0)</f>
        <v>4.4000000000000004</v>
      </c>
      <c r="K4406">
        <v>297</v>
      </c>
      <c r="L4406">
        <f t="shared" si="137"/>
        <v>1306.8000000000002</v>
      </c>
      <c r="M4406">
        <v>0</v>
      </c>
      <c r="N4406">
        <f t="shared" si="136"/>
        <v>1306.8000000000002</v>
      </c>
      <c r="O4406">
        <v>2</v>
      </c>
      <c r="P4406" t="str">
        <f>VLOOKUP(O4406,dFornecedor!A:B,2,0)</f>
        <v>Minerva</v>
      </c>
    </row>
    <row r="4407" spans="1:16" x14ac:dyDescent="0.25">
      <c r="A4407">
        <v>4406</v>
      </c>
      <c r="B4407" s="1">
        <v>44022</v>
      </c>
      <c r="C4407" s="1">
        <v>44027</v>
      </c>
      <c r="D4407" s="1">
        <v>44029</v>
      </c>
      <c r="E4407" s="1">
        <v>44033</v>
      </c>
      <c r="F4407">
        <v>4</v>
      </c>
      <c r="G4407" t="str">
        <f>VLOOKUP(F4407,dComprador!A:B,2,0)</f>
        <v>Lira</v>
      </c>
      <c r="H4407">
        <v>8</v>
      </c>
      <c r="I4407" t="str">
        <f>VLOOKUP(H4407,dMateriaPrima!A:B,2,0)</f>
        <v>Cimento</v>
      </c>
      <c r="J4407">
        <f>VLOOKUP(H4407,dMateriaPrima!A:C,3,0)</f>
        <v>23</v>
      </c>
      <c r="K4407">
        <v>63</v>
      </c>
      <c r="L4407">
        <f t="shared" si="137"/>
        <v>1449</v>
      </c>
      <c r="M4407">
        <v>0</v>
      </c>
      <c r="N4407">
        <f t="shared" si="136"/>
        <v>1449</v>
      </c>
      <c r="O4407">
        <v>4</v>
      </c>
      <c r="P4407" t="str">
        <f>VLOOKUP(O4407,dFornecedor!A:B,2,0)</f>
        <v>AlphaOmega</v>
      </c>
    </row>
    <row r="4408" spans="1:16" x14ac:dyDescent="0.25">
      <c r="A4408">
        <v>4407</v>
      </c>
      <c r="B4408" s="1">
        <v>44022</v>
      </c>
      <c r="C4408" s="1">
        <v>44027</v>
      </c>
      <c r="D4408" s="1">
        <v>44028</v>
      </c>
      <c r="E4408" s="1">
        <v>44030</v>
      </c>
      <c r="F4408">
        <v>4</v>
      </c>
      <c r="G4408" t="str">
        <f>VLOOKUP(F4408,dComprador!A:B,2,0)</f>
        <v>Lira</v>
      </c>
      <c r="H4408">
        <v>10</v>
      </c>
      <c r="I4408" t="str">
        <f>VLOOKUP(H4408,dMateriaPrima!A:B,2,0)</f>
        <v>Pedra Britada</v>
      </c>
      <c r="J4408">
        <f>VLOOKUP(H4408,dMateriaPrima!A:C,3,0)</f>
        <v>56</v>
      </c>
      <c r="K4408">
        <v>94</v>
      </c>
      <c r="L4408">
        <f t="shared" si="137"/>
        <v>5264</v>
      </c>
      <c r="M4408">
        <v>0</v>
      </c>
      <c r="N4408">
        <f t="shared" si="136"/>
        <v>5264</v>
      </c>
      <c r="O4408">
        <v>1</v>
      </c>
      <c r="P4408" t="str">
        <f>VLOOKUP(O4408,dFornecedor!A:B,2,0)</f>
        <v>NorthShore</v>
      </c>
    </row>
    <row r="4409" spans="1:16" x14ac:dyDescent="0.25">
      <c r="A4409">
        <v>4408</v>
      </c>
      <c r="B4409" s="1">
        <v>44022</v>
      </c>
      <c r="C4409" s="1">
        <v>44023</v>
      </c>
      <c r="D4409" s="1">
        <v>44028</v>
      </c>
      <c r="E4409" s="1">
        <v>44030</v>
      </c>
      <c r="F4409">
        <v>4</v>
      </c>
      <c r="G4409" t="str">
        <f>VLOOKUP(F4409,dComprador!A:B,2,0)</f>
        <v>Lira</v>
      </c>
      <c r="H4409">
        <v>7</v>
      </c>
      <c r="I4409" t="str">
        <f>VLOOKUP(H4409,dMateriaPrima!A:B,2,0)</f>
        <v>Poliéster</v>
      </c>
      <c r="J4409">
        <f>VLOOKUP(H4409,dMateriaPrima!A:C,3,0)</f>
        <v>8</v>
      </c>
      <c r="K4409">
        <v>378</v>
      </c>
      <c r="L4409">
        <f t="shared" si="137"/>
        <v>3024</v>
      </c>
      <c r="M4409">
        <v>0</v>
      </c>
      <c r="N4409">
        <f t="shared" si="136"/>
        <v>3024</v>
      </c>
      <c r="O4409">
        <v>3</v>
      </c>
      <c r="P4409" t="str">
        <f>VLOOKUP(O4409,dFornecedor!A:B,2,0)</f>
        <v>StepUp</v>
      </c>
    </row>
    <row r="4410" spans="1:16" x14ac:dyDescent="0.25">
      <c r="A4410">
        <v>4409</v>
      </c>
      <c r="B4410" s="1">
        <v>44022</v>
      </c>
      <c r="C4410" s="1">
        <v>44022</v>
      </c>
      <c r="D4410" s="1">
        <v>44040</v>
      </c>
      <c r="E4410" s="1">
        <v>44042</v>
      </c>
      <c r="F4410">
        <v>1</v>
      </c>
      <c r="G4410" t="str">
        <f>VLOOKUP(F4410,dComprador!A:B,2,0)</f>
        <v>Alon</v>
      </c>
      <c r="H4410">
        <v>5</v>
      </c>
      <c r="I4410" t="str">
        <f>VLOOKUP(H4410,dMateriaPrima!A:B,2,0)</f>
        <v>Areia</v>
      </c>
      <c r="J4410">
        <f>VLOOKUP(H4410,dMateriaPrima!A:C,3,0)</f>
        <v>3.59</v>
      </c>
      <c r="K4410">
        <v>186</v>
      </c>
      <c r="L4410">
        <f t="shared" si="137"/>
        <v>667.74</v>
      </c>
      <c r="M4410">
        <v>0</v>
      </c>
      <c r="N4410">
        <f t="shared" si="136"/>
        <v>667.74</v>
      </c>
      <c r="O4410">
        <v>5</v>
      </c>
      <c r="P4410" t="str">
        <f>VLOOKUP(O4410,dFornecedor!A:B,2,0)</f>
        <v>Atlas</v>
      </c>
    </row>
    <row r="4411" spans="1:16" x14ac:dyDescent="0.25">
      <c r="A4411">
        <v>4410</v>
      </c>
      <c r="B4411" s="1">
        <v>44022</v>
      </c>
      <c r="C4411" s="1">
        <v>44027</v>
      </c>
      <c r="D4411" s="1">
        <v>44037</v>
      </c>
      <c r="E4411" s="1">
        <v>44038</v>
      </c>
      <c r="F4411">
        <v>3</v>
      </c>
      <c r="G4411" t="str">
        <f>VLOOKUP(F4411,dComprador!A:B,2,0)</f>
        <v>Diego</v>
      </c>
      <c r="H4411">
        <v>5</v>
      </c>
      <c r="I4411" t="str">
        <f>VLOOKUP(H4411,dMateriaPrima!A:B,2,0)</f>
        <v>Areia</v>
      </c>
      <c r="J4411">
        <f>VLOOKUP(H4411,dMateriaPrima!A:C,3,0)</f>
        <v>3.59</v>
      </c>
      <c r="K4411">
        <v>3</v>
      </c>
      <c r="L4411">
        <f t="shared" si="137"/>
        <v>10.77</v>
      </c>
      <c r="M4411">
        <v>0</v>
      </c>
      <c r="N4411">
        <f t="shared" si="136"/>
        <v>10.77</v>
      </c>
      <c r="O4411">
        <v>2</v>
      </c>
      <c r="P4411" t="str">
        <f>VLOOKUP(O4411,dFornecedor!A:B,2,0)</f>
        <v>Minerva</v>
      </c>
    </row>
    <row r="4412" spans="1:16" x14ac:dyDescent="0.25">
      <c r="A4412">
        <v>4411</v>
      </c>
      <c r="B4412" s="1">
        <v>44022</v>
      </c>
      <c r="C4412" s="1">
        <v>44022</v>
      </c>
      <c r="D4412" s="1">
        <v>44038</v>
      </c>
      <c r="E4412" s="1">
        <v>44038</v>
      </c>
      <c r="F4412">
        <v>3</v>
      </c>
      <c r="G4412" t="str">
        <f>VLOOKUP(F4412,dComprador!A:B,2,0)</f>
        <v>Diego</v>
      </c>
      <c r="H4412">
        <v>9</v>
      </c>
      <c r="I4412" t="str">
        <f>VLOOKUP(H4412,dMateriaPrima!A:B,2,0)</f>
        <v>Couro</v>
      </c>
      <c r="J4412">
        <f>VLOOKUP(H4412,dMateriaPrima!A:C,3,0)</f>
        <v>4.4000000000000004</v>
      </c>
      <c r="K4412">
        <v>359</v>
      </c>
      <c r="L4412">
        <f t="shared" si="137"/>
        <v>1579.6000000000001</v>
      </c>
      <c r="M4412">
        <v>0</v>
      </c>
      <c r="N4412">
        <f t="shared" si="136"/>
        <v>1579.6000000000001</v>
      </c>
      <c r="O4412">
        <v>2</v>
      </c>
      <c r="P4412" t="str">
        <f>VLOOKUP(O4412,dFornecedor!A:B,2,0)</f>
        <v>Minerva</v>
      </c>
    </row>
    <row r="4413" spans="1:16" x14ac:dyDescent="0.25">
      <c r="A4413">
        <v>4412</v>
      </c>
      <c r="B4413" s="1">
        <v>44022</v>
      </c>
      <c r="C4413" s="1">
        <v>44022</v>
      </c>
      <c r="D4413" s="1">
        <v>44037</v>
      </c>
      <c r="E4413" s="1">
        <v>44036</v>
      </c>
      <c r="F4413">
        <v>3</v>
      </c>
      <c r="G4413" t="str">
        <f>VLOOKUP(F4413,dComprador!A:B,2,0)</f>
        <v>Diego</v>
      </c>
      <c r="H4413">
        <v>5</v>
      </c>
      <c r="I4413" t="str">
        <f>VLOOKUP(H4413,dMateriaPrima!A:B,2,0)</f>
        <v>Areia</v>
      </c>
      <c r="J4413">
        <f>VLOOKUP(H4413,dMateriaPrima!A:C,3,0)</f>
        <v>3.59</v>
      </c>
      <c r="K4413">
        <v>61</v>
      </c>
      <c r="L4413">
        <f t="shared" si="137"/>
        <v>218.98999999999998</v>
      </c>
      <c r="M4413">
        <v>0</v>
      </c>
      <c r="N4413">
        <f t="shared" si="136"/>
        <v>218.98999999999998</v>
      </c>
      <c r="O4413">
        <v>2</v>
      </c>
      <c r="P4413" t="str">
        <f>VLOOKUP(O4413,dFornecedor!A:B,2,0)</f>
        <v>Minerva</v>
      </c>
    </row>
    <row r="4414" spans="1:16" x14ac:dyDescent="0.25">
      <c r="A4414">
        <v>4413</v>
      </c>
      <c r="B4414" s="1">
        <v>44022</v>
      </c>
      <c r="C4414" s="1">
        <v>44022</v>
      </c>
      <c r="D4414" s="1">
        <v>44037</v>
      </c>
      <c r="E4414" s="1">
        <v>44040</v>
      </c>
      <c r="F4414">
        <v>1</v>
      </c>
      <c r="G4414" t="str">
        <f>VLOOKUP(F4414,dComprador!A:B,2,0)</f>
        <v>Alon</v>
      </c>
      <c r="H4414">
        <v>11</v>
      </c>
      <c r="I4414" t="str">
        <f>VLOOKUP(H4414,dMateriaPrima!A:B,2,0)</f>
        <v>Papel</v>
      </c>
      <c r="J4414">
        <f>VLOOKUP(H4414,dMateriaPrima!A:C,3,0)</f>
        <v>9</v>
      </c>
      <c r="K4414">
        <v>26</v>
      </c>
      <c r="L4414">
        <f t="shared" si="137"/>
        <v>234</v>
      </c>
      <c r="M4414">
        <v>0</v>
      </c>
      <c r="N4414">
        <f t="shared" si="136"/>
        <v>234</v>
      </c>
      <c r="O4414">
        <v>4</v>
      </c>
      <c r="P4414" t="str">
        <f>VLOOKUP(O4414,dFornecedor!A:B,2,0)</f>
        <v>AlphaOmega</v>
      </c>
    </row>
    <row r="4415" spans="1:16" x14ac:dyDescent="0.25">
      <c r="A4415">
        <v>4414</v>
      </c>
      <c r="B4415" s="1">
        <v>44022</v>
      </c>
      <c r="C4415" s="1">
        <v>44023</v>
      </c>
      <c r="D4415" s="1">
        <v>44054</v>
      </c>
      <c r="E4415" s="1">
        <v>44055</v>
      </c>
      <c r="F4415">
        <v>1</v>
      </c>
      <c r="G4415" t="str">
        <f>VLOOKUP(F4415,dComprador!A:B,2,0)</f>
        <v>Alon</v>
      </c>
      <c r="H4415">
        <v>7</v>
      </c>
      <c r="I4415" t="str">
        <f>VLOOKUP(H4415,dMateriaPrima!A:B,2,0)</f>
        <v>Poliéster</v>
      </c>
      <c r="J4415">
        <f>VLOOKUP(H4415,dMateriaPrima!A:C,3,0)</f>
        <v>8</v>
      </c>
      <c r="K4415">
        <v>540</v>
      </c>
      <c r="L4415">
        <f t="shared" si="137"/>
        <v>4320</v>
      </c>
      <c r="M4415">
        <v>0</v>
      </c>
      <c r="N4415">
        <f t="shared" si="136"/>
        <v>4320</v>
      </c>
      <c r="O4415">
        <v>3</v>
      </c>
      <c r="P4415" t="str">
        <f>VLOOKUP(O4415,dFornecedor!A:B,2,0)</f>
        <v>StepUp</v>
      </c>
    </row>
    <row r="4416" spans="1:16" x14ac:dyDescent="0.25">
      <c r="A4416">
        <v>4415</v>
      </c>
      <c r="B4416" s="1">
        <v>44023</v>
      </c>
      <c r="C4416" s="1">
        <v>44023</v>
      </c>
      <c r="D4416" s="1">
        <v>44034</v>
      </c>
      <c r="E4416" s="1">
        <v>44035</v>
      </c>
      <c r="F4416">
        <v>4</v>
      </c>
      <c r="G4416" t="str">
        <f>VLOOKUP(F4416,dComprador!A:B,2,0)</f>
        <v>Lira</v>
      </c>
      <c r="H4416">
        <v>7</v>
      </c>
      <c r="I4416" t="str">
        <f>VLOOKUP(H4416,dMateriaPrima!A:B,2,0)</f>
        <v>Poliéster</v>
      </c>
      <c r="J4416">
        <f>VLOOKUP(H4416,dMateriaPrima!A:C,3,0)</f>
        <v>8</v>
      </c>
      <c r="K4416">
        <v>342</v>
      </c>
      <c r="L4416">
        <f t="shared" si="137"/>
        <v>2736</v>
      </c>
      <c r="M4416">
        <v>0</v>
      </c>
      <c r="N4416">
        <f t="shared" si="136"/>
        <v>2736</v>
      </c>
      <c r="O4416">
        <v>4</v>
      </c>
      <c r="P4416" t="str">
        <f>VLOOKUP(O4416,dFornecedor!A:B,2,0)</f>
        <v>AlphaOmega</v>
      </c>
    </row>
    <row r="4417" spans="1:16" x14ac:dyDescent="0.25">
      <c r="A4417">
        <v>4416</v>
      </c>
      <c r="B4417" s="1">
        <v>44023</v>
      </c>
      <c r="C4417" s="1">
        <v>44024</v>
      </c>
      <c r="D4417" s="1">
        <v>44055</v>
      </c>
      <c r="E4417" s="1">
        <v>44057</v>
      </c>
      <c r="F4417">
        <v>1</v>
      </c>
      <c r="G4417" t="str">
        <f>VLOOKUP(F4417,dComprador!A:B,2,0)</f>
        <v>Alon</v>
      </c>
      <c r="H4417">
        <v>9</v>
      </c>
      <c r="I4417" t="str">
        <f>VLOOKUP(H4417,dMateriaPrima!A:B,2,0)</f>
        <v>Couro</v>
      </c>
      <c r="J4417">
        <f>VLOOKUP(H4417,dMateriaPrima!A:C,3,0)</f>
        <v>4.4000000000000004</v>
      </c>
      <c r="K4417">
        <v>130</v>
      </c>
      <c r="L4417">
        <f t="shared" si="137"/>
        <v>572</v>
      </c>
      <c r="M4417">
        <v>0</v>
      </c>
      <c r="N4417">
        <f t="shared" si="136"/>
        <v>572</v>
      </c>
      <c r="O4417">
        <v>4</v>
      </c>
      <c r="P4417" t="str">
        <f>VLOOKUP(O4417,dFornecedor!A:B,2,0)</f>
        <v>AlphaOmega</v>
      </c>
    </row>
    <row r="4418" spans="1:16" x14ac:dyDescent="0.25">
      <c r="A4418">
        <v>4417</v>
      </c>
      <c r="B4418" s="1">
        <v>44023</v>
      </c>
      <c r="C4418" s="1">
        <v>44032</v>
      </c>
      <c r="D4418" s="1">
        <v>44033</v>
      </c>
      <c r="E4418" s="1">
        <v>44032</v>
      </c>
      <c r="F4418">
        <v>4</v>
      </c>
      <c r="G4418" t="str">
        <f>VLOOKUP(F4418,dComprador!A:B,2,0)</f>
        <v>Lira</v>
      </c>
      <c r="H4418">
        <v>9</v>
      </c>
      <c r="I4418" t="str">
        <f>VLOOKUP(H4418,dMateriaPrima!A:B,2,0)</f>
        <v>Couro</v>
      </c>
      <c r="J4418">
        <f>VLOOKUP(H4418,dMateriaPrima!A:C,3,0)</f>
        <v>4.4000000000000004</v>
      </c>
      <c r="K4418">
        <v>18</v>
      </c>
      <c r="L4418">
        <f t="shared" si="137"/>
        <v>79.2</v>
      </c>
      <c r="M4418">
        <v>0</v>
      </c>
      <c r="N4418">
        <f t="shared" ref="N4418:N4481" si="138">SUM(L4418-((L4418*M4418)/100))</f>
        <v>79.2</v>
      </c>
      <c r="O4418">
        <v>3</v>
      </c>
      <c r="P4418" t="str">
        <f>VLOOKUP(O4418,dFornecedor!A:B,2,0)</f>
        <v>StepUp</v>
      </c>
    </row>
    <row r="4419" spans="1:16" x14ac:dyDescent="0.25">
      <c r="A4419">
        <v>4418</v>
      </c>
      <c r="B4419" s="1">
        <v>44023</v>
      </c>
      <c r="C4419" s="1">
        <v>44033</v>
      </c>
      <c r="D4419" s="1">
        <v>44033</v>
      </c>
      <c r="E4419" s="1">
        <v>44041</v>
      </c>
      <c r="F4419">
        <v>4</v>
      </c>
      <c r="G4419" t="str">
        <f>VLOOKUP(F4419,dComprador!A:B,2,0)</f>
        <v>Lira</v>
      </c>
      <c r="H4419">
        <v>6</v>
      </c>
      <c r="I4419" t="str">
        <f>VLOOKUP(H4419,dMateriaPrima!A:B,2,0)</f>
        <v>Fio Algodão</v>
      </c>
      <c r="J4419">
        <f>VLOOKUP(H4419,dMateriaPrima!A:C,3,0)</f>
        <v>55.9</v>
      </c>
      <c r="K4419">
        <v>33</v>
      </c>
      <c r="L4419">
        <f t="shared" ref="L4419:L4482" si="139">J4419*K4419</f>
        <v>1844.7</v>
      </c>
      <c r="M4419">
        <v>0</v>
      </c>
      <c r="N4419">
        <f t="shared" si="138"/>
        <v>1844.7</v>
      </c>
      <c r="O4419">
        <v>1</v>
      </c>
      <c r="P4419" t="str">
        <f>VLOOKUP(O4419,dFornecedor!A:B,2,0)</f>
        <v>NorthShore</v>
      </c>
    </row>
    <row r="4420" spans="1:16" x14ac:dyDescent="0.25">
      <c r="A4420">
        <v>4419</v>
      </c>
      <c r="B4420" s="1">
        <v>44023</v>
      </c>
      <c r="C4420" s="1">
        <v>44027</v>
      </c>
      <c r="D4420" s="1">
        <v>44030</v>
      </c>
      <c r="E4420" s="1">
        <v>44030</v>
      </c>
      <c r="F4420">
        <v>4</v>
      </c>
      <c r="G4420" t="str">
        <f>VLOOKUP(F4420,dComprador!A:B,2,0)</f>
        <v>Lira</v>
      </c>
      <c r="H4420">
        <v>1</v>
      </c>
      <c r="I4420" t="str">
        <f>VLOOKUP(H4420,dMateriaPrima!A:B,2,0)</f>
        <v>Tecido</v>
      </c>
      <c r="J4420">
        <f>VLOOKUP(H4420,dMateriaPrima!A:C,3,0)</f>
        <v>18</v>
      </c>
      <c r="K4420">
        <v>66</v>
      </c>
      <c r="L4420">
        <f t="shared" si="139"/>
        <v>1188</v>
      </c>
      <c r="M4420">
        <v>0</v>
      </c>
      <c r="N4420">
        <f t="shared" si="138"/>
        <v>1188</v>
      </c>
      <c r="O4420">
        <v>5</v>
      </c>
      <c r="P4420" t="str">
        <f>VLOOKUP(O4420,dFornecedor!A:B,2,0)</f>
        <v>Atlas</v>
      </c>
    </row>
    <row r="4421" spans="1:16" x14ac:dyDescent="0.25">
      <c r="A4421">
        <v>4420</v>
      </c>
      <c r="B4421" s="1">
        <v>44023</v>
      </c>
      <c r="C4421" s="1">
        <v>44023</v>
      </c>
      <c r="D4421" s="1">
        <v>44036</v>
      </c>
      <c r="E4421" s="1">
        <v>44037</v>
      </c>
      <c r="F4421">
        <v>3</v>
      </c>
      <c r="G4421" t="str">
        <f>VLOOKUP(F4421,dComprador!A:B,2,0)</f>
        <v>Diego</v>
      </c>
      <c r="H4421">
        <v>11</v>
      </c>
      <c r="I4421" t="str">
        <f>VLOOKUP(H4421,dMateriaPrima!A:B,2,0)</f>
        <v>Papel</v>
      </c>
      <c r="J4421">
        <f>VLOOKUP(H4421,dMateriaPrima!A:C,3,0)</f>
        <v>9</v>
      </c>
      <c r="K4421">
        <v>102</v>
      </c>
      <c r="L4421">
        <f t="shared" si="139"/>
        <v>918</v>
      </c>
      <c r="M4421">
        <v>0</v>
      </c>
      <c r="N4421">
        <f t="shared" si="138"/>
        <v>918</v>
      </c>
      <c r="O4421">
        <v>4</v>
      </c>
      <c r="P4421" t="str">
        <f>VLOOKUP(O4421,dFornecedor!A:B,2,0)</f>
        <v>AlphaOmega</v>
      </c>
    </row>
    <row r="4422" spans="1:16" x14ac:dyDescent="0.25">
      <c r="A4422">
        <v>4421</v>
      </c>
      <c r="B4422" s="1">
        <v>44023</v>
      </c>
      <c r="C4422" s="1">
        <v>44026</v>
      </c>
      <c r="D4422" s="1">
        <v>44036</v>
      </c>
      <c r="E4422" s="1">
        <v>44037</v>
      </c>
      <c r="F4422">
        <v>2</v>
      </c>
      <c r="G4422" t="str">
        <f>VLOOKUP(F4422,dComprador!A:B,2,0)</f>
        <v>João</v>
      </c>
      <c r="H4422">
        <v>8</v>
      </c>
      <c r="I4422" t="str">
        <f>VLOOKUP(H4422,dMateriaPrima!A:B,2,0)</f>
        <v>Cimento</v>
      </c>
      <c r="J4422">
        <f>VLOOKUP(H4422,dMateriaPrima!A:C,3,0)</f>
        <v>23</v>
      </c>
      <c r="K4422">
        <v>107</v>
      </c>
      <c r="L4422">
        <f t="shared" si="139"/>
        <v>2461</v>
      </c>
      <c r="M4422">
        <v>0</v>
      </c>
      <c r="N4422">
        <f t="shared" si="138"/>
        <v>2461</v>
      </c>
      <c r="O4422">
        <v>1</v>
      </c>
      <c r="P4422" t="str">
        <f>VLOOKUP(O4422,dFornecedor!A:B,2,0)</f>
        <v>NorthShore</v>
      </c>
    </row>
    <row r="4423" spans="1:16" x14ac:dyDescent="0.25">
      <c r="A4423">
        <v>4422</v>
      </c>
      <c r="B4423" s="1">
        <v>44023</v>
      </c>
      <c r="C4423" s="1">
        <v>44029</v>
      </c>
      <c r="D4423" s="1">
        <v>44044</v>
      </c>
      <c r="E4423" s="1">
        <v>44045</v>
      </c>
      <c r="F4423">
        <v>1</v>
      </c>
      <c r="G4423" t="str">
        <f>VLOOKUP(F4423,dComprador!A:B,2,0)</f>
        <v>Alon</v>
      </c>
      <c r="H4423">
        <v>6</v>
      </c>
      <c r="I4423" t="str">
        <f>VLOOKUP(H4423,dMateriaPrima!A:B,2,0)</f>
        <v>Fio Algodão</v>
      </c>
      <c r="J4423">
        <f>VLOOKUP(H4423,dMateriaPrima!A:C,3,0)</f>
        <v>55.9</v>
      </c>
      <c r="K4423">
        <v>71</v>
      </c>
      <c r="L4423">
        <f t="shared" si="139"/>
        <v>3968.9</v>
      </c>
      <c r="M4423">
        <v>0</v>
      </c>
      <c r="N4423">
        <f t="shared" si="138"/>
        <v>3968.9</v>
      </c>
      <c r="O4423">
        <v>2</v>
      </c>
      <c r="P4423" t="str">
        <f>VLOOKUP(O4423,dFornecedor!A:B,2,0)</f>
        <v>Minerva</v>
      </c>
    </row>
    <row r="4424" spans="1:16" x14ac:dyDescent="0.25">
      <c r="A4424">
        <v>4423</v>
      </c>
      <c r="B4424" s="1">
        <v>44023</v>
      </c>
      <c r="C4424" s="1">
        <v>44032</v>
      </c>
      <c r="D4424" s="1">
        <v>44052</v>
      </c>
      <c r="E4424" s="1">
        <v>44054</v>
      </c>
      <c r="F4424">
        <v>1</v>
      </c>
      <c r="G4424" t="str">
        <f>VLOOKUP(F4424,dComprador!A:B,2,0)</f>
        <v>Alon</v>
      </c>
      <c r="H4424">
        <v>10</v>
      </c>
      <c r="I4424" t="str">
        <f>VLOOKUP(H4424,dMateriaPrima!A:B,2,0)</f>
        <v>Pedra Britada</v>
      </c>
      <c r="J4424">
        <f>VLOOKUP(H4424,dMateriaPrima!A:C,3,0)</f>
        <v>56</v>
      </c>
      <c r="K4424">
        <v>44</v>
      </c>
      <c r="L4424">
        <f t="shared" si="139"/>
        <v>2464</v>
      </c>
      <c r="M4424">
        <v>0</v>
      </c>
      <c r="N4424">
        <f t="shared" si="138"/>
        <v>2464</v>
      </c>
      <c r="O4424">
        <v>2</v>
      </c>
      <c r="P4424" t="str">
        <f>VLOOKUP(O4424,dFornecedor!A:B,2,0)</f>
        <v>Minerva</v>
      </c>
    </row>
    <row r="4425" spans="1:16" x14ac:dyDescent="0.25">
      <c r="A4425">
        <v>4424</v>
      </c>
      <c r="B4425" s="1">
        <v>44023</v>
      </c>
      <c r="C4425" s="1">
        <v>44033</v>
      </c>
      <c r="D4425" s="1">
        <v>44046</v>
      </c>
      <c r="E4425" s="1">
        <v>44046</v>
      </c>
      <c r="F4425">
        <v>1</v>
      </c>
      <c r="G4425" t="str">
        <f>VLOOKUP(F4425,dComprador!A:B,2,0)</f>
        <v>Alon</v>
      </c>
      <c r="H4425">
        <v>9</v>
      </c>
      <c r="I4425" t="str">
        <f>VLOOKUP(H4425,dMateriaPrima!A:B,2,0)</f>
        <v>Couro</v>
      </c>
      <c r="J4425">
        <f>VLOOKUP(H4425,dMateriaPrima!A:C,3,0)</f>
        <v>4.4000000000000004</v>
      </c>
      <c r="K4425">
        <v>148</v>
      </c>
      <c r="L4425">
        <f t="shared" si="139"/>
        <v>651.20000000000005</v>
      </c>
      <c r="M4425">
        <v>0</v>
      </c>
      <c r="N4425">
        <f t="shared" si="138"/>
        <v>651.20000000000005</v>
      </c>
      <c r="O4425">
        <v>3</v>
      </c>
      <c r="P4425" t="str">
        <f>VLOOKUP(O4425,dFornecedor!A:B,2,0)</f>
        <v>StepUp</v>
      </c>
    </row>
    <row r="4426" spans="1:16" x14ac:dyDescent="0.25">
      <c r="A4426">
        <v>4425</v>
      </c>
      <c r="B4426" s="1">
        <v>44023</v>
      </c>
      <c r="C4426" s="1">
        <v>44025</v>
      </c>
      <c r="D4426" s="1">
        <v>44046</v>
      </c>
      <c r="E4426" s="1">
        <v>44048</v>
      </c>
      <c r="F4426">
        <v>1</v>
      </c>
      <c r="G4426" t="str">
        <f>VLOOKUP(F4426,dComprador!A:B,2,0)</f>
        <v>Alon</v>
      </c>
      <c r="H4426">
        <v>8</v>
      </c>
      <c r="I4426" t="str">
        <f>VLOOKUP(H4426,dMateriaPrima!A:B,2,0)</f>
        <v>Cimento</v>
      </c>
      <c r="J4426">
        <f>VLOOKUP(H4426,dMateriaPrima!A:C,3,0)</f>
        <v>23</v>
      </c>
      <c r="K4426">
        <v>77</v>
      </c>
      <c r="L4426">
        <f t="shared" si="139"/>
        <v>1771</v>
      </c>
      <c r="M4426">
        <v>0</v>
      </c>
      <c r="N4426">
        <f t="shared" si="138"/>
        <v>1771</v>
      </c>
      <c r="O4426">
        <v>4</v>
      </c>
      <c r="P4426" t="str">
        <f>VLOOKUP(O4426,dFornecedor!A:B,2,0)</f>
        <v>AlphaOmega</v>
      </c>
    </row>
    <row r="4427" spans="1:16" x14ac:dyDescent="0.25">
      <c r="A4427">
        <v>4426</v>
      </c>
      <c r="B4427" s="1">
        <v>44024</v>
      </c>
      <c r="C4427" s="1">
        <v>44024</v>
      </c>
      <c r="D4427" s="1">
        <v>44035</v>
      </c>
      <c r="E4427" s="1">
        <v>44036</v>
      </c>
      <c r="F4427">
        <v>4</v>
      </c>
      <c r="G4427" t="str">
        <f>VLOOKUP(F4427,dComprador!A:B,2,0)</f>
        <v>Lira</v>
      </c>
      <c r="H4427">
        <v>11</v>
      </c>
      <c r="I4427" t="str">
        <f>VLOOKUP(H4427,dMateriaPrima!A:B,2,0)</f>
        <v>Papel</v>
      </c>
      <c r="J4427">
        <f>VLOOKUP(H4427,dMateriaPrima!A:C,3,0)</f>
        <v>9</v>
      </c>
      <c r="K4427">
        <v>206</v>
      </c>
      <c r="L4427">
        <f t="shared" si="139"/>
        <v>1854</v>
      </c>
      <c r="M4427">
        <v>0</v>
      </c>
      <c r="N4427">
        <f t="shared" si="138"/>
        <v>1854</v>
      </c>
      <c r="O4427">
        <v>4</v>
      </c>
      <c r="P4427" t="str">
        <f>VLOOKUP(O4427,dFornecedor!A:B,2,0)</f>
        <v>AlphaOmega</v>
      </c>
    </row>
    <row r="4428" spans="1:16" x14ac:dyDescent="0.25">
      <c r="A4428">
        <v>4427</v>
      </c>
      <c r="B4428" s="1">
        <v>44024</v>
      </c>
      <c r="C4428" s="1">
        <v>44033</v>
      </c>
      <c r="D4428" s="1">
        <v>44034</v>
      </c>
      <c r="E4428" s="1">
        <v>44034</v>
      </c>
      <c r="F4428">
        <v>4</v>
      </c>
      <c r="G4428" t="str">
        <f>VLOOKUP(F4428,dComprador!A:B,2,0)</f>
        <v>Lira</v>
      </c>
      <c r="H4428">
        <v>7</v>
      </c>
      <c r="I4428" t="str">
        <f>VLOOKUP(H4428,dMateriaPrima!A:B,2,0)</f>
        <v>Poliéster</v>
      </c>
      <c r="J4428">
        <f>VLOOKUP(H4428,dMateriaPrima!A:C,3,0)</f>
        <v>8</v>
      </c>
      <c r="K4428">
        <v>185</v>
      </c>
      <c r="L4428">
        <f t="shared" si="139"/>
        <v>1480</v>
      </c>
      <c r="M4428">
        <v>0</v>
      </c>
      <c r="N4428">
        <f t="shared" si="138"/>
        <v>1480</v>
      </c>
      <c r="O4428">
        <v>1</v>
      </c>
      <c r="P4428" t="str">
        <f>VLOOKUP(O4428,dFornecedor!A:B,2,0)</f>
        <v>NorthShore</v>
      </c>
    </row>
    <row r="4429" spans="1:16" x14ac:dyDescent="0.25">
      <c r="A4429">
        <v>4428</v>
      </c>
      <c r="B4429" s="1">
        <v>44024</v>
      </c>
      <c r="C4429" s="1">
        <v>44033</v>
      </c>
      <c r="D4429" s="1">
        <v>44034</v>
      </c>
      <c r="E4429" s="1">
        <v>44035</v>
      </c>
      <c r="F4429">
        <v>4</v>
      </c>
      <c r="G4429" t="str">
        <f>VLOOKUP(F4429,dComprador!A:B,2,0)</f>
        <v>Lira</v>
      </c>
      <c r="H4429">
        <v>7</v>
      </c>
      <c r="I4429" t="str">
        <f>VLOOKUP(H4429,dMateriaPrima!A:B,2,0)</f>
        <v>Poliéster</v>
      </c>
      <c r="J4429">
        <f>VLOOKUP(H4429,dMateriaPrima!A:C,3,0)</f>
        <v>8</v>
      </c>
      <c r="K4429">
        <v>61</v>
      </c>
      <c r="L4429">
        <f t="shared" si="139"/>
        <v>488</v>
      </c>
      <c r="M4429">
        <v>0</v>
      </c>
      <c r="N4429">
        <f t="shared" si="138"/>
        <v>488</v>
      </c>
      <c r="O4429">
        <v>1</v>
      </c>
      <c r="P4429" t="str">
        <f>VLOOKUP(O4429,dFornecedor!A:B,2,0)</f>
        <v>NorthShore</v>
      </c>
    </row>
    <row r="4430" spans="1:16" x14ac:dyDescent="0.25">
      <c r="A4430">
        <v>4429</v>
      </c>
      <c r="B4430" s="1">
        <v>44024</v>
      </c>
      <c r="C4430" s="1">
        <v>44032</v>
      </c>
      <c r="D4430" s="1">
        <v>44033</v>
      </c>
      <c r="E4430" s="1">
        <v>44037</v>
      </c>
      <c r="F4430">
        <v>4</v>
      </c>
      <c r="G4430" t="str">
        <f>VLOOKUP(F4430,dComprador!A:B,2,0)</f>
        <v>Lira</v>
      </c>
      <c r="H4430">
        <v>1</v>
      </c>
      <c r="I4430" t="str">
        <f>VLOOKUP(H4430,dMateriaPrima!A:B,2,0)</f>
        <v>Tecido</v>
      </c>
      <c r="J4430">
        <f>VLOOKUP(H4430,dMateriaPrima!A:C,3,0)</f>
        <v>18</v>
      </c>
      <c r="K4430">
        <v>85</v>
      </c>
      <c r="L4430">
        <f t="shared" si="139"/>
        <v>1530</v>
      </c>
      <c r="M4430">
        <v>0</v>
      </c>
      <c r="N4430">
        <f t="shared" si="138"/>
        <v>1530</v>
      </c>
      <c r="O4430">
        <v>3</v>
      </c>
      <c r="P4430" t="str">
        <f>VLOOKUP(O4430,dFornecedor!A:B,2,0)</f>
        <v>StepUp</v>
      </c>
    </row>
    <row r="4431" spans="1:16" x14ac:dyDescent="0.25">
      <c r="A4431">
        <v>4430</v>
      </c>
      <c r="B4431" s="1">
        <v>44024</v>
      </c>
      <c r="C4431" s="1">
        <v>44034</v>
      </c>
      <c r="D4431" s="1">
        <v>44036</v>
      </c>
      <c r="E4431" s="1">
        <v>44034</v>
      </c>
      <c r="F4431">
        <v>4</v>
      </c>
      <c r="G4431" t="str">
        <f>VLOOKUP(F4431,dComprador!A:B,2,0)</f>
        <v>Lira</v>
      </c>
      <c r="H4431">
        <v>5</v>
      </c>
      <c r="I4431" t="str">
        <f>VLOOKUP(H4431,dMateriaPrima!A:B,2,0)</f>
        <v>Areia</v>
      </c>
      <c r="J4431">
        <f>VLOOKUP(H4431,dMateriaPrima!A:C,3,0)</f>
        <v>3.59</v>
      </c>
      <c r="K4431">
        <v>193</v>
      </c>
      <c r="L4431">
        <f t="shared" si="139"/>
        <v>692.87</v>
      </c>
      <c r="M4431">
        <v>0</v>
      </c>
      <c r="N4431">
        <f t="shared" si="138"/>
        <v>692.87</v>
      </c>
      <c r="O4431">
        <v>1</v>
      </c>
      <c r="P4431" t="str">
        <f>VLOOKUP(O4431,dFornecedor!A:B,2,0)</f>
        <v>NorthShore</v>
      </c>
    </row>
    <row r="4432" spans="1:16" x14ac:dyDescent="0.25">
      <c r="A4432">
        <v>4431</v>
      </c>
      <c r="B4432" s="1">
        <v>44024</v>
      </c>
      <c r="C4432" s="1">
        <v>44024</v>
      </c>
      <c r="D4432" s="1">
        <v>44033</v>
      </c>
      <c r="E4432" s="1">
        <v>44032</v>
      </c>
      <c r="F4432">
        <v>4</v>
      </c>
      <c r="G4432" t="str">
        <f>VLOOKUP(F4432,dComprador!A:B,2,0)</f>
        <v>Lira</v>
      </c>
      <c r="H4432">
        <v>1</v>
      </c>
      <c r="I4432" t="str">
        <f>VLOOKUP(H4432,dMateriaPrima!A:B,2,0)</f>
        <v>Tecido</v>
      </c>
      <c r="J4432">
        <f>VLOOKUP(H4432,dMateriaPrima!A:C,3,0)</f>
        <v>18</v>
      </c>
      <c r="K4432">
        <v>74</v>
      </c>
      <c r="L4432">
        <f t="shared" si="139"/>
        <v>1332</v>
      </c>
      <c r="M4432">
        <v>0</v>
      </c>
      <c r="N4432">
        <f t="shared" si="138"/>
        <v>1332</v>
      </c>
      <c r="O4432">
        <v>2</v>
      </c>
      <c r="P4432" t="str">
        <f>VLOOKUP(O4432,dFornecedor!A:B,2,0)</f>
        <v>Minerva</v>
      </c>
    </row>
    <row r="4433" spans="1:16" x14ac:dyDescent="0.25">
      <c r="A4433">
        <v>4432</v>
      </c>
      <c r="B4433" s="1">
        <v>44024</v>
      </c>
      <c r="C4433" s="1">
        <v>44032</v>
      </c>
      <c r="D4433" s="1">
        <v>44034</v>
      </c>
      <c r="E4433" s="1">
        <v>44041</v>
      </c>
      <c r="F4433">
        <v>4</v>
      </c>
      <c r="G4433" t="str">
        <f>VLOOKUP(F4433,dComprador!A:B,2,0)</f>
        <v>Lira</v>
      </c>
      <c r="H4433">
        <v>7</v>
      </c>
      <c r="I4433" t="str">
        <f>VLOOKUP(H4433,dMateriaPrima!A:B,2,0)</f>
        <v>Poliéster</v>
      </c>
      <c r="J4433">
        <f>VLOOKUP(H4433,dMateriaPrima!A:C,3,0)</f>
        <v>8</v>
      </c>
      <c r="K4433">
        <v>32</v>
      </c>
      <c r="L4433">
        <f t="shared" si="139"/>
        <v>256</v>
      </c>
      <c r="M4433">
        <v>0</v>
      </c>
      <c r="N4433">
        <f t="shared" si="138"/>
        <v>256</v>
      </c>
      <c r="O4433">
        <v>2</v>
      </c>
      <c r="P4433" t="str">
        <f>VLOOKUP(O4433,dFornecedor!A:B,2,0)</f>
        <v>Minerva</v>
      </c>
    </row>
    <row r="4434" spans="1:16" x14ac:dyDescent="0.25">
      <c r="A4434">
        <v>4433</v>
      </c>
      <c r="B4434" s="1">
        <v>44024</v>
      </c>
      <c r="C4434" s="1">
        <v>44033</v>
      </c>
      <c r="D4434" s="1">
        <v>44036</v>
      </c>
      <c r="E4434" s="1">
        <v>44036</v>
      </c>
      <c r="F4434">
        <v>4</v>
      </c>
      <c r="G4434" t="str">
        <f>VLOOKUP(F4434,dComprador!A:B,2,0)</f>
        <v>Lira</v>
      </c>
      <c r="H4434">
        <v>5</v>
      </c>
      <c r="I4434" t="str">
        <f>VLOOKUP(H4434,dMateriaPrima!A:B,2,0)</f>
        <v>Areia</v>
      </c>
      <c r="J4434">
        <f>VLOOKUP(H4434,dMateriaPrima!A:C,3,0)</f>
        <v>3.59</v>
      </c>
      <c r="K4434">
        <v>229</v>
      </c>
      <c r="L4434">
        <f t="shared" si="139"/>
        <v>822.11</v>
      </c>
      <c r="M4434">
        <v>0</v>
      </c>
      <c r="N4434">
        <f t="shared" si="138"/>
        <v>822.11</v>
      </c>
      <c r="O4434">
        <v>3</v>
      </c>
      <c r="P4434" t="str">
        <f>VLOOKUP(O4434,dFornecedor!A:B,2,0)</f>
        <v>StepUp</v>
      </c>
    </row>
    <row r="4435" spans="1:16" x14ac:dyDescent="0.25">
      <c r="A4435">
        <v>4434</v>
      </c>
      <c r="B4435" s="1">
        <v>44024</v>
      </c>
      <c r="C4435" s="1">
        <v>44024</v>
      </c>
      <c r="D4435" s="1">
        <v>44041</v>
      </c>
      <c r="E4435" s="1">
        <v>44043</v>
      </c>
      <c r="F4435">
        <v>1</v>
      </c>
      <c r="G4435" t="str">
        <f>VLOOKUP(F4435,dComprador!A:B,2,0)</f>
        <v>Alon</v>
      </c>
      <c r="H4435">
        <v>5</v>
      </c>
      <c r="I4435" t="str">
        <f>VLOOKUP(H4435,dMateriaPrima!A:B,2,0)</f>
        <v>Areia</v>
      </c>
      <c r="J4435">
        <f>VLOOKUP(H4435,dMateriaPrima!A:C,3,0)</f>
        <v>3.59</v>
      </c>
      <c r="K4435">
        <v>80</v>
      </c>
      <c r="L4435">
        <f t="shared" si="139"/>
        <v>287.2</v>
      </c>
      <c r="M4435">
        <v>0</v>
      </c>
      <c r="N4435">
        <f t="shared" si="138"/>
        <v>287.2</v>
      </c>
      <c r="O4435">
        <v>5</v>
      </c>
      <c r="P4435" t="str">
        <f>VLOOKUP(O4435,dFornecedor!A:B,2,0)</f>
        <v>Atlas</v>
      </c>
    </row>
    <row r="4436" spans="1:16" x14ac:dyDescent="0.25">
      <c r="A4436">
        <v>4435</v>
      </c>
      <c r="B4436" s="1">
        <v>44024</v>
      </c>
      <c r="C4436" s="1">
        <v>44024</v>
      </c>
      <c r="D4436" s="1">
        <v>44044</v>
      </c>
      <c r="E4436" s="1">
        <v>44044</v>
      </c>
      <c r="F4436">
        <v>1</v>
      </c>
      <c r="G4436" t="str">
        <f>VLOOKUP(F4436,dComprador!A:B,2,0)</f>
        <v>Alon</v>
      </c>
      <c r="H4436">
        <v>11</v>
      </c>
      <c r="I4436" t="str">
        <f>VLOOKUP(H4436,dMateriaPrima!A:B,2,0)</f>
        <v>Papel</v>
      </c>
      <c r="J4436">
        <f>VLOOKUP(H4436,dMateriaPrima!A:C,3,0)</f>
        <v>9</v>
      </c>
      <c r="K4436">
        <v>144</v>
      </c>
      <c r="L4436">
        <f t="shared" si="139"/>
        <v>1296</v>
      </c>
      <c r="M4436">
        <v>0</v>
      </c>
      <c r="N4436">
        <f t="shared" si="138"/>
        <v>1296</v>
      </c>
      <c r="O4436">
        <v>4</v>
      </c>
      <c r="P4436" t="str">
        <f>VLOOKUP(O4436,dFornecedor!A:B,2,0)</f>
        <v>AlphaOmega</v>
      </c>
    </row>
    <row r="4437" spans="1:16" x14ac:dyDescent="0.25">
      <c r="A4437">
        <v>4436</v>
      </c>
      <c r="B4437" s="1">
        <v>44024</v>
      </c>
      <c r="C4437" s="1">
        <v>44034</v>
      </c>
      <c r="D4437" s="1">
        <v>44052</v>
      </c>
      <c r="E4437" s="1">
        <v>44052</v>
      </c>
      <c r="F4437">
        <v>1</v>
      </c>
      <c r="G4437" t="str">
        <f>VLOOKUP(F4437,dComprador!A:B,2,0)</f>
        <v>Alon</v>
      </c>
      <c r="H4437">
        <v>11</v>
      </c>
      <c r="I4437" t="str">
        <f>VLOOKUP(H4437,dMateriaPrima!A:B,2,0)</f>
        <v>Papel</v>
      </c>
      <c r="J4437">
        <f>VLOOKUP(H4437,dMateriaPrima!A:C,3,0)</f>
        <v>9</v>
      </c>
      <c r="K4437">
        <v>363</v>
      </c>
      <c r="L4437">
        <f t="shared" si="139"/>
        <v>3267</v>
      </c>
      <c r="M4437">
        <v>0</v>
      </c>
      <c r="N4437">
        <f t="shared" si="138"/>
        <v>3267</v>
      </c>
      <c r="O4437">
        <v>3</v>
      </c>
      <c r="P4437" t="str">
        <f>VLOOKUP(O4437,dFornecedor!A:B,2,0)</f>
        <v>StepUp</v>
      </c>
    </row>
    <row r="4438" spans="1:16" x14ac:dyDescent="0.25">
      <c r="A4438">
        <v>4437</v>
      </c>
      <c r="B4438" s="1">
        <v>44024</v>
      </c>
      <c r="C4438" s="1">
        <v>44024</v>
      </c>
      <c r="D4438" s="1">
        <v>44057</v>
      </c>
      <c r="E4438" s="1">
        <v>44056</v>
      </c>
      <c r="F4438">
        <v>1</v>
      </c>
      <c r="G4438" t="str">
        <f>VLOOKUP(F4438,dComprador!A:B,2,0)</f>
        <v>Alon</v>
      </c>
      <c r="H4438">
        <v>7</v>
      </c>
      <c r="I4438" t="str">
        <f>VLOOKUP(H4438,dMateriaPrima!A:B,2,0)</f>
        <v>Poliéster</v>
      </c>
      <c r="J4438">
        <f>VLOOKUP(H4438,dMateriaPrima!A:C,3,0)</f>
        <v>8</v>
      </c>
      <c r="K4438">
        <v>185</v>
      </c>
      <c r="L4438">
        <f t="shared" si="139"/>
        <v>1480</v>
      </c>
      <c r="M4438">
        <v>0</v>
      </c>
      <c r="N4438">
        <f t="shared" si="138"/>
        <v>1480</v>
      </c>
      <c r="O4438">
        <v>2</v>
      </c>
      <c r="P4438" t="str">
        <f>VLOOKUP(O4438,dFornecedor!A:B,2,0)</f>
        <v>Minerva</v>
      </c>
    </row>
    <row r="4439" spans="1:16" x14ac:dyDescent="0.25">
      <c r="A4439">
        <v>4438</v>
      </c>
      <c r="B4439" s="1">
        <v>44024</v>
      </c>
      <c r="C4439" s="1">
        <v>44024</v>
      </c>
      <c r="D4439" s="1">
        <v>44054</v>
      </c>
      <c r="E4439" s="1">
        <v>44057</v>
      </c>
      <c r="F4439">
        <v>1</v>
      </c>
      <c r="G4439" t="str">
        <f>VLOOKUP(F4439,dComprador!A:B,2,0)</f>
        <v>Alon</v>
      </c>
      <c r="H4439">
        <v>9</v>
      </c>
      <c r="I4439" t="str">
        <f>VLOOKUP(H4439,dMateriaPrima!A:B,2,0)</f>
        <v>Couro</v>
      </c>
      <c r="J4439">
        <f>VLOOKUP(H4439,dMateriaPrima!A:C,3,0)</f>
        <v>4.4000000000000004</v>
      </c>
      <c r="K4439">
        <v>116</v>
      </c>
      <c r="L4439">
        <f t="shared" si="139"/>
        <v>510.40000000000003</v>
      </c>
      <c r="M4439">
        <v>0</v>
      </c>
      <c r="N4439">
        <f t="shared" si="138"/>
        <v>510.40000000000003</v>
      </c>
      <c r="O4439">
        <v>2</v>
      </c>
      <c r="P4439" t="str">
        <f>VLOOKUP(O4439,dFornecedor!A:B,2,0)</f>
        <v>Minerva</v>
      </c>
    </row>
    <row r="4440" spans="1:16" x14ac:dyDescent="0.25">
      <c r="A4440">
        <v>4439</v>
      </c>
      <c r="B4440" s="1">
        <v>44024</v>
      </c>
      <c r="C4440" s="1">
        <v>44026</v>
      </c>
      <c r="D4440" s="1">
        <v>44042</v>
      </c>
      <c r="E4440" s="1">
        <v>44046</v>
      </c>
      <c r="F4440">
        <v>1</v>
      </c>
      <c r="G4440" t="str">
        <f>VLOOKUP(F4440,dComprador!A:B,2,0)</f>
        <v>Alon</v>
      </c>
      <c r="H4440">
        <v>3</v>
      </c>
      <c r="I4440" t="str">
        <f>VLOOKUP(H4440,dMateriaPrima!A:B,2,0)</f>
        <v>Barra Metal</v>
      </c>
      <c r="J4440">
        <f>VLOOKUP(H4440,dMateriaPrima!A:C,3,0)</f>
        <v>565</v>
      </c>
      <c r="K4440">
        <v>103</v>
      </c>
      <c r="L4440">
        <f t="shared" si="139"/>
        <v>58195</v>
      </c>
      <c r="M4440">
        <v>0</v>
      </c>
      <c r="N4440">
        <f t="shared" si="138"/>
        <v>58195</v>
      </c>
      <c r="O4440">
        <v>1</v>
      </c>
      <c r="P4440" t="str">
        <f>VLOOKUP(O4440,dFornecedor!A:B,2,0)</f>
        <v>NorthShore</v>
      </c>
    </row>
    <row r="4441" spans="1:16" x14ac:dyDescent="0.25">
      <c r="A4441">
        <v>4440</v>
      </c>
      <c r="B4441" s="1">
        <v>44025</v>
      </c>
      <c r="C4441" s="1">
        <v>44035</v>
      </c>
      <c r="D4441" s="1">
        <v>44037</v>
      </c>
      <c r="E4441" s="1">
        <v>44040</v>
      </c>
      <c r="F4441">
        <v>4</v>
      </c>
      <c r="G4441" t="str">
        <f>VLOOKUP(F4441,dComprador!A:B,2,0)</f>
        <v>Lira</v>
      </c>
      <c r="H4441">
        <v>7</v>
      </c>
      <c r="I4441" t="str">
        <f>VLOOKUP(H4441,dMateriaPrima!A:B,2,0)</f>
        <v>Poliéster</v>
      </c>
      <c r="J4441">
        <f>VLOOKUP(H4441,dMateriaPrima!A:C,3,0)</f>
        <v>8</v>
      </c>
      <c r="K4441">
        <v>151</v>
      </c>
      <c r="L4441">
        <f t="shared" si="139"/>
        <v>1208</v>
      </c>
      <c r="M4441">
        <v>0</v>
      </c>
      <c r="N4441">
        <f t="shared" si="138"/>
        <v>1208</v>
      </c>
      <c r="O4441">
        <v>3</v>
      </c>
      <c r="P4441" t="str">
        <f>VLOOKUP(O4441,dFornecedor!A:B,2,0)</f>
        <v>StepUp</v>
      </c>
    </row>
    <row r="4442" spans="1:16" x14ac:dyDescent="0.25">
      <c r="A4442">
        <v>4441</v>
      </c>
      <c r="B4442" s="1">
        <v>44025</v>
      </c>
      <c r="C4442" s="1">
        <v>44026</v>
      </c>
      <c r="D4442" s="1">
        <v>44032</v>
      </c>
      <c r="E4442" s="1">
        <v>44032</v>
      </c>
      <c r="F4442">
        <v>4</v>
      </c>
      <c r="G4442" t="str">
        <f>VLOOKUP(F4442,dComprador!A:B,2,0)</f>
        <v>Lira</v>
      </c>
      <c r="H4442">
        <v>9</v>
      </c>
      <c r="I4442" t="str">
        <f>VLOOKUP(H4442,dMateriaPrima!A:B,2,0)</f>
        <v>Couro</v>
      </c>
      <c r="J4442">
        <f>VLOOKUP(H4442,dMateriaPrima!A:C,3,0)</f>
        <v>4.4000000000000004</v>
      </c>
      <c r="K4442">
        <v>370</v>
      </c>
      <c r="L4442">
        <f t="shared" si="139"/>
        <v>1628.0000000000002</v>
      </c>
      <c r="M4442">
        <v>0</v>
      </c>
      <c r="N4442">
        <f t="shared" si="138"/>
        <v>1628.0000000000002</v>
      </c>
      <c r="O4442">
        <v>3</v>
      </c>
      <c r="P4442" t="str">
        <f>VLOOKUP(O4442,dFornecedor!A:B,2,0)</f>
        <v>StepUp</v>
      </c>
    </row>
    <row r="4443" spans="1:16" x14ac:dyDescent="0.25">
      <c r="A4443">
        <v>4442</v>
      </c>
      <c r="B4443" s="1">
        <v>44025</v>
      </c>
      <c r="C4443" s="1">
        <v>44034</v>
      </c>
      <c r="D4443" s="1">
        <v>44055</v>
      </c>
      <c r="E4443" s="1">
        <v>44057</v>
      </c>
      <c r="F4443">
        <v>1</v>
      </c>
      <c r="G4443" t="str">
        <f>VLOOKUP(F4443,dComprador!A:B,2,0)</f>
        <v>Alon</v>
      </c>
      <c r="H4443">
        <v>9</v>
      </c>
      <c r="I4443" t="str">
        <f>VLOOKUP(H4443,dMateriaPrima!A:B,2,0)</f>
        <v>Couro</v>
      </c>
      <c r="J4443">
        <f>VLOOKUP(H4443,dMateriaPrima!A:C,3,0)</f>
        <v>4.4000000000000004</v>
      </c>
      <c r="K4443">
        <v>386</v>
      </c>
      <c r="L4443">
        <f t="shared" si="139"/>
        <v>1698.4</v>
      </c>
      <c r="M4443">
        <v>0</v>
      </c>
      <c r="N4443">
        <f t="shared" si="138"/>
        <v>1698.4</v>
      </c>
      <c r="O4443">
        <v>3</v>
      </c>
      <c r="P4443" t="str">
        <f>VLOOKUP(O4443,dFornecedor!A:B,2,0)</f>
        <v>StepUp</v>
      </c>
    </row>
    <row r="4444" spans="1:16" x14ac:dyDescent="0.25">
      <c r="A4444">
        <v>4443</v>
      </c>
      <c r="B4444" s="1">
        <v>44025</v>
      </c>
      <c r="C4444" s="1">
        <v>44028</v>
      </c>
      <c r="D4444" s="1">
        <v>44031</v>
      </c>
      <c r="E4444" s="1">
        <v>44033</v>
      </c>
      <c r="F4444">
        <v>4</v>
      </c>
      <c r="G4444" t="str">
        <f>VLOOKUP(F4444,dComprador!A:B,2,0)</f>
        <v>Lira</v>
      </c>
      <c r="H4444">
        <v>10</v>
      </c>
      <c r="I4444" t="str">
        <f>VLOOKUP(H4444,dMateriaPrima!A:B,2,0)</f>
        <v>Pedra Britada</v>
      </c>
      <c r="J4444">
        <f>VLOOKUP(H4444,dMateriaPrima!A:C,3,0)</f>
        <v>56</v>
      </c>
      <c r="K4444">
        <v>85</v>
      </c>
      <c r="L4444">
        <f t="shared" si="139"/>
        <v>4760</v>
      </c>
      <c r="M4444">
        <v>0</v>
      </c>
      <c r="N4444">
        <f t="shared" si="138"/>
        <v>4760</v>
      </c>
      <c r="O4444">
        <v>4</v>
      </c>
      <c r="P4444" t="str">
        <f>VLOOKUP(O4444,dFornecedor!A:B,2,0)</f>
        <v>AlphaOmega</v>
      </c>
    </row>
    <row r="4445" spans="1:16" x14ac:dyDescent="0.25">
      <c r="A4445">
        <v>4444</v>
      </c>
      <c r="B4445" s="1">
        <v>44025</v>
      </c>
      <c r="C4445" s="1">
        <v>44036</v>
      </c>
      <c r="D4445" s="1">
        <v>44036</v>
      </c>
      <c r="E4445" s="1">
        <v>44041</v>
      </c>
      <c r="F4445">
        <v>4</v>
      </c>
      <c r="G4445" t="str">
        <f>VLOOKUP(F4445,dComprador!A:B,2,0)</f>
        <v>Lira</v>
      </c>
      <c r="H4445">
        <v>7</v>
      </c>
      <c r="I4445" t="str">
        <f>VLOOKUP(H4445,dMateriaPrima!A:B,2,0)</f>
        <v>Poliéster</v>
      </c>
      <c r="J4445">
        <f>VLOOKUP(H4445,dMateriaPrima!A:C,3,0)</f>
        <v>8</v>
      </c>
      <c r="K4445">
        <v>16</v>
      </c>
      <c r="L4445">
        <f t="shared" si="139"/>
        <v>128</v>
      </c>
      <c r="M4445">
        <v>0</v>
      </c>
      <c r="N4445">
        <f t="shared" si="138"/>
        <v>128</v>
      </c>
      <c r="O4445">
        <v>1</v>
      </c>
      <c r="P4445" t="str">
        <f>VLOOKUP(O4445,dFornecedor!A:B,2,0)</f>
        <v>NorthShore</v>
      </c>
    </row>
    <row r="4446" spans="1:16" x14ac:dyDescent="0.25">
      <c r="A4446">
        <v>4445</v>
      </c>
      <c r="B4446" s="1">
        <v>44025</v>
      </c>
      <c r="C4446" s="1">
        <v>44033</v>
      </c>
      <c r="D4446" s="1">
        <v>44036</v>
      </c>
      <c r="E4446" s="1">
        <v>44038</v>
      </c>
      <c r="F4446">
        <v>4</v>
      </c>
      <c r="G4446" t="str">
        <f>VLOOKUP(F4446,dComprador!A:B,2,0)</f>
        <v>Lira</v>
      </c>
      <c r="H4446">
        <v>1</v>
      </c>
      <c r="I4446" t="str">
        <f>VLOOKUP(H4446,dMateriaPrima!A:B,2,0)</f>
        <v>Tecido</v>
      </c>
      <c r="J4446">
        <f>VLOOKUP(H4446,dMateriaPrima!A:C,3,0)</f>
        <v>18</v>
      </c>
      <c r="K4446">
        <v>149</v>
      </c>
      <c r="L4446">
        <f t="shared" si="139"/>
        <v>2682</v>
      </c>
      <c r="M4446">
        <v>0</v>
      </c>
      <c r="N4446">
        <f t="shared" si="138"/>
        <v>2682</v>
      </c>
      <c r="O4446">
        <v>2</v>
      </c>
      <c r="P4446" t="str">
        <f>VLOOKUP(O4446,dFornecedor!A:B,2,0)</f>
        <v>Minerva</v>
      </c>
    </row>
    <row r="4447" spans="1:16" x14ac:dyDescent="0.25">
      <c r="A4447">
        <v>4446</v>
      </c>
      <c r="B4447" s="1">
        <v>44025</v>
      </c>
      <c r="C4447" s="1">
        <v>44026</v>
      </c>
      <c r="D4447" s="1">
        <v>44030</v>
      </c>
      <c r="E4447" s="1">
        <v>44034</v>
      </c>
      <c r="F4447">
        <v>4</v>
      </c>
      <c r="G4447" t="str">
        <f>VLOOKUP(F4447,dComprador!A:B,2,0)</f>
        <v>Lira</v>
      </c>
      <c r="H4447">
        <v>9</v>
      </c>
      <c r="I4447" t="str">
        <f>VLOOKUP(H4447,dMateriaPrima!A:B,2,0)</f>
        <v>Couro</v>
      </c>
      <c r="J4447">
        <f>VLOOKUP(H4447,dMateriaPrima!A:C,3,0)</f>
        <v>4.4000000000000004</v>
      </c>
      <c r="K4447">
        <v>435</v>
      </c>
      <c r="L4447">
        <f t="shared" si="139"/>
        <v>1914.0000000000002</v>
      </c>
      <c r="M4447">
        <v>0</v>
      </c>
      <c r="N4447">
        <f t="shared" si="138"/>
        <v>1914.0000000000002</v>
      </c>
      <c r="O4447">
        <v>3</v>
      </c>
      <c r="P4447" t="str">
        <f>VLOOKUP(O4447,dFornecedor!A:B,2,0)</f>
        <v>StepUp</v>
      </c>
    </row>
    <row r="4448" spans="1:16" x14ac:dyDescent="0.25">
      <c r="A4448">
        <v>4447</v>
      </c>
      <c r="B4448" s="1">
        <v>44025</v>
      </c>
      <c r="C4448" s="1">
        <v>44025</v>
      </c>
      <c r="D4448" s="1">
        <v>44031</v>
      </c>
      <c r="E4448" s="1">
        <v>44035</v>
      </c>
      <c r="F4448">
        <v>4</v>
      </c>
      <c r="G4448" t="str">
        <f>VLOOKUP(F4448,dComprador!A:B,2,0)</f>
        <v>Lira</v>
      </c>
      <c r="H4448">
        <v>11</v>
      </c>
      <c r="I4448" t="str">
        <f>VLOOKUP(H4448,dMateriaPrima!A:B,2,0)</f>
        <v>Papel</v>
      </c>
      <c r="J4448">
        <f>VLOOKUP(H4448,dMateriaPrima!A:C,3,0)</f>
        <v>9</v>
      </c>
      <c r="K4448">
        <v>89</v>
      </c>
      <c r="L4448">
        <f t="shared" si="139"/>
        <v>801</v>
      </c>
      <c r="M4448">
        <v>0</v>
      </c>
      <c r="N4448">
        <f t="shared" si="138"/>
        <v>801</v>
      </c>
      <c r="O4448">
        <v>2</v>
      </c>
      <c r="P4448" t="str">
        <f>VLOOKUP(O4448,dFornecedor!A:B,2,0)</f>
        <v>Minerva</v>
      </c>
    </row>
    <row r="4449" spans="1:16" x14ac:dyDescent="0.25">
      <c r="A4449">
        <v>4448</v>
      </c>
      <c r="B4449" s="1">
        <v>44025</v>
      </c>
      <c r="C4449" s="1">
        <v>44026</v>
      </c>
      <c r="D4449" s="1">
        <v>44042</v>
      </c>
      <c r="E4449" s="1">
        <v>44048</v>
      </c>
      <c r="F4449">
        <v>1</v>
      </c>
      <c r="G4449" t="str">
        <f>VLOOKUP(F4449,dComprador!A:B,2,0)</f>
        <v>Alon</v>
      </c>
      <c r="H4449">
        <v>2</v>
      </c>
      <c r="I4449" t="str">
        <f>VLOOKUP(H4449,dMateriaPrima!A:B,2,0)</f>
        <v>Chapa Metal</v>
      </c>
      <c r="J4449">
        <f>VLOOKUP(H4449,dMateriaPrima!A:C,3,0)</f>
        <v>299.89999999999998</v>
      </c>
      <c r="K4449">
        <v>136</v>
      </c>
      <c r="L4449">
        <f t="shared" si="139"/>
        <v>40786.399999999994</v>
      </c>
      <c r="M4449">
        <v>0</v>
      </c>
      <c r="N4449">
        <f t="shared" si="138"/>
        <v>40786.399999999994</v>
      </c>
      <c r="O4449">
        <v>3</v>
      </c>
      <c r="P4449" t="str">
        <f>VLOOKUP(O4449,dFornecedor!A:B,2,0)</f>
        <v>StepUp</v>
      </c>
    </row>
    <row r="4450" spans="1:16" x14ac:dyDescent="0.25">
      <c r="A4450">
        <v>4449</v>
      </c>
      <c r="B4450" s="1">
        <v>44025</v>
      </c>
      <c r="C4450" s="1">
        <v>44034</v>
      </c>
      <c r="D4450" s="1">
        <v>44043</v>
      </c>
      <c r="E4450" s="1">
        <v>44043</v>
      </c>
      <c r="F4450">
        <v>1</v>
      </c>
      <c r="G4450" t="str">
        <f>VLOOKUP(F4450,dComprador!A:B,2,0)</f>
        <v>Alon</v>
      </c>
      <c r="H4450">
        <v>10</v>
      </c>
      <c r="I4450" t="str">
        <f>VLOOKUP(H4450,dMateriaPrima!A:B,2,0)</f>
        <v>Pedra Britada</v>
      </c>
      <c r="J4450">
        <f>VLOOKUP(H4450,dMateriaPrima!A:C,3,0)</f>
        <v>56</v>
      </c>
      <c r="K4450">
        <v>365</v>
      </c>
      <c r="L4450">
        <f t="shared" si="139"/>
        <v>20440</v>
      </c>
      <c r="M4450">
        <v>0</v>
      </c>
      <c r="N4450">
        <f t="shared" si="138"/>
        <v>20440</v>
      </c>
      <c r="O4450">
        <v>3</v>
      </c>
      <c r="P4450" t="str">
        <f>VLOOKUP(O4450,dFornecedor!A:B,2,0)</f>
        <v>StepUp</v>
      </c>
    </row>
    <row r="4451" spans="1:16" x14ac:dyDescent="0.25">
      <c r="A4451">
        <v>4450</v>
      </c>
      <c r="B4451" s="1">
        <v>44025</v>
      </c>
      <c r="C4451" s="1">
        <v>44026</v>
      </c>
      <c r="D4451" s="1">
        <v>44042</v>
      </c>
      <c r="E4451" s="1">
        <v>44044</v>
      </c>
      <c r="F4451">
        <v>1</v>
      </c>
      <c r="G4451" t="str">
        <f>VLOOKUP(F4451,dComprador!A:B,2,0)</f>
        <v>Alon</v>
      </c>
      <c r="H4451">
        <v>1</v>
      </c>
      <c r="I4451" t="str">
        <f>VLOOKUP(H4451,dMateriaPrima!A:B,2,0)</f>
        <v>Tecido</v>
      </c>
      <c r="J4451">
        <f>VLOOKUP(H4451,dMateriaPrima!A:C,3,0)</f>
        <v>18</v>
      </c>
      <c r="K4451">
        <v>130</v>
      </c>
      <c r="L4451">
        <f t="shared" si="139"/>
        <v>2340</v>
      </c>
      <c r="M4451">
        <v>0</v>
      </c>
      <c r="N4451">
        <f t="shared" si="138"/>
        <v>2340</v>
      </c>
      <c r="O4451">
        <v>3</v>
      </c>
      <c r="P4451" t="str">
        <f>VLOOKUP(O4451,dFornecedor!A:B,2,0)</f>
        <v>StepUp</v>
      </c>
    </row>
    <row r="4452" spans="1:16" x14ac:dyDescent="0.25">
      <c r="A4452">
        <v>4451</v>
      </c>
      <c r="B4452" s="1">
        <v>44025</v>
      </c>
      <c r="C4452" s="1">
        <v>44032</v>
      </c>
      <c r="D4452" s="1">
        <v>44056</v>
      </c>
      <c r="E4452" s="1">
        <v>44056</v>
      </c>
      <c r="F4452">
        <v>1</v>
      </c>
      <c r="G4452" t="str">
        <f>VLOOKUP(F4452,dComprador!A:B,2,0)</f>
        <v>Alon</v>
      </c>
      <c r="H4452">
        <v>1</v>
      </c>
      <c r="I4452" t="str">
        <f>VLOOKUP(H4452,dMateriaPrima!A:B,2,0)</f>
        <v>Tecido</v>
      </c>
      <c r="J4452">
        <f>VLOOKUP(H4452,dMateriaPrima!A:C,3,0)</f>
        <v>18</v>
      </c>
      <c r="K4452">
        <v>51</v>
      </c>
      <c r="L4452">
        <f t="shared" si="139"/>
        <v>918</v>
      </c>
      <c r="M4452">
        <v>0</v>
      </c>
      <c r="N4452">
        <f t="shared" si="138"/>
        <v>918</v>
      </c>
      <c r="O4452">
        <v>2</v>
      </c>
      <c r="P4452" t="str">
        <f>VLOOKUP(O4452,dFornecedor!A:B,2,0)</f>
        <v>Minerva</v>
      </c>
    </row>
    <row r="4453" spans="1:16" x14ac:dyDescent="0.25">
      <c r="A4453">
        <v>4452</v>
      </c>
      <c r="B4453" s="1">
        <v>44025</v>
      </c>
      <c r="C4453" s="1">
        <v>44034</v>
      </c>
      <c r="D4453" s="1">
        <v>44046</v>
      </c>
      <c r="E4453" s="1">
        <v>44048</v>
      </c>
      <c r="F4453">
        <v>1</v>
      </c>
      <c r="G4453" t="str">
        <f>VLOOKUP(F4453,dComprador!A:B,2,0)</f>
        <v>Alon</v>
      </c>
      <c r="H4453">
        <v>7</v>
      </c>
      <c r="I4453" t="str">
        <f>VLOOKUP(H4453,dMateriaPrima!A:B,2,0)</f>
        <v>Poliéster</v>
      </c>
      <c r="J4453">
        <f>VLOOKUP(H4453,dMateriaPrima!A:C,3,0)</f>
        <v>8</v>
      </c>
      <c r="K4453">
        <v>234</v>
      </c>
      <c r="L4453">
        <f t="shared" si="139"/>
        <v>1872</v>
      </c>
      <c r="M4453">
        <v>0</v>
      </c>
      <c r="N4453">
        <f t="shared" si="138"/>
        <v>1872</v>
      </c>
      <c r="O4453">
        <v>2</v>
      </c>
      <c r="P4453" t="str">
        <f>VLOOKUP(O4453,dFornecedor!A:B,2,0)</f>
        <v>Minerva</v>
      </c>
    </row>
    <row r="4454" spans="1:16" x14ac:dyDescent="0.25">
      <c r="A4454">
        <v>4453</v>
      </c>
      <c r="B4454" s="1">
        <v>44026</v>
      </c>
      <c r="C4454" s="1">
        <v>44036</v>
      </c>
      <c r="D4454" s="1">
        <v>44038</v>
      </c>
      <c r="E4454" s="1">
        <v>44037</v>
      </c>
      <c r="F4454">
        <v>4</v>
      </c>
      <c r="G4454" t="str">
        <f>VLOOKUP(F4454,dComprador!A:B,2,0)</f>
        <v>Lira</v>
      </c>
      <c r="H4454">
        <v>1</v>
      </c>
      <c r="I4454" t="str">
        <f>VLOOKUP(H4454,dMateriaPrima!A:B,2,0)</f>
        <v>Tecido</v>
      </c>
      <c r="J4454">
        <f>VLOOKUP(H4454,dMateriaPrima!A:C,3,0)</f>
        <v>18</v>
      </c>
      <c r="K4454">
        <v>578</v>
      </c>
      <c r="L4454">
        <f t="shared" si="139"/>
        <v>10404</v>
      </c>
      <c r="M4454">
        <v>0</v>
      </c>
      <c r="N4454">
        <f t="shared" si="138"/>
        <v>10404</v>
      </c>
      <c r="O4454">
        <v>1</v>
      </c>
      <c r="P4454" t="str">
        <f>VLOOKUP(O4454,dFornecedor!A:B,2,0)</f>
        <v>NorthShore</v>
      </c>
    </row>
    <row r="4455" spans="1:16" x14ac:dyDescent="0.25">
      <c r="A4455">
        <v>4454</v>
      </c>
      <c r="B4455" s="1">
        <v>44026</v>
      </c>
      <c r="C4455" s="1">
        <v>44036</v>
      </c>
      <c r="D4455" s="1">
        <v>44037</v>
      </c>
      <c r="E4455" s="1">
        <v>44041</v>
      </c>
      <c r="F4455">
        <v>4</v>
      </c>
      <c r="G4455" t="str">
        <f>VLOOKUP(F4455,dComprador!A:B,2,0)</f>
        <v>Lira</v>
      </c>
      <c r="H4455">
        <v>5</v>
      </c>
      <c r="I4455" t="str">
        <f>VLOOKUP(H4455,dMateriaPrima!A:B,2,0)</f>
        <v>Areia</v>
      </c>
      <c r="J4455">
        <f>VLOOKUP(H4455,dMateriaPrima!A:C,3,0)</f>
        <v>3.59</v>
      </c>
      <c r="K4455">
        <v>77</v>
      </c>
      <c r="L4455">
        <f t="shared" si="139"/>
        <v>276.43</v>
      </c>
      <c r="M4455">
        <v>0</v>
      </c>
      <c r="N4455">
        <f t="shared" si="138"/>
        <v>276.43</v>
      </c>
      <c r="O4455">
        <v>3</v>
      </c>
      <c r="P4455" t="str">
        <f>VLOOKUP(O4455,dFornecedor!A:B,2,0)</f>
        <v>StepUp</v>
      </c>
    </row>
    <row r="4456" spans="1:16" x14ac:dyDescent="0.25">
      <c r="A4456">
        <v>4455</v>
      </c>
      <c r="B4456" s="1">
        <v>44026</v>
      </c>
      <c r="C4456" s="1">
        <v>44034</v>
      </c>
      <c r="D4456" s="1">
        <v>44038</v>
      </c>
      <c r="E4456" s="1">
        <v>44041</v>
      </c>
      <c r="F4456">
        <v>4</v>
      </c>
      <c r="G4456" t="str">
        <f>VLOOKUP(F4456,dComprador!A:B,2,0)</f>
        <v>Lira</v>
      </c>
      <c r="H4456">
        <v>5</v>
      </c>
      <c r="I4456" t="str">
        <f>VLOOKUP(H4456,dMateriaPrima!A:B,2,0)</f>
        <v>Areia</v>
      </c>
      <c r="J4456">
        <f>VLOOKUP(H4456,dMateriaPrima!A:C,3,0)</f>
        <v>3.59</v>
      </c>
      <c r="K4456">
        <v>89</v>
      </c>
      <c r="L4456">
        <f t="shared" si="139"/>
        <v>319.51</v>
      </c>
      <c r="M4456">
        <v>0</v>
      </c>
      <c r="N4456">
        <f t="shared" si="138"/>
        <v>319.51</v>
      </c>
      <c r="O4456">
        <v>2</v>
      </c>
      <c r="P4456" t="str">
        <f>VLOOKUP(O4456,dFornecedor!A:B,2,0)</f>
        <v>Minerva</v>
      </c>
    </row>
    <row r="4457" spans="1:16" x14ac:dyDescent="0.25">
      <c r="A4457">
        <v>4456</v>
      </c>
      <c r="B4457" s="1">
        <v>44026</v>
      </c>
      <c r="C4457" s="1">
        <v>44027</v>
      </c>
      <c r="D4457" s="1">
        <v>44032</v>
      </c>
      <c r="E4457" s="1">
        <v>44033</v>
      </c>
      <c r="F4457">
        <v>4</v>
      </c>
      <c r="G4457" t="str">
        <f>VLOOKUP(F4457,dComprador!A:B,2,0)</f>
        <v>Lira</v>
      </c>
      <c r="H4457">
        <v>11</v>
      </c>
      <c r="I4457" t="str">
        <f>VLOOKUP(H4457,dMateriaPrima!A:B,2,0)</f>
        <v>Papel</v>
      </c>
      <c r="J4457">
        <f>VLOOKUP(H4457,dMateriaPrima!A:C,3,0)</f>
        <v>9</v>
      </c>
      <c r="K4457">
        <v>81</v>
      </c>
      <c r="L4457">
        <f t="shared" si="139"/>
        <v>729</v>
      </c>
      <c r="M4457">
        <v>0</v>
      </c>
      <c r="N4457">
        <f t="shared" si="138"/>
        <v>729</v>
      </c>
      <c r="O4457">
        <v>3</v>
      </c>
      <c r="P4457" t="str">
        <f>VLOOKUP(O4457,dFornecedor!A:B,2,0)</f>
        <v>StepUp</v>
      </c>
    </row>
    <row r="4458" spans="1:16" x14ac:dyDescent="0.25">
      <c r="A4458">
        <v>4457</v>
      </c>
      <c r="B4458" s="1">
        <v>44026</v>
      </c>
      <c r="C4458" s="1">
        <v>44036</v>
      </c>
      <c r="D4458" s="1">
        <v>44044</v>
      </c>
      <c r="E4458" s="1">
        <v>44046</v>
      </c>
      <c r="F4458">
        <v>1</v>
      </c>
      <c r="G4458" t="str">
        <f>VLOOKUP(F4458,dComprador!A:B,2,0)</f>
        <v>Alon</v>
      </c>
      <c r="H4458">
        <v>8</v>
      </c>
      <c r="I4458" t="str">
        <f>VLOOKUP(H4458,dMateriaPrima!A:B,2,0)</f>
        <v>Cimento</v>
      </c>
      <c r="J4458">
        <f>VLOOKUP(H4458,dMateriaPrima!A:C,3,0)</f>
        <v>23</v>
      </c>
      <c r="K4458">
        <v>101</v>
      </c>
      <c r="L4458">
        <f t="shared" si="139"/>
        <v>2323</v>
      </c>
      <c r="M4458">
        <v>0</v>
      </c>
      <c r="N4458">
        <f t="shared" si="138"/>
        <v>2323</v>
      </c>
      <c r="O4458">
        <v>3</v>
      </c>
      <c r="P4458" t="str">
        <f>VLOOKUP(O4458,dFornecedor!A:B,2,0)</f>
        <v>StepUp</v>
      </c>
    </row>
    <row r="4459" spans="1:16" x14ac:dyDescent="0.25">
      <c r="A4459">
        <v>4458</v>
      </c>
      <c r="B4459" s="1">
        <v>44026</v>
      </c>
      <c r="C4459" s="1">
        <v>44034</v>
      </c>
      <c r="D4459" s="1">
        <v>44041</v>
      </c>
      <c r="E4459" s="1">
        <v>44043</v>
      </c>
      <c r="F4459">
        <v>2</v>
      </c>
      <c r="G4459" t="str">
        <f>VLOOKUP(F4459,dComprador!A:B,2,0)</f>
        <v>João</v>
      </c>
      <c r="H4459">
        <v>8</v>
      </c>
      <c r="I4459" t="str">
        <f>VLOOKUP(H4459,dMateriaPrima!A:B,2,0)</f>
        <v>Cimento</v>
      </c>
      <c r="J4459">
        <f>VLOOKUP(H4459,dMateriaPrima!A:C,3,0)</f>
        <v>23</v>
      </c>
      <c r="K4459">
        <v>18</v>
      </c>
      <c r="L4459">
        <f t="shared" si="139"/>
        <v>414</v>
      </c>
      <c r="M4459">
        <v>0</v>
      </c>
      <c r="N4459">
        <f t="shared" si="138"/>
        <v>414</v>
      </c>
      <c r="O4459">
        <v>2</v>
      </c>
      <c r="P4459" t="str">
        <f>VLOOKUP(O4459,dFornecedor!A:B,2,0)</f>
        <v>Minerva</v>
      </c>
    </row>
    <row r="4460" spans="1:16" x14ac:dyDescent="0.25">
      <c r="A4460">
        <v>4459</v>
      </c>
      <c r="B4460" s="1">
        <v>44026</v>
      </c>
      <c r="C4460" s="1">
        <v>44026</v>
      </c>
      <c r="D4460" s="1">
        <v>44054</v>
      </c>
      <c r="E4460" s="1">
        <v>44057</v>
      </c>
      <c r="F4460">
        <v>1</v>
      </c>
      <c r="G4460" t="str">
        <f>VLOOKUP(F4460,dComprador!A:B,2,0)</f>
        <v>Alon</v>
      </c>
      <c r="H4460">
        <v>1</v>
      </c>
      <c r="I4460" t="str">
        <f>VLOOKUP(H4460,dMateriaPrima!A:B,2,0)</f>
        <v>Tecido</v>
      </c>
      <c r="J4460">
        <f>VLOOKUP(H4460,dMateriaPrima!A:C,3,0)</f>
        <v>18</v>
      </c>
      <c r="K4460">
        <v>201</v>
      </c>
      <c r="L4460">
        <f t="shared" si="139"/>
        <v>3618</v>
      </c>
      <c r="M4460">
        <v>0</v>
      </c>
      <c r="N4460">
        <f t="shared" si="138"/>
        <v>3618</v>
      </c>
      <c r="O4460">
        <v>2</v>
      </c>
      <c r="P4460" t="str">
        <f>VLOOKUP(O4460,dFornecedor!A:B,2,0)</f>
        <v>Minerva</v>
      </c>
    </row>
    <row r="4461" spans="1:16" x14ac:dyDescent="0.25">
      <c r="A4461">
        <v>4460</v>
      </c>
      <c r="B4461" s="1">
        <v>44026</v>
      </c>
      <c r="C4461" s="1">
        <v>44026</v>
      </c>
      <c r="D4461" s="1">
        <v>44047</v>
      </c>
      <c r="E4461" s="1">
        <v>44049</v>
      </c>
      <c r="F4461">
        <v>1</v>
      </c>
      <c r="G4461" t="str">
        <f>VLOOKUP(F4461,dComprador!A:B,2,0)</f>
        <v>Alon</v>
      </c>
      <c r="H4461">
        <v>5</v>
      </c>
      <c r="I4461" t="str">
        <f>VLOOKUP(H4461,dMateriaPrima!A:B,2,0)</f>
        <v>Areia</v>
      </c>
      <c r="J4461">
        <f>VLOOKUP(H4461,dMateriaPrima!A:C,3,0)</f>
        <v>3.59</v>
      </c>
      <c r="K4461">
        <v>44</v>
      </c>
      <c r="L4461">
        <f t="shared" si="139"/>
        <v>157.95999999999998</v>
      </c>
      <c r="M4461">
        <v>0</v>
      </c>
      <c r="N4461">
        <f t="shared" si="138"/>
        <v>157.95999999999998</v>
      </c>
      <c r="O4461">
        <v>4</v>
      </c>
      <c r="P4461" t="str">
        <f>VLOOKUP(O4461,dFornecedor!A:B,2,0)</f>
        <v>AlphaOmega</v>
      </c>
    </row>
    <row r="4462" spans="1:16" x14ac:dyDescent="0.25">
      <c r="A4462">
        <v>4461</v>
      </c>
      <c r="B4462" s="1">
        <v>44027</v>
      </c>
      <c r="C4462" s="1">
        <v>44027</v>
      </c>
      <c r="D4462" s="1">
        <v>44032</v>
      </c>
      <c r="E4462" s="1">
        <v>44036</v>
      </c>
      <c r="F4462">
        <v>4</v>
      </c>
      <c r="G4462" t="str">
        <f>VLOOKUP(F4462,dComprador!A:B,2,0)</f>
        <v>Lira</v>
      </c>
      <c r="H4462">
        <v>6</v>
      </c>
      <c r="I4462" t="str">
        <f>VLOOKUP(H4462,dMateriaPrima!A:B,2,0)</f>
        <v>Fio Algodão</v>
      </c>
      <c r="J4462">
        <f>VLOOKUP(H4462,dMateriaPrima!A:C,3,0)</f>
        <v>55.9</v>
      </c>
      <c r="K4462">
        <v>175</v>
      </c>
      <c r="L4462">
        <f t="shared" si="139"/>
        <v>9782.5</v>
      </c>
      <c r="M4462">
        <v>0</v>
      </c>
      <c r="N4462">
        <f t="shared" si="138"/>
        <v>9782.5</v>
      </c>
      <c r="O4462">
        <v>2</v>
      </c>
      <c r="P4462" t="str">
        <f>VLOOKUP(O4462,dFornecedor!A:B,2,0)</f>
        <v>Minerva</v>
      </c>
    </row>
    <row r="4463" spans="1:16" x14ac:dyDescent="0.25">
      <c r="A4463">
        <v>4462</v>
      </c>
      <c r="B4463" s="1">
        <v>44027</v>
      </c>
      <c r="C4463" s="1">
        <v>44027</v>
      </c>
      <c r="D4463" s="1">
        <v>44032</v>
      </c>
      <c r="E4463" s="1">
        <v>44036</v>
      </c>
      <c r="F4463">
        <v>4</v>
      </c>
      <c r="G4463" t="str">
        <f>VLOOKUP(F4463,dComprador!A:B,2,0)</f>
        <v>Lira</v>
      </c>
      <c r="H4463">
        <v>7</v>
      </c>
      <c r="I4463" t="str">
        <f>VLOOKUP(H4463,dMateriaPrima!A:B,2,0)</f>
        <v>Poliéster</v>
      </c>
      <c r="J4463">
        <f>VLOOKUP(H4463,dMateriaPrima!A:C,3,0)</f>
        <v>8</v>
      </c>
      <c r="K4463">
        <v>217</v>
      </c>
      <c r="L4463">
        <f t="shared" si="139"/>
        <v>1736</v>
      </c>
      <c r="M4463">
        <v>0</v>
      </c>
      <c r="N4463">
        <f t="shared" si="138"/>
        <v>1736</v>
      </c>
      <c r="O4463">
        <v>2</v>
      </c>
      <c r="P4463" t="str">
        <f>VLOOKUP(O4463,dFornecedor!A:B,2,0)</f>
        <v>Minerva</v>
      </c>
    </row>
    <row r="4464" spans="1:16" x14ac:dyDescent="0.25">
      <c r="A4464">
        <v>4463</v>
      </c>
      <c r="B4464" s="1">
        <v>44027</v>
      </c>
      <c r="C4464" s="1">
        <v>44027</v>
      </c>
      <c r="D4464" s="1">
        <v>44033</v>
      </c>
      <c r="E4464" s="1">
        <v>44036</v>
      </c>
      <c r="F4464">
        <v>4</v>
      </c>
      <c r="G4464" t="str">
        <f>VLOOKUP(F4464,dComprador!A:B,2,0)</f>
        <v>Lira</v>
      </c>
      <c r="H4464">
        <v>7</v>
      </c>
      <c r="I4464" t="str">
        <f>VLOOKUP(H4464,dMateriaPrima!A:B,2,0)</f>
        <v>Poliéster</v>
      </c>
      <c r="J4464">
        <f>VLOOKUP(H4464,dMateriaPrima!A:C,3,0)</f>
        <v>8</v>
      </c>
      <c r="K4464">
        <v>88</v>
      </c>
      <c r="L4464">
        <f t="shared" si="139"/>
        <v>704</v>
      </c>
      <c r="M4464">
        <v>29</v>
      </c>
      <c r="N4464">
        <f t="shared" si="138"/>
        <v>499.84000000000003</v>
      </c>
      <c r="O4464">
        <v>2</v>
      </c>
      <c r="P4464" t="str">
        <f>VLOOKUP(O4464,dFornecedor!A:B,2,0)</f>
        <v>Minerva</v>
      </c>
    </row>
    <row r="4465" spans="1:16" x14ac:dyDescent="0.25">
      <c r="A4465">
        <v>4464</v>
      </c>
      <c r="B4465" s="1">
        <v>44027</v>
      </c>
      <c r="C4465" s="1">
        <v>44035</v>
      </c>
      <c r="D4465" s="1">
        <v>44038</v>
      </c>
      <c r="E4465" s="1">
        <v>44038</v>
      </c>
      <c r="F4465">
        <v>4</v>
      </c>
      <c r="G4465" t="str">
        <f>VLOOKUP(F4465,dComprador!A:B,2,0)</f>
        <v>Lira</v>
      </c>
      <c r="H4465">
        <v>11</v>
      </c>
      <c r="I4465" t="str">
        <f>VLOOKUP(H4465,dMateriaPrima!A:B,2,0)</f>
        <v>Papel</v>
      </c>
      <c r="J4465">
        <f>VLOOKUP(H4465,dMateriaPrima!A:C,3,0)</f>
        <v>9</v>
      </c>
      <c r="K4465">
        <v>275</v>
      </c>
      <c r="L4465">
        <f t="shared" si="139"/>
        <v>2475</v>
      </c>
      <c r="M4465">
        <v>0</v>
      </c>
      <c r="N4465">
        <f t="shared" si="138"/>
        <v>2475</v>
      </c>
      <c r="O4465">
        <v>3</v>
      </c>
      <c r="P4465" t="str">
        <f>VLOOKUP(O4465,dFornecedor!A:B,2,0)</f>
        <v>StepUp</v>
      </c>
    </row>
    <row r="4466" spans="1:16" x14ac:dyDescent="0.25">
      <c r="A4466">
        <v>4465</v>
      </c>
      <c r="B4466" s="1">
        <v>44027</v>
      </c>
      <c r="C4466" s="1">
        <v>44036</v>
      </c>
      <c r="D4466" s="1">
        <v>44039</v>
      </c>
      <c r="E4466" s="1">
        <v>44042</v>
      </c>
      <c r="F4466">
        <v>1</v>
      </c>
      <c r="G4466" t="str">
        <f>VLOOKUP(F4466,dComprador!A:B,2,0)</f>
        <v>Alon</v>
      </c>
      <c r="H4466">
        <v>1</v>
      </c>
      <c r="I4466" t="str">
        <f>VLOOKUP(H4466,dMateriaPrima!A:B,2,0)</f>
        <v>Tecido</v>
      </c>
      <c r="J4466">
        <f>VLOOKUP(H4466,dMateriaPrima!A:C,3,0)</f>
        <v>18</v>
      </c>
      <c r="K4466">
        <v>8</v>
      </c>
      <c r="L4466">
        <f t="shared" si="139"/>
        <v>144</v>
      </c>
      <c r="M4466">
        <v>0</v>
      </c>
      <c r="N4466">
        <f t="shared" si="138"/>
        <v>144</v>
      </c>
      <c r="O4466">
        <v>3</v>
      </c>
      <c r="P4466" t="str">
        <f>VLOOKUP(O4466,dFornecedor!A:B,2,0)</f>
        <v>StepUp</v>
      </c>
    </row>
    <row r="4467" spans="1:16" x14ac:dyDescent="0.25">
      <c r="A4467">
        <v>4466</v>
      </c>
      <c r="B4467" s="1">
        <v>44027</v>
      </c>
      <c r="C4467" s="1">
        <v>44027</v>
      </c>
      <c r="D4467" s="1">
        <v>44040</v>
      </c>
      <c r="E4467" s="1">
        <v>44042</v>
      </c>
      <c r="F4467">
        <v>3</v>
      </c>
      <c r="G4467" t="str">
        <f>VLOOKUP(F4467,dComprador!A:B,2,0)</f>
        <v>Diego</v>
      </c>
      <c r="H4467">
        <v>5</v>
      </c>
      <c r="I4467" t="str">
        <f>VLOOKUP(H4467,dMateriaPrima!A:B,2,0)</f>
        <v>Areia</v>
      </c>
      <c r="J4467">
        <f>VLOOKUP(H4467,dMateriaPrima!A:C,3,0)</f>
        <v>3.59</v>
      </c>
      <c r="K4467">
        <v>220</v>
      </c>
      <c r="L4467">
        <f t="shared" si="139"/>
        <v>789.8</v>
      </c>
      <c r="M4467">
        <v>0</v>
      </c>
      <c r="N4467">
        <f t="shared" si="138"/>
        <v>789.8</v>
      </c>
      <c r="O4467">
        <v>2</v>
      </c>
      <c r="P4467" t="str">
        <f>VLOOKUP(O4467,dFornecedor!A:B,2,0)</f>
        <v>Minerva</v>
      </c>
    </row>
    <row r="4468" spans="1:16" x14ac:dyDescent="0.25">
      <c r="A4468">
        <v>4467</v>
      </c>
      <c r="B4468" s="1">
        <v>44027</v>
      </c>
      <c r="C4468" s="1">
        <v>44030</v>
      </c>
      <c r="D4468" s="1">
        <v>44044</v>
      </c>
      <c r="E4468" s="1">
        <v>44043</v>
      </c>
      <c r="F4468">
        <v>2</v>
      </c>
      <c r="G4468" t="str">
        <f>VLOOKUP(F4468,dComprador!A:B,2,0)</f>
        <v>João</v>
      </c>
      <c r="H4468">
        <v>11</v>
      </c>
      <c r="I4468" t="str">
        <f>VLOOKUP(H4468,dMateriaPrima!A:B,2,0)</f>
        <v>Papel</v>
      </c>
      <c r="J4468">
        <f>VLOOKUP(H4468,dMateriaPrima!A:C,3,0)</f>
        <v>9</v>
      </c>
      <c r="K4468">
        <v>430</v>
      </c>
      <c r="L4468">
        <f t="shared" si="139"/>
        <v>3870</v>
      </c>
      <c r="M4468">
        <v>0</v>
      </c>
      <c r="N4468">
        <f t="shared" si="138"/>
        <v>3870</v>
      </c>
      <c r="O4468">
        <v>1</v>
      </c>
      <c r="P4468" t="str">
        <f>VLOOKUP(O4468,dFornecedor!A:B,2,0)</f>
        <v>NorthShore</v>
      </c>
    </row>
    <row r="4469" spans="1:16" x14ac:dyDescent="0.25">
      <c r="A4469">
        <v>4468</v>
      </c>
      <c r="B4469" s="1">
        <v>44027</v>
      </c>
      <c r="C4469" s="1">
        <v>44030</v>
      </c>
      <c r="D4469" s="1">
        <v>44040</v>
      </c>
      <c r="E4469" s="1">
        <v>44041</v>
      </c>
      <c r="F4469">
        <v>3</v>
      </c>
      <c r="G4469" t="str">
        <f>VLOOKUP(F4469,dComprador!A:B,2,0)</f>
        <v>Diego</v>
      </c>
      <c r="H4469">
        <v>9</v>
      </c>
      <c r="I4469" t="str">
        <f>VLOOKUP(H4469,dMateriaPrima!A:B,2,0)</f>
        <v>Couro</v>
      </c>
      <c r="J4469">
        <f>VLOOKUP(H4469,dMateriaPrima!A:C,3,0)</f>
        <v>4.4000000000000004</v>
      </c>
      <c r="K4469">
        <v>73</v>
      </c>
      <c r="L4469">
        <f t="shared" si="139"/>
        <v>321.20000000000005</v>
      </c>
      <c r="M4469">
        <v>0</v>
      </c>
      <c r="N4469">
        <f t="shared" si="138"/>
        <v>321.20000000000005</v>
      </c>
      <c r="O4469">
        <v>3</v>
      </c>
      <c r="P4469" t="str">
        <f>VLOOKUP(O4469,dFornecedor!A:B,2,0)</f>
        <v>StepUp</v>
      </c>
    </row>
    <row r="4470" spans="1:16" x14ac:dyDescent="0.25">
      <c r="A4470">
        <v>4469</v>
      </c>
      <c r="B4470" s="1">
        <v>44027</v>
      </c>
      <c r="C4470" s="1">
        <v>44028</v>
      </c>
      <c r="D4470" s="1">
        <v>44044</v>
      </c>
      <c r="E4470" s="1">
        <v>44044</v>
      </c>
      <c r="F4470">
        <v>1</v>
      </c>
      <c r="G4470" t="str">
        <f>VLOOKUP(F4470,dComprador!A:B,2,0)</f>
        <v>Alon</v>
      </c>
      <c r="H4470">
        <v>5</v>
      </c>
      <c r="I4470" t="str">
        <f>VLOOKUP(H4470,dMateriaPrima!A:B,2,0)</f>
        <v>Areia</v>
      </c>
      <c r="J4470">
        <f>VLOOKUP(H4470,dMateriaPrima!A:C,3,0)</f>
        <v>3.59</v>
      </c>
      <c r="K4470">
        <v>114</v>
      </c>
      <c r="L4470">
        <f t="shared" si="139"/>
        <v>409.26</v>
      </c>
      <c r="M4470">
        <v>0</v>
      </c>
      <c r="N4470">
        <f t="shared" si="138"/>
        <v>409.26</v>
      </c>
      <c r="O4470">
        <v>3</v>
      </c>
      <c r="P4470" t="str">
        <f>VLOOKUP(O4470,dFornecedor!A:B,2,0)</f>
        <v>StepUp</v>
      </c>
    </row>
    <row r="4471" spans="1:16" x14ac:dyDescent="0.25">
      <c r="A4471">
        <v>4470</v>
      </c>
      <c r="B4471" s="1">
        <v>44027</v>
      </c>
      <c r="C4471" s="1">
        <v>44031</v>
      </c>
      <c r="D4471" s="1">
        <v>44049</v>
      </c>
      <c r="E4471" s="1">
        <v>44049</v>
      </c>
      <c r="F4471">
        <v>1</v>
      </c>
      <c r="G4471" t="str">
        <f>VLOOKUP(F4471,dComprador!A:B,2,0)</f>
        <v>Alon</v>
      </c>
      <c r="H4471">
        <v>5</v>
      </c>
      <c r="I4471" t="str">
        <f>VLOOKUP(H4471,dMateriaPrima!A:B,2,0)</f>
        <v>Areia</v>
      </c>
      <c r="J4471">
        <f>VLOOKUP(H4471,dMateriaPrima!A:C,3,0)</f>
        <v>3.59</v>
      </c>
      <c r="K4471">
        <v>2</v>
      </c>
      <c r="L4471">
        <f t="shared" si="139"/>
        <v>7.18</v>
      </c>
      <c r="M4471">
        <v>0</v>
      </c>
      <c r="N4471">
        <f t="shared" si="138"/>
        <v>7.18</v>
      </c>
      <c r="O4471">
        <v>5</v>
      </c>
      <c r="P4471" t="str">
        <f>VLOOKUP(O4471,dFornecedor!A:B,2,0)</f>
        <v>Atlas</v>
      </c>
    </row>
    <row r="4472" spans="1:16" x14ac:dyDescent="0.25">
      <c r="A4472">
        <v>4471</v>
      </c>
      <c r="B4472" s="1">
        <v>44028</v>
      </c>
      <c r="C4472" s="1">
        <v>44029</v>
      </c>
      <c r="D4472" s="1">
        <v>44035</v>
      </c>
      <c r="E4472" s="1">
        <v>44036</v>
      </c>
      <c r="F4472">
        <v>4</v>
      </c>
      <c r="G4472" t="str">
        <f>VLOOKUP(F4472,dComprador!A:B,2,0)</f>
        <v>Lira</v>
      </c>
      <c r="H4472">
        <v>1</v>
      </c>
      <c r="I4472" t="str">
        <f>VLOOKUP(H4472,dMateriaPrima!A:B,2,0)</f>
        <v>Tecido</v>
      </c>
      <c r="J4472">
        <f>VLOOKUP(H4472,dMateriaPrima!A:C,3,0)</f>
        <v>18</v>
      </c>
      <c r="K4472">
        <v>235</v>
      </c>
      <c r="L4472">
        <f t="shared" si="139"/>
        <v>4230</v>
      </c>
      <c r="M4472">
        <v>0</v>
      </c>
      <c r="N4472">
        <f t="shared" si="138"/>
        <v>4230</v>
      </c>
      <c r="O4472">
        <v>3</v>
      </c>
      <c r="P4472" t="str">
        <f>VLOOKUP(O4472,dFornecedor!A:B,2,0)</f>
        <v>StepUp</v>
      </c>
    </row>
    <row r="4473" spans="1:16" x14ac:dyDescent="0.25">
      <c r="A4473">
        <v>4472</v>
      </c>
      <c r="B4473" s="1">
        <v>44028</v>
      </c>
      <c r="C4473" s="1">
        <v>44037</v>
      </c>
      <c r="D4473" s="1">
        <v>44038</v>
      </c>
      <c r="E4473" s="1">
        <v>44039</v>
      </c>
      <c r="F4473">
        <v>4</v>
      </c>
      <c r="G4473" t="str">
        <f>VLOOKUP(F4473,dComprador!A:B,2,0)</f>
        <v>Lira</v>
      </c>
      <c r="H4473">
        <v>7</v>
      </c>
      <c r="I4473" t="str">
        <f>VLOOKUP(H4473,dMateriaPrima!A:B,2,0)</f>
        <v>Poliéster</v>
      </c>
      <c r="J4473">
        <f>VLOOKUP(H4473,dMateriaPrima!A:C,3,0)</f>
        <v>8</v>
      </c>
      <c r="K4473">
        <v>336</v>
      </c>
      <c r="L4473">
        <f t="shared" si="139"/>
        <v>2688</v>
      </c>
      <c r="M4473">
        <v>0</v>
      </c>
      <c r="N4473">
        <f t="shared" si="138"/>
        <v>2688</v>
      </c>
      <c r="O4473">
        <v>3</v>
      </c>
      <c r="P4473" t="str">
        <f>VLOOKUP(O4473,dFornecedor!A:B,2,0)</f>
        <v>StepUp</v>
      </c>
    </row>
    <row r="4474" spans="1:16" x14ac:dyDescent="0.25">
      <c r="A4474">
        <v>4473</v>
      </c>
      <c r="B4474" s="1">
        <v>44028</v>
      </c>
      <c r="C4474" s="1">
        <v>44031</v>
      </c>
      <c r="D4474" s="1">
        <v>44035</v>
      </c>
      <c r="E4474" s="1">
        <v>44036</v>
      </c>
      <c r="F4474">
        <v>4</v>
      </c>
      <c r="G4474" t="str">
        <f>VLOOKUP(F4474,dComprador!A:B,2,0)</f>
        <v>Lira</v>
      </c>
      <c r="H4474">
        <v>1</v>
      </c>
      <c r="I4474" t="str">
        <f>VLOOKUP(H4474,dMateriaPrima!A:B,2,0)</f>
        <v>Tecido</v>
      </c>
      <c r="J4474">
        <f>VLOOKUP(H4474,dMateriaPrima!A:C,3,0)</f>
        <v>18</v>
      </c>
      <c r="K4474">
        <v>211</v>
      </c>
      <c r="L4474">
        <f t="shared" si="139"/>
        <v>3798</v>
      </c>
      <c r="M4474">
        <v>0</v>
      </c>
      <c r="N4474">
        <f t="shared" si="138"/>
        <v>3798</v>
      </c>
      <c r="O4474">
        <v>3</v>
      </c>
      <c r="P4474" t="str">
        <f>VLOOKUP(O4474,dFornecedor!A:B,2,0)</f>
        <v>StepUp</v>
      </c>
    </row>
    <row r="4475" spans="1:16" x14ac:dyDescent="0.25">
      <c r="A4475">
        <v>4474</v>
      </c>
      <c r="B4475" s="1">
        <v>44028</v>
      </c>
      <c r="C4475" s="1">
        <v>44029</v>
      </c>
      <c r="D4475" s="1">
        <v>44039</v>
      </c>
      <c r="E4475" s="1">
        <v>44042</v>
      </c>
      <c r="F4475">
        <v>4</v>
      </c>
      <c r="G4475" t="str">
        <f>VLOOKUP(F4475,dComprador!A:B,2,0)</f>
        <v>Lira</v>
      </c>
      <c r="H4475">
        <v>11</v>
      </c>
      <c r="I4475" t="str">
        <f>VLOOKUP(H4475,dMateriaPrima!A:B,2,0)</f>
        <v>Papel</v>
      </c>
      <c r="J4475">
        <f>VLOOKUP(H4475,dMateriaPrima!A:C,3,0)</f>
        <v>9</v>
      </c>
      <c r="K4475">
        <v>27</v>
      </c>
      <c r="L4475">
        <f t="shared" si="139"/>
        <v>243</v>
      </c>
      <c r="M4475">
        <v>0</v>
      </c>
      <c r="N4475">
        <f t="shared" si="138"/>
        <v>243</v>
      </c>
      <c r="O4475">
        <v>4</v>
      </c>
      <c r="P4475" t="str">
        <f>VLOOKUP(O4475,dFornecedor!A:B,2,0)</f>
        <v>AlphaOmega</v>
      </c>
    </row>
    <row r="4476" spans="1:16" x14ac:dyDescent="0.25">
      <c r="A4476">
        <v>4475</v>
      </c>
      <c r="B4476" s="1">
        <v>44028</v>
      </c>
      <c r="C4476" s="1">
        <v>44029</v>
      </c>
      <c r="D4476" s="1">
        <v>44044</v>
      </c>
      <c r="E4476" s="1">
        <v>44048</v>
      </c>
      <c r="F4476">
        <v>1</v>
      </c>
      <c r="G4476" t="str">
        <f>VLOOKUP(F4476,dComprador!A:B,2,0)</f>
        <v>Alon</v>
      </c>
      <c r="H4476">
        <v>5</v>
      </c>
      <c r="I4476" t="str">
        <f>VLOOKUP(H4476,dMateriaPrima!A:B,2,0)</f>
        <v>Areia</v>
      </c>
      <c r="J4476">
        <f>VLOOKUP(H4476,dMateriaPrima!A:C,3,0)</f>
        <v>3.59</v>
      </c>
      <c r="K4476">
        <v>12</v>
      </c>
      <c r="L4476">
        <f t="shared" si="139"/>
        <v>43.08</v>
      </c>
      <c r="M4476">
        <v>0</v>
      </c>
      <c r="N4476">
        <f t="shared" si="138"/>
        <v>43.08</v>
      </c>
      <c r="O4476">
        <v>3</v>
      </c>
      <c r="P4476" t="str">
        <f>VLOOKUP(O4476,dFornecedor!A:B,2,0)</f>
        <v>StepUp</v>
      </c>
    </row>
    <row r="4477" spans="1:16" x14ac:dyDescent="0.25">
      <c r="A4477">
        <v>4476</v>
      </c>
      <c r="B4477" s="1">
        <v>44028</v>
      </c>
      <c r="C4477" s="1">
        <v>44036</v>
      </c>
      <c r="D4477" s="1">
        <v>44042</v>
      </c>
      <c r="E4477" s="1">
        <v>44045</v>
      </c>
      <c r="F4477">
        <v>1</v>
      </c>
      <c r="G4477" t="str">
        <f>VLOOKUP(F4477,dComprador!A:B,2,0)</f>
        <v>Alon</v>
      </c>
      <c r="H4477">
        <v>7</v>
      </c>
      <c r="I4477" t="str">
        <f>VLOOKUP(H4477,dMateriaPrima!A:B,2,0)</f>
        <v>Poliéster</v>
      </c>
      <c r="J4477">
        <f>VLOOKUP(H4477,dMateriaPrima!A:C,3,0)</f>
        <v>8</v>
      </c>
      <c r="K4477">
        <v>59</v>
      </c>
      <c r="L4477">
        <f t="shared" si="139"/>
        <v>472</v>
      </c>
      <c r="M4477">
        <v>0</v>
      </c>
      <c r="N4477">
        <f t="shared" si="138"/>
        <v>472</v>
      </c>
      <c r="O4477">
        <v>2</v>
      </c>
      <c r="P4477" t="str">
        <f>VLOOKUP(O4477,dFornecedor!A:B,2,0)</f>
        <v>Minerva</v>
      </c>
    </row>
    <row r="4478" spans="1:16" x14ac:dyDescent="0.25">
      <c r="A4478">
        <v>4477</v>
      </c>
      <c r="B4478" s="1">
        <v>44028</v>
      </c>
      <c r="C4478" s="1">
        <v>44032</v>
      </c>
      <c r="D4478" s="1">
        <v>44046</v>
      </c>
      <c r="E4478" s="1">
        <v>44045</v>
      </c>
      <c r="F4478">
        <v>1</v>
      </c>
      <c r="G4478" t="str">
        <f>VLOOKUP(F4478,dComprador!A:B,2,0)</f>
        <v>Alon</v>
      </c>
      <c r="H4478">
        <v>1</v>
      </c>
      <c r="I4478" t="str">
        <f>VLOOKUP(H4478,dMateriaPrima!A:B,2,0)</f>
        <v>Tecido</v>
      </c>
      <c r="J4478">
        <f>VLOOKUP(H4478,dMateriaPrima!A:C,3,0)</f>
        <v>18</v>
      </c>
      <c r="K4478">
        <v>37</v>
      </c>
      <c r="L4478">
        <f t="shared" si="139"/>
        <v>666</v>
      </c>
      <c r="M4478">
        <v>0</v>
      </c>
      <c r="N4478">
        <f t="shared" si="138"/>
        <v>666</v>
      </c>
      <c r="O4478">
        <v>3</v>
      </c>
      <c r="P4478" t="str">
        <f>VLOOKUP(O4478,dFornecedor!A:B,2,0)</f>
        <v>StepUp</v>
      </c>
    </row>
    <row r="4479" spans="1:16" x14ac:dyDescent="0.25">
      <c r="A4479">
        <v>4478</v>
      </c>
      <c r="B4479" s="1">
        <v>44028</v>
      </c>
      <c r="C4479" s="1">
        <v>44038</v>
      </c>
      <c r="D4479" s="1">
        <v>44043</v>
      </c>
      <c r="E4479" s="1">
        <v>44049</v>
      </c>
      <c r="F4479">
        <v>2</v>
      </c>
      <c r="G4479" t="str">
        <f>VLOOKUP(F4479,dComprador!A:B,2,0)</f>
        <v>João</v>
      </c>
      <c r="H4479">
        <v>7</v>
      </c>
      <c r="I4479" t="str">
        <f>VLOOKUP(H4479,dMateriaPrima!A:B,2,0)</f>
        <v>Poliéster</v>
      </c>
      <c r="J4479">
        <f>VLOOKUP(H4479,dMateriaPrima!A:C,3,0)</f>
        <v>8</v>
      </c>
      <c r="K4479">
        <v>47</v>
      </c>
      <c r="L4479">
        <f t="shared" si="139"/>
        <v>376</v>
      </c>
      <c r="M4479">
        <v>0</v>
      </c>
      <c r="N4479">
        <f t="shared" si="138"/>
        <v>376</v>
      </c>
      <c r="O4479">
        <v>3</v>
      </c>
      <c r="P4479" t="str">
        <f>VLOOKUP(O4479,dFornecedor!A:B,2,0)</f>
        <v>StepUp</v>
      </c>
    </row>
    <row r="4480" spans="1:16" x14ac:dyDescent="0.25">
      <c r="A4480">
        <v>4479</v>
      </c>
      <c r="B4480" s="1">
        <v>44028</v>
      </c>
      <c r="C4480" s="1">
        <v>44028</v>
      </c>
      <c r="D4480" s="1">
        <v>44056</v>
      </c>
      <c r="E4480" s="1">
        <v>44060</v>
      </c>
      <c r="F4480">
        <v>1</v>
      </c>
      <c r="G4480" t="str">
        <f>VLOOKUP(F4480,dComprador!A:B,2,0)</f>
        <v>Alon</v>
      </c>
      <c r="H4480">
        <v>7</v>
      </c>
      <c r="I4480" t="str">
        <f>VLOOKUP(H4480,dMateriaPrima!A:B,2,0)</f>
        <v>Poliéster</v>
      </c>
      <c r="J4480">
        <f>VLOOKUP(H4480,dMateriaPrima!A:C,3,0)</f>
        <v>8</v>
      </c>
      <c r="K4480">
        <v>248</v>
      </c>
      <c r="L4480">
        <f t="shared" si="139"/>
        <v>1984</v>
      </c>
      <c r="M4480">
        <v>0</v>
      </c>
      <c r="N4480">
        <f t="shared" si="138"/>
        <v>1984</v>
      </c>
      <c r="O4480">
        <v>2</v>
      </c>
      <c r="P4480" t="str">
        <f>VLOOKUP(O4480,dFornecedor!A:B,2,0)</f>
        <v>Minerva</v>
      </c>
    </row>
    <row r="4481" spans="1:16" x14ac:dyDescent="0.25">
      <c r="A4481">
        <v>4480</v>
      </c>
      <c r="B4481" s="1">
        <v>44029</v>
      </c>
      <c r="C4481" s="1">
        <v>44033</v>
      </c>
      <c r="D4481" s="1">
        <v>44041</v>
      </c>
      <c r="E4481" s="1">
        <v>44043</v>
      </c>
      <c r="F4481">
        <v>4</v>
      </c>
      <c r="G4481" t="str">
        <f>VLOOKUP(F4481,dComprador!A:B,2,0)</f>
        <v>Lira</v>
      </c>
      <c r="H4481">
        <v>7</v>
      </c>
      <c r="I4481" t="str">
        <f>VLOOKUP(H4481,dMateriaPrima!A:B,2,0)</f>
        <v>Poliéster</v>
      </c>
      <c r="J4481">
        <f>VLOOKUP(H4481,dMateriaPrima!A:C,3,0)</f>
        <v>8</v>
      </c>
      <c r="K4481">
        <v>51</v>
      </c>
      <c r="L4481">
        <f t="shared" si="139"/>
        <v>408</v>
      </c>
      <c r="M4481">
        <v>0</v>
      </c>
      <c r="N4481">
        <f t="shared" si="138"/>
        <v>408</v>
      </c>
      <c r="O4481">
        <v>5</v>
      </c>
      <c r="P4481" t="str">
        <f>VLOOKUP(O4481,dFornecedor!A:B,2,0)</f>
        <v>Atlas</v>
      </c>
    </row>
    <row r="4482" spans="1:16" x14ac:dyDescent="0.25">
      <c r="A4482">
        <v>4481</v>
      </c>
      <c r="B4482" s="1">
        <v>44029</v>
      </c>
      <c r="C4482" s="1">
        <v>44029</v>
      </c>
      <c r="D4482" s="1">
        <v>44035</v>
      </c>
      <c r="E4482" s="1">
        <v>44039</v>
      </c>
      <c r="F4482">
        <v>4</v>
      </c>
      <c r="G4482" t="str">
        <f>VLOOKUP(F4482,dComprador!A:B,2,0)</f>
        <v>Lira</v>
      </c>
      <c r="H4482">
        <v>9</v>
      </c>
      <c r="I4482" t="str">
        <f>VLOOKUP(H4482,dMateriaPrima!A:B,2,0)</f>
        <v>Couro</v>
      </c>
      <c r="J4482">
        <f>VLOOKUP(H4482,dMateriaPrima!A:C,3,0)</f>
        <v>4.4000000000000004</v>
      </c>
      <c r="K4482">
        <v>429</v>
      </c>
      <c r="L4482">
        <f t="shared" si="139"/>
        <v>1887.6000000000001</v>
      </c>
      <c r="M4482">
        <v>0</v>
      </c>
      <c r="N4482">
        <f t="shared" ref="N4482:N4545" si="140">SUM(L4482-((L4482*M4482)/100))</f>
        <v>1887.6000000000001</v>
      </c>
      <c r="O4482">
        <v>5</v>
      </c>
      <c r="P4482" t="str">
        <f>VLOOKUP(O4482,dFornecedor!A:B,2,0)</f>
        <v>Atlas</v>
      </c>
    </row>
    <row r="4483" spans="1:16" x14ac:dyDescent="0.25">
      <c r="A4483">
        <v>4482</v>
      </c>
      <c r="B4483" s="1">
        <v>44029</v>
      </c>
      <c r="C4483" s="1">
        <v>44037</v>
      </c>
      <c r="D4483" s="1">
        <v>44039</v>
      </c>
      <c r="E4483" s="1">
        <v>44042</v>
      </c>
      <c r="F4483">
        <v>4</v>
      </c>
      <c r="G4483" t="str">
        <f>VLOOKUP(F4483,dComprador!A:B,2,0)</f>
        <v>Lira</v>
      </c>
      <c r="H4483">
        <v>7</v>
      </c>
      <c r="I4483" t="str">
        <f>VLOOKUP(H4483,dMateriaPrima!A:B,2,0)</f>
        <v>Poliéster</v>
      </c>
      <c r="J4483">
        <f>VLOOKUP(H4483,dMateriaPrima!A:C,3,0)</f>
        <v>8</v>
      </c>
      <c r="K4483">
        <v>30</v>
      </c>
      <c r="L4483">
        <f t="shared" ref="L4483:L4546" si="141">J4483*K4483</f>
        <v>240</v>
      </c>
      <c r="M4483">
        <v>0</v>
      </c>
      <c r="N4483">
        <f t="shared" si="140"/>
        <v>240</v>
      </c>
      <c r="O4483">
        <v>2</v>
      </c>
      <c r="P4483" t="str">
        <f>VLOOKUP(O4483,dFornecedor!A:B,2,0)</f>
        <v>Minerva</v>
      </c>
    </row>
    <row r="4484" spans="1:16" x14ac:dyDescent="0.25">
      <c r="A4484">
        <v>4483</v>
      </c>
      <c r="B4484" s="1">
        <v>44029</v>
      </c>
      <c r="C4484" s="1">
        <v>44029</v>
      </c>
      <c r="D4484" s="1">
        <v>44035</v>
      </c>
      <c r="E4484" s="1">
        <v>44036</v>
      </c>
      <c r="F4484">
        <v>4</v>
      </c>
      <c r="G4484" t="str">
        <f>VLOOKUP(F4484,dComprador!A:B,2,0)</f>
        <v>Lira</v>
      </c>
      <c r="H4484">
        <v>7</v>
      </c>
      <c r="I4484" t="str">
        <f>VLOOKUP(H4484,dMateriaPrima!A:B,2,0)</f>
        <v>Poliéster</v>
      </c>
      <c r="J4484">
        <f>VLOOKUP(H4484,dMateriaPrima!A:C,3,0)</f>
        <v>8</v>
      </c>
      <c r="K4484">
        <v>14</v>
      </c>
      <c r="L4484">
        <f t="shared" si="141"/>
        <v>112</v>
      </c>
      <c r="M4484">
        <v>0</v>
      </c>
      <c r="N4484">
        <f t="shared" si="140"/>
        <v>112</v>
      </c>
      <c r="O4484">
        <v>2</v>
      </c>
      <c r="P4484" t="str">
        <f>VLOOKUP(O4484,dFornecedor!A:B,2,0)</f>
        <v>Minerva</v>
      </c>
    </row>
    <row r="4485" spans="1:16" x14ac:dyDescent="0.25">
      <c r="A4485">
        <v>4484</v>
      </c>
      <c r="B4485" s="1">
        <v>44029</v>
      </c>
      <c r="C4485" s="1">
        <v>44038</v>
      </c>
      <c r="D4485" s="1">
        <v>44045</v>
      </c>
      <c r="E4485" s="1">
        <v>44045</v>
      </c>
      <c r="F4485">
        <v>1</v>
      </c>
      <c r="G4485" t="str">
        <f>VLOOKUP(F4485,dComprador!A:B,2,0)</f>
        <v>Alon</v>
      </c>
      <c r="H4485">
        <v>11</v>
      </c>
      <c r="I4485" t="str">
        <f>VLOOKUP(H4485,dMateriaPrima!A:B,2,0)</f>
        <v>Papel</v>
      </c>
      <c r="J4485">
        <f>VLOOKUP(H4485,dMateriaPrima!A:C,3,0)</f>
        <v>9</v>
      </c>
      <c r="K4485">
        <v>15</v>
      </c>
      <c r="L4485">
        <f t="shared" si="141"/>
        <v>135</v>
      </c>
      <c r="M4485">
        <v>0</v>
      </c>
      <c r="N4485">
        <f t="shared" si="140"/>
        <v>135</v>
      </c>
      <c r="O4485">
        <v>3</v>
      </c>
      <c r="P4485" t="str">
        <f>VLOOKUP(O4485,dFornecedor!A:B,2,0)</f>
        <v>StepUp</v>
      </c>
    </row>
    <row r="4486" spans="1:16" x14ac:dyDescent="0.25">
      <c r="A4486">
        <v>4485</v>
      </c>
      <c r="B4486" s="1">
        <v>44030</v>
      </c>
      <c r="C4486" s="1">
        <v>44030</v>
      </c>
      <c r="D4486" s="1">
        <v>44037</v>
      </c>
      <c r="E4486" s="1">
        <v>44041</v>
      </c>
      <c r="F4486">
        <v>4</v>
      </c>
      <c r="G4486" t="str">
        <f>VLOOKUP(F4486,dComprador!A:B,2,0)</f>
        <v>Lira</v>
      </c>
      <c r="H4486">
        <v>6</v>
      </c>
      <c r="I4486" t="str">
        <f>VLOOKUP(H4486,dMateriaPrima!A:B,2,0)</f>
        <v>Fio Algodão</v>
      </c>
      <c r="J4486">
        <f>VLOOKUP(H4486,dMateriaPrima!A:C,3,0)</f>
        <v>55.9</v>
      </c>
      <c r="K4486">
        <v>89</v>
      </c>
      <c r="L4486">
        <f t="shared" si="141"/>
        <v>4975.0999999999995</v>
      </c>
      <c r="M4486">
        <v>0</v>
      </c>
      <c r="N4486">
        <f t="shared" si="140"/>
        <v>4975.0999999999995</v>
      </c>
      <c r="O4486">
        <v>4</v>
      </c>
      <c r="P4486" t="str">
        <f>VLOOKUP(O4486,dFornecedor!A:B,2,0)</f>
        <v>AlphaOmega</v>
      </c>
    </row>
    <row r="4487" spans="1:16" x14ac:dyDescent="0.25">
      <c r="A4487">
        <v>4486</v>
      </c>
      <c r="B4487" s="1">
        <v>44030</v>
      </c>
      <c r="C4487" s="1">
        <v>44031</v>
      </c>
      <c r="D4487" s="1">
        <v>44041</v>
      </c>
      <c r="E4487" s="1">
        <v>44044</v>
      </c>
      <c r="F4487">
        <v>4</v>
      </c>
      <c r="G4487" t="str">
        <f>VLOOKUP(F4487,dComprador!A:B,2,0)</f>
        <v>Lira</v>
      </c>
      <c r="H4487">
        <v>7</v>
      </c>
      <c r="I4487" t="str">
        <f>VLOOKUP(H4487,dMateriaPrima!A:B,2,0)</f>
        <v>Poliéster</v>
      </c>
      <c r="J4487">
        <f>VLOOKUP(H4487,dMateriaPrima!A:C,3,0)</f>
        <v>8</v>
      </c>
      <c r="K4487">
        <v>107</v>
      </c>
      <c r="L4487">
        <f t="shared" si="141"/>
        <v>856</v>
      </c>
      <c r="M4487">
        <v>0</v>
      </c>
      <c r="N4487">
        <f t="shared" si="140"/>
        <v>856</v>
      </c>
      <c r="O4487">
        <v>4</v>
      </c>
      <c r="P4487" t="str">
        <f>VLOOKUP(O4487,dFornecedor!A:B,2,0)</f>
        <v>AlphaOmega</v>
      </c>
    </row>
    <row r="4488" spans="1:16" x14ac:dyDescent="0.25">
      <c r="A4488">
        <v>4487</v>
      </c>
      <c r="B4488" s="1">
        <v>44030</v>
      </c>
      <c r="C4488" s="1">
        <v>44030</v>
      </c>
      <c r="D4488" s="1">
        <v>44042</v>
      </c>
      <c r="E4488" s="1">
        <v>44047</v>
      </c>
      <c r="F4488">
        <v>4</v>
      </c>
      <c r="G4488" t="str">
        <f>VLOOKUP(F4488,dComprador!A:B,2,0)</f>
        <v>Lira</v>
      </c>
      <c r="H4488">
        <v>7</v>
      </c>
      <c r="I4488" t="str">
        <f>VLOOKUP(H4488,dMateriaPrima!A:B,2,0)</f>
        <v>Poliéster</v>
      </c>
      <c r="J4488">
        <f>VLOOKUP(H4488,dMateriaPrima!A:C,3,0)</f>
        <v>8</v>
      </c>
      <c r="K4488">
        <v>28</v>
      </c>
      <c r="L4488">
        <f t="shared" si="141"/>
        <v>224</v>
      </c>
      <c r="M4488">
        <v>0</v>
      </c>
      <c r="N4488">
        <f t="shared" si="140"/>
        <v>224</v>
      </c>
      <c r="O4488">
        <v>4</v>
      </c>
      <c r="P4488" t="str">
        <f>VLOOKUP(O4488,dFornecedor!A:B,2,0)</f>
        <v>AlphaOmega</v>
      </c>
    </row>
    <row r="4489" spans="1:16" x14ac:dyDescent="0.25">
      <c r="A4489">
        <v>4488</v>
      </c>
      <c r="B4489" s="1">
        <v>44030</v>
      </c>
      <c r="C4489" s="1">
        <v>44043</v>
      </c>
      <c r="D4489" s="1">
        <v>44046</v>
      </c>
      <c r="E4489" s="1">
        <v>44050</v>
      </c>
      <c r="F4489">
        <v>1</v>
      </c>
      <c r="G4489" t="str">
        <f>VLOOKUP(F4489,dComprador!A:B,2,0)</f>
        <v>Alon</v>
      </c>
      <c r="H4489">
        <v>5</v>
      </c>
      <c r="I4489" t="str">
        <f>VLOOKUP(H4489,dMateriaPrima!A:B,2,0)</f>
        <v>Areia</v>
      </c>
      <c r="J4489">
        <f>VLOOKUP(H4489,dMateriaPrima!A:C,3,0)</f>
        <v>3.59</v>
      </c>
      <c r="K4489">
        <v>48</v>
      </c>
      <c r="L4489">
        <f t="shared" si="141"/>
        <v>172.32</v>
      </c>
      <c r="M4489">
        <v>0</v>
      </c>
      <c r="N4489">
        <f t="shared" si="140"/>
        <v>172.32</v>
      </c>
      <c r="O4489">
        <v>1</v>
      </c>
      <c r="P4489" t="str">
        <f>VLOOKUP(O4489,dFornecedor!A:B,2,0)</f>
        <v>NorthShore</v>
      </c>
    </row>
    <row r="4490" spans="1:16" x14ac:dyDescent="0.25">
      <c r="A4490">
        <v>4489</v>
      </c>
      <c r="B4490" s="1">
        <v>44030</v>
      </c>
      <c r="C4490" s="1">
        <v>44039</v>
      </c>
      <c r="D4490" s="1">
        <v>44051</v>
      </c>
      <c r="E4490" s="1">
        <v>44053</v>
      </c>
      <c r="F4490">
        <v>1</v>
      </c>
      <c r="G4490" t="str">
        <f>VLOOKUP(F4490,dComprador!A:B,2,0)</f>
        <v>Alon</v>
      </c>
      <c r="H4490">
        <v>9</v>
      </c>
      <c r="I4490" t="str">
        <f>VLOOKUP(H4490,dMateriaPrima!A:B,2,0)</f>
        <v>Couro</v>
      </c>
      <c r="J4490">
        <f>VLOOKUP(H4490,dMateriaPrima!A:C,3,0)</f>
        <v>4.4000000000000004</v>
      </c>
      <c r="K4490">
        <v>1</v>
      </c>
      <c r="L4490">
        <f t="shared" si="141"/>
        <v>4.4000000000000004</v>
      </c>
      <c r="M4490">
        <v>0</v>
      </c>
      <c r="N4490">
        <f t="shared" si="140"/>
        <v>4.4000000000000004</v>
      </c>
      <c r="O4490">
        <v>3</v>
      </c>
      <c r="P4490" t="str">
        <f>VLOOKUP(O4490,dFornecedor!A:B,2,0)</f>
        <v>StepUp</v>
      </c>
    </row>
    <row r="4491" spans="1:16" x14ac:dyDescent="0.25">
      <c r="A4491">
        <v>4490</v>
      </c>
      <c r="B4491" s="1">
        <v>44030</v>
      </c>
      <c r="C4491" s="1">
        <v>44040</v>
      </c>
      <c r="D4491" s="1">
        <v>44053</v>
      </c>
      <c r="E4491" s="1">
        <v>44055</v>
      </c>
      <c r="F4491">
        <v>1</v>
      </c>
      <c r="G4491" t="str">
        <f>VLOOKUP(F4491,dComprador!A:B,2,0)</f>
        <v>Alon</v>
      </c>
      <c r="H4491">
        <v>8</v>
      </c>
      <c r="I4491" t="str">
        <f>VLOOKUP(H4491,dMateriaPrima!A:B,2,0)</f>
        <v>Cimento</v>
      </c>
      <c r="J4491">
        <f>VLOOKUP(H4491,dMateriaPrima!A:C,3,0)</f>
        <v>23</v>
      </c>
      <c r="K4491">
        <v>89</v>
      </c>
      <c r="L4491">
        <f t="shared" si="141"/>
        <v>2047</v>
      </c>
      <c r="M4491">
        <v>0</v>
      </c>
      <c r="N4491">
        <f t="shared" si="140"/>
        <v>2047</v>
      </c>
      <c r="O4491">
        <v>3</v>
      </c>
      <c r="P4491" t="str">
        <f>VLOOKUP(O4491,dFornecedor!A:B,2,0)</f>
        <v>StepUp</v>
      </c>
    </row>
    <row r="4492" spans="1:16" x14ac:dyDescent="0.25">
      <c r="A4492">
        <v>4491</v>
      </c>
      <c r="B4492" s="1">
        <v>44031</v>
      </c>
      <c r="C4492" s="1">
        <v>44031</v>
      </c>
      <c r="D4492" s="1">
        <v>44058</v>
      </c>
      <c r="E4492" s="1">
        <v>44057</v>
      </c>
      <c r="F4492">
        <v>1</v>
      </c>
      <c r="G4492" t="str">
        <f>VLOOKUP(F4492,dComprador!A:B,2,0)</f>
        <v>Alon</v>
      </c>
      <c r="H4492">
        <v>5</v>
      </c>
      <c r="I4492" t="str">
        <f>VLOOKUP(H4492,dMateriaPrima!A:B,2,0)</f>
        <v>Areia</v>
      </c>
      <c r="J4492">
        <f>VLOOKUP(H4492,dMateriaPrima!A:C,3,0)</f>
        <v>3.59</v>
      </c>
      <c r="K4492">
        <v>51</v>
      </c>
      <c r="L4492">
        <f t="shared" si="141"/>
        <v>183.09</v>
      </c>
      <c r="M4492">
        <v>0</v>
      </c>
      <c r="N4492">
        <f t="shared" si="140"/>
        <v>183.09</v>
      </c>
      <c r="O4492">
        <v>2</v>
      </c>
      <c r="P4492" t="str">
        <f>VLOOKUP(O4492,dFornecedor!A:B,2,0)</f>
        <v>Minerva</v>
      </c>
    </row>
    <row r="4493" spans="1:16" x14ac:dyDescent="0.25">
      <c r="A4493">
        <v>4492</v>
      </c>
      <c r="B4493" s="1">
        <v>44031</v>
      </c>
      <c r="C4493" s="1">
        <v>44033</v>
      </c>
      <c r="D4493" s="1">
        <v>44060</v>
      </c>
      <c r="E4493" s="1">
        <v>44062</v>
      </c>
      <c r="F4493">
        <v>1</v>
      </c>
      <c r="G4493" t="str">
        <f>VLOOKUP(F4493,dComprador!A:B,2,0)</f>
        <v>Alon</v>
      </c>
      <c r="H4493">
        <v>1</v>
      </c>
      <c r="I4493" t="str">
        <f>VLOOKUP(H4493,dMateriaPrima!A:B,2,0)</f>
        <v>Tecido</v>
      </c>
      <c r="J4493">
        <f>VLOOKUP(H4493,dMateriaPrima!A:C,3,0)</f>
        <v>18</v>
      </c>
      <c r="K4493">
        <v>79</v>
      </c>
      <c r="L4493">
        <f t="shared" si="141"/>
        <v>1422</v>
      </c>
      <c r="M4493">
        <v>0</v>
      </c>
      <c r="N4493">
        <f t="shared" si="140"/>
        <v>1422</v>
      </c>
      <c r="O4493">
        <v>2</v>
      </c>
      <c r="P4493" t="str">
        <f>VLOOKUP(O4493,dFornecedor!A:B,2,0)</f>
        <v>Minerva</v>
      </c>
    </row>
    <row r="4494" spans="1:16" x14ac:dyDescent="0.25">
      <c r="A4494">
        <v>4493</v>
      </c>
      <c r="B4494" s="1">
        <v>44031</v>
      </c>
      <c r="C4494" s="1">
        <v>44039</v>
      </c>
      <c r="D4494" s="1">
        <v>44041</v>
      </c>
      <c r="E4494" s="1">
        <v>44047</v>
      </c>
      <c r="F4494">
        <v>4</v>
      </c>
      <c r="G4494" t="str">
        <f>VLOOKUP(F4494,dComprador!A:B,2,0)</f>
        <v>Lira</v>
      </c>
      <c r="H4494">
        <v>5</v>
      </c>
      <c r="I4494" t="str">
        <f>VLOOKUP(H4494,dMateriaPrima!A:B,2,0)</f>
        <v>Areia</v>
      </c>
      <c r="J4494">
        <f>VLOOKUP(H4494,dMateriaPrima!A:C,3,0)</f>
        <v>3.59</v>
      </c>
      <c r="K4494">
        <v>372</v>
      </c>
      <c r="L4494">
        <f t="shared" si="141"/>
        <v>1335.48</v>
      </c>
      <c r="M4494">
        <v>0</v>
      </c>
      <c r="N4494">
        <f t="shared" si="140"/>
        <v>1335.48</v>
      </c>
      <c r="O4494">
        <v>2</v>
      </c>
      <c r="P4494" t="str">
        <f>VLOOKUP(O4494,dFornecedor!A:B,2,0)</f>
        <v>Minerva</v>
      </c>
    </row>
    <row r="4495" spans="1:16" x14ac:dyDescent="0.25">
      <c r="A4495">
        <v>4494</v>
      </c>
      <c r="B4495" s="1">
        <v>44031</v>
      </c>
      <c r="C4495" s="1">
        <v>44040</v>
      </c>
      <c r="D4495" s="1">
        <v>44049</v>
      </c>
      <c r="E4495" s="1">
        <v>44049</v>
      </c>
      <c r="F4495">
        <v>1</v>
      </c>
      <c r="G4495" t="str">
        <f>VLOOKUP(F4495,dComprador!A:B,2,0)</f>
        <v>Alon</v>
      </c>
      <c r="H4495">
        <v>10</v>
      </c>
      <c r="I4495" t="str">
        <f>VLOOKUP(H4495,dMateriaPrima!A:B,2,0)</f>
        <v>Pedra Britada</v>
      </c>
      <c r="J4495">
        <f>VLOOKUP(H4495,dMateriaPrima!A:C,3,0)</f>
        <v>56</v>
      </c>
      <c r="K4495">
        <v>29</v>
      </c>
      <c r="L4495">
        <f t="shared" si="141"/>
        <v>1624</v>
      </c>
      <c r="M4495">
        <v>0</v>
      </c>
      <c r="N4495">
        <f t="shared" si="140"/>
        <v>1624</v>
      </c>
      <c r="O4495">
        <v>2</v>
      </c>
      <c r="P4495" t="str">
        <f>VLOOKUP(O4495,dFornecedor!A:B,2,0)</f>
        <v>Minerva</v>
      </c>
    </row>
    <row r="4496" spans="1:16" x14ac:dyDescent="0.25">
      <c r="A4496">
        <v>4495</v>
      </c>
      <c r="B4496" s="1">
        <v>44031</v>
      </c>
      <c r="C4496" s="1">
        <v>44032</v>
      </c>
      <c r="D4496" s="1">
        <v>44060</v>
      </c>
      <c r="E4496" s="1">
        <v>44063</v>
      </c>
      <c r="F4496">
        <v>1</v>
      </c>
      <c r="G4496" t="str">
        <f>VLOOKUP(F4496,dComprador!A:B,2,0)</f>
        <v>Alon</v>
      </c>
      <c r="H4496">
        <v>7</v>
      </c>
      <c r="I4496" t="str">
        <f>VLOOKUP(H4496,dMateriaPrima!A:B,2,0)</f>
        <v>Poliéster</v>
      </c>
      <c r="J4496">
        <f>VLOOKUP(H4496,dMateriaPrima!A:C,3,0)</f>
        <v>8</v>
      </c>
      <c r="K4496">
        <v>69</v>
      </c>
      <c r="L4496">
        <f t="shared" si="141"/>
        <v>552</v>
      </c>
      <c r="M4496">
        <v>19</v>
      </c>
      <c r="N4496">
        <f t="shared" si="140"/>
        <v>447.12</v>
      </c>
      <c r="O4496">
        <v>3</v>
      </c>
      <c r="P4496" t="str">
        <f>VLOOKUP(O4496,dFornecedor!A:B,2,0)</f>
        <v>StepUp</v>
      </c>
    </row>
    <row r="4497" spans="1:16" x14ac:dyDescent="0.25">
      <c r="A4497">
        <v>4496</v>
      </c>
      <c r="B4497" s="1">
        <v>44031</v>
      </c>
      <c r="C4497" s="1">
        <v>44040</v>
      </c>
      <c r="D4497" s="1">
        <v>44062</v>
      </c>
      <c r="E4497" s="1">
        <v>44064</v>
      </c>
      <c r="F4497">
        <v>1</v>
      </c>
      <c r="G4497" t="str">
        <f>VLOOKUP(F4497,dComprador!A:B,2,0)</f>
        <v>Alon</v>
      </c>
      <c r="H4497">
        <v>10</v>
      </c>
      <c r="I4497" t="str">
        <f>VLOOKUP(H4497,dMateriaPrima!A:B,2,0)</f>
        <v>Pedra Britada</v>
      </c>
      <c r="J4497">
        <f>VLOOKUP(H4497,dMateriaPrima!A:C,3,0)</f>
        <v>56</v>
      </c>
      <c r="K4497">
        <v>387</v>
      </c>
      <c r="L4497">
        <f t="shared" si="141"/>
        <v>21672</v>
      </c>
      <c r="M4497">
        <v>0</v>
      </c>
      <c r="N4497">
        <f t="shared" si="140"/>
        <v>21672</v>
      </c>
      <c r="O4497">
        <v>2</v>
      </c>
      <c r="P4497" t="str">
        <f>VLOOKUP(O4497,dFornecedor!A:B,2,0)</f>
        <v>Minerva</v>
      </c>
    </row>
    <row r="4498" spans="1:16" x14ac:dyDescent="0.25">
      <c r="A4498">
        <v>4497</v>
      </c>
      <c r="B4498" s="1">
        <v>44031</v>
      </c>
      <c r="C4498" s="1">
        <v>44032</v>
      </c>
      <c r="D4498" s="1">
        <v>44050</v>
      </c>
      <c r="E4498" s="1">
        <v>44050</v>
      </c>
      <c r="F4498">
        <v>1</v>
      </c>
      <c r="G4498" t="str">
        <f>VLOOKUP(F4498,dComprador!A:B,2,0)</f>
        <v>Alon</v>
      </c>
      <c r="H4498">
        <v>9</v>
      </c>
      <c r="I4498" t="str">
        <f>VLOOKUP(H4498,dMateriaPrima!A:B,2,0)</f>
        <v>Couro</v>
      </c>
      <c r="J4498">
        <f>VLOOKUP(H4498,dMateriaPrima!A:C,3,0)</f>
        <v>4.4000000000000004</v>
      </c>
      <c r="K4498">
        <v>245</v>
      </c>
      <c r="L4498">
        <f t="shared" si="141"/>
        <v>1078</v>
      </c>
      <c r="M4498">
        <v>0</v>
      </c>
      <c r="N4498">
        <f t="shared" si="140"/>
        <v>1078</v>
      </c>
      <c r="O4498">
        <v>4</v>
      </c>
      <c r="P4498" t="str">
        <f>VLOOKUP(O4498,dFornecedor!A:B,2,0)</f>
        <v>AlphaOmega</v>
      </c>
    </row>
    <row r="4499" spans="1:16" x14ac:dyDescent="0.25">
      <c r="A4499">
        <v>4498</v>
      </c>
      <c r="B4499" s="1">
        <v>44031</v>
      </c>
      <c r="C4499" s="1">
        <v>44040</v>
      </c>
      <c r="D4499" s="1">
        <v>44050</v>
      </c>
      <c r="E4499" s="1">
        <v>44052</v>
      </c>
      <c r="F4499">
        <v>1</v>
      </c>
      <c r="G4499" t="str">
        <f>VLOOKUP(F4499,dComprador!A:B,2,0)</f>
        <v>Alon</v>
      </c>
      <c r="H4499">
        <v>1</v>
      </c>
      <c r="I4499" t="str">
        <f>VLOOKUP(H4499,dMateriaPrima!A:B,2,0)</f>
        <v>Tecido</v>
      </c>
      <c r="J4499">
        <f>VLOOKUP(H4499,dMateriaPrima!A:C,3,0)</f>
        <v>18</v>
      </c>
      <c r="K4499">
        <v>96</v>
      </c>
      <c r="L4499">
        <f t="shared" si="141"/>
        <v>1728</v>
      </c>
      <c r="M4499">
        <v>0</v>
      </c>
      <c r="N4499">
        <f t="shared" si="140"/>
        <v>1728</v>
      </c>
      <c r="O4499">
        <v>2</v>
      </c>
      <c r="P4499" t="str">
        <f>VLOOKUP(O4499,dFornecedor!A:B,2,0)</f>
        <v>Minerva</v>
      </c>
    </row>
    <row r="4500" spans="1:16" x14ac:dyDescent="0.25">
      <c r="A4500">
        <v>4499</v>
      </c>
      <c r="B4500" s="1">
        <v>44032</v>
      </c>
      <c r="C4500" s="1">
        <v>44034</v>
      </c>
      <c r="D4500" s="1">
        <v>44059</v>
      </c>
      <c r="E4500" s="1">
        <v>44059</v>
      </c>
      <c r="F4500">
        <v>1</v>
      </c>
      <c r="G4500" t="str">
        <f>VLOOKUP(F4500,dComprador!A:B,2,0)</f>
        <v>Alon</v>
      </c>
      <c r="H4500">
        <v>11</v>
      </c>
      <c r="I4500" t="str">
        <f>VLOOKUP(H4500,dMateriaPrima!A:B,2,0)</f>
        <v>Papel</v>
      </c>
      <c r="J4500">
        <f>VLOOKUP(H4500,dMateriaPrima!A:C,3,0)</f>
        <v>9</v>
      </c>
      <c r="K4500">
        <v>30</v>
      </c>
      <c r="L4500">
        <f t="shared" si="141"/>
        <v>270</v>
      </c>
      <c r="M4500">
        <v>0</v>
      </c>
      <c r="N4500">
        <f t="shared" si="140"/>
        <v>270</v>
      </c>
      <c r="O4500">
        <v>4</v>
      </c>
      <c r="P4500" t="str">
        <f>VLOOKUP(O4500,dFornecedor!A:B,2,0)</f>
        <v>AlphaOmega</v>
      </c>
    </row>
    <row r="4501" spans="1:16" x14ac:dyDescent="0.25">
      <c r="A4501">
        <v>4500</v>
      </c>
      <c r="B4501" s="1">
        <v>44032</v>
      </c>
      <c r="C4501" s="1">
        <v>44033</v>
      </c>
      <c r="D4501" s="1">
        <v>44039</v>
      </c>
      <c r="E4501" s="1">
        <v>44040</v>
      </c>
      <c r="F4501">
        <v>4</v>
      </c>
      <c r="G4501" t="str">
        <f>VLOOKUP(F4501,dComprador!A:B,2,0)</f>
        <v>Lira</v>
      </c>
      <c r="H4501">
        <v>1</v>
      </c>
      <c r="I4501" t="str">
        <f>VLOOKUP(H4501,dMateriaPrima!A:B,2,0)</f>
        <v>Tecido</v>
      </c>
      <c r="J4501">
        <f>VLOOKUP(H4501,dMateriaPrima!A:C,3,0)</f>
        <v>18</v>
      </c>
      <c r="K4501">
        <v>464</v>
      </c>
      <c r="L4501">
        <f t="shared" si="141"/>
        <v>8352</v>
      </c>
      <c r="M4501">
        <v>0</v>
      </c>
      <c r="N4501">
        <f t="shared" si="140"/>
        <v>8352</v>
      </c>
      <c r="O4501">
        <v>3</v>
      </c>
      <c r="P4501" t="str">
        <f>VLOOKUP(O4501,dFornecedor!A:B,2,0)</f>
        <v>StepUp</v>
      </c>
    </row>
    <row r="4502" spans="1:16" x14ac:dyDescent="0.25">
      <c r="A4502">
        <v>4501</v>
      </c>
      <c r="B4502" s="1">
        <v>44032</v>
      </c>
      <c r="C4502" s="1">
        <v>44033</v>
      </c>
      <c r="D4502" s="1">
        <v>44046</v>
      </c>
      <c r="E4502" s="1">
        <v>44050</v>
      </c>
      <c r="F4502">
        <v>1</v>
      </c>
      <c r="G4502" t="str">
        <f>VLOOKUP(F4502,dComprador!A:B,2,0)</f>
        <v>Alon</v>
      </c>
      <c r="H4502">
        <v>5</v>
      </c>
      <c r="I4502" t="str">
        <f>VLOOKUP(H4502,dMateriaPrima!A:B,2,0)</f>
        <v>Areia</v>
      </c>
      <c r="J4502">
        <f>VLOOKUP(H4502,dMateriaPrima!A:C,3,0)</f>
        <v>3.59</v>
      </c>
      <c r="K4502">
        <v>253</v>
      </c>
      <c r="L4502">
        <f t="shared" si="141"/>
        <v>908.27</v>
      </c>
      <c r="M4502">
        <v>0</v>
      </c>
      <c r="N4502">
        <f t="shared" si="140"/>
        <v>908.27</v>
      </c>
      <c r="O4502">
        <v>3</v>
      </c>
      <c r="P4502" t="str">
        <f>VLOOKUP(O4502,dFornecedor!A:B,2,0)</f>
        <v>StepUp</v>
      </c>
    </row>
    <row r="4503" spans="1:16" x14ac:dyDescent="0.25">
      <c r="A4503">
        <v>4502</v>
      </c>
      <c r="B4503" s="1">
        <v>44032</v>
      </c>
      <c r="C4503" s="1">
        <v>44040</v>
      </c>
      <c r="D4503" s="1">
        <v>44052</v>
      </c>
      <c r="E4503" s="1">
        <v>44055</v>
      </c>
      <c r="F4503">
        <v>1</v>
      </c>
      <c r="G4503" t="str">
        <f>VLOOKUP(F4503,dComprador!A:B,2,0)</f>
        <v>Alon</v>
      </c>
      <c r="H4503">
        <v>6</v>
      </c>
      <c r="I4503" t="str">
        <f>VLOOKUP(H4503,dMateriaPrima!A:B,2,0)</f>
        <v>Fio Algodão</v>
      </c>
      <c r="J4503">
        <f>VLOOKUP(H4503,dMateriaPrima!A:C,3,0)</f>
        <v>55.9</v>
      </c>
      <c r="K4503">
        <v>24</v>
      </c>
      <c r="L4503">
        <f t="shared" si="141"/>
        <v>1341.6</v>
      </c>
      <c r="M4503">
        <v>0</v>
      </c>
      <c r="N4503">
        <f t="shared" si="140"/>
        <v>1341.6</v>
      </c>
      <c r="O4503">
        <v>2</v>
      </c>
      <c r="P4503" t="str">
        <f>VLOOKUP(O4503,dFornecedor!A:B,2,0)</f>
        <v>Minerva</v>
      </c>
    </row>
    <row r="4504" spans="1:16" x14ac:dyDescent="0.25">
      <c r="A4504">
        <v>4503</v>
      </c>
      <c r="B4504" s="1">
        <v>44032</v>
      </c>
      <c r="C4504" s="1">
        <v>44041</v>
      </c>
      <c r="D4504" s="1">
        <v>44052</v>
      </c>
      <c r="E4504" s="1">
        <v>44053</v>
      </c>
      <c r="F4504">
        <v>1</v>
      </c>
      <c r="G4504" t="str">
        <f>VLOOKUP(F4504,dComprador!A:B,2,0)</f>
        <v>Alon</v>
      </c>
      <c r="H4504">
        <v>5</v>
      </c>
      <c r="I4504" t="str">
        <f>VLOOKUP(H4504,dMateriaPrima!A:B,2,0)</f>
        <v>Areia</v>
      </c>
      <c r="J4504">
        <f>VLOOKUP(H4504,dMateriaPrima!A:C,3,0)</f>
        <v>3.59</v>
      </c>
      <c r="K4504">
        <v>1</v>
      </c>
      <c r="L4504">
        <f t="shared" si="141"/>
        <v>3.59</v>
      </c>
      <c r="M4504">
        <v>0</v>
      </c>
      <c r="N4504">
        <f t="shared" si="140"/>
        <v>3.59</v>
      </c>
      <c r="O4504">
        <v>2</v>
      </c>
      <c r="P4504" t="str">
        <f>VLOOKUP(O4504,dFornecedor!A:B,2,0)</f>
        <v>Minerva</v>
      </c>
    </row>
    <row r="4505" spans="1:16" x14ac:dyDescent="0.25">
      <c r="A4505">
        <v>4504</v>
      </c>
      <c r="B4505" s="1">
        <v>44032</v>
      </c>
      <c r="C4505" s="1">
        <v>44039</v>
      </c>
      <c r="D4505" s="1">
        <v>44045</v>
      </c>
      <c r="E4505" s="1">
        <v>44047</v>
      </c>
      <c r="F4505">
        <v>2</v>
      </c>
      <c r="G4505" t="str">
        <f>VLOOKUP(F4505,dComprador!A:B,2,0)</f>
        <v>João</v>
      </c>
      <c r="H4505">
        <v>9</v>
      </c>
      <c r="I4505" t="str">
        <f>VLOOKUP(H4505,dMateriaPrima!A:B,2,0)</f>
        <v>Couro</v>
      </c>
      <c r="J4505">
        <f>VLOOKUP(H4505,dMateriaPrima!A:C,3,0)</f>
        <v>4.4000000000000004</v>
      </c>
      <c r="K4505">
        <v>31</v>
      </c>
      <c r="L4505">
        <f t="shared" si="141"/>
        <v>136.4</v>
      </c>
      <c r="M4505">
        <v>0</v>
      </c>
      <c r="N4505">
        <f t="shared" si="140"/>
        <v>136.4</v>
      </c>
      <c r="O4505">
        <v>5</v>
      </c>
      <c r="P4505" t="str">
        <f>VLOOKUP(O4505,dFornecedor!A:B,2,0)</f>
        <v>Atlas</v>
      </c>
    </row>
    <row r="4506" spans="1:16" x14ac:dyDescent="0.25">
      <c r="A4506">
        <v>4505</v>
      </c>
      <c r="B4506" s="1">
        <v>44032</v>
      </c>
      <c r="C4506" s="1">
        <v>44032</v>
      </c>
      <c r="D4506" s="1">
        <v>44046</v>
      </c>
      <c r="E4506" s="1">
        <v>44048</v>
      </c>
      <c r="F4506">
        <v>2</v>
      </c>
      <c r="G4506" t="str">
        <f>VLOOKUP(F4506,dComprador!A:B,2,0)</f>
        <v>João</v>
      </c>
      <c r="H4506">
        <v>8</v>
      </c>
      <c r="I4506" t="str">
        <f>VLOOKUP(H4506,dMateriaPrima!A:B,2,0)</f>
        <v>Cimento</v>
      </c>
      <c r="J4506">
        <f>VLOOKUP(H4506,dMateriaPrima!A:C,3,0)</f>
        <v>23</v>
      </c>
      <c r="K4506">
        <v>77</v>
      </c>
      <c r="L4506">
        <f t="shared" si="141"/>
        <v>1771</v>
      </c>
      <c r="M4506">
        <v>0</v>
      </c>
      <c r="N4506">
        <f t="shared" si="140"/>
        <v>1771</v>
      </c>
      <c r="O4506">
        <v>2</v>
      </c>
      <c r="P4506" t="str">
        <f>VLOOKUP(O4506,dFornecedor!A:B,2,0)</f>
        <v>Minerva</v>
      </c>
    </row>
    <row r="4507" spans="1:16" x14ac:dyDescent="0.25">
      <c r="A4507">
        <v>4506</v>
      </c>
      <c r="B4507" s="1">
        <v>44032</v>
      </c>
      <c r="C4507" s="1">
        <v>44040</v>
      </c>
      <c r="D4507" s="1">
        <v>44061</v>
      </c>
      <c r="E4507" s="1">
        <v>44064</v>
      </c>
      <c r="F4507">
        <v>1</v>
      </c>
      <c r="G4507" t="str">
        <f>VLOOKUP(F4507,dComprador!A:B,2,0)</f>
        <v>Alon</v>
      </c>
      <c r="H4507">
        <v>9</v>
      </c>
      <c r="I4507" t="str">
        <f>VLOOKUP(H4507,dMateriaPrima!A:B,2,0)</f>
        <v>Couro</v>
      </c>
      <c r="J4507">
        <f>VLOOKUP(H4507,dMateriaPrima!A:C,3,0)</f>
        <v>4.4000000000000004</v>
      </c>
      <c r="K4507">
        <v>251</v>
      </c>
      <c r="L4507">
        <f t="shared" si="141"/>
        <v>1104.4000000000001</v>
      </c>
      <c r="M4507">
        <v>27</v>
      </c>
      <c r="N4507">
        <f t="shared" si="140"/>
        <v>806.21199999999999</v>
      </c>
      <c r="O4507">
        <v>2</v>
      </c>
      <c r="P4507" t="str">
        <f>VLOOKUP(O4507,dFornecedor!A:B,2,0)</f>
        <v>Minerva</v>
      </c>
    </row>
    <row r="4508" spans="1:16" x14ac:dyDescent="0.25">
      <c r="A4508">
        <v>4507</v>
      </c>
      <c r="B4508" s="1">
        <v>44032</v>
      </c>
      <c r="C4508" s="1">
        <v>44032</v>
      </c>
      <c r="D4508" s="1">
        <v>44063</v>
      </c>
      <c r="E4508" s="1">
        <v>44066</v>
      </c>
      <c r="F4508">
        <v>1</v>
      </c>
      <c r="G4508" t="str">
        <f>VLOOKUP(F4508,dComprador!A:B,2,0)</f>
        <v>Alon</v>
      </c>
      <c r="H4508">
        <v>7</v>
      </c>
      <c r="I4508" t="str">
        <f>VLOOKUP(H4508,dMateriaPrima!A:B,2,0)</f>
        <v>Poliéster</v>
      </c>
      <c r="J4508">
        <f>VLOOKUP(H4508,dMateriaPrima!A:C,3,0)</f>
        <v>8</v>
      </c>
      <c r="K4508">
        <v>322</v>
      </c>
      <c r="L4508">
        <f t="shared" si="141"/>
        <v>2576</v>
      </c>
      <c r="M4508">
        <v>0</v>
      </c>
      <c r="N4508">
        <f t="shared" si="140"/>
        <v>2576</v>
      </c>
      <c r="O4508">
        <v>5</v>
      </c>
      <c r="P4508" t="str">
        <f>VLOOKUP(O4508,dFornecedor!A:B,2,0)</f>
        <v>Atlas</v>
      </c>
    </row>
    <row r="4509" spans="1:16" x14ac:dyDescent="0.25">
      <c r="A4509">
        <v>4508</v>
      </c>
      <c r="B4509" s="1">
        <v>44033</v>
      </c>
      <c r="C4509" s="1">
        <v>44034</v>
      </c>
      <c r="D4509" s="1">
        <v>44040</v>
      </c>
      <c r="E4509" s="1">
        <v>44043</v>
      </c>
      <c r="F4509">
        <v>4</v>
      </c>
      <c r="G4509" t="str">
        <f>VLOOKUP(F4509,dComprador!A:B,2,0)</f>
        <v>Lira</v>
      </c>
      <c r="H4509">
        <v>7</v>
      </c>
      <c r="I4509" t="str">
        <f>VLOOKUP(H4509,dMateriaPrima!A:B,2,0)</f>
        <v>Poliéster</v>
      </c>
      <c r="J4509">
        <f>VLOOKUP(H4509,dMateriaPrima!A:C,3,0)</f>
        <v>8</v>
      </c>
      <c r="K4509">
        <v>65</v>
      </c>
      <c r="L4509">
        <f t="shared" si="141"/>
        <v>520</v>
      </c>
      <c r="M4509">
        <v>0</v>
      </c>
      <c r="N4509">
        <f t="shared" si="140"/>
        <v>520</v>
      </c>
      <c r="O4509">
        <v>3</v>
      </c>
      <c r="P4509" t="str">
        <f>VLOOKUP(O4509,dFornecedor!A:B,2,0)</f>
        <v>StepUp</v>
      </c>
    </row>
    <row r="4510" spans="1:16" x14ac:dyDescent="0.25">
      <c r="A4510">
        <v>4509</v>
      </c>
      <c r="B4510" s="1">
        <v>44033</v>
      </c>
      <c r="C4510" s="1">
        <v>44041</v>
      </c>
      <c r="D4510" s="1">
        <v>44044</v>
      </c>
      <c r="E4510" s="1">
        <v>44050</v>
      </c>
      <c r="F4510">
        <v>4</v>
      </c>
      <c r="G4510" t="str">
        <f>VLOOKUP(F4510,dComprador!A:B,2,0)</f>
        <v>Lira</v>
      </c>
      <c r="H4510">
        <v>8</v>
      </c>
      <c r="I4510" t="str">
        <f>VLOOKUP(H4510,dMateriaPrima!A:B,2,0)</f>
        <v>Cimento</v>
      </c>
      <c r="J4510">
        <f>VLOOKUP(H4510,dMateriaPrima!A:C,3,0)</f>
        <v>23</v>
      </c>
      <c r="K4510">
        <v>604</v>
      </c>
      <c r="L4510">
        <f t="shared" si="141"/>
        <v>13892</v>
      </c>
      <c r="M4510">
        <v>0</v>
      </c>
      <c r="N4510">
        <f t="shared" si="140"/>
        <v>13892</v>
      </c>
      <c r="O4510">
        <v>2</v>
      </c>
      <c r="P4510" t="str">
        <f>VLOOKUP(O4510,dFornecedor!A:B,2,0)</f>
        <v>Minerva</v>
      </c>
    </row>
    <row r="4511" spans="1:16" x14ac:dyDescent="0.25">
      <c r="A4511">
        <v>4510</v>
      </c>
      <c r="B4511" s="1">
        <v>44033</v>
      </c>
      <c r="C4511" s="1">
        <v>44035</v>
      </c>
      <c r="D4511" s="1">
        <v>44040</v>
      </c>
      <c r="E4511" s="1">
        <v>44043</v>
      </c>
      <c r="F4511">
        <v>4</v>
      </c>
      <c r="G4511" t="str">
        <f>VLOOKUP(F4511,dComprador!A:B,2,0)</f>
        <v>Lira</v>
      </c>
      <c r="H4511">
        <v>1</v>
      </c>
      <c r="I4511" t="str">
        <f>VLOOKUP(H4511,dMateriaPrima!A:B,2,0)</f>
        <v>Tecido</v>
      </c>
      <c r="J4511">
        <f>VLOOKUP(H4511,dMateriaPrima!A:C,3,0)</f>
        <v>18</v>
      </c>
      <c r="K4511">
        <v>614</v>
      </c>
      <c r="L4511">
        <f t="shared" si="141"/>
        <v>11052</v>
      </c>
      <c r="M4511">
        <v>0</v>
      </c>
      <c r="N4511">
        <f t="shared" si="140"/>
        <v>11052</v>
      </c>
      <c r="O4511">
        <v>2</v>
      </c>
      <c r="P4511" t="str">
        <f>VLOOKUP(O4511,dFornecedor!A:B,2,0)</f>
        <v>Minerva</v>
      </c>
    </row>
    <row r="4512" spans="1:16" x14ac:dyDescent="0.25">
      <c r="A4512">
        <v>4511</v>
      </c>
      <c r="B4512" s="1">
        <v>44033</v>
      </c>
      <c r="C4512" s="1">
        <v>44042</v>
      </c>
      <c r="D4512" s="1">
        <v>44044</v>
      </c>
      <c r="E4512" s="1">
        <v>44049</v>
      </c>
      <c r="F4512">
        <v>4</v>
      </c>
      <c r="G4512" t="str">
        <f>VLOOKUP(F4512,dComprador!A:B,2,0)</f>
        <v>Lira</v>
      </c>
      <c r="H4512">
        <v>11</v>
      </c>
      <c r="I4512" t="str">
        <f>VLOOKUP(H4512,dMateriaPrima!A:B,2,0)</f>
        <v>Papel</v>
      </c>
      <c r="J4512">
        <f>VLOOKUP(H4512,dMateriaPrima!A:C,3,0)</f>
        <v>9</v>
      </c>
      <c r="K4512">
        <v>103</v>
      </c>
      <c r="L4512">
        <f t="shared" si="141"/>
        <v>927</v>
      </c>
      <c r="M4512">
        <v>0</v>
      </c>
      <c r="N4512">
        <f t="shared" si="140"/>
        <v>927</v>
      </c>
      <c r="O4512">
        <v>3</v>
      </c>
      <c r="P4512" t="str">
        <f>VLOOKUP(O4512,dFornecedor!A:B,2,0)</f>
        <v>StepUp</v>
      </c>
    </row>
    <row r="4513" spans="1:16" x14ac:dyDescent="0.25">
      <c r="A4513">
        <v>4512</v>
      </c>
      <c r="B4513" s="1">
        <v>44033</v>
      </c>
      <c r="C4513" s="1">
        <v>44033</v>
      </c>
      <c r="D4513" s="1">
        <v>44041</v>
      </c>
      <c r="E4513" s="1">
        <v>44042</v>
      </c>
      <c r="F4513">
        <v>4</v>
      </c>
      <c r="G4513" t="str">
        <f>VLOOKUP(F4513,dComprador!A:B,2,0)</f>
        <v>Lira</v>
      </c>
      <c r="H4513">
        <v>4</v>
      </c>
      <c r="I4513" t="str">
        <f>VLOOKUP(H4513,dMateriaPrima!A:B,2,0)</f>
        <v>Madeira</v>
      </c>
      <c r="J4513">
        <f>VLOOKUP(H4513,dMateriaPrima!A:C,3,0)</f>
        <v>168</v>
      </c>
      <c r="K4513">
        <v>519</v>
      </c>
      <c r="L4513">
        <f t="shared" si="141"/>
        <v>87192</v>
      </c>
      <c r="M4513">
        <v>0</v>
      </c>
      <c r="N4513">
        <f t="shared" si="140"/>
        <v>87192</v>
      </c>
      <c r="O4513">
        <v>2</v>
      </c>
      <c r="P4513" t="str">
        <f>VLOOKUP(O4513,dFornecedor!A:B,2,0)</f>
        <v>Minerva</v>
      </c>
    </row>
    <row r="4514" spans="1:16" x14ac:dyDescent="0.25">
      <c r="A4514">
        <v>4513</v>
      </c>
      <c r="B4514" s="1">
        <v>44033</v>
      </c>
      <c r="C4514" s="1">
        <v>44037</v>
      </c>
      <c r="D4514" s="1">
        <v>44040</v>
      </c>
      <c r="E4514" s="1">
        <v>44043</v>
      </c>
      <c r="F4514">
        <v>4</v>
      </c>
      <c r="G4514" t="str">
        <f>VLOOKUP(F4514,dComprador!A:B,2,0)</f>
        <v>Lira</v>
      </c>
      <c r="H4514">
        <v>5</v>
      </c>
      <c r="I4514" t="str">
        <f>VLOOKUP(H4514,dMateriaPrima!A:B,2,0)</f>
        <v>Areia</v>
      </c>
      <c r="J4514">
        <f>VLOOKUP(H4514,dMateriaPrima!A:C,3,0)</f>
        <v>3.59</v>
      </c>
      <c r="K4514">
        <v>142</v>
      </c>
      <c r="L4514">
        <f t="shared" si="141"/>
        <v>509.78</v>
      </c>
      <c r="M4514">
        <v>0</v>
      </c>
      <c r="N4514">
        <f t="shared" si="140"/>
        <v>509.78</v>
      </c>
      <c r="O4514">
        <v>4</v>
      </c>
      <c r="P4514" t="str">
        <f>VLOOKUP(O4514,dFornecedor!A:B,2,0)</f>
        <v>AlphaOmega</v>
      </c>
    </row>
    <row r="4515" spans="1:16" x14ac:dyDescent="0.25">
      <c r="A4515">
        <v>4514</v>
      </c>
      <c r="B4515" s="1">
        <v>44033</v>
      </c>
      <c r="C4515" s="1">
        <v>44036</v>
      </c>
      <c r="D4515" s="1">
        <v>44045</v>
      </c>
      <c r="E4515" s="1">
        <v>44047</v>
      </c>
      <c r="F4515">
        <v>1</v>
      </c>
      <c r="G4515" t="str">
        <f>VLOOKUP(F4515,dComprador!A:B,2,0)</f>
        <v>Alon</v>
      </c>
      <c r="H4515">
        <v>9</v>
      </c>
      <c r="I4515" t="str">
        <f>VLOOKUP(H4515,dMateriaPrima!A:B,2,0)</f>
        <v>Couro</v>
      </c>
      <c r="J4515">
        <f>VLOOKUP(H4515,dMateriaPrima!A:C,3,0)</f>
        <v>4.4000000000000004</v>
      </c>
      <c r="K4515">
        <v>6</v>
      </c>
      <c r="L4515">
        <f t="shared" si="141"/>
        <v>26.400000000000002</v>
      </c>
      <c r="M4515">
        <v>0</v>
      </c>
      <c r="N4515">
        <f t="shared" si="140"/>
        <v>26.400000000000002</v>
      </c>
      <c r="O4515">
        <v>4</v>
      </c>
      <c r="P4515" t="str">
        <f>VLOOKUP(O4515,dFornecedor!A:B,2,0)</f>
        <v>AlphaOmega</v>
      </c>
    </row>
    <row r="4516" spans="1:16" x14ac:dyDescent="0.25">
      <c r="A4516">
        <v>4515</v>
      </c>
      <c r="B4516" s="1">
        <v>44033</v>
      </c>
      <c r="C4516" s="1">
        <v>44035</v>
      </c>
      <c r="D4516" s="1">
        <v>44049</v>
      </c>
      <c r="E4516" s="1">
        <v>44052</v>
      </c>
      <c r="F4516">
        <v>1</v>
      </c>
      <c r="G4516" t="str">
        <f>VLOOKUP(F4516,dComprador!A:B,2,0)</f>
        <v>Alon</v>
      </c>
      <c r="H4516">
        <v>11</v>
      </c>
      <c r="I4516" t="str">
        <f>VLOOKUP(H4516,dMateriaPrima!A:B,2,0)</f>
        <v>Papel</v>
      </c>
      <c r="J4516">
        <f>VLOOKUP(H4516,dMateriaPrima!A:C,3,0)</f>
        <v>9</v>
      </c>
      <c r="K4516">
        <v>131</v>
      </c>
      <c r="L4516">
        <f t="shared" si="141"/>
        <v>1179</v>
      </c>
      <c r="M4516">
        <v>0</v>
      </c>
      <c r="N4516">
        <f t="shared" si="140"/>
        <v>1179</v>
      </c>
      <c r="O4516">
        <v>2</v>
      </c>
      <c r="P4516" t="str">
        <f>VLOOKUP(O4516,dFornecedor!A:B,2,0)</f>
        <v>Minerva</v>
      </c>
    </row>
    <row r="4517" spans="1:16" x14ac:dyDescent="0.25">
      <c r="A4517">
        <v>4516</v>
      </c>
      <c r="B4517" s="1">
        <v>44033</v>
      </c>
      <c r="C4517" s="1">
        <v>44043</v>
      </c>
      <c r="D4517" s="1">
        <v>44047</v>
      </c>
      <c r="E4517" s="1">
        <v>44048</v>
      </c>
      <c r="F4517">
        <v>2</v>
      </c>
      <c r="G4517" t="str">
        <f>VLOOKUP(F4517,dComprador!A:B,2,0)</f>
        <v>João</v>
      </c>
      <c r="H4517">
        <v>9</v>
      </c>
      <c r="I4517" t="str">
        <f>VLOOKUP(H4517,dMateriaPrima!A:B,2,0)</f>
        <v>Couro</v>
      </c>
      <c r="J4517">
        <f>VLOOKUP(H4517,dMateriaPrima!A:C,3,0)</f>
        <v>4.4000000000000004</v>
      </c>
      <c r="K4517">
        <v>121</v>
      </c>
      <c r="L4517">
        <f t="shared" si="141"/>
        <v>532.40000000000009</v>
      </c>
      <c r="M4517">
        <v>0</v>
      </c>
      <c r="N4517">
        <f t="shared" si="140"/>
        <v>532.40000000000009</v>
      </c>
      <c r="O4517">
        <v>1</v>
      </c>
      <c r="P4517" t="str">
        <f>VLOOKUP(O4517,dFornecedor!A:B,2,0)</f>
        <v>NorthShore</v>
      </c>
    </row>
    <row r="4518" spans="1:16" x14ac:dyDescent="0.25">
      <c r="A4518">
        <v>4517</v>
      </c>
      <c r="B4518" s="1">
        <v>44034</v>
      </c>
      <c r="C4518" s="1">
        <v>44040</v>
      </c>
      <c r="D4518" s="1">
        <v>44041</v>
      </c>
      <c r="E4518" s="1">
        <v>44046</v>
      </c>
      <c r="F4518">
        <v>4</v>
      </c>
      <c r="G4518" t="str">
        <f>VLOOKUP(F4518,dComprador!A:B,2,0)</f>
        <v>Lira</v>
      </c>
      <c r="H4518">
        <v>1</v>
      </c>
      <c r="I4518" t="str">
        <f>VLOOKUP(H4518,dMateriaPrima!A:B,2,0)</f>
        <v>Tecido</v>
      </c>
      <c r="J4518">
        <f>VLOOKUP(H4518,dMateriaPrima!A:C,3,0)</f>
        <v>18</v>
      </c>
      <c r="K4518">
        <v>204</v>
      </c>
      <c r="L4518">
        <f t="shared" si="141"/>
        <v>3672</v>
      </c>
      <c r="M4518">
        <v>0</v>
      </c>
      <c r="N4518">
        <f t="shared" si="140"/>
        <v>3672</v>
      </c>
      <c r="O4518">
        <v>2</v>
      </c>
      <c r="P4518" t="str">
        <f>VLOOKUP(O4518,dFornecedor!A:B,2,0)</f>
        <v>Minerva</v>
      </c>
    </row>
    <row r="4519" spans="1:16" x14ac:dyDescent="0.25">
      <c r="A4519">
        <v>4518</v>
      </c>
      <c r="B4519" s="1">
        <v>44034</v>
      </c>
      <c r="C4519" s="1">
        <v>44040</v>
      </c>
      <c r="D4519" s="1">
        <v>44041</v>
      </c>
      <c r="E4519" s="1">
        <v>44050</v>
      </c>
      <c r="F4519">
        <v>4</v>
      </c>
      <c r="G4519" t="str">
        <f>VLOOKUP(F4519,dComprador!A:B,2,0)</f>
        <v>Lira</v>
      </c>
      <c r="H4519">
        <v>9</v>
      </c>
      <c r="I4519" t="str">
        <f>VLOOKUP(H4519,dMateriaPrima!A:B,2,0)</f>
        <v>Couro</v>
      </c>
      <c r="J4519">
        <f>VLOOKUP(H4519,dMateriaPrima!A:C,3,0)</f>
        <v>4.4000000000000004</v>
      </c>
      <c r="K4519">
        <v>67</v>
      </c>
      <c r="L4519">
        <f t="shared" si="141"/>
        <v>294.8</v>
      </c>
      <c r="M4519">
        <v>0</v>
      </c>
      <c r="N4519">
        <f t="shared" si="140"/>
        <v>294.8</v>
      </c>
      <c r="O4519">
        <v>2</v>
      </c>
      <c r="P4519" t="str">
        <f>VLOOKUP(O4519,dFornecedor!A:B,2,0)</f>
        <v>Minerva</v>
      </c>
    </row>
    <row r="4520" spans="1:16" x14ac:dyDescent="0.25">
      <c r="A4520">
        <v>4519</v>
      </c>
      <c r="B4520" s="1">
        <v>44034</v>
      </c>
      <c r="C4520" s="1">
        <v>44036</v>
      </c>
      <c r="D4520" s="1">
        <v>44041</v>
      </c>
      <c r="E4520" s="1">
        <v>44038</v>
      </c>
      <c r="F4520">
        <v>4</v>
      </c>
      <c r="G4520" t="str">
        <f>VLOOKUP(F4520,dComprador!A:B,2,0)</f>
        <v>Lira</v>
      </c>
      <c r="H4520">
        <v>8</v>
      </c>
      <c r="I4520" t="str">
        <f>VLOOKUP(H4520,dMateriaPrima!A:B,2,0)</f>
        <v>Cimento</v>
      </c>
      <c r="J4520">
        <f>VLOOKUP(H4520,dMateriaPrima!A:C,3,0)</f>
        <v>23</v>
      </c>
      <c r="K4520">
        <v>26</v>
      </c>
      <c r="L4520">
        <f t="shared" si="141"/>
        <v>598</v>
      </c>
      <c r="M4520">
        <v>0</v>
      </c>
      <c r="N4520">
        <f t="shared" si="140"/>
        <v>598</v>
      </c>
      <c r="O4520">
        <v>1</v>
      </c>
      <c r="P4520" t="str">
        <f>VLOOKUP(O4520,dFornecedor!A:B,2,0)</f>
        <v>NorthShore</v>
      </c>
    </row>
    <row r="4521" spans="1:16" x14ac:dyDescent="0.25">
      <c r="A4521">
        <v>4520</v>
      </c>
      <c r="B4521" s="1">
        <v>44034</v>
      </c>
      <c r="C4521" s="1">
        <v>44034</v>
      </c>
      <c r="D4521" s="1">
        <v>44041</v>
      </c>
      <c r="E4521" s="1">
        <v>44038</v>
      </c>
      <c r="F4521">
        <v>4</v>
      </c>
      <c r="G4521" t="str">
        <f>VLOOKUP(F4521,dComprador!A:B,2,0)</f>
        <v>Lira</v>
      </c>
      <c r="H4521">
        <v>1</v>
      </c>
      <c r="I4521" t="str">
        <f>VLOOKUP(H4521,dMateriaPrima!A:B,2,0)</f>
        <v>Tecido</v>
      </c>
      <c r="J4521">
        <f>VLOOKUP(H4521,dMateriaPrima!A:C,3,0)</f>
        <v>18</v>
      </c>
      <c r="K4521">
        <v>132</v>
      </c>
      <c r="L4521">
        <f t="shared" si="141"/>
        <v>2376</v>
      </c>
      <c r="M4521">
        <v>0</v>
      </c>
      <c r="N4521">
        <f t="shared" si="140"/>
        <v>2376</v>
      </c>
      <c r="O4521">
        <v>2</v>
      </c>
      <c r="P4521" t="str">
        <f>VLOOKUP(O4521,dFornecedor!A:B,2,0)</f>
        <v>Minerva</v>
      </c>
    </row>
    <row r="4522" spans="1:16" x14ac:dyDescent="0.25">
      <c r="A4522">
        <v>4521</v>
      </c>
      <c r="B4522" s="1">
        <v>44034</v>
      </c>
      <c r="C4522" s="1">
        <v>44038</v>
      </c>
      <c r="D4522" s="1">
        <v>44046</v>
      </c>
      <c r="E4522" s="1">
        <v>44050</v>
      </c>
      <c r="F4522">
        <v>4</v>
      </c>
      <c r="G4522" t="str">
        <f>VLOOKUP(F4522,dComprador!A:B,2,0)</f>
        <v>Lira</v>
      </c>
      <c r="H4522">
        <v>9</v>
      </c>
      <c r="I4522" t="str">
        <f>VLOOKUP(H4522,dMateriaPrima!A:B,2,0)</f>
        <v>Couro</v>
      </c>
      <c r="J4522">
        <f>VLOOKUP(H4522,dMateriaPrima!A:C,3,0)</f>
        <v>4.4000000000000004</v>
      </c>
      <c r="K4522">
        <v>120</v>
      </c>
      <c r="L4522">
        <f t="shared" si="141"/>
        <v>528</v>
      </c>
      <c r="M4522">
        <v>0</v>
      </c>
      <c r="N4522">
        <f t="shared" si="140"/>
        <v>528</v>
      </c>
      <c r="O4522">
        <v>5</v>
      </c>
      <c r="P4522" t="str">
        <f>VLOOKUP(O4522,dFornecedor!A:B,2,0)</f>
        <v>Atlas</v>
      </c>
    </row>
    <row r="4523" spans="1:16" x14ac:dyDescent="0.25">
      <c r="A4523">
        <v>4522</v>
      </c>
      <c r="B4523" s="1">
        <v>44034</v>
      </c>
      <c r="C4523" s="1">
        <v>44035</v>
      </c>
      <c r="D4523" s="1">
        <v>44043</v>
      </c>
      <c r="E4523" s="1">
        <v>44043</v>
      </c>
      <c r="F4523">
        <v>4</v>
      </c>
      <c r="G4523" t="str">
        <f>VLOOKUP(F4523,dComprador!A:B,2,0)</f>
        <v>Lira</v>
      </c>
      <c r="H4523">
        <v>8</v>
      </c>
      <c r="I4523" t="str">
        <f>VLOOKUP(H4523,dMateriaPrima!A:B,2,0)</f>
        <v>Cimento</v>
      </c>
      <c r="J4523">
        <f>VLOOKUP(H4523,dMateriaPrima!A:C,3,0)</f>
        <v>23</v>
      </c>
      <c r="K4523">
        <v>66</v>
      </c>
      <c r="L4523">
        <f t="shared" si="141"/>
        <v>1518</v>
      </c>
      <c r="M4523">
        <v>0</v>
      </c>
      <c r="N4523">
        <f t="shared" si="140"/>
        <v>1518</v>
      </c>
      <c r="O4523">
        <v>3</v>
      </c>
      <c r="P4523" t="str">
        <f>VLOOKUP(O4523,dFornecedor!A:B,2,0)</f>
        <v>StepUp</v>
      </c>
    </row>
    <row r="4524" spans="1:16" x14ac:dyDescent="0.25">
      <c r="A4524">
        <v>4523</v>
      </c>
      <c r="B4524" s="1">
        <v>44034</v>
      </c>
      <c r="C4524" s="1">
        <v>44035</v>
      </c>
      <c r="D4524" s="1">
        <v>44053</v>
      </c>
      <c r="E4524" s="1">
        <v>44057</v>
      </c>
      <c r="F4524">
        <v>1</v>
      </c>
      <c r="G4524" t="str">
        <f>VLOOKUP(F4524,dComprador!A:B,2,0)</f>
        <v>Alon</v>
      </c>
      <c r="H4524">
        <v>6</v>
      </c>
      <c r="I4524" t="str">
        <f>VLOOKUP(H4524,dMateriaPrima!A:B,2,0)</f>
        <v>Fio Algodão</v>
      </c>
      <c r="J4524">
        <f>VLOOKUP(H4524,dMateriaPrima!A:C,3,0)</f>
        <v>55.9</v>
      </c>
      <c r="K4524">
        <v>72</v>
      </c>
      <c r="L4524">
        <f t="shared" si="141"/>
        <v>4024.7999999999997</v>
      </c>
      <c r="M4524">
        <v>0</v>
      </c>
      <c r="N4524">
        <f t="shared" si="140"/>
        <v>4024.7999999999997</v>
      </c>
      <c r="O4524">
        <v>4</v>
      </c>
      <c r="P4524" t="str">
        <f>VLOOKUP(O4524,dFornecedor!A:B,2,0)</f>
        <v>AlphaOmega</v>
      </c>
    </row>
    <row r="4525" spans="1:16" x14ac:dyDescent="0.25">
      <c r="A4525">
        <v>4524</v>
      </c>
      <c r="B4525" s="1">
        <v>44034</v>
      </c>
      <c r="C4525" s="1">
        <v>44039</v>
      </c>
      <c r="D4525" s="1">
        <v>44047</v>
      </c>
      <c r="E4525" s="1">
        <v>44050</v>
      </c>
      <c r="F4525">
        <v>2</v>
      </c>
      <c r="G4525" t="str">
        <f>VLOOKUP(F4525,dComprador!A:B,2,0)</f>
        <v>João</v>
      </c>
      <c r="H4525">
        <v>8</v>
      </c>
      <c r="I4525" t="str">
        <f>VLOOKUP(H4525,dMateriaPrima!A:B,2,0)</f>
        <v>Cimento</v>
      </c>
      <c r="J4525">
        <f>VLOOKUP(H4525,dMateriaPrima!A:C,3,0)</f>
        <v>23</v>
      </c>
      <c r="K4525">
        <v>289</v>
      </c>
      <c r="L4525">
        <f t="shared" si="141"/>
        <v>6647</v>
      </c>
      <c r="M4525">
        <v>0</v>
      </c>
      <c r="N4525">
        <f t="shared" si="140"/>
        <v>6647</v>
      </c>
      <c r="O4525">
        <v>1</v>
      </c>
      <c r="P4525" t="str">
        <f>VLOOKUP(O4525,dFornecedor!A:B,2,0)</f>
        <v>NorthShore</v>
      </c>
    </row>
    <row r="4526" spans="1:16" x14ac:dyDescent="0.25">
      <c r="A4526">
        <v>4525</v>
      </c>
      <c r="B4526" s="1">
        <v>44034</v>
      </c>
      <c r="C4526" s="1">
        <v>44040</v>
      </c>
      <c r="D4526" s="1">
        <v>44050</v>
      </c>
      <c r="E4526" s="1">
        <v>44054</v>
      </c>
      <c r="F4526">
        <v>2</v>
      </c>
      <c r="G4526" t="str">
        <f>VLOOKUP(F4526,dComprador!A:B,2,0)</f>
        <v>João</v>
      </c>
      <c r="H4526">
        <v>1</v>
      </c>
      <c r="I4526" t="str">
        <f>VLOOKUP(H4526,dMateriaPrima!A:B,2,0)</f>
        <v>Tecido</v>
      </c>
      <c r="J4526">
        <f>VLOOKUP(H4526,dMateriaPrima!A:C,3,0)</f>
        <v>18</v>
      </c>
      <c r="K4526">
        <v>225</v>
      </c>
      <c r="L4526">
        <f t="shared" si="141"/>
        <v>4050</v>
      </c>
      <c r="M4526">
        <v>0</v>
      </c>
      <c r="N4526">
        <f t="shared" si="140"/>
        <v>4050</v>
      </c>
      <c r="O4526">
        <v>1</v>
      </c>
      <c r="P4526" t="str">
        <f>VLOOKUP(O4526,dFornecedor!A:B,2,0)</f>
        <v>NorthShore</v>
      </c>
    </row>
    <row r="4527" spans="1:16" x14ac:dyDescent="0.25">
      <c r="A4527">
        <v>4526</v>
      </c>
      <c r="B4527" s="1">
        <v>44034</v>
      </c>
      <c r="C4527" s="1">
        <v>44038</v>
      </c>
      <c r="D4527" s="1">
        <v>44046</v>
      </c>
      <c r="E4527" s="1">
        <v>44049</v>
      </c>
      <c r="F4527">
        <v>2</v>
      </c>
      <c r="G4527" t="str">
        <f>VLOOKUP(F4527,dComprador!A:B,2,0)</f>
        <v>João</v>
      </c>
      <c r="H4527">
        <v>1</v>
      </c>
      <c r="I4527" t="str">
        <f>VLOOKUP(H4527,dMateriaPrima!A:B,2,0)</f>
        <v>Tecido</v>
      </c>
      <c r="J4527">
        <f>VLOOKUP(H4527,dMateriaPrima!A:C,3,0)</f>
        <v>18</v>
      </c>
      <c r="K4527">
        <v>266</v>
      </c>
      <c r="L4527">
        <f t="shared" si="141"/>
        <v>4788</v>
      </c>
      <c r="M4527">
        <v>0</v>
      </c>
      <c r="N4527">
        <f t="shared" si="140"/>
        <v>4788</v>
      </c>
      <c r="O4527">
        <v>5</v>
      </c>
      <c r="P4527" t="str">
        <f>VLOOKUP(O4527,dFornecedor!A:B,2,0)</f>
        <v>Atlas</v>
      </c>
    </row>
    <row r="4528" spans="1:16" x14ac:dyDescent="0.25">
      <c r="A4528">
        <v>4527</v>
      </c>
      <c r="B4528" s="1">
        <v>44034</v>
      </c>
      <c r="C4528" s="1">
        <v>44034</v>
      </c>
      <c r="D4528" s="1">
        <v>44058</v>
      </c>
      <c r="E4528" s="1">
        <v>44060</v>
      </c>
      <c r="F4528">
        <v>2</v>
      </c>
      <c r="G4528" t="str">
        <f>VLOOKUP(F4528,dComprador!A:B,2,0)</f>
        <v>João</v>
      </c>
      <c r="H4528">
        <v>11</v>
      </c>
      <c r="I4528" t="str">
        <f>VLOOKUP(H4528,dMateriaPrima!A:B,2,0)</f>
        <v>Papel</v>
      </c>
      <c r="J4528">
        <f>VLOOKUP(H4528,dMateriaPrima!A:C,3,0)</f>
        <v>9</v>
      </c>
      <c r="K4528">
        <v>62</v>
      </c>
      <c r="L4528">
        <f t="shared" si="141"/>
        <v>558</v>
      </c>
      <c r="M4528">
        <v>0</v>
      </c>
      <c r="N4528">
        <f t="shared" si="140"/>
        <v>558</v>
      </c>
      <c r="O4528">
        <v>2</v>
      </c>
      <c r="P4528" t="str">
        <f>VLOOKUP(O4528,dFornecedor!A:B,2,0)</f>
        <v>Minerva</v>
      </c>
    </row>
    <row r="4529" spans="1:16" x14ac:dyDescent="0.25">
      <c r="A4529">
        <v>4528</v>
      </c>
      <c r="B4529" s="1">
        <v>44034</v>
      </c>
      <c r="C4529" s="1">
        <v>44039</v>
      </c>
      <c r="D4529" s="1">
        <v>44049</v>
      </c>
      <c r="E4529" s="1">
        <v>44050</v>
      </c>
      <c r="F4529">
        <v>1</v>
      </c>
      <c r="G4529" t="str">
        <f>VLOOKUP(F4529,dComprador!A:B,2,0)</f>
        <v>Alon</v>
      </c>
      <c r="H4529">
        <v>11</v>
      </c>
      <c r="I4529" t="str">
        <f>VLOOKUP(H4529,dMateriaPrima!A:B,2,0)</f>
        <v>Papel</v>
      </c>
      <c r="J4529">
        <f>VLOOKUP(H4529,dMateriaPrima!A:C,3,0)</f>
        <v>9</v>
      </c>
      <c r="K4529">
        <v>10</v>
      </c>
      <c r="L4529">
        <f t="shared" si="141"/>
        <v>90</v>
      </c>
      <c r="M4529">
        <v>0</v>
      </c>
      <c r="N4529">
        <f t="shared" si="140"/>
        <v>90</v>
      </c>
      <c r="O4529">
        <v>3</v>
      </c>
      <c r="P4529" t="str">
        <f>VLOOKUP(O4529,dFornecedor!A:B,2,0)</f>
        <v>StepUp</v>
      </c>
    </row>
    <row r="4530" spans="1:16" x14ac:dyDescent="0.25">
      <c r="A4530">
        <v>4529</v>
      </c>
      <c r="B4530" s="1">
        <v>44034</v>
      </c>
      <c r="C4530" s="1">
        <v>44036</v>
      </c>
      <c r="D4530" s="1">
        <v>44066</v>
      </c>
      <c r="E4530" s="1">
        <v>44069</v>
      </c>
      <c r="F4530">
        <v>1</v>
      </c>
      <c r="G4530" t="str">
        <f>VLOOKUP(F4530,dComprador!A:B,2,0)</f>
        <v>Alon</v>
      </c>
      <c r="H4530">
        <v>9</v>
      </c>
      <c r="I4530" t="str">
        <f>VLOOKUP(H4530,dMateriaPrima!A:B,2,0)</f>
        <v>Couro</v>
      </c>
      <c r="J4530">
        <f>VLOOKUP(H4530,dMateriaPrima!A:C,3,0)</f>
        <v>4.4000000000000004</v>
      </c>
      <c r="K4530">
        <v>280</v>
      </c>
      <c r="L4530">
        <f t="shared" si="141"/>
        <v>1232</v>
      </c>
      <c r="M4530">
        <v>0</v>
      </c>
      <c r="N4530">
        <f t="shared" si="140"/>
        <v>1232</v>
      </c>
      <c r="O4530">
        <v>1</v>
      </c>
      <c r="P4530" t="str">
        <f>VLOOKUP(O4530,dFornecedor!A:B,2,0)</f>
        <v>NorthShore</v>
      </c>
    </row>
    <row r="4531" spans="1:16" x14ac:dyDescent="0.25">
      <c r="A4531">
        <v>4530</v>
      </c>
      <c r="B4531" s="1">
        <v>44034</v>
      </c>
      <c r="C4531" s="1">
        <v>44034</v>
      </c>
      <c r="D4531" s="1">
        <v>44057</v>
      </c>
      <c r="E4531" s="1">
        <v>44057</v>
      </c>
      <c r="F4531">
        <v>1</v>
      </c>
      <c r="G4531" t="str">
        <f>VLOOKUP(F4531,dComprador!A:B,2,0)</f>
        <v>Alon</v>
      </c>
      <c r="H4531">
        <v>5</v>
      </c>
      <c r="I4531" t="str">
        <f>VLOOKUP(H4531,dMateriaPrima!A:B,2,0)</f>
        <v>Areia</v>
      </c>
      <c r="J4531">
        <f>VLOOKUP(H4531,dMateriaPrima!A:C,3,0)</f>
        <v>3.59</v>
      </c>
      <c r="K4531">
        <v>335</v>
      </c>
      <c r="L4531">
        <f t="shared" si="141"/>
        <v>1202.6499999999999</v>
      </c>
      <c r="M4531">
        <v>0</v>
      </c>
      <c r="N4531">
        <f t="shared" si="140"/>
        <v>1202.6499999999999</v>
      </c>
      <c r="O4531">
        <v>2</v>
      </c>
      <c r="P4531" t="str">
        <f>VLOOKUP(O4531,dFornecedor!A:B,2,0)</f>
        <v>Minerva</v>
      </c>
    </row>
    <row r="4532" spans="1:16" x14ac:dyDescent="0.25">
      <c r="A4532">
        <v>4531</v>
      </c>
      <c r="B4532" s="1">
        <v>44035</v>
      </c>
      <c r="C4532" s="1">
        <v>44043</v>
      </c>
      <c r="D4532" s="1">
        <v>44065</v>
      </c>
      <c r="E4532" s="1">
        <v>44065</v>
      </c>
      <c r="F4532">
        <v>1</v>
      </c>
      <c r="G4532" t="str">
        <f>VLOOKUP(F4532,dComprador!A:B,2,0)</f>
        <v>Alon</v>
      </c>
      <c r="H4532">
        <v>9</v>
      </c>
      <c r="I4532" t="str">
        <f>VLOOKUP(H4532,dMateriaPrima!A:B,2,0)</f>
        <v>Couro</v>
      </c>
      <c r="J4532">
        <f>VLOOKUP(H4532,dMateriaPrima!A:C,3,0)</f>
        <v>4.4000000000000004</v>
      </c>
      <c r="K4532">
        <v>40</v>
      </c>
      <c r="L4532">
        <f t="shared" si="141"/>
        <v>176</v>
      </c>
      <c r="M4532">
        <v>0</v>
      </c>
      <c r="N4532">
        <f t="shared" si="140"/>
        <v>176</v>
      </c>
      <c r="O4532">
        <v>1</v>
      </c>
      <c r="P4532" t="str">
        <f>VLOOKUP(O4532,dFornecedor!A:B,2,0)</f>
        <v>NorthShore</v>
      </c>
    </row>
    <row r="4533" spans="1:16" x14ac:dyDescent="0.25">
      <c r="A4533">
        <v>4532</v>
      </c>
      <c r="B4533" s="1">
        <v>44035</v>
      </c>
      <c r="C4533" s="1">
        <v>44035</v>
      </c>
      <c r="D4533" s="1">
        <v>44042</v>
      </c>
      <c r="E4533" s="1">
        <v>44044</v>
      </c>
      <c r="F4533">
        <v>4</v>
      </c>
      <c r="G4533" t="str">
        <f>VLOOKUP(F4533,dComprador!A:B,2,0)</f>
        <v>Lira</v>
      </c>
      <c r="H4533">
        <v>9</v>
      </c>
      <c r="I4533" t="str">
        <f>VLOOKUP(H4533,dMateriaPrima!A:B,2,0)</f>
        <v>Couro</v>
      </c>
      <c r="J4533">
        <f>VLOOKUP(H4533,dMateriaPrima!A:C,3,0)</f>
        <v>4.4000000000000004</v>
      </c>
      <c r="K4533">
        <v>262</v>
      </c>
      <c r="L4533">
        <f t="shared" si="141"/>
        <v>1152.8000000000002</v>
      </c>
      <c r="M4533">
        <v>0</v>
      </c>
      <c r="N4533">
        <f t="shared" si="140"/>
        <v>1152.8000000000002</v>
      </c>
      <c r="O4533">
        <v>2</v>
      </c>
      <c r="P4533" t="str">
        <f>VLOOKUP(O4533,dFornecedor!A:B,2,0)</f>
        <v>Minerva</v>
      </c>
    </row>
    <row r="4534" spans="1:16" x14ac:dyDescent="0.25">
      <c r="A4534">
        <v>4533</v>
      </c>
      <c r="B4534" s="1">
        <v>44035</v>
      </c>
      <c r="C4534" s="1">
        <v>44036</v>
      </c>
      <c r="D4534" s="1">
        <v>44042</v>
      </c>
      <c r="E4534" s="1">
        <v>44044</v>
      </c>
      <c r="F4534">
        <v>4</v>
      </c>
      <c r="G4534" t="str">
        <f>VLOOKUP(F4534,dComprador!A:B,2,0)</f>
        <v>Lira</v>
      </c>
      <c r="H4534">
        <v>7</v>
      </c>
      <c r="I4534" t="str">
        <f>VLOOKUP(H4534,dMateriaPrima!A:B,2,0)</f>
        <v>Poliéster</v>
      </c>
      <c r="J4534">
        <f>VLOOKUP(H4534,dMateriaPrima!A:C,3,0)</f>
        <v>8</v>
      </c>
      <c r="K4534">
        <v>590</v>
      </c>
      <c r="L4534">
        <f t="shared" si="141"/>
        <v>4720</v>
      </c>
      <c r="M4534">
        <v>0</v>
      </c>
      <c r="N4534">
        <f t="shared" si="140"/>
        <v>4720</v>
      </c>
      <c r="O4534">
        <v>3</v>
      </c>
      <c r="P4534" t="str">
        <f>VLOOKUP(O4534,dFornecedor!A:B,2,0)</f>
        <v>StepUp</v>
      </c>
    </row>
    <row r="4535" spans="1:16" x14ac:dyDescent="0.25">
      <c r="A4535">
        <v>4534</v>
      </c>
      <c r="B4535" s="1">
        <v>44035</v>
      </c>
      <c r="C4535" s="1">
        <v>44036</v>
      </c>
      <c r="D4535" s="1">
        <v>44044</v>
      </c>
      <c r="E4535" s="1">
        <v>44043</v>
      </c>
      <c r="F4535">
        <v>4</v>
      </c>
      <c r="G4535" t="str">
        <f>VLOOKUP(F4535,dComprador!A:B,2,0)</f>
        <v>Lira</v>
      </c>
      <c r="H4535">
        <v>5</v>
      </c>
      <c r="I4535" t="str">
        <f>VLOOKUP(H4535,dMateriaPrima!A:B,2,0)</f>
        <v>Areia</v>
      </c>
      <c r="J4535">
        <f>VLOOKUP(H4535,dMateriaPrima!A:C,3,0)</f>
        <v>3.59</v>
      </c>
      <c r="K4535">
        <v>370</v>
      </c>
      <c r="L4535">
        <f t="shared" si="141"/>
        <v>1328.3</v>
      </c>
      <c r="M4535">
        <v>0</v>
      </c>
      <c r="N4535">
        <f t="shared" si="140"/>
        <v>1328.3</v>
      </c>
      <c r="O4535">
        <v>3</v>
      </c>
      <c r="P4535" t="str">
        <f>VLOOKUP(O4535,dFornecedor!A:B,2,0)</f>
        <v>StepUp</v>
      </c>
    </row>
    <row r="4536" spans="1:16" x14ac:dyDescent="0.25">
      <c r="A4536">
        <v>4535</v>
      </c>
      <c r="B4536" s="1">
        <v>44035</v>
      </c>
      <c r="C4536" s="1">
        <v>44044</v>
      </c>
      <c r="D4536" s="1">
        <v>44051</v>
      </c>
      <c r="E4536" s="1">
        <v>44056</v>
      </c>
      <c r="F4536">
        <v>1</v>
      </c>
      <c r="G4536" t="str">
        <f>VLOOKUP(F4536,dComprador!A:B,2,0)</f>
        <v>Alon</v>
      </c>
      <c r="H4536">
        <v>2</v>
      </c>
      <c r="I4536" t="str">
        <f>VLOOKUP(H4536,dMateriaPrima!A:B,2,0)</f>
        <v>Chapa Metal</v>
      </c>
      <c r="J4536">
        <f>VLOOKUP(H4536,dMateriaPrima!A:C,3,0)</f>
        <v>299.89999999999998</v>
      </c>
      <c r="K4536">
        <v>39</v>
      </c>
      <c r="L4536">
        <f t="shared" si="141"/>
        <v>11696.099999999999</v>
      </c>
      <c r="M4536">
        <v>0</v>
      </c>
      <c r="N4536">
        <f t="shared" si="140"/>
        <v>11696.099999999999</v>
      </c>
      <c r="O4536">
        <v>2</v>
      </c>
      <c r="P4536" t="str">
        <f>VLOOKUP(O4536,dFornecedor!A:B,2,0)</f>
        <v>Minerva</v>
      </c>
    </row>
    <row r="4537" spans="1:16" x14ac:dyDescent="0.25">
      <c r="A4537">
        <v>4536</v>
      </c>
      <c r="B4537" s="1">
        <v>44035</v>
      </c>
      <c r="C4537" s="1">
        <v>44042</v>
      </c>
      <c r="D4537" s="1">
        <v>44050</v>
      </c>
      <c r="E4537" s="1">
        <v>44052</v>
      </c>
      <c r="F4537">
        <v>1</v>
      </c>
      <c r="G4537" t="str">
        <f>VLOOKUP(F4537,dComprador!A:B,2,0)</f>
        <v>Alon</v>
      </c>
      <c r="H4537">
        <v>7</v>
      </c>
      <c r="I4537" t="str">
        <f>VLOOKUP(H4537,dMateriaPrima!A:B,2,0)</f>
        <v>Poliéster</v>
      </c>
      <c r="J4537">
        <f>VLOOKUP(H4537,dMateriaPrima!A:C,3,0)</f>
        <v>8</v>
      </c>
      <c r="K4537">
        <v>412</v>
      </c>
      <c r="L4537">
        <f t="shared" si="141"/>
        <v>3296</v>
      </c>
      <c r="M4537">
        <v>0</v>
      </c>
      <c r="N4537">
        <f t="shared" si="140"/>
        <v>3296</v>
      </c>
      <c r="O4537">
        <v>2</v>
      </c>
      <c r="P4537" t="str">
        <f>VLOOKUP(O4537,dFornecedor!A:B,2,0)</f>
        <v>Minerva</v>
      </c>
    </row>
    <row r="4538" spans="1:16" x14ac:dyDescent="0.25">
      <c r="A4538">
        <v>4537</v>
      </c>
      <c r="B4538" s="1">
        <v>44035</v>
      </c>
      <c r="C4538" s="1">
        <v>44043</v>
      </c>
      <c r="D4538" s="1">
        <v>44066</v>
      </c>
      <c r="E4538" s="1">
        <v>44067</v>
      </c>
      <c r="F4538">
        <v>1</v>
      </c>
      <c r="G4538" t="str">
        <f>VLOOKUP(F4538,dComprador!A:B,2,0)</f>
        <v>Alon</v>
      </c>
      <c r="H4538">
        <v>8</v>
      </c>
      <c r="I4538" t="str">
        <f>VLOOKUP(H4538,dMateriaPrima!A:B,2,0)</f>
        <v>Cimento</v>
      </c>
      <c r="J4538">
        <f>VLOOKUP(H4538,dMateriaPrima!A:C,3,0)</f>
        <v>23</v>
      </c>
      <c r="K4538">
        <v>202</v>
      </c>
      <c r="L4538">
        <f t="shared" si="141"/>
        <v>4646</v>
      </c>
      <c r="M4538">
        <v>0</v>
      </c>
      <c r="N4538">
        <f t="shared" si="140"/>
        <v>4646</v>
      </c>
      <c r="O4538">
        <v>3</v>
      </c>
      <c r="P4538" t="str">
        <f>VLOOKUP(O4538,dFornecedor!A:B,2,0)</f>
        <v>StepUp</v>
      </c>
    </row>
    <row r="4539" spans="1:16" x14ac:dyDescent="0.25">
      <c r="A4539">
        <v>4538</v>
      </c>
      <c r="B4539" s="1">
        <v>44035</v>
      </c>
      <c r="C4539" s="1">
        <v>44036</v>
      </c>
      <c r="D4539" s="1">
        <v>44056</v>
      </c>
      <c r="E4539" s="1">
        <v>44059</v>
      </c>
      <c r="F4539">
        <v>1</v>
      </c>
      <c r="G4539" t="str">
        <f>VLOOKUP(F4539,dComprador!A:B,2,0)</f>
        <v>Alon</v>
      </c>
      <c r="H4539">
        <v>6</v>
      </c>
      <c r="I4539" t="str">
        <f>VLOOKUP(H4539,dMateriaPrima!A:B,2,0)</f>
        <v>Fio Algodão</v>
      </c>
      <c r="J4539">
        <f>VLOOKUP(H4539,dMateriaPrima!A:C,3,0)</f>
        <v>55.9</v>
      </c>
      <c r="K4539">
        <v>10</v>
      </c>
      <c r="L4539">
        <f t="shared" si="141"/>
        <v>559</v>
      </c>
      <c r="M4539">
        <v>0</v>
      </c>
      <c r="N4539">
        <f t="shared" si="140"/>
        <v>559</v>
      </c>
      <c r="O4539">
        <v>4</v>
      </c>
      <c r="P4539" t="str">
        <f>VLOOKUP(O4539,dFornecedor!A:B,2,0)</f>
        <v>AlphaOmega</v>
      </c>
    </row>
    <row r="4540" spans="1:16" x14ac:dyDescent="0.25">
      <c r="A4540">
        <v>4539</v>
      </c>
      <c r="B4540" s="1">
        <v>44036</v>
      </c>
      <c r="C4540" s="1">
        <v>44045</v>
      </c>
      <c r="D4540" s="1">
        <v>44049</v>
      </c>
      <c r="E4540" s="1">
        <v>44048</v>
      </c>
      <c r="F4540">
        <v>4</v>
      </c>
      <c r="G4540" t="str">
        <f>VLOOKUP(F4540,dComprador!A:B,2,0)</f>
        <v>Lira</v>
      </c>
      <c r="H4540">
        <v>10</v>
      </c>
      <c r="I4540" t="str">
        <f>VLOOKUP(H4540,dMateriaPrima!A:B,2,0)</f>
        <v>Pedra Britada</v>
      </c>
      <c r="J4540">
        <f>VLOOKUP(H4540,dMateriaPrima!A:C,3,0)</f>
        <v>56</v>
      </c>
      <c r="K4540">
        <v>20</v>
      </c>
      <c r="L4540">
        <f t="shared" si="141"/>
        <v>1120</v>
      </c>
      <c r="M4540">
        <v>0</v>
      </c>
      <c r="N4540">
        <f t="shared" si="140"/>
        <v>1120</v>
      </c>
      <c r="O4540">
        <v>2</v>
      </c>
      <c r="P4540" t="str">
        <f>VLOOKUP(O4540,dFornecedor!A:B,2,0)</f>
        <v>Minerva</v>
      </c>
    </row>
    <row r="4541" spans="1:16" x14ac:dyDescent="0.25">
      <c r="A4541">
        <v>4540</v>
      </c>
      <c r="B4541" s="1">
        <v>44036</v>
      </c>
      <c r="C4541" s="1">
        <v>44046</v>
      </c>
      <c r="D4541" s="1">
        <v>44048</v>
      </c>
      <c r="E4541" s="1">
        <v>44053</v>
      </c>
      <c r="F4541">
        <v>4</v>
      </c>
      <c r="G4541" t="str">
        <f>VLOOKUP(F4541,dComprador!A:B,2,0)</f>
        <v>Lira</v>
      </c>
      <c r="H4541">
        <v>2</v>
      </c>
      <c r="I4541" t="str">
        <f>VLOOKUP(H4541,dMateriaPrima!A:B,2,0)</f>
        <v>Chapa Metal</v>
      </c>
      <c r="J4541">
        <f>VLOOKUP(H4541,dMateriaPrima!A:C,3,0)</f>
        <v>299.89999999999998</v>
      </c>
      <c r="K4541">
        <v>118</v>
      </c>
      <c r="L4541">
        <f t="shared" si="141"/>
        <v>35388.199999999997</v>
      </c>
      <c r="M4541">
        <v>0</v>
      </c>
      <c r="N4541">
        <f t="shared" si="140"/>
        <v>35388.199999999997</v>
      </c>
      <c r="O4541">
        <v>3</v>
      </c>
      <c r="P4541" t="str">
        <f>VLOOKUP(O4541,dFornecedor!A:B,2,0)</f>
        <v>StepUp</v>
      </c>
    </row>
    <row r="4542" spans="1:16" x14ac:dyDescent="0.25">
      <c r="A4542">
        <v>4541</v>
      </c>
      <c r="B4542" s="1">
        <v>44036</v>
      </c>
      <c r="C4542" s="1">
        <v>44044</v>
      </c>
      <c r="D4542" s="1">
        <v>44045</v>
      </c>
      <c r="E4542" s="1">
        <v>44045</v>
      </c>
      <c r="F4542">
        <v>4</v>
      </c>
      <c r="G4542" t="str">
        <f>VLOOKUP(F4542,dComprador!A:B,2,0)</f>
        <v>Lira</v>
      </c>
      <c r="H4542">
        <v>11</v>
      </c>
      <c r="I4542" t="str">
        <f>VLOOKUP(H4542,dMateriaPrima!A:B,2,0)</f>
        <v>Papel</v>
      </c>
      <c r="J4542">
        <f>VLOOKUP(H4542,dMateriaPrima!A:C,3,0)</f>
        <v>9</v>
      </c>
      <c r="K4542">
        <v>475</v>
      </c>
      <c r="L4542">
        <f t="shared" si="141"/>
        <v>4275</v>
      </c>
      <c r="M4542">
        <v>21</v>
      </c>
      <c r="N4542">
        <f t="shared" si="140"/>
        <v>3377.25</v>
      </c>
      <c r="O4542">
        <v>3</v>
      </c>
      <c r="P4542" t="str">
        <f>VLOOKUP(O4542,dFornecedor!A:B,2,0)</f>
        <v>StepUp</v>
      </c>
    </row>
    <row r="4543" spans="1:16" x14ac:dyDescent="0.25">
      <c r="A4543">
        <v>4542</v>
      </c>
      <c r="B4543" s="1">
        <v>44036</v>
      </c>
      <c r="C4543" s="1">
        <v>44045</v>
      </c>
      <c r="D4543" s="1">
        <v>44049</v>
      </c>
      <c r="E4543" s="1">
        <v>44051</v>
      </c>
      <c r="F4543">
        <v>4</v>
      </c>
      <c r="G4543" t="str">
        <f>VLOOKUP(F4543,dComprador!A:B,2,0)</f>
        <v>Lira</v>
      </c>
      <c r="H4543">
        <v>9</v>
      </c>
      <c r="I4543" t="str">
        <f>VLOOKUP(H4543,dMateriaPrima!A:B,2,0)</f>
        <v>Couro</v>
      </c>
      <c r="J4543">
        <f>VLOOKUP(H4543,dMateriaPrima!A:C,3,0)</f>
        <v>4.4000000000000004</v>
      </c>
      <c r="K4543">
        <v>54</v>
      </c>
      <c r="L4543">
        <f t="shared" si="141"/>
        <v>237.60000000000002</v>
      </c>
      <c r="M4543">
        <v>0</v>
      </c>
      <c r="N4543">
        <f t="shared" si="140"/>
        <v>237.60000000000002</v>
      </c>
      <c r="O4543">
        <v>2</v>
      </c>
      <c r="P4543" t="str">
        <f>VLOOKUP(O4543,dFornecedor!A:B,2,0)</f>
        <v>Minerva</v>
      </c>
    </row>
    <row r="4544" spans="1:16" x14ac:dyDescent="0.25">
      <c r="A4544">
        <v>4543</v>
      </c>
      <c r="B4544" s="1">
        <v>44036</v>
      </c>
      <c r="C4544" s="1">
        <v>44037</v>
      </c>
      <c r="D4544" s="1">
        <v>44042</v>
      </c>
      <c r="E4544" s="1">
        <v>44044</v>
      </c>
      <c r="F4544">
        <v>4</v>
      </c>
      <c r="G4544" t="str">
        <f>VLOOKUP(F4544,dComprador!A:B,2,0)</f>
        <v>Lira</v>
      </c>
      <c r="H4544">
        <v>6</v>
      </c>
      <c r="I4544" t="str">
        <f>VLOOKUP(H4544,dMateriaPrima!A:B,2,0)</f>
        <v>Fio Algodão</v>
      </c>
      <c r="J4544">
        <f>VLOOKUP(H4544,dMateriaPrima!A:C,3,0)</f>
        <v>55.9</v>
      </c>
      <c r="K4544">
        <v>255</v>
      </c>
      <c r="L4544">
        <f t="shared" si="141"/>
        <v>14254.5</v>
      </c>
      <c r="M4544">
        <v>0</v>
      </c>
      <c r="N4544">
        <f t="shared" si="140"/>
        <v>14254.5</v>
      </c>
      <c r="O4544">
        <v>3</v>
      </c>
      <c r="P4544" t="str">
        <f>VLOOKUP(O4544,dFornecedor!A:B,2,0)</f>
        <v>StepUp</v>
      </c>
    </row>
    <row r="4545" spans="1:16" x14ac:dyDescent="0.25">
      <c r="A4545">
        <v>4544</v>
      </c>
      <c r="B4545" s="1">
        <v>44036</v>
      </c>
      <c r="C4545" s="1">
        <v>44048</v>
      </c>
      <c r="D4545" s="1">
        <v>44051</v>
      </c>
      <c r="E4545" s="1">
        <v>44052</v>
      </c>
      <c r="F4545">
        <v>1</v>
      </c>
      <c r="G4545" t="str">
        <f>VLOOKUP(F4545,dComprador!A:B,2,0)</f>
        <v>Alon</v>
      </c>
      <c r="H4545">
        <v>9</v>
      </c>
      <c r="I4545" t="str">
        <f>VLOOKUP(H4545,dMateriaPrima!A:B,2,0)</f>
        <v>Couro</v>
      </c>
      <c r="J4545">
        <f>VLOOKUP(H4545,dMateriaPrima!A:C,3,0)</f>
        <v>4.4000000000000004</v>
      </c>
      <c r="K4545">
        <v>54</v>
      </c>
      <c r="L4545">
        <f t="shared" si="141"/>
        <v>237.60000000000002</v>
      </c>
      <c r="M4545">
        <v>0</v>
      </c>
      <c r="N4545">
        <f t="shared" si="140"/>
        <v>237.60000000000002</v>
      </c>
      <c r="O4545">
        <v>1</v>
      </c>
      <c r="P4545" t="str">
        <f>VLOOKUP(O4545,dFornecedor!A:B,2,0)</f>
        <v>NorthShore</v>
      </c>
    </row>
    <row r="4546" spans="1:16" x14ac:dyDescent="0.25">
      <c r="A4546">
        <v>4545</v>
      </c>
      <c r="B4546" s="1">
        <v>44036</v>
      </c>
      <c r="C4546" s="1">
        <v>44040</v>
      </c>
      <c r="D4546" s="1">
        <v>44056</v>
      </c>
      <c r="E4546" s="1">
        <v>44058</v>
      </c>
      <c r="F4546">
        <v>1</v>
      </c>
      <c r="G4546" t="str">
        <f>VLOOKUP(F4546,dComprador!A:B,2,0)</f>
        <v>Alon</v>
      </c>
      <c r="H4546">
        <v>9</v>
      </c>
      <c r="I4546" t="str">
        <f>VLOOKUP(H4546,dMateriaPrima!A:B,2,0)</f>
        <v>Couro</v>
      </c>
      <c r="J4546">
        <f>VLOOKUP(H4546,dMateriaPrima!A:C,3,0)</f>
        <v>4.4000000000000004</v>
      </c>
      <c r="K4546">
        <v>62</v>
      </c>
      <c r="L4546">
        <f t="shared" si="141"/>
        <v>272.8</v>
      </c>
      <c r="M4546">
        <v>0</v>
      </c>
      <c r="N4546">
        <f t="shared" ref="N4546:N4609" si="142">SUM(L4546-((L4546*M4546)/100))</f>
        <v>272.8</v>
      </c>
      <c r="O4546">
        <v>2</v>
      </c>
      <c r="P4546" t="str">
        <f>VLOOKUP(O4546,dFornecedor!A:B,2,0)</f>
        <v>Minerva</v>
      </c>
    </row>
    <row r="4547" spans="1:16" x14ac:dyDescent="0.25">
      <c r="A4547">
        <v>4546</v>
      </c>
      <c r="B4547" s="1">
        <v>44036</v>
      </c>
      <c r="C4547" s="1">
        <v>44039</v>
      </c>
      <c r="D4547" s="1">
        <v>44056</v>
      </c>
      <c r="E4547" s="1">
        <v>44056</v>
      </c>
      <c r="F4547">
        <v>1</v>
      </c>
      <c r="G4547" t="str">
        <f>VLOOKUP(F4547,dComprador!A:B,2,0)</f>
        <v>Alon</v>
      </c>
      <c r="H4547">
        <v>7</v>
      </c>
      <c r="I4547" t="str">
        <f>VLOOKUP(H4547,dMateriaPrima!A:B,2,0)</f>
        <v>Poliéster</v>
      </c>
      <c r="J4547">
        <f>VLOOKUP(H4547,dMateriaPrima!A:C,3,0)</f>
        <v>8</v>
      </c>
      <c r="K4547">
        <v>25</v>
      </c>
      <c r="L4547">
        <f t="shared" ref="L4547:L4610" si="143">J4547*K4547</f>
        <v>200</v>
      </c>
      <c r="M4547">
        <v>0</v>
      </c>
      <c r="N4547">
        <f t="shared" si="142"/>
        <v>200</v>
      </c>
      <c r="O4547">
        <v>5</v>
      </c>
      <c r="P4547" t="str">
        <f>VLOOKUP(O4547,dFornecedor!A:B,2,0)</f>
        <v>Atlas</v>
      </c>
    </row>
    <row r="4548" spans="1:16" x14ac:dyDescent="0.25">
      <c r="A4548">
        <v>4547</v>
      </c>
      <c r="B4548" s="1">
        <v>44036</v>
      </c>
      <c r="C4548" s="1">
        <v>44036</v>
      </c>
      <c r="D4548" s="1">
        <v>44055</v>
      </c>
      <c r="E4548" s="1">
        <v>44058</v>
      </c>
      <c r="F4548">
        <v>1</v>
      </c>
      <c r="G4548" t="str">
        <f>VLOOKUP(F4548,dComprador!A:B,2,0)</f>
        <v>Alon</v>
      </c>
      <c r="H4548">
        <v>6</v>
      </c>
      <c r="I4548" t="str">
        <f>VLOOKUP(H4548,dMateriaPrima!A:B,2,0)</f>
        <v>Fio Algodão</v>
      </c>
      <c r="J4548">
        <f>VLOOKUP(H4548,dMateriaPrima!A:C,3,0)</f>
        <v>55.9</v>
      </c>
      <c r="K4548">
        <v>22</v>
      </c>
      <c r="L4548">
        <f t="shared" si="143"/>
        <v>1229.8</v>
      </c>
      <c r="M4548">
        <v>0</v>
      </c>
      <c r="N4548">
        <f t="shared" si="142"/>
        <v>1229.8</v>
      </c>
      <c r="O4548">
        <v>2</v>
      </c>
      <c r="P4548" t="str">
        <f>VLOOKUP(O4548,dFornecedor!A:B,2,0)</f>
        <v>Minerva</v>
      </c>
    </row>
    <row r="4549" spans="1:16" x14ac:dyDescent="0.25">
      <c r="A4549">
        <v>4548</v>
      </c>
      <c r="B4549" s="1">
        <v>44036</v>
      </c>
      <c r="C4549" s="1">
        <v>44046</v>
      </c>
      <c r="D4549" s="1">
        <v>44050</v>
      </c>
      <c r="E4549" s="1">
        <v>44053</v>
      </c>
      <c r="F4549">
        <v>2</v>
      </c>
      <c r="G4549" t="str">
        <f>VLOOKUP(F4549,dComprador!A:B,2,0)</f>
        <v>João</v>
      </c>
      <c r="H4549">
        <v>8</v>
      </c>
      <c r="I4549" t="str">
        <f>VLOOKUP(H4549,dMateriaPrima!A:B,2,0)</f>
        <v>Cimento</v>
      </c>
      <c r="J4549">
        <f>VLOOKUP(H4549,dMateriaPrima!A:C,3,0)</f>
        <v>23</v>
      </c>
      <c r="K4549">
        <v>147</v>
      </c>
      <c r="L4549">
        <f t="shared" si="143"/>
        <v>3381</v>
      </c>
      <c r="M4549">
        <v>12</v>
      </c>
      <c r="N4549">
        <f t="shared" si="142"/>
        <v>2975.2799999999997</v>
      </c>
      <c r="O4549">
        <v>3</v>
      </c>
      <c r="P4549" t="str">
        <f>VLOOKUP(O4549,dFornecedor!A:B,2,0)</f>
        <v>StepUp</v>
      </c>
    </row>
    <row r="4550" spans="1:16" x14ac:dyDescent="0.25">
      <c r="A4550">
        <v>4549</v>
      </c>
      <c r="B4550" s="1">
        <v>44036</v>
      </c>
      <c r="C4550" s="1">
        <v>44037</v>
      </c>
      <c r="D4550" s="1">
        <v>44050</v>
      </c>
      <c r="E4550" s="1">
        <v>44054</v>
      </c>
      <c r="F4550">
        <v>1</v>
      </c>
      <c r="G4550" t="str">
        <f>VLOOKUP(F4550,dComprador!A:B,2,0)</f>
        <v>Alon</v>
      </c>
      <c r="H4550">
        <v>9</v>
      </c>
      <c r="I4550" t="str">
        <f>VLOOKUP(H4550,dMateriaPrima!A:B,2,0)</f>
        <v>Couro</v>
      </c>
      <c r="J4550">
        <f>VLOOKUP(H4550,dMateriaPrima!A:C,3,0)</f>
        <v>4.4000000000000004</v>
      </c>
      <c r="K4550">
        <v>205</v>
      </c>
      <c r="L4550">
        <f t="shared" si="143"/>
        <v>902.00000000000011</v>
      </c>
      <c r="M4550">
        <v>0</v>
      </c>
      <c r="N4550">
        <f t="shared" si="142"/>
        <v>902.00000000000011</v>
      </c>
      <c r="O4550">
        <v>3</v>
      </c>
      <c r="P4550" t="str">
        <f>VLOOKUP(O4550,dFornecedor!A:B,2,0)</f>
        <v>StepUp</v>
      </c>
    </row>
    <row r="4551" spans="1:16" x14ac:dyDescent="0.25">
      <c r="A4551">
        <v>4550</v>
      </c>
      <c r="B4551" s="1">
        <v>44036</v>
      </c>
      <c r="C4551" s="1">
        <v>44043</v>
      </c>
      <c r="D4551" s="1">
        <v>44066</v>
      </c>
      <c r="E4551" s="1">
        <v>44067</v>
      </c>
      <c r="F4551">
        <v>1</v>
      </c>
      <c r="G4551" t="str">
        <f>VLOOKUP(F4551,dComprador!A:B,2,0)</f>
        <v>Alon</v>
      </c>
      <c r="H4551">
        <v>9</v>
      </c>
      <c r="I4551" t="str">
        <f>VLOOKUP(H4551,dMateriaPrima!A:B,2,0)</f>
        <v>Couro</v>
      </c>
      <c r="J4551">
        <f>VLOOKUP(H4551,dMateriaPrima!A:C,3,0)</f>
        <v>4.4000000000000004</v>
      </c>
      <c r="K4551">
        <v>488</v>
      </c>
      <c r="L4551">
        <f t="shared" si="143"/>
        <v>2147.2000000000003</v>
      </c>
      <c r="M4551">
        <v>0</v>
      </c>
      <c r="N4551">
        <f t="shared" si="142"/>
        <v>2147.2000000000003</v>
      </c>
      <c r="O4551">
        <v>2</v>
      </c>
      <c r="P4551" t="str">
        <f>VLOOKUP(O4551,dFornecedor!A:B,2,0)</f>
        <v>Minerva</v>
      </c>
    </row>
    <row r="4552" spans="1:16" x14ac:dyDescent="0.25">
      <c r="A4552">
        <v>4551</v>
      </c>
      <c r="B4552" s="1">
        <v>44036</v>
      </c>
      <c r="C4552" s="1">
        <v>44036</v>
      </c>
      <c r="D4552" s="1">
        <v>44066</v>
      </c>
      <c r="E4552" s="1">
        <v>44070</v>
      </c>
      <c r="F4552">
        <v>1</v>
      </c>
      <c r="G4552" t="str">
        <f>VLOOKUP(F4552,dComprador!A:B,2,0)</f>
        <v>Alon</v>
      </c>
      <c r="H4552">
        <v>6</v>
      </c>
      <c r="I4552" t="str">
        <f>VLOOKUP(H4552,dMateriaPrima!A:B,2,0)</f>
        <v>Fio Algodão</v>
      </c>
      <c r="J4552">
        <f>VLOOKUP(H4552,dMateriaPrima!A:C,3,0)</f>
        <v>55.9</v>
      </c>
      <c r="K4552">
        <v>174</v>
      </c>
      <c r="L4552">
        <f t="shared" si="143"/>
        <v>9726.6</v>
      </c>
      <c r="M4552">
        <v>0</v>
      </c>
      <c r="N4552">
        <f t="shared" si="142"/>
        <v>9726.6</v>
      </c>
      <c r="O4552">
        <v>2</v>
      </c>
      <c r="P4552" t="str">
        <f>VLOOKUP(O4552,dFornecedor!A:B,2,0)</f>
        <v>Minerva</v>
      </c>
    </row>
    <row r="4553" spans="1:16" x14ac:dyDescent="0.25">
      <c r="A4553">
        <v>4552</v>
      </c>
      <c r="B4553" s="1">
        <v>44036</v>
      </c>
      <c r="C4553" s="1">
        <v>44040</v>
      </c>
      <c r="D4553" s="1">
        <v>44056</v>
      </c>
      <c r="E4553" s="1">
        <v>44058</v>
      </c>
      <c r="F4553">
        <v>1</v>
      </c>
      <c r="G4553" t="str">
        <f>VLOOKUP(F4553,dComprador!A:B,2,0)</f>
        <v>Alon</v>
      </c>
      <c r="H4553">
        <v>5</v>
      </c>
      <c r="I4553" t="str">
        <f>VLOOKUP(H4553,dMateriaPrima!A:B,2,0)</f>
        <v>Areia</v>
      </c>
      <c r="J4553">
        <f>VLOOKUP(H4553,dMateriaPrima!A:C,3,0)</f>
        <v>3.59</v>
      </c>
      <c r="K4553">
        <v>53</v>
      </c>
      <c r="L4553">
        <f t="shared" si="143"/>
        <v>190.26999999999998</v>
      </c>
      <c r="M4553">
        <v>30</v>
      </c>
      <c r="N4553">
        <f t="shared" si="142"/>
        <v>133.18899999999999</v>
      </c>
      <c r="O4553">
        <v>4</v>
      </c>
      <c r="P4553" t="str">
        <f>VLOOKUP(O4553,dFornecedor!A:B,2,0)</f>
        <v>AlphaOmega</v>
      </c>
    </row>
    <row r="4554" spans="1:16" x14ac:dyDescent="0.25">
      <c r="A4554">
        <v>4553</v>
      </c>
      <c r="B4554" s="1">
        <v>44037</v>
      </c>
      <c r="C4554" s="1">
        <v>44041</v>
      </c>
      <c r="D4554" s="1">
        <v>44044</v>
      </c>
      <c r="E4554" s="1">
        <v>44048</v>
      </c>
      <c r="F4554">
        <v>4</v>
      </c>
      <c r="G4554" t="str">
        <f>VLOOKUP(F4554,dComprador!A:B,2,0)</f>
        <v>Lira</v>
      </c>
      <c r="H4554">
        <v>9</v>
      </c>
      <c r="I4554" t="str">
        <f>VLOOKUP(H4554,dMateriaPrima!A:B,2,0)</f>
        <v>Couro</v>
      </c>
      <c r="J4554">
        <f>VLOOKUP(H4554,dMateriaPrima!A:C,3,0)</f>
        <v>4.4000000000000004</v>
      </c>
      <c r="K4554">
        <v>19</v>
      </c>
      <c r="L4554">
        <f t="shared" si="143"/>
        <v>83.600000000000009</v>
      </c>
      <c r="M4554">
        <v>0</v>
      </c>
      <c r="N4554">
        <f t="shared" si="142"/>
        <v>83.600000000000009</v>
      </c>
      <c r="O4554">
        <v>5</v>
      </c>
      <c r="P4554" t="str">
        <f>VLOOKUP(O4554,dFornecedor!A:B,2,0)</f>
        <v>Atlas</v>
      </c>
    </row>
    <row r="4555" spans="1:16" x14ac:dyDescent="0.25">
      <c r="A4555">
        <v>4554</v>
      </c>
      <c r="B4555" s="1">
        <v>44037</v>
      </c>
      <c r="C4555" s="1">
        <v>44037</v>
      </c>
      <c r="D4555" s="1">
        <v>44068</v>
      </c>
      <c r="E4555" s="1">
        <v>44067</v>
      </c>
      <c r="F4555">
        <v>1</v>
      </c>
      <c r="G4555" t="str">
        <f>VLOOKUP(F4555,dComprador!A:B,2,0)</f>
        <v>Alon</v>
      </c>
      <c r="H4555">
        <v>10</v>
      </c>
      <c r="I4555" t="str">
        <f>VLOOKUP(H4555,dMateriaPrima!A:B,2,0)</f>
        <v>Pedra Britada</v>
      </c>
      <c r="J4555">
        <f>VLOOKUP(H4555,dMateriaPrima!A:C,3,0)</f>
        <v>56</v>
      </c>
      <c r="K4555">
        <v>276</v>
      </c>
      <c r="L4555">
        <f t="shared" si="143"/>
        <v>15456</v>
      </c>
      <c r="M4555">
        <v>0</v>
      </c>
      <c r="N4555">
        <f t="shared" si="142"/>
        <v>15456</v>
      </c>
      <c r="O4555">
        <v>5</v>
      </c>
      <c r="P4555" t="str">
        <f>VLOOKUP(O4555,dFornecedor!A:B,2,0)</f>
        <v>Atlas</v>
      </c>
    </row>
    <row r="4556" spans="1:16" x14ac:dyDescent="0.25">
      <c r="A4556">
        <v>4555</v>
      </c>
      <c r="B4556" s="1">
        <v>44037</v>
      </c>
      <c r="C4556" s="1">
        <v>44044</v>
      </c>
      <c r="D4556" s="1">
        <v>44068</v>
      </c>
      <c r="E4556" s="1">
        <v>44070</v>
      </c>
      <c r="F4556">
        <v>1</v>
      </c>
      <c r="G4556" t="str">
        <f>VLOOKUP(F4556,dComprador!A:B,2,0)</f>
        <v>Alon</v>
      </c>
      <c r="H4556">
        <v>8</v>
      </c>
      <c r="I4556" t="str">
        <f>VLOOKUP(H4556,dMateriaPrima!A:B,2,0)</f>
        <v>Cimento</v>
      </c>
      <c r="J4556">
        <f>VLOOKUP(H4556,dMateriaPrima!A:C,3,0)</f>
        <v>23</v>
      </c>
      <c r="K4556">
        <v>119</v>
      </c>
      <c r="L4556">
        <f t="shared" si="143"/>
        <v>2737</v>
      </c>
      <c r="M4556">
        <v>0</v>
      </c>
      <c r="N4556">
        <f t="shared" si="142"/>
        <v>2737</v>
      </c>
      <c r="O4556">
        <v>2</v>
      </c>
      <c r="P4556" t="str">
        <f>VLOOKUP(O4556,dFornecedor!A:B,2,0)</f>
        <v>Minerva</v>
      </c>
    </row>
    <row r="4557" spans="1:16" x14ac:dyDescent="0.25">
      <c r="A4557">
        <v>4556</v>
      </c>
      <c r="B4557" s="1">
        <v>44037</v>
      </c>
      <c r="C4557" s="1">
        <v>44039</v>
      </c>
      <c r="D4557" s="1">
        <v>44046</v>
      </c>
      <c r="E4557" s="1">
        <v>44044</v>
      </c>
      <c r="F4557">
        <v>4</v>
      </c>
      <c r="G4557" t="str">
        <f>VLOOKUP(F4557,dComprador!A:B,2,0)</f>
        <v>Lira</v>
      </c>
      <c r="H4557">
        <v>9</v>
      </c>
      <c r="I4557" t="str">
        <f>VLOOKUP(H4557,dMateriaPrima!A:B,2,0)</f>
        <v>Couro</v>
      </c>
      <c r="J4557">
        <f>VLOOKUP(H4557,dMateriaPrima!A:C,3,0)</f>
        <v>4.4000000000000004</v>
      </c>
      <c r="K4557">
        <v>26</v>
      </c>
      <c r="L4557">
        <f t="shared" si="143"/>
        <v>114.4</v>
      </c>
      <c r="M4557">
        <v>0</v>
      </c>
      <c r="N4557">
        <f t="shared" si="142"/>
        <v>114.4</v>
      </c>
      <c r="O4557">
        <v>5</v>
      </c>
      <c r="P4557" t="str">
        <f>VLOOKUP(O4557,dFornecedor!A:B,2,0)</f>
        <v>Atlas</v>
      </c>
    </row>
    <row r="4558" spans="1:16" x14ac:dyDescent="0.25">
      <c r="A4558">
        <v>4557</v>
      </c>
      <c r="B4558" s="1">
        <v>44037</v>
      </c>
      <c r="C4558" s="1">
        <v>44039</v>
      </c>
      <c r="D4558" s="1">
        <v>44046</v>
      </c>
      <c r="E4558" s="1">
        <v>44045</v>
      </c>
      <c r="F4558">
        <v>4</v>
      </c>
      <c r="G4558" t="str">
        <f>VLOOKUP(F4558,dComprador!A:B,2,0)</f>
        <v>Lira</v>
      </c>
      <c r="H4558">
        <v>6</v>
      </c>
      <c r="I4558" t="str">
        <f>VLOOKUP(H4558,dMateriaPrima!A:B,2,0)</f>
        <v>Fio Algodão</v>
      </c>
      <c r="J4558">
        <f>VLOOKUP(H4558,dMateriaPrima!A:C,3,0)</f>
        <v>55.9</v>
      </c>
      <c r="K4558">
        <v>135</v>
      </c>
      <c r="L4558">
        <f t="shared" si="143"/>
        <v>7546.5</v>
      </c>
      <c r="M4558">
        <v>0</v>
      </c>
      <c r="N4558">
        <f t="shared" si="142"/>
        <v>7546.5</v>
      </c>
      <c r="O4558">
        <v>2</v>
      </c>
      <c r="P4558" t="str">
        <f>VLOOKUP(O4558,dFornecedor!A:B,2,0)</f>
        <v>Minerva</v>
      </c>
    </row>
    <row r="4559" spans="1:16" x14ac:dyDescent="0.25">
      <c r="A4559">
        <v>4558</v>
      </c>
      <c r="B4559" s="1">
        <v>44037</v>
      </c>
      <c r="C4559" s="1">
        <v>44040</v>
      </c>
      <c r="D4559" s="1">
        <v>44044</v>
      </c>
      <c r="E4559" s="1">
        <v>44047</v>
      </c>
      <c r="F4559">
        <v>4</v>
      </c>
      <c r="G4559" t="str">
        <f>VLOOKUP(F4559,dComprador!A:B,2,0)</f>
        <v>Lira</v>
      </c>
      <c r="H4559">
        <v>11</v>
      </c>
      <c r="I4559" t="str">
        <f>VLOOKUP(H4559,dMateriaPrima!A:B,2,0)</f>
        <v>Papel</v>
      </c>
      <c r="J4559">
        <f>VLOOKUP(H4559,dMateriaPrima!A:C,3,0)</f>
        <v>9</v>
      </c>
      <c r="K4559">
        <v>2</v>
      </c>
      <c r="L4559">
        <f t="shared" si="143"/>
        <v>18</v>
      </c>
      <c r="M4559">
        <v>0</v>
      </c>
      <c r="N4559">
        <f t="shared" si="142"/>
        <v>18</v>
      </c>
      <c r="O4559">
        <v>3</v>
      </c>
      <c r="P4559" t="str">
        <f>VLOOKUP(O4559,dFornecedor!A:B,2,0)</f>
        <v>StepUp</v>
      </c>
    </row>
    <row r="4560" spans="1:16" x14ac:dyDescent="0.25">
      <c r="A4560">
        <v>4559</v>
      </c>
      <c r="B4560" s="1">
        <v>44037</v>
      </c>
      <c r="C4560" s="1">
        <v>44038</v>
      </c>
      <c r="D4560" s="1">
        <v>44044</v>
      </c>
      <c r="E4560" s="1">
        <v>44046</v>
      </c>
      <c r="F4560">
        <v>4</v>
      </c>
      <c r="G4560" t="str">
        <f>VLOOKUP(F4560,dComprador!A:B,2,0)</f>
        <v>Lira</v>
      </c>
      <c r="H4560">
        <v>5</v>
      </c>
      <c r="I4560" t="str">
        <f>VLOOKUP(H4560,dMateriaPrima!A:B,2,0)</f>
        <v>Areia</v>
      </c>
      <c r="J4560">
        <f>VLOOKUP(H4560,dMateriaPrima!A:C,3,0)</f>
        <v>3.59</v>
      </c>
      <c r="K4560">
        <v>73</v>
      </c>
      <c r="L4560">
        <f t="shared" si="143"/>
        <v>262.07</v>
      </c>
      <c r="M4560">
        <v>0</v>
      </c>
      <c r="N4560">
        <f t="shared" si="142"/>
        <v>262.07</v>
      </c>
      <c r="O4560">
        <v>3</v>
      </c>
      <c r="P4560" t="str">
        <f>VLOOKUP(O4560,dFornecedor!A:B,2,0)</f>
        <v>StepUp</v>
      </c>
    </row>
    <row r="4561" spans="1:16" x14ac:dyDescent="0.25">
      <c r="A4561">
        <v>4560</v>
      </c>
      <c r="B4561" s="1">
        <v>44037</v>
      </c>
      <c r="C4561" s="1">
        <v>44037</v>
      </c>
      <c r="D4561" s="1">
        <v>44047</v>
      </c>
      <c r="E4561" s="1">
        <v>44049</v>
      </c>
      <c r="F4561">
        <v>3</v>
      </c>
      <c r="G4561" t="str">
        <f>VLOOKUP(F4561,dComprador!A:B,2,0)</f>
        <v>Diego</v>
      </c>
      <c r="H4561">
        <v>5</v>
      </c>
      <c r="I4561" t="str">
        <f>VLOOKUP(H4561,dMateriaPrima!A:B,2,0)</f>
        <v>Areia</v>
      </c>
      <c r="J4561">
        <f>VLOOKUP(H4561,dMateriaPrima!A:C,3,0)</f>
        <v>3.59</v>
      </c>
      <c r="K4561">
        <v>263</v>
      </c>
      <c r="L4561">
        <f t="shared" si="143"/>
        <v>944.17</v>
      </c>
      <c r="M4561">
        <v>0</v>
      </c>
      <c r="N4561">
        <f t="shared" si="142"/>
        <v>944.17</v>
      </c>
      <c r="O4561">
        <v>2</v>
      </c>
      <c r="P4561" t="str">
        <f>VLOOKUP(O4561,dFornecedor!A:B,2,0)</f>
        <v>Minerva</v>
      </c>
    </row>
    <row r="4562" spans="1:16" x14ac:dyDescent="0.25">
      <c r="A4562">
        <v>4561</v>
      </c>
      <c r="B4562" s="1">
        <v>44037</v>
      </c>
      <c r="C4562" s="1">
        <v>44037</v>
      </c>
      <c r="D4562" s="1">
        <v>44064</v>
      </c>
      <c r="E4562" s="1">
        <v>44065</v>
      </c>
      <c r="F4562">
        <v>1</v>
      </c>
      <c r="G4562" t="str">
        <f>VLOOKUP(F4562,dComprador!A:B,2,0)</f>
        <v>Alon</v>
      </c>
      <c r="H4562">
        <v>4</v>
      </c>
      <c r="I4562" t="str">
        <f>VLOOKUP(H4562,dMateriaPrima!A:B,2,0)</f>
        <v>Madeira</v>
      </c>
      <c r="J4562">
        <f>VLOOKUP(H4562,dMateriaPrima!A:C,3,0)</f>
        <v>168</v>
      </c>
      <c r="K4562">
        <v>110</v>
      </c>
      <c r="L4562">
        <f t="shared" si="143"/>
        <v>18480</v>
      </c>
      <c r="M4562">
        <v>16</v>
      </c>
      <c r="N4562">
        <f t="shared" si="142"/>
        <v>15523.2</v>
      </c>
      <c r="O4562">
        <v>2</v>
      </c>
      <c r="P4562" t="str">
        <f>VLOOKUP(O4562,dFornecedor!A:B,2,0)</f>
        <v>Minerva</v>
      </c>
    </row>
    <row r="4563" spans="1:16" x14ac:dyDescent="0.25">
      <c r="A4563">
        <v>4562</v>
      </c>
      <c r="B4563" s="1">
        <v>44037</v>
      </c>
      <c r="C4563" s="1">
        <v>44044</v>
      </c>
      <c r="D4563" s="1">
        <v>44053</v>
      </c>
      <c r="E4563" s="1">
        <v>44055</v>
      </c>
      <c r="F4563">
        <v>1</v>
      </c>
      <c r="G4563" t="str">
        <f>VLOOKUP(F4563,dComprador!A:B,2,0)</f>
        <v>Alon</v>
      </c>
      <c r="H4563">
        <v>10</v>
      </c>
      <c r="I4563" t="str">
        <f>VLOOKUP(H4563,dMateriaPrima!A:B,2,0)</f>
        <v>Pedra Britada</v>
      </c>
      <c r="J4563">
        <f>VLOOKUP(H4563,dMateriaPrima!A:C,3,0)</f>
        <v>56</v>
      </c>
      <c r="K4563">
        <v>230</v>
      </c>
      <c r="L4563">
        <f t="shared" si="143"/>
        <v>12880</v>
      </c>
      <c r="M4563">
        <v>0</v>
      </c>
      <c r="N4563">
        <f t="shared" si="142"/>
        <v>12880</v>
      </c>
      <c r="O4563">
        <v>5</v>
      </c>
      <c r="P4563" t="str">
        <f>VLOOKUP(O4563,dFornecedor!A:B,2,0)</f>
        <v>Atlas</v>
      </c>
    </row>
    <row r="4564" spans="1:16" x14ac:dyDescent="0.25">
      <c r="A4564">
        <v>4563</v>
      </c>
      <c r="B4564" s="1">
        <v>44037</v>
      </c>
      <c r="C4564" s="1">
        <v>44037</v>
      </c>
      <c r="D4564" s="1">
        <v>44060</v>
      </c>
      <c r="E4564" s="1">
        <v>44062</v>
      </c>
      <c r="F4564">
        <v>1</v>
      </c>
      <c r="G4564" t="str">
        <f>VLOOKUP(F4564,dComprador!A:B,2,0)</f>
        <v>Alon</v>
      </c>
      <c r="H4564">
        <v>6</v>
      </c>
      <c r="I4564" t="str">
        <f>VLOOKUP(H4564,dMateriaPrima!A:B,2,0)</f>
        <v>Fio Algodão</v>
      </c>
      <c r="J4564">
        <f>VLOOKUP(H4564,dMateriaPrima!A:C,3,0)</f>
        <v>55.9</v>
      </c>
      <c r="K4564">
        <v>78</v>
      </c>
      <c r="L4564">
        <f t="shared" si="143"/>
        <v>4360.2</v>
      </c>
      <c r="M4564">
        <v>0</v>
      </c>
      <c r="N4564">
        <f t="shared" si="142"/>
        <v>4360.2</v>
      </c>
      <c r="O4564">
        <v>2</v>
      </c>
      <c r="P4564" t="str">
        <f>VLOOKUP(O4564,dFornecedor!A:B,2,0)</f>
        <v>Minerva</v>
      </c>
    </row>
    <row r="4565" spans="1:16" x14ac:dyDescent="0.25">
      <c r="A4565">
        <v>4564</v>
      </c>
      <c r="B4565" s="1">
        <v>44038</v>
      </c>
      <c r="C4565" s="1">
        <v>44044</v>
      </c>
      <c r="D4565" s="1">
        <v>44047</v>
      </c>
      <c r="E4565" s="1">
        <v>44050</v>
      </c>
      <c r="F4565">
        <v>4</v>
      </c>
      <c r="G4565" t="str">
        <f>VLOOKUP(F4565,dComprador!A:B,2,0)</f>
        <v>Lira</v>
      </c>
      <c r="H4565">
        <v>11</v>
      </c>
      <c r="I4565" t="str">
        <f>VLOOKUP(H4565,dMateriaPrima!A:B,2,0)</f>
        <v>Papel</v>
      </c>
      <c r="J4565">
        <f>VLOOKUP(H4565,dMateriaPrima!A:C,3,0)</f>
        <v>9</v>
      </c>
      <c r="K4565">
        <v>158</v>
      </c>
      <c r="L4565">
        <f t="shared" si="143"/>
        <v>1422</v>
      </c>
      <c r="M4565">
        <v>0</v>
      </c>
      <c r="N4565">
        <f t="shared" si="142"/>
        <v>1422</v>
      </c>
      <c r="O4565">
        <v>5</v>
      </c>
      <c r="P4565" t="str">
        <f>VLOOKUP(O4565,dFornecedor!A:B,2,0)</f>
        <v>Atlas</v>
      </c>
    </row>
    <row r="4566" spans="1:16" x14ac:dyDescent="0.25">
      <c r="A4566">
        <v>4565</v>
      </c>
      <c r="B4566" s="1">
        <v>44038</v>
      </c>
      <c r="C4566" s="1">
        <v>44038</v>
      </c>
      <c r="D4566" s="1">
        <v>44045</v>
      </c>
      <c r="E4566" s="1">
        <v>44046</v>
      </c>
      <c r="F4566">
        <v>4</v>
      </c>
      <c r="G4566" t="str">
        <f>VLOOKUP(F4566,dComprador!A:B,2,0)</f>
        <v>Lira</v>
      </c>
      <c r="H4566">
        <v>6</v>
      </c>
      <c r="I4566" t="str">
        <f>VLOOKUP(H4566,dMateriaPrima!A:B,2,0)</f>
        <v>Fio Algodão</v>
      </c>
      <c r="J4566">
        <f>VLOOKUP(H4566,dMateriaPrima!A:C,3,0)</f>
        <v>55.9</v>
      </c>
      <c r="K4566">
        <v>11</v>
      </c>
      <c r="L4566">
        <f t="shared" si="143"/>
        <v>614.9</v>
      </c>
      <c r="M4566">
        <v>0</v>
      </c>
      <c r="N4566">
        <f t="shared" si="142"/>
        <v>614.9</v>
      </c>
      <c r="O4566">
        <v>2</v>
      </c>
      <c r="P4566" t="str">
        <f>VLOOKUP(O4566,dFornecedor!A:B,2,0)</f>
        <v>Minerva</v>
      </c>
    </row>
    <row r="4567" spans="1:16" x14ac:dyDescent="0.25">
      <c r="A4567">
        <v>4566</v>
      </c>
      <c r="B4567" s="1">
        <v>44038</v>
      </c>
      <c r="C4567" s="1">
        <v>44046</v>
      </c>
      <c r="D4567" s="1">
        <v>44047</v>
      </c>
      <c r="E4567" s="1">
        <v>44049</v>
      </c>
      <c r="F4567">
        <v>4</v>
      </c>
      <c r="G4567" t="str">
        <f>VLOOKUP(F4567,dComprador!A:B,2,0)</f>
        <v>Lira</v>
      </c>
      <c r="H4567">
        <v>9</v>
      </c>
      <c r="I4567" t="str">
        <f>VLOOKUP(H4567,dMateriaPrima!A:B,2,0)</f>
        <v>Couro</v>
      </c>
      <c r="J4567">
        <f>VLOOKUP(H4567,dMateriaPrima!A:C,3,0)</f>
        <v>4.4000000000000004</v>
      </c>
      <c r="K4567">
        <v>206</v>
      </c>
      <c r="L4567">
        <f t="shared" si="143"/>
        <v>906.40000000000009</v>
      </c>
      <c r="M4567">
        <v>0</v>
      </c>
      <c r="N4567">
        <f t="shared" si="142"/>
        <v>906.40000000000009</v>
      </c>
      <c r="O4567">
        <v>3</v>
      </c>
      <c r="P4567" t="str">
        <f>VLOOKUP(O4567,dFornecedor!A:B,2,0)</f>
        <v>StepUp</v>
      </c>
    </row>
    <row r="4568" spans="1:16" x14ac:dyDescent="0.25">
      <c r="A4568">
        <v>4567</v>
      </c>
      <c r="B4568" s="1">
        <v>44038</v>
      </c>
      <c r="C4568" s="1">
        <v>44047</v>
      </c>
      <c r="D4568" s="1">
        <v>44050</v>
      </c>
      <c r="E4568" s="1">
        <v>44053</v>
      </c>
      <c r="F4568">
        <v>4</v>
      </c>
      <c r="G4568" t="str">
        <f>VLOOKUP(F4568,dComprador!A:B,2,0)</f>
        <v>Lira</v>
      </c>
      <c r="H4568">
        <v>5</v>
      </c>
      <c r="I4568" t="str">
        <f>VLOOKUP(H4568,dMateriaPrima!A:B,2,0)</f>
        <v>Areia</v>
      </c>
      <c r="J4568">
        <f>VLOOKUP(H4568,dMateriaPrima!A:C,3,0)</f>
        <v>3.59</v>
      </c>
      <c r="K4568">
        <v>7</v>
      </c>
      <c r="L4568">
        <f t="shared" si="143"/>
        <v>25.13</v>
      </c>
      <c r="M4568">
        <v>0</v>
      </c>
      <c r="N4568">
        <f t="shared" si="142"/>
        <v>25.13</v>
      </c>
      <c r="O4568">
        <v>3</v>
      </c>
      <c r="P4568" t="str">
        <f>VLOOKUP(O4568,dFornecedor!A:B,2,0)</f>
        <v>StepUp</v>
      </c>
    </row>
    <row r="4569" spans="1:16" x14ac:dyDescent="0.25">
      <c r="A4569">
        <v>4568</v>
      </c>
      <c r="B4569" s="1">
        <v>44038</v>
      </c>
      <c r="C4569" s="1">
        <v>44039</v>
      </c>
      <c r="D4569" s="1">
        <v>44056</v>
      </c>
      <c r="E4569" s="1">
        <v>44058</v>
      </c>
      <c r="F4569">
        <v>1</v>
      </c>
      <c r="G4569" t="str">
        <f>VLOOKUP(F4569,dComprador!A:B,2,0)</f>
        <v>Alon</v>
      </c>
      <c r="H4569">
        <v>7</v>
      </c>
      <c r="I4569" t="str">
        <f>VLOOKUP(H4569,dMateriaPrima!A:B,2,0)</f>
        <v>Poliéster</v>
      </c>
      <c r="J4569">
        <f>VLOOKUP(H4569,dMateriaPrima!A:C,3,0)</f>
        <v>8</v>
      </c>
      <c r="K4569">
        <v>216</v>
      </c>
      <c r="L4569">
        <f t="shared" si="143"/>
        <v>1728</v>
      </c>
      <c r="M4569">
        <v>0</v>
      </c>
      <c r="N4569">
        <f t="shared" si="142"/>
        <v>1728</v>
      </c>
      <c r="O4569">
        <v>3</v>
      </c>
      <c r="P4569" t="str">
        <f>VLOOKUP(O4569,dFornecedor!A:B,2,0)</f>
        <v>StepUp</v>
      </c>
    </row>
    <row r="4570" spans="1:16" x14ac:dyDescent="0.25">
      <c r="A4570">
        <v>4569</v>
      </c>
      <c r="B4570" s="1">
        <v>44038</v>
      </c>
      <c r="C4570" s="1">
        <v>44049</v>
      </c>
      <c r="D4570" s="1">
        <v>44051</v>
      </c>
      <c r="E4570" s="1">
        <v>44058</v>
      </c>
      <c r="F4570">
        <v>2</v>
      </c>
      <c r="G4570" t="str">
        <f>VLOOKUP(F4570,dComprador!A:B,2,0)</f>
        <v>João</v>
      </c>
      <c r="H4570">
        <v>7</v>
      </c>
      <c r="I4570" t="str">
        <f>VLOOKUP(H4570,dMateriaPrima!A:B,2,0)</f>
        <v>Poliéster</v>
      </c>
      <c r="J4570">
        <f>VLOOKUP(H4570,dMateriaPrima!A:C,3,0)</f>
        <v>8</v>
      </c>
      <c r="K4570">
        <v>86</v>
      </c>
      <c r="L4570">
        <f t="shared" si="143"/>
        <v>688</v>
      </c>
      <c r="M4570">
        <v>0</v>
      </c>
      <c r="N4570">
        <f t="shared" si="142"/>
        <v>688</v>
      </c>
      <c r="O4570">
        <v>1</v>
      </c>
      <c r="P4570" t="str">
        <f>VLOOKUP(O4570,dFornecedor!A:B,2,0)</f>
        <v>NorthShore</v>
      </c>
    </row>
    <row r="4571" spans="1:16" x14ac:dyDescent="0.25">
      <c r="A4571">
        <v>4570</v>
      </c>
      <c r="B4571" s="1">
        <v>44038</v>
      </c>
      <c r="C4571" s="1">
        <v>44047</v>
      </c>
      <c r="D4571" s="1">
        <v>44052</v>
      </c>
      <c r="E4571" s="1">
        <v>44054</v>
      </c>
      <c r="F4571">
        <v>1</v>
      </c>
      <c r="G4571" t="str">
        <f>VLOOKUP(F4571,dComprador!A:B,2,0)</f>
        <v>Alon</v>
      </c>
      <c r="H4571">
        <v>7</v>
      </c>
      <c r="I4571" t="str">
        <f>VLOOKUP(H4571,dMateriaPrima!A:B,2,0)</f>
        <v>Poliéster</v>
      </c>
      <c r="J4571">
        <f>VLOOKUP(H4571,dMateriaPrima!A:C,3,0)</f>
        <v>8</v>
      </c>
      <c r="K4571">
        <v>456</v>
      </c>
      <c r="L4571">
        <f t="shared" si="143"/>
        <v>3648</v>
      </c>
      <c r="M4571">
        <v>0</v>
      </c>
      <c r="N4571">
        <f t="shared" si="142"/>
        <v>3648</v>
      </c>
      <c r="O4571">
        <v>2</v>
      </c>
      <c r="P4571" t="str">
        <f>VLOOKUP(O4571,dFornecedor!A:B,2,0)</f>
        <v>Minerva</v>
      </c>
    </row>
    <row r="4572" spans="1:16" x14ac:dyDescent="0.25">
      <c r="A4572">
        <v>4571</v>
      </c>
      <c r="B4572" s="1">
        <v>44038</v>
      </c>
      <c r="C4572" s="1">
        <v>44038</v>
      </c>
      <c r="D4572" s="1">
        <v>44058</v>
      </c>
      <c r="E4572" s="1">
        <v>44058</v>
      </c>
      <c r="F4572">
        <v>1</v>
      </c>
      <c r="G4572" t="str">
        <f>VLOOKUP(F4572,dComprador!A:B,2,0)</f>
        <v>Alon</v>
      </c>
      <c r="H4572">
        <v>4</v>
      </c>
      <c r="I4572" t="str">
        <f>VLOOKUP(H4572,dMateriaPrima!A:B,2,0)</f>
        <v>Madeira</v>
      </c>
      <c r="J4572">
        <f>VLOOKUP(H4572,dMateriaPrima!A:C,3,0)</f>
        <v>168</v>
      </c>
      <c r="K4572">
        <v>263</v>
      </c>
      <c r="L4572">
        <f t="shared" si="143"/>
        <v>44184</v>
      </c>
      <c r="M4572">
        <v>0</v>
      </c>
      <c r="N4572">
        <f t="shared" si="142"/>
        <v>44184</v>
      </c>
      <c r="O4572">
        <v>5</v>
      </c>
      <c r="P4572" t="str">
        <f>VLOOKUP(O4572,dFornecedor!A:B,2,0)</f>
        <v>Atlas</v>
      </c>
    </row>
    <row r="4573" spans="1:16" x14ac:dyDescent="0.25">
      <c r="A4573">
        <v>4572</v>
      </c>
      <c r="B4573" s="1">
        <v>44038</v>
      </c>
      <c r="C4573" s="1">
        <v>44049</v>
      </c>
      <c r="D4573" s="1">
        <v>44061</v>
      </c>
      <c r="E4573" s="1">
        <v>44063</v>
      </c>
      <c r="F4573">
        <v>1</v>
      </c>
      <c r="G4573" t="str">
        <f>VLOOKUP(F4573,dComprador!A:B,2,0)</f>
        <v>Alon</v>
      </c>
      <c r="H4573">
        <v>7</v>
      </c>
      <c r="I4573" t="str">
        <f>VLOOKUP(H4573,dMateriaPrima!A:B,2,0)</f>
        <v>Poliéster</v>
      </c>
      <c r="J4573">
        <f>VLOOKUP(H4573,dMateriaPrima!A:C,3,0)</f>
        <v>8</v>
      </c>
      <c r="K4573">
        <v>79</v>
      </c>
      <c r="L4573">
        <f t="shared" si="143"/>
        <v>632</v>
      </c>
      <c r="M4573">
        <v>0</v>
      </c>
      <c r="N4573">
        <f t="shared" si="142"/>
        <v>632</v>
      </c>
      <c r="O4573">
        <v>1</v>
      </c>
      <c r="P4573" t="str">
        <f>VLOOKUP(O4573,dFornecedor!A:B,2,0)</f>
        <v>NorthShore</v>
      </c>
    </row>
    <row r="4574" spans="1:16" x14ac:dyDescent="0.25">
      <c r="A4574">
        <v>4573</v>
      </c>
      <c r="B4574" s="1">
        <v>44039</v>
      </c>
      <c r="C4574" s="1">
        <v>44041</v>
      </c>
      <c r="D4574" s="1">
        <v>44046</v>
      </c>
      <c r="E4574" s="1">
        <v>44043</v>
      </c>
      <c r="F4574">
        <v>4</v>
      </c>
      <c r="G4574" t="str">
        <f>VLOOKUP(F4574,dComprador!A:B,2,0)</f>
        <v>Lira</v>
      </c>
      <c r="H4574">
        <v>7</v>
      </c>
      <c r="I4574" t="str">
        <f>VLOOKUP(H4574,dMateriaPrima!A:B,2,0)</f>
        <v>Poliéster</v>
      </c>
      <c r="J4574">
        <f>VLOOKUP(H4574,dMateriaPrima!A:C,3,0)</f>
        <v>8</v>
      </c>
      <c r="K4574">
        <v>59</v>
      </c>
      <c r="L4574">
        <f t="shared" si="143"/>
        <v>472</v>
      </c>
      <c r="M4574">
        <v>0</v>
      </c>
      <c r="N4574">
        <f t="shared" si="142"/>
        <v>472</v>
      </c>
      <c r="O4574">
        <v>2</v>
      </c>
      <c r="P4574" t="str">
        <f>VLOOKUP(O4574,dFornecedor!A:B,2,0)</f>
        <v>Minerva</v>
      </c>
    </row>
    <row r="4575" spans="1:16" x14ac:dyDescent="0.25">
      <c r="A4575">
        <v>4574</v>
      </c>
      <c r="B4575" s="1">
        <v>44039</v>
      </c>
      <c r="C4575" s="1">
        <v>44040</v>
      </c>
      <c r="D4575" s="1">
        <v>44045</v>
      </c>
      <c r="E4575" s="1">
        <v>44050</v>
      </c>
      <c r="F4575">
        <v>4</v>
      </c>
      <c r="G4575" t="str">
        <f>VLOOKUP(F4575,dComprador!A:B,2,0)</f>
        <v>Lira</v>
      </c>
      <c r="H4575">
        <v>3</v>
      </c>
      <c r="I4575" t="str">
        <f>VLOOKUP(H4575,dMateriaPrima!A:B,2,0)</f>
        <v>Barra Metal</v>
      </c>
      <c r="J4575">
        <f>VLOOKUP(H4575,dMateriaPrima!A:C,3,0)</f>
        <v>565</v>
      </c>
      <c r="K4575">
        <v>14</v>
      </c>
      <c r="L4575">
        <f t="shared" si="143"/>
        <v>7910</v>
      </c>
      <c r="M4575">
        <v>0</v>
      </c>
      <c r="N4575">
        <f t="shared" si="142"/>
        <v>7910</v>
      </c>
      <c r="O4575">
        <v>3</v>
      </c>
      <c r="P4575" t="str">
        <f>VLOOKUP(O4575,dFornecedor!A:B,2,0)</f>
        <v>StepUp</v>
      </c>
    </row>
    <row r="4576" spans="1:16" x14ac:dyDescent="0.25">
      <c r="A4576">
        <v>4575</v>
      </c>
      <c r="B4576" s="1">
        <v>44039</v>
      </c>
      <c r="C4576" s="1">
        <v>44040</v>
      </c>
      <c r="D4576" s="1">
        <v>44044</v>
      </c>
      <c r="E4576" s="1">
        <v>44046</v>
      </c>
      <c r="F4576">
        <v>4</v>
      </c>
      <c r="G4576" t="str">
        <f>VLOOKUP(F4576,dComprador!A:B,2,0)</f>
        <v>Lira</v>
      </c>
      <c r="H4576">
        <v>5</v>
      </c>
      <c r="I4576" t="str">
        <f>VLOOKUP(H4576,dMateriaPrima!A:B,2,0)</f>
        <v>Areia</v>
      </c>
      <c r="J4576">
        <f>VLOOKUP(H4576,dMateriaPrima!A:C,3,0)</f>
        <v>3.59</v>
      </c>
      <c r="K4576">
        <v>501</v>
      </c>
      <c r="L4576">
        <f t="shared" si="143"/>
        <v>1798.59</v>
      </c>
      <c r="M4576">
        <v>0</v>
      </c>
      <c r="N4576">
        <f t="shared" si="142"/>
        <v>1798.59</v>
      </c>
      <c r="O4576">
        <v>3</v>
      </c>
      <c r="P4576" t="str">
        <f>VLOOKUP(O4576,dFornecedor!A:B,2,0)</f>
        <v>StepUp</v>
      </c>
    </row>
    <row r="4577" spans="1:16" x14ac:dyDescent="0.25">
      <c r="A4577">
        <v>4576</v>
      </c>
      <c r="B4577" s="1">
        <v>44039</v>
      </c>
      <c r="C4577" s="1">
        <v>44039</v>
      </c>
      <c r="D4577" s="1">
        <v>44046</v>
      </c>
      <c r="E4577" s="1">
        <v>44049</v>
      </c>
      <c r="F4577">
        <v>4</v>
      </c>
      <c r="G4577" t="str">
        <f>VLOOKUP(F4577,dComprador!A:B,2,0)</f>
        <v>Lira</v>
      </c>
      <c r="H4577">
        <v>7</v>
      </c>
      <c r="I4577" t="str">
        <f>VLOOKUP(H4577,dMateriaPrima!A:B,2,0)</f>
        <v>Poliéster</v>
      </c>
      <c r="J4577">
        <f>VLOOKUP(H4577,dMateriaPrima!A:C,3,0)</f>
        <v>8</v>
      </c>
      <c r="K4577">
        <v>350</v>
      </c>
      <c r="L4577">
        <f t="shared" si="143"/>
        <v>2800</v>
      </c>
      <c r="M4577">
        <v>0</v>
      </c>
      <c r="N4577">
        <f t="shared" si="142"/>
        <v>2800</v>
      </c>
      <c r="O4577">
        <v>2</v>
      </c>
      <c r="P4577" t="str">
        <f>VLOOKUP(O4577,dFornecedor!A:B,2,0)</f>
        <v>Minerva</v>
      </c>
    </row>
    <row r="4578" spans="1:16" x14ac:dyDescent="0.25">
      <c r="A4578">
        <v>4577</v>
      </c>
      <c r="B4578" s="1">
        <v>44039</v>
      </c>
      <c r="C4578" s="1">
        <v>44039</v>
      </c>
      <c r="D4578" s="1">
        <v>44046</v>
      </c>
      <c r="E4578" s="1">
        <v>44047</v>
      </c>
      <c r="F4578">
        <v>4</v>
      </c>
      <c r="G4578" t="str">
        <f>VLOOKUP(F4578,dComprador!A:B,2,0)</f>
        <v>Lira</v>
      </c>
      <c r="H4578">
        <v>7</v>
      </c>
      <c r="I4578" t="str">
        <f>VLOOKUP(H4578,dMateriaPrima!A:B,2,0)</f>
        <v>Poliéster</v>
      </c>
      <c r="J4578">
        <f>VLOOKUP(H4578,dMateriaPrima!A:C,3,0)</f>
        <v>8</v>
      </c>
      <c r="K4578">
        <v>16</v>
      </c>
      <c r="L4578">
        <f t="shared" si="143"/>
        <v>128</v>
      </c>
      <c r="M4578">
        <v>0</v>
      </c>
      <c r="N4578">
        <f t="shared" si="142"/>
        <v>128</v>
      </c>
      <c r="O4578">
        <v>5</v>
      </c>
      <c r="P4578" t="str">
        <f>VLOOKUP(O4578,dFornecedor!A:B,2,0)</f>
        <v>Atlas</v>
      </c>
    </row>
    <row r="4579" spans="1:16" x14ac:dyDescent="0.25">
      <c r="A4579">
        <v>4578</v>
      </c>
      <c r="B4579" s="1">
        <v>44039</v>
      </c>
      <c r="C4579" s="1">
        <v>44044</v>
      </c>
      <c r="D4579" s="1">
        <v>44047</v>
      </c>
      <c r="E4579" s="1">
        <v>44048</v>
      </c>
      <c r="F4579">
        <v>4</v>
      </c>
      <c r="G4579" t="str">
        <f>VLOOKUP(F4579,dComprador!A:B,2,0)</f>
        <v>Lira</v>
      </c>
      <c r="H4579">
        <v>3</v>
      </c>
      <c r="I4579" t="str">
        <f>VLOOKUP(H4579,dMateriaPrima!A:B,2,0)</f>
        <v>Barra Metal</v>
      </c>
      <c r="J4579">
        <f>VLOOKUP(H4579,dMateriaPrima!A:C,3,0)</f>
        <v>565</v>
      </c>
      <c r="K4579">
        <v>152</v>
      </c>
      <c r="L4579">
        <f t="shared" si="143"/>
        <v>85880</v>
      </c>
      <c r="M4579">
        <v>0</v>
      </c>
      <c r="N4579">
        <f t="shared" si="142"/>
        <v>85880</v>
      </c>
      <c r="O4579">
        <v>1</v>
      </c>
      <c r="P4579" t="str">
        <f>VLOOKUP(O4579,dFornecedor!A:B,2,0)</f>
        <v>NorthShore</v>
      </c>
    </row>
    <row r="4580" spans="1:16" x14ac:dyDescent="0.25">
      <c r="A4580">
        <v>4579</v>
      </c>
      <c r="B4580" s="1">
        <v>44039</v>
      </c>
      <c r="C4580" s="1">
        <v>44048</v>
      </c>
      <c r="D4580" s="1">
        <v>44048</v>
      </c>
      <c r="E4580" s="1">
        <v>44049</v>
      </c>
      <c r="F4580">
        <v>4</v>
      </c>
      <c r="G4580" t="str">
        <f>VLOOKUP(F4580,dComprador!A:B,2,0)</f>
        <v>Lira</v>
      </c>
      <c r="H4580">
        <v>1</v>
      </c>
      <c r="I4580" t="str">
        <f>VLOOKUP(H4580,dMateriaPrima!A:B,2,0)</f>
        <v>Tecido</v>
      </c>
      <c r="J4580">
        <f>VLOOKUP(H4580,dMateriaPrima!A:C,3,0)</f>
        <v>18</v>
      </c>
      <c r="K4580">
        <v>122</v>
      </c>
      <c r="L4580">
        <f t="shared" si="143"/>
        <v>2196</v>
      </c>
      <c r="M4580">
        <v>0</v>
      </c>
      <c r="N4580">
        <f t="shared" si="142"/>
        <v>2196</v>
      </c>
      <c r="O4580">
        <v>1</v>
      </c>
      <c r="P4580" t="str">
        <f>VLOOKUP(O4580,dFornecedor!A:B,2,0)</f>
        <v>NorthShore</v>
      </c>
    </row>
    <row r="4581" spans="1:16" x14ac:dyDescent="0.25">
      <c r="A4581">
        <v>4580</v>
      </c>
      <c r="B4581" s="1">
        <v>44039</v>
      </c>
      <c r="C4581" s="1">
        <v>44046</v>
      </c>
      <c r="D4581" s="1">
        <v>44051</v>
      </c>
      <c r="E4581" s="1">
        <v>44053</v>
      </c>
      <c r="F4581">
        <v>4</v>
      </c>
      <c r="G4581" t="str">
        <f>VLOOKUP(F4581,dComprador!A:B,2,0)</f>
        <v>Lira</v>
      </c>
      <c r="H4581">
        <v>9</v>
      </c>
      <c r="I4581" t="str">
        <f>VLOOKUP(H4581,dMateriaPrima!A:B,2,0)</f>
        <v>Couro</v>
      </c>
      <c r="J4581">
        <f>VLOOKUP(H4581,dMateriaPrima!A:C,3,0)</f>
        <v>4.4000000000000004</v>
      </c>
      <c r="K4581">
        <v>178</v>
      </c>
      <c r="L4581">
        <f t="shared" si="143"/>
        <v>783.2</v>
      </c>
      <c r="M4581">
        <v>0</v>
      </c>
      <c r="N4581">
        <f t="shared" si="142"/>
        <v>783.2</v>
      </c>
      <c r="O4581">
        <v>5</v>
      </c>
      <c r="P4581" t="str">
        <f>VLOOKUP(O4581,dFornecedor!A:B,2,0)</f>
        <v>Atlas</v>
      </c>
    </row>
    <row r="4582" spans="1:16" x14ac:dyDescent="0.25">
      <c r="A4582">
        <v>4581</v>
      </c>
      <c r="B4582" s="1">
        <v>44039</v>
      </c>
      <c r="C4582" s="1">
        <v>44040</v>
      </c>
      <c r="D4582" s="1">
        <v>44054</v>
      </c>
      <c r="E4582" s="1">
        <v>44056</v>
      </c>
      <c r="F4582">
        <v>1</v>
      </c>
      <c r="G4582" t="str">
        <f>VLOOKUP(F4582,dComprador!A:B,2,0)</f>
        <v>Alon</v>
      </c>
      <c r="H4582">
        <v>7</v>
      </c>
      <c r="I4582" t="str">
        <f>VLOOKUP(H4582,dMateriaPrima!A:B,2,0)</f>
        <v>Poliéster</v>
      </c>
      <c r="J4582">
        <f>VLOOKUP(H4582,dMateriaPrima!A:C,3,0)</f>
        <v>8</v>
      </c>
      <c r="K4582">
        <v>141</v>
      </c>
      <c r="L4582">
        <f t="shared" si="143"/>
        <v>1128</v>
      </c>
      <c r="M4582">
        <v>0</v>
      </c>
      <c r="N4582">
        <f t="shared" si="142"/>
        <v>1128</v>
      </c>
      <c r="O4582">
        <v>4</v>
      </c>
      <c r="P4582" t="str">
        <f>VLOOKUP(O4582,dFornecedor!A:B,2,0)</f>
        <v>AlphaOmega</v>
      </c>
    </row>
    <row r="4583" spans="1:16" x14ac:dyDescent="0.25">
      <c r="A4583">
        <v>4582</v>
      </c>
      <c r="B4583" s="1">
        <v>44039</v>
      </c>
      <c r="C4583" s="1">
        <v>44051</v>
      </c>
      <c r="D4583" s="1">
        <v>44051</v>
      </c>
      <c r="E4583" s="1">
        <v>44056</v>
      </c>
      <c r="F4583">
        <v>2</v>
      </c>
      <c r="G4583" t="str">
        <f>VLOOKUP(F4583,dComprador!A:B,2,0)</f>
        <v>João</v>
      </c>
      <c r="H4583">
        <v>1</v>
      </c>
      <c r="I4583" t="str">
        <f>VLOOKUP(H4583,dMateriaPrima!A:B,2,0)</f>
        <v>Tecido</v>
      </c>
      <c r="J4583">
        <f>VLOOKUP(H4583,dMateriaPrima!A:C,3,0)</f>
        <v>18</v>
      </c>
      <c r="K4583">
        <v>1</v>
      </c>
      <c r="L4583">
        <f t="shared" si="143"/>
        <v>18</v>
      </c>
      <c r="M4583">
        <v>0</v>
      </c>
      <c r="N4583">
        <f t="shared" si="142"/>
        <v>18</v>
      </c>
      <c r="O4583">
        <v>1</v>
      </c>
      <c r="P4583" t="str">
        <f>VLOOKUP(O4583,dFornecedor!A:B,2,0)</f>
        <v>NorthShore</v>
      </c>
    </row>
    <row r="4584" spans="1:16" x14ac:dyDescent="0.25">
      <c r="A4584">
        <v>4583</v>
      </c>
      <c r="B4584" s="1">
        <v>44039</v>
      </c>
      <c r="C4584" s="1">
        <v>44040</v>
      </c>
      <c r="D4584" s="1">
        <v>44053</v>
      </c>
      <c r="E4584" s="1">
        <v>44057</v>
      </c>
      <c r="F4584">
        <v>2</v>
      </c>
      <c r="G4584" t="str">
        <f>VLOOKUP(F4584,dComprador!A:B,2,0)</f>
        <v>João</v>
      </c>
      <c r="H4584">
        <v>7</v>
      </c>
      <c r="I4584" t="str">
        <f>VLOOKUP(H4584,dMateriaPrima!A:B,2,0)</f>
        <v>Poliéster</v>
      </c>
      <c r="J4584">
        <f>VLOOKUP(H4584,dMateriaPrima!A:C,3,0)</f>
        <v>8</v>
      </c>
      <c r="K4584">
        <v>283</v>
      </c>
      <c r="L4584">
        <f t="shared" si="143"/>
        <v>2264</v>
      </c>
      <c r="M4584">
        <v>0</v>
      </c>
      <c r="N4584">
        <f t="shared" si="142"/>
        <v>2264</v>
      </c>
      <c r="O4584">
        <v>4</v>
      </c>
      <c r="P4584" t="str">
        <f>VLOOKUP(O4584,dFornecedor!A:B,2,0)</f>
        <v>AlphaOmega</v>
      </c>
    </row>
    <row r="4585" spans="1:16" x14ac:dyDescent="0.25">
      <c r="A4585">
        <v>4584</v>
      </c>
      <c r="B4585" s="1">
        <v>44039</v>
      </c>
      <c r="C4585" s="1">
        <v>44048</v>
      </c>
      <c r="D4585" s="1">
        <v>44060</v>
      </c>
      <c r="E4585" s="1">
        <v>44060</v>
      </c>
      <c r="F4585">
        <v>1</v>
      </c>
      <c r="G4585" t="str">
        <f>VLOOKUP(F4585,dComprador!A:B,2,0)</f>
        <v>Alon</v>
      </c>
      <c r="H4585">
        <v>9</v>
      </c>
      <c r="I4585" t="str">
        <f>VLOOKUP(H4585,dMateriaPrima!A:B,2,0)</f>
        <v>Couro</v>
      </c>
      <c r="J4585">
        <f>VLOOKUP(H4585,dMateriaPrima!A:C,3,0)</f>
        <v>4.4000000000000004</v>
      </c>
      <c r="K4585">
        <v>234</v>
      </c>
      <c r="L4585">
        <f t="shared" si="143"/>
        <v>1029.6000000000001</v>
      </c>
      <c r="M4585">
        <v>0</v>
      </c>
      <c r="N4585">
        <f t="shared" si="142"/>
        <v>1029.6000000000001</v>
      </c>
      <c r="O4585">
        <v>1</v>
      </c>
      <c r="P4585" t="str">
        <f>VLOOKUP(O4585,dFornecedor!A:B,2,0)</f>
        <v>NorthShore</v>
      </c>
    </row>
    <row r="4586" spans="1:16" x14ac:dyDescent="0.25">
      <c r="A4586">
        <v>4585</v>
      </c>
      <c r="B4586" s="1">
        <v>44040</v>
      </c>
      <c r="C4586" s="1">
        <v>44043</v>
      </c>
      <c r="D4586" s="1">
        <v>44047</v>
      </c>
      <c r="E4586" s="1">
        <v>44050</v>
      </c>
      <c r="F4586">
        <v>4</v>
      </c>
      <c r="G4586" t="str">
        <f>VLOOKUP(F4586,dComprador!A:B,2,0)</f>
        <v>Lira</v>
      </c>
      <c r="H4586">
        <v>5</v>
      </c>
      <c r="I4586" t="str">
        <f>VLOOKUP(H4586,dMateriaPrima!A:B,2,0)</f>
        <v>Areia</v>
      </c>
      <c r="J4586">
        <f>VLOOKUP(H4586,dMateriaPrima!A:C,3,0)</f>
        <v>3.59</v>
      </c>
      <c r="K4586">
        <v>520</v>
      </c>
      <c r="L4586">
        <f t="shared" si="143"/>
        <v>1866.8</v>
      </c>
      <c r="M4586">
        <v>0</v>
      </c>
      <c r="N4586">
        <f t="shared" si="142"/>
        <v>1866.8</v>
      </c>
      <c r="O4586">
        <v>2</v>
      </c>
      <c r="P4586" t="str">
        <f>VLOOKUP(O4586,dFornecedor!A:B,2,0)</f>
        <v>Minerva</v>
      </c>
    </row>
    <row r="4587" spans="1:16" x14ac:dyDescent="0.25">
      <c r="A4587">
        <v>4586</v>
      </c>
      <c r="B4587" s="1">
        <v>44040</v>
      </c>
      <c r="C4587" s="1">
        <v>44044</v>
      </c>
      <c r="D4587" s="1">
        <v>44052</v>
      </c>
      <c r="E4587" s="1">
        <v>44056</v>
      </c>
      <c r="F4587">
        <v>4</v>
      </c>
      <c r="G4587" t="str">
        <f>VLOOKUP(F4587,dComprador!A:B,2,0)</f>
        <v>Lira</v>
      </c>
      <c r="H4587">
        <v>5</v>
      </c>
      <c r="I4587" t="str">
        <f>VLOOKUP(H4587,dMateriaPrima!A:B,2,0)</f>
        <v>Areia</v>
      </c>
      <c r="J4587">
        <f>VLOOKUP(H4587,dMateriaPrima!A:C,3,0)</f>
        <v>3.59</v>
      </c>
      <c r="K4587">
        <v>45</v>
      </c>
      <c r="L4587">
        <f t="shared" si="143"/>
        <v>161.54999999999998</v>
      </c>
      <c r="M4587">
        <v>0</v>
      </c>
      <c r="N4587">
        <f t="shared" si="142"/>
        <v>161.54999999999998</v>
      </c>
      <c r="O4587">
        <v>5</v>
      </c>
      <c r="P4587" t="str">
        <f>VLOOKUP(O4587,dFornecedor!A:B,2,0)</f>
        <v>Atlas</v>
      </c>
    </row>
    <row r="4588" spans="1:16" x14ac:dyDescent="0.25">
      <c r="A4588">
        <v>4587</v>
      </c>
      <c r="B4588" s="1">
        <v>44040</v>
      </c>
      <c r="C4588" s="1">
        <v>44046</v>
      </c>
      <c r="D4588" s="1">
        <v>44048</v>
      </c>
      <c r="E4588" s="1">
        <v>44046</v>
      </c>
      <c r="F4588">
        <v>4</v>
      </c>
      <c r="G4588" t="str">
        <f>VLOOKUP(F4588,dComprador!A:B,2,0)</f>
        <v>Lira</v>
      </c>
      <c r="H4588">
        <v>1</v>
      </c>
      <c r="I4588" t="str">
        <f>VLOOKUP(H4588,dMateriaPrima!A:B,2,0)</f>
        <v>Tecido</v>
      </c>
      <c r="J4588">
        <f>VLOOKUP(H4588,dMateriaPrima!A:C,3,0)</f>
        <v>18</v>
      </c>
      <c r="K4588">
        <v>346</v>
      </c>
      <c r="L4588">
        <f t="shared" si="143"/>
        <v>6228</v>
      </c>
      <c r="M4588">
        <v>0</v>
      </c>
      <c r="N4588">
        <f t="shared" si="142"/>
        <v>6228</v>
      </c>
      <c r="O4588">
        <v>3</v>
      </c>
      <c r="P4588" t="str">
        <f>VLOOKUP(O4588,dFornecedor!A:B,2,0)</f>
        <v>StepUp</v>
      </c>
    </row>
    <row r="4589" spans="1:16" x14ac:dyDescent="0.25">
      <c r="A4589">
        <v>4588</v>
      </c>
      <c r="B4589" s="1">
        <v>44040</v>
      </c>
      <c r="C4589" s="1">
        <v>44041</v>
      </c>
      <c r="D4589" s="1">
        <v>44049</v>
      </c>
      <c r="E4589" s="1">
        <v>44054</v>
      </c>
      <c r="F4589">
        <v>4</v>
      </c>
      <c r="G4589" t="str">
        <f>VLOOKUP(F4589,dComprador!A:B,2,0)</f>
        <v>Lira</v>
      </c>
      <c r="H4589">
        <v>5</v>
      </c>
      <c r="I4589" t="str">
        <f>VLOOKUP(H4589,dMateriaPrima!A:B,2,0)</f>
        <v>Areia</v>
      </c>
      <c r="J4589">
        <f>VLOOKUP(H4589,dMateriaPrima!A:C,3,0)</f>
        <v>3.59</v>
      </c>
      <c r="K4589">
        <v>89</v>
      </c>
      <c r="L4589">
        <f t="shared" si="143"/>
        <v>319.51</v>
      </c>
      <c r="M4589">
        <v>0</v>
      </c>
      <c r="N4589">
        <f t="shared" si="142"/>
        <v>319.51</v>
      </c>
      <c r="O4589">
        <v>4</v>
      </c>
      <c r="P4589" t="str">
        <f>VLOOKUP(O4589,dFornecedor!A:B,2,0)</f>
        <v>AlphaOmega</v>
      </c>
    </row>
    <row r="4590" spans="1:16" x14ac:dyDescent="0.25">
      <c r="A4590">
        <v>4589</v>
      </c>
      <c r="B4590" s="1">
        <v>44040</v>
      </c>
      <c r="C4590" s="1">
        <v>44042</v>
      </c>
      <c r="D4590" s="1">
        <v>44046</v>
      </c>
      <c r="E4590" s="1">
        <v>44048</v>
      </c>
      <c r="F4590">
        <v>4</v>
      </c>
      <c r="G4590" t="str">
        <f>VLOOKUP(F4590,dComprador!A:B,2,0)</f>
        <v>Lira</v>
      </c>
      <c r="H4590">
        <v>5</v>
      </c>
      <c r="I4590" t="str">
        <f>VLOOKUP(H4590,dMateriaPrima!A:B,2,0)</f>
        <v>Areia</v>
      </c>
      <c r="J4590">
        <f>VLOOKUP(H4590,dMateriaPrima!A:C,3,0)</f>
        <v>3.59</v>
      </c>
      <c r="K4590">
        <v>101</v>
      </c>
      <c r="L4590">
        <f t="shared" si="143"/>
        <v>362.59</v>
      </c>
      <c r="M4590">
        <v>0</v>
      </c>
      <c r="N4590">
        <f t="shared" si="142"/>
        <v>362.59</v>
      </c>
      <c r="O4590">
        <v>1</v>
      </c>
      <c r="P4590" t="str">
        <f>VLOOKUP(O4590,dFornecedor!A:B,2,0)</f>
        <v>NorthShore</v>
      </c>
    </row>
    <row r="4591" spans="1:16" x14ac:dyDescent="0.25">
      <c r="A4591">
        <v>4590</v>
      </c>
      <c r="B4591" s="1">
        <v>44040</v>
      </c>
      <c r="C4591" s="1">
        <v>44047</v>
      </c>
      <c r="D4591" s="1">
        <v>44058</v>
      </c>
      <c r="E4591" s="1">
        <v>44060</v>
      </c>
      <c r="F4591">
        <v>1</v>
      </c>
      <c r="G4591" t="str">
        <f>VLOOKUP(F4591,dComprador!A:B,2,0)</f>
        <v>Alon</v>
      </c>
      <c r="H4591">
        <v>7</v>
      </c>
      <c r="I4591" t="str">
        <f>VLOOKUP(H4591,dMateriaPrima!A:B,2,0)</f>
        <v>Poliéster</v>
      </c>
      <c r="J4591">
        <f>VLOOKUP(H4591,dMateriaPrima!A:C,3,0)</f>
        <v>8</v>
      </c>
      <c r="K4591">
        <v>118</v>
      </c>
      <c r="L4591">
        <f t="shared" si="143"/>
        <v>944</v>
      </c>
      <c r="M4591">
        <v>0</v>
      </c>
      <c r="N4591">
        <f t="shared" si="142"/>
        <v>944</v>
      </c>
      <c r="O4591">
        <v>2</v>
      </c>
      <c r="P4591" t="str">
        <f>VLOOKUP(O4591,dFornecedor!A:B,2,0)</f>
        <v>Minerva</v>
      </c>
    </row>
    <row r="4592" spans="1:16" x14ac:dyDescent="0.25">
      <c r="A4592">
        <v>4591</v>
      </c>
      <c r="B4592" s="1">
        <v>44040</v>
      </c>
      <c r="C4592" s="1">
        <v>44050</v>
      </c>
      <c r="D4592" s="1">
        <v>44050</v>
      </c>
      <c r="E4592" s="1">
        <v>44055</v>
      </c>
      <c r="F4592">
        <v>2</v>
      </c>
      <c r="G4592" t="str">
        <f>VLOOKUP(F4592,dComprador!A:B,2,0)</f>
        <v>João</v>
      </c>
      <c r="H4592">
        <v>9</v>
      </c>
      <c r="I4592" t="str">
        <f>VLOOKUP(H4592,dMateriaPrima!A:B,2,0)</f>
        <v>Couro</v>
      </c>
      <c r="J4592">
        <f>VLOOKUP(H4592,dMateriaPrima!A:C,3,0)</f>
        <v>4.4000000000000004</v>
      </c>
      <c r="K4592">
        <v>29</v>
      </c>
      <c r="L4592">
        <f t="shared" si="143"/>
        <v>127.60000000000001</v>
      </c>
      <c r="M4592">
        <v>0</v>
      </c>
      <c r="N4592">
        <f t="shared" si="142"/>
        <v>127.60000000000001</v>
      </c>
      <c r="O4592">
        <v>1</v>
      </c>
      <c r="P4592" t="str">
        <f>VLOOKUP(O4592,dFornecedor!A:B,2,0)</f>
        <v>NorthShore</v>
      </c>
    </row>
    <row r="4593" spans="1:16" x14ac:dyDescent="0.25">
      <c r="A4593">
        <v>4592</v>
      </c>
      <c r="B4593" s="1">
        <v>44040</v>
      </c>
      <c r="C4593" s="1">
        <v>44040</v>
      </c>
      <c r="D4593" s="1">
        <v>44055</v>
      </c>
      <c r="E4593" s="1">
        <v>44056</v>
      </c>
      <c r="F4593">
        <v>1</v>
      </c>
      <c r="G4593" t="str">
        <f>VLOOKUP(F4593,dComprador!A:B,2,0)</f>
        <v>Alon</v>
      </c>
      <c r="H4593">
        <v>9</v>
      </c>
      <c r="I4593" t="str">
        <f>VLOOKUP(H4593,dMateriaPrima!A:B,2,0)</f>
        <v>Couro</v>
      </c>
      <c r="J4593">
        <f>VLOOKUP(H4593,dMateriaPrima!A:C,3,0)</f>
        <v>4.4000000000000004</v>
      </c>
      <c r="K4593">
        <v>259</v>
      </c>
      <c r="L4593">
        <f t="shared" si="143"/>
        <v>1139.6000000000001</v>
      </c>
      <c r="M4593">
        <v>0</v>
      </c>
      <c r="N4593">
        <f t="shared" si="142"/>
        <v>1139.6000000000001</v>
      </c>
      <c r="O4593">
        <v>2</v>
      </c>
      <c r="P4593" t="str">
        <f>VLOOKUP(O4593,dFornecedor!A:B,2,0)</f>
        <v>Minerva</v>
      </c>
    </row>
    <row r="4594" spans="1:16" x14ac:dyDescent="0.25">
      <c r="A4594">
        <v>4593</v>
      </c>
      <c r="B4594" s="1">
        <v>44040</v>
      </c>
      <c r="C4594" s="1">
        <v>44053</v>
      </c>
      <c r="D4594" s="1">
        <v>44055</v>
      </c>
      <c r="E4594" s="1">
        <v>44059</v>
      </c>
      <c r="F4594">
        <v>1</v>
      </c>
      <c r="G4594" t="str">
        <f>VLOOKUP(F4594,dComprador!A:B,2,0)</f>
        <v>Alon</v>
      </c>
      <c r="H4594">
        <v>8</v>
      </c>
      <c r="I4594" t="str">
        <f>VLOOKUP(H4594,dMateriaPrima!A:B,2,0)</f>
        <v>Cimento</v>
      </c>
      <c r="J4594">
        <f>VLOOKUP(H4594,dMateriaPrima!A:C,3,0)</f>
        <v>23</v>
      </c>
      <c r="K4594">
        <v>351</v>
      </c>
      <c r="L4594">
        <f t="shared" si="143"/>
        <v>8073</v>
      </c>
      <c r="M4594">
        <v>0</v>
      </c>
      <c r="N4594">
        <f t="shared" si="142"/>
        <v>8073</v>
      </c>
      <c r="O4594">
        <v>1</v>
      </c>
      <c r="P4594" t="str">
        <f>VLOOKUP(O4594,dFornecedor!A:B,2,0)</f>
        <v>NorthShore</v>
      </c>
    </row>
    <row r="4595" spans="1:16" x14ac:dyDescent="0.25">
      <c r="A4595">
        <v>4594</v>
      </c>
      <c r="B4595" s="1">
        <v>44040</v>
      </c>
      <c r="C4595" s="1">
        <v>44045</v>
      </c>
      <c r="D4595" s="1">
        <v>44056</v>
      </c>
      <c r="E4595" s="1">
        <v>44058</v>
      </c>
      <c r="F4595">
        <v>2</v>
      </c>
      <c r="G4595" t="str">
        <f>VLOOKUP(F4595,dComprador!A:B,2,0)</f>
        <v>João</v>
      </c>
      <c r="H4595">
        <v>10</v>
      </c>
      <c r="I4595" t="str">
        <f>VLOOKUP(H4595,dMateriaPrima!A:B,2,0)</f>
        <v>Pedra Britada</v>
      </c>
      <c r="J4595">
        <f>VLOOKUP(H4595,dMateriaPrima!A:C,3,0)</f>
        <v>56</v>
      </c>
      <c r="K4595">
        <v>7</v>
      </c>
      <c r="L4595">
        <f t="shared" si="143"/>
        <v>392</v>
      </c>
      <c r="M4595">
        <v>0</v>
      </c>
      <c r="N4595">
        <f t="shared" si="142"/>
        <v>392</v>
      </c>
      <c r="O4595">
        <v>2</v>
      </c>
      <c r="P4595" t="str">
        <f>VLOOKUP(O4595,dFornecedor!A:B,2,0)</f>
        <v>Minerva</v>
      </c>
    </row>
    <row r="4596" spans="1:16" x14ac:dyDescent="0.25">
      <c r="A4596">
        <v>4595</v>
      </c>
      <c r="B4596" s="1">
        <v>44040</v>
      </c>
      <c r="C4596" s="1">
        <v>44040</v>
      </c>
      <c r="D4596" s="1">
        <v>44074</v>
      </c>
      <c r="E4596" s="1">
        <v>44075</v>
      </c>
      <c r="F4596">
        <v>1</v>
      </c>
      <c r="G4596" t="str">
        <f>VLOOKUP(F4596,dComprador!A:B,2,0)</f>
        <v>Alon</v>
      </c>
      <c r="H4596">
        <v>7</v>
      </c>
      <c r="I4596" t="str">
        <f>VLOOKUP(H4596,dMateriaPrima!A:B,2,0)</f>
        <v>Poliéster</v>
      </c>
      <c r="J4596">
        <f>VLOOKUP(H4596,dMateriaPrima!A:C,3,0)</f>
        <v>8</v>
      </c>
      <c r="K4596">
        <v>15</v>
      </c>
      <c r="L4596">
        <f t="shared" si="143"/>
        <v>120</v>
      </c>
      <c r="M4596">
        <v>0</v>
      </c>
      <c r="N4596">
        <f t="shared" si="142"/>
        <v>120</v>
      </c>
      <c r="O4596">
        <v>5</v>
      </c>
      <c r="P4596" t="str">
        <f>VLOOKUP(O4596,dFornecedor!A:B,2,0)</f>
        <v>Atlas</v>
      </c>
    </row>
    <row r="4597" spans="1:16" x14ac:dyDescent="0.25">
      <c r="A4597">
        <v>4596</v>
      </c>
      <c r="B4597" s="1">
        <v>44040</v>
      </c>
      <c r="C4597" s="1">
        <v>44044</v>
      </c>
      <c r="D4597" s="1">
        <v>44062</v>
      </c>
      <c r="E4597" s="1">
        <v>44065</v>
      </c>
      <c r="F4597">
        <v>1</v>
      </c>
      <c r="G4597" t="str">
        <f>VLOOKUP(F4597,dComprador!A:B,2,0)</f>
        <v>Alon</v>
      </c>
      <c r="H4597">
        <v>7</v>
      </c>
      <c r="I4597" t="str">
        <f>VLOOKUP(H4597,dMateriaPrima!A:B,2,0)</f>
        <v>Poliéster</v>
      </c>
      <c r="J4597">
        <f>VLOOKUP(H4597,dMateriaPrima!A:C,3,0)</f>
        <v>8</v>
      </c>
      <c r="K4597">
        <v>338</v>
      </c>
      <c r="L4597">
        <f t="shared" si="143"/>
        <v>2704</v>
      </c>
      <c r="M4597">
        <v>0</v>
      </c>
      <c r="N4597">
        <f t="shared" si="142"/>
        <v>2704</v>
      </c>
      <c r="O4597">
        <v>1</v>
      </c>
      <c r="P4597" t="str">
        <f>VLOOKUP(O4597,dFornecedor!A:B,2,0)</f>
        <v>NorthShore</v>
      </c>
    </row>
    <row r="4598" spans="1:16" x14ac:dyDescent="0.25">
      <c r="A4598">
        <v>4597</v>
      </c>
      <c r="B4598" s="1">
        <v>44041</v>
      </c>
      <c r="C4598" s="1">
        <v>44042</v>
      </c>
      <c r="D4598" s="1">
        <v>44049</v>
      </c>
      <c r="E4598" s="1">
        <v>44052</v>
      </c>
      <c r="F4598">
        <v>4</v>
      </c>
      <c r="G4598" t="str">
        <f>VLOOKUP(F4598,dComprador!A:B,2,0)</f>
        <v>Lira</v>
      </c>
      <c r="H4598">
        <v>7</v>
      </c>
      <c r="I4598" t="str">
        <f>VLOOKUP(H4598,dMateriaPrima!A:B,2,0)</f>
        <v>Poliéster</v>
      </c>
      <c r="J4598">
        <f>VLOOKUP(H4598,dMateriaPrima!A:C,3,0)</f>
        <v>8</v>
      </c>
      <c r="K4598">
        <v>213</v>
      </c>
      <c r="L4598">
        <f t="shared" si="143"/>
        <v>1704</v>
      </c>
      <c r="M4598">
        <v>0</v>
      </c>
      <c r="N4598">
        <f t="shared" si="142"/>
        <v>1704</v>
      </c>
      <c r="O4598">
        <v>3</v>
      </c>
      <c r="P4598" t="str">
        <f>VLOOKUP(O4598,dFornecedor!A:B,2,0)</f>
        <v>StepUp</v>
      </c>
    </row>
    <row r="4599" spans="1:16" x14ac:dyDescent="0.25">
      <c r="A4599">
        <v>4598</v>
      </c>
      <c r="B4599" s="1">
        <v>44041</v>
      </c>
      <c r="C4599" s="1">
        <v>44046</v>
      </c>
      <c r="D4599" s="1">
        <v>44048</v>
      </c>
      <c r="E4599" s="1">
        <v>44051</v>
      </c>
      <c r="F4599">
        <v>4</v>
      </c>
      <c r="G4599" t="str">
        <f>VLOOKUP(F4599,dComprador!A:B,2,0)</f>
        <v>Lira</v>
      </c>
      <c r="H4599">
        <v>9</v>
      </c>
      <c r="I4599" t="str">
        <f>VLOOKUP(H4599,dMateriaPrima!A:B,2,0)</f>
        <v>Couro</v>
      </c>
      <c r="J4599">
        <f>VLOOKUP(H4599,dMateriaPrima!A:C,3,0)</f>
        <v>4.4000000000000004</v>
      </c>
      <c r="K4599">
        <v>568</v>
      </c>
      <c r="L4599">
        <f t="shared" si="143"/>
        <v>2499.2000000000003</v>
      </c>
      <c r="M4599">
        <v>0</v>
      </c>
      <c r="N4599">
        <f t="shared" si="142"/>
        <v>2499.2000000000003</v>
      </c>
      <c r="O4599">
        <v>1</v>
      </c>
      <c r="P4599" t="str">
        <f>VLOOKUP(O4599,dFornecedor!A:B,2,0)</f>
        <v>NorthShore</v>
      </c>
    </row>
    <row r="4600" spans="1:16" x14ac:dyDescent="0.25">
      <c r="A4600">
        <v>4599</v>
      </c>
      <c r="B4600" s="1">
        <v>44041</v>
      </c>
      <c r="C4600" s="1">
        <v>44050</v>
      </c>
      <c r="D4600" s="1">
        <v>44061</v>
      </c>
      <c r="E4600" s="1">
        <v>44064</v>
      </c>
      <c r="F4600">
        <v>1</v>
      </c>
      <c r="G4600" t="str">
        <f>VLOOKUP(F4600,dComprador!A:B,2,0)</f>
        <v>Alon</v>
      </c>
      <c r="H4600">
        <v>1</v>
      </c>
      <c r="I4600" t="str">
        <f>VLOOKUP(H4600,dMateriaPrima!A:B,2,0)</f>
        <v>Tecido</v>
      </c>
      <c r="J4600">
        <f>VLOOKUP(H4600,dMateriaPrima!A:C,3,0)</f>
        <v>18</v>
      </c>
      <c r="K4600">
        <v>46</v>
      </c>
      <c r="L4600">
        <f t="shared" si="143"/>
        <v>828</v>
      </c>
      <c r="M4600">
        <v>0</v>
      </c>
      <c r="N4600">
        <f t="shared" si="142"/>
        <v>828</v>
      </c>
      <c r="O4600">
        <v>3</v>
      </c>
      <c r="P4600" t="str">
        <f>VLOOKUP(O4600,dFornecedor!A:B,2,0)</f>
        <v>StepUp</v>
      </c>
    </row>
    <row r="4601" spans="1:16" x14ac:dyDescent="0.25">
      <c r="A4601">
        <v>4600</v>
      </c>
      <c r="B4601" s="1">
        <v>44041</v>
      </c>
      <c r="C4601" s="1">
        <v>44049</v>
      </c>
      <c r="D4601" s="1">
        <v>44052</v>
      </c>
      <c r="E4601" s="1">
        <v>44054</v>
      </c>
      <c r="F4601">
        <v>3</v>
      </c>
      <c r="G4601" t="str">
        <f>VLOOKUP(F4601,dComprador!A:B,2,0)</f>
        <v>Diego</v>
      </c>
      <c r="H4601">
        <v>6</v>
      </c>
      <c r="I4601" t="str">
        <f>VLOOKUP(H4601,dMateriaPrima!A:B,2,0)</f>
        <v>Fio Algodão</v>
      </c>
      <c r="J4601">
        <f>VLOOKUP(H4601,dMateriaPrima!A:C,3,0)</f>
        <v>55.9</v>
      </c>
      <c r="K4601">
        <v>485</v>
      </c>
      <c r="L4601">
        <f t="shared" si="143"/>
        <v>27111.5</v>
      </c>
      <c r="M4601">
        <v>0</v>
      </c>
      <c r="N4601">
        <f t="shared" si="142"/>
        <v>27111.5</v>
      </c>
      <c r="O4601">
        <v>2</v>
      </c>
      <c r="P4601" t="str">
        <f>VLOOKUP(O4601,dFornecedor!A:B,2,0)</f>
        <v>Minerva</v>
      </c>
    </row>
    <row r="4602" spans="1:16" x14ac:dyDescent="0.25">
      <c r="A4602">
        <v>4601</v>
      </c>
      <c r="B4602" s="1">
        <v>44041</v>
      </c>
      <c r="C4602" s="1">
        <v>44041</v>
      </c>
      <c r="D4602" s="1">
        <v>44052</v>
      </c>
      <c r="E4602" s="1">
        <v>44054</v>
      </c>
      <c r="F4602">
        <v>3</v>
      </c>
      <c r="G4602" t="str">
        <f>VLOOKUP(F4602,dComprador!A:B,2,0)</f>
        <v>Diego</v>
      </c>
      <c r="H4602">
        <v>9</v>
      </c>
      <c r="I4602" t="str">
        <f>VLOOKUP(H4602,dMateriaPrima!A:B,2,0)</f>
        <v>Couro</v>
      </c>
      <c r="J4602">
        <f>VLOOKUP(H4602,dMateriaPrima!A:C,3,0)</f>
        <v>4.4000000000000004</v>
      </c>
      <c r="K4602">
        <v>11</v>
      </c>
      <c r="L4602">
        <f t="shared" si="143"/>
        <v>48.400000000000006</v>
      </c>
      <c r="M4602">
        <v>31</v>
      </c>
      <c r="N4602">
        <f t="shared" si="142"/>
        <v>33.396000000000001</v>
      </c>
      <c r="O4602">
        <v>2</v>
      </c>
      <c r="P4602" t="str">
        <f>VLOOKUP(O4602,dFornecedor!A:B,2,0)</f>
        <v>Minerva</v>
      </c>
    </row>
    <row r="4603" spans="1:16" x14ac:dyDescent="0.25">
      <c r="A4603">
        <v>4602</v>
      </c>
      <c r="B4603" s="1">
        <v>44041</v>
      </c>
      <c r="C4603" s="1">
        <v>44049</v>
      </c>
      <c r="D4603" s="1">
        <v>44055</v>
      </c>
      <c r="E4603" s="1">
        <v>44058</v>
      </c>
      <c r="F4603">
        <v>2</v>
      </c>
      <c r="G4603" t="str">
        <f>VLOOKUP(F4603,dComprador!A:B,2,0)</f>
        <v>João</v>
      </c>
      <c r="H4603">
        <v>8</v>
      </c>
      <c r="I4603" t="str">
        <f>VLOOKUP(H4603,dMateriaPrima!A:B,2,0)</f>
        <v>Cimento</v>
      </c>
      <c r="J4603">
        <f>VLOOKUP(H4603,dMateriaPrima!A:C,3,0)</f>
        <v>23</v>
      </c>
      <c r="K4603">
        <v>23</v>
      </c>
      <c r="L4603">
        <f t="shared" si="143"/>
        <v>529</v>
      </c>
      <c r="M4603">
        <v>0</v>
      </c>
      <c r="N4603">
        <f t="shared" si="142"/>
        <v>529</v>
      </c>
      <c r="O4603">
        <v>2</v>
      </c>
      <c r="P4603" t="str">
        <f>VLOOKUP(O4603,dFornecedor!A:B,2,0)</f>
        <v>Minerva</v>
      </c>
    </row>
    <row r="4604" spans="1:16" x14ac:dyDescent="0.25">
      <c r="A4604">
        <v>4603</v>
      </c>
      <c r="B4604" s="1">
        <v>44041</v>
      </c>
      <c r="C4604" s="1">
        <v>44042</v>
      </c>
      <c r="D4604" s="1">
        <v>44074</v>
      </c>
      <c r="E4604" s="1">
        <v>44075</v>
      </c>
      <c r="F4604">
        <v>1</v>
      </c>
      <c r="G4604" t="str">
        <f>VLOOKUP(F4604,dComprador!A:B,2,0)</f>
        <v>Alon</v>
      </c>
      <c r="H4604">
        <v>9</v>
      </c>
      <c r="I4604" t="str">
        <f>VLOOKUP(H4604,dMateriaPrima!A:B,2,0)</f>
        <v>Couro</v>
      </c>
      <c r="J4604">
        <f>VLOOKUP(H4604,dMateriaPrima!A:C,3,0)</f>
        <v>4.4000000000000004</v>
      </c>
      <c r="K4604">
        <v>216</v>
      </c>
      <c r="L4604">
        <f t="shared" si="143"/>
        <v>950.40000000000009</v>
      </c>
      <c r="M4604">
        <v>0</v>
      </c>
      <c r="N4604">
        <f t="shared" si="142"/>
        <v>950.40000000000009</v>
      </c>
      <c r="O4604">
        <v>3</v>
      </c>
      <c r="P4604" t="str">
        <f>VLOOKUP(O4604,dFornecedor!A:B,2,0)</f>
        <v>StepUp</v>
      </c>
    </row>
    <row r="4605" spans="1:16" x14ac:dyDescent="0.25">
      <c r="A4605">
        <v>4604</v>
      </c>
      <c r="B4605" s="1">
        <v>44042</v>
      </c>
      <c r="C4605" s="1">
        <v>44050</v>
      </c>
      <c r="D4605" s="1">
        <v>44052</v>
      </c>
      <c r="E4605" s="1">
        <v>44058</v>
      </c>
      <c r="F4605">
        <v>4</v>
      </c>
      <c r="G4605" t="str">
        <f>VLOOKUP(F4605,dComprador!A:B,2,0)</f>
        <v>Lira</v>
      </c>
      <c r="H4605">
        <v>1</v>
      </c>
      <c r="I4605" t="str">
        <f>VLOOKUP(H4605,dMateriaPrima!A:B,2,0)</f>
        <v>Tecido</v>
      </c>
      <c r="J4605">
        <f>VLOOKUP(H4605,dMateriaPrima!A:C,3,0)</f>
        <v>18</v>
      </c>
      <c r="K4605">
        <v>254</v>
      </c>
      <c r="L4605">
        <f t="shared" si="143"/>
        <v>4572</v>
      </c>
      <c r="M4605">
        <v>0</v>
      </c>
      <c r="N4605">
        <f t="shared" si="142"/>
        <v>4572</v>
      </c>
      <c r="O4605">
        <v>2</v>
      </c>
      <c r="P4605" t="str">
        <f>VLOOKUP(O4605,dFornecedor!A:B,2,0)</f>
        <v>Minerva</v>
      </c>
    </row>
    <row r="4606" spans="1:16" x14ac:dyDescent="0.25">
      <c r="A4606">
        <v>4605</v>
      </c>
      <c r="B4606" s="1">
        <v>44042</v>
      </c>
      <c r="C4606" s="1">
        <v>44052</v>
      </c>
      <c r="D4606" s="1">
        <v>44054</v>
      </c>
      <c r="E4606" s="1">
        <v>44055</v>
      </c>
      <c r="F4606">
        <v>4</v>
      </c>
      <c r="G4606" t="str">
        <f>VLOOKUP(F4606,dComprador!A:B,2,0)</f>
        <v>Lira</v>
      </c>
      <c r="H4606">
        <v>7</v>
      </c>
      <c r="I4606" t="str">
        <f>VLOOKUP(H4606,dMateriaPrima!A:B,2,0)</f>
        <v>Poliéster</v>
      </c>
      <c r="J4606">
        <f>VLOOKUP(H4606,dMateriaPrima!A:C,3,0)</f>
        <v>8</v>
      </c>
      <c r="K4606">
        <v>141</v>
      </c>
      <c r="L4606">
        <f t="shared" si="143"/>
        <v>1128</v>
      </c>
      <c r="M4606">
        <v>0</v>
      </c>
      <c r="N4606">
        <f t="shared" si="142"/>
        <v>1128</v>
      </c>
      <c r="O4606">
        <v>1</v>
      </c>
      <c r="P4606" t="str">
        <f>VLOOKUP(O4606,dFornecedor!A:B,2,0)</f>
        <v>NorthShore</v>
      </c>
    </row>
    <row r="4607" spans="1:16" x14ac:dyDescent="0.25">
      <c r="A4607">
        <v>4606</v>
      </c>
      <c r="B4607" s="1">
        <v>44042</v>
      </c>
      <c r="C4607" s="1">
        <v>44051</v>
      </c>
      <c r="D4607" s="1">
        <v>44053</v>
      </c>
      <c r="E4607" s="1">
        <v>44058</v>
      </c>
      <c r="F4607">
        <v>4</v>
      </c>
      <c r="G4607" t="str">
        <f>VLOOKUP(F4607,dComprador!A:B,2,0)</f>
        <v>Lira</v>
      </c>
      <c r="H4607">
        <v>3</v>
      </c>
      <c r="I4607" t="str">
        <f>VLOOKUP(H4607,dMateriaPrima!A:B,2,0)</f>
        <v>Barra Metal</v>
      </c>
      <c r="J4607">
        <f>VLOOKUP(H4607,dMateriaPrima!A:C,3,0)</f>
        <v>565</v>
      </c>
      <c r="K4607">
        <v>116</v>
      </c>
      <c r="L4607">
        <f t="shared" si="143"/>
        <v>65540</v>
      </c>
      <c r="M4607">
        <v>0</v>
      </c>
      <c r="N4607">
        <f t="shared" si="142"/>
        <v>65540</v>
      </c>
      <c r="O4607">
        <v>3</v>
      </c>
      <c r="P4607" t="str">
        <f>VLOOKUP(O4607,dFornecedor!A:B,2,0)</f>
        <v>StepUp</v>
      </c>
    </row>
    <row r="4608" spans="1:16" x14ac:dyDescent="0.25">
      <c r="A4608">
        <v>4607</v>
      </c>
      <c r="B4608" s="1">
        <v>44042</v>
      </c>
      <c r="C4608" s="1">
        <v>44053</v>
      </c>
      <c r="D4608" s="1">
        <v>44053</v>
      </c>
      <c r="E4608" s="1">
        <v>44057</v>
      </c>
      <c r="F4608">
        <v>4</v>
      </c>
      <c r="G4608" t="str">
        <f>VLOOKUP(F4608,dComprador!A:B,2,0)</f>
        <v>Lira</v>
      </c>
      <c r="H4608">
        <v>11</v>
      </c>
      <c r="I4608" t="str">
        <f>VLOOKUP(H4608,dMateriaPrima!A:B,2,0)</f>
        <v>Papel</v>
      </c>
      <c r="J4608">
        <f>VLOOKUP(H4608,dMateriaPrima!A:C,3,0)</f>
        <v>9</v>
      </c>
      <c r="K4608">
        <v>371</v>
      </c>
      <c r="L4608">
        <f t="shared" si="143"/>
        <v>3339</v>
      </c>
      <c r="M4608">
        <v>0</v>
      </c>
      <c r="N4608">
        <f t="shared" si="142"/>
        <v>3339</v>
      </c>
      <c r="O4608">
        <v>1</v>
      </c>
      <c r="P4608" t="str">
        <f>VLOOKUP(O4608,dFornecedor!A:B,2,0)</f>
        <v>NorthShore</v>
      </c>
    </row>
    <row r="4609" spans="1:16" x14ac:dyDescent="0.25">
      <c r="A4609">
        <v>4608</v>
      </c>
      <c r="B4609" s="1">
        <v>44042</v>
      </c>
      <c r="C4609" s="1">
        <v>44050</v>
      </c>
      <c r="D4609" s="1">
        <v>44051</v>
      </c>
      <c r="E4609" s="1">
        <v>44054</v>
      </c>
      <c r="F4609">
        <v>4</v>
      </c>
      <c r="G4609" t="str">
        <f>VLOOKUP(F4609,dComprador!A:B,2,0)</f>
        <v>Lira</v>
      </c>
      <c r="H4609">
        <v>11</v>
      </c>
      <c r="I4609" t="str">
        <f>VLOOKUP(H4609,dMateriaPrima!A:B,2,0)</f>
        <v>Papel</v>
      </c>
      <c r="J4609">
        <f>VLOOKUP(H4609,dMateriaPrima!A:C,3,0)</f>
        <v>9</v>
      </c>
      <c r="K4609">
        <v>199</v>
      </c>
      <c r="L4609">
        <f t="shared" si="143"/>
        <v>1791</v>
      </c>
      <c r="M4609">
        <v>0</v>
      </c>
      <c r="N4609">
        <f t="shared" si="142"/>
        <v>1791</v>
      </c>
      <c r="O4609">
        <v>3</v>
      </c>
      <c r="P4609" t="str">
        <f>VLOOKUP(O4609,dFornecedor!A:B,2,0)</f>
        <v>StepUp</v>
      </c>
    </row>
    <row r="4610" spans="1:16" x14ac:dyDescent="0.25">
      <c r="A4610">
        <v>4609</v>
      </c>
      <c r="B4610" s="1">
        <v>44042</v>
      </c>
      <c r="C4610" s="1">
        <v>44050</v>
      </c>
      <c r="D4610" s="1">
        <v>44055</v>
      </c>
      <c r="E4610" s="1">
        <v>44055</v>
      </c>
      <c r="F4610">
        <v>3</v>
      </c>
      <c r="G4610" t="str">
        <f>VLOOKUP(F4610,dComprador!A:B,2,0)</f>
        <v>Diego</v>
      </c>
      <c r="H4610">
        <v>7</v>
      </c>
      <c r="I4610" t="str">
        <f>VLOOKUP(H4610,dMateriaPrima!A:B,2,0)</f>
        <v>Poliéster</v>
      </c>
      <c r="J4610">
        <f>VLOOKUP(H4610,dMateriaPrima!A:C,3,0)</f>
        <v>8</v>
      </c>
      <c r="K4610">
        <v>8</v>
      </c>
      <c r="L4610">
        <f t="shared" si="143"/>
        <v>64</v>
      </c>
      <c r="M4610">
        <v>0</v>
      </c>
      <c r="N4610">
        <f t="shared" ref="N4610:N4673" si="144">SUM(L4610-((L4610*M4610)/100))</f>
        <v>64</v>
      </c>
      <c r="O4610">
        <v>2</v>
      </c>
      <c r="P4610" t="str">
        <f>VLOOKUP(O4610,dFornecedor!A:B,2,0)</f>
        <v>Minerva</v>
      </c>
    </row>
    <row r="4611" spans="1:16" x14ac:dyDescent="0.25">
      <c r="A4611">
        <v>4610</v>
      </c>
      <c r="B4611" s="1">
        <v>44042</v>
      </c>
      <c r="C4611" s="1">
        <v>44046</v>
      </c>
      <c r="D4611" s="1">
        <v>44059</v>
      </c>
      <c r="E4611" s="1">
        <v>44063</v>
      </c>
      <c r="F4611">
        <v>2</v>
      </c>
      <c r="G4611" t="str">
        <f>VLOOKUP(F4611,dComprador!A:B,2,0)</f>
        <v>João</v>
      </c>
      <c r="H4611">
        <v>9</v>
      </c>
      <c r="I4611" t="str">
        <f>VLOOKUP(H4611,dMateriaPrima!A:B,2,0)</f>
        <v>Couro</v>
      </c>
      <c r="J4611">
        <f>VLOOKUP(H4611,dMateriaPrima!A:C,3,0)</f>
        <v>4.4000000000000004</v>
      </c>
      <c r="K4611">
        <v>212</v>
      </c>
      <c r="L4611">
        <f t="shared" ref="L4611:L4674" si="145">J4611*K4611</f>
        <v>932.80000000000007</v>
      </c>
      <c r="M4611">
        <v>0</v>
      </c>
      <c r="N4611">
        <f t="shared" si="144"/>
        <v>932.80000000000007</v>
      </c>
      <c r="O4611">
        <v>2</v>
      </c>
      <c r="P4611" t="str">
        <f>VLOOKUP(O4611,dFornecedor!A:B,2,0)</f>
        <v>Minerva</v>
      </c>
    </row>
    <row r="4612" spans="1:16" x14ac:dyDescent="0.25">
      <c r="A4612">
        <v>4611</v>
      </c>
      <c r="B4612" s="1">
        <v>44042</v>
      </c>
      <c r="C4612" s="1">
        <v>44042</v>
      </c>
      <c r="D4612" s="1">
        <v>44067</v>
      </c>
      <c r="E4612" s="1">
        <v>44071</v>
      </c>
      <c r="F4612">
        <v>1</v>
      </c>
      <c r="G4612" t="str">
        <f>VLOOKUP(F4612,dComprador!A:B,2,0)</f>
        <v>Alon</v>
      </c>
      <c r="H4612">
        <v>2</v>
      </c>
      <c r="I4612" t="str">
        <f>VLOOKUP(H4612,dMateriaPrima!A:B,2,0)</f>
        <v>Chapa Metal</v>
      </c>
      <c r="J4612">
        <f>VLOOKUP(H4612,dMateriaPrima!A:C,3,0)</f>
        <v>299.89999999999998</v>
      </c>
      <c r="K4612">
        <v>56</v>
      </c>
      <c r="L4612">
        <f t="shared" si="145"/>
        <v>16794.399999999998</v>
      </c>
      <c r="M4612">
        <v>27</v>
      </c>
      <c r="N4612">
        <f t="shared" si="144"/>
        <v>12259.911999999998</v>
      </c>
      <c r="O4612">
        <v>2</v>
      </c>
      <c r="P4612" t="str">
        <f>VLOOKUP(O4612,dFornecedor!A:B,2,0)</f>
        <v>Minerva</v>
      </c>
    </row>
    <row r="4613" spans="1:16" x14ac:dyDescent="0.25">
      <c r="A4613">
        <v>4612</v>
      </c>
      <c r="B4613" s="1">
        <v>44042</v>
      </c>
      <c r="C4613" s="1">
        <v>44055</v>
      </c>
      <c r="D4613" s="1">
        <v>44070</v>
      </c>
      <c r="E4613" s="1">
        <v>44071</v>
      </c>
      <c r="F4613">
        <v>1</v>
      </c>
      <c r="G4613" t="str">
        <f>VLOOKUP(F4613,dComprador!A:B,2,0)</f>
        <v>Alon</v>
      </c>
      <c r="H4613">
        <v>7</v>
      </c>
      <c r="I4613" t="str">
        <f>VLOOKUP(H4613,dMateriaPrima!A:B,2,0)</f>
        <v>Poliéster</v>
      </c>
      <c r="J4613">
        <f>VLOOKUP(H4613,dMateriaPrima!A:C,3,0)</f>
        <v>8</v>
      </c>
      <c r="K4613">
        <v>300</v>
      </c>
      <c r="L4613">
        <f t="shared" si="145"/>
        <v>2400</v>
      </c>
      <c r="M4613">
        <v>0</v>
      </c>
      <c r="N4613">
        <f t="shared" si="144"/>
        <v>2400</v>
      </c>
      <c r="O4613">
        <v>1</v>
      </c>
      <c r="P4613" t="str">
        <f>VLOOKUP(O4613,dFornecedor!A:B,2,0)</f>
        <v>NorthShore</v>
      </c>
    </row>
    <row r="4614" spans="1:16" x14ac:dyDescent="0.25">
      <c r="A4614">
        <v>4613</v>
      </c>
      <c r="B4614" s="1">
        <v>44042</v>
      </c>
      <c r="C4614" s="1">
        <v>44042</v>
      </c>
      <c r="D4614" s="1">
        <v>44067</v>
      </c>
      <c r="E4614" s="1">
        <v>44067</v>
      </c>
      <c r="F4614">
        <v>1</v>
      </c>
      <c r="G4614" t="str">
        <f>VLOOKUP(F4614,dComprador!A:B,2,0)</f>
        <v>Alon</v>
      </c>
      <c r="H4614">
        <v>11</v>
      </c>
      <c r="I4614" t="str">
        <f>VLOOKUP(H4614,dMateriaPrima!A:B,2,0)</f>
        <v>Papel</v>
      </c>
      <c r="J4614">
        <f>VLOOKUP(H4614,dMateriaPrima!A:C,3,0)</f>
        <v>9</v>
      </c>
      <c r="K4614">
        <v>55</v>
      </c>
      <c r="L4614">
        <f t="shared" si="145"/>
        <v>495</v>
      </c>
      <c r="M4614">
        <v>0</v>
      </c>
      <c r="N4614">
        <f t="shared" si="144"/>
        <v>495</v>
      </c>
      <c r="O4614">
        <v>2</v>
      </c>
      <c r="P4614" t="str">
        <f>VLOOKUP(O4614,dFornecedor!A:B,2,0)</f>
        <v>Minerva</v>
      </c>
    </row>
    <row r="4615" spans="1:16" x14ac:dyDescent="0.25">
      <c r="A4615">
        <v>4614</v>
      </c>
      <c r="B4615" s="1">
        <v>44043</v>
      </c>
      <c r="C4615" s="1">
        <v>44046</v>
      </c>
      <c r="D4615" s="1">
        <v>44050</v>
      </c>
      <c r="E4615" s="1">
        <v>44053</v>
      </c>
      <c r="F4615">
        <v>4</v>
      </c>
      <c r="G4615" t="str">
        <f>VLOOKUP(F4615,dComprador!A:B,2,0)</f>
        <v>Lira</v>
      </c>
      <c r="H4615">
        <v>11</v>
      </c>
      <c r="I4615" t="str">
        <f>VLOOKUP(H4615,dMateriaPrima!A:B,2,0)</f>
        <v>Papel</v>
      </c>
      <c r="J4615">
        <f>VLOOKUP(H4615,dMateriaPrima!A:C,3,0)</f>
        <v>9</v>
      </c>
      <c r="K4615">
        <v>52</v>
      </c>
      <c r="L4615">
        <f t="shared" si="145"/>
        <v>468</v>
      </c>
      <c r="M4615">
        <v>0</v>
      </c>
      <c r="N4615">
        <f t="shared" si="144"/>
        <v>468</v>
      </c>
      <c r="O4615">
        <v>4</v>
      </c>
      <c r="P4615" t="str">
        <f>VLOOKUP(O4615,dFornecedor!A:B,2,0)</f>
        <v>AlphaOmega</v>
      </c>
    </row>
    <row r="4616" spans="1:16" x14ac:dyDescent="0.25">
      <c r="A4616">
        <v>4615</v>
      </c>
      <c r="B4616" s="1">
        <v>44043</v>
      </c>
      <c r="C4616" s="1">
        <v>44045</v>
      </c>
      <c r="D4616" s="1">
        <v>44049</v>
      </c>
      <c r="E4616" s="1">
        <v>44053</v>
      </c>
      <c r="F4616">
        <v>4</v>
      </c>
      <c r="G4616" t="str">
        <f>VLOOKUP(F4616,dComprador!A:B,2,0)</f>
        <v>Lira</v>
      </c>
      <c r="H4616">
        <v>11</v>
      </c>
      <c r="I4616" t="str">
        <f>VLOOKUP(H4616,dMateriaPrima!A:B,2,0)</f>
        <v>Papel</v>
      </c>
      <c r="J4616">
        <f>VLOOKUP(H4616,dMateriaPrima!A:C,3,0)</f>
        <v>9</v>
      </c>
      <c r="K4616">
        <v>229</v>
      </c>
      <c r="L4616">
        <f t="shared" si="145"/>
        <v>2061</v>
      </c>
      <c r="M4616">
        <v>0</v>
      </c>
      <c r="N4616">
        <f t="shared" si="144"/>
        <v>2061</v>
      </c>
      <c r="O4616">
        <v>1</v>
      </c>
      <c r="P4616" t="str">
        <f>VLOOKUP(O4616,dFornecedor!A:B,2,0)</f>
        <v>NorthShore</v>
      </c>
    </row>
    <row r="4617" spans="1:16" x14ac:dyDescent="0.25">
      <c r="A4617">
        <v>4616</v>
      </c>
      <c r="B4617" s="1">
        <v>44043</v>
      </c>
      <c r="C4617" s="1">
        <v>44046</v>
      </c>
      <c r="D4617" s="1">
        <v>44050</v>
      </c>
      <c r="E4617" s="1">
        <v>44051</v>
      </c>
      <c r="F4617">
        <v>4</v>
      </c>
      <c r="G4617" t="str">
        <f>VLOOKUP(F4617,dComprador!A:B,2,0)</f>
        <v>Lira</v>
      </c>
      <c r="H4617">
        <v>10</v>
      </c>
      <c r="I4617" t="str">
        <f>VLOOKUP(H4617,dMateriaPrima!A:B,2,0)</f>
        <v>Pedra Britada</v>
      </c>
      <c r="J4617">
        <f>VLOOKUP(H4617,dMateriaPrima!A:C,3,0)</f>
        <v>56</v>
      </c>
      <c r="K4617">
        <v>320</v>
      </c>
      <c r="L4617">
        <f t="shared" si="145"/>
        <v>17920</v>
      </c>
      <c r="M4617">
        <v>0</v>
      </c>
      <c r="N4617">
        <f t="shared" si="144"/>
        <v>17920</v>
      </c>
      <c r="O4617">
        <v>1</v>
      </c>
      <c r="P4617" t="str">
        <f>VLOOKUP(O4617,dFornecedor!A:B,2,0)</f>
        <v>NorthShore</v>
      </c>
    </row>
    <row r="4618" spans="1:16" x14ac:dyDescent="0.25">
      <c r="A4618">
        <v>4617</v>
      </c>
      <c r="B4618" s="1">
        <v>44043</v>
      </c>
      <c r="C4618" s="1">
        <v>44045</v>
      </c>
      <c r="D4618" s="1">
        <v>44052</v>
      </c>
      <c r="E4618" s="1">
        <v>44054</v>
      </c>
      <c r="F4618">
        <v>4</v>
      </c>
      <c r="G4618" t="str">
        <f>VLOOKUP(F4618,dComprador!A:B,2,0)</f>
        <v>Lira</v>
      </c>
      <c r="H4618">
        <v>11</v>
      </c>
      <c r="I4618" t="str">
        <f>VLOOKUP(H4618,dMateriaPrima!A:B,2,0)</f>
        <v>Papel</v>
      </c>
      <c r="J4618">
        <f>VLOOKUP(H4618,dMateriaPrima!A:C,3,0)</f>
        <v>9</v>
      </c>
      <c r="K4618">
        <v>158</v>
      </c>
      <c r="L4618">
        <f t="shared" si="145"/>
        <v>1422</v>
      </c>
      <c r="M4618">
        <v>0</v>
      </c>
      <c r="N4618">
        <f t="shared" si="144"/>
        <v>1422</v>
      </c>
      <c r="O4618">
        <v>2</v>
      </c>
      <c r="P4618" t="str">
        <f>VLOOKUP(O4618,dFornecedor!A:B,2,0)</f>
        <v>Minerva</v>
      </c>
    </row>
    <row r="4619" spans="1:16" x14ac:dyDescent="0.25">
      <c r="A4619">
        <v>4618</v>
      </c>
      <c r="B4619" s="1">
        <v>44043</v>
      </c>
      <c r="C4619" s="1">
        <v>44045</v>
      </c>
      <c r="D4619" s="1">
        <v>44049</v>
      </c>
      <c r="E4619" s="1">
        <v>44053</v>
      </c>
      <c r="F4619">
        <v>4</v>
      </c>
      <c r="G4619" t="str">
        <f>VLOOKUP(F4619,dComprador!A:B,2,0)</f>
        <v>Lira</v>
      </c>
      <c r="H4619">
        <v>2</v>
      </c>
      <c r="I4619" t="str">
        <f>VLOOKUP(H4619,dMateriaPrima!A:B,2,0)</f>
        <v>Chapa Metal</v>
      </c>
      <c r="J4619">
        <f>VLOOKUP(H4619,dMateriaPrima!A:C,3,0)</f>
        <v>299.89999999999998</v>
      </c>
      <c r="K4619">
        <v>37</v>
      </c>
      <c r="L4619">
        <f t="shared" si="145"/>
        <v>11096.3</v>
      </c>
      <c r="M4619">
        <v>23</v>
      </c>
      <c r="N4619">
        <f t="shared" si="144"/>
        <v>8544.1509999999998</v>
      </c>
      <c r="O4619">
        <v>4</v>
      </c>
      <c r="P4619" t="str">
        <f>VLOOKUP(O4619,dFornecedor!A:B,2,0)</f>
        <v>AlphaOmega</v>
      </c>
    </row>
    <row r="4620" spans="1:16" x14ac:dyDescent="0.25">
      <c r="A4620">
        <v>4619</v>
      </c>
      <c r="B4620" s="1">
        <v>44043</v>
      </c>
      <c r="C4620" s="1">
        <v>44043</v>
      </c>
      <c r="D4620" s="1">
        <v>44052</v>
      </c>
      <c r="E4620" s="1">
        <v>44052</v>
      </c>
      <c r="F4620">
        <v>4</v>
      </c>
      <c r="G4620" t="str">
        <f>VLOOKUP(F4620,dComprador!A:B,2,0)</f>
        <v>Lira</v>
      </c>
      <c r="H4620">
        <v>11</v>
      </c>
      <c r="I4620" t="str">
        <f>VLOOKUP(H4620,dMateriaPrima!A:B,2,0)</f>
        <v>Papel</v>
      </c>
      <c r="J4620">
        <f>VLOOKUP(H4620,dMateriaPrima!A:C,3,0)</f>
        <v>9</v>
      </c>
      <c r="K4620">
        <v>215</v>
      </c>
      <c r="L4620">
        <f t="shared" si="145"/>
        <v>1935</v>
      </c>
      <c r="M4620">
        <v>0</v>
      </c>
      <c r="N4620">
        <f t="shared" si="144"/>
        <v>1935</v>
      </c>
      <c r="O4620">
        <v>2</v>
      </c>
      <c r="P4620" t="str">
        <f>VLOOKUP(O4620,dFornecedor!A:B,2,0)</f>
        <v>Minerva</v>
      </c>
    </row>
    <row r="4621" spans="1:16" x14ac:dyDescent="0.25">
      <c r="A4621">
        <v>4620</v>
      </c>
      <c r="B4621" s="1">
        <v>44043</v>
      </c>
      <c r="C4621" s="1">
        <v>44043</v>
      </c>
      <c r="D4621" s="1">
        <v>44061</v>
      </c>
      <c r="E4621" s="1">
        <v>44063</v>
      </c>
      <c r="F4621">
        <v>1</v>
      </c>
      <c r="G4621" t="str">
        <f>VLOOKUP(F4621,dComprador!A:B,2,0)</f>
        <v>Alon</v>
      </c>
      <c r="H4621">
        <v>7</v>
      </c>
      <c r="I4621" t="str">
        <f>VLOOKUP(H4621,dMateriaPrima!A:B,2,0)</f>
        <v>Poliéster</v>
      </c>
      <c r="J4621">
        <f>VLOOKUP(H4621,dMateriaPrima!A:C,3,0)</f>
        <v>8</v>
      </c>
      <c r="K4621">
        <v>124</v>
      </c>
      <c r="L4621">
        <f t="shared" si="145"/>
        <v>992</v>
      </c>
      <c r="M4621">
        <v>0</v>
      </c>
      <c r="N4621">
        <f t="shared" si="144"/>
        <v>992</v>
      </c>
      <c r="O4621">
        <v>2</v>
      </c>
      <c r="P4621" t="str">
        <f>VLOOKUP(O4621,dFornecedor!A:B,2,0)</f>
        <v>Minerva</v>
      </c>
    </row>
    <row r="4622" spans="1:16" x14ac:dyDescent="0.25">
      <c r="A4622">
        <v>4621</v>
      </c>
      <c r="B4622" s="1">
        <v>44043</v>
      </c>
      <c r="C4622" s="1">
        <v>44052</v>
      </c>
      <c r="D4622" s="1">
        <v>44062</v>
      </c>
      <c r="E4622" s="1">
        <v>44065</v>
      </c>
      <c r="F4622">
        <v>1</v>
      </c>
      <c r="G4622" t="str">
        <f>VLOOKUP(F4622,dComprador!A:B,2,0)</f>
        <v>Alon</v>
      </c>
      <c r="H4622">
        <v>6</v>
      </c>
      <c r="I4622" t="str">
        <f>VLOOKUP(H4622,dMateriaPrima!A:B,2,0)</f>
        <v>Fio Algodão</v>
      </c>
      <c r="J4622">
        <f>VLOOKUP(H4622,dMateriaPrima!A:C,3,0)</f>
        <v>55.9</v>
      </c>
      <c r="K4622">
        <v>342</v>
      </c>
      <c r="L4622">
        <f t="shared" si="145"/>
        <v>19117.8</v>
      </c>
      <c r="M4622">
        <v>0</v>
      </c>
      <c r="N4622">
        <f t="shared" si="144"/>
        <v>19117.8</v>
      </c>
      <c r="O4622">
        <v>2</v>
      </c>
      <c r="P4622" t="str">
        <f>VLOOKUP(O4622,dFornecedor!A:B,2,0)</f>
        <v>Minerva</v>
      </c>
    </row>
    <row r="4623" spans="1:16" x14ac:dyDescent="0.25">
      <c r="A4623">
        <v>4622</v>
      </c>
      <c r="B4623" s="1">
        <v>44043</v>
      </c>
      <c r="C4623" s="1">
        <v>44051</v>
      </c>
      <c r="D4623" s="1">
        <v>44070</v>
      </c>
      <c r="E4623" s="1">
        <v>44072</v>
      </c>
      <c r="F4623">
        <v>1</v>
      </c>
      <c r="G4623" t="str">
        <f>VLOOKUP(F4623,dComprador!A:B,2,0)</f>
        <v>Alon</v>
      </c>
      <c r="H4623">
        <v>8</v>
      </c>
      <c r="I4623" t="str">
        <f>VLOOKUP(H4623,dMateriaPrima!A:B,2,0)</f>
        <v>Cimento</v>
      </c>
      <c r="J4623">
        <f>VLOOKUP(H4623,dMateriaPrima!A:C,3,0)</f>
        <v>23</v>
      </c>
      <c r="K4623">
        <v>472</v>
      </c>
      <c r="L4623">
        <f t="shared" si="145"/>
        <v>10856</v>
      </c>
      <c r="M4623">
        <v>0</v>
      </c>
      <c r="N4623">
        <f t="shared" si="144"/>
        <v>10856</v>
      </c>
      <c r="O4623">
        <v>3</v>
      </c>
      <c r="P4623" t="str">
        <f>VLOOKUP(O4623,dFornecedor!A:B,2,0)</f>
        <v>StepUp</v>
      </c>
    </row>
    <row r="4624" spans="1:16" x14ac:dyDescent="0.25">
      <c r="A4624">
        <v>4623</v>
      </c>
      <c r="B4624" s="1">
        <v>44043</v>
      </c>
      <c r="C4624" s="1">
        <v>44052</v>
      </c>
      <c r="D4624" s="1">
        <v>44072</v>
      </c>
      <c r="E4624" s="1">
        <v>44074</v>
      </c>
      <c r="F4624">
        <v>1</v>
      </c>
      <c r="G4624" t="str">
        <f>VLOOKUP(F4624,dComprador!A:B,2,0)</f>
        <v>Alon</v>
      </c>
      <c r="H4624">
        <v>7</v>
      </c>
      <c r="I4624" t="str">
        <f>VLOOKUP(H4624,dMateriaPrima!A:B,2,0)</f>
        <v>Poliéster</v>
      </c>
      <c r="J4624">
        <f>VLOOKUP(H4624,dMateriaPrima!A:C,3,0)</f>
        <v>8</v>
      </c>
      <c r="K4624">
        <v>189</v>
      </c>
      <c r="L4624">
        <f t="shared" si="145"/>
        <v>1512</v>
      </c>
      <c r="M4624">
        <v>0</v>
      </c>
      <c r="N4624">
        <f t="shared" si="144"/>
        <v>1512</v>
      </c>
      <c r="O4624">
        <v>3</v>
      </c>
      <c r="P4624" t="str">
        <f>VLOOKUP(O4624,dFornecedor!A:B,2,0)</f>
        <v>StepUp</v>
      </c>
    </row>
    <row r="4625" spans="1:16" x14ac:dyDescent="0.25">
      <c r="A4625">
        <v>4624</v>
      </c>
      <c r="B4625" s="1">
        <v>44043</v>
      </c>
      <c r="C4625" s="1">
        <v>44048</v>
      </c>
      <c r="D4625" s="1">
        <v>44071</v>
      </c>
      <c r="E4625" s="1">
        <v>44071</v>
      </c>
      <c r="F4625">
        <v>1</v>
      </c>
      <c r="G4625" t="str">
        <f>VLOOKUP(F4625,dComprador!A:B,2,0)</f>
        <v>Alon</v>
      </c>
      <c r="H4625">
        <v>10</v>
      </c>
      <c r="I4625" t="str">
        <f>VLOOKUP(H4625,dMateriaPrima!A:B,2,0)</f>
        <v>Pedra Britada</v>
      </c>
      <c r="J4625">
        <f>VLOOKUP(H4625,dMateriaPrima!A:C,3,0)</f>
        <v>56</v>
      </c>
      <c r="K4625">
        <v>111</v>
      </c>
      <c r="L4625">
        <f t="shared" si="145"/>
        <v>6216</v>
      </c>
      <c r="M4625">
        <v>0</v>
      </c>
      <c r="N4625">
        <f t="shared" si="144"/>
        <v>6216</v>
      </c>
      <c r="O4625">
        <v>1</v>
      </c>
      <c r="P4625" t="str">
        <f>VLOOKUP(O4625,dFornecedor!A:B,2,0)</f>
        <v>NorthShore</v>
      </c>
    </row>
    <row r="4626" spans="1:16" x14ac:dyDescent="0.25">
      <c r="A4626">
        <v>4625</v>
      </c>
      <c r="B4626" s="1">
        <v>44043</v>
      </c>
      <c r="C4626" s="1">
        <v>44050</v>
      </c>
      <c r="D4626" s="1">
        <v>44063</v>
      </c>
      <c r="E4626" s="1">
        <v>44064</v>
      </c>
      <c r="F4626">
        <v>1</v>
      </c>
      <c r="G4626" t="str">
        <f>VLOOKUP(F4626,dComprador!A:B,2,0)</f>
        <v>Alon</v>
      </c>
      <c r="H4626">
        <v>4</v>
      </c>
      <c r="I4626" t="str">
        <f>VLOOKUP(H4626,dMateriaPrima!A:B,2,0)</f>
        <v>Madeira</v>
      </c>
      <c r="J4626">
        <f>VLOOKUP(H4626,dMateriaPrima!A:C,3,0)</f>
        <v>168</v>
      </c>
      <c r="K4626">
        <v>44</v>
      </c>
      <c r="L4626">
        <f t="shared" si="145"/>
        <v>7392</v>
      </c>
      <c r="M4626">
        <v>0</v>
      </c>
      <c r="N4626">
        <f t="shared" si="144"/>
        <v>7392</v>
      </c>
      <c r="O4626">
        <v>2</v>
      </c>
      <c r="P4626" t="str">
        <f>VLOOKUP(O4626,dFornecedor!A:B,2,0)</f>
        <v>Minerva</v>
      </c>
    </row>
    <row r="4627" spans="1:16" x14ac:dyDescent="0.25">
      <c r="A4627">
        <v>4626</v>
      </c>
      <c r="B4627" s="1">
        <v>44044</v>
      </c>
      <c r="C4627" s="1">
        <v>44044</v>
      </c>
      <c r="D4627" s="1">
        <v>44053</v>
      </c>
      <c r="E4627" s="1">
        <v>44059</v>
      </c>
      <c r="F4627">
        <v>4</v>
      </c>
      <c r="G4627" t="str">
        <f>VLOOKUP(F4627,dComprador!A:B,2,0)</f>
        <v>Lira</v>
      </c>
      <c r="H4627">
        <v>7</v>
      </c>
      <c r="I4627" t="str">
        <f>VLOOKUP(H4627,dMateriaPrima!A:B,2,0)</f>
        <v>Poliéster</v>
      </c>
      <c r="J4627">
        <f>VLOOKUP(H4627,dMateriaPrima!A:C,3,0)</f>
        <v>8</v>
      </c>
      <c r="K4627">
        <v>14</v>
      </c>
      <c r="L4627">
        <f t="shared" si="145"/>
        <v>112</v>
      </c>
      <c r="M4627">
        <v>0</v>
      </c>
      <c r="N4627">
        <f t="shared" si="144"/>
        <v>112</v>
      </c>
      <c r="O4627">
        <v>4</v>
      </c>
      <c r="P4627" t="str">
        <f>VLOOKUP(O4627,dFornecedor!A:B,2,0)</f>
        <v>AlphaOmega</v>
      </c>
    </row>
    <row r="4628" spans="1:16" x14ac:dyDescent="0.25">
      <c r="A4628">
        <v>4627</v>
      </c>
      <c r="B4628" s="1">
        <v>44044</v>
      </c>
      <c r="C4628" s="1">
        <v>44052</v>
      </c>
      <c r="D4628" s="1">
        <v>44058</v>
      </c>
      <c r="E4628" s="1">
        <v>44060</v>
      </c>
      <c r="F4628">
        <v>1</v>
      </c>
      <c r="G4628" t="str">
        <f>VLOOKUP(F4628,dComprador!A:B,2,0)</f>
        <v>Alon</v>
      </c>
      <c r="H4628">
        <v>8</v>
      </c>
      <c r="I4628" t="str">
        <f>VLOOKUP(H4628,dMateriaPrima!A:B,2,0)</f>
        <v>Cimento</v>
      </c>
      <c r="J4628">
        <f>VLOOKUP(H4628,dMateriaPrima!A:C,3,0)</f>
        <v>23</v>
      </c>
      <c r="K4628">
        <v>534</v>
      </c>
      <c r="L4628">
        <f t="shared" si="145"/>
        <v>12282</v>
      </c>
      <c r="M4628">
        <v>0</v>
      </c>
      <c r="N4628">
        <f t="shared" si="144"/>
        <v>12282</v>
      </c>
      <c r="O4628">
        <v>2</v>
      </c>
      <c r="P4628" t="str">
        <f>VLOOKUP(O4628,dFornecedor!A:B,2,0)</f>
        <v>Minerva</v>
      </c>
    </row>
    <row r="4629" spans="1:16" x14ac:dyDescent="0.25">
      <c r="A4629">
        <v>4628</v>
      </c>
      <c r="B4629" s="1">
        <v>44044</v>
      </c>
      <c r="C4629" s="1">
        <v>44044</v>
      </c>
      <c r="D4629" s="1">
        <v>44063</v>
      </c>
      <c r="E4629" s="1">
        <v>44064</v>
      </c>
      <c r="F4629">
        <v>1</v>
      </c>
      <c r="G4629" t="str">
        <f>VLOOKUP(F4629,dComprador!A:B,2,0)</f>
        <v>Alon</v>
      </c>
      <c r="H4629">
        <v>8</v>
      </c>
      <c r="I4629" t="str">
        <f>VLOOKUP(H4629,dMateriaPrima!A:B,2,0)</f>
        <v>Cimento</v>
      </c>
      <c r="J4629">
        <f>VLOOKUP(H4629,dMateriaPrima!A:C,3,0)</f>
        <v>23</v>
      </c>
      <c r="K4629">
        <v>489</v>
      </c>
      <c r="L4629">
        <f t="shared" si="145"/>
        <v>11247</v>
      </c>
      <c r="M4629">
        <v>0</v>
      </c>
      <c r="N4629">
        <f t="shared" si="144"/>
        <v>11247</v>
      </c>
      <c r="O4629">
        <v>4</v>
      </c>
      <c r="P4629" t="str">
        <f>VLOOKUP(O4629,dFornecedor!A:B,2,0)</f>
        <v>AlphaOmega</v>
      </c>
    </row>
    <row r="4630" spans="1:16" x14ac:dyDescent="0.25">
      <c r="A4630">
        <v>4629</v>
      </c>
      <c r="B4630" s="1">
        <v>44044</v>
      </c>
      <c r="C4630" s="1">
        <v>44054</v>
      </c>
      <c r="D4630" s="1">
        <v>44065</v>
      </c>
      <c r="E4630" s="1">
        <v>44065</v>
      </c>
      <c r="F4630">
        <v>1</v>
      </c>
      <c r="G4630" t="str">
        <f>VLOOKUP(F4630,dComprador!A:B,2,0)</f>
        <v>Alon</v>
      </c>
      <c r="H4630">
        <v>10</v>
      </c>
      <c r="I4630" t="str">
        <f>VLOOKUP(H4630,dMateriaPrima!A:B,2,0)</f>
        <v>Pedra Britada</v>
      </c>
      <c r="J4630">
        <f>VLOOKUP(H4630,dMateriaPrima!A:C,3,0)</f>
        <v>56</v>
      </c>
      <c r="K4630">
        <v>257</v>
      </c>
      <c r="L4630">
        <f t="shared" si="145"/>
        <v>14392</v>
      </c>
      <c r="M4630">
        <v>0</v>
      </c>
      <c r="N4630">
        <f t="shared" si="144"/>
        <v>14392</v>
      </c>
      <c r="O4630">
        <v>3</v>
      </c>
      <c r="P4630" t="str">
        <f>VLOOKUP(O4630,dFornecedor!A:B,2,0)</f>
        <v>StepUp</v>
      </c>
    </row>
    <row r="4631" spans="1:16" x14ac:dyDescent="0.25">
      <c r="A4631">
        <v>4630</v>
      </c>
      <c r="B4631" s="1">
        <v>44044</v>
      </c>
      <c r="C4631" s="1">
        <v>44052</v>
      </c>
      <c r="D4631" s="1">
        <v>44059</v>
      </c>
      <c r="E4631" s="1">
        <v>44059</v>
      </c>
      <c r="F4631">
        <v>2</v>
      </c>
      <c r="G4631" t="str">
        <f>VLOOKUP(F4631,dComprador!A:B,2,0)</f>
        <v>João</v>
      </c>
      <c r="H4631">
        <v>7</v>
      </c>
      <c r="I4631" t="str">
        <f>VLOOKUP(H4631,dMateriaPrima!A:B,2,0)</f>
        <v>Poliéster</v>
      </c>
      <c r="J4631">
        <f>VLOOKUP(H4631,dMateriaPrima!A:C,3,0)</f>
        <v>8</v>
      </c>
      <c r="K4631">
        <v>590</v>
      </c>
      <c r="L4631">
        <f t="shared" si="145"/>
        <v>4720</v>
      </c>
      <c r="M4631">
        <v>0</v>
      </c>
      <c r="N4631">
        <f t="shared" si="144"/>
        <v>4720</v>
      </c>
      <c r="O4631">
        <v>2</v>
      </c>
      <c r="P4631" t="str">
        <f>VLOOKUP(O4631,dFornecedor!A:B,2,0)</f>
        <v>Minerva</v>
      </c>
    </row>
    <row r="4632" spans="1:16" x14ac:dyDescent="0.25">
      <c r="A4632">
        <v>4631</v>
      </c>
      <c r="B4632" s="1">
        <v>44044</v>
      </c>
      <c r="C4632" s="1">
        <v>44045</v>
      </c>
      <c r="D4632" s="1">
        <v>44062</v>
      </c>
      <c r="E4632" s="1">
        <v>44065</v>
      </c>
      <c r="F4632">
        <v>1</v>
      </c>
      <c r="G4632" t="str">
        <f>VLOOKUP(F4632,dComprador!A:B,2,0)</f>
        <v>Alon</v>
      </c>
      <c r="H4632">
        <v>5</v>
      </c>
      <c r="I4632" t="str">
        <f>VLOOKUP(H4632,dMateriaPrima!A:B,2,0)</f>
        <v>Areia</v>
      </c>
      <c r="J4632">
        <f>VLOOKUP(H4632,dMateriaPrima!A:C,3,0)</f>
        <v>3.59</v>
      </c>
      <c r="K4632">
        <v>155</v>
      </c>
      <c r="L4632">
        <f t="shared" si="145"/>
        <v>556.44999999999993</v>
      </c>
      <c r="M4632">
        <v>0</v>
      </c>
      <c r="N4632">
        <f t="shared" si="144"/>
        <v>556.44999999999993</v>
      </c>
      <c r="O4632">
        <v>3</v>
      </c>
      <c r="P4632" t="str">
        <f>VLOOKUP(O4632,dFornecedor!A:B,2,0)</f>
        <v>StepUp</v>
      </c>
    </row>
    <row r="4633" spans="1:16" x14ac:dyDescent="0.25">
      <c r="A4633">
        <v>4632</v>
      </c>
      <c r="B4633" s="1">
        <v>44044</v>
      </c>
      <c r="C4633" s="1">
        <v>44053</v>
      </c>
      <c r="D4633" s="1">
        <v>44062</v>
      </c>
      <c r="E4633" s="1">
        <v>44064</v>
      </c>
      <c r="F4633">
        <v>1</v>
      </c>
      <c r="G4633" t="str">
        <f>VLOOKUP(F4633,dComprador!A:B,2,0)</f>
        <v>Alon</v>
      </c>
      <c r="H4633">
        <v>7</v>
      </c>
      <c r="I4633" t="str">
        <f>VLOOKUP(H4633,dMateriaPrima!A:B,2,0)</f>
        <v>Poliéster</v>
      </c>
      <c r="J4633">
        <f>VLOOKUP(H4633,dMateriaPrima!A:C,3,0)</f>
        <v>8</v>
      </c>
      <c r="K4633">
        <v>155</v>
      </c>
      <c r="L4633">
        <f t="shared" si="145"/>
        <v>1240</v>
      </c>
      <c r="M4633">
        <v>0</v>
      </c>
      <c r="N4633">
        <f t="shared" si="144"/>
        <v>1240</v>
      </c>
      <c r="O4633">
        <v>2</v>
      </c>
      <c r="P4633" t="str">
        <f>VLOOKUP(O4633,dFornecedor!A:B,2,0)</f>
        <v>Minerva</v>
      </c>
    </row>
    <row r="4634" spans="1:16" x14ac:dyDescent="0.25">
      <c r="A4634">
        <v>4633</v>
      </c>
      <c r="B4634" s="1">
        <v>44045</v>
      </c>
      <c r="C4634" s="1">
        <v>44054</v>
      </c>
      <c r="D4634" s="1">
        <v>44057</v>
      </c>
      <c r="E4634" s="1">
        <v>44061</v>
      </c>
      <c r="F4634">
        <v>4</v>
      </c>
      <c r="G4634" t="str">
        <f>VLOOKUP(F4634,dComprador!A:B,2,0)</f>
        <v>Lira</v>
      </c>
      <c r="H4634">
        <v>1</v>
      </c>
      <c r="I4634" t="str">
        <f>VLOOKUP(H4634,dMateriaPrima!A:B,2,0)</f>
        <v>Tecido</v>
      </c>
      <c r="J4634">
        <f>VLOOKUP(H4634,dMateriaPrima!A:C,3,0)</f>
        <v>18</v>
      </c>
      <c r="K4634">
        <v>45</v>
      </c>
      <c r="L4634">
        <f t="shared" si="145"/>
        <v>810</v>
      </c>
      <c r="M4634">
        <v>0</v>
      </c>
      <c r="N4634">
        <f t="shared" si="144"/>
        <v>810</v>
      </c>
      <c r="O4634">
        <v>3</v>
      </c>
      <c r="P4634" t="str">
        <f>VLOOKUP(O4634,dFornecedor!A:B,2,0)</f>
        <v>StepUp</v>
      </c>
    </row>
    <row r="4635" spans="1:16" x14ac:dyDescent="0.25">
      <c r="A4635">
        <v>4634</v>
      </c>
      <c r="B4635" s="1">
        <v>44045</v>
      </c>
      <c r="C4635" s="1">
        <v>44045</v>
      </c>
      <c r="D4635" s="1">
        <v>44050</v>
      </c>
      <c r="E4635" s="1">
        <v>44053</v>
      </c>
      <c r="F4635">
        <v>4</v>
      </c>
      <c r="G4635" t="str">
        <f>VLOOKUP(F4635,dComprador!A:B,2,0)</f>
        <v>Lira</v>
      </c>
      <c r="H4635">
        <v>11</v>
      </c>
      <c r="I4635" t="str">
        <f>VLOOKUP(H4635,dMateriaPrima!A:B,2,0)</f>
        <v>Papel</v>
      </c>
      <c r="J4635">
        <f>VLOOKUP(H4635,dMateriaPrima!A:C,3,0)</f>
        <v>9</v>
      </c>
      <c r="K4635">
        <v>340</v>
      </c>
      <c r="L4635">
        <f t="shared" si="145"/>
        <v>3060</v>
      </c>
      <c r="M4635">
        <v>0</v>
      </c>
      <c r="N4635">
        <f t="shared" si="144"/>
        <v>3060</v>
      </c>
      <c r="O4635">
        <v>2</v>
      </c>
      <c r="P4635" t="str">
        <f>VLOOKUP(O4635,dFornecedor!A:B,2,0)</f>
        <v>Minerva</v>
      </c>
    </row>
    <row r="4636" spans="1:16" x14ac:dyDescent="0.25">
      <c r="A4636">
        <v>4635</v>
      </c>
      <c r="B4636" s="1">
        <v>44045</v>
      </c>
      <c r="C4636" s="1">
        <v>44046</v>
      </c>
      <c r="D4636" s="1">
        <v>44054</v>
      </c>
      <c r="E4636" s="1">
        <v>44055</v>
      </c>
      <c r="F4636">
        <v>4</v>
      </c>
      <c r="G4636" t="str">
        <f>VLOOKUP(F4636,dComprador!A:B,2,0)</f>
        <v>Lira</v>
      </c>
      <c r="H4636">
        <v>7</v>
      </c>
      <c r="I4636" t="str">
        <f>VLOOKUP(H4636,dMateriaPrima!A:B,2,0)</f>
        <v>Poliéster</v>
      </c>
      <c r="J4636">
        <f>VLOOKUP(H4636,dMateriaPrima!A:C,3,0)</f>
        <v>8</v>
      </c>
      <c r="K4636">
        <v>199</v>
      </c>
      <c r="L4636">
        <f t="shared" si="145"/>
        <v>1592</v>
      </c>
      <c r="M4636">
        <v>0</v>
      </c>
      <c r="N4636">
        <f t="shared" si="144"/>
        <v>1592</v>
      </c>
      <c r="O4636">
        <v>3</v>
      </c>
      <c r="P4636" t="str">
        <f>VLOOKUP(O4636,dFornecedor!A:B,2,0)</f>
        <v>StepUp</v>
      </c>
    </row>
    <row r="4637" spans="1:16" x14ac:dyDescent="0.25">
      <c r="A4637">
        <v>4636</v>
      </c>
      <c r="B4637" s="1">
        <v>44045</v>
      </c>
      <c r="C4637" s="1">
        <v>44048</v>
      </c>
      <c r="D4637" s="1">
        <v>44053</v>
      </c>
      <c r="E4637" s="1">
        <v>44055</v>
      </c>
      <c r="F4637">
        <v>4</v>
      </c>
      <c r="G4637" t="str">
        <f>VLOOKUP(F4637,dComprador!A:B,2,0)</f>
        <v>Lira</v>
      </c>
      <c r="H4637">
        <v>7</v>
      </c>
      <c r="I4637" t="str">
        <f>VLOOKUP(H4637,dMateriaPrima!A:B,2,0)</f>
        <v>Poliéster</v>
      </c>
      <c r="J4637">
        <f>VLOOKUP(H4637,dMateriaPrima!A:C,3,0)</f>
        <v>8</v>
      </c>
      <c r="K4637">
        <v>422</v>
      </c>
      <c r="L4637">
        <f t="shared" si="145"/>
        <v>3376</v>
      </c>
      <c r="M4637">
        <v>0</v>
      </c>
      <c r="N4637">
        <f t="shared" si="144"/>
        <v>3376</v>
      </c>
      <c r="O4637">
        <v>4</v>
      </c>
      <c r="P4637" t="str">
        <f>VLOOKUP(O4637,dFornecedor!A:B,2,0)</f>
        <v>AlphaOmega</v>
      </c>
    </row>
    <row r="4638" spans="1:16" x14ac:dyDescent="0.25">
      <c r="A4638">
        <v>4637</v>
      </c>
      <c r="B4638" s="1">
        <v>44045</v>
      </c>
      <c r="C4638" s="1">
        <v>44049</v>
      </c>
      <c r="D4638" s="1">
        <v>44052</v>
      </c>
      <c r="E4638" s="1">
        <v>44052</v>
      </c>
      <c r="F4638">
        <v>4</v>
      </c>
      <c r="G4638" t="str">
        <f>VLOOKUP(F4638,dComprador!A:B,2,0)</f>
        <v>Lira</v>
      </c>
      <c r="H4638">
        <v>6</v>
      </c>
      <c r="I4638" t="str">
        <f>VLOOKUP(H4638,dMateriaPrima!A:B,2,0)</f>
        <v>Fio Algodão</v>
      </c>
      <c r="J4638">
        <f>VLOOKUP(H4638,dMateriaPrima!A:C,3,0)</f>
        <v>55.9</v>
      </c>
      <c r="K4638">
        <v>117</v>
      </c>
      <c r="L4638">
        <f t="shared" si="145"/>
        <v>6540.3</v>
      </c>
      <c r="M4638">
        <v>29</v>
      </c>
      <c r="N4638">
        <f t="shared" si="144"/>
        <v>4643.6130000000003</v>
      </c>
      <c r="O4638">
        <v>1</v>
      </c>
      <c r="P4638" t="str">
        <f>VLOOKUP(O4638,dFornecedor!A:B,2,0)</f>
        <v>NorthShore</v>
      </c>
    </row>
    <row r="4639" spans="1:16" x14ac:dyDescent="0.25">
      <c r="A4639">
        <v>4638</v>
      </c>
      <c r="B4639" s="1">
        <v>44045</v>
      </c>
      <c r="C4639" s="1">
        <v>44052</v>
      </c>
      <c r="D4639" s="1">
        <v>44060</v>
      </c>
      <c r="E4639" s="1">
        <v>44060</v>
      </c>
      <c r="F4639">
        <v>1</v>
      </c>
      <c r="G4639" t="str">
        <f>VLOOKUP(F4639,dComprador!A:B,2,0)</f>
        <v>Alon</v>
      </c>
      <c r="H4639">
        <v>10</v>
      </c>
      <c r="I4639" t="str">
        <f>VLOOKUP(H4639,dMateriaPrima!A:B,2,0)</f>
        <v>Pedra Britada</v>
      </c>
      <c r="J4639">
        <f>VLOOKUP(H4639,dMateriaPrima!A:C,3,0)</f>
        <v>56</v>
      </c>
      <c r="K4639">
        <v>196</v>
      </c>
      <c r="L4639">
        <f t="shared" si="145"/>
        <v>10976</v>
      </c>
      <c r="M4639">
        <v>0</v>
      </c>
      <c r="N4639">
        <f t="shared" si="144"/>
        <v>10976</v>
      </c>
      <c r="O4639">
        <v>2</v>
      </c>
      <c r="P4639" t="str">
        <f>VLOOKUP(O4639,dFornecedor!A:B,2,0)</f>
        <v>Minerva</v>
      </c>
    </row>
    <row r="4640" spans="1:16" x14ac:dyDescent="0.25">
      <c r="A4640">
        <v>4639</v>
      </c>
      <c r="B4640" s="1">
        <v>44045</v>
      </c>
      <c r="C4640" s="1">
        <v>44052</v>
      </c>
      <c r="D4640" s="1">
        <v>44062</v>
      </c>
      <c r="E4640" s="1">
        <v>44067</v>
      </c>
      <c r="F4640">
        <v>1</v>
      </c>
      <c r="G4640" t="str">
        <f>VLOOKUP(F4640,dComprador!A:B,2,0)</f>
        <v>Alon</v>
      </c>
      <c r="H4640">
        <v>9</v>
      </c>
      <c r="I4640" t="str">
        <f>VLOOKUP(H4640,dMateriaPrima!A:B,2,0)</f>
        <v>Couro</v>
      </c>
      <c r="J4640">
        <f>VLOOKUP(H4640,dMateriaPrima!A:C,3,0)</f>
        <v>4.4000000000000004</v>
      </c>
      <c r="K4640">
        <v>385</v>
      </c>
      <c r="L4640">
        <f t="shared" si="145"/>
        <v>1694.0000000000002</v>
      </c>
      <c r="M4640">
        <v>0</v>
      </c>
      <c r="N4640">
        <f t="shared" si="144"/>
        <v>1694.0000000000002</v>
      </c>
      <c r="O4640">
        <v>3</v>
      </c>
      <c r="P4640" t="str">
        <f>VLOOKUP(O4640,dFornecedor!A:B,2,0)</f>
        <v>StepUp</v>
      </c>
    </row>
    <row r="4641" spans="1:16" x14ac:dyDescent="0.25">
      <c r="A4641">
        <v>4640</v>
      </c>
      <c r="B4641" s="1">
        <v>44045</v>
      </c>
      <c r="C4641" s="1">
        <v>44053</v>
      </c>
      <c r="D4641" s="1">
        <v>44056</v>
      </c>
      <c r="E4641" s="1">
        <v>44063</v>
      </c>
      <c r="F4641">
        <v>3</v>
      </c>
      <c r="G4641" t="str">
        <f>VLOOKUP(F4641,dComprador!A:B,2,0)</f>
        <v>Diego</v>
      </c>
      <c r="H4641">
        <v>8</v>
      </c>
      <c r="I4641" t="str">
        <f>VLOOKUP(H4641,dMateriaPrima!A:B,2,0)</f>
        <v>Cimento</v>
      </c>
      <c r="J4641">
        <f>VLOOKUP(H4641,dMateriaPrima!A:C,3,0)</f>
        <v>23</v>
      </c>
      <c r="K4641">
        <v>2</v>
      </c>
      <c r="L4641">
        <f t="shared" si="145"/>
        <v>46</v>
      </c>
      <c r="M4641">
        <v>0</v>
      </c>
      <c r="N4641">
        <f t="shared" si="144"/>
        <v>46</v>
      </c>
      <c r="O4641">
        <v>2</v>
      </c>
      <c r="P4641" t="str">
        <f>VLOOKUP(O4641,dFornecedor!A:B,2,0)</f>
        <v>Minerva</v>
      </c>
    </row>
    <row r="4642" spans="1:16" x14ac:dyDescent="0.25">
      <c r="A4642">
        <v>4641</v>
      </c>
      <c r="B4642" s="1">
        <v>44045</v>
      </c>
      <c r="C4642" s="1">
        <v>44046</v>
      </c>
      <c r="D4642" s="1">
        <v>44067</v>
      </c>
      <c r="E4642" s="1">
        <v>44069</v>
      </c>
      <c r="F4642">
        <v>1</v>
      </c>
      <c r="G4642" t="str">
        <f>VLOOKUP(F4642,dComprador!A:B,2,0)</f>
        <v>Alon</v>
      </c>
      <c r="H4642">
        <v>5</v>
      </c>
      <c r="I4642" t="str">
        <f>VLOOKUP(H4642,dMateriaPrima!A:B,2,0)</f>
        <v>Areia</v>
      </c>
      <c r="J4642">
        <f>VLOOKUP(H4642,dMateriaPrima!A:C,3,0)</f>
        <v>3.59</v>
      </c>
      <c r="K4642">
        <v>190</v>
      </c>
      <c r="L4642">
        <f t="shared" si="145"/>
        <v>682.1</v>
      </c>
      <c r="M4642">
        <v>0</v>
      </c>
      <c r="N4642">
        <f t="shared" si="144"/>
        <v>682.1</v>
      </c>
      <c r="O4642">
        <v>5</v>
      </c>
      <c r="P4642" t="str">
        <f>VLOOKUP(O4642,dFornecedor!A:B,2,0)</f>
        <v>Atlas</v>
      </c>
    </row>
    <row r="4643" spans="1:16" x14ac:dyDescent="0.25">
      <c r="A4643">
        <v>4642</v>
      </c>
      <c r="B4643" s="1">
        <v>44046</v>
      </c>
      <c r="C4643" s="1">
        <v>44055</v>
      </c>
      <c r="D4643" s="1">
        <v>44058</v>
      </c>
      <c r="E4643" s="1">
        <v>44056</v>
      </c>
      <c r="F4643">
        <v>4</v>
      </c>
      <c r="G4643" t="str">
        <f>VLOOKUP(F4643,dComprador!A:B,2,0)</f>
        <v>Lira</v>
      </c>
      <c r="H4643">
        <v>11</v>
      </c>
      <c r="I4643" t="str">
        <f>VLOOKUP(H4643,dMateriaPrima!A:B,2,0)</f>
        <v>Papel</v>
      </c>
      <c r="J4643">
        <f>VLOOKUP(H4643,dMateriaPrima!A:C,3,0)</f>
        <v>9</v>
      </c>
      <c r="K4643">
        <v>74</v>
      </c>
      <c r="L4643">
        <f t="shared" si="145"/>
        <v>666</v>
      </c>
      <c r="M4643">
        <v>0</v>
      </c>
      <c r="N4643">
        <f t="shared" si="144"/>
        <v>666</v>
      </c>
      <c r="O4643">
        <v>3</v>
      </c>
      <c r="P4643" t="str">
        <f>VLOOKUP(O4643,dFornecedor!A:B,2,0)</f>
        <v>StepUp</v>
      </c>
    </row>
    <row r="4644" spans="1:16" x14ac:dyDescent="0.25">
      <c r="A4644">
        <v>4643</v>
      </c>
      <c r="B4644" s="1">
        <v>44046</v>
      </c>
      <c r="C4644" s="1">
        <v>44046</v>
      </c>
      <c r="D4644" s="1">
        <v>44052</v>
      </c>
      <c r="E4644" s="1">
        <v>44055</v>
      </c>
      <c r="F4644">
        <v>4</v>
      </c>
      <c r="G4644" t="str">
        <f>VLOOKUP(F4644,dComprador!A:B,2,0)</f>
        <v>Lira</v>
      </c>
      <c r="H4644">
        <v>1</v>
      </c>
      <c r="I4644" t="str">
        <f>VLOOKUP(H4644,dMateriaPrima!A:B,2,0)</f>
        <v>Tecido</v>
      </c>
      <c r="J4644">
        <f>VLOOKUP(H4644,dMateriaPrima!A:C,3,0)</f>
        <v>18</v>
      </c>
      <c r="K4644">
        <v>47</v>
      </c>
      <c r="L4644">
        <f t="shared" si="145"/>
        <v>846</v>
      </c>
      <c r="M4644">
        <v>0</v>
      </c>
      <c r="N4644">
        <f t="shared" si="144"/>
        <v>846</v>
      </c>
      <c r="O4644">
        <v>2</v>
      </c>
      <c r="P4644" t="str">
        <f>VLOOKUP(O4644,dFornecedor!A:B,2,0)</f>
        <v>Minerva</v>
      </c>
    </row>
    <row r="4645" spans="1:16" x14ac:dyDescent="0.25">
      <c r="A4645">
        <v>4644</v>
      </c>
      <c r="B4645" s="1">
        <v>44046</v>
      </c>
      <c r="C4645" s="1">
        <v>44046</v>
      </c>
      <c r="D4645" s="1">
        <v>44058</v>
      </c>
      <c r="E4645" s="1">
        <v>44060</v>
      </c>
      <c r="F4645">
        <v>4</v>
      </c>
      <c r="G4645" t="str">
        <f>VLOOKUP(F4645,dComprador!A:B,2,0)</f>
        <v>Lira</v>
      </c>
      <c r="H4645">
        <v>7</v>
      </c>
      <c r="I4645" t="str">
        <f>VLOOKUP(H4645,dMateriaPrima!A:B,2,0)</f>
        <v>Poliéster</v>
      </c>
      <c r="J4645">
        <f>VLOOKUP(H4645,dMateriaPrima!A:C,3,0)</f>
        <v>8</v>
      </c>
      <c r="K4645">
        <v>3</v>
      </c>
      <c r="L4645">
        <f t="shared" si="145"/>
        <v>24</v>
      </c>
      <c r="M4645">
        <v>0</v>
      </c>
      <c r="N4645">
        <f t="shared" si="144"/>
        <v>24</v>
      </c>
      <c r="O4645">
        <v>4</v>
      </c>
      <c r="P4645" t="str">
        <f>VLOOKUP(O4645,dFornecedor!A:B,2,0)</f>
        <v>AlphaOmega</v>
      </c>
    </row>
    <row r="4646" spans="1:16" x14ac:dyDescent="0.25">
      <c r="A4646">
        <v>4645</v>
      </c>
      <c r="B4646" s="1">
        <v>44046</v>
      </c>
      <c r="C4646" s="1">
        <v>44046</v>
      </c>
      <c r="D4646" s="1">
        <v>44052</v>
      </c>
      <c r="E4646" s="1">
        <v>44055</v>
      </c>
      <c r="F4646">
        <v>4</v>
      </c>
      <c r="G4646" t="str">
        <f>VLOOKUP(F4646,dComprador!A:B,2,0)</f>
        <v>Lira</v>
      </c>
      <c r="H4646">
        <v>7</v>
      </c>
      <c r="I4646" t="str">
        <f>VLOOKUP(H4646,dMateriaPrima!A:B,2,0)</f>
        <v>Poliéster</v>
      </c>
      <c r="J4646">
        <f>VLOOKUP(H4646,dMateriaPrima!A:C,3,0)</f>
        <v>8</v>
      </c>
      <c r="K4646">
        <v>8</v>
      </c>
      <c r="L4646">
        <f t="shared" si="145"/>
        <v>64</v>
      </c>
      <c r="M4646">
        <v>0</v>
      </c>
      <c r="N4646">
        <f t="shared" si="144"/>
        <v>64</v>
      </c>
      <c r="O4646">
        <v>4</v>
      </c>
      <c r="P4646" t="str">
        <f>VLOOKUP(O4646,dFornecedor!A:B,2,0)</f>
        <v>AlphaOmega</v>
      </c>
    </row>
    <row r="4647" spans="1:16" x14ac:dyDescent="0.25">
      <c r="A4647">
        <v>4646</v>
      </c>
      <c r="B4647" s="1">
        <v>44046</v>
      </c>
      <c r="C4647" s="1">
        <v>44053</v>
      </c>
      <c r="D4647" s="1">
        <v>44056</v>
      </c>
      <c r="E4647" s="1">
        <v>44062</v>
      </c>
      <c r="F4647">
        <v>4</v>
      </c>
      <c r="G4647" t="str">
        <f>VLOOKUP(F4647,dComprador!A:B,2,0)</f>
        <v>Lira</v>
      </c>
      <c r="H4647">
        <v>5</v>
      </c>
      <c r="I4647" t="str">
        <f>VLOOKUP(H4647,dMateriaPrima!A:B,2,0)</f>
        <v>Areia</v>
      </c>
      <c r="J4647">
        <f>VLOOKUP(H4647,dMateriaPrima!A:C,3,0)</f>
        <v>3.59</v>
      </c>
      <c r="K4647">
        <v>110</v>
      </c>
      <c r="L4647">
        <f t="shared" si="145"/>
        <v>394.9</v>
      </c>
      <c r="M4647">
        <v>0</v>
      </c>
      <c r="N4647">
        <f t="shared" si="144"/>
        <v>394.9</v>
      </c>
      <c r="O4647">
        <v>2</v>
      </c>
      <c r="P4647" t="str">
        <f>VLOOKUP(O4647,dFornecedor!A:B,2,0)</f>
        <v>Minerva</v>
      </c>
    </row>
    <row r="4648" spans="1:16" x14ac:dyDescent="0.25">
      <c r="A4648">
        <v>4647</v>
      </c>
      <c r="B4648" s="1">
        <v>44046</v>
      </c>
      <c r="C4648" s="1">
        <v>44046</v>
      </c>
      <c r="D4648" s="1">
        <v>44064</v>
      </c>
      <c r="E4648" s="1">
        <v>44069</v>
      </c>
      <c r="F4648">
        <v>1</v>
      </c>
      <c r="G4648" t="str">
        <f>VLOOKUP(F4648,dComprador!A:B,2,0)</f>
        <v>Alon</v>
      </c>
      <c r="H4648">
        <v>10</v>
      </c>
      <c r="I4648" t="str">
        <f>VLOOKUP(H4648,dMateriaPrima!A:B,2,0)</f>
        <v>Pedra Britada</v>
      </c>
      <c r="J4648">
        <f>VLOOKUP(H4648,dMateriaPrima!A:C,3,0)</f>
        <v>56</v>
      </c>
      <c r="K4648">
        <v>111</v>
      </c>
      <c r="L4648">
        <f t="shared" si="145"/>
        <v>6216</v>
      </c>
      <c r="M4648">
        <v>0</v>
      </c>
      <c r="N4648">
        <f t="shared" si="144"/>
        <v>6216</v>
      </c>
      <c r="O4648">
        <v>2</v>
      </c>
      <c r="P4648" t="str">
        <f>VLOOKUP(O4648,dFornecedor!A:B,2,0)</f>
        <v>Minerva</v>
      </c>
    </row>
    <row r="4649" spans="1:16" x14ac:dyDescent="0.25">
      <c r="A4649">
        <v>4648</v>
      </c>
      <c r="B4649" s="1">
        <v>44046</v>
      </c>
      <c r="C4649" s="1">
        <v>44046</v>
      </c>
      <c r="D4649" s="1">
        <v>44058</v>
      </c>
      <c r="E4649" s="1">
        <v>44060</v>
      </c>
      <c r="F4649">
        <v>2</v>
      </c>
      <c r="G4649" t="str">
        <f>VLOOKUP(F4649,dComprador!A:B,2,0)</f>
        <v>João</v>
      </c>
      <c r="H4649">
        <v>10</v>
      </c>
      <c r="I4649" t="str">
        <f>VLOOKUP(H4649,dMateriaPrima!A:B,2,0)</f>
        <v>Pedra Britada</v>
      </c>
      <c r="J4649">
        <f>VLOOKUP(H4649,dMateriaPrima!A:C,3,0)</f>
        <v>56</v>
      </c>
      <c r="K4649">
        <v>245</v>
      </c>
      <c r="L4649">
        <f t="shared" si="145"/>
        <v>13720</v>
      </c>
      <c r="M4649">
        <v>0</v>
      </c>
      <c r="N4649">
        <f t="shared" si="144"/>
        <v>13720</v>
      </c>
      <c r="O4649">
        <v>2</v>
      </c>
      <c r="P4649" t="str">
        <f>VLOOKUP(O4649,dFornecedor!A:B,2,0)</f>
        <v>Minerva</v>
      </c>
    </row>
    <row r="4650" spans="1:16" x14ac:dyDescent="0.25">
      <c r="A4650">
        <v>4649</v>
      </c>
      <c r="B4650" s="1">
        <v>44046</v>
      </c>
      <c r="C4650" s="1">
        <v>44053</v>
      </c>
      <c r="D4650" s="1">
        <v>44058</v>
      </c>
      <c r="E4650" s="1">
        <v>44059</v>
      </c>
      <c r="F4650">
        <v>2</v>
      </c>
      <c r="G4650" t="str">
        <f>VLOOKUP(F4650,dComprador!A:B,2,0)</f>
        <v>João</v>
      </c>
      <c r="H4650">
        <v>4</v>
      </c>
      <c r="I4650" t="str">
        <f>VLOOKUP(H4650,dMateriaPrima!A:B,2,0)</f>
        <v>Madeira</v>
      </c>
      <c r="J4650">
        <f>VLOOKUP(H4650,dMateriaPrima!A:C,3,0)</f>
        <v>168</v>
      </c>
      <c r="K4650">
        <v>40</v>
      </c>
      <c r="L4650">
        <f t="shared" si="145"/>
        <v>6720</v>
      </c>
      <c r="M4650">
        <v>0</v>
      </c>
      <c r="N4650">
        <f t="shared" si="144"/>
        <v>6720</v>
      </c>
      <c r="O4650">
        <v>2</v>
      </c>
      <c r="P4650" t="str">
        <f>VLOOKUP(O4650,dFornecedor!A:B,2,0)</f>
        <v>Minerva</v>
      </c>
    </row>
    <row r="4651" spans="1:16" x14ac:dyDescent="0.25">
      <c r="A4651">
        <v>4650</v>
      </c>
      <c r="B4651" s="1">
        <v>44046</v>
      </c>
      <c r="C4651" s="1">
        <v>44046</v>
      </c>
      <c r="D4651" s="1">
        <v>44075</v>
      </c>
      <c r="E4651" s="1">
        <v>44076</v>
      </c>
      <c r="F4651">
        <v>1</v>
      </c>
      <c r="G4651" t="str">
        <f>VLOOKUP(F4651,dComprador!A:B,2,0)</f>
        <v>Alon</v>
      </c>
      <c r="H4651">
        <v>1</v>
      </c>
      <c r="I4651" t="str">
        <f>VLOOKUP(H4651,dMateriaPrima!A:B,2,0)</f>
        <v>Tecido</v>
      </c>
      <c r="J4651">
        <f>VLOOKUP(H4651,dMateriaPrima!A:C,3,0)</f>
        <v>18</v>
      </c>
      <c r="K4651">
        <v>448</v>
      </c>
      <c r="L4651">
        <f t="shared" si="145"/>
        <v>8064</v>
      </c>
      <c r="M4651">
        <v>0</v>
      </c>
      <c r="N4651">
        <f t="shared" si="144"/>
        <v>8064</v>
      </c>
      <c r="O4651">
        <v>2</v>
      </c>
      <c r="P4651" t="str">
        <f>VLOOKUP(O4651,dFornecedor!A:B,2,0)</f>
        <v>Minerva</v>
      </c>
    </row>
    <row r="4652" spans="1:16" x14ac:dyDescent="0.25">
      <c r="A4652">
        <v>4651</v>
      </c>
      <c r="B4652" s="1">
        <v>44046</v>
      </c>
      <c r="C4652" s="1">
        <v>44048</v>
      </c>
      <c r="D4652" s="1">
        <v>44077</v>
      </c>
      <c r="E4652" s="1">
        <v>44077</v>
      </c>
      <c r="F4652">
        <v>1</v>
      </c>
      <c r="G4652" t="str">
        <f>VLOOKUP(F4652,dComprador!A:B,2,0)</f>
        <v>Alon</v>
      </c>
      <c r="H4652">
        <v>11</v>
      </c>
      <c r="I4652" t="str">
        <f>VLOOKUP(H4652,dMateriaPrima!A:B,2,0)</f>
        <v>Papel</v>
      </c>
      <c r="J4652">
        <f>VLOOKUP(H4652,dMateriaPrima!A:C,3,0)</f>
        <v>9</v>
      </c>
      <c r="K4652">
        <v>452</v>
      </c>
      <c r="L4652">
        <f t="shared" si="145"/>
        <v>4068</v>
      </c>
      <c r="M4652">
        <v>0</v>
      </c>
      <c r="N4652">
        <f t="shared" si="144"/>
        <v>4068</v>
      </c>
      <c r="O4652">
        <v>5</v>
      </c>
      <c r="P4652" t="str">
        <f>VLOOKUP(O4652,dFornecedor!A:B,2,0)</f>
        <v>Atlas</v>
      </c>
    </row>
    <row r="4653" spans="1:16" x14ac:dyDescent="0.25">
      <c r="A4653">
        <v>4652</v>
      </c>
      <c r="B4653" s="1">
        <v>44046</v>
      </c>
      <c r="C4653" s="1">
        <v>44058</v>
      </c>
      <c r="D4653" s="1">
        <v>44076</v>
      </c>
      <c r="E4653" s="1">
        <v>44080</v>
      </c>
      <c r="F4653">
        <v>1</v>
      </c>
      <c r="G4653" t="str">
        <f>VLOOKUP(F4653,dComprador!A:B,2,0)</f>
        <v>Alon</v>
      </c>
      <c r="H4653">
        <v>9</v>
      </c>
      <c r="I4653" t="str">
        <f>VLOOKUP(H4653,dMateriaPrima!A:B,2,0)</f>
        <v>Couro</v>
      </c>
      <c r="J4653">
        <f>VLOOKUP(H4653,dMateriaPrima!A:C,3,0)</f>
        <v>4.4000000000000004</v>
      </c>
      <c r="K4653">
        <v>457</v>
      </c>
      <c r="L4653">
        <f t="shared" si="145"/>
        <v>2010.8000000000002</v>
      </c>
      <c r="M4653">
        <v>0</v>
      </c>
      <c r="N4653">
        <f t="shared" si="144"/>
        <v>2010.8000000000002</v>
      </c>
      <c r="O4653">
        <v>1</v>
      </c>
      <c r="P4653" t="str">
        <f>VLOOKUP(O4653,dFornecedor!A:B,2,0)</f>
        <v>NorthShore</v>
      </c>
    </row>
    <row r="4654" spans="1:16" x14ac:dyDescent="0.25">
      <c r="A4654">
        <v>4653</v>
      </c>
      <c r="B4654" s="1">
        <v>44046</v>
      </c>
      <c r="C4654" s="1">
        <v>44056</v>
      </c>
      <c r="D4654" s="1">
        <v>44064</v>
      </c>
      <c r="E4654" s="1">
        <v>44068</v>
      </c>
      <c r="F4654">
        <v>1</v>
      </c>
      <c r="G4654" t="str">
        <f>VLOOKUP(F4654,dComprador!A:B,2,0)</f>
        <v>Alon</v>
      </c>
      <c r="H4654">
        <v>7</v>
      </c>
      <c r="I4654" t="str">
        <f>VLOOKUP(H4654,dMateriaPrima!A:B,2,0)</f>
        <v>Poliéster</v>
      </c>
      <c r="J4654">
        <f>VLOOKUP(H4654,dMateriaPrima!A:C,3,0)</f>
        <v>8</v>
      </c>
      <c r="K4654">
        <v>35</v>
      </c>
      <c r="L4654">
        <f t="shared" si="145"/>
        <v>280</v>
      </c>
      <c r="M4654">
        <v>0</v>
      </c>
      <c r="N4654">
        <f t="shared" si="144"/>
        <v>280</v>
      </c>
      <c r="O4654">
        <v>3</v>
      </c>
      <c r="P4654" t="str">
        <f>VLOOKUP(O4654,dFornecedor!A:B,2,0)</f>
        <v>StepUp</v>
      </c>
    </row>
    <row r="4655" spans="1:16" x14ac:dyDescent="0.25">
      <c r="A4655">
        <v>4654</v>
      </c>
      <c r="B4655" s="1">
        <v>44046</v>
      </c>
      <c r="C4655" s="1">
        <v>44048</v>
      </c>
      <c r="D4655" s="1">
        <v>44071</v>
      </c>
      <c r="E4655" s="1">
        <v>44072</v>
      </c>
      <c r="F4655">
        <v>1</v>
      </c>
      <c r="G4655" t="str">
        <f>VLOOKUP(F4655,dComprador!A:B,2,0)</f>
        <v>Alon</v>
      </c>
      <c r="H4655">
        <v>7</v>
      </c>
      <c r="I4655" t="str">
        <f>VLOOKUP(H4655,dMateriaPrima!A:B,2,0)</f>
        <v>Poliéster</v>
      </c>
      <c r="J4655">
        <f>VLOOKUP(H4655,dMateriaPrima!A:C,3,0)</f>
        <v>8</v>
      </c>
      <c r="K4655">
        <v>135</v>
      </c>
      <c r="L4655">
        <f t="shared" si="145"/>
        <v>1080</v>
      </c>
      <c r="M4655">
        <v>0</v>
      </c>
      <c r="N4655">
        <f t="shared" si="144"/>
        <v>1080</v>
      </c>
      <c r="O4655">
        <v>2</v>
      </c>
      <c r="P4655" t="str">
        <f>VLOOKUP(O4655,dFornecedor!A:B,2,0)</f>
        <v>Minerva</v>
      </c>
    </row>
    <row r="4656" spans="1:16" x14ac:dyDescent="0.25">
      <c r="A4656">
        <v>4655</v>
      </c>
      <c r="B4656" s="1">
        <v>44047</v>
      </c>
      <c r="C4656" s="1">
        <v>44052</v>
      </c>
      <c r="D4656" s="1">
        <v>44072</v>
      </c>
      <c r="E4656" s="1">
        <v>44078</v>
      </c>
      <c r="F4656">
        <v>1</v>
      </c>
      <c r="G4656" t="str">
        <f>VLOOKUP(F4656,dComprador!A:B,2,0)</f>
        <v>Alon</v>
      </c>
      <c r="H4656">
        <v>7</v>
      </c>
      <c r="I4656" t="str">
        <f>VLOOKUP(H4656,dMateriaPrima!A:B,2,0)</f>
        <v>Poliéster</v>
      </c>
      <c r="J4656">
        <f>VLOOKUP(H4656,dMateriaPrima!A:C,3,0)</f>
        <v>8</v>
      </c>
      <c r="K4656">
        <v>86</v>
      </c>
      <c r="L4656">
        <f t="shared" si="145"/>
        <v>688</v>
      </c>
      <c r="M4656">
        <v>0</v>
      </c>
      <c r="N4656">
        <f t="shared" si="144"/>
        <v>688</v>
      </c>
      <c r="O4656">
        <v>1</v>
      </c>
      <c r="P4656" t="str">
        <f>VLOOKUP(O4656,dFornecedor!A:B,2,0)</f>
        <v>NorthShore</v>
      </c>
    </row>
    <row r="4657" spans="1:16" x14ac:dyDescent="0.25">
      <c r="A4657">
        <v>4656</v>
      </c>
      <c r="B4657" s="1">
        <v>44047</v>
      </c>
      <c r="C4657" s="1">
        <v>44055</v>
      </c>
      <c r="D4657" s="1">
        <v>44056</v>
      </c>
      <c r="E4657" s="1">
        <v>44057</v>
      </c>
      <c r="F4657">
        <v>4</v>
      </c>
      <c r="G4657" t="str">
        <f>VLOOKUP(F4657,dComprador!A:B,2,0)</f>
        <v>Lira</v>
      </c>
      <c r="H4657">
        <v>5</v>
      </c>
      <c r="I4657" t="str">
        <f>VLOOKUP(H4657,dMateriaPrima!A:B,2,0)</f>
        <v>Areia</v>
      </c>
      <c r="J4657">
        <f>VLOOKUP(H4657,dMateriaPrima!A:C,3,0)</f>
        <v>3.59</v>
      </c>
      <c r="K4657">
        <v>306</v>
      </c>
      <c r="L4657">
        <f t="shared" si="145"/>
        <v>1098.54</v>
      </c>
      <c r="M4657">
        <v>0</v>
      </c>
      <c r="N4657">
        <f t="shared" si="144"/>
        <v>1098.54</v>
      </c>
      <c r="O4657">
        <v>3</v>
      </c>
      <c r="P4657" t="str">
        <f>VLOOKUP(O4657,dFornecedor!A:B,2,0)</f>
        <v>StepUp</v>
      </c>
    </row>
    <row r="4658" spans="1:16" x14ac:dyDescent="0.25">
      <c r="A4658">
        <v>4657</v>
      </c>
      <c r="B4658" s="1">
        <v>44047</v>
      </c>
      <c r="C4658" s="1">
        <v>44057</v>
      </c>
      <c r="D4658" s="1">
        <v>44059</v>
      </c>
      <c r="E4658" s="1">
        <v>44061</v>
      </c>
      <c r="F4658">
        <v>4</v>
      </c>
      <c r="G4658" t="str">
        <f>VLOOKUP(F4658,dComprador!A:B,2,0)</f>
        <v>Lira</v>
      </c>
      <c r="H4658">
        <v>5</v>
      </c>
      <c r="I4658" t="str">
        <f>VLOOKUP(H4658,dMateriaPrima!A:B,2,0)</f>
        <v>Areia</v>
      </c>
      <c r="J4658">
        <f>VLOOKUP(H4658,dMateriaPrima!A:C,3,0)</f>
        <v>3.59</v>
      </c>
      <c r="K4658">
        <v>53</v>
      </c>
      <c r="L4658">
        <f t="shared" si="145"/>
        <v>190.26999999999998</v>
      </c>
      <c r="M4658">
        <v>0</v>
      </c>
      <c r="N4658">
        <f t="shared" si="144"/>
        <v>190.26999999999998</v>
      </c>
      <c r="O4658">
        <v>1</v>
      </c>
      <c r="P4658" t="str">
        <f>VLOOKUP(O4658,dFornecedor!A:B,2,0)</f>
        <v>NorthShore</v>
      </c>
    </row>
    <row r="4659" spans="1:16" x14ac:dyDescent="0.25">
      <c r="A4659">
        <v>4658</v>
      </c>
      <c r="B4659" s="1">
        <v>44047</v>
      </c>
      <c r="C4659" s="1">
        <v>44048</v>
      </c>
      <c r="D4659" s="1">
        <v>44059</v>
      </c>
      <c r="E4659" s="1">
        <v>44064</v>
      </c>
      <c r="F4659">
        <v>4</v>
      </c>
      <c r="G4659" t="str">
        <f>VLOOKUP(F4659,dComprador!A:B,2,0)</f>
        <v>Lira</v>
      </c>
      <c r="H4659">
        <v>6</v>
      </c>
      <c r="I4659" t="str">
        <f>VLOOKUP(H4659,dMateriaPrima!A:B,2,0)</f>
        <v>Fio Algodão</v>
      </c>
      <c r="J4659">
        <f>VLOOKUP(H4659,dMateriaPrima!A:C,3,0)</f>
        <v>55.9</v>
      </c>
      <c r="K4659">
        <v>128</v>
      </c>
      <c r="L4659">
        <f t="shared" si="145"/>
        <v>7155.2</v>
      </c>
      <c r="M4659">
        <v>0</v>
      </c>
      <c r="N4659">
        <f t="shared" si="144"/>
        <v>7155.2</v>
      </c>
      <c r="O4659">
        <v>4</v>
      </c>
      <c r="P4659" t="str">
        <f>VLOOKUP(O4659,dFornecedor!A:B,2,0)</f>
        <v>AlphaOmega</v>
      </c>
    </row>
    <row r="4660" spans="1:16" x14ac:dyDescent="0.25">
      <c r="A4660">
        <v>4659</v>
      </c>
      <c r="B4660" s="1">
        <v>44047</v>
      </c>
      <c r="C4660" s="1">
        <v>44047</v>
      </c>
      <c r="D4660" s="1">
        <v>44068</v>
      </c>
      <c r="E4660" s="1">
        <v>44068</v>
      </c>
      <c r="F4660">
        <v>1</v>
      </c>
      <c r="G4660" t="str">
        <f>VLOOKUP(F4660,dComprador!A:B,2,0)</f>
        <v>Alon</v>
      </c>
      <c r="H4660">
        <v>9</v>
      </c>
      <c r="I4660" t="str">
        <f>VLOOKUP(H4660,dMateriaPrima!A:B,2,0)</f>
        <v>Couro</v>
      </c>
      <c r="J4660">
        <f>VLOOKUP(H4660,dMateriaPrima!A:C,3,0)</f>
        <v>4.4000000000000004</v>
      </c>
      <c r="K4660">
        <v>82</v>
      </c>
      <c r="L4660">
        <f t="shared" si="145"/>
        <v>360.8</v>
      </c>
      <c r="M4660">
        <v>0</v>
      </c>
      <c r="N4660">
        <f t="shared" si="144"/>
        <v>360.8</v>
      </c>
      <c r="O4660">
        <v>2</v>
      </c>
      <c r="P4660" t="str">
        <f>VLOOKUP(O4660,dFornecedor!A:B,2,0)</f>
        <v>Minerva</v>
      </c>
    </row>
    <row r="4661" spans="1:16" x14ac:dyDescent="0.25">
      <c r="A4661">
        <v>4660</v>
      </c>
      <c r="B4661" s="1">
        <v>44047</v>
      </c>
      <c r="C4661" s="1">
        <v>44047</v>
      </c>
      <c r="D4661" s="1">
        <v>44059</v>
      </c>
      <c r="E4661" s="1">
        <v>44061</v>
      </c>
      <c r="F4661">
        <v>2</v>
      </c>
      <c r="G4661" t="str">
        <f>VLOOKUP(F4661,dComprador!A:B,2,0)</f>
        <v>João</v>
      </c>
      <c r="H4661">
        <v>3</v>
      </c>
      <c r="I4661" t="str">
        <f>VLOOKUP(H4661,dMateriaPrima!A:B,2,0)</f>
        <v>Barra Metal</v>
      </c>
      <c r="J4661">
        <f>VLOOKUP(H4661,dMateriaPrima!A:C,3,0)</f>
        <v>565</v>
      </c>
      <c r="K4661">
        <v>51</v>
      </c>
      <c r="L4661">
        <f t="shared" si="145"/>
        <v>28815</v>
      </c>
      <c r="M4661">
        <v>0</v>
      </c>
      <c r="N4661">
        <f t="shared" si="144"/>
        <v>28815</v>
      </c>
      <c r="O4661">
        <v>2</v>
      </c>
      <c r="P4661" t="str">
        <f>VLOOKUP(O4661,dFornecedor!A:B,2,0)</f>
        <v>Minerva</v>
      </c>
    </row>
    <row r="4662" spans="1:16" x14ac:dyDescent="0.25">
      <c r="A4662">
        <v>4661</v>
      </c>
      <c r="B4662" s="1">
        <v>44047</v>
      </c>
      <c r="C4662" s="1">
        <v>44052</v>
      </c>
      <c r="D4662" s="1">
        <v>44059</v>
      </c>
      <c r="E4662" s="1">
        <v>44061</v>
      </c>
      <c r="F4662">
        <v>2</v>
      </c>
      <c r="G4662" t="str">
        <f>VLOOKUP(F4662,dComprador!A:B,2,0)</f>
        <v>João</v>
      </c>
      <c r="H4662">
        <v>2</v>
      </c>
      <c r="I4662" t="str">
        <f>VLOOKUP(H4662,dMateriaPrima!A:B,2,0)</f>
        <v>Chapa Metal</v>
      </c>
      <c r="J4662">
        <f>VLOOKUP(H4662,dMateriaPrima!A:C,3,0)</f>
        <v>299.89999999999998</v>
      </c>
      <c r="K4662">
        <v>243</v>
      </c>
      <c r="L4662">
        <f t="shared" si="145"/>
        <v>72875.7</v>
      </c>
      <c r="M4662">
        <v>0</v>
      </c>
      <c r="N4662">
        <f t="shared" si="144"/>
        <v>72875.7</v>
      </c>
      <c r="O4662">
        <v>1</v>
      </c>
      <c r="P4662" t="str">
        <f>VLOOKUP(O4662,dFornecedor!A:B,2,0)</f>
        <v>NorthShore</v>
      </c>
    </row>
    <row r="4663" spans="1:16" x14ac:dyDescent="0.25">
      <c r="A4663">
        <v>4662</v>
      </c>
      <c r="B4663" s="1">
        <v>44047</v>
      </c>
      <c r="C4663" s="1">
        <v>44048</v>
      </c>
      <c r="D4663" s="1">
        <v>44066</v>
      </c>
      <c r="E4663" s="1">
        <v>44069</v>
      </c>
      <c r="F4663">
        <v>1</v>
      </c>
      <c r="G4663" t="str">
        <f>VLOOKUP(F4663,dComprador!A:B,2,0)</f>
        <v>Alon</v>
      </c>
      <c r="H4663">
        <v>10</v>
      </c>
      <c r="I4663" t="str">
        <f>VLOOKUP(H4663,dMateriaPrima!A:B,2,0)</f>
        <v>Pedra Britada</v>
      </c>
      <c r="J4663">
        <f>VLOOKUP(H4663,dMateriaPrima!A:C,3,0)</f>
        <v>56</v>
      </c>
      <c r="K4663">
        <v>72</v>
      </c>
      <c r="L4663">
        <f t="shared" si="145"/>
        <v>4032</v>
      </c>
      <c r="M4663">
        <v>0</v>
      </c>
      <c r="N4663">
        <f t="shared" si="144"/>
        <v>4032</v>
      </c>
      <c r="O4663">
        <v>3</v>
      </c>
      <c r="P4663" t="str">
        <f>VLOOKUP(O4663,dFornecedor!A:B,2,0)</f>
        <v>StepUp</v>
      </c>
    </row>
    <row r="4664" spans="1:16" x14ac:dyDescent="0.25">
      <c r="A4664">
        <v>4663</v>
      </c>
      <c r="B4664" s="1">
        <v>44047</v>
      </c>
      <c r="C4664" s="1">
        <v>44057</v>
      </c>
      <c r="D4664" s="1">
        <v>44061</v>
      </c>
      <c r="E4664" s="1">
        <v>44063</v>
      </c>
      <c r="F4664">
        <v>3</v>
      </c>
      <c r="G4664" t="str">
        <f>VLOOKUP(F4664,dComprador!A:B,2,0)</f>
        <v>Diego</v>
      </c>
      <c r="H4664">
        <v>11</v>
      </c>
      <c r="I4664" t="str">
        <f>VLOOKUP(H4664,dMateriaPrima!A:B,2,0)</f>
        <v>Papel</v>
      </c>
      <c r="J4664">
        <f>VLOOKUP(H4664,dMateriaPrima!A:C,3,0)</f>
        <v>9</v>
      </c>
      <c r="K4664">
        <v>174</v>
      </c>
      <c r="L4664">
        <f t="shared" si="145"/>
        <v>1566</v>
      </c>
      <c r="M4664">
        <v>0</v>
      </c>
      <c r="N4664">
        <f t="shared" si="144"/>
        <v>1566</v>
      </c>
      <c r="O4664">
        <v>3</v>
      </c>
      <c r="P4664" t="str">
        <f>VLOOKUP(O4664,dFornecedor!A:B,2,0)</f>
        <v>StepUp</v>
      </c>
    </row>
    <row r="4665" spans="1:16" x14ac:dyDescent="0.25">
      <c r="A4665">
        <v>4664</v>
      </c>
      <c r="B4665" s="1">
        <v>44047</v>
      </c>
      <c r="C4665" s="1">
        <v>44054</v>
      </c>
      <c r="D4665" s="1">
        <v>44069</v>
      </c>
      <c r="E4665" s="1">
        <v>44071</v>
      </c>
      <c r="F4665">
        <v>1</v>
      </c>
      <c r="G4665" t="str">
        <f>VLOOKUP(F4665,dComprador!A:B,2,0)</f>
        <v>Alon</v>
      </c>
      <c r="H4665">
        <v>7</v>
      </c>
      <c r="I4665" t="str">
        <f>VLOOKUP(H4665,dMateriaPrima!A:B,2,0)</f>
        <v>Poliéster</v>
      </c>
      <c r="J4665">
        <f>VLOOKUP(H4665,dMateriaPrima!A:C,3,0)</f>
        <v>8</v>
      </c>
      <c r="K4665">
        <v>34</v>
      </c>
      <c r="L4665">
        <f t="shared" si="145"/>
        <v>272</v>
      </c>
      <c r="M4665">
        <v>0</v>
      </c>
      <c r="N4665">
        <f t="shared" si="144"/>
        <v>272</v>
      </c>
      <c r="O4665">
        <v>5</v>
      </c>
      <c r="P4665" t="str">
        <f>VLOOKUP(O4665,dFornecedor!A:B,2,0)</f>
        <v>Atlas</v>
      </c>
    </row>
    <row r="4666" spans="1:16" x14ac:dyDescent="0.25">
      <c r="A4666">
        <v>4665</v>
      </c>
      <c r="B4666" s="1">
        <v>44048</v>
      </c>
      <c r="C4666" s="1">
        <v>44057</v>
      </c>
      <c r="D4666" s="1">
        <v>44078</v>
      </c>
      <c r="E4666" s="1">
        <v>44080</v>
      </c>
      <c r="F4666">
        <v>1</v>
      </c>
      <c r="G4666" t="str">
        <f>VLOOKUP(F4666,dComprador!A:B,2,0)</f>
        <v>Alon</v>
      </c>
      <c r="H4666">
        <v>9</v>
      </c>
      <c r="I4666" t="str">
        <f>VLOOKUP(H4666,dMateriaPrima!A:B,2,0)</f>
        <v>Couro</v>
      </c>
      <c r="J4666">
        <f>VLOOKUP(H4666,dMateriaPrima!A:C,3,0)</f>
        <v>4.4000000000000004</v>
      </c>
      <c r="K4666">
        <v>19</v>
      </c>
      <c r="L4666">
        <f t="shared" si="145"/>
        <v>83.600000000000009</v>
      </c>
      <c r="M4666">
        <v>0</v>
      </c>
      <c r="N4666">
        <f t="shared" si="144"/>
        <v>83.600000000000009</v>
      </c>
      <c r="O4666">
        <v>2</v>
      </c>
      <c r="P4666" t="str">
        <f>VLOOKUP(O4666,dFornecedor!A:B,2,0)</f>
        <v>Minerva</v>
      </c>
    </row>
    <row r="4667" spans="1:16" x14ac:dyDescent="0.25">
      <c r="A4667">
        <v>4666</v>
      </c>
      <c r="B4667" s="1">
        <v>44048</v>
      </c>
      <c r="C4667" s="1">
        <v>44056</v>
      </c>
      <c r="D4667" s="1">
        <v>44057</v>
      </c>
      <c r="E4667" s="1">
        <v>44064</v>
      </c>
      <c r="F4667">
        <v>4</v>
      </c>
      <c r="G4667" t="str">
        <f>VLOOKUP(F4667,dComprador!A:B,2,0)</f>
        <v>Lira</v>
      </c>
      <c r="H4667">
        <v>2</v>
      </c>
      <c r="I4667" t="str">
        <f>VLOOKUP(H4667,dMateriaPrima!A:B,2,0)</f>
        <v>Chapa Metal</v>
      </c>
      <c r="J4667">
        <f>VLOOKUP(H4667,dMateriaPrima!A:C,3,0)</f>
        <v>299.89999999999998</v>
      </c>
      <c r="K4667">
        <v>301</v>
      </c>
      <c r="L4667">
        <f t="shared" si="145"/>
        <v>90269.9</v>
      </c>
      <c r="M4667">
        <v>0</v>
      </c>
      <c r="N4667">
        <f t="shared" si="144"/>
        <v>90269.9</v>
      </c>
      <c r="O4667">
        <v>2</v>
      </c>
      <c r="P4667" t="str">
        <f>VLOOKUP(O4667,dFornecedor!A:B,2,0)</f>
        <v>Minerva</v>
      </c>
    </row>
    <row r="4668" spans="1:16" x14ac:dyDescent="0.25">
      <c r="A4668">
        <v>4667</v>
      </c>
      <c r="B4668" s="1">
        <v>44048</v>
      </c>
      <c r="C4668" s="1">
        <v>44049</v>
      </c>
      <c r="D4668" s="1">
        <v>44055</v>
      </c>
      <c r="E4668" s="1">
        <v>44058</v>
      </c>
      <c r="F4668">
        <v>4</v>
      </c>
      <c r="G4668" t="str">
        <f>VLOOKUP(F4668,dComprador!A:B,2,0)</f>
        <v>Lira</v>
      </c>
      <c r="H4668">
        <v>6</v>
      </c>
      <c r="I4668" t="str">
        <f>VLOOKUP(H4668,dMateriaPrima!A:B,2,0)</f>
        <v>Fio Algodão</v>
      </c>
      <c r="J4668">
        <f>VLOOKUP(H4668,dMateriaPrima!A:C,3,0)</f>
        <v>55.9</v>
      </c>
      <c r="K4668">
        <v>191</v>
      </c>
      <c r="L4668">
        <f t="shared" si="145"/>
        <v>10676.9</v>
      </c>
      <c r="M4668">
        <v>0</v>
      </c>
      <c r="N4668">
        <f t="shared" si="144"/>
        <v>10676.9</v>
      </c>
      <c r="O4668">
        <v>3</v>
      </c>
      <c r="P4668" t="str">
        <f>VLOOKUP(O4668,dFornecedor!A:B,2,0)</f>
        <v>StepUp</v>
      </c>
    </row>
    <row r="4669" spans="1:16" x14ac:dyDescent="0.25">
      <c r="A4669">
        <v>4668</v>
      </c>
      <c r="B4669" s="1">
        <v>44048</v>
      </c>
      <c r="C4669" s="1">
        <v>44048</v>
      </c>
      <c r="D4669" s="1">
        <v>44061</v>
      </c>
      <c r="E4669" s="1">
        <v>44061</v>
      </c>
      <c r="F4669">
        <v>1</v>
      </c>
      <c r="G4669" t="str">
        <f>VLOOKUP(F4669,dComprador!A:B,2,0)</f>
        <v>Alon</v>
      </c>
      <c r="H4669">
        <v>8</v>
      </c>
      <c r="I4669" t="str">
        <f>VLOOKUP(H4669,dMateriaPrima!A:B,2,0)</f>
        <v>Cimento</v>
      </c>
      <c r="J4669">
        <f>VLOOKUP(H4669,dMateriaPrima!A:C,3,0)</f>
        <v>23</v>
      </c>
      <c r="K4669">
        <v>524</v>
      </c>
      <c r="L4669">
        <f t="shared" si="145"/>
        <v>12052</v>
      </c>
      <c r="M4669">
        <v>0</v>
      </c>
      <c r="N4669">
        <f t="shared" si="144"/>
        <v>12052</v>
      </c>
      <c r="O4669">
        <v>2</v>
      </c>
      <c r="P4669" t="str">
        <f>VLOOKUP(O4669,dFornecedor!A:B,2,0)</f>
        <v>Minerva</v>
      </c>
    </row>
    <row r="4670" spans="1:16" x14ac:dyDescent="0.25">
      <c r="A4670">
        <v>4669</v>
      </c>
      <c r="B4670" s="1">
        <v>44048</v>
      </c>
      <c r="C4670" s="1">
        <v>44052</v>
      </c>
      <c r="D4670" s="1">
        <v>44067</v>
      </c>
      <c r="E4670" s="1">
        <v>44069</v>
      </c>
      <c r="F4670">
        <v>1</v>
      </c>
      <c r="G4670" t="str">
        <f>VLOOKUP(F4670,dComprador!A:B,2,0)</f>
        <v>Alon</v>
      </c>
      <c r="H4670">
        <v>5</v>
      </c>
      <c r="I4670" t="str">
        <f>VLOOKUP(H4670,dMateriaPrima!A:B,2,0)</f>
        <v>Areia</v>
      </c>
      <c r="J4670">
        <f>VLOOKUP(H4670,dMateriaPrima!A:C,3,0)</f>
        <v>3.59</v>
      </c>
      <c r="K4670">
        <v>60</v>
      </c>
      <c r="L4670">
        <f t="shared" si="145"/>
        <v>215.39999999999998</v>
      </c>
      <c r="M4670">
        <v>0</v>
      </c>
      <c r="N4670">
        <f t="shared" si="144"/>
        <v>215.39999999999998</v>
      </c>
      <c r="O4670">
        <v>3</v>
      </c>
      <c r="P4670" t="str">
        <f>VLOOKUP(O4670,dFornecedor!A:B,2,0)</f>
        <v>StepUp</v>
      </c>
    </row>
    <row r="4671" spans="1:16" x14ac:dyDescent="0.25">
      <c r="A4671">
        <v>4670</v>
      </c>
      <c r="B4671" s="1">
        <v>44048</v>
      </c>
      <c r="C4671" s="1">
        <v>44048</v>
      </c>
      <c r="D4671" s="1">
        <v>44058</v>
      </c>
      <c r="E4671" s="1">
        <v>44060</v>
      </c>
      <c r="F4671">
        <v>3</v>
      </c>
      <c r="G4671" t="str">
        <f>VLOOKUP(F4671,dComprador!A:B,2,0)</f>
        <v>Diego</v>
      </c>
      <c r="H4671">
        <v>11</v>
      </c>
      <c r="I4671" t="str">
        <f>VLOOKUP(H4671,dMateriaPrima!A:B,2,0)</f>
        <v>Papel</v>
      </c>
      <c r="J4671">
        <f>VLOOKUP(H4671,dMateriaPrima!A:C,3,0)</f>
        <v>9</v>
      </c>
      <c r="K4671">
        <v>58</v>
      </c>
      <c r="L4671">
        <f t="shared" si="145"/>
        <v>522</v>
      </c>
      <c r="M4671">
        <v>0</v>
      </c>
      <c r="N4671">
        <f t="shared" si="144"/>
        <v>522</v>
      </c>
      <c r="O4671">
        <v>2</v>
      </c>
      <c r="P4671" t="str">
        <f>VLOOKUP(O4671,dFornecedor!A:B,2,0)</f>
        <v>Minerva</v>
      </c>
    </row>
    <row r="4672" spans="1:16" x14ac:dyDescent="0.25">
      <c r="A4672">
        <v>4671</v>
      </c>
      <c r="B4672" s="1">
        <v>44049</v>
      </c>
      <c r="C4672" s="1">
        <v>44059</v>
      </c>
      <c r="D4672" s="1">
        <v>44078</v>
      </c>
      <c r="E4672" s="1">
        <v>44081</v>
      </c>
      <c r="F4672">
        <v>1</v>
      </c>
      <c r="G4672" t="str">
        <f>VLOOKUP(F4672,dComprador!A:B,2,0)</f>
        <v>Alon</v>
      </c>
      <c r="H4672">
        <v>1</v>
      </c>
      <c r="I4672" t="str">
        <f>VLOOKUP(H4672,dMateriaPrima!A:B,2,0)</f>
        <v>Tecido</v>
      </c>
      <c r="J4672">
        <f>VLOOKUP(H4672,dMateriaPrima!A:C,3,0)</f>
        <v>18</v>
      </c>
      <c r="K4672">
        <v>245</v>
      </c>
      <c r="L4672">
        <f t="shared" si="145"/>
        <v>4410</v>
      </c>
      <c r="M4672">
        <v>0</v>
      </c>
      <c r="N4672">
        <f t="shared" si="144"/>
        <v>4410</v>
      </c>
      <c r="O4672">
        <v>3</v>
      </c>
      <c r="P4672" t="str">
        <f>VLOOKUP(O4672,dFornecedor!A:B,2,0)</f>
        <v>StepUp</v>
      </c>
    </row>
    <row r="4673" spans="1:16" x14ac:dyDescent="0.25">
      <c r="A4673">
        <v>4672</v>
      </c>
      <c r="B4673" s="1">
        <v>44049</v>
      </c>
      <c r="C4673" s="1">
        <v>44051</v>
      </c>
      <c r="D4673" s="1">
        <v>44056</v>
      </c>
      <c r="E4673" s="1">
        <v>44059</v>
      </c>
      <c r="F4673">
        <v>4</v>
      </c>
      <c r="G4673" t="str">
        <f>VLOOKUP(F4673,dComprador!A:B,2,0)</f>
        <v>Lira</v>
      </c>
      <c r="H4673">
        <v>8</v>
      </c>
      <c r="I4673" t="str">
        <f>VLOOKUP(H4673,dMateriaPrima!A:B,2,0)</f>
        <v>Cimento</v>
      </c>
      <c r="J4673">
        <f>VLOOKUP(H4673,dMateriaPrima!A:C,3,0)</f>
        <v>23</v>
      </c>
      <c r="K4673">
        <v>151</v>
      </c>
      <c r="L4673">
        <f t="shared" si="145"/>
        <v>3473</v>
      </c>
      <c r="M4673">
        <v>0</v>
      </c>
      <c r="N4673">
        <f t="shared" si="144"/>
        <v>3473</v>
      </c>
      <c r="O4673">
        <v>1</v>
      </c>
      <c r="P4673" t="str">
        <f>VLOOKUP(O4673,dFornecedor!A:B,2,0)</f>
        <v>NorthShore</v>
      </c>
    </row>
    <row r="4674" spans="1:16" x14ac:dyDescent="0.25">
      <c r="A4674">
        <v>4673</v>
      </c>
      <c r="B4674" s="1">
        <v>44049</v>
      </c>
      <c r="C4674" s="1">
        <v>44049</v>
      </c>
      <c r="D4674" s="1">
        <v>44056</v>
      </c>
      <c r="E4674" s="1">
        <v>44057</v>
      </c>
      <c r="F4674">
        <v>4</v>
      </c>
      <c r="G4674" t="str">
        <f>VLOOKUP(F4674,dComprador!A:B,2,0)</f>
        <v>Lira</v>
      </c>
      <c r="H4674">
        <v>8</v>
      </c>
      <c r="I4674" t="str">
        <f>VLOOKUP(H4674,dMateriaPrima!A:B,2,0)</f>
        <v>Cimento</v>
      </c>
      <c r="J4674">
        <f>VLOOKUP(H4674,dMateriaPrima!A:C,3,0)</f>
        <v>23</v>
      </c>
      <c r="K4674">
        <v>253</v>
      </c>
      <c r="L4674">
        <f t="shared" si="145"/>
        <v>5819</v>
      </c>
      <c r="M4674">
        <v>0</v>
      </c>
      <c r="N4674">
        <f t="shared" ref="N4674:N4737" si="146">SUM(L4674-((L4674*M4674)/100))</f>
        <v>5819</v>
      </c>
      <c r="O4674">
        <v>5</v>
      </c>
      <c r="P4674" t="str">
        <f>VLOOKUP(O4674,dFornecedor!A:B,2,0)</f>
        <v>Atlas</v>
      </c>
    </row>
    <row r="4675" spans="1:16" x14ac:dyDescent="0.25">
      <c r="A4675">
        <v>4674</v>
      </c>
      <c r="B4675" s="1">
        <v>44049</v>
      </c>
      <c r="C4675" s="1">
        <v>44050</v>
      </c>
      <c r="D4675" s="1">
        <v>44070</v>
      </c>
      <c r="E4675" s="1">
        <v>44073</v>
      </c>
      <c r="F4675">
        <v>1</v>
      </c>
      <c r="G4675" t="str">
        <f>VLOOKUP(F4675,dComprador!A:B,2,0)</f>
        <v>Alon</v>
      </c>
      <c r="H4675">
        <v>5</v>
      </c>
      <c r="I4675" t="str">
        <f>VLOOKUP(H4675,dMateriaPrima!A:B,2,0)</f>
        <v>Areia</v>
      </c>
      <c r="J4675">
        <f>VLOOKUP(H4675,dMateriaPrima!A:C,3,0)</f>
        <v>3.59</v>
      </c>
      <c r="K4675">
        <v>85</v>
      </c>
      <c r="L4675">
        <f t="shared" ref="L4675:L4738" si="147">J4675*K4675</f>
        <v>305.14999999999998</v>
      </c>
      <c r="M4675">
        <v>0</v>
      </c>
      <c r="N4675">
        <f t="shared" si="146"/>
        <v>305.14999999999998</v>
      </c>
      <c r="O4675">
        <v>4</v>
      </c>
      <c r="P4675" t="str">
        <f>VLOOKUP(O4675,dFornecedor!A:B,2,0)</f>
        <v>AlphaOmega</v>
      </c>
    </row>
    <row r="4676" spans="1:16" x14ac:dyDescent="0.25">
      <c r="A4676">
        <v>4675</v>
      </c>
      <c r="B4676" s="1">
        <v>44049</v>
      </c>
      <c r="C4676" s="1">
        <v>44051</v>
      </c>
      <c r="D4676" s="1">
        <v>44069</v>
      </c>
      <c r="E4676" s="1">
        <v>44068</v>
      </c>
      <c r="F4676">
        <v>1</v>
      </c>
      <c r="G4676" t="str">
        <f>VLOOKUP(F4676,dComprador!A:B,2,0)</f>
        <v>Alon</v>
      </c>
      <c r="H4676">
        <v>5</v>
      </c>
      <c r="I4676" t="str">
        <f>VLOOKUP(H4676,dMateriaPrima!A:B,2,0)</f>
        <v>Areia</v>
      </c>
      <c r="J4676">
        <f>VLOOKUP(H4676,dMateriaPrima!A:C,3,0)</f>
        <v>3.59</v>
      </c>
      <c r="K4676">
        <v>121</v>
      </c>
      <c r="L4676">
        <f t="shared" si="147"/>
        <v>434.39</v>
      </c>
      <c r="M4676">
        <v>0</v>
      </c>
      <c r="N4676">
        <f t="shared" si="146"/>
        <v>434.39</v>
      </c>
      <c r="O4676">
        <v>2</v>
      </c>
      <c r="P4676" t="str">
        <f>VLOOKUP(O4676,dFornecedor!A:B,2,0)</f>
        <v>Minerva</v>
      </c>
    </row>
    <row r="4677" spans="1:16" x14ac:dyDescent="0.25">
      <c r="A4677">
        <v>4676</v>
      </c>
      <c r="B4677" s="1">
        <v>44049</v>
      </c>
      <c r="C4677" s="1">
        <v>44051</v>
      </c>
      <c r="D4677" s="1">
        <v>44062</v>
      </c>
      <c r="E4677" s="1">
        <v>44064</v>
      </c>
      <c r="F4677">
        <v>3</v>
      </c>
      <c r="G4677" t="str">
        <f>VLOOKUP(F4677,dComprador!A:B,2,0)</f>
        <v>Diego</v>
      </c>
      <c r="H4677">
        <v>8</v>
      </c>
      <c r="I4677" t="str">
        <f>VLOOKUP(H4677,dMateriaPrima!A:B,2,0)</f>
        <v>Cimento</v>
      </c>
      <c r="J4677">
        <f>VLOOKUP(H4677,dMateriaPrima!A:C,3,0)</f>
        <v>23</v>
      </c>
      <c r="K4677">
        <v>73</v>
      </c>
      <c r="L4677">
        <f t="shared" si="147"/>
        <v>1679</v>
      </c>
      <c r="M4677">
        <v>0</v>
      </c>
      <c r="N4677">
        <f t="shared" si="146"/>
        <v>1679</v>
      </c>
      <c r="O4677">
        <v>2</v>
      </c>
      <c r="P4677" t="str">
        <f>VLOOKUP(O4677,dFornecedor!A:B,2,0)</f>
        <v>Minerva</v>
      </c>
    </row>
    <row r="4678" spans="1:16" x14ac:dyDescent="0.25">
      <c r="A4678">
        <v>4677</v>
      </c>
      <c r="B4678" s="1">
        <v>44049</v>
      </c>
      <c r="C4678" s="1">
        <v>44059</v>
      </c>
      <c r="D4678" s="1">
        <v>44069</v>
      </c>
      <c r="E4678" s="1">
        <v>44070</v>
      </c>
      <c r="F4678">
        <v>1</v>
      </c>
      <c r="G4678" t="str">
        <f>VLOOKUP(F4678,dComprador!A:B,2,0)</f>
        <v>Alon</v>
      </c>
      <c r="H4678">
        <v>5</v>
      </c>
      <c r="I4678" t="str">
        <f>VLOOKUP(H4678,dMateriaPrima!A:B,2,0)</f>
        <v>Areia</v>
      </c>
      <c r="J4678">
        <f>VLOOKUP(H4678,dMateriaPrima!A:C,3,0)</f>
        <v>3.59</v>
      </c>
      <c r="K4678">
        <v>7</v>
      </c>
      <c r="L4678">
        <f t="shared" si="147"/>
        <v>25.13</v>
      </c>
      <c r="M4678">
        <v>0</v>
      </c>
      <c r="N4678">
        <f t="shared" si="146"/>
        <v>25.13</v>
      </c>
      <c r="O4678">
        <v>3</v>
      </c>
      <c r="P4678" t="str">
        <f>VLOOKUP(O4678,dFornecedor!A:B,2,0)</f>
        <v>StepUp</v>
      </c>
    </row>
    <row r="4679" spans="1:16" x14ac:dyDescent="0.25">
      <c r="A4679">
        <v>4678</v>
      </c>
      <c r="B4679" s="1">
        <v>44049</v>
      </c>
      <c r="C4679" s="1">
        <v>44058</v>
      </c>
      <c r="D4679" s="1">
        <v>44079</v>
      </c>
      <c r="E4679" s="1">
        <v>44082</v>
      </c>
      <c r="F4679">
        <v>1</v>
      </c>
      <c r="G4679" t="str">
        <f>VLOOKUP(F4679,dComprador!A:B,2,0)</f>
        <v>Alon</v>
      </c>
      <c r="H4679">
        <v>8</v>
      </c>
      <c r="I4679" t="str">
        <f>VLOOKUP(H4679,dMateriaPrima!A:B,2,0)</f>
        <v>Cimento</v>
      </c>
      <c r="J4679">
        <f>VLOOKUP(H4679,dMateriaPrima!A:C,3,0)</f>
        <v>23</v>
      </c>
      <c r="K4679">
        <v>129</v>
      </c>
      <c r="L4679">
        <f t="shared" si="147"/>
        <v>2967</v>
      </c>
      <c r="M4679">
        <v>0</v>
      </c>
      <c r="N4679">
        <f t="shared" si="146"/>
        <v>2967</v>
      </c>
      <c r="O4679">
        <v>3</v>
      </c>
      <c r="P4679" t="str">
        <f>VLOOKUP(O4679,dFornecedor!A:B,2,0)</f>
        <v>StepUp</v>
      </c>
    </row>
    <row r="4680" spans="1:16" x14ac:dyDescent="0.25">
      <c r="A4680">
        <v>4679</v>
      </c>
      <c r="B4680" s="1">
        <v>44049</v>
      </c>
      <c r="C4680" s="1">
        <v>44049</v>
      </c>
      <c r="D4680" s="1">
        <v>44069</v>
      </c>
      <c r="E4680" s="1">
        <v>44074</v>
      </c>
      <c r="F4680">
        <v>1</v>
      </c>
      <c r="G4680" t="str">
        <f>VLOOKUP(F4680,dComprador!A:B,2,0)</f>
        <v>Alon</v>
      </c>
      <c r="H4680">
        <v>5</v>
      </c>
      <c r="I4680" t="str">
        <f>VLOOKUP(H4680,dMateriaPrima!A:B,2,0)</f>
        <v>Areia</v>
      </c>
      <c r="J4680">
        <f>VLOOKUP(H4680,dMateriaPrima!A:C,3,0)</f>
        <v>3.59</v>
      </c>
      <c r="K4680">
        <v>526</v>
      </c>
      <c r="L4680">
        <f t="shared" si="147"/>
        <v>1888.34</v>
      </c>
      <c r="M4680">
        <v>0</v>
      </c>
      <c r="N4680">
        <f t="shared" si="146"/>
        <v>1888.34</v>
      </c>
      <c r="O4680">
        <v>4</v>
      </c>
      <c r="P4680" t="str">
        <f>VLOOKUP(O4680,dFornecedor!A:B,2,0)</f>
        <v>AlphaOmega</v>
      </c>
    </row>
    <row r="4681" spans="1:16" x14ac:dyDescent="0.25">
      <c r="A4681">
        <v>4680</v>
      </c>
      <c r="B4681" s="1">
        <v>44050</v>
      </c>
      <c r="C4681" s="1">
        <v>44052</v>
      </c>
      <c r="D4681" s="1">
        <v>44057</v>
      </c>
      <c r="E4681" s="1">
        <v>44059</v>
      </c>
      <c r="F4681">
        <v>4</v>
      </c>
      <c r="G4681" t="str">
        <f>VLOOKUP(F4681,dComprador!A:B,2,0)</f>
        <v>Lira</v>
      </c>
      <c r="H4681">
        <v>9</v>
      </c>
      <c r="I4681" t="str">
        <f>VLOOKUP(H4681,dMateriaPrima!A:B,2,0)</f>
        <v>Couro</v>
      </c>
      <c r="J4681">
        <f>VLOOKUP(H4681,dMateriaPrima!A:C,3,0)</f>
        <v>4.4000000000000004</v>
      </c>
      <c r="K4681">
        <v>58</v>
      </c>
      <c r="L4681">
        <f t="shared" si="147"/>
        <v>255.20000000000002</v>
      </c>
      <c r="M4681">
        <v>26</v>
      </c>
      <c r="N4681">
        <f t="shared" si="146"/>
        <v>188.84800000000001</v>
      </c>
      <c r="O4681">
        <v>2</v>
      </c>
      <c r="P4681" t="str">
        <f>VLOOKUP(O4681,dFornecedor!A:B,2,0)</f>
        <v>Minerva</v>
      </c>
    </row>
    <row r="4682" spans="1:16" x14ac:dyDescent="0.25">
      <c r="A4682">
        <v>4681</v>
      </c>
      <c r="B4682" s="1">
        <v>44050</v>
      </c>
      <c r="C4682" s="1">
        <v>44061</v>
      </c>
      <c r="D4682" s="1">
        <v>44061</v>
      </c>
      <c r="E4682" s="1">
        <v>44065</v>
      </c>
      <c r="F4682">
        <v>4</v>
      </c>
      <c r="G4682" t="str">
        <f>VLOOKUP(F4682,dComprador!A:B,2,0)</f>
        <v>Lira</v>
      </c>
      <c r="H4682">
        <v>5</v>
      </c>
      <c r="I4682" t="str">
        <f>VLOOKUP(H4682,dMateriaPrima!A:B,2,0)</f>
        <v>Areia</v>
      </c>
      <c r="J4682">
        <f>VLOOKUP(H4682,dMateriaPrima!A:C,3,0)</f>
        <v>3.59</v>
      </c>
      <c r="K4682">
        <v>362</v>
      </c>
      <c r="L4682">
        <f t="shared" si="147"/>
        <v>1299.58</v>
      </c>
      <c r="M4682">
        <v>0</v>
      </c>
      <c r="N4682">
        <f t="shared" si="146"/>
        <v>1299.58</v>
      </c>
      <c r="O4682">
        <v>1</v>
      </c>
      <c r="P4682" t="str">
        <f>VLOOKUP(O4682,dFornecedor!A:B,2,0)</f>
        <v>NorthShore</v>
      </c>
    </row>
    <row r="4683" spans="1:16" x14ac:dyDescent="0.25">
      <c r="A4683">
        <v>4682</v>
      </c>
      <c r="B4683" s="1">
        <v>44050</v>
      </c>
      <c r="C4683" s="1">
        <v>44055</v>
      </c>
      <c r="D4683" s="1">
        <v>44058</v>
      </c>
      <c r="E4683" s="1">
        <v>44059</v>
      </c>
      <c r="F4683">
        <v>4</v>
      </c>
      <c r="G4683" t="str">
        <f>VLOOKUP(F4683,dComprador!A:B,2,0)</f>
        <v>Lira</v>
      </c>
      <c r="H4683">
        <v>7</v>
      </c>
      <c r="I4683" t="str">
        <f>VLOOKUP(H4683,dMateriaPrima!A:B,2,0)</f>
        <v>Poliéster</v>
      </c>
      <c r="J4683">
        <f>VLOOKUP(H4683,dMateriaPrima!A:C,3,0)</f>
        <v>8</v>
      </c>
      <c r="K4683">
        <v>164</v>
      </c>
      <c r="L4683">
        <f t="shared" si="147"/>
        <v>1312</v>
      </c>
      <c r="M4683">
        <v>0</v>
      </c>
      <c r="N4683">
        <f t="shared" si="146"/>
        <v>1312</v>
      </c>
      <c r="O4683">
        <v>3</v>
      </c>
      <c r="P4683" t="str">
        <f>VLOOKUP(O4683,dFornecedor!A:B,2,0)</f>
        <v>StepUp</v>
      </c>
    </row>
    <row r="4684" spans="1:16" x14ac:dyDescent="0.25">
      <c r="A4684">
        <v>4683</v>
      </c>
      <c r="B4684" s="1">
        <v>44050</v>
      </c>
      <c r="C4684" s="1">
        <v>44050</v>
      </c>
      <c r="D4684" s="1">
        <v>44068</v>
      </c>
      <c r="E4684" s="1">
        <v>44069</v>
      </c>
      <c r="F4684">
        <v>1</v>
      </c>
      <c r="G4684" t="str">
        <f>VLOOKUP(F4684,dComprador!A:B,2,0)</f>
        <v>Alon</v>
      </c>
      <c r="H4684">
        <v>9</v>
      </c>
      <c r="I4684" t="str">
        <f>VLOOKUP(H4684,dMateriaPrima!A:B,2,0)</f>
        <v>Couro</v>
      </c>
      <c r="J4684">
        <f>VLOOKUP(H4684,dMateriaPrima!A:C,3,0)</f>
        <v>4.4000000000000004</v>
      </c>
      <c r="K4684">
        <v>284</v>
      </c>
      <c r="L4684">
        <f t="shared" si="147"/>
        <v>1249.6000000000001</v>
      </c>
      <c r="M4684">
        <v>0</v>
      </c>
      <c r="N4684">
        <f t="shared" si="146"/>
        <v>1249.6000000000001</v>
      </c>
      <c r="O4684">
        <v>2</v>
      </c>
      <c r="P4684" t="str">
        <f>VLOOKUP(O4684,dFornecedor!A:B,2,0)</f>
        <v>Minerva</v>
      </c>
    </row>
    <row r="4685" spans="1:16" x14ac:dyDescent="0.25">
      <c r="A4685">
        <v>4684</v>
      </c>
      <c r="B4685" s="1">
        <v>44050</v>
      </c>
      <c r="C4685" s="1">
        <v>44059</v>
      </c>
      <c r="D4685" s="1">
        <v>44062</v>
      </c>
      <c r="E4685" s="1">
        <v>44063</v>
      </c>
      <c r="F4685">
        <v>2</v>
      </c>
      <c r="G4685" t="str">
        <f>VLOOKUP(F4685,dComprador!A:B,2,0)</f>
        <v>João</v>
      </c>
      <c r="H4685">
        <v>5</v>
      </c>
      <c r="I4685" t="str">
        <f>VLOOKUP(H4685,dMateriaPrima!A:B,2,0)</f>
        <v>Areia</v>
      </c>
      <c r="J4685">
        <f>VLOOKUP(H4685,dMateriaPrima!A:C,3,0)</f>
        <v>3.59</v>
      </c>
      <c r="K4685">
        <v>20</v>
      </c>
      <c r="L4685">
        <f t="shared" si="147"/>
        <v>71.8</v>
      </c>
      <c r="M4685">
        <v>0</v>
      </c>
      <c r="N4685">
        <f t="shared" si="146"/>
        <v>71.8</v>
      </c>
      <c r="O4685">
        <v>3</v>
      </c>
      <c r="P4685" t="str">
        <f>VLOOKUP(O4685,dFornecedor!A:B,2,0)</f>
        <v>StepUp</v>
      </c>
    </row>
    <row r="4686" spans="1:16" x14ac:dyDescent="0.25">
      <c r="A4686">
        <v>4685</v>
      </c>
      <c r="B4686" s="1">
        <v>44050</v>
      </c>
      <c r="C4686" s="1">
        <v>44059</v>
      </c>
      <c r="D4686" s="1">
        <v>44062</v>
      </c>
      <c r="E4686" s="1">
        <v>44062</v>
      </c>
      <c r="F4686">
        <v>2</v>
      </c>
      <c r="G4686" t="str">
        <f>VLOOKUP(F4686,dComprador!A:B,2,0)</f>
        <v>João</v>
      </c>
      <c r="H4686">
        <v>5</v>
      </c>
      <c r="I4686" t="str">
        <f>VLOOKUP(H4686,dMateriaPrima!A:B,2,0)</f>
        <v>Areia</v>
      </c>
      <c r="J4686">
        <f>VLOOKUP(H4686,dMateriaPrima!A:C,3,0)</f>
        <v>3.59</v>
      </c>
      <c r="K4686">
        <v>221</v>
      </c>
      <c r="L4686">
        <f t="shared" si="147"/>
        <v>793.39</v>
      </c>
      <c r="M4686">
        <v>0</v>
      </c>
      <c r="N4686">
        <f t="shared" si="146"/>
        <v>793.39</v>
      </c>
      <c r="O4686">
        <v>3</v>
      </c>
      <c r="P4686" t="str">
        <f>VLOOKUP(O4686,dFornecedor!A:B,2,0)</f>
        <v>StepUp</v>
      </c>
    </row>
    <row r="4687" spans="1:16" x14ac:dyDescent="0.25">
      <c r="A4687">
        <v>4686</v>
      </c>
      <c r="B4687" s="1">
        <v>44050</v>
      </c>
      <c r="C4687" s="1">
        <v>44053</v>
      </c>
      <c r="D4687" s="1">
        <v>44074</v>
      </c>
      <c r="E4687" s="1">
        <v>44077</v>
      </c>
      <c r="F4687">
        <v>3</v>
      </c>
      <c r="G4687" t="str">
        <f>VLOOKUP(F4687,dComprador!A:B,2,0)</f>
        <v>Diego</v>
      </c>
      <c r="H4687">
        <v>1</v>
      </c>
      <c r="I4687" t="str">
        <f>VLOOKUP(H4687,dMateriaPrima!A:B,2,0)</f>
        <v>Tecido</v>
      </c>
      <c r="J4687">
        <f>VLOOKUP(H4687,dMateriaPrima!A:C,3,0)</f>
        <v>18</v>
      </c>
      <c r="K4687">
        <v>263</v>
      </c>
      <c r="L4687">
        <f t="shared" si="147"/>
        <v>4734</v>
      </c>
      <c r="M4687">
        <v>0</v>
      </c>
      <c r="N4687">
        <f t="shared" si="146"/>
        <v>4734</v>
      </c>
      <c r="O4687">
        <v>2</v>
      </c>
      <c r="P4687" t="str">
        <f>VLOOKUP(O4687,dFornecedor!A:B,2,0)</f>
        <v>Minerva</v>
      </c>
    </row>
    <row r="4688" spans="1:16" x14ac:dyDescent="0.25">
      <c r="A4688">
        <v>4687</v>
      </c>
      <c r="B4688" s="1">
        <v>44050</v>
      </c>
      <c r="C4688" s="1">
        <v>44057</v>
      </c>
      <c r="D4688" s="1">
        <v>44082</v>
      </c>
      <c r="E4688" s="1">
        <v>44084</v>
      </c>
      <c r="F4688">
        <v>1</v>
      </c>
      <c r="G4688" t="str">
        <f>VLOOKUP(F4688,dComprador!A:B,2,0)</f>
        <v>Alon</v>
      </c>
      <c r="H4688">
        <v>2</v>
      </c>
      <c r="I4688" t="str">
        <f>VLOOKUP(H4688,dMateriaPrima!A:B,2,0)</f>
        <v>Chapa Metal</v>
      </c>
      <c r="J4688">
        <f>VLOOKUP(H4688,dMateriaPrima!A:C,3,0)</f>
        <v>299.89999999999998</v>
      </c>
      <c r="K4688">
        <v>12</v>
      </c>
      <c r="L4688">
        <f t="shared" si="147"/>
        <v>3598.7999999999997</v>
      </c>
      <c r="M4688">
        <v>0</v>
      </c>
      <c r="N4688">
        <f t="shared" si="146"/>
        <v>3598.7999999999997</v>
      </c>
      <c r="O4688">
        <v>2</v>
      </c>
      <c r="P4688" t="str">
        <f>VLOOKUP(O4688,dFornecedor!A:B,2,0)</f>
        <v>Minerva</v>
      </c>
    </row>
    <row r="4689" spans="1:16" x14ac:dyDescent="0.25">
      <c r="A4689">
        <v>4688</v>
      </c>
      <c r="B4689" s="1">
        <v>44050</v>
      </c>
      <c r="C4689" s="1">
        <v>44059</v>
      </c>
      <c r="D4689" s="1">
        <v>44073</v>
      </c>
      <c r="E4689" s="1">
        <v>44074</v>
      </c>
      <c r="F4689">
        <v>1</v>
      </c>
      <c r="G4689" t="str">
        <f>VLOOKUP(F4689,dComprador!A:B,2,0)</f>
        <v>Alon</v>
      </c>
      <c r="H4689">
        <v>8</v>
      </c>
      <c r="I4689" t="str">
        <f>VLOOKUP(H4689,dMateriaPrima!A:B,2,0)</f>
        <v>Cimento</v>
      </c>
      <c r="J4689">
        <f>VLOOKUP(H4689,dMateriaPrima!A:C,3,0)</f>
        <v>23</v>
      </c>
      <c r="K4689">
        <v>395</v>
      </c>
      <c r="L4689">
        <f t="shared" si="147"/>
        <v>9085</v>
      </c>
      <c r="M4689">
        <v>0</v>
      </c>
      <c r="N4689">
        <f t="shared" si="146"/>
        <v>9085</v>
      </c>
      <c r="O4689">
        <v>2</v>
      </c>
      <c r="P4689" t="str">
        <f>VLOOKUP(O4689,dFornecedor!A:B,2,0)</f>
        <v>Minerva</v>
      </c>
    </row>
    <row r="4690" spans="1:16" x14ac:dyDescent="0.25">
      <c r="A4690">
        <v>4689</v>
      </c>
      <c r="B4690" s="1">
        <v>44051</v>
      </c>
      <c r="C4690" s="1">
        <v>44056</v>
      </c>
      <c r="D4690" s="1">
        <v>44058</v>
      </c>
      <c r="E4690" s="1">
        <v>44057</v>
      </c>
      <c r="F4690">
        <v>4</v>
      </c>
      <c r="G4690" t="str">
        <f>VLOOKUP(F4690,dComprador!A:B,2,0)</f>
        <v>Lira</v>
      </c>
      <c r="H4690">
        <v>11</v>
      </c>
      <c r="I4690" t="str">
        <f>VLOOKUP(H4690,dMateriaPrima!A:B,2,0)</f>
        <v>Papel</v>
      </c>
      <c r="J4690">
        <f>VLOOKUP(H4690,dMateriaPrima!A:C,3,0)</f>
        <v>9</v>
      </c>
      <c r="K4690">
        <v>246</v>
      </c>
      <c r="L4690">
        <f t="shared" si="147"/>
        <v>2214</v>
      </c>
      <c r="M4690">
        <v>0</v>
      </c>
      <c r="N4690">
        <f t="shared" si="146"/>
        <v>2214</v>
      </c>
      <c r="O4690">
        <v>3</v>
      </c>
      <c r="P4690" t="str">
        <f>VLOOKUP(O4690,dFornecedor!A:B,2,0)</f>
        <v>StepUp</v>
      </c>
    </row>
    <row r="4691" spans="1:16" x14ac:dyDescent="0.25">
      <c r="A4691">
        <v>4690</v>
      </c>
      <c r="B4691" s="1">
        <v>44051</v>
      </c>
      <c r="C4691" s="1">
        <v>44051</v>
      </c>
      <c r="D4691" s="1">
        <v>44058</v>
      </c>
      <c r="E4691" s="1">
        <v>44054</v>
      </c>
      <c r="F4691">
        <v>4</v>
      </c>
      <c r="G4691" t="str">
        <f>VLOOKUP(F4691,dComprador!A:B,2,0)</f>
        <v>Lira</v>
      </c>
      <c r="H4691">
        <v>8</v>
      </c>
      <c r="I4691" t="str">
        <f>VLOOKUP(H4691,dMateriaPrima!A:B,2,0)</f>
        <v>Cimento</v>
      </c>
      <c r="J4691">
        <f>VLOOKUP(H4691,dMateriaPrima!A:C,3,0)</f>
        <v>23</v>
      </c>
      <c r="K4691">
        <v>512</v>
      </c>
      <c r="L4691">
        <f t="shared" si="147"/>
        <v>11776</v>
      </c>
      <c r="M4691">
        <v>0</v>
      </c>
      <c r="N4691">
        <f t="shared" si="146"/>
        <v>11776</v>
      </c>
      <c r="O4691">
        <v>4</v>
      </c>
      <c r="P4691" t="str">
        <f>VLOOKUP(O4691,dFornecedor!A:B,2,0)</f>
        <v>AlphaOmega</v>
      </c>
    </row>
    <row r="4692" spans="1:16" x14ac:dyDescent="0.25">
      <c r="A4692">
        <v>4691</v>
      </c>
      <c r="B4692" s="1">
        <v>44051</v>
      </c>
      <c r="C4692" s="1">
        <v>44059</v>
      </c>
      <c r="D4692" s="1">
        <v>44064</v>
      </c>
      <c r="E4692" s="1">
        <v>44064</v>
      </c>
      <c r="F4692">
        <v>4</v>
      </c>
      <c r="G4692" t="str">
        <f>VLOOKUP(F4692,dComprador!A:B,2,0)</f>
        <v>Lira</v>
      </c>
      <c r="H4692">
        <v>5</v>
      </c>
      <c r="I4692" t="str">
        <f>VLOOKUP(H4692,dMateriaPrima!A:B,2,0)</f>
        <v>Areia</v>
      </c>
      <c r="J4692">
        <f>VLOOKUP(H4692,dMateriaPrima!A:C,3,0)</f>
        <v>3.59</v>
      </c>
      <c r="K4692">
        <v>49</v>
      </c>
      <c r="L4692">
        <f t="shared" si="147"/>
        <v>175.91</v>
      </c>
      <c r="M4692">
        <v>0</v>
      </c>
      <c r="N4692">
        <f t="shared" si="146"/>
        <v>175.91</v>
      </c>
      <c r="O4692">
        <v>5</v>
      </c>
      <c r="P4692" t="str">
        <f>VLOOKUP(O4692,dFornecedor!A:B,2,0)</f>
        <v>Atlas</v>
      </c>
    </row>
    <row r="4693" spans="1:16" x14ac:dyDescent="0.25">
      <c r="A4693">
        <v>4692</v>
      </c>
      <c r="B4693" s="1">
        <v>44051</v>
      </c>
      <c r="C4693" s="1">
        <v>44058</v>
      </c>
      <c r="D4693" s="1">
        <v>44058</v>
      </c>
      <c r="E4693" s="1">
        <v>44060</v>
      </c>
      <c r="F4693">
        <v>4</v>
      </c>
      <c r="G4693" t="str">
        <f>VLOOKUP(F4693,dComprador!A:B,2,0)</f>
        <v>Lira</v>
      </c>
      <c r="H4693">
        <v>1</v>
      </c>
      <c r="I4693" t="str">
        <f>VLOOKUP(H4693,dMateriaPrima!A:B,2,0)</f>
        <v>Tecido</v>
      </c>
      <c r="J4693">
        <f>VLOOKUP(H4693,dMateriaPrima!A:C,3,0)</f>
        <v>18</v>
      </c>
      <c r="K4693">
        <v>159</v>
      </c>
      <c r="L4693">
        <f t="shared" si="147"/>
        <v>2862</v>
      </c>
      <c r="M4693">
        <v>0</v>
      </c>
      <c r="N4693">
        <f t="shared" si="146"/>
        <v>2862</v>
      </c>
      <c r="O4693">
        <v>1</v>
      </c>
      <c r="P4693" t="str">
        <f>VLOOKUP(O4693,dFornecedor!A:B,2,0)</f>
        <v>NorthShore</v>
      </c>
    </row>
    <row r="4694" spans="1:16" x14ac:dyDescent="0.25">
      <c r="A4694">
        <v>4693</v>
      </c>
      <c r="B4694" s="1">
        <v>44051</v>
      </c>
      <c r="C4694" s="1">
        <v>44055</v>
      </c>
      <c r="D4694" s="1">
        <v>44057</v>
      </c>
      <c r="E4694" s="1">
        <v>44058</v>
      </c>
      <c r="F4694">
        <v>4</v>
      </c>
      <c r="G4694" t="str">
        <f>VLOOKUP(F4694,dComprador!A:B,2,0)</f>
        <v>Lira</v>
      </c>
      <c r="H4694">
        <v>5</v>
      </c>
      <c r="I4694" t="str">
        <f>VLOOKUP(H4694,dMateriaPrima!A:B,2,0)</f>
        <v>Areia</v>
      </c>
      <c r="J4694">
        <f>VLOOKUP(H4694,dMateriaPrima!A:C,3,0)</f>
        <v>3.59</v>
      </c>
      <c r="K4694">
        <v>4</v>
      </c>
      <c r="L4694">
        <f t="shared" si="147"/>
        <v>14.36</v>
      </c>
      <c r="M4694">
        <v>0</v>
      </c>
      <c r="N4694">
        <f t="shared" si="146"/>
        <v>14.36</v>
      </c>
      <c r="O4694">
        <v>1</v>
      </c>
      <c r="P4694" t="str">
        <f>VLOOKUP(O4694,dFornecedor!A:B,2,0)</f>
        <v>NorthShore</v>
      </c>
    </row>
    <row r="4695" spans="1:16" x14ac:dyDescent="0.25">
      <c r="A4695">
        <v>4694</v>
      </c>
      <c r="B4695" s="1">
        <v>44051</v>
      </c>
      <c r="C4695" s="1">
        <v>44051</v>
      </c>
      <c r="D4695" s="1">
        <v>44058</v>
      </c>
      <c r="E4695" s="1">
        <v>44060</v>
      </c>
      <c r="F4695">
        <v>4</v>
      </c>
      <c r="G4695" t="str">
        <f>VLOOKUP(F4695,dComprador!A:B,2,0)</f>
        <v>Lira</v>
      </c>
      <c r="H4695">
        <v>7</v>
      </c>
      <c r="I4695" t="str">
        <f>VLOOKUP(H4695,dMateriaPrima!A:B,2,0)</f>
        <v>Poliéster</v>
      </c>
      <c r="J4695">
        <f>VLOOKUP(H4695,dMateriaPrima!A:C,3,0)</f>
        <v>8</v>
      </c>
      <c r="K4695">
        <v>482</v>
      </c>
      <c r="L4695">
        <f t="shared" si="147"/>
        <v>3856</v>
      </c>
      <c r="M4695">
        <v>11</v>
      </c>
      <c r="N4695">
        <f t="shared" si="146"/>
        <v>3431.84</v>
      </c>
      <c r="O4695">
        <v>5</v>
      </c>
      <c r="P4695" t="str">
        <f>VLOOKUP(O4695,dFornecedor!A:B,2,0)</f>
        <v>Atlas</v>
      </c>
    </row>
    <row r="4696" spans="1:16" x14ac:dyDescent="0.25">
      <c r="A4696">
        <v>4695</v>
      </c>
      <c r="B4696" s="1">
        <v>44051</v>
      </c>
      <c r="C4696" s="1">
        <v>44061</v>
      </c>
      <c r="D4696" s="1">
        <v>44063</v>
      </c>
      <c r="E4696" s="1">
        <v>44065</v>
      </c>
      <c r="F4696">
        <v>2</v>
      </c>
      <c r="G4696" t="str">
        <f>VLOOKUP(F4696,dComprador!A:B,2,0)</f>
        <v>João</v>
      </c>
      <c r="H4696">
        <v>5</v>
      </c>
      <c r="I4696" t="str">
        <f>VLOOKUP(H4696,dMateriaPrima!A:B,2,0)</f>
        <v>Areia</v>
      </c>
      <c r="J4696">
        <f>VLOOKUP(H4696,dMateriaPrima!A:C,3,0)</f>
        <v>3.59</v>
      </c>
      <c r="K4696">
        <v>14</v>
      </c>
      <c r="L4696">
        <f t="shared" si="147"/>
        <v>50.26</v>
      </c>
      <c r="M4696">
        <v>0</v>
      </c>
      <c r="N4696">
        <f t="shared" si="146"/>
        <v>50.26</v>
      </c>
      <c r="O4696">
        <v>3</v>
      </c>
      <c r="P4696" t="str">
        <f>VLOOKUP(O4696,dFornecedor!A:B,2,0)</f>
        <v>StepUp</v>
      </c>
    </row>
    <row r="4697" spans="1:16" x14ac:dyDescent="0.25">
      <c r="A4697">
        <v>4696</v>
      </c>
      <c r="B4697" s="1">
        <v>44051</v>
      </c>
      <c r="C4697" s="1">
        <v>44051</v>
      </c>
      <c r="D4697" s="1">
        <v>44067</v>
      </c>
      <c r="E4697" s="1">
        <v>44073</v>
      </c>
      <c r="F4697">
        <v>1</v>
      </c>
      <c r="G4697" t="str">
        <f>VLOOKUP(F4697,dComprador!A:B,2,0)</f>
        <v>Alon</v>
      </c>
      <c r="H4697">
        <v>5</v>
      </c>
      <c r="I4697" t="str">
        <f>VLOOKUP(H4697,dMateriaPrima!A:B,2,0)</f>
        <v>Areia</v>
      </c>
      <c r="J4697">
        <f>VLOOKUP(H4697,dMateriaPrima!A:C,3,0)</f>
        <v>3.59</v>
      </c>
      <c r="K4697">
        <v>24</v>
      </c>
      <c r="L4697">
        <f t="shared" si="147"/>
        <v>86.16</v>
      </c>
      <c r="M4697">
        <v>0</v>
      </c>
      <c r="N4697">
        <f t="shared" si="146"/>
        <v>86.16</v>
      </c>
      <c r="O4697">
        <v>2</v>
      </c>
      <c r="P4697" t="str">
        <f>VLOOKUP(O4697,dFornecedor!A:B,2,0)</f>
        <v>Minerva</v>
      </c>
    </row>
    <row r="4698" spans="1:16" x14ac:dyDescent="0.25">
      <c r="A4698">
        <v>4697</v>
      </c>
      <c r="B4698" s="1">
        <v>44051</v>
      </c>
      <c r="C4698" s="1">
        <v>44058</v>
      </c>
      <c r="D4698" s="1">
        <v>44064</v>
      </c>
      <c r="E4698" s="1">
        <v>44068</v>
      </c>
      <c r="F4698">
        <v>2</v>
      </c>
      <c r="G4698" t="str">
        <f>VLOOKUP(F4698,dComprador!A:B,2,0)</f>
        <v>João</v>
      </c>
      <c r="H4698">
        <v>11</v>
      </c>
      <c r="I4698" t="str">
        <f>VLOOKUP(H4698,dMateriaPrima!A:B,2,0)</f>
        <v>Papel</v>
      </c>
      <c r="J4698">
        <f>VLOOKUP(H4698,dMateriaPrima!A:C,3,0)</f>
        <v>9</v>
      </c>
      <c r="K4698">
        <v>539</v>
      </c>
      <c r="L4698">
        <f t="shared" si="147"/>
        <v>4851</v>
      </c>
      <c r="M4698">
        <v>0</v>
      </c>
      <c r="N4698">
        <f t="shared" si="146"/>
        <v>4851</v>
      </c>
      <c r="O4698">
        <v>2</v>
      </c>
      <c r="P4698" t="str">
        <f>VLOOKUP(O4698,dFornecedor!A:B,2,0)</f>
        <v>Minerva</v>
      </c>
    </row>
    <row r="4699" spans="1:16" x14ac:dyDescent="0.25">
      <c r="A4699">
        <v>4698</v>
      </c>
      <c r="B4699" s="1">
        <v>44051</v>
      </c>
      <c r="C4699" s="1">
        <v>44051</v>
      </c>
      <c r="D4699" s="1">
        <v>44078</v>
      </c>
      <c r="E4699" s="1">
        <v>44078</v>
      </c>
      <c r="F4699">
        <v>1</v>
      </c>
      <c r="G4699" t="str">
        <f>VLOOKUP(F4699,dComprador!A:B,2,0)</f>
        <v>Alon</v>
      </c>
      <c r="H4699">
        <v>7</v>
      </c>
      <c r="I4699" t="str">
        <f>VLOOKUP(H4699,dMateriaPrima!A:B,2,0)</f>
        <v>Poliéster</v>
      </c>
      <c r="J4699">
        <f>VLOOKUP(H4699,dMateriaPrima!A:C,3,0)</f>
        <v>8</v>
      </c>
      <c r="K4699">
        <v>124</v>
      </c>
      <c r="L4699">
        <f t="shared" si="147"/>
        <v>992</v>
      </c>
      <c r="M4699">
        <v>0</v>
      </c>
      <c r="N4699">
        <f t="shared" si="146"/>
        <v>992</v>
      </c>
      <c r="O4699">
        <v>2</v>
      </c>
      <c r="P4699" t="str">
        <f>VLOOKUP(O4699,dFornecedor!A:B,2,0)</f>
        <v>Minerva</v>
      </c>
    </row>
    <row r="4700" spans="1:16" x14ac:dyDescent="0.25">
      <c r="A4700">
        <v>4699</v>
      </c>
      <c r="B4700" s="1">
        <v>44051</v>
      </c>
      <c r="C4700" s="1">
        <v>44053</v>
      </c>
      <c r="D4700" s="1">
        <v>44081</v>
      </c>
      <c r="E4700" s="1">
        <v>44081</v>
      </c>
      <c r="F4700">
        <v>1</v>
      </c>
      <c r="G4700" t="str">
        <f>VLOOKUP(F4700,dComprador!A:B,2,0)</f>
        <v>Alon</v>
      </c>
      <c r="H4700">
        <v>9</v>
      </c>
      <c r="I4700" t="str">
        <f>VLOOKUP(H4700,dMateriaPrima!A:B,2,0)</f>
        <v>Couro</v>
      </c>
      <c r="J4700">
        <f>VLOOKUP(H4700,dMateriaPrima!A:C,3,0)</f>
        <v>4.4000000000000004</v>
      </c>
      <c r="K4700">
        <v>60</v>
      </c>
      <c r="L4700">
        <f t="shared" si="147"/>
        <v>264</v>
      </c>
      <c r="M4700">
        <v>0</v>
      </c>
      <c r="N4700">
        <f t="shared" si="146"/>
        <v>264</v>
      </c>
      <c r="O4700">
        <v>2</v>
      </c>
      <c r="P4700" t="str">
        <f>VLOOKUP(O4700,dFornecedor!A:B,2,0)</f>
        <v>Minerva</v>
      </c>
    </row>
    <row r="4701" spans="1:16" x14ac:dyDescent="0.25">
      <c r="A4701">
        <v>4700</v>
      </c>
      <c r="B4701" s="1">
        <v>44051</v>
      </c>
      <c r="C4701" s="1">
        <v>44051</v>
      </c>
      <c r="D4701" s="1">
        <v>44073</v>
      </c>
      <c r="E4701" s="1">
        <v>44075</v>
      </c>
      <c r="F4701">
        <v>1</v>
      </c>
      <c r="G4701" t="str">
        <f>VLOOKUP(F4701,dComprador!A:B,2,0)</f>
        <v>Alon</v>
      </c>
      <c r="H4701">
        <v>7</v>
      </c>
      <c r="I4701" t="str">
        <f>VLOOKUP(H4701,dMateriaPrima!A:B,2,0)</f>
        <v>Poliéster</v>
      </c>
      <c r="J4701">
        <f>VLOOKUP(H4701,dMateriaPrima!A:C,3,0)</f>
        <v>8</v>
      </c>
      <c r="K4701">
        <v>284</v>
      </c>
      <c r="L4701">
        <f t="shared" si="147"/>
        <v>2272</v>
      </c>
      <c r="M4701">
        <v>0</v>
      </c>
      <c r="N4701">
        <f t="shared" si="146"/>
        <v>2272</v>
      </c>
      <c r="O4701">
        <v>2</v>
      </c>
      <c r="P4701" t="str">
        <f>VLOOKUP(O4701,dFornecedor!A:B,2,0)</f>
        <v>Minerva</v>
      </c>
    </row>
    <row r="4702" spans="1:16" x14ac:dyDescent="0.25">
      <c r="A4702">
        <v>4701</v>
      </c>
      <c r="B4702" s="1">
        <v>44052</v>
      </c>
      <c r="C4702" s="1">
        <v>44052</v>
      </c>
      <c r="D4702" s="1">
        <v>44080</v>
      </c>
      <c r="E4702" s="1">
        <v>44083</v>
      </c>
      <c r="F4702">
        <v>1</v>
      </c>
      <c r="G4702" t="str">
        <f>VLOOKUP(F4702,dComprador!A:B,2,0)</f>
        <v>Alon</v>
      </c>
      <c r="H4702">
        <v>7</v>
      </c>
      <c r="I4702" t="str">
        <f>VLOOKUP(H4702,dMateriaPrima!A:B,2,0)</f>
        <v>Poliéster</v>
      </c>
      <c r="J4702">
        <f>VLOOKUP(H4702,dMateriaPrima!A:C,3,0)</f>
        <v>8</v>
      </c>
      <c r="K4702">
        <v>5</v>
      </c>
      <c r="L4702">
        <f t="shared" si="147"/>
        <v>40</v>
      </c>
      <c r="M4702">
        <v>0</v>
      </c>
      <c r="N4702">
        <f t="shared" si="146"/>
        <v>40</v>
      </c>
      <c r="O4702">
        <v>5</v>
      </c>
      <c r="P4702" t="str">
        <f>VLOOKUP(O4702,dFornecedor!A:B,2,0)</f>
        <v>Atlas</v>
      </c>
    </row>
    <row r="4703" spans="1:16" x14ac:dyDescent="0.25">
      <c r="A4703">
        <v>4702</v>
      </c>
      <c r="B4703" s="1">
        <v>44052</v>
      </c>
      <c r="C4703" s="1">
        <v>44059</v>
      </c>
      <c r="D4703" s="1">
        <v>44079</v>
      </c>
      <c r="E4703" s="1">
        <v>44079</v>
      </c>
      <c r="F4703">
        <v>1</v>
      </c>
      <c r="G4703" t="str">
        <f>VLOOKUP(F4703,dComprador!A:B,2,0)</f>
        <v>Alon</v>
      </c>
      <c r="H4703">
        <v>8</v>
      </c>
      <c r="I4703" t="str">
        <f>VLOOKUP(H4703,dMateriaPrima!A:B,2,0)</f>
        <v>Cimento</v>
      </c>
      <c r="J4703">
        <f>VLOOKUP(H4703,dMateriaPrima!A:C,3,0)</f>
        <v>23</v>
      </c>
      <c r="K4703">
        <v>334</v>
      </c>
      <c r="L4703">
        <f t="shared" si="147"/>
        <v>7682</v>
      </c>
      <c r="M4703">
        <v>0</v>
      </c>
      <c r="N4703">
        <f t="shared" si="146"/>
        <v>7682</v>
      </c>
      <c r="O4703">
        <v>3</v>
      </c>
      <c r="P4703" t="str">
        <f>VLOOKUP(O4703,dFornecedor!A:B,2,0)</f>
        <v>StepUp</v>
      </c>
    </row>
    <row r="4704" spans="1:16" x14ac:dyDescent="0.25">
      <c r="A4704">
        <v>4703</v>
      </c>
      <c r="B4704" s="1">
        <v>44052</v>
      </c>
      <c r="C4704" s="1">
        <v>44062</v>
      </c>
      <c r="D4704" s="1">
        <v>44063</v>
      </c>
      <c r="E4704" s="1">
        <v>44064</v>
      </c>
      <c r="F4704">
        <v>4</v>
      </c>
      <c r="G4704" t="str">
        <f>VLOOKUP(F4704,dComprador!A:B,2,0)</f>
        <v>Lira</v>
      </c>
      <c r="H4704">
        <v>5</v>
      </c>
      <c r="I4704" t="str">
        <f>VLOOKUP(H4704,dMateriaPrima!A:B,2,0)</f>
        <v>Areia</v>
      </c>
      <c r="J4704">
        <f>VLOOKUP(H4704,dMateriaPrima!A:C,3,0)</f>
        <v>3.59</v>
      </c>
      <c r="K4704">
        <v>99</v>
      </c>
      <c r="L4704">
        <f t="shared" si="147"/>
        <v>355.40999999999997</v>
      </c>
      <c r="M4704">
        <v>0</v>
      </c>
      <c r="N4704">
        <f t="shared" si="146"/>
        <v>355.40999999999997</v>
      </c>
      <c r="O4704">
        <v>3</v>
      </c>
      <c r="P4704" t="str">
        <f>VLOOKUP(O4704,dFornecedor!A:B,2,0)</f>
        <v>StepUp</v>
      </c>
    </row>
    <row r="4705" spans="1:16" x14ac:dyDescent="0.25">
      <c r="A4705">
        <v>4704</v>
      </c>
      <c r="B4705" s="1">
        <v>44052</v>
      </c>
      <c r="C4705" s="1">
        <v>44058</v>
      </c>
      <c r="D4705" s="1">
        <v>44060</v>
      </c>
      <c r="E4705" s="1">
        <v>44061</v>
      </c>
      <c r="F4705">
        <v>4</v>
      </c>
      <c r="G4705" t="str">
        <f>VLOOKUP(F4705,dComprador!A:B,2,0)</f>
        <v>Lira</v>
      </c>
      <c r="H4705">
        <v>7</v>
      </c>
      <c r="I4705" t="str">
        <f>VLOOKUP(H4705,dMateriaPrima!A:B,2,0)</f>
        <v>Poliéster</v>
      </c>
      <c r="J4705">
        <f>VLOOKUP(H4705,dMateriaPrima!A:C,3,0)</f>
        <v>8</v>
      </c>
      <c r="K4705">
        <v>218</v>
      </c>
      <c r="L4705">
        <f t="shared" si="147"/>
        <v>1744</v>
      </c>
      <c r="M4705">
        <v>0</v>
      </c>
      <c r="N4705">
        <f t="shared" si="146"/>
        <v>1744</v>
      </c>
      <c r="O4705">
        <v>2</v>
      </c>
      <c r="P4705" t="str">
        <f>VLOOKUP(O4705,dFornecedor!A:B,2,0)</f>
        <v>Minerva</v>
      </c>
    </row>
    <row r="4706" spans="1:16" x14ac:dyDescent="0.25">
      <c r="A4706">
        <v>4705</v>
      </c>
      <c r="B4706" s="1">
        <v>44052</v>
      </c>
      <c r="C4706" s="1">
        <v>44057</v>
      </c>
      <c r="D4706" s="1">
        <v>44074</v>
      </c>
      <c r="E4706" s="1">
        <v>44074</v>
      </c>
      <c r="F4706">
        <v>1</v>
      </c>
      <c r="G4706" t="str">
        <f>VLOOKUP(F4706,dComprador!A:B,2,0)</f>
        <v>Alon</v>
      </c>
      <c r="H4706">
        <v>9</v>
      </c>
      <c r="I4706" t="str">
        <f>VLOOKUP(H4706,dMateriaPrima!A:B,2,0)</f>
        <v>Couro</v>
      </c>
      <c r="J4706">
        <f>VLOOKUP(H4706,dMateriaPrima!A:C,3,0)</f>
        <v>4.4000000000000004</v>
      </c>
      <c r="K4706">
        <v>14</v>
      </c>
      <c r="L4706">
        <f t="shared" si="147"/>
        <v>61.600000000000009</v>
      </c>
      <c r="M4706">
        <v>0</v>
      </c>
      <c r="N4706">
        <f t="shared" si="146"/>
        <v>61.600000000000009</v>
      </c>
      <c r="O4706">
        <v>1</v>
      </c>
      <c r="P4706" t="str">
        <f>VLOOKUP(O4706,dFornecedor!A:B,2,0)</f>
        <v>NorthShore</v>
      </c>
    </row>
    <row r="4707" spans="1:16" x14ac:dyDescent="0.25">
      <c r="A4707">
        <v>4706</v>
      </c>
      <c r="B4707" s="1">
        <v>44052</v>
      </c>
      <c r="C4707" s="1">
        <v>44054</v>
      </c>
      <c r="D4707" s="1">
        <v>44074</v>
      </c>
      <c r="E4707" s="1">
        <v>44078</v>
      </c>
      <c r="F4707">
        <v>1</v>
      </c>
      <c r="G4707" t="str">
        <f>VLOOKUP(F4707,dComprador!A:B,2,0)</f>
        <v>Alon</v>
      </c>
      <c r="H4707">
        <v>7</v>
      </c>
      <c r="I4707" t="str">
        <f>VLOOKUP(H4707,dMateriaPrima!A:B,2,0)</f>
        <v>Poliéster</v>
      </c>
      <c r="J4707">
        <f>VLOOKUP(H4707,dMateriaPrima!A:C,3,0)</f>
        <v>8</v>
      </c>
      <c r="K4707">
        <v>427</v>
      </c>
      <c r="L4707">
        <f t="shared" si="147"/>
        <v>3416</v>
      </c>
      <c r="M4707">
        <v>0</v>
      </c>
      <c r="N4707">
        <f t="shared" si="146"/>
        <v>3416</v>
      </c>
      <c r="O4707">
        <v>2</v>
      </c>
      <c r="P4707" t="str">
        <f>VLOOKUP(O4707,dFornecedor!A:B,2,0)</f>
        <v>Minerva</v>
      </c>
    </row>
    <row r="4708" spans="1:16" x14ac:dyDescent="0.25">
      <c r="A4708">
        <v>4707</v>
      </c>
      <c r="B4708" s="1">
        <v>44053</v>
      </c>
      <c r="C4708" s="1">
        <v>44063</v>
      </c>
      <c r="D4708" s="1">
        <v>44064</v>
      </c>
      <c r="E4708" s="1">
        <v>44064</v>
      </c>
      <c r="F4708">
        <v>4</v>
      </c>
      <c r="G4708" t="str">
        <f>VLOOKUP(F4708,dComprador!A:B,2,0)</f>
        <v>Lira</v>
      </c>
      <c r="H4708">
        <v>1</v>
      </c>
      <c r="I4708" t="str">
        <f>VLOOKUP(H4708,dMateriaPrima!A:B,2,0)</f>
        <v>Tecido</v>
      </c>
      <c r="J4708">
        <f>VLOOKUP(H4708,dMateriaPrima!A:C,3,0)</f>
        <v>18</v>
      </c>
      <c r="K4708">
        <v>116</v>
      </c>
      <c r="L4708">
        <f t="shared" si="147"/>
        <v>2088</v>
      </c>
      <c r="M4708">
        <v>0</v>
      </c>
      <c r="N4708">
        <f t="shared" si="146"/>
        <v>2088</v>
      </c>
      <c r="O4708">
        <v>3</v>
      </c>
      <c r="P4708" t="str">
        <f>VLOOKUP(O4708,dFornecedor!A:B,2,0)</f>
        <v>StepUp</v>
      </c>
    </row>
    <row r="4709" spans="1:16" x14ac:dyDescent="0.25">
      <c r="A4709">
        <v>4708</v>
      </c>
      <c r="B4709" s="1">
        <v>44053</v>
      </c>
      <c r="C4709" s="1">
        <v>44053</v>
      </c>
      <c r="D4709" s="1">
        <v>44061</v>
      </c>
      <c r="E4709" s="1">
        <v>44062</v>
      </c>
      <c r="F4709">
        <v>4</v>
      </c>
      <c r="G4709" t="str">
        <f>VLOOKUP(F4709,dComprador!A:B,2,0)</f>
        <v>Lira</v>
      </c>
      <c r="H4709">
        <v>5</v>
      </c>
      <c r="I4709" t="str">
        <f>VLOOKUP(H4709,dMateriaPrima!A:B,2,0)</f>
        <v>Areia</v>
      </c>
      <c r="J4709">
        <f>VLOOKUP(H4709,dMateriaPrima!A:C,3,0)</f>
        <v>3.59</v>
      </c>
      <c r="K4709">
        <v>43</v>
      </c>
      <c r="L4709">
        <f t="shared" si="147"/>
        <v>154.37</v>
      </c>
      <c r="M4709">
        <v>0</v>
      </c>
      <c r="N4709">
        <f t="shared" si="146"/>
        <v>154.37</v>
      </c>
      <c r="O4709">
        <v>2</v>
      </c>
      <c r="P4709" t="str">
        <f>VLOOKUP(O4709,dFornecedor!A:B,2,0)</f>
        <v>Minerva</v>
      </c>
    </row>
    <row r="4710" spans="1:16" x14ac:dyDescent="0.25">
      <c r="A4710">
        <v>4709</v>
      </c>
      <c r="B4710" s="1">
        <v>44053</v>
      </c>
      <c r="C4710" s="1">
        <v>44062</v>
      </c>
      <c r="D4710" s="1">
        <v>44064</v>
      </c>
      <c r="E4710" s="1">
        <v>44070</v>
      </c>
      <c r="F4710">
        <v>4</v>
      </c>
      <c r="G4710" t="str">
        <f>VLOOKUP(F4710,dComprador!A:B,2,0)</f>
        <v>Lira</v>
      </c>
      <c r="H4710">
        <v>7</v>
      </c>
      <c r="I4710" t="str">
        <f>VLOOKUP(H4710,dMateriaPrima!A:B,2,0)</f>
        <v>Poliéster</v>
      </c>
      <c r="J4710">
        <f>VLOOKUP(H4710,dMateriaPrima!A:C,3,0)</f>
        <v>8</v>
      </c>
      <c r="K4710">
        <v>593</v>
      </c>
      <c r="L4710">
        <f t="shared" si="147"/>
        <v>4744</v>
      </c>
      <c r="M4710">
        <v>0</v>
      </c>
      <c r="N4710">
        <f t="shared" si="146"/>
        <v>4744</v>
      </c>
      <c r="O4710">
        <v>2</v>
      </c>
      <c r="P4710" t="str">
        <f>VLOOKUP(O4710,dFornecedor!A:B,2,0)</f>
        <v>Minerva</v>
      </c>
    </row>
    <row r="4711" spans="1:16" x14ac:dyDescent="0.25">
      <c r="A4711">
        <v>4710</v>
      </c>
      <c r="B4711" s="1">
        <v>44053</v>
      </c>
      <c r="C4711" s="1">
        <v>44065</v>
      </c>
      <c r="D4711" s="1">
        <v>44071</v>
      </c>
      <c r="E4711" s="1">
        <v>44070</v>
      </c>
      <c r="F4711">
        <v>1</v>
      </c>
      <c r="G4711" t="str">
        <f>VLOOKUP(F4711,dComprador!A:B,2,0)</f>
        <v>Alon</v>
      </c>
      <c r="H4711">
        <v>10</v>
      </c>
      <c r="I4711" t="str">
        <f>VLOOKUP(H4711,dMateriaPrima!A:B,2,0)</f>
        <v>Pedra Britada</v>
      </c>
      <c r="J4711">
        <f>VLOOKUP(H4711,dMateriaPrima!A:C,3,0)</f>
        <v>56</v>
      </c>
      <c r="K4711">
        <v>260</v>
      </c>
      <c r="L4711">
        <f t="shared" si="147"/>
        <v>14560</v>
      </c>
      <c r="M4711">
        <v>0</v>
      </c>
      <c r="N4711">
        <f t="shared" si="146"/>
        <v>14560</v>
      </c>
      <c r="O4711">
        <v>1</v>
      </c>
      <c r="P4711" t="str">
        <f>VLOOKUP(O4711,dFornecedor!A:B,2,0)</f>
        <v>NorthShore</v>
      </c>
    </row>
    <row r="4712" spans="1:16" x14ac:dyDescent="0.25">
      <c r="A4712">
        <v>4711</v>
      </c>
      <c r="B4712" s="1">
        <v>44053</v>
      </c>
      <c r="C4712" s="1">
        <v>44061</v>
      </c>
      <c r="D4712" s="1">
        <v>44073</v>
      </c>
      <c r="E4712" s="1">
        <v>44071</v>
      </c>
      <c r="F4712">
        <v>1</v>
      </c>
      <c r="G4712" t="str">
        <f>VLOOKUP(F4712,dComprador!A:B,2,0)</f>
        <v>Alon</v>
      </c>
      <c r="H4712">
        <v>3</v>
      </c>
      <c r="I4712" t="str">
        <f>VLOOKUP(H4712,dMateriaPrima!A:B,2,0)</f>
        <v>Barra Metal</v>
      </c>
      <c r="J4712">
        <f>VLOOKUP(H4712,dMateriaPrima!A:C,3,0)</f>
        <v>565</v>
      </c>
      <c r="K4712">
        <v>283</v>
      </c>
      <c r="L4712">
        <f t="shared" si="147"/>
        <v>159895</v>
      </c>
      <c r="M4712">
        <v>0</v>
      </c>
      <c r="N4712">
        <f t="shared" si="146"/>
        <v>159895</v>
      </c>
      <c r="O4712">
        <v>2</v>
      </c>
      <c r="P4712" t="str">
        <f>VLOOKUP(O4712,dFornecedor!A:B,2,0)</f>
        <v>Minerva</v>
      </c>
    </row>
    <row r="4713" spans="1:16" x14ac:dyDescent="0.25">
      <c r="A4713">
        <v>4712</v>
      </c>
      <c r="B4713" s="1">
        <v>44053</v>
      </c>
      <c r="C4713" s="1">
        <v>44053</v>
      </c>
      <c r="D4713" s="1">
        <v>44073</v>
      </c>
      <c r="E4713" s="1">
        <v>44074</v>
      </c>
      <c r="F4713">
        <v>1</v>
      </c>
      <c r="G4713" t="str">
        <f>VLOOKUP(F4713,dComprador!A:B,2,0)</f>
        <v>Alon</v>
      </c>
      <c r="H4713">
        <v>5</v>
      </c>
      <c r="I4713" t="str">
        <f>VLOOKUP(H4713,dMateriaPrima!A:B,2,0)</f>
        <v>Areia</v>
      </c>
      <c r="J4713">
        <f>VLOOKUP(H4713,dMateriaPrima!A:C,3,0)</f>
        <v>3.59</v>
      </c>
      <c r="K4713">
        <v>114</v>
      </c>
      <c r="L4713">
        <f t="shared" si="147"/>
        <v>409.26</v>
      </c>
      <c r="M4713">
        <v>0</v>
      </c>
      <c r="N4713">
        <f t="shared" si="146"/>
        <v>409.26</v>
      </c>
      <c r="O4713">
        <v>2</v>
      </c>
      <c r="P4713" t="str">
        <f>VLOOKUP(O4713,dFornecedor!A:B,2,0)</f>
        <v>Minerva</v>
      </c>
    </row>
    <row r="4714" spans="1:16" x14ac:dyDescent="0.25">
      <c r="A4714">
        <v>4713</v>
      </c>
      <c r="B4714" s="1">
        <v>44053</v>
      </c>
      <c r="C4714" s="1">
        <v>44059</v>
      </c>
      <c r="D4714" s="1">
        <v>44073</v>
      </c>
      <c r="E4714" s="1">
        <v>44074</v>
      </c>
      <c r="F4714">
        <v>1</v>
      </c>
      <c r="G4714" t="str">
        <f>VLOOKUP(F4714,dComprador!A:B,2,0)</f>
        <v>Alon</v>
      </c>
      <c r="H4714">
        <v>6</v>
      </c>
      <c r="I4714" t="str">
        <f>VLOOKUP(H4714,dMateriaPrima!A:B,2,0)</f>
        <v>Fio Algodão</v>
      </c>
      <c r="J4714">
        <f>VLOOKUP(H4714,dMateriaPrima!A:C,3,0)</f>
        <v>55.9</v>
      </c>
      <c r="K4714">
        <v>478</v>
      </c>
      <c r="L4714">
        <f t="shared" si="147"/>
        <v>26720.2</v>
      </c>
      <c r="M4714">
        <v>0</v>
      </c>
      <c r="N4714">
        <f t="shared" si="146"/>
        <v>26720.2</v>
      </c>
      <c r="O4714">
        <v>1</v>
      </c>
      <c r="P4714" t="str">
        <f>VLOOKUP(O4714,dFornecedor!A:B,2,0)</f>
        <v>NorthShore</v>
      </c>
    </row>
    <row r="4715" spans="1:16" x14ac:dyDescent="0.25">
      <c r="A4715">
        <v>4714</v>
      </c>
      <c r="B4715" s="1">
        <v>44053</v>
      </c>
      <c r="C4715" s="1">
        <v>44062</v>
      </c>
      <c r="D4715" s="1">
        <v>44071</v>
      </c>
      <c r="E4715" s="1">
        <v>44074</v>
      </c>
      <c r="F4715">
        <v>1</v>
      </c>
      <c r="G4715" t="str">
        <f>VLOOKUP(F4715,dComprador!A:B,2,0)</f>
        <v>Alon</v>
      </c>
      <c r="H4715">
        <v>9</v>
      </c>
      <c r="I4715" t="str">
        <f>VLOOKUP(H4715,dMateriaPrima!A:B,2,0)</f>
        <v>Couro</v>
      </c>
      <c r="J4715">
        <f>VLOOKUP(H4715,dMateriaPrima!A:C,3,0)</f>
        <v>4.4000000000000004</v>
      </c>
      <c r="K4715">
        <v>31</v>
      </c>
      <c r="L4715">
        <f t="shared" si="147"/>
        <v>136.4</v>
      </c>
      <c r="M4715">
        <v>0</v>
      </c>
      <c r="N4715">
        <f t="shared" si="146"/>
        <v>136.4</v>
      </c>
      <c r="O4715">
        <v>1</v>
      </c>
      <c r="P4715" t="str">
        <f>VLOOKUP(O4715,dFornecedor!A:B,2,0)</f>
        <v>NorthShore</v>
      </c>
    </row>
    <row r="4716" spans="1:16" x14ac:dyDescent="0.25">
      <c r="A4716">
        <v>4715</v>
      </c>
      <c r="B4716" s="1">
        <v>44053</v>
      </c>
      <c r="C4716" s="1">
        <v>44053</v>
      </c>
      <c r="D4716" s="1">
        <v>44064</v>
      </c>
      <c r="E4716" s="1">
        <v>44065</v>
      </c>
      <c r="F4716">
        <v>3</v>
      </c>
      <c r="G4716" t="str">
        <f>VLOOKUP(F4716,dComprador!A:B,2,0)</f>
        <v>Diego</v>
      </c>
      <c r="H4716">
        <v>7</v>
      </c>
      <c r="I4716" t="str">
        <f>VLOOKUP(H4716,dMateriaPrima!A:B,2,0)</f>
        <v>Poliéster</v>
      </c>
      <c r="J4716">
        <f>VLOOKUP(H4716,dMateriaPrima!A:C,3,0)</f>
        <v>8</v>
      </c>
      <c r="K4716">
        <v>47</v>
      </c>
      <c r="L4716">
        <f t="shared" si="147"/>
        <v>376</v>
      </c>
      <c r="M4716">
        <v>0</v>
      </c>
      <c r="N4716">
        <f t="shared" si="146"/>
        <v>376</v>
      </c>
      <c r="O4716">
        <v>4</v>
      </c>
      <c r="P4716" t="str">
        <f>VLOOKUP(O4716,dFornecedor!A:B,2,0)</f>
        <v>AlphaOmega</v>
      </c>
    </row>
    <row r="4717" spans="1:16" x14ac:dyDescent="0.25">
      <c r="A4717">
        <v>4716</v>
      </c>
      <c r="B4717" s="1">
        <v>44053</v>
      </c>
      <c r="C4717" s="1">
        <v>44057</v>
      </c>
      <c r="D4717" s="1">
        <v>44083</v>
      </c>
      <c r="E4717" s="1">
        <v>44087</v>
      </c>
      <c r="F4717">
        <v>1</v>
      </c>
      <c r="G4717" t="str">
        <f>VLOOKUP(F4717,dComprador!A:B,2,0)</f>
        <v>Alon</v>
      </c>
      <c r="H4717">
        <v>10</v>
      </c>
      <c r="I4717" t="str">
        <f>VLOOKUP(H4717,dMateriaPrima!A:B,2,0)</f>
        <v>Pedra Britada</v>
      </c>
      <c r="J4717">
        <f>VLOOKUP(H4717,dMateriaPrima!A:C,3,0)</f>
        <v>56</v>
      </c>
      <c r="K4717">
        <v>69</v>
      </c>
      <c r="L4717">
        <f t="shared" si="147"/>
        <v>3864</v>
      </c>
      <c r="M4717">
        <v>0</v>
      </c>
      <c r="N4717">
        <f t="shared" si="146"/>
        <v>3864</v>
      </c>
      <c r="O4717">
        <v>5</v>
      </c>
      <c r="P4717" t="str">
        <f>VLOOKUP(O4717,dFornecedor!A:B,2,0)</f>
        <v>Atlas</v>
      </c>
    </row>
    <row r="4718" spans="1:16" x14ac:dyDescent="0.25">
      <c r="A4718">
        <v>4717</v>
      </c>
      <c r="B4718" s="1">
        <v>44053</v>
      </c>
      <c r="C4718" s="1">
        <v>44057</v>
      </c>
      <c r="D4718" s="1">
        <v>44084</v>
      </c>
      <c r="E4718" s="1">
        <v>44087</v>
      </c>
      <c r="F4718">
        <v>1</v>
      </c>
      <c r="G4718" t="str">
        <f>VLOOKUP(F4718,dComprador!A:B,2,0)</f>
        <v>Alon</v>
      </c>
      <c r="H4718">
        <v>11</v>
      </c>
      <c r="I4718" t="str">
        <f>VLOOKUP(H4718,dMateriaPrima!A:B,2,0)</f>
        <v>Papel</v>
      </c>
      <c r="J4718">
        <f>VLOOKUP(H4718,dMateriaPrima!A:C,3,0)</f>
        <v>9</v>
      </c>
      <c r="K4718">
        <v>157</v>
      </c>
      <c r="L4718">
        <f t="shared" si="147"/>
        <v>1413</v>
      </c>
      <c r="M4718">
        <v>0</v>
      </c>
      <c r="N4718">
        <f t="shared" si="146"/>
        <v>1413</v>
      </c>
      <c r="O4718">
        <v>4</v>
      </c>
      <c r="P4718" t="str">
        <f>VLOOKUP(O4718,dFornecedor!A:B,2,0)</f>
        <v>AlphaOmega</v>
      </c>
    </row>
    <row r="4719" spans="1:16" x14ac:dyDescent="0.25">
      <c r="A4719">
        <v>4718</v>
      </c>
      <c r="B4719" s="1">
        <v>44053</v>
      </c>
      <c r="C4719" s="1">
        <v>44061</v>
      </c>
      <c r="D4719" s="1">
        <v>44082</v>
      </c>
      <c r="E4719" s="1">
        <v>44083</v>
      </c>
      <c r="F4719">
        <v>1</v>
      </c>
      <c r="G4719" t="str">
        <f>VLOOKUP(F4719,dComprador!A:B,2,0)</f>
        <v>Alon</v>
      </c>
      <c r="H4719">
        <v>6</v>
      </c>
      <c r="I4719" t="str">
        <f>VLOOKUP(H4719,dMateriaPrima!A:B,2,0)</f>
        <v>Fio Algodão</v>
      </c>
      <c r="J4719">
        <f>VLOOKUP(H4719,dMateriaPrima!A:C,3,0)</f>
        <v>55.9</v>
      </c>
      <c r="K4719">
        <v>225</v>
      </c>
      <c r="L4719">
        <f t="shared" si="147"/>
        <v>12577.5</v>
      </c>
      <c r="M4719">
        <v>0</v>
      </c>
      <c r="N4719">
        <f t="shared" si="146"/>
        <v>12577.5</v>
      </c>
      <c r="O4719">
        <v>2</v>
      </c>
      <c r="P4719" t="str">
        <f>VLOOKUP(O4719,dFornecedor!A:B,2,0)</f>
        <v>Minerva</v>
      </c>
    </row>
    <row r="4720" spans="1:16" x14ac:dyDescent="0.25">
      <c r="A4720">
        <v>4719</v>
      </c>
      <c r="B4720" s="1">
        <v>44053</v>
      </c>
      <c r="C4720" s="1">
        <v>44056</v>
      </c>
      <c r="D4720" s="1">
        <v>44085</v>
      </c>
      <c r="E4720" s="1">
        <v>44084</v>
      </c>
      <c r="F4720">
        <v>1</v>
      </c>
      <c r="G4720" t="str">
        <f>VLOOKUP(F4720,dComprador!A:B,2,0)</f>
        <v>Alon</v>
      </c>
      <c r="H4720">
        <v>4</v>
      </c>
      <c r="I4720" t="str">
        <f>VLOOKUP(H4720,dMateriaPrima!A:B,2,0)</f>
        <v>Madeira</v>
      </c>
      <c r="J4720">
        <f>VLOOKUP(H4720,dMateriaPrima!A:C,3,0)</f>
        <v>168</v>
      </c>
      <c r="K4720">
        <v>63</v>
      </c>
      <c r="L4720">
        <f t="shared" si="147"/>
        <v>10584</v>
      </c>
      <c r="M4720">
        <v>0</v>
      </c>
      <c r="N4720">
        <f t="shared" si="146"/>
        <v>10584</v>
      </c>
      <c r="O4720">
        <v>1</v>
      </c>
      <c r="P4720" t="str">
        <f>VLOOKUP(O4720,dFornecedor!A:B,2,0)</f>
        <v>NorthShore</v>
      </c>
    </row>
    <row r="4721" spans="1:16" x14ac:dyDescent="0.25">
      <c r="A4721">
        <v>4720</v>
      </c>
      <c r="B4721" s="1">
        <v>44054</v>
      </c>
      <c r="C4721" s="1">
        <v>44064</v>
      </c>
      <c r="D4721" s="1">
        <v>44065</v>
      </c>
      <c r="E4721" s="1">
        <v>44068</v>
      </c>
      <c r="F4721">
        <v>4</v>
      </c>
      <c r="G4721" t="str">
        <f>VLOOKUP(F4721,dComprador!A:B,2,0)</f>
        <v>Lira</v>
      </c>
      <c r="H4721">
        <v>9</v>
      </c>
      <c r="I4721" t="str">
        <f>VLOOKUP(H4721,dMateriaPrima!A:B,2,0)</f>
        <v>Couro</v>
      </c>
      <c r="J4721">
        <f>VLOOKUP(H4721,dMateriaPrima!A:C,3,0)</f>
        <v>4.4000000000000004</v>
      </c>
      <c r="K4721">
        <v>643</v>
      </c>
      <c r="L4721">
        <f t="shared" si="147"/>
        <v>2829.2000000000003</v>
      </c>
      <c r="M4721">
        <v>0</v>
      </c>
      <c r="N4721">
        <f t="shared" si="146"/>
        <v>2829.2000000000003</v>
      </c>
      <c r="O4721">
        <v>3</v>
      </c>
      <c r="P4721" t="str">
        <f>VLOOKUP(O4721,dFornecedor!A:B,2,0)</f>
        <v>StepUp</v>
      </c>
    </row>
    <row r="4722" spans="1:16" x14ac:dyDescent="0.25">
      <c r="A4722">
        <v>4721</v>
      </c>
      <c r="B4722" s="1">
        <v>44054</v>
      </c>
      <c r="C4722" s="1">
        <v>44062</v>
      </c>
      <c r="D4722" s="1">
        <v>44066</v>
      </c>
      <c r="E4722" s="1">
        <v>44068</v>
      </c>
      <c r="F4722">
        <v>4</v>
      </c>
      <c r="G4722" t="str">
        <f>VLOOKUP(F4722,dComprador!A:B,2,0)</f>
        <v>Lira</v>
      </c>
      <c r="H4722">
        <v>5</v>
      </c>
      <c r="I4722" t="str">
        <f>VLOOKUP(H4722,dMateriaPrima!A:B,2,0)</f>
        <v>Areia</v>
      </c>
      <c r="J4722">
        <f>VLOOKUP(H4722,dMateriaPrima!A:C,3,0)</f>
        <v>3.59</v>
      </c>
      <c r="K4722">
        <v>57</v>
      </c>
      <c r="L4722">
        <f t="shared" si="147"/>
        <v>204.63</v>
      </c>
      <c r="M4722">
        <v>0</v>
      </c>
      <c r="N4722">
        <f t="shared" si="146"/>
        <v>204.63</v>
      </c>
      <c r="O4722">
        <v>2</v>
      </c>
      <c r="P4722" t="str">
        <f>VLOOKUP(O4722,dFornecedor!A:B,2,0)</f>
        <v>Minerva</v>
      </c>
    </row>
    <row r="4723" spans="1:16" x14ac:dyDescent="0.25">
      <c r="A4723">
        <v>4722</v>
      </c>
      <c r="B4723" s="1">
        <v>44054</v>
      </c>
      <c r="C4723" s="1">
        <v>44057</v>
      </c>
      <c r="D4723" s="1">
        <v>44061</v>
      </c>
      <c r="E4723" s="1">
        <v>44062</v>
      </c>
      <c r="F4723">
        <v>4</v>
      </c>
      <c r="G4723" t="str">
        <f>VLOOKUP(F4723,dComprador!A:B,2,0)</f>
        <v>Lira</v>
      </c>
      <c r="H4723">
        <v>9</v>
      </c>
      <c r="I4723" t="str">
        <f>VLOOKUP(H4723,dMateriaPrima!A:B,2,0)</f>
        <v>Couro</v>
      </c>
      <c r="J4723">
        <f>VLOOKUP(H4723,dMateriaPrima!A:C,3,0)</f>
        <v>4.4000000000000004</v>
      </c>
      <c r="K4723">
        <v>88</v>
      </c>
      <c r="L4723">
        <f t="shared" si="147"/>
        <v>387.20000000000005</v>
      </c>
      <c r="M4723">
        <v>0</v>
      </c>
      <c r="N4723">
        <f t="shared" si="146"/>
        <v>387.20000000000005</v>
      </c>
      <c r="O4723">
        <v>1</v>
      </c>
      <c r="P4723" t="str">
        <f>VLOOKUP(O4723,dFornecedor!A:B,2,0)</f>
        <v>NorthShore</v>
      </c>
    </row>
    <row r="4724" spans="1:16" x14ac:dyDescent="0.25">
      <c r="A4724">
        <v>4723</v>
      </c>
      <c r="B4724" s="1">
        <v>44054</v>
      </c>
      <c r="C4724" s="1">
        <v>44054</v>
      </c>
      <c r="D4724" s="1">
        <v>44069</v>
      </c>
      <c r="E4724" s="1">
        <v>44070</v>
      </c>
      <c r="F4724">
        <v>1</v>
      </c>
      <c r="G4724" t="str">
        <f>VLOOKUP(F4724,dComprador!A:B,2,0)</f>
        <v>Alon</v>
      </c>
      <c r="H4724">
        <v>11</v>
      </c>
      <c r="I4724" t="str">
        <f>VLOOKUP(H4724,dMateriaPrima!A:B,2,0)</f>
        <v>Papel</v>
      </c>
      <c r="J4724">
        <f>VLOOKUP(H4724,dMateriaPrima!A:C,3,0)</f>
        <v>9</v>
      </c>
      <c r="K4724">
        <v>6</v>
      </c>
      <c r="L4724">
        <f t="shared" si="147"/>
        <v>54</v>
      </c>
      <c r="M4724">
        <v>0</v>
      </c>
      <c r="N4724">
        <f t="shared" si="146"/>
        <v>54</v>
      </c>
      <c r="O4724">
        <v>4</v>
      </c>
      <c r="P4724" t="str">
        <f>VLOOKUP(O4724,dFornecedor!A:B,2,0)</f>
        <v>AlphaOmega</v>
      </c>
    </row>
    <row r="4725" spans="1:16" x14ac:dyDescent="0.25">
      <c r="A4725">
        <v>4724</v>
      </c>
      <c r="B4725" s="1">
        <v>44054</v>
      </c>
      <c r="C4725" s="1">
        <v>44063</v>
      </c>
      <c r="D4725" s="1">
        <v>44073</v>
      </c>
      <c r="E4725" s="1">
        <v>44076</v>
      </c>
      <c r="F4725">
        <v>1</v>
      </c>
      <c r="G4725" t="str">
        <f>VLOOKUP(F4725,dComprador!A:B,2,0)</f>
        <v>Alon</v>
      </c>
      <c r="H4725">
        <v>10</v>
      </c>
      <c r="I4725" t="str">
        <f>VLOOKUP(H4725,dMateriaPrima!A:B,2,0)</f>
        <v>Pedra Britada</v>
      </c>
      <c r="J4725">
        <f>VLOOKUP(H4725,dMateriaPrima!A:C,3,0)</f>
        <v>56</v>
      </c>
      <c r="K4725">
        <v>75</v>
      </c>
      <c r="L4725">
        <f t="shared" si="147"/>
        <v>4200</v>
      </c>
      <c r="M4725">
        <v>0</v>
      </c>
      <c r="N4725">
        <f t="shared" si="146"/>
        <v>4200</v>
      </c>
      <c r="O4725">
        <v>3</v>
      </c>
      <c r="P4725" t="str">
        <f>VLOOKUP(O4725,dFornecedor!A:B,2,0)</f>
        <v>StepUp</v>
      </c>
    </row>
    <row r="4726" spans="1:16" x14ac:dyDescent="0.25">
      <c r="A4726">
        <v>4725</v>
      </c>
      <c r="B4726" s="1">
        <v>44054</v>
      </c>
      <c r="C4726" s="1">
        <v>44058</v>
      </c>
      <c r="D4726" s="1">
        <v>44073</v>
      </c>
      <c r="E4726" s="1">
        <v>44077</v>
      </c>
      <c r="F4726">
        <v>1</v>
      </c>
      <c r="G4726" t="str">
        <f>VLOOKUP(F4726,dComprador!A:B,2,0)</f>
        <v>Alon</v>
      </c>
      <c r="H4726">
        <v>6</v>
      </c>
      <c r="I4726" t="str">
        <f>VLOOKUP(H4726,dMateriaPrima!A:B,2,0)</f>
        <v>Fio Algodão</v>
      </c>
      <c r="J4726">
        <f>VLOOKUP(H4726,dMateriaPrima!A:C,3,0)</f>
        <v>55.9</v>
      </c>
      <c r="K4726">
        <v>42</v>
      </c>
      <c r="L4726">
        <f t="shared" si="147"/>
        <v>2347.7999999999997</v>
      </c>
      <c r="M4726">
        <v>0</v>
      </c>
      <c r="N4726">
        <f t="shared" si="146"/>
        <v>2347.7999999999997</v>
      </c>
      <c r="O4726">
        <v>1</v>
      </c>
      <c r="P4726" t="str">
        <f>VLOOKUP(O4726,dFornecedor!A:B,2,0)</f>
        <v>NorthShore</v>
      </c>
    </row>
    <row r="4727" spans="1:16" x14ac:dyDescent="0.25">
      <c r="A4727">
        <v>4726</v>
      </c>
      <c r="B4727" s="1">
        <v>44054</v>
      </c>
      <c r="C4727" s="1">
        <v>44056</v>
      </c>
      <c r="D4727" s="1">
        <v>44065</v>
      </c>
      <c r="E4727" s="1">
        <v>44067</v>
      </c>
      <c r="F4727">
        <v>3</v>
      </c>
      <c r="G4727" t="str">
        <f>VLOOKUP(F4727,dComprador!A:B,2,0)</f>
        <v>Diego</v>
      </c>
      <c r="H4727">
        <v>11</v>
      </c>
      <c r="I4727" t="str">
        <f>VLOOKUP(H4727,dMateriaPrima!A:B,2,0)</f>
        <v>Papel</v>
      </c>
      <c r="J4727">
        <f>VLOOKUP(H4727,dMateriaPrima!A:C,3,0)</f>
        <v>9</v>
      </c>
      <c r="K4727">
        <v>331</v>
      </c>
      <c r="L4727">
        <f t="shared" si="147"/>
        <v>2979</v>
      </c>
      <c r="M4727">
        <v>0</v>
      </c>
      <c r="N4727">
        <f t="shared" si="146"/>
        <v>2979</v>
      </c>
      <c r="O4727">
        <v>4</v>
      </c>
      <c r="P4727" t="str">
        <f>VLOOKUP(O4727,dFornecedor!A:B,2,0)</f>
        <v>AlphaOmega</v>
      </c>
    </row>
    <row r="4728" spans="1:16" x14ac:dyDescent="0.25">
      <c r="A4728">
        <v>4727</v>
      </c>
      <c r="B4728" s="1">
        <v>44054</v>
      </c>
      <c r="C4728" s="1">
        <v>44064</v>
      </c>
      <c r="D4728" s="1">
        <v>44067</v>
      </c>
      <c r="E4728" s="1">
        <v>44069</v>
      </c>
      <c r="F4728">
        <v>2</v>
      </c>
      <c r="G4728" t="str">
        <f>VLOOKUP(F4728,dComprador!A:B,2,0)</f>
        <v>João</v>
      </c>
      <c r="H4728">
        <v>11</v>
      </c>
      <c r="I4728" t="str">
        <f>VLOOKUP(H4728,dMateriaPrima!A:B,2,0)</f>
        <v>Papel</v>
      </c>
      <c r="J4728">
        <f>VLOOKUP(H4728,dMateriaPrima!A:C,3,0)</f>
        <v>9</v>
      </c>
      <c r="K4728">
        <v>456</v>
      </c>
      <c r="L4728">
        <f t="shared" si="147"/>
        <v>4104</v>
      </c>
      <c r="M4728">
        <v>0</v>
      </c>
      <c r="N4728">
        <f t="shared" si="146"/>
        <v>4104</v>
      </c>
      <c r="O4728">
        <v>1</v>
      </c>
      <c r="P4728" t="str">
        <f>VLOOKUP(O4728,dFornecedor!A:B,2,0)</f>
        <v>NorthShore</v>
      </c>
    </row>
    <row r="4729" spans="1:16" x14ac:dyDescent="0.25">
      <c r="A4729">
        <v>4728</v>
      </c>
      <c r="B4729" s="1">
        <v>44054</v>
      </c>
      <c r="C4729" s="1">
        <v>44061</v>
      </c>
      <c r="D4729" s="1">
        <v>44070</v>
      </c>
      <c r="E4729" s="1">
        <v>44074</v>
      </c>
      <c r="F4729">
        <v>2</v>
      </c>
      <c r="G4729" t="str">
        <f>VLOOKUP(F4729,dComprador!A:B,2,0)</f>
        <v>João</v>
      </c>
      <c r="H4729">
        <v>9</v>
      </c>
      <c r="I4729" t="str">
        <f>VLOOKUP(H4729,dMateriaPrima!A:B,2,0)</f>
        <v>Couro</v>
      </c>
      <c r="J4729">
        <f>VLOOKUP(H4729,dMateriaPrima!A:C,3,0)</f>
        <v>4.4000000000000004</v>
      </c>
      <c r="K4729">
        <v>151</v>
      </c>
      <c r="L4729">
        <f t="shared" si="147"/>
        <v>664.40000000000009</v>
      </c>
      <c r="M4729">
        <v>0</v>
      </c>
      <c r="N4729">
        <f t="shared" si="146"/>
        <v>664.40000000000009</v>
      </c>
      <c r="O4729">
        <v>2</v>
      </c>
      <c r="P4729" t="str">
        <f>VLOOKUP(O4729,dFornecedor!A:B,2,0)</f>
        <v>Minerva</v>
      </c>
    </row>
    <row r="4730" spans="1:16" x14ac:dyDescent="0.25">
      <c r="A4730">
        <v>4729</v>
      </c>
      <c r="B4730" s="1">
        <v>44054</v>
      </c>
      <c r="C4730" s="1">
        <v>44054</v>
      </c>
      <c r="D4730" s="1">
        <v>44078</v>
      </c>
      <c r="E4730" s="1">
        <v>44078</v>
      </c>
      <c r="F4730">
        <v>2</v>
      </c>
      <c r="G4730" t="str">
        <f>VLOOKUP(F4730,dComprador!A:B,2,0)</f>
        <v>João</v>
      </c>
      <c r="H4730">
        <v>5</v>
      </c>
      <c r="I4730" t="str">
        <f>VLOOKUP(H4730,dMateriaPrima!A:B,2,0)</f>
        <v>Areia</v>
      </c>
      <c r="J4730">
        <f>VLOOKUP(H4730,dMateriaPrima!A:C,3,0)</f>
        <v>3.59</v>
      </c>
      <c r="K4730">
        <v>87</v>
      </c>
      <c r="L4730">
        <f t="shared" si="147"/>
        <v>312.33</v>
      </c>
      <c r="M4730">
        <v>0</v>
      </c>
      <c r="N4730">
        <f t="shared" si="146"/>
        <v>312.33</v>
      </c>
      <c r="O4730">
        <v>5</v>
      </c>
      <c r="P4730" t="str">
        <f>VLOOKUP(O4730,dFornecedor!A:B,2,0)</f>
        <v>Atlas</v>
      </c>
    </row>
    <row r="4731" spans="1:16" x14ac:dyDescent="0.25">
      <c r="A4731">
        <v>4730</v>
      </c>
      <c r="B4731" s="1">
        <v>44054</v>
      </c>
      <c r="C4731" s="1">
        <v>44064</v>
      </c>
      <c r="D4731" s="1">
        <v>44083</v>
      </c>
      <c r="E4731" s="1">
        <v>44082</v>
      </c>
      <c r="F4731">
        <v>1</v>
      </c>
      <c r="G4731" t="str">
        <f>VLOOKUP(F4731,dComprador!A:B,2,0)</f>
        <v>Alon</v>
      </c>
      <c r="H4731">
        <v>11</v>
      </c>
      <c r="I4731" t="str">
        <f>VLOOKUP(H4731,dMateriaPrima!A:B,2,0)</f>
        <v>Papel</v>
      </c>
      <c r="J4731">
        <f>VLOOKUP(H4731,dMateriaPrima!A:C,3,0)</f>
        <v>9</v>
      </c>
      <c r="K4731">
        <v>59</v>
      </c>
      <c r="L4731">
        <f t="shared" si="147"/>
        <v>531</v>
      </c>
      <c r="M4731">
        <v>0</v>
      </c>
      <c r="N4731">
        <f t="shared" si="146"/>
        <v>531</v>
      </c>
      <c r="O4731">
        <v>1</v>
      </c>
      <c r="P4731" t="str">
        <f>VLOOKUP(O4731,dFornecedor!A:B,2,0)</f>
        <v>NorthShore</v>
      </c>
    </row>
    <row r="4732" spans="1:16" x14ac:dyDescent="0.25">
      <c r="A4732">
        <v>4731</v>
      </c>
      <c r="B4732" s="1">
        <v>44054</v>
      </c>
      <c r="C4732" s="1">
        <v>44058</v>
      </c>
      <c r="D4732" s="1">
        <v>44082</v>
      </c>
      <c r="E4732" s="1">
        <v>44086</v>
      </c>
      <c r="F4732">
        <v>1</v>
      </c>
      <c r="G4732" t="str">
        <f>VLOOKUP(F4732,dComprador!A:B,2,0)</f>
        <v>Alon</v>
      </c>
      <c r="H4732">
        <v>5</v>
      </c>
      <c r="I4732" t="str">
        <f>VLOOKUP(H4732,dMateriaPrima!A:B,2,0)</f>
        <v>Areia</v>
      </c>
      <c r="J4732">
        <f>VLOOKUP(H4732,dMateriaPrima!A:C,3,0)</f>
        <v>3.59</v>
      </c>
      <c r="K4732">
        <v>32</v>
      </c>
      <c r="L4732">
        <f t="shared" si="147"/>
        <v>114.88</v>
      </c>
      <c r="M4732">
        <v>0</v>
      </c>
      <c r="N4732">
        <f t="shared" si="146"/>
        <v>114.88</v>
      </c>
      <c r="O4732">
        <v>4</v>
      </c>
      <c r="P4732" t="str">
        <f>VLOOKUP(O4732,dFornecedor!A:B,2,0)</f>
        <v>AlphaOmega</v>
      </c>
    </row>
    <row r="4733" spans="1:16" x14ac:dyDescent="0.25">
      <c r="A4733">
        <v>4732</v>
      </c>
      <c r="B4733" s="1">
        <v>44054</v>
      </c>
      <c r="C4733" s="1">
        <v>44055</v>
      </c>
      <c r="D4733" s="1">
        <v>44085</v>
      </c>
      <c r="E4733" s="1">
        <v>44085</v>
      </c>
      <c r="F4733">
        <v>1</v>
      </c>
      <c r="G4733" t="str">
        <f>VLOOKUP(F4733,dComprador!A:B,2,0)</f>
        <v>Alon</v>
      </c>
      <c r="H4733">
        <v>10</v>
      </c>
      <c r="I4733" t="str">
        <f>VLOOKUP(H4733,dMateriaPrima!A:B,2,0)</f>
        <v>Pedra Britada</v>
      </c>
      <c r="J4733">
        <f>VLOOKUP(H4733,dMateriaPrima!A:C,3,0)</f>
        <v>56</v>
      </c>
      <c r="K4733">
        <v>159</v>
      </c>
      <c r="L4733">
        <f t="shared" si="147"/>
        <v>8904</v>
      </c>
      <c r="M4733">
        <v>0</v>
      </c>
      <c r="N4733">
        <f t="shared" si="146"/>
        <v>8904</v>
      </c>
      <c r="O4733">
        <v>3</v>
      </c>
      <c r="P4733" t="str">
        <f>VLOOKUP(O4733,dFornecedor!A:B,2,0)</f>
        <v>StepUp</v>
      </c>
    </row>
    <row r="4734" spans="1:16" x14ac:dyDescent="0.25">
      <c r="A4734">
        <v>4733</v>
      </c>
      <c r="B4734" s="1">
        <v>44054</v>
      </c>
      <c r="C4734" s="1">
        <v>44061</v>
      </c>
      <c r="D4734" s="1">
        <v>44086</v>
      </c>
      <c r="E4734" s="1">
        <v>44088</v>
      </c>
      <c r="F4734">
        <v>1</v>
      </c>
      <c r="G4734" t="str">
        <f>VLOOKUP(F4734,dComprador!A:B,2,0)</f>
        <v>Alon</v>
      </c>
      <c r="H4734">
        <v>9</v>
      </c>
      <c r="I4734" t="str">
        <f>VLOOKUP(H4734,dMateriaPrima!A:B,2,0)</f>
        <v>Couro</v>
      </c>
      <c r="J4734">
        <f>VLOOKUP(H4734,dMateriaPrima!A:C,3,0)</f>
        <v>4.4000000000000004</v>
      </c>
      <c r="K4734">
        <v>164</v>
      </c>
      <c r="L4734">
        <f t="shared" si="147"/>
        <v>721.6</v>
      </c>
      <c r="M4734">
        <v>0</v>
      </c>
      <c r="N4734">
        <f t="shared" si="146"/>
        <v>721.6</v>
      </c>
      <c r="O4734">
        <v>2</v>
      </c>
      <c r="P4734" t="str">
        <f>VLOOKUP(O4734,dFornecedor!A:B,2,0)</f>
        <v>Minerva</v>
      </c>
    </row>
    <row r="4735" spans="1:16" x14ac:dyDescent="0.25">
      <c r="A4735">
        <v>4734</v>
      </c>
      <c r="B4735" s="1">
        <v>44054</v>
      </c>
      <c r="C4735" s="1">
        <v>44055</v>
      </c>
      <c r="D4735" s="1">
        <v>44076</v>
      </c>
      <c r="E4735" s="1">
        <v>44077</v>
      </c>
      <c r="F4735">
        <v>1</v>
      </c>
      <c r="G4735" t="str">
        <f>VLOOKUP(F4735,dComprador!A:B,2,0)</f>
        <v>Alon</v>
      </c>
      <c r="H4735">
        <v>6</v>
      </c>
      <c r="I4735" t="str">
        <f>VLOOKUP(H4735,dMateriaPrima!A:B,2,0)</f>
        <v>Fio Algodão</v>
      </c>
      <c r="J4735">
        <f>VLOOKUP(H4735,dMateriaPrima!A:C,3,0)</f>
        <v>55.9</v>
      </c>
      <c r="K4735">
        <v>9</v>
      </c>
      <c r="L4735">
        <f t="shared" si="147"/>
        <v>503.09999999999997</v>
      </c>
      <c r="M4735">
        <v>0</v>
      </c>
      <c r="N4735">
        <f t="shared" si="146"/>
        <v>503.09999999999997</v>
      </c>
      <c r="O4735">
        <v>3</v>
      </c>
      <c r="P4735" t="str">
        <f>VLOOKUP(O4735,dFornecedor!A:B,2,0)</f>
        <v>StepUp</v>
      </c>
    </row>
    <row r="4736" spans="1:16" x14ac:dyDescent="0.25">
      <c r="A4736">
        <v>4735</v>
      </c>
      <c r="B4736" s="1">
        <v>44055</v>
      </c>
      <c r="C4736" s="1">
        <v>44055</v>
      </c>
      <c r="D4736" s="1">
        <v>44062</v>
      </c>
      <c r="E4736" s="1">
        <v>44063</v>
      </c>
      <c r="F4736">
        <v>4</v>
      </c>
      <c r="G4736" t="str">
        <f>VLOOKUP(F4736,dComprador!A:B,2,0)</f>
        <v>Lira</v>
      </c>
      <c r="H4736">
        <v>7</v>
      </c>
      <c r="I4736" t="str">
        <f>VLOOKUP(H4736,dMateriaPrima!A:B,2,0)</f>
        <v>Poliéster</v>
      </c>
      <c r="J4736">
        <f>VLOOKUP(H4736,dMateriaPrima!A:C,3,0)</f>
        <v>8</v>
      </c>
      <c r="K4736">
        <v>276</v>
      </c>
      <c r="L4736">
        <f t="shared" si="147"/>
        <v>2208</v>
      </c>
      <c r="M4736">
        <v>0</v>
      </c>
      <c r="N4736">
        <f t="shared" si="146"/>
        <v>2208</v>
      </c>
      <c r="O4736">
        <v>4</v>
      </c>
      <c r="P4736" t="str">
        <f>VLOOKUP(O4736,dFornecedor!A:B,2,0)</f>
        <v>AlphaOmega</v>
      </c>
    </row>
    <row r="4737" spans="1:16" x14ac:dyDescent="0.25">
      <c r="A4737">
        <v>4736</v>
      </c>
      <c r="B4737" s="1">
        <v>44055</v>
      </c>
      <c r="C4737" s="1">
        <v>44063</v>
      </c>
      <c r="D4737" s="1">
        <v>44067</v>
      </c>
      <c r="E4737" s="1">
        <v>44066</v>
      </c>
      <c r="F4737">
        <v>4</v>
      </c>
      <c r="G4737" t="str">
        <f>VLOOKUP(F4737,dComprador!A:B,2,0)</f>
        <v>Lira</v>
      </c>
      <c r="H4737">
        <v>1</v>
      </c>
      <c r="I4737" t="str">
        <f>VLOOKUP(H4737,dMateriaPrima!A:B,2,0)</f>
        <v>Tecido</v>
      </c>
      <c r="J4737">
        <f>VLOOKUP(H4737,dMateriaPrima!A:C,3,0)</f>
        <v>18</v>
      </c>
      <c r="K4737">
        <v>16</v>
      </c>
      <c r="L4737">
        <f t="shared" si="147"/>
        <v>288</v>
      </c>
      <c r="M4737">
        <v>0</v>
      </c>
      <c r="N4737">
        <f t="shared" si="146"/>
        <v>288</v>
      </c>
      <c r="O4737">
        <v>2</v>
      </c>
      <c r="P4737" t="str">
        <f>VLOOKUP(O4737,dFornecedor!A:B,2,0)</f>
        <v>Minerva</v>
      </c>
    </row>
    <row r="4738" spans="1:16" x14ac:dyDescent="0.25">
      <c r="A4738">
        <v>4737</v>
      </c>
      <c r="B4738" s="1">
        <v>44055</v>
      </c>
      <c r="C4738" s="1">
        <v>44064</v>
      </c>
      <c r="D4738" s="1">
        <v>44068</v>
      </c>
      <c r="E4738" s="1">
        <v>44073</v>
      </c>
      <c r="F4738">
        <v>4</v>
      </c>
      <c r="G4738" t="str">
        <f>VLOOKUP(F4738,dComprador!A:B,2,0)</f>
        <v>Lira</v>
      </c>
      <c r="H4738">
        <v>9</v>
      </c>
      <c r="I4738" t="str">
        <f>VLOOKUP(H4738,dMateriaPrima!A:B,2,0)</f>
        <v>Couro</v>
      </c>
      <c r="J4738">
        <f>VLOOKUP(H4738,dMateriaPrima!A:C,3,0)</f>
        <v>4.4000000000000004</v>
      </c>
      <c r="K4738">
        <v>165</v>
      </c>
      <c r="L4738">
        <f t="shared" si="147"/>
        <v>726.00000000000011</v>
      </c>
      <c r="M4738">
        <v>0</v>
      </c>
      <c r="N4738">
        <f t="shared" ref="N4738:N4801" si="148">SUM(L4738-((L4738*M4738)/100))</f>
        <v>726.00000000000011</v>
      </c>
      <c r="O4738">
        <v>2</v>
      </c>
      <c r="P4738" t="str">
        <f>VLOOKUP(O4738,dFornecedor!A:B,2,0)</f>
        <v>Minerva</v>
      </c>
    </row>
    <row r="4739" spans="1:16" x14ac:dyDescent="0.25">
      <c r="A4739">
        <v>4738</v>
      </c>
      <c r="B4739" s="1">
        <v>44055</v>
      </c>
      <c r="C4739" s="1">
        <v>44056</v>
      </c>
      <c r="D4739" s="1">
        <v>44062</v>
      </c>
      <c r="E4739" s="1">
        <v>44063</v>
      </c>
      <c r="F4739">
        <v>4</v>
      </c>
      <c r="G4739" t="str">
        <f>VLOOKUP(F4739,dComprador!A:B,2,0)</f>
        <v>Lira</v>
      </c>
      <c r="H4739">
        <v>5</v>
      </c>
      <c r="I4739" t="str">
        <f>VLOOKUP(H4739,dMateriaPrima!A:B,2,0)</f>
        <v>Areia</v>
      </c>
      <c r="J4739">
        <f>VLOOKUP(H4739,dMateriaPrima!A:C,3,0)</f>
        <v>3.59</v>
      </c>
      <c r="K4739">
        <v>76</v>
      </c>
      <c r="L4739">
        <f t="shared" ref="L4739:L4802" si="149">J4739*K4739</f>
        <v>272.83999999999997</v>
      </c>
      <c r="M4739">
        <v>0</v>
      </c>
      <c r="N4739">
        <f t="shared" si="148"/>
        <v>272.83999999999997</v>
      </c>
      <c r="O4739">
        <v>3</v>
      </c>
      <c r="P4739" t="str">
        <f>VLOOKUP(O4739,dFornecedor!A:B,2,0)</f>
        <v>StepUp</v>
      </c>
    </row>
    <row r="4740" spans="1:16" x14ac:dyDescent="0.25">
      <c r="A4740">
        <v>4739</v>
      </c>
      <c r="B4740" s="1">
        <v>44055</v>
      </c>
      <c r="C4740" s="1">
        <v>44058</v>
      </c>
      <c r="D4740" s="1">
        <v>44073</v>
      </c>
      <c r="E4740" s="1">
        <v>44072</v>
      </c>
      <c r="F4740">
        <v>1</v>
      </c>
      <c r="G4740" t="str">
        <f>VLOOKUP(F4740,dComprador!A:B,2,0)</f>
        <v>Alon</v>
      </c>
      <c r="H4740">
        <v>1</v>
      </c>
      <c r="I4740" t="str">
        <f>VLOOKUP(H4740,dMateriaPrima!A:B,2,0)</f>
        <v>Tecido</v>
      </c>
      <c r="J4740">
        <f>VLOOKUP(H4740,dMateriaPrima!A:C,3,0)</f>
        <v>18</v>
      </c>
      <c r="K4740">
        <v>104</v>
      </c>
      <c r="L4740">
        <f t="shared" si="149"/>
        <v>1872</v>
      </c>
      <c r="M4740">
        <v>20</v>
      </c>
      <c r="N4740">
        <f t="shared" si="148"/>
        <v>1497.6</v>
      </c>
      <c r="O4740">
        <v>3</v>
      </c>
      <c r="P4740" t="str">
        <f>VLOOKUP(O4740,dFornecedor!A:B,2,0)</f>
        <v>StepUp</v>
      </c>
    </row>
    <row r="4741" spans="1:16" x14ac:dyDescent="0.25">
      <c r="A4741">
        <v>4740</v>
      </c>
      <c r="B4741" s="1">
        <v>44055</v>
      </c>
      <c r="C4741" s="1">
        <v>44064</v>
      </c>
      <c r="D4741" s="1">
        <v>44075</v>
      </c>
      <c r="E4741" s="1">
        <v>44074</v>
      </c>
      <c r="F4741">
        <v>1</v>
      </c>
      <c r="G4741" t="str">
        <f>VLOOKUP(F4741,dComprador!A:B,2,0)</f>
        <v>Alon</v>
      </c>
      <c r="H4741">
        <v>8</v>
      </c>
      <c r="I4741" t="str">
        <f>VLOOKUP(H4741,dMateriaPrima!A:B,2,0)</f>
        <v>Cimento</v>
      </c>
      <c r="J4741">
        <f>VLOOKUP(H4741,dMateriaPrima!A:C,3,0)</f>
        <v>23</v>
      </c>
      <c r="K4741">
        <v>82</v>
      </c>
      <c r="L4741">
        <f t="shared" si="149"/>
        <v>1886</v>
      </c>
      <c r="M4741">
        <v>0</v>
      </c>
      <c r="N4741">
        <f t="shared" si="148"/>
        <v>1886</v>
      </c>
      <c r="O4741">
        <v>2</v>
      </c>
      <c r="P4741" t="str">
        <f>VLOOKUP(O4741,dFornecedor!A:B,2,0)</f>
        <v>Minerva</v>
      </c>
    </row>
    <row r="4742" spans="1:16" x14ac:dyDescent="0.25">
      <c r="A4742">
        <v>4741</v>
      </c>
      <c r="B4742" s="1">
        <v>44055</v>
      </c>
      <c r="C4742" s="1">
        <v>44055</v>
      </c>
      <c r="D4742" s="1">
        <v>44076</v>
      </c>
      <c r="E4742" s="1">
        <v>44075</v>
      </c>
      <c r="F4742">
        <v>1</v>
      </c>
      <c r="G4742" t="str">
        <f>VLOOKUP(F4742,dComprador!A:B,2,0)</f>
        <v>Alon</v>
      </c>
      <c r="H4742">
        <v>1</v>
      </c>
      <c r="I4742" t="str">
        <f>VLOOKUP(H4742,dMateriaPrima!A:B,2,0)</f>
        <v>Tecido</v>
      </c>
      <c r="J4742">
        <f>VLOOKUP(H4742,dMateriaPrima!A:C,3,0)</f>
        <v>18</v>
      </c>
      <c r="K4742">
        <v>35</v>
      </c>
      <c r="L4742">
        <f t="shared" si="149"/>
        <v>630</v>
      </c>
      <c r="M4742">
        <v>0</v>
      </c>
      <c r="N4742">
        <f t="shared" si="148"/>
        <v>630</v>
      </c>
      <c r="O4742">
        <v>2</v>
      </c>
      <c r="P4742" t="str">
        <f>VLOOKUP(O4742,dFornecedor!A:B,2,0)</f>
        <v>Minerva</v>
      </c>
    </row>
    <row r="4743" spans="1:16" x14ac:dyDescent="0.25">
      <c r="A4743">
        <v>4742</v>
      </c>
      <c r="B4743" s="1">
        <v>44055</v>
      </c>
      <c r="C4743" s="1">
        <v>44062</v>
      </c>
      <c r="D4743" s="1">
        <v>44085</v>
      </c>
      <c r="E4743" s="1">
        <v>44088</v>
      </c>
      <c r="F4743">
        <v>1</v>
      </c>
      <c r="G4743" t="str">
        <f>VLOOKUP(F4743,dComprador!A:B,2,0)</f>
        <v>Alon</v>
      </c>
      <c r="H4743">
        <v>10</v>
      </c>
      <c r="I4743" t="str">
        <f>VLOOKUP(H4743,dMateriaPrima!A:B,2,0)</f>
        <v>Pedra Britada</v>
      </c>
      <c r="J4743">
        <f>VLOOKUP(H4743,dMateriaPrima!A:C,3,0)</f>
        <v>56</v>
      </c>
      <c r="K4743">
        <v>15</v>
      </c>
      <c r="L4743">
        <f t="shared" si="149"/>
        <v>840</v>
      </c>
      <c r="M4743">
        <v>0</v>
      </c>
      <c r="N4743">
        <f t="shared" si="148"/>
        <v>840</v>
      </c>
      <c r="O4743">
        <v>2</v>
      </c>
      <c r="P4743" t="str">
        <f>VLOOKUP(O4743,dFornecedor!A:B,2,0)</f>
        <v>Minerva</v>
      </c>
    </row>
    <row r="4744" spans="1:16" x14ac:dyDescent="0.25">
      <c r="A4744">
        <v>4743</v>
      </c>
      <c r="B4744" s="1">
        <v>44055</v>
      </c>
      <c r="C4744" s="1">
        <v>44056</v>
      </c>
      <c r="D4744" s="1">
        <v>44077</v>
      </c>
      <c r="E4744" s="1">
        <v>44078</v>
      </c>
      <c r="F4744">
        <v>1</v>
      </c>
      <c r="G4744" t="str">
        <f>VLOOKUP(F4744,dComprador!A:B,2,0)</f>
        <v>Alon</v>
      </c>
      <c r="H4744">
        <v>2</v>
      </c>
      <c r="I4744" t="str">
        <f>VLOOKUP(H4744,dMateriaPrima!A:B,2,0)</f>
        <v>Chapa Metal</v>
      </c>
      <c r="J4744">
        <f>VLOOKUP(H4744,dMateriaPrima!A:C,3,0)</f>
        <v>299.89999999999998</v>
      </c>
      <c r="K4744">
        <v>94</v>
      </c>
      <c r="L4744">
        <f t="shared" si="149"/>
        <v>28190.6</v>
      </c>
      <c r="M4744">
        <v>0</v>
      </c>
      <c r="N4744">
        <f t="shared" si="148"/>
        <v>28190.6</v>
      </c>
      <c r="O4744">
        <v>3</v>
      </c>
      <c r="P4744" t="str">
        <f>VLOOKUP(O4744,dFornecedor!A:B,2,0)</f>
        <v>StepUp</v>
      </c>
    </row>
    <row r="4745" spans="1:16" x14ac:dyDescent="0.25">
      <c r="A4745">
        <v>4744</v>
      </c>
      <c r="B4745" s="1">
        <v>44056</v>
      </c>
      <c r="C4745" s="1">
        <v>44057</v>
      </c>
      <c r="D4745" s="1">
        <v>44086</v>
      </c>
      <c r="E4745" s="1">
        <v>44091</v>
      </c>
      <c r="F4745">
        <v>1</v>
      </c>
      <c r="G4745" t="str">
        <f>VLOOKUP(F4745,dComprador!A:B,2,0)</f>
        <v>Alon</v>
      </c>
      <c r="H4745">
        <v>11</v>
      </c>
      <c r="I4745" t="str">
        <f>VLOOKUP(H4745,dMateriaPrima!A:B,2,0)</f>
        <v>Papel</v>
      </c>
      <c r="J4745">
        <f>VLOOKUP(H4745,dMateriaPrima!A:C,3,0)</f>
        <v>9</v>
      </c>
      <c r="K4745">
        <v>292</v>
      </c>
      <c r="L4745">
        <f t="shared" si="149"/>
        <v>2628</v>
      </c>
      <c r="M4745">
        <v>0</v>
      </c>
      <c r="N4745">
        <f t="shared" si="148"/>
        <v>2628</v>
      </c>
      <c r="O4745">
        <v>2</v>
      </c>
      <c r="P4745" t="str">
        <f>VLOOKUP(O4745,dFornecedor!A:B,2,0)</f>
        <v>Minerva</v>
      </c>
    </row>
    <row r="4746" spans="1:16" x14ac:dyDescent="0.25">
      <c r="A4746">
        <v>4745</v>
      </c>
      <c r="B4746" s="1">
        <v>44056</v>
      </c>
      <c r="C4746" s="1">
        <v>44064</v>
      </c>
      <c r="D4746" s="1">
        <v>44068</v>
      </c>
      <c r="E4746" s="1">
        <v>44070</v>
      </c>
      <c r="F4746">
        <v>4</v>
      </c>
      <c r="G4746" t="str">
        <f>VLOOKUP(F4746,dComprador!A:B,2,0)</f>
        <v>Lira</v>
      </c>
      <c r="H4746">
        <v>1</v>
      </c>
      <c r="I4746" t="str">
        <f>VLOOKUP(H4746,dMateriaPrima!A:B,2,0)</f>
        <v>Tecido</v>
      </c>
      <c r="J4746">
        <f>VLOOKUP(H4746,dMateriaPrima!A:C,3,0)</f>
        <v>18</v>
      </c>
      <c r="K4746">
        <v>234</v>
      </c>
      <c r="L4746">
        <f t="shared" si="149"/>
        <v>4212</v>
      </c>
      <c r="M4746">
        <v>0</v>
      </c>
      <c r="N4746">
        <f t="shared" si="148"/>
        <v>4212</v>
      </c>
      <c r="O4746">
        <v>2</v>
      </c>
      <c r="P4746" t="str">
        <f>VLOOKUP(O4746,dFornecedor!A:B,2,0)</f>
        <v>Minerva</v>
      </c>
    </row>
    <row r="4747" spans="1:16" x14ac:dyDescent="0.25">
      <c r="A4747">
        <v>4746</v>
      </c>
      <c r="B4747" s="1">
        <v>44056</v>
      </c>
      <c r="C4747" s="1">
        <v>44061</v>
      </c>
      <c r="D4747" s="1">
        <v>44065</v>
      </c>
      <c r="E4747" s="1">
        <v>44064</v>
      </c>
      <c r="F4747">
        <v>4</v>
      </c>
      <c r="G4747" t="str">
        <f>VLOOKUP(F4747,dComprador!A:B,2,0)</f>
        <v>Lira</v>
      </c>
      <c r="H4747">
        <v>1</v>
      </c>
      <c r="I4747" t="str">
        <f>VLOOKUP(H4747,dMateriaPrima!A:B,2,0)</f>
        <v>Tecido</v>
      </c>
      <c r="J4747">
        <f>VLOOKUP(H4747,dMateriaPrima!A:C,3,0)</f>
        <v>18</v>
      </c>
      <c r="K4747">
        <v>108</v>
      </c>
      <c r="L4747">
        <f t="shared" si="149"/>
        <v>1944</v>
      </c>
      <c r="M4747">
        <v>0</v>
      </c>
      <c r="N4747">
        <f t="shared" si="148"/>
        <v>1944</v>
      </c>
      <c r="O4747">
        <v>2</v>
      </c>
      <c r="P4747" t="str">
        <f>VLOOKUP(O4747,dFornecedor!A:B,2,0)</f>
        <v>Minerva</v>
      </c>
    </row>
    <row r="4748" spans="1:16" x14ac:dyDescent="0.25">
      <c r="A4748">
        <v>4747</v>
      </c>
      <c r="B4748" s="1">
        <v>44056</v>
      </c>
      <c r="C4748" s="1">
        <v>44056</v>
      </c>
      <c r="D4748" s="1">
        <v>44061</v>
      </c>
      <c r="E4748" s="1">
        <v>44067</v>
      </c>
      <c r="F4748">
        <v>4</v>
      </c>
      <c r="G4748" t="str">
        <f>VLOOKUP(F4748,dComprador!A:B,2,0)</f>
        <v>Lira</v>
      </c>
      <c r="H4748">
        <v>11</v>
      </c>
      <c r="I4748" t="str">
        <f>VLOOKUP(H4748,dMateriaPrima!A:B,2,0)</f>
        <v>Papel</v>
      </c>
      <c r="J4748">
        <f>VLOOKUP(H4748,dMateriaPrima!A:C,3,0)</f>
        <v>9</v>
      </c>
      <c r="K4748">
        <v>1</v>
      </c>
      <c r="L4748">
        <f t="shared" si="149"/>
        <v>9</v>
      </c>
      <c r="M4748">
        <v>40</v>
      </c>
      <c r="N4748">
        <f t="shared" si="148"/>
        <v>5.4</v>
      </c>
      <c r="O4748">
        <v>2</v>
      </c>
      <c r="P4748" t="str">
        <f>VLOOKUP(O4748,dFornecedor!A:B,2,0)</f>
        <v>Minerva</v>
      </c>
    </row>
    <row r="4749" spans="1:16" x14ac:dyDescent="0.25">
      <c r="A4749">
        <v>4748</v>
      </c>
      <c r="B4749" s="1">
        <v>44056</v>
      </c>
      <c r="C4749" s="1">
        <v>44058</v>
      </c>
      <c r="D4749" s="1">
        <v>44063</v>
      </c>
      <c r="E4749" s="1">
        <v>44063</v>
      </c>
      <c r="F4749">
        <v>4</v>
      </c>
      <c r="G4749" t="str">
        <f>VLOOKUP(F4749,dComprador!A:B,2,0)</f>
        <v>Lira</v>
      </c>
      <c r="H4749">
        <v>11</v>
      </c>
      <c r="I4749" t="str">
        <f>VLOOKUP(H4749,dMateriaPrima!A:B,2,0)</f>
        <v>Papel</v>
      </c>
      <c r="J4749">
        <f>VLOOKUP(H4749,dMateriaPrima!A:C,3,0)</f>
        <v>9</v>
      </c>
      <c r="K4749">
        <v>22</v>
      </c>
      <c r="L4749">
        <f t="shared" si="149"/>
        <v>198</v>
      </c>
      <c r="M4749">
        <v>0</v>
      </c>
      <c r="N4749">
        <f t="shared" si="148"/>
        <v>198</v>
      </c>
      <c r="O4749">
        <v>2</v>
      </c>
      <c r="P4749" t="str">
        <f>VLOOKUP(O4749,dFornecedor!A:B,2,0)</f>
        <v>Minerva</v>
      </c>
    </row>
    <row r="4750" spans="1:16" x14ac:dyDescent="0.25">
      <c r="A4750">
        <v>4749</v>
      </c>
      <c r="B4750" s="1">
        <v>44056</v>
      </c>
      <c r="C4750" s="1">
        <v>44065</v>
      </c>
      <c r="D4750" s="1">
        <v>44067</v>
      </c>
      <c r="E4750" s="1">
        <v>44071</v>
      </c>
      <c r="F4750">
        <v>4</v>
      </c>
      <c r="G4750" t="str">
        <f>VLOOKUP(F4750,dComprador!A:B,2,0)</f>
        <v>Lira</v>
      </c>
      <c r="H4750">
        <v>1</v>
      </c>
      <c r="I4750" t="str">
        <f>VLOOKUP(H4750,dMateriaPrima!A:B,2,0)</f>
        <v>Tecido</v>
      </c>
      <c r="J4750">
        <f>VLOOKUP(H4750,dMateriaPrima!A:C,3,0)</f>
        <v>18</v>
      </c>
      <c r="K4750">
        <v>271</v>
      </c>
      <c r="L4750">
        <f t="shared" si="149"/>
        <v>4878</v>
      </c>
      <c r="M4750">
        <v>0</v>
      </c>
      <c r="N4750">
        <f t="shared" si="148"/>
        <v>4878</v>
      </c>
      <c r="O4750">
        <v>3</v>
      </c>
      <c r="P4750" t="str">
        <f>VLOOKUP(O4750,dFornecedor!A:B,2,0)</f>
        <v>StepUp</v>
      </c>
    </row>
    <row r="4751" spans="1:16" x14ac:dyDescent="0.25">
      <c r="A4751">
        <v>4750</v>
      </c>
      <c r="B4751" s="1">
        <v>44056</v>
      </c>
      <c r="C4751" s="1">
        <v>44056</v>
      </c>
      <c r="D4751" s="1">
        <v>44069</v>
      </c>
      <c r="E4751" s="1">
        <v>44073</v>
      </c>
      <c r="F4751">
        <v>1</v>
      </c>
      <c r="G4751" t="str">
        <f>VLOOKUP(F4751,dComprador!A:B,2,0)</f>
        <v>Alon</v>
      </c>
      <c r="H4751">
        <v>9</v>
      </c>
      <c r="I4751" t="str">
        <f>VLOOKUP(H4751,dMateriaPrima!A:B,2,0)</f>
        <v>Couro</v>
      </c>
      <c r="J4751">
        <f>VLOOKUP(H4751,dMateriaPrima!A:C,3,0)</f>
        <v>4.4000000000000004</v>
      </c>
      <c r="K4751">
        <v>107</v>
      </c>
      <c r="L4751">
        <f t="shared" si="149"/>
        <v>470.8</v>
      </c>
      <c r="M4751">
        <v>0</v>
      </c>
      <c r="N4751">
        <f t="shared" si="148"/>
        <v>470.8</v>
      </c>
      <c r="O4751">
        <v>5</v>
      </c>
      <c r="P4751" t="str">
        <f>VLOOKUP(O4751,dFornecedor!A:B,2,0)</f>
        <v>Atlas</v>
      </c>
    </row>
    <row r="4752" spans="1:16" x14ac:dyDescent="0.25">
      <c r="A4752">
        <v>4751</v>
      </c>
      <c r="B4752" s="1">
        <v>44056</v>
      </c>
      <c r="C4752" s="1">
        <v>44065</v>
      </c>
      <c r="D4752" s="1">
        <v>44088</v>
      </c>
      <c r="E4752" s="1">
        <v>44089</v>
      </c>
      <c r="F4752">
        <v>1</v>
      </c>
      <c r="G4752" t="str">
        <f>VLOOKUP(F4752,dComprador!A:B,2,0)</f>
        <v>Alon</v>
      </c>
      <c r="H4752">
        <v>2</v>
      </c>
      <c r="I4752" t="str">
        <f>VLOOKUP(H4752,dMateriaPrima!A:B,2,0)</f>
        <v>Chapa Metal</v>
      </c>
      <c r="J4752">
        <f>VLOOKUP(H4752,dMateriaPrima!A:C,3,0)</f>
        <v>299.89999999999998</v>
      </c>
      <c r="K4752">
        <v>316</v>
      </c>
      <c r="L4752">
        <f t="shared" si="149"/>
        <v>94768.4</v>
      </c>
      <c r="M4752">
        <v>0</v>
      </c>
      <c r="N4752">
        <f t="shared" si="148"/>
        <v>94768.4</v>
      </c>
      <c r="O4752">
        <v>2</v>
      </c>
      <c r="P4752" t="str">
        <f>VLOOKUP(O4752,dFornecedor!A:B,2,0)</f>
        <v>Minerva</v>
      </c>
    </row>
    <row r="4753" spans="1:16" x14ac:dyDescent="0.25">
      <c r="A4753">
        <v>4752</v>
      </c>
      <c r="B4753" s="1">
        <v>44056</v>
      </c>
      <c r="C4753" s="1">
        <v>44062</v>
      </c>
      <c r="D4753" s="1">
        <v>44089</v>
      </c>
      <c r="E4753" s="1">
        <v>44092</v>
      </c>
      <c r="F4753">
        <v>1</v>
      </c>
      <c r="G4753" t="str">
        <f>VLOOKUP(F4753,dComprador!A:B,2,0)</f>
        <v>Alon</v>
      </c>
      <c r="H4753">
        <v>2</v>
      </c>
      <c r="I4753" t="str">
        <f>VLOOKUP(H4753,dMateriaPrima!A:B,2,0)</f>
        <v>Chapa Metal</v>
      </c>
      <c r="J4753">
        <f>VLOOKUP(H4753,dMateriaPrima!A:C,3,0)</f>
        <v>299.89999999999998</v>
      </c>
      <c r="K4753">
        <v>166</v>
      </c>
      <c r="L4753">
        <f t="shared" si="149"/>
        <v>49783.399999999994</v>
      </c>
      <c r="M4753">
        <v>0</v>
      </c>
      <c r="N4753">
        <f t="shared" si="148"/>
        <v>49783.399999999994</v>
      </c>
      <c r="O4753">
        <v>3</v>
      </c>
      <c r="P4753" t="str">
        <f>VLOOKUP(O4753,dFornecedor!A:B,2,0)</f>
        <v>StepUp</v>
      </c>
    </row>
    <row r="4754" spans="1:16" x14ac:dyDescent="0.25">
      <c r="A4754">
        <v>4753</v>
      </c>
      <c r="B4754" s="1">
        <v>44056</v>
      </c>
      <c r="C4754" s="1">
        <v>44056</v>
      </c>
      <c r="D4754" s="1">
        <v>44076</v>
      </c>
      <c r="E4754" s="1">
        <v>44078</v>
      </c>
      <c r="F4754">
        <v>1</v>
      </c>
      <c r="G4754" t="str">
        <f>VLOOKUP(F4754,dComprador!A:B,2,0)</f>
        <v>Alon</v>
      </c>
      <c r="H4754">
        <v>8</v>
      </c>
      <c r="I4754" t="str">
        <f>VLOOKUP(H4754,dMateriaPrima!A:B,2,0)</f>
        <v>Cimento</v>
      </c>
      <c r="J4754">
        <f>VLOOKUP(H4754,dMateriaPrima!A:C,3,0)</f>
        <v>23</v>
      </c>
      <c r="K4754">
        <v>136</v>
      </c>
      <c r="L4754">
        <f t="shared" si="149"/>
        <v>3128</v>
      </c>
      <c r="M4754">
        <v>0</v>
      </c>
      <c r="N4754">
        <f t="shared" si="148"/>
        <v>3128</v>
      </c>
      <c r="O4754">
        <v>4</v>
      </c>
      <c r="P4754" t="str">
        <f>VLOOKUP(O4754,dFornecedor!A:B,2,0)</f>
        <v>AlphaOmega</v>
      </c>
    </row>
    <row r="4755" spans="1:16" x14ac:dyDescent="0.25">
      <c r="A4755">
        <v>4754</v>
      </c>
      <c r="B4755" s="1">
        <v>44056</v>
      </c>
      <c r="C4755" s="1">
        <v>44056</v>
      </c>
      <c r="D4755" s="1">
        <v>44078</v>
      </c>
      <c r="E4755" s="1">
        <v>44078</v>
      </c>
      <c r="F4755">
        <v>1</v>
      </c>
      <c r="G4755" t="str">
        <f>VLOOKUP(F4755,dComprador!A:B,2,0)</f>
        <v>Alon</v>
      </c>
      <c r="H4755">
        <v>3</v>
      </c>
      <c r="I4755" t="str">
        <f>VLOOKUP(H4755,dMateriaPrima!A:B,2,0)</f>
        <v>Barra Metal</v>
      </c>
      <c r="J4755">
        <f>VLOOKUP(H4755,dMateriaPrima!A:C,3,0)</f>
        <v>565</v>
      </c>
      <c r="K4755">
        <v>91</v>
      </c>
      <c r="L4755">
        <f t="shared" si="149"/>
        <v>51415</v>
      </c>
      <c r="M4755">
        <v>0</v>
      </c>
      <c r="N4755">
        <f t="shared" si="148"/>
        <v>51415</v>
      </c>
      <c r="O4755">
        <v>2</v>
      </c>
      <c r="P4755" t="str">
        <f>VLOOKUP(O4755,dFornecedor!A:B,2,0)</f>
        <v>Minerva</v>
      </c>
    </row>
    <row r="4756" spans="1:16" x14ac:dyDescent="0.25">
      <c r="A4756">
        <v>4755</v>
      </c>
      <c r="B4756" s="1">
        <v>44057</v>
      </c>
      <c r="C4756" s="1">
        <v>44057</v>
      </c>
      <c r="D4756" s="1">
        <v>44064</v>
      </c>
      <c r="E4756" s="1">
        <v>44067</v>
      </c>
      <c r="F4756">
        <v>4</v>
      </c>
      <c r="G4756" t="str">
        <f>VLOOKUP(F4756,dComprador!A:B,2,0)</f>
        <v>Lira</v>
      </c>
      <c r="H4756">
        <v>8</v>
      </c>
      <c r="I4756" t="str">
        <f>VLOOKUP(H4756,dMateriaPrima!A:B,2,0)</f>
        <v>Cimento</v>
      </c>
      <c r="J4756">
        <f>VLOOKUP(H4756,dMateriaPrima!A:C,3,0)</f>
        <v>23</v>
      </c>
      <c r="K4756">
        <v>271</v>
      </c>
      <c r="L4756">
        <f t="shared" si="149"/>
        <v>6233</v>
      </c>
      <c r="M4756">
        <v>0</v>
      </c>
      <c r="N4756">
        <f t="shared" si="148"/>
        <v>6233</v>
      </c>
      <c r="O4756">
        <v>2</v>
      </c>
      <c r="P4756" t="str">
        <f>VLOOKUP(O4756,dFornecedor!A:B,2,0)</f>
        <v>Minerva</v>
      </c>
    </row>
    <row r="4757" spans="1:16" x14ac:dyDescent="0.25">
      <c r="A4757">
        <v>4756</v>
      </c>
      <c r="B4757" s="1">
        <v>44057</v>
      </c>
      <c r="C4757" s="1">
        <v>44065</v>
      </c>
      <c r="D4757" s="1">
        <v>44065</v>
      </c>
      <c r="E4757" s="1">
        <v>44065</v>
      </c>
      <c r="F4757">
        <v>4</v>
      </c>
      <c r="G4757" t="str">
        <f>VLOOKUP(F4757,dComprador!A:B,2,0)</f>
        <v>Lira</v>
      </c>
      <c r="H4757">
        <v>5</v>
      </c>
      <c r="I4757" t="str">
        <f>VLOOKUP(H4757,dMateriaPrima!A:B,2,0)</f>
        <v>Areia</v>
      </c>
      <c r="J4757">
        <f>VLOOKUP(H4757,dMateriaPrima!A:C,3,0)</f>
        <v>3.59</v>
      </c>
      <c r="K4757">
        <v>1</v>
      </c>
      <c r="L4757">
        <f t="shared" si="149"/>
        <v>3.59</v>
      </c>
      <c r="M4757">
        <v>0</v>
      </c>
      <c r="N4757">
        <f t="shared" si="148"/>
        <v>3.59</v>
      </c>
      <c r="O4757">
        <v>3</v>
      </c>
      <c r="P4757" t="str">
        <f>VLOOKUP(O4757,dFornecedor!A:B,2,0)</f>
        <v>StepUp</v>
      </c>
    </row>
    <row r="4758" spans="1:16" x14ac:dyDescent="0.25">
      <c r="A4758">
        <v>4757</v>
      </c>
      <c r="B4758" s="1">
        <v>44057</v>
      </c>
      <c r="C4758" s="1">
        <v>44057</v>
      </c>
      <c r="D4758" s="1">
        <v>44065</v>
      </c>
      <c r="E4758" s="1">
        <v>44067</v>
      </c>
      <c r="F4758">
        <v>4</v>
      </c>
      <c r="G4758" t="str">
        <f>VLOOKUP(F4758,dComprador!A:B,2,0)</f>
        <v>Lira</v>
      </c>
      <c r="H4758">
        <v>4</v>
      </c>
      <c r="I4758" t="str">
        <f>VLOOKUP(H4758,dMateriaPrima!A:B,2,0)</f>
        <v>Madeira</v>
      </c>
      <c r="J4758">
        <f>VLOOKUP(H4758,dMateriaPrima!A:C,3,0)</f>
        <v>168</v>
      </c>
      <c r="K4758">
        <v>112</v>
      </c>
      <c r="L4758">
        <f t="shared" si="149"/>
        <v>18816</v>
      </c>
      <c r="M4758">
        <v>0</v>
      </c>
      <c r="N4758">
        <f t="shared" si="148"/>
        <v>18816</v>
      </c>
      <c r="O4758">
        <v>2</v>
      </c>
      <c r="P4758" t="str">
        <f>VLOOKUP(O4758,dFornecedor!A:B,2,0)</f>
        <v>Minerva</v>
      </c>
    </row>
    <row r="4759" spans="1:16" x14ac:dyDescent="0.25">
      <c r="A4759">
        <v>4758</v>
      </c>
      <c r="B4759" s="1">
        <v>44057</v>
      </c>
      <c r="C4759" s="1">
        <v>44057</v>
      </c>
      <c r="D4759" s="1">
        <v>44065</v>
      </c>
      <c r="E4759" s="1">
        <v>44064</v>
      </c>
      <c r="F4759">
        <v>4</v>
      </c>
      <c r="G4759" t="str">
        <f>VLOOKUP(F4759,dComprador!A:B,2,0)</f>
        <v>Lira</v>
      </c>
      <c r="H4759">
        <v>3</v>
      </c>
      <c r="I4759" t="str">
        <f>VLOOKUP(H4759,dMateriaPrima!A:B,2,0)</f>
        <v>Barra Metal</v>
      </c>
      <c r="J4759">
        <f>VLOOKUP(H4759,dMateriaPrima!A:C,3,0)</f>
        <v>565</v>
      </c>
      <c r="K4759">
        <v>97</v>
      </c>
      <c r="L4759">
        <f t="shared" si="149"/>
        <v>54805</v>
      </c>
      <c r="M4759">
        <v>0</v>
      </c>
      <c r="N4759">
        <f t="shared" si="148"/>
        <v>54805</v>
      </c>
      <c r="O4759">
        <v>2</v>
      </c>
      <c r="P4759" t="str">
        <f>VLOOKUP(O4759,dFornecedor!A:B,2,0)</f>
        <v>Minerva</v>
      </c>
    </row>
    <row r="4760" spans="1:16" x14ac:dyDescent="0.25">
      <c r="A4760">
        <v>4759</v>
      </c>
      <c r="B4760" s="1">
        <v>44057</v>
      </c>
      <c r="C4760" s="1">
        <v>44060</v>
      </c>
      <c r="D4760" s="1">
        <v>44065</v>
      </c>
      <c r="E4760" s="1">
        <v>44069</v>
      </c>
      <c r="F4760">
        <v>4</v>
      </c>
      <c r="G4760" t="str">
        <f>VLOOKUP(F4760,dComprador!A:B,2,0)</f>
        <v>Lira</v>
      </c>
      <c r="H4760">
        <v>5</v>
      </c>
      <c r="I4760" t="str">
        <f>VLOOKUP(H4760,dMateriaPrima!A:B,2,0)</f>
        <v>Areia</v>
      </c>
      <c r="J4760">
        <f>VLOOKUP(H4760,dMateriaPrima!A:C,3,0)</f>
        <v>3.59</v>
      </c>
      <c r="K4760">
        <v>453</v>
      </c>
      <c r="L4760">
        <f t="shared" si="149"/>
        <v>1626.27</v>
      </c>
      <c r="M4760">
        <v>0</v>
      </c>
      <c r="N4760">
        <f t="shared" si="148"/>
        <v>1626.27</v>
      </c>
      <c r="O4760">
        <v>4</v>
      </c>
      <c r="P4760" t="str">
        <f>VLOOKUP(O4760,dFornecedor!A:B,2,0)</f>
        <v>AlphaOmega</v>
      </c>
    </row>
    <row r="4761" spans="1:16" x14ac:dyDescent="0.25">
      <c r="A4761">
        <v>4760</v>
      </c>
      <c r="B4761" s="1">
        <v>44057</v>
      </c>
      <c r="C4761" s="1">
        <v>44057</v>
      </c>
      <c r="D4761" s="1">
        <v>44068</v>
      </c>
      <c r="E4761" s="1">
        <v>44070</v>
      </c>
      <c r="F4761">
        <v>2</v>
      </c>
      <c r="G4761" t="str">
        <f>VLOOKUP(F4761,dComprador!A:B,2,0)</f>
        <v>João</v>
      </c>
      <c r="H4761">
        <v>5</v>
      </c>
      <c r="I4761" t="str">
        <f>VLOOKUP(H4761,dMateriaPrima!A:B,2,0)</f>
        <v>Areia</v>
      </c>
      <c r="J4761">
        <f>VLOOKUP(H4761,dMateriaPrima!A:C,3,0)</f>
        <v>3.59</v>
      </c>
      <c r="K4761">
        <v>150</v>
      </c>
      <c r="L4761">
        <f t="shared" si="149"/>
        <v>538.5</v>
      </c>
      <c r="M4761">
        <v>0</v>
      </c>
      <c r="N4761">
        <f t="shared" si="148"/>
        <v>538.5</v>
      </c>
      <c r="O4761">
        <v>2</v>
      </c>
      <c r="P4761" t="str">
        <f>VLOOKUP(O4761,dFornecedor!A:B,2,0)</f>
        <v>Minerva</v>
      </c>
    </row>
    <row r="4762" spans="1:16" x14ac:dyDescent="0.25">
      <c r="A4762">
        <v>4761</v>
      </c>
      <c r="B4762" s="1">
        <v>44057</v>
      </c>
      <c r="C4762" s="1">
        <v>44061</v>
      </c>
      <c r="D4762" s="1">
        <v>44069</v>
      </c>
      <c r="E4762" s="1">
        <v>44072</v>
      </c>
      <c r="F4762">
        <v>2</v>
      </c>
      <c r="G4762" t="str">
        <f>VLOOKUP(F4762,dComprador!A:B,2,0)</f>
        <v>João</v>
      </c>
      <c r="H4762">
        <v>1</v>
      </c>
      <c r="I4762" t="str">
        <f>VLOOKUP(H4762,dMateriaPrima!A:B,2,0)</f>
        <v>Tecido</v>
      </c>
      <c r="J4762">
        <f>VLOOKUP(H4762,dMateriaPrima!A:C,3,0)</f>
        <v>18</v>
      </c>
      <c r="K4762">
        <v>14</v>
      </c>
      <c r="L4762">
        <f t="shared" si="149"/>
        <v>252</v>
      </c>
      <c r="M4762">
        <v>0</v>
      </c>
      <c r="N4762">
        <f t="shared" si="148"/>
        <v>252</v>
      </c>
      <c r="O4762">
        <v>4</v>
      </c>
      <c r="P4762" t="str">
        <f>VLOOKUP(O4762,dFornecedor!A:B,2,0)</f>
        <v>AlphaOmega</v>
      </c>
    </row>
    <row r="4763" spans="1:16" x14ac:dyDescent="0.25">
      <c r="A4763">
        <v>4762</v>
      </c>
      <c r="B4763" s="1">
        <v>44057</v>
      </c>
      <c r="C4763" s="1">
        <v>44060</v>
      </c>
      <c r="D4763" s="1">
        <v>44075</v>
      </c>
      <c r="E4763" s="1">
        <v>44075</v>
      </c>
      <c r="F4763">
        <v>1</v>
      </c>
      <c r="G4763" t="str">
        <f>VLOOKUP(F4763,dComprador!A:B,2,0)</f>
        <v>Alon</v>
      </c>
      <c r="H4763">
        <v>9</v>
      </c>
      <c r="I4763" t="str">
        <f>VLOOKUP(H4763,dMateriaPrima!A:B,2,0)</f>
        <v>Couro</v>
      </c>
      <c r="J4763">
        <f>VLOOKUP(H4763,dMateriaPrima!A:C,3,0)</f>
        <v>4.4000000000000004</v>
      </c>
      <c r="K4763">
        <v>301</v>
      </c>
      <c r="L4763">
        <f t="shared" si="149"/>
        <v>1324.4</v>
      </c>
      <c r="M4763">
        <v>0</v>
      </c>
      <c r="N4763">
        <f t="shared" si="148"/>
        <v>1324.4</v>
      </c>
      <c r="O4763">
        <v>1</v>
      </c>
      <c r="P4763" t="str">
        <f>VLOOKUP(O4763,dFornecedor!A:B,2,0)</f>
        <v>NorthShore</v>
      </c>
    </row>
    <row r="4764" spans="1:16" x14ac:dyDescent="0.25">
      <c r="A4764">
        <v>4763</v>
      </c>
      <c r="B4764" s="1">
        <v>44057</v>
      </c>
      <c r="C4764" s="1">
        <v>44065</v>
      </c>
      <c r="D4764" s="1">
        <v>44078</v>
      </c>
      <c r="E4764" s="1">
        <v>44078</v>
      </c>
      <c r="F4764">
        <v>1</v>
      </c>
      <c r="G4764" t="str">
        <f>VLOOKUP(F4764,dComprador!A:B,2,0)</f>
        <v>Alon</v>
      </c>
      <c r="H4764">
        <v>7</v>
      </c>
      <c r="I4764" t="str">
        <f>VLOOKUP(H4764,dMateriaPrima!A:B,2,0)</f>
        <v>Poliéster</v>
      </c>
      <c r="J4764">
        <f>VLOOKUP(H4764,dMateriaPrima!A:C,3,0)</f>
        <v>8</v>
      </c>
      <c r="K4764">
        <v>144</v>
      </c>
      <c r="L4764">
        <f t="shared" si="149"/>
        <v>1152</v>
      </c>
      <c r="M4764">
        <v>0</v>
      </c>
      <c r="N4764">
        <f t="shared" si="148"/>
        <v>1152</v>
      </c>
      <c r="O4764">
        <v>1</v>
      </c>
      <c r="P4764" t="str">
        <f>VLOOKUP(O4764,dFornecedor!A:B,2,0)</f>
        <v>NorthShore</v>
      </c>
    </row>
    <row r="4765" spans="1:16" x14ac:dyDescent="0.25">
      <c r="A4765">
        <v>4764</v>
      </c>
      <c r="B4765" s="1">
        <v>44057</v>
      </c>
      <c r="C4765" s="1">
        <v>44058</v>
      </c>
      <c r="D4765" s="1">
        <v>44079</v>
      </c>
      <c r="E4765" s="1">
        <v>44081</v>
      </c>
      <c r="F4765">
        <v>1</v>
      </c>
      <c r="G4765" t="str">
        <f>VLOOKUP(F4765,dComprador!A:B,2,0)</f>
        <v>Alon</v>
      </c>
      <c r="H4765">
        <v>11</v>
      </c>
      <c r="I4765" t="str">
        <f>VLOOKUP(H4765,dMateriaPrima!A:B,2,0)</f>
        <v>Papel</v>
      </c>
      <c r="J4765">
        <f>VLOOKUP(H4765,dMateriaPrima!A:C,3,0)</f>
        <v>9</v>
      </c>
      <c r="K4765">
        <v>4</v>
      </c>
      <c r="L4765">
        <f t="shared" si="149"/>
        <v>36</v>
      </c>
      <c r="M4765">
        <v>0</v>
      </c>
      <c r="N4765">
        <f t="shared" si="148"/>
        <v>36</v>
      </c>
      <c r="O4765">
        <v>3</v>
      </c>
      <c r="P4765" t="str">
        <f>VLOOKUP(O4765,dFornecedor!A:B,2,0)</f>
        <v>StepUp</v>
      </c>
    </row>
    <row r="4766" spans="1:16" x14ac:dyDescent="0.25">
      <c r="A4766">
        <v>4765</v>
      </c>
      <c r="B4766" s="1">
        <v>44058</v>
      </c>
      <c r="C4766" s="1">
        <v>44059</v>
      </c>
      <c r="D4766" s="1">
        <v>44065</v>
      </c>
      <c r="E4766" s="1">
        <v>44062</v>
      </c>
      <c r="F4766">
        <v>4</v>
      </c>
      <c r="G4766" t="str">
        <f>VLOOKUP(F4766,dComprador!A:B,2,0)</f>
        <v>Lira</v>
      </c>
      <c r="H4766">
        <v>5</v>
      </c>
      <c r="I4766" t="str">
        <f>VLOOKUP(H4766,dMateriaPrima!A:B,2,0)</f>
        <v>Areia</v>
      </c>
      <c r="J4766">
        <f>VLOOKUP(H4766,dMateriaPrima!A:C,3,0)</f>
        <v>3.59</v>
      </c>
      <c r="K4766">
        <v>32</v>
      </c>
      <c r="L4766">
        <f t="shared" si="149"/>
        <v>114.88</v>
      </c>
      <c r="M4766">
        <v>0</v>
      </c>
      <c r="N4766">
        <f t="shared" si="148"/>
        <v>114.88</v>
      </c>
      <c r="O4766">
        <v>3</v>
      </c>
      <c r="P4766" t="str">
        <f>VLOOKUP(O4766,dFornecedor!A:B,2,0)</f>
        <v>StepUp</v>
      </c>
    </row>
    <row r="4767" spans="1:16" x14ac:dyDescent="0.25">
      <c r="A4767">
        <v>4766</v>
      </c>
      <c r="B4767" s="1">
        <v>44058</v>
      </c>
      <c r="C4767" s="1">
        <v>44058</v>
      </c>
      <c r="D4767" s="1">
        <v>44065</v>
      </c>
      <c r="E4767" s="1">
        <v>44066</v>
      </c>
      <c r="F4767">
        <v>4</v>
      </c>
      <c r="G4767" t="str">
        <f>VLOOKUP(F4767,dComprador!A:B,2,0)</f>
        <v>Lira</v>
      </c>
      <c r="H4767">
        <v>7</v>
      </c>
      <c r="I4767" t="str">
        <f>VLOOKUP(H4767,dMateriaPrima!A:B,2,0)</f>
        <v>Poliéster</v>
      </c>
      <c r="J4767">
        <f>VLOOKUP(H4767,dMateriaPrima!A:C,3,0)</f>
        <v>8</v>
      </c>
      <c r="K4767">
        <v>23</v>
      </c>
      <c r="L4767">
        <f t="shared" si="149"/>
        <v>184</v>
      </c>
      <c r="M4767">
        <v>0</v>
      </c>
      <c r="N4767">
        <f t="shared" si="148"/>
        <v>184</v>
      </c>
      <c r="O4767">
        <v>2</v>
      </c>
      <c r="P4767" t="str">
        <f>VLOOKUP(O4767,dFornecedor!A:B,2,0)</f>
        <v>Minerva</v>
      </c>
    </row>
    <row r="4768" spans="1:16" x14ac:dyDescent="0.25">
      <c r="A4768">
        <v>4767</v>
      </c>
      <c r="B4768" s="1">
        <v>44058</v>
      </c>
      <c r="C4768" s="1">
        <v>44059</v>
      </c>
      <c r="D4768" s="1">
        <v>44066</v>
      </c>
      <c r="E4768" s="1">
        <v>44067</v>
      </c>
      <c r="F4768">
        <v>4</v>
      </c>
      <c r="G4768" t="str">
        <f>VLOOKUP(F4768,dComprador!A:B,2,0)</f>
        <v>Lira</v>
      </c>
      <c r="H4768">
        <v>2</v>
      </c>
      <c r="I4768" t="str">
        <f>VLOOKUP(H4768,dMateriaPrima!A:B,2,0)</f>
        <v>Chapa Metal</v>
      </c>
      <c r="J4768">
        <f>VLOOKUP(H4768,dMateriaPrima!A:C,3,0)</f>
        <v>299.89999999999998</v>
      </c>
      <c r="K4768">
        <v>326</v>
      </c>
      <c r="L4768">
        <f t="shared" si="149"/>
        <v>97767.4</v>
      </c>
      <c r="M4768">
        <v>0</v>
      </c>
      <c r="N4768">
        <f t="shared" si="148"/>
        <v>97767.4</v>
      </c>
      <c r="O4768">
        <v>3</v>
      </c>
      <c r="P4768" t="str">
        <f>VLOOKUP(O4768,dFornecedor!A:B,2,0)</f>
        <v>StepUp</v>
      </c>
    </row>
    <row r="4769" spans="1:16" x14ac:dyDescent="0.25">
      <c r="A4769">
        <v>4768</v>
      </c>
      <c r="B4769" s="1">
        <v>44058</v>
      </c>
      <c r="C4769" s="1">
        <v>44069</v>
      </c>
      <c r="D4769" s="1">
        <v>44070</v>
      </c>
      <c r="E4769" s="1">
        <v>44072</v>
      </c>
      <c r="F4769">
        <v>4</v>
      </c>
      <c r="G4769" t="str">
        <f>VLOOKUP(F4769,dComprador!A:B,2,0)</f>
        <v>Lira</v>
      </c>
      <c r="H4769">
        <v>11</v>
      </c>
      <c r="I4769" t="str">
        <f>VLOOKUP(H4769,dMateriaPrima!A:B,2,0)</f>
        <v>Papel</v>
      </c>
      <c r="J4769">
        <f>VLOOKUP(H4769,dMateriaPrima!A:C,3,0)</f>
        <v>9</v>
      </c>
      <c r="K4769">
        <v>152</v>
      </c>
      <c r="L4769">
        <f t="shared" si="149"/>
        <v>1368</v>
      </c>
      <c r="M4769">
        <v>0</v>
      </c>
      <c r="N4769">
        <f t="shared" si="148"/>
        <v>1368</v>
      </c>
      <c r="O4769">
        <v>1</v>
      </c>
      <c r="P4769" t="str">
        <f>VLOOKUP(O4769,dFornecedor!A:B,2,0)</f>
        <v>NorthShore</v>
      </c>
    </row>
    <row r="4770" spans="1:16" x14ac:dyDescent="0.25">
      <c r="A4770">
        <v>4769</v>
      </c>
      <c r="B4770" s="1">
        <v>44058</v>
      </c>
      <c r="C4770" s="1">
        <v>44058</v>
      </c>
      <c r="D4770" s="1">
        <v>44077</v>
      </c>
      <c r="E4770" s="1">
        <v>44077</v>
      </c>
      <c r="F4770">
        <v>1</v>
      </c>
      <c r="G4770" t="str">
        <f>VLOOKUP(F4770,dComprador!A:B,2,0)</f>
        <v>Alon</v>
      </c>
      <c r="H4770">
        <v>9</v>
      </c>
      <c r="I4770" t="str">
        <f>VLOOKUP(H4770,dMateriaPrima!A:B,2,0)</f>
        <v>Couro</v>
      </c>
      <c r="J4770">
        <f>VLOOKUP(H4770,dMateriaPrima!A:C,3,0)</f>
        <v>4.4000000000000004</v>
      </c>
      <c r="K4770">
        <v>299</v>
      </c>
      <c r="L4770">
        <f t="shared" si="149"/>
        <v>1315.6000000000001</v>
      </c>
      <c r="M4770">
        <v>0</v>
      </c>
      <c r="N4770">
        <f t="shared" si="148"/>
        <v>1315.6000000000001</v>
      </c>
      <c r="O4770">
        <v>5</v>
      </c>
      <c r="P4770" t="str">
        <f>VLOOKUP(O4770,dFornecedor!A:B,2,0)</f>
        <v>Atlas</v>
      </c>
    </row>
    <row r="4771" spans="1:16" x14ac:dyDescent="0.25">
      <c r="A4771">
        <v>4770</v>
      </c>
      <c r="B4771" s="1">
        <v>44058</v>
      </c>
      <c r="C4771" s="1">
        <v>44058</v>
      </c>
      <c r="D4771" s="1">
        <v>44075</v>
      </c>
      <c r="E4771" s="1">
        <v>44082</v>
      </c>
      <c r="F4771">
        <v>1</v>
      </c>
      <c r="G4771" t="str">
        <f>VLOOKUP(F4771,dComprador!A:B,2,0)</f>
        <v>Alon</v>
      </c>
      <c r="H4771">
        <v>8</v>
      </c>
      <c r="I4771" t="str">
        <f>VLOOKUP(H4771,dMateriaPrima!A:B,2,0)</f>
        <v>Cimento</v>
      </c>
      <c r="J4771">
        <f>VLOOKUP(H4771,dMateriaPrima!A:C,3,0)</f>
        <v>23</v>
      </c>
      <c r="K4771">
        <v>104</v>
      </c>
      <c r="L4771">
        <f t="shared" si="149"/>
        <v>2392</v>
      </c>
      <c r="M4771">
        <v>0</v>
      </c>
      <c r="N4771">
        <f t="shared" si="148"/>
        <v>2392</v>
      </c>
      <c r="O4771">
        <v>5</v>
      </c>
      <c r="P4771" t="str">
        <f>VLOOKUP(O4771,dFornecedor!A:B,2,0)</f>
        <v>Atlas</v>
      </c>
    </row>
    <row r="4772" spans="1:16" x14ac:dyDescent="0.25">
      <c r="A4772">
        <v>4771</v>
      </c>
      <c r="B4772" s="1">
        <v>44058</v>
      </c>
      <c r="C4772" s="1">
        <v>44061</v>
      </c>
      <c r="D4772" s="1">
        <v>44074</v>
      </c>
      <c r="E4772" s="1">
        <v>44077</v>
      </c>
      <c r="F4772">
        <v>1</v>
      </c>
      <c r="G4772" t="str">
        <f>VLOOKUP(F4772,dComprador!A:B,2,0)</f>
        <v>Alon</v>
      </c>
      <c r="H4772">
        <v>6</v>
      </c>
      <c r="I4772" t="str">
        <f>VLOOKUP(H4772,dMateriaPrima!A:B,2,0)</f>
        <v>Fio Algodão</v>
      </c>
      <c r="J4772">
        <f>VLOOKUP(H4772,dMateriaPrima!A:C,3,0)</f>
        <v>55.9</v>
      </c>
      <c r="K4772">
        <v>109</v>
      </c>
      <c r="L4772">
        <f t="shared" si="149"/>
        <v>6093.0999999999995</v>
      </c>
      <c r="M4772">
        <v>0</v>
      </c>
      <c r="N4772">
        <f t="shared" si="148"/>
        <v>6093.0999999999995</v>
      </c>
      <c r="O4772">
        <v>2</v>
      </c>
      <c r="P4772" t="str">
        <f>VLOOKUP(O4772,dFornecedor!A:B,2,0)</f>
        <v>Minerva</v>
      </c>
    </row>
    <row r="4773" spans="1:16" x14ac:dyDescent="0.25">
      <c r="A4773">
        <v>4772</v>
      </c>
      <c r="B4773" s="1">
        <v>44058</v>
      </c>
      <c r="C4773" s="1">
        <v>44067</v>
      </c>
      <c r="D4773" s="1">
        <v>44077</v>
      </c>
      <c r="E4773" s="1">
        <v>44080</v>
      </c>
      <c r="F4773">
        <v>1</v>
      </c>
      <c r="G4773" t="str">
        <f>VLOOKUP(F4773,dComprador!A:B,2,0)</f>
        <v>Alon</v>
      </c>
      <c r="H4773">
        <v>5</v>
      </c>
      <c r="I4773" t="str">
        <f>VLOOKUP(H4773,dMateriaPrima!A:B,2,0)</f>
        <v>Areia</v>
      </c>
      <c r="J4773">
        <f>VLOOKUP(H4773,dMateriaPrima!A:C,3,0)</f>
        <v>3.59</v>
      </c>
      <c r="K4773">
        <v>645</v>
      </c>
      <c r="L4773">
        <f t="shared" si="149"/>
        <v>2315.5499999999997</v>
      </c>
      <c r="M4773">
        <v>0</v>
      </c>
      <c r="N4773">
        <f t="shared" si="148"/>
        <v>2315.5499999999997</v>
      </c>
      <c r="O4773">
        <v>3</v>
      </c>
      <c r="P4773" t="str">
        <f>VLOOKUP(O4773,dFornecedor!A:B,2,0)</f>
        <v>StepUp</v>
      </c>
    </row>
    <row r="4774" spans="1:16" x14ac:dyDescent="0.25">
      <c r="A4774">
        <v>4773</v>
      </c>
      <c r="B4774" s="1">
        <v>44058</v>
      </c>
      <c r="C4774" s="1">
        <v>44059</v>
      </c>
      <c r="D4774" s="1">
        <v>44086</v>
      </c>
      <c r="E4774" s="1">
        <v>44088</v>
      </c>
      <c r="F4774">
        <v>1</v>
      </c>
      <c r="G4774" t="str">
        <f>VLOOKUP(F4774,dComprador!A:B,2,0)</f>
        <v>Alon</v>
      </c>
      <c r="H4774">
        <v>6</v>
      </c>
      <c r="I4774" t="str">
        <f>VLOOKUP(H4774,dMateriaPrima!A:B,2,0)</f>
        <v>Fio Algodão</v>
      </c>
      <c r="J4774">
        <f>VLOOKUP(H4774,dMateriaPrima!A:C,3,0)</f>
        <v>55.9</v>
      </c>
      <c r="K4774">
        <v>25</v>
      </c>
      <c r="L4774">
        <f t="shared" si="149"/>
        <v>1397.5</v>
      </c>
      <c r="M4774">
        <v>0</v>
      </c>
      <c r="N4774">
        <f t="shared" si="148"/>
        <v>1397.5</v>
      </c>
      <c r="O4774">
        <v>3</v>
      </c>
      <c r="P4774" t="str">
        <f>VLOOKUP(O4774,dFornecedor!A:B,2,0)</f>
        <v>StepUp</v>
      </c>
    </row>
    <row r="4775" spans="1:16" x14ac:dyDescent="0.25">
      <c r="A4775">
        <v>4774</v>
      </c>
      <c r="B4775" s="1">
        <v>44058</v>
      </c>
      <c r="C4775" s="1">
        <v>44067</v>
      </c>
      <c r="D4775" s="1">
        <v>44089</v>
      </c>
      <c r="E4775" s="1">
        <v>44091</v>
      </c>
      <c r="F4775">
        <v>1</v>
      </c>
      <c r="G4775" t="str">
        <f>VLOOKUP(F4775,dComprador!A:B,2,0)</f>
        <v>Alon</v>
      </c>
      <c r="H4775">
        <v>8</v>
      </c>
      <c r="I4775" t="str">
        <f>VLOOKUP(H4775,dMateriaPrima!A:B,2,0)</f>
        <v>Cimento</v>
      </c>
      <c r="J4775">
        <f>VLOOKUP(H4775,dMateriaPrima!A:C,3,0)</f>
        <v>23</v>
      </c>
      <c r="K4775">
        <v>591</v>
      </c>
      <c r="L4775">
        <f t="shared" si="149"/>
        <v>13593</v>
      </c>
      <c r="M4775">
        <v>0</v>
      </c>
      <c r="N4775">
        <f t="shared" si="148"/>
        <v>13593</v>
      </c>
      <c r="O4775">
        <v>2</v>
      </c>
      <c r="P4775" t="str">
        <f>VLOOKUP(O4775,dFornecedor!A:B,2,0)</f>
        <v>Minerva</v>
      </c>
    </row>
    <row r="4776" spans="1:16" x14ac:dyDescent="0.25">
      <c r="A4776">
        <v>4775</v>
      </c>
      <c r="B4776" s="1">
        <v>44059</v>
      </c>
      <c r="C4776" s="1">
        <v>44071</v>
      </c>
      <c r="D4776" s="1">
        <v>44071</v>
      </c>
      <c r="E4776" s="1">
        <v>44076</v>
      </c>
      <c r="F4776">
        <v>4</v>
      </c>
      <c r="G4776" t="str">
        <f>VLOOKUP(F4776,dComprador!A:B,2,0)</f>
        <v>Lira</v>
      </c>
      <c r="H4776">
        <v>1</v>
      </c>
      <c r="I4776" t="str">
        <f>VLOOKUP(H4776,dMateriaPrima!A:B,2,0)</f>
        <v>Tecido</v>
      </c>
      <c r="J4776">
        <f>VLOOKUP(H4776,dMateriaPrima!A:C,3,0)</f>
        <v>18</v>
      </c>
      <c r="K4776">
        <v>129</v>
      </c>
      <c r="L4776">
        <f t="shared" si="149"/>
        <v>2322</v>
      </c>
      <c r="M4776">
        <v>0</v>
      </c>
      <c r="N4776">
        <f t="shared" si="148"/>
        <v>2322</v>
      </c>
      <c r="O4776">
        <v>1</v>
      </c>
      <c r="P4776" t="str">
        <f>VLOOKUP(O4776,dFornecedor!A:B,2,0)</f>
        <v>NorthShore</v>
      </c>
    </row>
    <row r="4777" spans="1:16" x14ac:dyDescent="0.25">
      <c r="A4777">
        <v>4776</v>
      </c>
      <c r="B4777" s="1">
        <v>44059</v>
      </c>
      <c r="C4777" s="1">
        <v>44070</v>
      </c>
      <c r="D4777" s="1">
        <v>44070</v>
      </c>
      <c r="E4777" s="1">
        <v>44075</v>
      </c>
      <c r="F4777">
        <v>4</v>
      </c>
      <c r="G4777" t="str">
        <f>VLOOKUP(F4777,dComprador!A:B,2,0)</f>
        <v>Lira</v>
      </c>
      <c r="H4777">
        <v>7</v>
      </c>
      <c r="I4777" t="str">
        <f>VLOOKUP(H4777,dMateriaPrima!A:B,2,0)</f>
        <v>Poliéster</v>
      </c>
      <c r="J4777">
        <f>VLOOKUP(H4777,dMateriaPrima!A:C,3,0)</f>
        <v>8</v>
      </c>
      <c r="K4777">
        <v>14</v>
      </c>
      <c r="L4777">
        <f t="shared" si="149"/>
        <v>112</v>
      </c>
      <c r="M4777">
        <v>0</v>
      </c>
      <c r="N4777">
        <f t="shared" si="148"/>
        <v>112</v>
      </c>
      <c r="O4777">
        <v>1</v>
      </c>
      <c r="P4777" t="str">
        <f>VLOOKUP(O4777,dFornecedor!A:B,2,0)</f>
        <v>NorthShore</v>
      </c>
    </row>
    <row r="4778" spans="1:16" x14ac:dyDescent="0.25">
      <c r="A4778">
        <v>4777</v>
      </c>
      <c r="B4778" s="1">
        <v>44059</v>
      </c>
      <c r="C4778" s="1">
        <v>44059</v>
      </c>
      <c r="D4778" s="1">
        <v>44066</v>
      </c>
      <c r="E4778" s="1">
        <v>44066</v>
      </c>
      <c r="F4778">
        <v>4</v>
      </c>
      <c r="G4778" t="str">
        <f>VLOOKUP(F4778,dComprador!A:B,2,0)</f>
        <v>Lira</v>
      </c>
      <c r="H4778">
        <v>11</v>
      </c>
      <c r="I4778" t="str">
        <f>VLOOKUP(H4778,dMateriaPrima!A:B,2,0)</f>
        <v>Papel</v>
      </c>
      <c r="J4778">
        <f>VLOOKUP(H4778,dMateriaPrima!A:C,3,0)</f>
        <v>9</v>
      </c>
      <c r="K4778">
        <v>384</v>
      </c>
      <c r="L4778">
        <f t="shared" si="149"/>
        <v>3456</v>
      </c>
      <c r="M4778">
        <v>0</v>
      </c>
      <c r="N4778">
        <f t="shared" si="148"/>
        <v>3456</v>
      </c>
      <c r="O4778">
        <v>4</v>
      </c>
      <c r="P4778" t="str">
        <f>VLOOKUP(O4778,dFornecedor!A:B,2,0)</f>
        <v>AlphaOmega</v>
      </c>
    </row>
    <row r="4779" spans="1:16" x14ac:dyDescent="0.25">
      <c r="A4779">
        <v>4778</v>
      </c>
      <c r="B4779" s="1">
        <v>44059</v>
      </c>
      <c r="C4779" s="1">
        <v>44066</v>
      </c>
      <c r="D4779" s="1">
        <v>44068</v>
      </c>
      <c r="E4779" s="1">
        <v>44066</v>
      </c>
      <c r="F4779">
        <v>4</v>
      </c>
      <c r="G4779" t="str">
        <f>VLOOKUP(F4779,dComprador!A:B,2,0)</f>
        <v>Lira</v>
      </c>
      <c r="H4779">
        <v>7</v>
      </c>
      <c r="I4779" t="str">
        <f>VLOOKUP(H4779,dMateriaPrima!A:B,2,0)</f>
        <v>Poliéster</v>
      </c>
      <c r="J4779">
        <f>VLOOKUP(H4779,dMateriaPrima!A:C,3,0)</f>
        <v>8</v>
      </c>
      <c r="K4779">
        <v>272</v>
      </c>
      <c r="L4779">
        <f t="shared" si="149"/>
        <v>2176</v>
      </c>
      <c r="M4779">
        <v>0</v>
      </c>
      <c r="N4779">
        <f t="shared" si="148"/>
        <v>2176</v>
      </c>
      <c r="O4779">
        <v>3</v>
      </c>
      <c r="P4779" t="str">
        <f>VLOOKUP(O4779,dFornecedor!A:B,2,0)</f>
        <v>StepUp</v>
      </c>
    </row>
    <row r="4780" spans="1:16" x14ac:dyDescent="0.25">
      <c r="A4780">
        <v>4779</v>
      </c>
      <c r="B4780" s="1">
        <v>44059</v>
      </c>
      <c r="C4780" s="1">
        <v>44059</v>
      </c>
      <c r="D4780" s="1">
        <v>44065</v>
      </c>
      <c r="E4780" s="1">
        <v>44067</v>
      </c>
      <c r="F4780">
        <v>4</v>
      </c>
      <c r="G4780" t="str">
        <f>VLOOKUP(F4780,dComprador!A:B,2,0)</f>
        <v>Lira</v>
      </c>
      <c r="H4780">
        <v>10</v>
      </c>
      <c r="I4780" t="str">
        <f>VLOOKUP(H4780,dMateriaPrima!A:B,2,0)</f>
        <v>Pedra Britada</v>
      </c>
      <c r="J4780">
        <f>VLOOKUP(H4780,dMateriaPrima!A:C,3,0)</f>
        <v>56</v>
      </c>
      <c r="K4780">
        <v>97</v>
      </c>
      <c r="L4780">
        <f t="shared" si="149"/>
        <v>5432</v>
      </c>
      <c r="M4780">
        <v>0</v>
      </c>
      <c r="N4780">
        <f t="shared" si="148"/>
        <v>5432</v>
      </c>
      <c r="O4780">
        <v>5</v>
      </c>
      <c r="P4780" t="str">
        <f>VLOOKUP(O4780,dFornecedor!A:B,2,0)</f>
        <v>Atlas</v>
      </c>
    </row>
    <row r="4781" spans="1:16" x14ac:dyDescent="0.25">
      <c r="A4781">
        <v>4780</v>
      </c>
      <c r="B4781" s="1">
        <v>44059</v>
      </c>
      <c r="C4781" s="1">
        <v>44067</v>
      </c>
      <c r="D4781" s="1">
        <v>44071</v>
      </c>
      <c r="E4781" s="1">
        <v>44070</v>
      </c>
      <c r="F4781">
        <v>4</v>
      </c>
      <c r="G4781" t="str">
        <f>VLOOKUP(F4781,dComprador!A:B,2,0)</f>
        <v>Lira</v>
      </c>
      <c r="H4781">
        <v>8</v>
      </c>
      <c r="I4781" t="str">
        <f>VLOOKUP(H4781,dMateriaPrima!A:B,2,0)</f>
        <v>Cimento</v>
      </c>
      <c r="J4781">
        <f>VLOOKUP(H4781,dMateriaPrima!A:C,3,0)</f>
        <v>23</v>
      </c>
      <c r="K4781">
        <v>303</v>
      </c>
      <c r="L4781">
        <f t="shared" si="149"/>
        <v>6969</v>
      </c>
      <c r="M4781">
        <v>0</v>
      </c>
      <c r="N4781">
        <f t="shared" si="148"/>
        <v>6969</v>
      </c>
      <c r="O4781">
        <v>2</v>
      </c>
      <c r="P4781" t="str">
        <f>VLOOKUP(O4781,dFornecedor!A:B,2,0)</f>
        <v>Minerva</v>
      </c>
    </row>
    <row r="4782" spans="1:16" x14ac:dyDescent="0.25">
      <c r="A4782">
        <v>4781</v>
      </c>
      <c r="B4782" s="1">
        <v>44059</v>
      </c>
      <c r="C4782" s="1">
        <v>44067</v>
      </c>
      <c r="D4782" s="1">
        <v>44077</v>
      </c>
      <c r="E4782" s="1">
        <v>44078</v>
      </c>
      <c r="F4782">
        <v>1</v>
      </c>
      <c r="G4782" t="str">
        <f>VLOOKUP(F4782,dComprador!A:B,2,0)</f>
        <v>Alon</v>
      </c>
      <c r="H4782">
        <v>10</v>
      </c>
      <c r="I4782" t="str">
        <f>VLOOKUP(H4782,dMateriaPrima!A:B,2,0)</f>
        <v>Pedra Britada</v>
      </c>
      <c r="J4782">
        <f>VLOOKUP(H4782,dMateriaPrima!A:C,3,0)</f>
        <v>56</v>
      </c>
      <c r="K4782">
        <v>213</v>
      </c>
      <c r="L4782">
        <f t="shared" si="149"/>
        <v>11928</v>
      </c>
      <c r="M4782">
        <v>0</v>
      </c>
      <c r="N4782">
        <f t="shared" si="148"/>
        <v>11928</v>
      </c>
      <c r="O4782">
        <v>1</v>
      </c>
      <c r="P4782" t="str">
        <f>VLOOKUP(O4782,dFornecedor!A:B,2,0)</f>
        <v>NorthShore</v>
      </c>
    </row>
    <row r="4783" spans="1:16" x14ac:dyDescent="0.25">
      <c r="A4783">
        <v>4782</v>
      </c>
      <c r="B4783" s="1">
        <v>44059</v>
      </c>
      <c r="C4783" s="1">
        <v>44068</v>
      </c>
      <c r="D4783" s="1">
        <v>44075</v>
      </c>
      <c r="E4783" s="1">
        <v>44078</v>
      </c>
      <c r="F4783">
        <v>2</v>
      </c>
      <c r="G4783" t="str">
        <f>VLOOKUP(F4783,dComprador!A:B,2,0)</f>
        <v>João</v>
      </c>
      <c r="H4783">
        <v>9</v>
      </c>
      <c r="I4783" t="str">
        <f>VLOOKUP(H4783,dMateriaPrima!A:B,2,0)</f>
        <v>Couro</v>
      </c>
      <c r="J4783">
        <f>VLOOKUP(H4783,dMateriaPrima!A:C,3,0)</f>
        <v>4.4000000000000004</v>
      </c>
      <c r="K4783">
        <v>186</v>
      </c>
      <c r="L4783">
        <f t="shared" si="149"/>
        <v>818.40000000000009</v>
      </c>
      <c r="M4783">
        <v>0</v>
      </c>
      <c r="N4783">
        <f t="shared" si="148"/>
        <v>818.40000000000009</v>
      </c>
      <c r="O4783">
        <v>3</v>
      </c>
      <c r="P4783" t="str">
        <f>VLOOKUP(O4783,dFornecedor!A:B,2,0)</f>
        <v>StepUp</v>
      </c>
    </row>
    <row r="4784" spans="1:16" x14ac:dyDescent="0.25">
      <c r="A4784">
        <v>4783</v>
      </c>
      <c r="B4784" s="1">
        <v>44059</v>
      </c>
      <c r="C4784" s="1">
        <v>44065</v>
      </c>
      <c r="D4784" s="1">
        <v>44092</v>
      </c>
      <c r="E4784" s="1">
        <v>44094</v>
      </c>
      <c r="F4784">
        <v>1</v>
      </c>
      <c r="G4784" t="str">
        <f>VLOOKUP(F4784,dComprador!A:B,2,0)</f>
        <v>Alon</v>
      </c>
      <c r="H4784">
        <v>8</v>
      </c>
      <c r="I4784" t="str">
        <f>VLOOKUP(H4784,dMateriaPrima!A:B,2,0)</f>
        <v>Cimento</v>
      </c>
      <c r="J4784">
        <f>VLOOKUP(H4784,dMateriaPrima!A:C,3,0)</f>
        <v>23</v>
      </c>
      <c r="K4784">
        <v>135</v>
      </c>
      <c r="L4784">
        <f t="shared" si="149"/>
        <v>3105</v>
      </c>
      <c r="M4784">
        <v>0</v>
      </c>
      <c r="N4784">
        <f t="shared" si="148"/>
        <v>3105</v>
      </c>
      <c r="O4784">
        <v>3</v>
      </c>
      <c r="P4784" t="str">
        <f>VLOOKUP(O4784,dFornecedor!A:B,2,0)</f>
        <v>StepUp</v>
      </c>
    </row>
    <row r="4785" spans="1:16" x14ac:dyDescent="0.25">
      <c r="A4785">
        <v>4784</v>
      </c>
      <c r="B4785" s="1">
        <v>44059</v>
      </c>
      <c r="C4785" s="1">
        <v>44059</v>
      </c>
      <c r="D4785" s="1">
        <v>44092</v>
      </c>
      <c r="E4785" s="1">
        <v>44094</v>
      </c>
      <c r="F4785">
        <v>1</v>
      </c>
      <c r="G4785" t="str">
        <f>VLOOKUP(F4785,dComprador!A:B,2,0)</f>
        <v>Alon</v>
      </c>
      <c r="H4785">
        <v>11</v>
      </c>
      <c r="I4785" t="str">
        <f>VLOOKUP(H4785,dMateriaPrima!A:B,2,0)</f>
        <v>Papel</v>
      </c>
      <c r="J4785">
        <f>VLOOKUP(H4785,dMateriaPrima!A:C,3,0)</f>
        <v>9</v>
      </c>
      <c r="K4785">
        <v>132</v>
      </c>
      <c r="L4785">
        <f t="shared" si="149"/>
        <v>1188</v>
      </c>
      <c r="M4785">
        <v>0</v>
      </c>
      <c r="N4785">
        <f t="shared" si="148"/>
        <v>1188</v>
      </c>
      <c r="O4785">
        <v>5</v>
      </c>
      <c r="P4785" t="str">
        <f>VLOOKUP(O4785,dFornecedor!A:B,2,0)</f>
        <v>Atlas</v>
      </c>
    </row>
    <row r="4786" spans="1:16" x14ac:dyDescent="0.25">
      <c r="A4786">
        <v>4785</v>
      </c>
      <c r="B4786" s="1">
        <v>44059</v>
      </c>
      <c r="C4786" s="1">
        <v>44068</v>
      </c>
      <c r="D4786" s="1">
        <v>44084</v>
      </c>
      <c r="E4786" s="1">
        <v>44083</v>
      </c>
      <c r="F4786">
        <v>1</v>
      </c>
      <c r="G4786" t="str">
        <f>VLOOKUP(F4786,dComprador!A:B,2,0)</f>
        <v>Alon</v>
      </c>
      <c r="H4786">
        <v>11</v>
      </c>
      <c r="I4786" t="str">
        <f>VLOOKUP(H4786,dMateriaPrima!A:B,2,0)</f>
        <v>Papel</v>
      </c>
      <c r="J4786">
        <f>VLOOKUP(H4786,dMateriaPrima!A:C,3,0)</f>
        <v>9</v>
      </c>
      <c r="K4786">
        <v>293</v>
      </c>
      <c r="L4786">
        <f t="shared" si="149"/>
        <v>2637</v>
      </c>
      <c r="M4786">
        <v>0</v>
      </c>
      <c r="N4786">
        <f t="shared" si="148"/>
        <v>2637</v>
      </c>
      <c r="O4786">
        <v>2</v>
      </c>
      <c r="P4786" t="str">
        <f>VLOOKUP(O4786,dFornecedor!A:B,2,0)</f>
        <v>Minerva</v>
      </c>
    </row>
    <row r="4787" spans="1:16" x14ac:dyDescent="0.25">
      <c r="A4787">
        <v>4786</v>
      </c>
      <c r="B4787" s="1">
        <v>44060</v>
      </c>
      <c r="C4787" s="1">
        <v>44067</v>
      </c>
      <c r="D4787" s="1">
        <v>44069</v>
      </c>
      <c r="E4787" s="1">
        <v>44075</v>
      </c>
      <c r="F4787">
        <v>4</v>
      </c>
      <c r="G4787" t="str">
        <f>VLOOKUP(F4787,dComprador!A:B,2,0)</f>
        <v>Lira</v>
      </c>
      <c r="H4787">
        <v>5</v>
      </c>
      <c r="I4787" t="str">
        <f>VLOOKUP(H4787,dMateriaPrima!A:B,2,0)</f>
        <v>Areia</v>
      </c>
      <c r="J4787">
        <f>VLOOKUP(H4787,dMateriaPrima!A:C,3,0)</f>
        <v>3.59</v>
      </c>
      <c r="K4787">
        <v>137</v>
      </c>
      <c r="L4787">
        <f t="shared" si="149"/>
        <v>491.83</v>
      </c>
      <c r="M4787">
        <v>0</v>
      </c>
      <c r="N4787">
        <f t="shared" si="148"/>
        <v>491.83</v>
      </c>
      <c r="O4787">
        <v>2</v>
      </c>
      <c r="P4787" t="str">
        <f>VLOOKUP(O4787,dFornecedor!A:B,2,0)</f>
        <v>Minerva</v>
      </c>
    </row>
    <row r="4788" spans="1:16" x14ac:dyDescent="0.25">
      <c r="A4788">
        <v>4787</v>
      </c>
      <c r="B4788" s="1">
        <v>44060</v>
      </c>
      <c r="C4788" s="1">
        <v>44066</v>
      </c>
      <c r="D4788" s="1">
        <v>44066</v>
      </c>
      <c r="E4788" s="1">
        <v>44070</v>
      </c>
      <c r="F4788">
        <v>4</v>
      </c>
      <c r="G4788" t="str">
        <f>VLOOKUP(F4788,dComprador!A:B,2,0)</f>
        <v>Lira</v>
      </c>
      <c r="H4788">
        <v>8</v>
      </c>
      <c r="I4788" t="str">
        <f>VLOOKUP(H4788,dMateriaPrima!A:B,2,0)</f>
        <v>Cimento</v>
      </c>
      <c r="J4788">
        <f>VLOOKUP(H4788,dMateriaPrima!A:C,3,0)</f>
        <v>23</v>
      </c>
      <c r="K4788">
        <v>598</v>
      </c>
      <c r="L4788">
        <f t="shared" si="149"/>
        <v>13754</v>
      </c>
      <c r="M4788">
        <v>0</v>
      </c>
      <c r="N4788">
        <f t="shared" si="148"/>
        <v>13754</v>
      </c>
      <c r="O4788">
        <v>1</v>
      </c>
      <c r="P4788" t="str">
        <f>VLOOKUP(O4788,dFornecedor!A:B,2,0)</f>
        <v>NorthShore</v>
      </c>
    </row>
    <row r="4789" spans="1:16" x14ac:dyDescent="0.25">
      <c r="A4789">
        <v>4788</v>
      </c>
      <c r="B4789" s="1">
        <v>44060</v>
      </c>
      <c r="C4789" s="1">
        <v>44068</v>
      </c>
      <c r="D4789" s="1">
        <v>44070</v>
      </c>
      <c r="E4789" s="1">
        <v>44073</v>
      </c>
      <c r="F4789">
        <v>4</v>
      </c>
      <c r="G4789" t="str">
        <f>VLOOKUP(F4789,dComprador!A:B,2,0)</f>
        <v>Lira</v>
      </c>
      <c r="H4789">
        <v>7</v>
      </c>
      <c r="I4789" t="str">
        <f>VLOOKUP(H4789,dMateriaPrima!A:B,2,0)</f>
        <v>Poliéster</v>
      </c>
      <c r="J4789">
        <f>VLOOKUP(H4789,dMateriaPrima!A:C,3,0)</f>
        <v>8</v>
      </c>
      <c r="K4789">
        <v>13</v>
      </c>
      <c r="L4789">
        <f t="shared" si="149"/>
        <v>104</v>
      </c>
      <c r="M4789">
        <v>0</v>
      </c>
      <c r="N4789">
        <f t="shared" si="148"/>
        <v>104</v>
      </c>
      <c r="O4789">
        <v>2</v>
      </c>
      <c r="P4789" t="str">
        <f>VLOOKUP(O4789,dFornecedor!A:B,2,0)</f>
        <v>Minerva</v>
      </c>
    </row>
    <row r="4790" spans="1:16" x14ac:dyDescent="0.25">
      <c r="A4790">
        <v>4789</v>
      </c>
      <c r="B4790" s="1">
        <v>44060</v>
      </c>
      <c r="C4790" s="1">
        <v>44073</v>
      </c>
      <c r="D4790" s="1">
        <v>44079</v>
      </c>
      <c r="E4790" s="1">
        <v>44078</v>
      </c>
      <c r="F4790">
        <v>1</v>
      </c>
      <c r="G4790" t="str">
        <f>VLOOKUP(F4790,dComprador!A:B,2,0)</f>
        <v>Alon</v>
      </c>
      <c r="H4790">
        <v>9</v>
      </c>
      <c r="I4790" t="str">
        <f>VLOOKUP(H4790,dMateriaPrima!A:B,2,0)</f>
        <v>Couro</v>
      </c>
      <c r="J4790">
        <f>VLOOKUP(H4790,dMateriaPrima!A:C,3,0)</f>
        <v>4.4000000000000004</v>
      </c>
      <c r="K4790">
        <v>365</v>
      </c>
      <c r="L4790">
        <f t="shared" si="149"/>
        <v>1606.0000000000002</v>
      </c>
      <c r="M4790">
        <v>0</v>
      </c>
      <c r="N4790">
        <f t="shared" si="148"/>
        <v>1606.0000000000002</v>
      </c>
      <c r="O4790">
        <v>1</v>
      </c>
      <c r="P4790" t="str">
        <f>VLOOKUP(O4790,dFornecedor!A:B,2,0)</f>
        <v>NorthShore</v>
      </c>
    </row>
    <row r="4791" spans="1:16" x14ac:dyDescent="0.25">
      <c r="A4791">
        <v>4790</v>
      </c>
      <c r="B4791" s="1">
        <v>44060</v>
      </c>
      <c r="C4791" s="1">
        <v>44068</v>
      </c>
      <c r="D4791" s="1">
        <v>44077</v>
      </c>
      <c r="E4791" s="1">
        <v>44080</v>
      </c>
      <c r="F4791">
        <v>1</v>
      </c>
      <c r="G4791" t="str">
        <f>VLOOKUP(F4791,dComprador!A:B,2,0)</f>
        <v>Alon</v>
      </c>
      <c r="H4791">
        <v>9</v>
      </c>
      <c r="I4791" t="str">
        <f>VLOOKUP(H4791,dMateriaPrima!A:B,2,0)</f>
        <v>Couro</v>
      </c>
      <c r="J4791">
        <f>VLOOKUP(H4791,dMateriaPrima!A:C,3,0)</f>
        <v>4.4000000000000004</v>
      </c>
      <c r="K4791">
        <v>424</v>
      </c>
      <c r="L4791">
        <f t="shared" si="149"/>
        <v>1865.6000000000001</v>
      </c>
      <c r="M4791">
        <v>0</v>
      </c>
      <c r="N4791">
        <f t="shared" si="148"/>
        <v>1865.6000000000001</v>
      </c>
      <c r="O4791">
        <v>3</v>
      </c>
      <c r="P4791" t="str">
        <f>VLOOKUP(O4791,dFornecedor!A:B,2,0)</f>
        <v>StepUp</v>
      </c>
    </row>
    <row r="4792" spans="1:16" x14ac:dyDescent="0.25">
      <c r="A4792">
        <v>4791</v>
      </c>
      <c r="B4792" s="1">
        <v>44060</v>
      </c>
      <c r="C4792" s="1">
        <v>44068</v>
      </c>
      <c r="D4792" s="1">
        <v>44079</v>
      </c>
      <c r="E4792" s="1">
        <v>44082</v>
      </c>
      <c r="F4792">
        <v>1</v>
      </c>
      <c r="G4792" t="str">
        <f>VLOOKUP(F4792,dComprador!A:B,2,0)</f>
        <v>Alon</v>
      </c>
      <c r="H4792">
        <v>9</v>
      </c>
      <c r="I4792" t="str">
        <f>VLOOKUP(H4792,dMateriaPrima!A:B,2,0)</f>
        <v>Couro</v>
      </c>
      <c r="J4792">
        <f>VLOOKUP(H4792,dMateriaPrima!A:C,3,0)</f>
        <v>4.4000000000000004</v>
      </c>
      <c r="K4792">
        <v>121</v>
      </c>
      <c r="L4792">
        <f t="shared" si="149"/>
        <v>532.40000000000009</v>
      </c>
      <c r="M4792">
        <v>0</v>
      </c>
      <c r="N4792">
        <f t="shared" si="148"/>
        <v>532.40000000000009</v>
      </c>
      <c r="O4792">
        <v>2</v>
      </c>
      <c r="P4792" t="str">
        <f>VLOOKUP(O4792,dFornecedor!A:B,2,0)</f>
        <v>Minerva</v>
      </c>
    </row>
    <row r="4793" spans="1:16" x14ac:dyDescent="0.25">
      <c r="A4793">
        <v>4792</v>
      </c>
      <c r="B4793" s="1">
        <v>44060</v>
      </c>
      <c r="C4793" s="1">
        <v>44068</v>
      </c>
      <c r="D4793" s="1">
        <v>44072</v>
      </c>
      <c r="E4793" s="1">
        <v>44073</v>
      </c>
      <c r="F4793">
        <v>2</v>
      </c>
      <c r="G4793" t="str">
        <f>VLOOKUP(F4793,dComprador!A:B,2,0)</f>
        <v>João</v>
      </c>
      <c r="H4793">
        <v>1</v>
      </c>
      <c r="I4793" t="str">
        <f>VLOOKUP(H4793,dMateriaPrima!A:B,2,0)</f>
        <v>Tecido</v>
      </c>
      <c r="J4793">
        <f>VLOOKUP(H4793,dMateriaPrima!A:C,3,0)</f>
        <v>18</v>
      </c>
      <c r="K4793">
        <v>413</v>
      </c>
      <c r="L4793">
        <f t="shared" si="149"/>
        <v>7434</v>
      </c>
      <c r="M4793">
        <v>18</v>
      </c>
      <c r="N4793">
        <f t="shared" si="148"/>
        <v>6095.88</v>
      </c>
      <c r="O4793">
        <v>2</v>
      </c>
      <c r="P4793" t="str">
        <f>VLOOKUP(O4793,dFornecedor!A:B,2,0)</f>
        <v>Minerva</v>
      </c>
    </row>
    <row r="4794" spans="1:16" x14ac:dyDescent="0.25">
      <c r="A4794">
        <v>4793</v>
      </c>
      <c r="B4794" s="1">
        <v>44060</v>
      </c>
      <c r="C4794" s="1">
        <v>44061</v>
      </c>
      <c r="D4794" s="1">
        <v>44073</v>
      </c>
      <c r="E4794" s="1">
        <v>44077</v>
      </c>
      <c r="F4794">
        <v>2</v>
      </c>
      <c r="G4794" t="str">
        <f>VLOOKUP(F4794,dComprador!A:B,2,0)</f>
        <v>João</v>
      </c>
      <c r="H4794">
        <v>6</v>
      </c>
      <c r="I4794" t="str">
        <f>VLOOKUP(H4794,dMateriaPrima!A:B,2,0)</f>
        <v>Fio Algodão</v>
      </c>
      <c r="J4794">
        <f>VLOOKUP(H4794,dMateriaPrima!A:C,3,0)</f>
        <v>55.9</v>
      </c>
      <c r="K4794">
        <v>131</v>
      </c>
      <c r="L4794">
        <f t="shared" si="149"/>
        <v>7322.9</v>
      </c>
      <c r="M4794">
        <v>0</v>
      </c>
      <c r="N4794">
        <f t="shared" si="148"/>
        <v>7322.9</v>
      </c>
      <c r="O4794">
        <v>3</v>
      </c>
      <c r="P4794" t="str">
        <f>VLOOKUP(O4794,dFornecedor!A:B,2,0)</f>
        <v>StepUp</v>
      </c>
    </row>
    <row r="4795" spans="1:16" x14ac:dyDescent="0.25">
      <c r="A4795">
        <v>4794</v>
      </c>
      <c r="B4795" s="1">
        <v>44060</v>
      </c>
      <c r="C4795" s="1">
        <v>44068</v>
      </c>
      <c r="D4795" s="1">
        <v>44084</v>
      </c>
      <c r="E4795" s="1">
        <v>44085</v>
      </c>
      <c r="F4795">
        <v>1</v>
      </c>
      <c r="G4795" t="str">
        <f>VLOOKUP(F4795,dComprador!A:B,2,0)</f>
        <v>Alon</v>
      </c>
      <c r="H4795">
        <v>8</v>
      </c>
      <c r="I4795" t="str">
        <f>VLOOKUP(H4795,dMateriaPrima!A:B,2,0)</f>
        <v>Cimento</v>
      </c>
      <c r="J4795">
        <f>VLOOKUP(H4795,dMateriaPrima!A:C,3,0)</f>
        <v>23</v>
      </c>
      <c r="K4795">
        <v>18</v>
      </c>
      <c r="L4795">
        <f t="shared" si="149"/>
        <v>414</v>
      </c>
      <c r="M4795">
        <v>0</v>
      </c>
      <c r="N4795">
        <f t="shared" si="148"/>
        <v>414</v>
      </c>
      <c r="O4795">
        <v>5</v>
      </c>
      <c r="P4795" t="str">
        <f>VLOOKUP(O4795,dFornecedor!A:B,2,0)</f>
        <v>Atlas</v>
      </c>
    </row>
    <row r="4796" spans="1:16" x14ac:dyDescent="0.25">
      <c r="A4796">
        <v>4795</v>
      </c>
      <c r="B4796" s="1">
        <v>44061</v>
      </c>
      <c r="C4796" s="1">
        <v>44062</v>
      </c>
      <c r="D4796" s="1">
        <v>44068</v>
      </c>
      <c r="E4796" s="1">
        <v>44067</v>
      </c>
      <c r="F4796">
        <v>4</v>
      </c>
      <c r="G4796" t="str">
        <f>VLOOKUP(F4796,dComprador!A:B,2,0)</f>
        <v>Lira</v>
      </c>
      <c r="H4796">
        <v>9</v>
      </c>
      <c r="I4796" t="str">
        <f>VLOOKUP(H4796,dMateriaPrima!A:B,2,0)</f>
        <v>Couro</v>
      </c>
      <c r="J4796">
        <f>VLOOKUP(H4796,dMateriaPrima!A:C,3,0)</f>
        <v>4.4000000000000004</v>
      </c>
      <c r="K4796">
        <v>219</v>
      </c>
      <c r="L4796">
        <f t="shared" si="149"/>
        <v>963.6</v>
      </c>
      <c r="M4796">
        <v>0</v>
      </c>
      <c r="N4796">
        <f t="shared" si="148"/>
        <v>963.6</v>
      </c>
      <c r="O4796">
        <v>3</v>
      </c>
      <c r="P4796" t="str">
        <f>VLOOKUP(O4796,dFornecedor!A:B,2,0)</f>
        <v>StepUp</v>
      </c>
    </row>
    <row r="4797" spans="1:16" x14ac:dyDescent="0.25">
      <c r="A4797">
        <v>4796</v>
      </c>
      <c r="B4797" s="1">
        <v>44061</v>
      </c>
      <c r="C4797" s="1">
        <v>44070</v>
      </c>
      <c r="D4797" s="1">
        <v>44071</v>
      </c>
      <c r="E4797" s="1">
        <v>44074</v>
      </c>
      <c r="F4797">
        <v>4</v>
      </c>
      <c r="G4797" t="str">
        <f>VLOOKUP(F4797,dComprador!A:B,2,0)</f>
        <v>Lira</v>
      </c>
      <c r="H4797">
        <v>4</v>
      </c>
      <c r="I4797" t="str">
        <f>VLOOKUP(H4797,dMateriaPrima!A:B,2,0)</f>
        <v>Madeira</v>
      </c>
      <c r="J4797">
        <f>VLOOKUP(H4797,dMateriaPrima!A:C,3,0)</f>
        <v>168</v>
      </c>
      <c r="K4797">
        <v>193</v>
      </c>
      <c r="L4797">
        <f t="shared" si="149"/>
        <v>32424</v>
      </c>
      <c r="M4797">
        <v>0</v>
      </c>
      <c r="N4797">
        <f t="shared" si="148"/>
        <v>32424</v>
      </c>
      <c r="O4797">
        <v>3</v>
      </c>
      <c r="P4797" t="str">
        <f>VLOOKUP(O4797,dFornecedor!A:B,2,0)</f>
        <v>StepUp</v>
      </c>
    </row>
    <row r="4798" spans="1:16" x14ac:dyDescent="0.25">
      <c r="A4798">
        <v>4797</v>
      </c>
      <c r="B4798" s="1">
        <v>44061</v>
      </c>
      <c r="C4798" s="1">
        <v>44069</v>
      </c>
      <c r="D4798" s="1">
        <v>44073</v>
      </c>
      <c r="E4798" s="1">
        <v>44077</v>
      </c>
      <c r="F4798">
        <v>4</v>
      </c>
      <c r="G4798" t="str">
        <f>VLOOKUP(F4798,dComprador!A:B,2,0)</f>
        <v>Lira</v>
      </c>
      <c r="H4798">
        <v>5</v>
      </c>
      <c r="I4798" t="str">
        <f>VLOOKUP(H4798,dMateriaPrima!A:B,2,0)</f>
        <v>Areia</v>
      </c>
      <c r="J4798">
        <f>VLOOKUP(H4798,dMateriaPrima!A:C,3,0)</f>
        <v>3.59</v>
      </c>
      <c r="K4798">
        <v>42</v>
      </c>
      <c r="L4798">
        <f t="shared" si="149"/>
        <v>150.78</v>
      </c>
      <c r="M4798">
        <v>0</v>
      </c>
      <c r="N4798">
        <f t="shared" si="148"/>
        <v>150.78</v>
      </c>
      <c r="O4798">
        <v>2</v>
      </c>
      <c r="P4798" t="str">
        <f>VLOOKUP(O4798,dFornecedor!A:B,2,0)</f>
        <v>Minerva</v>
      </c>
    </row>
    <row r="4799" spans="1:16" x14ac:dyDescent="0.25">
      <c r="A4799">
        <v>4798</v>
      </c>
      <c r="B4799" s="1">
        <v>44061</v>
      </c>
      <c r="C4799" s="1">
        <v>44068</v>
      </c>
      <c r="D4799" s="1">
        <v>44075</v>
      </c>
      <c r="E4799" s="1">
        <v>44077</v>
      </c>
      <c r="F4799">
        <v>1</v>
      </c>
      <c r="G4799" t="str">
        <f>VLOOKUP(F4799,dComprador!A:B,2,0)</f>
        <v>Alon</v>
      </c>
      <c r="H4799">
        <v>5</v>
      </c>
      <c r="I4799" t="str">
        <f>VLOOKUP(H4799,dMateriaPrima!A:B,2,0)</f>
        <v>Areia</v>
      </c>
      <c r="J4799">
        <f>VLOOKUP(H4799,dMateriaPrima!A:C,3,0)</f>
        <v>3.59</v>
      </c>
      <c r="K4799">
        <v>218</v>
      </c>
      <c r="L4799">
        <f t="shared" si="149"/>
        <v>782.62</v>
      </c>
      <c r="M4799">
        <v>0</v>
      </c>
      <c r="N4799">
        <f t="shared" si="148"/>
        <v>782.62</v>
      </c>
      <c r="O4799">
        <v>5</v>
      </c>
      <c r="P4799" t="str">
        <f>VLOOKUP(O4799,dFornecedor!A:B,2,0)</f>
        <v>Atlas</v>
      </c>
    </row>
    <row r="4800" spans="1:16" x14ac:dyDescent="0.25">
      <c r="A4800">
        <v>4799</v>
      </c>
      <c r="B4800" s="1">
        <v>44061</v>
      </c>
      <c r="C4800" s="1">
        <v>44062</v>
      </c>
      <c r="D4800" s="1">
        <v>44082</v>
      </c>
      <c r="E4800" s="1">
        <v>44083</v>
      </c>
      <c r="F4800">
        <v>1</v>
      </c>
      <c r="G4800" t="str">
        <f>VLOOKUP(F4800,dComprador!A:B,2,0)</f>
        <v>Alon</v>
      </c>
      <c r="H4800">
        <v>2</v>
      </c>
      <c r="I4800" t="str">
        <f>VLOOKUP(H4800,dMateriaPrima!A:B,2,0)</f>
        <v>Chapa Metal</v>
      </c>
      <c r="J4800">
        <f>VLOOKUP(H4800,dMateriaPrima!A:C,3,0)</f>
        <v>299.89999999999998</v>
      </c>
      <c r="K4800">
        <v>433</v>
      </c>
      <c r="L4800">
        <f t="shared" si="149"/>
        <v>129856.7</v>
      </c>
      <c r="M4800">
        <v>0</v>
      </c>
      <c r="N4800">
        <f t="shared" si="148"/>
        <v>129856.7</v>
      </c>
      <c r="O4800">
        <v>3</v>
      </c>
      <c r="P4800" t="str">
        <f>VLOOKUP(O4800,dFornecedor!A:B,2,0)</f>
        <v>StepUp</v>
      </c>
    </row>
    <row r="4801" spans="1:16" x14ac:dyDescent="0.25">
      <c r="A4801">
        <v>4800</v>
      </c>
      <c r="B4801" s="1">
        <v>44061</v>
      </c>
      <c r="C4801" s="1">
        <v>44074</v>
      </c>
      <c r="D4801" s="1">
        <v>44094</v>
      </c>
      <c r="E4801" s="1">
        <v>44095</v>
      </c>
      <c r="F4801">
        <v>1</v>
      </c>
      <c r="G4801" t="str">
        <f>VLOOKUP(F4801,dComprador!A:B,2,0)</f>
        <v>Alon</v>
      </c>
      <c r="H4801">
        <v>2</v>
      </c>
      <c r="I4801" t="str">
        <f>VLOOKUP(H4801,dMateriaPrima!A:B,2,0)</f>
        <v>Chapa Metal</v>
      </c>
      <c r="J4801">
        <f>VLOOKUP(H4801,dMateriaPrima!A:C,3,0)</f>
        <v>299.89999999999998</v>
      </c>
      <c r="K4801">
        <v>38</v>
      </c>
      <c r="L4801">
        <f t="shared" si="149"/>
        <v>11396.199999999999</v>
      </c>
      <c r="M4801">
        <v>0</v>
      </c>
      <c r="N4801">
        <f t="shared" si="148"/>
        <v>11396.199999999999</v>
      </c>
      <c r="O4801">
        <v>1</v>
      </c>
      <c r="P4801" t="str">
        <f>VLOOKUP(O4801,dFornecedor!A:B,2,0)</f>
        <v>NorthShore</v>
      </c>
    </row>
    <row r="4802" spans="1:16" x14ac:dyDescent="0.25">
      <c r="A4802">
        <v>4801</v>
      </c>
      <c r="B4802" s="1">
        <v>44061</v>
      </c>
      <c r="C4802" s="1">
        <v>44062</v>
      </c>
      <c r="D4802" s="1">
        <v>44080</v>
      </c>
      <c r="E4802" s="1">
        <v>44081</v>
      </c>
      <c r="F4802">
        <v>1</v>
      </c>
      <c r="G4802" t="str">
        <f>VLOOKUP(F4802,dComprador!A:B,2,0)</f>
        <v>Alon</v>
      </c>
      <c r="H4802">
        <v>11</v>
      </c>
      <c r="I4802" t="str">
        <f>VLOOKUP(H4802,dMateriaPrima!A:B,2,0)</f>
        <v>Papel</v>
      </c>
      <c r="J4802">
        <f>VLOOKUP(H4802,dMateriaPrima!A:C,3,0)</f>
        <v>9</v>
      </c>
      <c r="K4802">
        <v>35</v>
      </c>
      <c r="L4802">
        <f t="shared" si="149"/>
        <v>315</v>
      </c>
      <c r="M4802">
        <v>0</v>
      </c>
      <c r="N4802">
        <f t="shared" ref="N4802:N4865" si="150">SUM(L4802-((L4802*M4802)/100))</f>
        <v>315</v>
      </c>
      <c r="O4802">
        <v>3</v>
      </c>
      <c r="P4802" t="str">
        <f>VLOOKUP(O4802,dFornecedor!A:B,2,0)</f>
        <v>StepUp</v>
      </c>
    </row>
    <row r="4803" spans="1:16" x14ac:dyDescent="0.25">
      <c r="A4803">
        <v>4802</v>
      </c>
      <c r="B4803" s="1">
        <v>44061</v>
      </c>
      <c r="C4803" s="1">
        <v>44061</v>
      </c>
      <c r="D4803" s="1">
        <v>44083</v>
      </c>
      <c r="E4803" s="1">
        <v>44085</v>
      </c>
      <c r="F4803">
        <v>1</v>
      </c>
      <c r="G4803" t="str">
        <f>VLOOKUP(F4803,dComprador!A:B,2,0)</f>
        <v>Alon</v>
      </c>
      <c r="H4803">
        <v>11</v>
      </c>
      <c r="I4803" t="str">
        <f>VLOOKUP(H4803,dMateriaPrima!A:B,2,0)</f>
        <v>Papel</v>
      </c>
      <c r="J4803">
        <f>VLOOKUP(H4803,dMateriaPrima!A:C,3,0)</f>
        <v>9</v>
      </c>
      <c r="K4803">
        <v>472</v>
      </c>
      <c r="L4803">
        <f t="shared" ref="L4803:L4866" si="151">J4803*K4803</f>
        <v>4248</v>
      </c>
      <c r="M4803">
        <v>0</v>
      </c>
      <c r="N4803">
        <f t="shared" si="150"/>
        <v>4248</v>
      </c>
      <c r="O4803">
        <v>2</v>
      </c>
      <c r="P4803" t="str">
        <f>VLOOKUP(O4803,dFornecedor!A:B,2,0)</f>
        <v>Minerva</v>
      </c>
    </row>
    <row r="4804" spans="1:16" x14ac:dyDescent="0.25">
      <c r="A4804">
        <v>4803</v>
      </c>
      <c r="B4804" s="1">
        <v>44062</v>
      </c>
      <c r="C4804" s="1">
        <v>44070</v>
      </c>
      <c r="D4804" s="1">
        <v>44071</v>
      </c>
      <c r="E4804" s="1">
        <v>44075</v>
      </c>
      <c r="F4804">
        <v>4</v>
      </c>
      <c r="G4804" t="str">
        <f>VLOOKUP(F4804,dComprador!A:B,2,0)</f>
        <v>Lira</v>
      </c>
      <c r="H4804">
        <v>10</v>
      </c>
      <c r="I4804" t="str">
        <f>VLOOKUP(H4804,dMateriaPrima!A:B,2,0)</f>
        <v>Pedra Britada</v>
      </c>
      <c r="J4804">
        <f>VLOOKUP(H4804,dMateriaPrima!A:C,3,0)</f>
        <v>56</v>
      </c>
      <c r="K4804">
        <v>356</v>
      </c>
      <c r="L4804">
        <f t="shared" si="151"/>
        <v>19936</v>
      </c>
      <c r="M4804">
        <v>0</v>
      </c>
      <c r="N4804">
        <f t="shared" si="150"/>
        <v>19936</v>
      </c>
      <c r="O4804">
        <v>3</v>
      </c>
      <c r="P4804" t="str">
        <f>VLOOKUP(O4804,dFornecedor!A:B,2,0)</f>
        <v>StepUp</v>
      </c>
    </row>
    <row r="4805" spans="1:16" x14ac:dyDescent="0.25">
      <c r="A4805">
        <v>4804</v>
      </c>
      <c r="B4805" s="1">
        <v>44062</v>
      </c>
      <c r="C4805" s="1">
        <v>44071</v>
      </c>
      <c r="D4805" s="1">
        <v>44078</v>
      </c>
      <c r="E4805" s="1">
        <v>44081</v>
      </c>
      <c r="F4805">
        <v>1</v>
      </c>
      <c r="G4805" t="str">
        <f>VLOOKUP(F4805,dComprador!A:B,2,0)</f>
        <v>Alon</v>
      </c>
      <c r="H4805">
        <v>1</v>
      </c>
      <c r="I4805" t="str">
        <f>VLOOKUP(H4805,dMateriaPrima!A:B,2,0)</f>
        <v>Tecido</v>
      </c>
      <c r="J4805">
        <f>VLOOKUP(H4805,dMateriaPrima!A:C,3,0)</f>
        <v>18</v>
      </c>
      <c r="K4805">
        <v>25</v>
      </c>
      <c r="L4805">
        <f t="shared" si="151"/>
        <v>450</v>
      </c>
      <c r="M4805">
        <v>24</v>
      </c>
      <c r="N4805">
        <f t="shared" si="150"/>
        <v>342</v>
      </c>
      <c r="O4805">
        <v>2</v>
      </c>
      <c r="P4805" t="str">
        <f>VLOOKUP(O4805,dFornecedor!A:B,2,0)</f>
        <v>Minerva</v>
      </c>
    </row>
    <row r="4806" spans="1:16" x14ac:dyDescent="0.25">
      <c r="A4806">
        <v>4805</v>
      </c>
      <c r="B4806" s="1">
        <v>44062</v>
      </c>
      <c r="C4806" s="1">
        <v>44071</v>
      </c>
      <c r="D4806" s="1">
        <v>44081</v>
      </c>
      <c r="E4806" s="1">
        <v>44085</v>
      </c>
      <c r="F4806">
        <v>1</v>
      </c>
      <c r="G4806" t="str">
        <f>VLOOKUP(F4806,dComprador!A:B,2,0)</f>
        <v>Alon</v>
      </c>
      <c r="H4806">
        <v>10</v>
      </c>
      <c r="I4806" t="str">
        <f>VLOOKUP(H4806,dMateriaPrima!A:B,2,0)</f>
        <v>Pedra Britada</v>
      </c>
      <c r="J4806">
        <f>VLOOKUP(H4806,dMateriaPrima!A:C,3,0)</f>
        <v>56</v>
      </c>
      <c r="K4806">
        <v>46</v>
      </c>
      <c r="L4806">
        <f t="shared" si="151"/>
        <v>2576</v>
      </c>
      <c r="M4806">
        <v>0</v>
      </c>
      <c r="N4806">
        <f t="shared" si="150"/>
        <v>2576</v>
      </c>
      <c r="O4806">
        <v>2</v>
      </c>
      <c r="P4806" t="str">
        <f>VLOOKUP(O4806,dFornecedor!A:B,2,0)</f>
        <v>Minerva</v>
      </c>
    </row>
    <row r="4807" spans="1:16" x14ac:dyDescent="0.25">
      <c r="A4807">
        <v>4806</v>
      </c>
      <c r="B4807" s="1">
        <v>44062</v>
      </c>
      <c r="C4807" s="1">
        <v>44062</v>
      </c>
      <c r="D4807" s="1">
        <v>44081</v>
      </c>
      <c r="E4807" s="1">
        <v>44083</v>
      </c>
      <c r="F4807">
        <v>1</v>
      </c>
      <c r="G4807" t="str">
        <f>VLOOKUP(F4807,dComprador!A:B,2,0)</f>
        <v>Alon</v>
      </c>
      <c r="H4807">
        <v>9</v>
      </c>
      <c r="I4807" t="str">
        <f>VLOOKUP(H4807,dMateriaPrima!A:B,2,0)</f>
        <v>Couro</v>
      </c>
      <c r="J4807">
        <f>VLOOKUP(H4807,dMateriaPrima!A:C,3,0)</f>
        <v>4.4000000000000004</v>
      </c>
      <c r="K4807">
        <v>23</v>
      </c>
      <c r="L4807">
        <f t="shared" si="151"/>
        <v>101.2</v>
      </c>
      <c r="M4807">
        <v>0</v>
      </c>
      <c r="N4807">
        <f t="shared" si="150"/>
        <v>101.2</v>
      </c>
      <c r="O4807">
        <v>5</v>
      </c>
      <c r="P4807" t="str">
        <f>VLOOKUP(O4807,dFornecedor!A:B,2,0)</f>
        <v>Atlas</v>
      </c>
    </row>
    <row r="4808" spans="1:16" x14ac:dyDescent="0.25">
      <c r="A4808">
        <v>4807</v>
      </c>
      <c r="B4808" s="1">
        <v>44062</v>
      </c>
      <c r="C4808" s="1">
        <v>44072</v>
      </c>
      <c r="D4808" s="1">
        <v>44075</v>
      </c>
      <c r="E4808" s="1">
        <v>44077</v>
      </c>
      <c r="F4808">
        <v>2</v>
      </c>
      <c r="G4808" t="str">
        <f>VLOOKUP(F4808,dComprador!A:B,2,0)</f>
        <v>João</v>
      </c>
      <c r="H4808">
        <v>11</v>
      </c>
      <c r="I4808" t="str">
        <f>VLOOKUP(H4808,dMateriaPrima!A:B,2,0)</f>
        <v>Papel</v>
      </c>
      <c r="J4808">
        <f>VLOOKUP(H4808,dMateriaPrima!A:C,3,0)</f>
        <v>9</v>
      </c>
      <c r="K4808">
        <v>44</v>
      </c>
      <c r="L4808">
        <f t="shared" si="151"/>
        <v>396</v>
      </c>
      <c r="M4808">
        <v>10</v>
      </c>
      <c r="N4808">
        <f t="shared" si="150"/>
        <v>356.4</v>
      </c>
      <c r="O4808">
        <v>3</v>
      </c>
      <c r="P4808" t="str">
        <f>VLOOKUP(O4808,dFornecedor!A:B,2,0)</f>
        <v>StepUp</v>
      </c>
    </row>
    <row r="4809" spans="1:16" x14ac:dyDescent="0.25">
      <c r="A4809">
        <v>4808</v>
      </c>
      <c r="B4809" s="1">
        <v>44063</v>
      </c>
      <c r="C4809" s="1">
        <v>44064</v>
      </c>
      <c r="D4809" s="1">
        <v>44070</v>
      </c>
      <c r="E4809" s="1">
        <v>44070</v>
      </c>
      <c r="F4809">
        <v>4</v>
      </c>
      <c r="G4809" t="str">
        <f>VLOOKUP(F4809,dComprador!A:B,2,0)</f>
        <v>Lira</v>
      </c>
      <c r="H4809">
        <v>7</v>
      </c>
      <c r="I4809" t="str">
        <f>VLOOKUP(H4809,dMateriaPrima!A:B,2,0)</f>
        <v>Poliéster</v>
      </c>
      <c r="J4809">
        <f>VLOOKUP(H4809,dMateriaPrima!A:C,3,0)</f>
        <v>8</v>
      </c>
      <c r="K4809">
        <v>84</v>
      </c>
      <c r="L4809">
        <f t="shared" si="151"/>
        <v>672</v>
      </c>
      <c r="M4809">
        <v>0</v>
      </c>
      <c r="N4809">
        <f t="shared" si="150"/>
        <v>672</v>
      </c>
      <c r="O4809">
        <v>3</v>
      </c>
      <c r="P4809" t="str">
        <f>VLOOKUP(O4809,dFornecedor!A:B,2,0)</f>
        <v>StepUp</v>
      </c>
    </row>
    <row r="4810" spans="1:16" x14ac:dyDescent="0.25">
      <c r="A4810">
        <v>4809</v>
      </c>
      <c r="B4810" s="1">
        <v>44063</v>
      </c>
      <c r="C4810" s="1">
        <v>44063</v>
      </c>
      <c r="D4810" s="1">
        <v>44071</v>
      </c>
      <c r="E4810" s="1">
        <v>44073</v>
      </c>
      <c r="F4810">
        <v>4</v>
      </c>
      <c r="G4810" t="str">
        <f>VLOOKUP(F4810,dComprador!A:B,2,0)</f>
        <v>Lira</v>
      </c>
      <c r="H4810">
        <v>5</v>
      </c>
      <c r="I4810" t="str">
        <f>VLOOKUP(H4810,dMateriaPrima!A:B,2,0)</f>
        <v>Areia</v>
      </c>
      <c r="J4810">
        <f>VLOOKUP(H4810,dMateriaPrima!A:C,3,0)</f>
        <v>3.59</v>
      </c>
      <c r="K4810">
        <v>63</v>
      </c>
      <c r="L4810">
        <f t="shared" si="151"/>
        <v>226.17</v>
      </c>
      <c r="M4810">
        <v>0</v>
      </c>
      <c r="N4810">
        <f t="shared" si="150"/>
        <v>226.17</v>
      </c>
      <c r="O4810">
        <v>4</v>
      </c>
      <c r="P4810" t="str">
        <f>VLOOKUP(O4810,dFornecedor!A:B,2,0)</f>
        <v>AlphaOmega</v>
      </c>
    </row>
    <row r="4811" spans="1:16" x14ac:dyDescent="0.25">
      <c r="A4811">
        <v>4810</v>
      </c>
      <c r="B4811" s="1">
        <v>44063</v>
      </c>
      <c r="C4811" s="1">
        <v>44066</v>
      </c>
      <c r="D4811" s="1">
        <v>44080</v>
      </c>
      <c r="E4811" s="1">
        <v>44082</v>
      </c>
      <c r="F4811">
        <v>1</v>
      </c>
      <c r="G4811" t="str">
        <f>VLOOKUP(F4811,dComprador!A:B,2,0)</f>
        <v>Alon</v>
      </c>
      <c r="H4811">
        <v>7</v>
      </c>
      <c r="I4811" t="str">
        <f>VLOOKUP(H4811,dMateriaPrima!A:B,2,0)</f>
        <v>Poliéster</v>
      </c>
      <c r="J4811">
        <f>VLOOKUP(H4811,dMateriaPrima!A:C,3,0)</f>
        <v>8</v>
      </c>
      <c r="K4811">
        <v>60</v>
      </c>
      <c r="L4811">
        <f t="shared" si="151"/>
        <v>480</v>
      </c>
      <c r="M4811">
        <v>0</v>
      </c>
      <c r="N4811">
        <f t="shared" si="150"/>
        <v>480</v>
      </c>
      <c r="O4811">
        <v>1</v>
      </c>
      <c r="P4811" t="str">
        <f>VLOOKUP(O4811,dFornecedor!A:B,2,0)</f>
        <v>NorthShore</v>
      </c>
    </row>
    <row r="4812" spans="1:16" x14ac:dyDescent="0.25">
      <c r="A4812">
        <v>4811</v>
      </c>
      <c r="B4812" s="1">
        <v>44063</v>
      </c>
      <c r="C4812" s="1">
        <v>44071</v>
      </c>
      <c r="D4812" s="1">
        <v>44081</v>
      </c>
      <c r="E4812" s="1">
        <v>44083</v>
      </c>
      <c r="F4812">
        <v>1</v>
      </c>
      <c r="G4812" t="str">
        <f>VLOOKUP(F4812,dComprador!A:B,2,0)</f>
        <v>Alon</v>
      </c>
      <c r="H4812">
        <v>8</v>
      </c>
      <c r="I4812" t="str">
        <f>VLOOKUP(H4812,dMateriaPrima!A:B,2,0)</f>
        <v>Cimento</v>
      </c>
      <c r="J4812">
        <f>VLOOKUP(H4812,dMateriaPrima!A:C,3,0)</f>
        <v>23</v>
      </c>
      <c r="K4812">
        <v>106</v>
      </c>
      <c r="L4812">
        <f t="shared" si="151"/>
        <v>2438</v>
      </c>
      <c r="M4812">
        <v>0</v>
      </c>
      <c r="N4812">
        <f t="shared" si="150"/>
        <v>2438</v>
      </c>
      <c r="O4812">
        <v>5</v>
      </c>
      <c r="P4812" t="str">
        <f>VLOOKUP(O4812,dFornecedor!A:B,2,0)</f>
        <v>Atlas</v>
      </c>
    </row>
    <row r="4813" spans="1:16" x14ac:dyDescent="0.25">
      <c r="A4813">
        <v>4812</v>
      </c>
      <c r="B4813" s="1">
        <v>44063</v>
      </c>
      <c r="C4813" s="1">
        <v>44070</v>
      </c>
      <c r="D4813" s="1">
        <v>44091</v>
      </c>
      <c r="E4813" s="1">
        <v>44095</v>
      </c>
      <c r="F4813">
        <v>1</v>
      </c>
      <c r="G4813" t="str">
        <f>VLOOKUP(F4813,dComprador!A:B,2,0)</f>
        <v>Alon</v>
      </c>
      <c r="H4813">
        <v>10</v>
      </c>
      <c r="I4813" t="str">
        <f>VLOOKUP(H4813,dMateriaPrima!A:B,2,0)</f>
        <v>Pedra Britada</v>
      </c>
      <c r="J4813">
        <f>VLOOKUP(H4813,dMateriaPrima!A:C,3,0)</f>
        <v>56</v>
      </c>
      <c r="K4813">
        <v>7</v>
      </c>
      <c r="L4813">
        <f t="shared" si="151"/>
        <v>392</v>
      </c>
      <c r="M4813">
        <v>29</v>
      </c>
      <c r="N4813">
        <f t="shared" si="150"/>
        <v>278.32</v>
      </c>
      <c r="O4813">
        <v>2</v>
      </c>
      <c r="P4813" t="str">
        <f>VLOOKUP(O4813,dFornecedor!A:B,2,0)</f>
        <v>Minerva</v>
      </c>
    </row>
    <row r="4814" spans="1:16" x14ac:dyDescent="0.25">
      <c r="A4814">
        <v>4813</v>
      </c>
      <c r="B4814" s="1">
        <v>44063</v>
      </c>
      <c r="C4814" s="1">
        <v>44065</v>
      </c>
      <c r="D4814" s="1">
        <v>44092</v>
      </c>
      <c r="E4814" s="1">
        <v>44094</v>
      </c>
      <c r="F4814">
        <v>1</v>
      </c>
      <c r="G4814" t="str">
        <f>VLOOKUP(F4814,dComprador!A:B,2,0)</f>
        <v>Alon</v>
      </c>
      <c r="H4814">
        <v>7</v>
      </c>
      <c r="I4814" t="str">
        <f>VLOOKUP(H4814,dMateriaPrima!A:B,2,0)</f>
        <v>Poliéster</v>
      </c>
      <c r="J4814">
        <f>VLOOKUP(H4814,dMateriaPrima!A:C,3,0)</f>
        <v>8</v>
      </c>
      <c r="K4814">
        <v>101</v>
      </c>
      <c r="L4814">
        <f t="shared" si="151"/>
        <v>808</v>
      </c>
      <c r="M4814">
        <v>0</v>
      </c>
      <c r="N4814">
        <f t="shared" si="150"/>
        <v>808</v>
      </c>
      <c r="O4814">
        <v>4</v>
      </c>
      <c r="P4814" t="str">
        <f>VLOOKUP(O4814,dFornecedor!A:B,2,0)</f>
        <v>AlphaOmega</v>
      </c>
    </row>
    <row r="4815" spans="1:16" x14ac:dyDescent="0.25">
      <c r="A4815">
        <v>4814</v>
      </c>
      <c r="B4815" s="1">
        <v>44063</v>
      </c>
      <c r="C4815" s="1">
        <v>44067</v>
      </c>
      <c r="D4815" s="1">
        <v>44092</v>
      </c>
      <c r="E4815" s="1">
        <v>44094</v>
      </c>
      <c r="F4815">
        <v>1</v>
      </c>
      <c r="G4815" t="str">
        <f>VLOOKUP(F4815,dComprador!A:B,2,0)</f>
        <v>Alon</v>
      </c>
      <c r="H4815">
        <v>6</v>
      </c>
      <c r="I4815" t="str">
        <f>VLOOKUP(H4815,dMateriaPrima!A:B,2,0)</f>
        <v>Fio Algodão</v>
      </c>
      <c r="J4815">
        <f>VLOOKUP(H4815,dMateriaPrima!A:C,3,0)</f>
        <v>55.9</v>
      </c>
      <c r="K4815">
        <v>72</v>
      </c>
      <c r="L4815">
        <f t="shared" si="151"/>
        <v>4024.7999999999997</v>
      </c>
      <c r="M4815">
        <v>0</v>
      </c>
      <c r="N4815">
        <f t="shared" si="150"/>
        <v>4024.7999999999997</v>
      </c>
      <c r="O4815">
        <v>4</v>
      </c>
      <c r="P4815" t="str">
        <f>VLOOKUP(O4815,dFornecedor!A:B,2,0)</f>
        <v>AlphaOmega</v>
      </c>
    </row>
    <row r="4816" spans="1:16" x14ac:dyDescent="0.25">
      <c r="A4816">
        <v>4815</v>
      </c>
      <c r="B4816" s="1">
        <v>44063</v>
      </c>
      <c r="C4816" s="1">
        <v>44072</v>
      </c>
      <c r="D4816" s="1">
        <v>44095</v>
      </c>
      <c r="E4816" s="1">
        <v>44097</v>
      </c>
      <c r="F4816">
        <v>1</v>
      </c>
      <c r="G4816" t="str">
        <f>VLOOKUP(F4816,dComprador!A:B,2,0)</f>
        <v>Alon</v>
      </c>
      <c r="H4816">
        <v>11</v>
      </c>
      <c r="I4816" t="str">
        <f>VLOOKUP(H4816,dMateriaPrima!A:B,2,0)</f>
        <v>Papel</v>
      </c>
      <c r="J4816">
        <f>VLOOKUP(H4816,dMateriaPrima!A:C,3,0)</f>
        <v>9</v>
      </c>
      <c r="K4816">
        <v>306</v>
      </c>
      <c r="L4816">
        <f t="shared" si="151"/>
        <v>2754</v>
      </c>
      <c r="M4816">
        <v>0</v>
      </c>
      <c r="N4816">
        <f t="shared" si="150"/>
        <v>2754</v>
      </c>
      <c r="O4816">
        <v>3</v>
      </c>
      <c r="P4816" t="str">
        <f>VLOOKUP(O4816,dFornecedor!A:B,2,0)</f>
        <v>StepUp</v>
      </c>
    </row>
    <row r="4817" spans="1:16" x14ac:dyDescent="0.25">
      <c r="A4817">
        <v>4816</v>
      </c>
      <c r="B4817" s="1">
        <v>44064</v>
      </c>
      <c r="C4817" s="1">
        <v>44065</v>
      </c>
      <c r="D4817" s="1">
        <v>44071</v>
      </c>
      <c r="E4817" s="1">
        <v>44073</v>
      </c>
      <c r="F4817">
        <v>4</v>
      </c>
      <c r="G4817" t="str">
        <f>VLOOKUP(F4817,dComprador!A:B,2,0)</f>
        <v>Lira</v>
      </c>
      <c r="H4817">
        <v>8</v>
      </c>
      <c r="I4817" t="str">
        <f>VLOOKUP(H4817,dMateriaPrima!A:B,2,0)</f>
        <v>Cimento</v>
      </c>
      <c r="J4817">
        <f>VLOOKUP(H4817,dMateriaPrima!A:C,3,0)</f>
        <v>23</v>
      </c>
      <c r="K4817">
        <v>19</v>
      </c>
      <c r="L4817">
        <f t="shared" si="151"/>
        <v>437</v>
      </c>
      <c r="M4817">
        <v>0</v>
      </c>
      <c r="N4817">
        <f t="shared" si="150"/>
        <v>437</v>
      </c>
      <c r="O4817">
        <v>3</v>
      </c>
      <c r="P4817" t="str">
        <f>VLOOKUP(O4817,dFornecedor!A:B,2,0)</f>
        <v>StepUp</v>
      </c>
    </row>
    <row r="4818" spans="1:16" x14ac:dyDescent="0.25">
      <c r="A4818">
        <v>4817</v>
      </c>
      <c r="B4818" s="1">
        <v>44064</v>
      </c>
      <c r="C4818" s="1">
        <v>44072</v>
      </c>
      <c r="D4818" s="1">
        <v>44072</v>
      </c>
      <c r="E4818" s="1">
        <v>44075</v>
      </c>
      <c r="F4818">
        <v>4</v>
      </c>
      <c r="G4818" t="str">
        <f>VLOOKUP(F4818,dComprador!A:B,2,0)</f>
        <v>Lira</v>
      </c>
      <c r="H4818">
        <v>4</v>
      </c>
      <c r="I4818" t="str">
        <f>VLOOKUP(H4818,dMateriaPrima!A:B,2,0)</f>
        <v>Madeira</v>
      </c>
      <c r="J4818">
        <f>VLOOKUP(H4818,dMateriaPrima!A:C,3,0)</f>
        <v>168</v>
      </c>
      <c r="K4818">
        <v>458</v>
      </c>
      <c r="L4818">
        <f t="shared" si="151"/>
        <v>76944</v>
      </c>
      <c r="M4818">
        <v>16</v>
      </c>
      <c r="N4818">
        <f t="shared" si="150"/>
        <v>64632.959999999999</v>
      </c>
      <c r="O4818">
        <v>1</v>
      </c>
      <c r="P4818" t="str">
        <f>VLOOKUP(O4818,dFornecedor!A:B,2,0)</f>
        <v>NorthShore</v>
      </c>
    </row>
    <row r="4819" spans="1:16" x14ac:dyDescent="0.25">
      <c r="A4819">
        <v>4818</v>
      </c>
      <c r="B4819" s="1">
        <v>44064</v>
      </c>
      <c r="C4819" s="1">
        <v>44073</v>
      </c>
      <c r="D4819" s="1">
        <v>44075</v>
      </c>
      <c r="E4819" s="1">
        <v>44073</v>
      </c>
      <c r="F4819">
        <v>4</v>
      </c>
      <c r="G4819" t="str">
        <f>VLOOKUP(F4819,dComprador!A:B,2,0)</f>
        <v>Lira</v>
      </c>
      <c r="H4819">
        <v>7</v>
      </c>
      <c r="I4819" t="str">
        <f>VLOOKUP(H4819,dMateriaPrima!A:B,2,0)</f>
        <v>Poliéster</v>
      </c>
      <c r="J4819">
        <f>VLOOKUP(H4819,dMateriaPrima!A:C,3,0)</f>
        <v>8</v>
      </c>
      <c r="K4819">
        <v>6</v>
      </c>
      <c r="L4819">
        <f t="shared" si="151"/>
        <v>48</v>
      </c>
      <c r="M4819">
        <v>0</v>
      </c>
      <c r="N4819">
        <f t="shared" si="150"/>
        <v>48</v>
      </c>
      <c r="O4819">
        <v>1</v>
      </c>
      <c r="P4819" t="str">
        <f>VLOOKUP(O4819,dFornecedor!A:B,2,0)</f>
        <v>NorthShore</v>
      </c>
    </row>
    <row r="4820" spans="1:16" x14ac:dyDescent="0.25">
      <c r="A4820">
        <v>4819</v>
      </c>
      <c r="B4820" s="1">
        <v>44064</v>
      </c>
      <c r="C4820" s="1">
        <v>44064</v>
      </c>
      <c r="D4820" s="1">
        <v>44070</v>
      </c>
      <c r="E4820" s="1">
        <v>44072</v>
      </c>
      <c r="F4820">
        <v>4</v>
      </c>
      <c r="G4820" t="str">
        <f>VLOOKUP(F4820,dComprador!A:B,2,0)</f>
        <v>Lira</v>
      </c>
      <c r="H4820">
        <v>7</v>
      </c>
      <c r="I4820" t="str">
        <f>VLOOKUP(H4820,dMateriaPrima!A:B,2,0)</f>
        <v>Poliéster</v>
      </c>
      <c r="J4820">
        <f>VLOOKUP(H4820,dMateriaPrima!A:C,3,0)</f>
        <v>8</v>
      </c>
      <c r="K4820">
        <v>99</v>
      </c>
      <c r="L4820">
        <f t="shared" si="151"/>
        <v>792</v>
      </c>
      <c r="M4820">
        <v>0</v>
      </c>
      <c r="N4820">
        <f t="shared" si="150"/>
        <v>792</v>
      </c>
      <c r="O4820">
        <v>2</v>
      </c>
      <c r="P4820" t="str">
        <f>VLOOKUP(O4820,dFornecedor!A:B,2,0)</f>
        <v>Minerva</v>
      </c>
    </row>
    <row r="4821" spans="1:16" x14ac:dyDescent="0.25">
      <c r="A4821">
        <v>4820</v>
      </c>
      <c r="B4821" s="1">
        <v>44064</v>
      </c>
      <c r="C4821" s="1">
        <v>44064</v>
      </c>
      <c r="D4821" s="1">
        <v>44071</v>
      </c>
      <c r="E4821" s="1">
        <v>44071</v>
      </c>
      <c r="F4821">
        <v>4</v>
      </c>
      <c r="G4821" t="str">
        <f>VLOOKUP(F4821,dComprador!A:B,2,0)</f>
        <v>Lira</v>
      </c>
      <c r="H4821">
        <v>11</v>
      </c>
      <c r="I4821" t="str">
        <f>VLOOKUP(H4821,dMateriaPrima!A:B,2,0)</f>
        <v>Papel</v>
      </c>
      <c r="J4821">
        <f>VLOOKUP(H4821,dMateriaPrima!A:C,3,0)</f>
        <v>9</v>
      </c>
      <c r="K4821">
        <v>289</v>
      </c>
      <c r="L4821">
        <f t="shared" si="151"/>
        <v>2601</v>
      </c>
      <c r="M4821">
        <v>0</v>
      </c>
      <c r="N4821">
        <f t="shared" si="150"/>
        <v>2601</v>
      </c>
      <c r="O4821">
        <v>2</v>
      </c>
      <c r="P4821" t="str">
        <f>VLOOKUP(O4821,dFornecedor!A:B,2,0)</f>
        <v>Minerva</v>
      </c>
    </row>
    <row r="4822" spans="1:16" x14ac:dyDescent="0.25">
      <c r="A4822">
        <v>4821</v>
      </c>
      <c r="B4822" s="1">
        <v>44064</v>
      </c>
      <c r="C4822" s="1">
        <v>44064</v>
      </c>
      <c r="D4822" s="1">
        <v>44070</v>
      </c>
      <c r="E4822" s="1">
        <v>44074</v>
      </c>
      <c r="F4822">
        <v>4</v>
      </c>
      <c r="G4822" t="str">
        <f>VLOOKUP(F4822,dComprador!A:B,2,0)</f>
        <v>Lira</v>
      </c>
      <c r="H4822">
        <v>6</v>
      </c>
      <c r="I4822" t="str">
        <f>VLOOKUP(H4822,dMateriaPrima!A:B,2,0)</f>
        <v>Fio Algodão</v>
      </c>
      <c r="J4822">
        <f>VLOOKUP(H4822,dMateriaPrima!A:C,3,0)</f>
        <v>55.9</v>
      </c>
      <c r="K4822">
        <v>240</v>
      </c>
      <c r="L4822">
        <f t="shared" si="151"/>
        <v>13416</v>
      </c>
      <c r="M4822">
        <v>0</v>
      </c>
      <c r="N4822">
        <f t="shared" si="150"/>
        <v>13416</v>
      </c>
      <c r="O4822">
        <v>2</v>
      </c>
      <c r="P4822" t="str">
        <f>VLOOKUP(O4822,dFornecedor!A:B,2,0)</f>
        <v>Minerva</v>
      </c>
    </row>
    <row r="4823" spans="1:16" x14ac:dyDescent="0.25">
      <c r="A4823">
        <v>4822</v>
      </c>
      <c r="B4823" s="1">
        <v>44064</v>
      </c>
      <c r="C4823" s="1">
        <v>44064</v>
      </c>
      <c r="D4823" s="1">
        <v>44078</v>
      </c>
      <c r="E4823" s="1">
        <v>44079</v>
      </c>
      <c r="F4823">
        <v>2</v>
      </c>
      <c r="G4823" t="str">
        <f>VLOOKUP(F4823,dComprador!A:B,2,0)</f>
        <v>João</v>
      </c>
      <c r="H4823">
        <v>5</v>
      </c>
      <c r="I4823" t="str">
        <f>VLOOKUP(H4823,dMateriaPrima!A:B,2,0)</f>
        <v>Areia</v>
      </c>
      <c r="J4823">
        <f>VLOOKUP(H4823,dMateriaPrima!A:C,3,0)</f>
        <v>3.59</v>
      </c>
      <c r="K4823">
        <v>124</v>
      </c>
      <c r="L4823">
        <f t="shared" si="151"/>
        <v>445.15999999999997</v>
      </c>
      <c r="M4823">
        <v>0</v>
      </c>
      <c r="N4823">
        <f t="shared" si="150"/>
        <v>445.15999999999997</v>
      </c>
      <c r="O4823">
        <v>2</v>
      </c>
      <c r="P4823" t="str">
        <f>VLOOKUP(O4823,dFornecedor!A:B,2,0)</f>
        <v>Minerva</v>
      </c>
    </row>
    <row r="4824" spans="1:16" x14ac:dyDescent="0.25">
      <c r="A4824">
        <v>4823</v>
      </c>
      <c r="B4824" s="1">
        <v>44064</v>
      </c>
      <c r="C4824" s="1">
        <v>44066</v>
      </c>
      <c r="D4824" s="1">
        <v>44080</v>
      </c>
      <c r="E4824" s="1">
        <v>44081</v>
      </c>
      <c r="F4824">
        <v>2</v>
      </c>
      <c r="G4824" t="str">
        <f>VLOOKUP(F4824,dComprador!A:B,2,0)</f>
        <v>João</v>
      </c>
      <c r="H4824">
        <v>1</v>
      </c>
      <c r="I4824" t="str">
        <f>VLOOKUP(H4824,dMateriaPrima!A:B,2,0)</f>
        <v>Tecido</v>
      </c>
      <c r="J4824">
        <f>VLOOKUP(H4824,dMateriaPrima!A:C,3,0)</f>
        <v>18</v>
      </c>
      <c r="K4824">
        <v>181</v>
      </c>
      <c r="L4824">
        <f t="shared" si="151"/>
        <v>3258</v>
      </c>
      <c r="M4824">
        <v>0</v>
      </c>
      <c r="N4824">
        <f t="shared" si="150"/>
        <v>3258</v>
      </c>
      <c r="O4824">
        <v>2</v>
      </c>
      <c r="P4824" t="str">
        <f>VLOOKUP(O4824,dFornecedor!A:B,2,0)</f>
        <v>Minerva</v>
      </c>
    </row>
    <row r="4825" spans="1:16" x14ac:dyDescent="0.25">
      <c r="A4825">
        <v>4824</v>
      </c>
      <c r="B4825" s="1">
        <v>44064</v>
      </c>
      <c r="C4825" s="1">
        <v>44072</v>
      </c>
      <c r="D4825" s="1">
        <v>44084</v>
      </c>
      <c r="E4825" s="1">
        <v>44086</v>
      </c>
      <c r="F4825">
        <v>1</v>
      </c>
      <c r="G4825" t="str">
        <f>VLOOKUP(F4825,dComprador!A:B,2,0)</f>
        <v>Alon</v>
      </c>
      <c r="H4825">
        <v>7</v>
      </c>
      <c r="I4825" t="str">
        <f>VLOOKUP(H4825,dMateriaPrima!A:B,2,0)</f>
        <v>Poliéster</v>
      </c>
      <c r="J4825">
        <f>VLOOKUP(H4825,dMateriaPrima!A:C,3,0)</f>
        <v>8</v>
      </c>
      <c r="K4825">
        <v>173</v>
      </c>
      <c r="L4825">
        <f t="shared" si="151"/>
        <v>1384</v>
      </c>
      <c r="M4825">
        <v>0</v>
      </c>
      <c r="N4825">
        <f t="shared" si="150"/>
        <v>1384</v>
      </c>
      <c r="O4825">
        <v>2</v>
      </c>
      <c r="P4825" t="str">
        <f>VLOOKUP(O4825,dFornecedor!A:B,2,0)</f>
        <v>Minerva</v>
      </c>
    </row>
    <row r="4826" spans="1:16" x14ac:dyDescent="0.25">
      <c r="A4826">
        <v>4825</v>
      </c>
      <c r="B4826" s="1">
        <v>44064</v>
      </c>
      <c r="C4826" s="1">
        <v>44066</v>
      </c>
      <c r="D4826" s="1">
        <v>44081</v>
      </c>
      <c r="E4826" s="1">
        <v>44080</v>
      </c>
      <c r="F4826">
        <v>1</v>
      </c>
      <c r="G4826" t="str">
        <f>VLOOKUP(F4826,dComprador!A:B,2,0)</f>
        <v>Alon</v>
      </c>
      <c r="H4826">
        <v>3</v>
      </c>
      <c r="I4826" t="str">
        <f>VLOOKUP(H4826,dMateriaPrima!A:B,2,0)</f>
        <v>Barra Metal</v>
      </c>
      <c r="J4826">
        <f>VLOOKUP(H4826,dMateriaPrima!A:C,3,0)</f>
        <v>565</v>
      </c>
      <c r="K4826">
        <v>158</v>
      </c>
      <c r="L4826">
        <f t="shared" si="151"/>
        <v>89270</v>
      </c>
      <c r="M4826">
        <v>0</v>
      </c>
      <c r="N4826">
        <f t="shared" si="150"/>
        <v>89270</v>
      </c>
      <c r="O4826">
        <v>1</v>
      </c>
      <c r="P4826" t="str">
        <f>VLOOKUP(O4826,dFornecedor!A:B,2,0)</f>
        <v>NorthShore</v>
      </c>
    </row>
    <row r="4827" spans="1:16" x14ac:dyDescent="0.25">
      <c r="A4827">
        <v>4826</v>
      </c>
      <c r="B4827" s="1">
        <v>44064</v>
      </c>
      <c r="C4827" s="1">
        <v>44064</v>
      </c>
      <c r="D4827" s="1">
        <v>44092</v>
      </c>
      <c r="E4827" s="1">
        <v>44094</v>
      </c>
      <c r="F4827">
        <v>1</v>
      </c>
      <c r="G4827" t="str">
        <f>VLOOKUP(F4827,dComprador!A:B,2,0)</f>
        <v>Alon</v>
      </c>
      <c r="H4827">
        <v>5</v>
      </c>
      <c r="I4827" t="str">
        <f>VLOOKUP(H4827,dMateriaPrima!A:B,2,0)</f>
        <v>Areia</v>
      </c>
      <c r="J4827">
        <f>VLOOKUP(H4827,dMateriaPrima!A:C,3,0)</f>
        <v>3.59</v>
      </c>
      <c r="K4827">
        <v>499</v>
      </c>
      <c r="L4827">
        <f t="shared" si="151"/>
        <v>1791.4099999999999</v>
      </c>
      <c r="M4827">
        <v>0</v>
      </c>
      <c r="N4827">
        <f t="shared" si="150"/>
        <v>1791.4099999999999</v>
      </c>
      <c r="O4827">
        <v>2</v>
      </c>
      <c r="P4827" t="str">
        <f>VLOOKUP(O4827,dFornecedor!A:B,2,0)</f>
        <v>Minerva</v>
      </c>
    </row>
    <row r="4828" spans="1:16" x14ac:dyDescent="0.25">
      <c r="A4828">
        <v>4827</v>
      </c>
      <c r="B4828" s="1">
        <v>44064</v>
      </c>
      <c r="C4828" s="1">
        <v>44065</v>
      </c>
      <c r="D4828" s="1">
        <v>44097</v>
      </c>
      <c r="E4828" s="1">
        <v>44098</v>
      </c>
      <c r="F4828">
        <v>1</v>
      </c>
      <c r="G4828" t="str">
        <f>VLOOKUP(F4828,dComprador!A:B,2,0)</f>
        <v>Alon</v>
      </c>
      <c r="H4828">
        <v>5</v>
      </c>
      <c r="I4828" t="str">
        <f>VLOOKUP(H4828,dMateriaPrima!A:B,2,0)</f>
        <v>Areia</v>
      </c>
      <c r="J4828">
        <f>VLOOKUP(H4828,dMateriaPrima!A:C,3,0)</f>
        <v>3.59</v>
      </c>
      <c r="K4828">
        <v>142</v>
      </c>
      <c r="L4828">
        <f t="shared" si="151"/>
        <v>509.78</v>
      </c>
      <c r="M4828">
        <v>0</v>
      </c>
      <c r="N4828">
        <f t="shared" si="150"/>
        <v>509.78</v>
      </c>
      <c r="O4828">
        <v>3</v>
      </c>
      <c r="P4828" t="str">
        <f>VLOOKUP(O4828,dFornecedor!A:B,2,0)</f>
        <v>StepUp</v>
      </c>
    </row>
    <row r="4829" spans="1:16" x14ac:dyDescent="0.25">
      <c r="A4829">
        <v>4828</v>
      </c>
      <c r="B4829" s="1">
        <v>44064</v>
      </c>
      <c r="C4829" s="1">
        <v>44069</v>
      </c>
      <c r="D4829" s="1">
        <v>44084</v>
      </c>
      <c r="E4829" s="1">
        <v>44086</v>
      </c>
      <c r="F4829">
        <v>1</v>
      </c>
      <c r="G4829" t="str">
        <f>VLOOKUP(F4829,dComprador!A:B,2,0)</f>
        <v>Alon</v>
      </c>
      <c r="H4829">
        <v>1</v>
      </c>
      <c r="I4829" t="str">
        <f>VLOOKUP(H4829,dMateriaPrima!A:B,2,0)</f>
        <v>Tecido</v>
      </c>
      <c r="J4829">
        <f>VLOOKUP(H4829,dMateriaPrima!A:C,3,0)</f>
        <v>18</v>
      </c>
      <c r="K4829">
        <v>72</v>
      </c>
      <c r="L4829">
        <f t="shared" si="151"/>
        <v>1296</v>
      </c>
      <c r="M4829">
        <v>0</v>
      </c>
      <c r="N4829">
        <f t="shared" si="150"/>
        <v>1296</v>
      </c>
      <c r="O4829">
        <v>1</v>
      </c>
      <c r="P4829" t="str">
        <f>VLOOKUP(O4829,dFornecedor!A:B,2,0)</f>
        <v>NorthShore</v>
      </c>
    </row>
    <row r="4830" spans="1:16" x14ac:dyDescent="0.25">
      <c r="A4830">
        <v>4829</v>
      </c>
      <c r="B4830" s="1">
        <v>44064</v>
      </c>
      <c r="C4830" s="1">
        <v>44064</v>
      </c>
      <c r="D4830" s="1">
        <v>44085</v>
      </c>
      <c r="E4830" s="1">
        <v>44088</v>
      </c>
      <c r="F4830">
        <v>1</v>
      </c>
      <c r="G4830" t="str">
        <f>VLOOKUP(F4830,dComprador!A:B,2,0)</f>
        <v>Alon</v>
      </c>
      <c r="H4830">
        <v>9</v>
      </c>
      <c r="I4830" t="str">
        <f>VLOOKUP(H4830,dMateriaPrima!A:B,2,0)</f>
        <v>Couro</v>
      </c>
      <c r="J4830">
        <f>VLOOKUP(H4830,dMateriaPrima!A:C,3,0)</f>
        <v>4.4000000000000004</v>
      </c>
      <c r="K4830">
        <v>47</v>
      </c>
      <c r="L4830">
        <f t="shared" si="151"/>
        <v>206.8</v>
      </c>
      <c r="M4830">
        <v>0</v>
      </c>
      <c r="N4830">
        <f t="shared" si="150"/>
        <v>206.8</v>
      </c>
      <c r="O4830">
        <v>2</v>
      </c>
      <c r="P4830" t="str">
        <f>VLOOKUP(O4830,dFornecedor!A:B,2,0)</f>
        <v>Minerva</v>
      </c>
    </row>
    <row r="4831" spans="1:16" x14ac:dyDescent="0.25">
      <c r="A4831">
        <v>4830</v>
      </c>
      <c r="B4831" s="1">
        <v>44065</v>
      </c>
      <c r="C4831" s="1">
        <v>44065</v>
      </c>
      <c r="D4831" s="1">
        <v>44072</v>
      </c>
      <c r="E4831" s="1">
        <v>44072</v>
      </c>
      <c r="F4831">
        <v>4</v>
      </c>
      <c r="G4831" t="str">
        <f>VLOOKUP(F4831,dComprador!A:B,2,0)</f>
        <v>Lira</v>
      </c>
      <c r="H4831">
        <v>5</v>
      </c>
      <c r="I4831" t="str">
        <f>VLOOKUP(H4831,dMateriaPrima!A:B,2,0)</f>
        <v>Areia</v>
      </c>
      <c r="J4831">
        <f>VLOOKUP(H4831,dMateriaPrima!A:C,3,0)</f>
        <v>3.59</v>
      </c>
      <c r="K4831">
        <v>415</v>
      </c>
      <c r="L4831">
        <f t="shared" si="151"/>
        <v>1489.85</v>
      </c>
      <c r="M4831">
        <v>0</v>
      </c>
      <c r="N4831">
        <f t="shared" si="150"/>
        <v>1489.85</v>
      </c>
      <c r="O4831">
        <v>4</v>
      </c>
      <c r="P4831" t="str">
        <f>VLOOKUP(O4831,dFornecedor!A:B,2,0)</f>
        <v>AlphaOmega</v>
      </c>
    </row>
    <row r="4832" spans="1:16" x14ac:dyDescent="0.25">
      <c r="A4832">
        <v>4831</v>
      </c>
      <c r="B4832" s="1">
        <v>44065</v>
      </c>
      <c r="C4832" s="1">
        <v>44075</v>
      </c>
      <c r="D4832" s="1">
        <v>44077</v>
      </c>
      <c r="E4832" s="1">
        <v>44078</v>
      </c>
      <c r="F4832">
        <v>4</v>
      </c>
      <c r="G4832" t="str">
        <f>VLOOKUP(F4832,dComprador!A:B,2,0)</f>
        <v>Lira</v>
      </c>
      <c r="H4832">
        <v>8</v>
      </c>
      <c r="I4832" t="str">
        <f>VLOOKUP(H4832,dMateriaPrima!A:B,2,0)</f>
        <v>Cimento</v>
      </c>
      <c r="J4832">
        <f>VLOOKUP(H4832,dMateriaPrima!A:C,3,0)</f>
        <v>23</v>
      </c>
      <c r="K4832">
        <v>354</v>
      </c>
      <c r="L4832">
        <f t="shared" si="151"/>
        <v>8142</v>
      </c>
      <c r="M4832">
        <v>0</v>
      </c>
      <c r="N4832">
        <f t="shared" si="150"/>
        <v>8142</v>
      </c>
      <c r="O4832">
        <v>3</v>
      </c>
      <c r="P4832" t="str">
        <f>VLOOKUP(O4832,dFornecedor!A:B,2,0)</f>
        <v>StepUp</v>
      </c>
    </row>
    <row r="4833" spans="1:16" x14ac:dyDescent="0.25">
      <c r="A4833">
        <v>4832</v>
      </c>
      <c r="B4833" s="1">
        <v>44065</v>
      </c>
      <c r="C4833" s="1">
        <v>44070</v>
      </c>
      <c r="D4833" s="1">
        <v>44072</v>
      </c>
      <c r="E4833" s="1">
        <v>44077</v>
      </c>
      <c r="F4833">
        <v>4</v>
      </c>
      <c r="G4833" t="str">
        <f>VLOOKUP(F4833,dComprador!A:B,2,0)</f>
        <v>Lira</v>
      </c>
      <c r="H4833">
        <v>5</v>
      </c>
      <c r="I4833" t="str">
        <f>VLOOKUP(H4833,dMateriaPrima!A:B,2,0)</f>
        <v>Areia</v>
      </c>
      <c r="J4833">
        <f>VLOOKUP(H4833,dMateriaPrima!A:C,3,0)</f>
        <v>3.59</v>
      </c>
      <c r="K4833">
        <v>10</v>
      </c>
      <c r="L4833">
        <f t="shared" si="151"/>
        <v>35.9</v>
      </c>
      <c r="M4833">
        <v>0</v>
      </c>
      <c r="N4833">
        <f t="shared" si="150"/>
        <v>35.9</v>
      </c>
      <c r="O4833">
        <v>2</v>
      </c>
      <c r="P4833" t="str">
        <f>VLOOKUP(O4833,dFornecedor!A:B,2,0)</f>
        <v>Minerva</v>
      </c>
    </row>
    <row r="4834" spans="1:16" x14ac:dyDescent="0.25">
      <c r="A4834">
        <v>4833</v>
      </c>
      <c r="B4834" s="1">
        <v>44065</v>
      </c>
      <c r="C4834" s="1">
        <v>44066</v>
      </c>
      <c r="D4834" s="1">
        <v>44095</v>
      </c>
      <c r="E4834" s="1">
        <v>44097</v>
      </c>
      <c r="F4834">
        <v>1</v>
      </c>
      <c r="G4834" t="str">
        <f>VLOOKUP(F4834,dComprador!A:B,2,0)</f>
        <v>Alon</v>
      </c>
      <c r="H4834">
        <v>1</v>
      </c>
      <c r="I4834" t="str">
        <f>VLOOKUP(H4834,dMateriaPrima!A:B,2,0)</f>
        <v>Tecido</v>
      </c>
      <c r="J4834">
        <f>VLOOKUP(H4834,dMateriaPrima!A:C,3,0)</f>
        <v>18</v>
      </c>
      <c r="K4834">
        <v>147</v>
      </c>
      <c r="L4834">
        <f t="shared" si="151"/>
        <v>2646</v>
      </c>
      <c r="M4834">
        <v>0</v>
      </c>
      <c r="N4834">
        <f t="shared" si="150"/>
        <v>2646</v>
      </c>
      <c r="O4834">
        <v>3</v>
      </c>
      <c r="P4834" t="str">
        <f>VLOOKUP(O4834,dFornecedor!A:B,2,0)</f>
        <v>StepUp</v>
      </c>
    </row>
    <row r="4835" spans="1:16" x14ac:dyDescent="0.25">
      <c r="A4835">
        <v>4834</v>
      </c>
      <c r="B4835" s="1">
        <v>44065</v>
      </c>
      <c r="C4835" s="1">
        <v>44065</v>
      </c>
      <c r="D4835" s="1">
        <v>44072</v>
      </c>
      <c r="E4835" s="1">
        <v>44076</v>
      </c>
      <c r="F4835">
        <v>4</v>
      </c>
      <c r="G4835" t="str">
        <f>VLOOKUP(F4835,dComprador!A:B,2,0)</f>
        <v>Lira</v>
      </c>
      <c r="H4835">
        <v>1</v>
      </c>
      <c r="I4835" t="str">
        <f>VLOOKUP(H4835,dMateriaPrima!A:B,2,0)</f>
        <v>Tecido</v>
      </c>
      <c r="J4835">
        <f>VLOOKUP(H4835,dMateriaPrima!A:C,3,0)</f>
        <v>18</v>
      </c>
      <c r="K4835">
        <v>437</v>
      </c>
      <c r="L4835">
        <f t="shared" si="151"/>
        <v>7866</v>
      </c>
      <c r="M4835">
        <v>0</v>
      </c>
      <c r="N4835">
        <f t="shared" si="150"/>
        <v>7866</v>
      </c>
      <c r="O4835">
        <v>2</v>
      </c>
      <c r="P4835" t="str">
        <f>VLOOKUP(O4835,dFornecedor!A:B,2,0)</f>
        <v>Minerva</v>
      </c>
    </row>
    <row r="4836" spans="1:16" x14ac:dyDescent="0.25">
      <c r="A4836">
        <v>4835</v>
      </c>
      <c r="B4836" s="1">
        <v>44065</v>
      </c>
      <c r="C4836" s="1">
        <v>44074</v>
      </c>
      <c r="D4836" s="1">
        <v>44075</v>
      </c>
      <c r="E4836" s="1">
        <v>44076</v>
      </c>
      <c r="F4836">
        <v>4</v>
      </c>
      <c r="G4836" t="str">
        <f>VLOOKUP(F4836,dComprador!A:B,2,0)</f>
        <v>Lira</v>
      </c>
      <c r="H4836">
        <v>9</v>
      </c>
      <c r="I4836" t="str">
        <f>VLOOKUP(H4836,dMateriaPrima!A:B,2,0)</f>
        <v>Couro</v>
      </c>
      <c r="J4836">
        <f>VLOOKUP(H4836,dMateriaPrima!A:C,3,0)</f>
        <v>4.4000000000000004</v>
      </c>
      <c r="K4836">
        <v>93</v>
      </c>
      <c r="L4836">
        <f t="shared" si="151"/>
        <v>409.20000000000005</v>
      </c>
      <c r="M4836">
        <v>0</v>
      </c>
      <c r="N4836">
        <f t="shared" si="150"/>
        <v>409.20000000000005</v>
      </c>
      <c r="O4836">
        <v>3</v>
      </c>
      <c r="P4836" t="str">
        <f>VLOOKUP(O4836,dFornecedor!A:B,2,0)</f>
        <v>StepUp</v>
      </c>
    </row>
    <row r="4837" spans="1:16" x14ac:dyDescent="0.25">
      <c r="A4837">
        <v>4836</v>
      </c>
      <c r="B4837" s="1">
        <v>44065</v>
      </c>
      <c r="C4837" s="1">
        <v>44074</v>
      </c>
      <c r="D4837" s="1">
        <v>44078</v>
      </c>
      <c r="E4837" s="1">
        <v>44083</v>
      </c>
      <c r="F4837">
        <v>4</v>
      </c>
      <c r="G4837" t="str">
        <f>VLOOKUP(F4837,dComprador!A:B,2,0)</f>
        <v>Lira</v>
      </c>
      <c r="H4837">
        <v>8</v>
      </c>
      <c r="I4837" t="str">
        <f>VLOOKUP(H4837,dMateriaPrima!A:B,2,0)</f>
        <v>Cimento</v>
      </c>
      <c r="J4837">
        <f>VLOOKUP(H4837,dMateriaPrima!A:C,3,0)</f>
        <v>23</v>
      </c>
      <c r="K4837">
        <v>4</v>
      </c>
      <c r="L4837">
        <f t="shared" si="151"/>
        <v>92</v>
      </c>
      <c r="M4837">
        <v>0</v>
      </c>
      <c r="N4837">
        <f t="shared" si="150"/>
        <v>92</v>
      </c>
      <c r="O4837">
        <v>2</v>
      </c>
      <c r="P4837" t="str">
        <f>VLOOKUP(O4837,dFornecedor!A:B,2,0)</f>
        <v>Minerva</v>
      </c>
    </row>
    <row r="4838" spans="1:16" x14ac:dyDescent="0.25">
      <c r="A4838">
        <v>4837</v>
      </c>
      <c r="B4838" s="1">
        <v>44065</v>
      </c>
      <c r="C4838" s="1">
        <v>44066</v>
      </c>
      <c r="D4838" s="1">
        <v>44072</v>
      </c>
      <c r="E4838" s="1">
        <v>44075</v>
      </c>
      <c r="F4838">
        <v>4</v>
      </c>
      <c r="G4838" t="str">
        <f>VLOOKUP(F4838,dComprador!A:B,2,0)</f>
        <v>Lira</v>
      </c>
      <c r="H4838">
        <v>11</v>
      </c>
      <c r="I4838" t="str">
        <f>VLOOKUP(H4838,dMateriaPrima!A:B,2,0)</f>
        <v>Papel</v>
      </c>
      <c r="J4838">
        <f>VLOOKUP(H4838,dMateriaPrima!A:C,3,0)</f>
        <v>9</v>
      </c>
      <c r="K4838">
        <v>590</v>
      </c>
      <c r="L4838">
        <f t="shared" si="151"/>
        <v>5310</v>
      </c>
      <c r="M4838">
        <v>0</v>
      </c>
      <c r="N4838">
        <f t="shared" si="150"/>
        <v>5310</v>
      </c>
      <c r="O4838">
        <v>3</v>
      </c>
      <c r="P4838" t="str">
        <f>VLOOKUP(O4838,dFornecedor!A:B,2,0)</f>
        <v>StepUp</v>
      </c>
    </row>
    <row r="4839" spans="1:16" x14ac:dyDescent="0.25">
      <c r="A4839">
        <v>4838</v>
      </c>
      <c r="B4839" s="1">
        <v>44065</v>
      </c>
      <c r="C4839" s="1">
        <v>44068</v>
      </c>
      <c r="D4839" s="1">
        <v>44072</v>
      </c>
      <c r="E4839" s="1">
        <v>44073</v>
      </c>
      <c r="F4839">
        <v>4</v>
      </c>
      <c r="G4839" t="str">
        <f>VLOOKUP(F4839,dComprador!A:B,2,0)</f>
        <v>Lira</v>
      </c>
      <c r="H4839">
        <v>11</v>
      </c>
      <c r="I4839" t="str">
        <f>VLOOKUP(H4839,dMateriaPrima!A:B,2,0)</f>
        <v>Papel</v>
      </c>
      <c r="J4839">
        <f>VLOOKUP(H4839,dMateriaPrima!A:C,3,0)</f>
        <v>9</v>
      </c>
      <c r="K4839">
        <v>75</v>
      </c>
      <c r="L4839">
        <f t="shared" si="151"/>
        <v>675</v>
      </c>
      <c r="M4839">
        <v>0</v>
      </c>
      <c r="N4839">
        <f t="shared" si="150"/>
        <v>675</v>
      </c>
      <c r="O4839">
        <v>1</v>
      </c>
      <c r="P4839" t="str">
        <f>VLOOKUP(O4839,dFornecedor!A:B,2,0)</f>
        <v>NorthShore</v>
      </c>
    </row>
    <row r="4840" spans="1:16" x14ac:dyDescent="0.25">
      <c r="A4840">
        <v>4839</v>
      </c>
      <c r="B4840" s="1">
        <v>44065</v>
      </c>
      <c r="C4840" s="1">
        <v>44066</v>
      </c>
      <c r="D4840" s="1">
        <v>44084</v>
      </c>
      <c r="E4840" s="1">
        <v>44086</v>
      </c>
      <c r="F4840">
        <v>1</v>
      </c>
      <c r="G4840" t="str">
        <f>VLOOKUP(F4840,dComprador!A:B,2,0)</f>
        <v>Alon</v>
      </c>
      <c r="H4840">
        <v>6</v>
      </c>
      <c r="I4840" t="str">
        <f>VLOOKUP(H4840,dMateriaPrima!A:B,2,0)</f>
        <v>Fio Algodão</v>
      </c>
      <c r="J4840">
        <f>VLOOKUP(H4840,dMateriaPrima!A:C,3,0)</f>
        <v>55.9</v>
      </c>
      <c r="K4840">
        <v>171</v>
      </c>
      <c r="L4840">
        <f t="shared" si="151"/>
        <v>9558.9</v>
      </c>
      <c r="M4840">
        <v>0</v>
      </c>
      <c r="N4840">
        <f t="shared" si="150"/>
        <v>9558.9</v>
      </c>
      <c r="O4840">
        <v>3</v>
      </c>
      <c r="P4840" t="str">
        <f>VLOOKUP(O4840,dFornecedor!A:B,2,0)</f>
        <v>StepUp</v>
      </c>
    </row>
    <row r="4841" spans="1:16" x14ac:dyDescent="0.25">
      <c r="A4841">
        <v>4840</v>
      </c>
      <c r="B4841" s="1">
        <v>44065</v>
      </c>
      <c r="C4841" s="1">
        <v>44066</v>
      </c>
      <c r="D4841" s="1">
        <v>44079</v>
      </c>
      <c r="E4841" s="1">
        <v>44084</v>
      </c>
      <c r="F4841">
        <v>1</v>
      </c>
      <c r="G4841" t="str">
        <f>VLOOKUP(F4841,dComprador!A:B,2,0)</f>
        <v>Alon</v>
      </c>
      <c r="H4841">
        <v>9</v>
      </c>
      <c r="I4841" t="str">
        <f>VLOOKUP(H4841,dMateriaPrima!A:B,2,0)</f>
        <v>Couro</v>
      </c>
      <c r="J4841">
        <f>VLOOKUP(H4841,dMateriaPrima!A:C,3,0)</f>
        <v>4.4000000000000004</v>
      </c>
      <c r="K4841">
        <v>282</v>
      </c>
      <c r="L4841">
        <f t="shared" si="151"/>
        <v>1240.8000000000002</v>
      </c>
      <c r="M4841">
        <v>0</v>
      </c>
      <c r="N4841">
        <f t="shared" si="150"/>
        <v>1240.8000000000002</v>
      </c>
      <c r="O4841">
        <v>3</v>
      </c>
      <c r="P4841" t="str">
        <f>VLOOKUP(O4841,dFornecedor!A:B,2,0)</f>
        <v>StepUp</v>
      </c>
    </row>
    <row r="4842" spans="1:16" x14ac:dyDescent="0.25">
      <c r="A4842">
        <v>4841</v>
      </c>
      <c r="B4842" s="1">
        <v>44065</v>
      </c>
      <c r="C4842" s="1">
        <v>44065</v>
      </c>
      <c r="D4842" s="1">
        <v>44086</v>
      </c>
      <c r="E4842" s="1">
        <v>44088</v>
      </c>
      <c r="F4842">
        <v>1</v>
      </c>
      <c r="G4842" t="str">
        <f>VLOOKUP(F4842,dComprador!A:B,2,0)</f>
        <v>Alon</v>
      </c>
      <c r="H4842">
        <v>11</v>
      </c>
      <c r="I4842" t="str">
        <f>VLOOKUP(H4842,dMateriaPrima!A:B,2,0)</f>
        <v>Papel</v>
      </c>
      <c r="J4842">
        <f>VLOOKUP(H4842,dMateriaPrima!A:C,3,0)</f>
        <v>9</v>
      </c>
      <c r="K4842">
        <v>538</v>
      </c>
      <c r="L4842">
        <f t="shared" si="151"/>
        <v>4842</v>
      </c>
      <c r="M4842">
        <v>0</v>
      </c>
      <c r="N4842">
        <f t="shared" si="150"/>
        <v>4842</v>
      </c>
      <c r="O4842">
        <v>2</v>
      </c>
      <c r="P4842" t="str">
        <f>VLOOKUP(O4842,dFornecedor!A:B,2,0)</f>
        <v>Minerva</v>
      </c>
    </row>
    <row r="4843" spans="1:16" x14ac:dyDescent="0.25">
      <c r="A4843">
        <v>4842</v>
      </c>
      <c r="B4843" s="1">
        <v>44065</v>
      </c>
      <c r="C4843" s="1">
        <v>44065</v>
      </c>
      <c r="D4843" s="1">
        <v>44081</v>
      </c>
      <c r="E4843" s="1">
        <v>44083</v>
      </c>
      <c r="F4843">
        <v>3</v>
      </c>
      <c r="G4843" t="str">
        <f>VLOOKUP(F4843,dComprador!A:B,2,0)</f>
        <v>Diego</v>
      </c>
      <c r="H4843">
        <v>6</v>
      </c>
      <c r="I4843" t="str">
        <f>VLOOKUP(H4843,dMateriaPrima!A:B,2,0)</f>
        <v>Fio Algodão</v>
      </c>
      <c r="J4843">
        <f>VLOOKUP(H4843,dMateriaPrima!A:C,3,0)</f>
        <v>55.9</v>
      </c>
      <c r="K4843">
        <v>208</v>
      </c>
      <c r="L4843">
        <f t="shared" si="151"/>
        <v>11627.199999999999</v>
      </c>
      <c r="M4843">
        <v>0</v>
      </c>
      <c r="N4843">
        <f t="shared" si="150"/>
        <v>11627.199999999999</v>
      </c>
      <c r="O4843">
        <v>2</v>
      </c>
      <c r="P4843" t="str">
        <f>VLOOKUP(O4843,dFornecedor!A:B,2,0)</f>
        <v>Minerva</v>
      </c>
    </row>
    <row r="4844" spans="1:16" x14ac:dyDescent="0.25">
      <c r="A4844">
        <v>4843</v>
      </c>
      <c r="B4844" s="1">
        <v>44065</v>
      </c>
      <c r="C4844" s="1">
        <v>44065</v>
      </c>
      <c r="D4844" s="1">
        <v>44095</v>
      </c>
      <c r="E4844" s="1">
        <v>44097</v>
      </c>
      <c r="F4844">
        <v>1</v>
      </c>
      <c r="G4844" t="str">
        <f>VLOOKUP(F4844,dComprador!A:B,2,0)</f>
        <v>Alon</v>
      </c>
      <c r="H4844">
        <v>11</v>
      </c>
      <c r="I4844" t="str">
        <f>VLOOKUP(H4844,dMateriaPrima!A:B,2,0)</f>
        <v>Papel</v>
      </c>
      <c r="J4844">
        <f>VLOOKUP(H4844,dMateriaPrima!A:C,3,0)</f>
        <v>9</v>
      </c>
      <c r="K4844">
        <v>136</v>
      </c>
      <c r="L4844">
        <f t="shared" si="151"/>
        <v>1224</v>
      </c>
      <c r="M4844">
        <v>0</v>
      </c>
      <c r="N4844">
        <f t="shared" si="150"/>
        <v>1224</v>
      </c>
      <c r="O4844">
        <v>2</v>
      </c>
      <c r="P4844" t="str">
        <f>VLOOKUP(O4844,dFornecedor!A:B,2,0)</f>
        <v>Minerva</v>
      </c>
    </row>
    <row r="4845" spans="1:16" x14ac:dyDescent="0.25">
      <c r="A4845">
        <v>4844</v>
      </c>
      <c r="B4845" s="1">
        <v>44065</v>
      </c>
      <c r="C4845" s="1">
        <v>44066</v>
      </c>
      <c r="D4845" s="1">
        <v>44086</v>
      </c>
      <c r="E4845" s="1">
        <v>44087</v>
      </c>
      <c r="F4845">
        <v>1</v>
      </c>
      <c r="G4845" t="str">
        <f>VLOOKUP(F4845,dComprador!A:B,2,0)</f>
        <v>Alon</v>
      </c>
      <c r="H4845">
        <v>7</v>
      </c>
      <c r="I4845" t="str">
        <f>VLOOKUP(H4845,dMateriaPrima!A:B,2,0)</f>
        <v>Poliéster</v>
      </c>
      <c r="J4845">
        <f>VLOOKUP(H4845,dMateriaPrima!A:C,3,0)</f>
        <v>8</v>
      </c>
      <c r="K4845">
        <v>132</v>
      </c>
      <c r="L4845">
        <f t="shared" si="151"/>
        <v>1056</v>
      </c>
      <c r="M4845">
        <v>0</v>
      </c>
      <c r="N4845">
        <f t="shared" si="150"/>
        <v>1056</v>
      </c>
      <c r="O4845">
        <v>3</v>
      </c>
      <c r="P4845" t="str">
        <f>VLOOKUP(O4845,dFornecedor!A:B,2,0)</f>
        <v>StepUp</v>
      </c>
    </row>
    <row r="4846" spans="1:16" x14ac:dyDescent="0.25">
      <c r="A4846">
        <v>4845</v>
      </c>
      <c r="B4846" s="1">
        <v>44065</v>
      </c>
      <c r="C4846" s="1">
        <v>44067</v>
      </c>
      <c r="D4846" s="1">
        <v>44088</v>
      </c>
      <c r="E4846" s="1">
        <v>44092</v>
      </c>
      <c r="F4846">
        <v>1</v>
      </c>
      <c r="G4846" t="str">
        <f>VLOOKUP(F4846,dComprador!A:B,2,0)</f>
        <v>Alon</v>
      </c>
      <c r="H4846">
        <v>1</v>
      </c>
      <c r="I4846" t="str">
        <f>VLOOKUP(H4846,dMateriaPrima!A:B,2,0)</f>
        <v>Tecido</v>
      </c>
      <c r="J4846">
        <f>VLOOKUP(H4846,dMateriaPrima!A:C,3,0)</f>
        <v>18</v>
      </c>
      <c r="K4846">
        <v>435</v>
      </c>
      <c r="L4846">
        <f t="shared" si="151"/>
        <v>7830</v>
      </c>
      <c r="M4846">
        <v>0</v>
      </c>
      <c r="N4846">
        <f t="shared" si="150"/>
        <v>7830</v>
      </c>
      <c r="O4846">
        <v>2</v>
      </c>
      <c r="P4846" t="str">
        <f>VLOOKUP(O4846,dFornecedor!A:B,2,0)</f>
        <v>Minerva</v>
      </c>
    </row>
    <row r="4847" spans="1:16" x14ac:dyDescent="0.25">
      <c r="A4847">
        <v>4846</v>
      </c>
      <c r="B4847" s="1">
        <v>44066</v>
      </c>
      <c r="C4847" s="1">
        <v>44074</v>
      </c>
      <c r="D4847" s="1">
        <v>44076</v>
      </c>
      <c r="E4847" s="1">
        <v>44080</v>
      </c>
      <c r="F4847">
        <v>4</v>
      </c>
      <c r="G4847" t="str">
        <f>VLOOKUP(F4847,dComprador!A:B,2,0)</f>
        <v>Lira</v>
      </c>
      <c r="H4847">
        <v>10</v>
      </c>
      <c r="I4847" t="str">
        <f>VLOOKUP(H4847,dMateriaPrima!A:B,2,0)</f>
        <v>Pedra Britada</v>
      </c>
      <c r="J4847">
        <f>VLOOKUP(H4847,dMateriaPrima!A:C,3,0)</f>
        <v>56</v>
      </c>
      <c r="K4847">
        <v>48</v>
      </c>
      <c r="L4847">
        <f t="shared" si="151"/>
        <v>2688</v>
      </c>
      <c r="M4847">
        <v>0</v>
      </c>
      <c r="N4847">
        <f t="shared" si="150"/>
        <v>2688</v>
      </c>
      <c r="O4847">
        <v>2</v>
      </c>
      <c r="P4847" t="str">
        <f>VLOOKUP(O4847,dFornecedor!A:B,2,0)</f>
        <v>Minerva</v>
      </c>
    </row>
    <row r="4848" spans="1:16" x14ac:dyDescent="0.25">
      <c r="A4848">
        <v>4847</v>
      </c>
      <c r="B4848" s="1">
        <v>44066</v>
      </c>
      <c r="C4848" s="1">
        <v>44078</v>
      </c>
      <c r="D4848" s="1">
        <v>44095</v>
      </c>
      <c r="E4848" s="1">
        <v>44099</v>
      </c>
      <c r="F4848">
        <v>1</v>
      </c>
      <c r="G4848" t="str">
        <f>VLOOKUP(F4848,dComprador!A:B,2,0)</f>
        <v>Alon</v>
      </c>
      <c r="H4848">
        <v>7</v>
      </c>
      <c r="I4848" t="str">
        <f>VLOOKUP(H4848,dMateriaPrima!A:B,2,0)</f>
        <v>Poliéster</v>
      </c>
      <c r="J4848">
        <f>VLOOKUP(H4848,dMateriaPrima!A:C,3,0)</f>
        <v>8</v>
      </c>
      <c r="K4848">
        <v>334</v>
      </c>
      <c r="L4848">
        <f t="shared" si="151"/>
        <v>2672</v>
      </c>
      <c r="M4848">
        <v>0</v>
      </c>
      <c r="N4848">
        <f t="shared" si="150"/>
        <v>2672</v>
      </c>
      <c r="O4848">
        <v>1</v>
      </c>
      <c r="P4848" t="str">
        <f>VLOOKUP(O4848,dFornecedor!A:B,2,0)</f>
        <v>NorthShore</v>
      </c>
    </row>
    <row r="4849" spans="1:16" x14ac:dyDescent="0.25">
      <c r="A4849">
        <v>4848</v>
      </c>
      <c r="B4849" s="1">
        <v>44066</v>
      </c>
      <c r="C4849" s="1">
        <v>44067</v>
      </c>
      <c r="D4849" s="1">
        <v>44072</v>
      </c>
      <c r="E4849" s="1">
        <v>44076</v>
      </c>
      <c r="F4849">
        <v>4</v>
      </c>
      <c r="G4849" t="str">
        <f>VLOOKUP(F4849,dComprador!A:B,2,0)</f>
        <v>Lira</v>
      </c>
      <c r="H4849">
        <v>7</v>
      </c>
      <c r="I4849" t="str">
        <f>VLOOKUP(H4849,dMateriaPrima!A:B,2,0)</f>
        <v>Poliéster</v>
      </c>
      <c r="J4849">
        <f>VLOOKUP(H4849,dMateriaPrima!A:C,3,0)</f>
        <v>8</v>
      </c>
      <c r="K4849">
        <v>126</v>
      </c>
      <c r="L4849">
        <f t="shared" si="151"/>
        <v>1008</v>
      </c>
      <c r="M4849">
        <v>0</v>
      </c>
      <c r="N4849">
        <f t="shared" si="150"/>
        <v>1008</v>
      </c>
      <c r="O4849">
        <v>3</v>
      </c>
      <c r="P4849" t="str">
        <f>VLOOKUP(O4849,dFornecedor!A:B,2,0)</f>
        <v>StepUp</v>
      </c>
    </row>
    <row r="4850" spans="1:16" x14ac:dyDescent="0.25">
      <c r="A4850">
        <v>4849</v>
      </c>
      <c r="B4850" s="1">
        <v>44066</v>
      </c>
      <c r="C4850" s="1">
        <v>44066</v>
      </c>
      <c r="D4850" s="1">
        <v>44082</v>
      </c>
      <c r="E4850" s="1">
        <v>44084</v>
      </c>
      <c r="F4850">
        <v>1</v>
      </c>
      <c r="G4850" t="str">
        <f>VLOOKUP(F4850,dComprador!A:B,2,0)</f>
        <v>Alon</v>
      </c>
      <c r="H4850">
        <v>11</v>
      </c>
      <c r="I4850" t="str">
        <f>VLOOKUP(H4850,dMateriaPrima!A:B,2,0)</f>
        <v>Papel</v>
      </c>
      <c r="J4850">
        <f>VLOOKUP(H4850,dMateriaPrima!A:C,3,0)</f>
        <v>9</v>
      </c>
      <c r="K4850">
        <v>139</v>
      </c>
      <c r="L4850">
        <f t="shared" si="151"/>
        <v>1251</v>
      </c>
      <c r="M4850">
        <v>0</v>
      </c>
      <c r="N4850">
        <f t="shared" si="150"/>
        <v>1251</v>
      </c>
      <c r="O4850">
        <v>2</v>
      </c>
      <c r="P4850" t="str">
        <f>VLOOKUP(O4850,dFornecedor!A:B,2,0)</f>
        <v>Minerva</v>
      </c>
    </row>
    <row r="4851" spans="1:16" x14ac:dyDescent="0.25">
      <c r="A4851">
        <v>4850</v>
      </c>
      <c r="B4851" s="1">
        <v>44066</v>
      </c>
      <c r="C4851" s="1">
        <v>44078</v>
      </c>
      <c r="D4851" s="1">
        <v>44082</v>
      </c>
      <c r="E4851" s="1">
        <v>44085</v>
      </c>
      <c r="F4851">
        <v>2</v>
      </c>
      <c r="G4851" t="str">
        <f>VLOOKUP(F4851,dComprador!A:B,2,0)</f>
        <v>João</v>
      </c>
      <c r="H4851">
        <v>1</v>
      </c>
      <c r="I4851" t="str">
        <f>VLOOKUP(H4851,dMateriaPrima!A:B,2,0)</f>
        <v>Tecido</v>
      </c>
      <c r="J4851">
        <f>VLOOKUP(H4851,dMateriaPrima!A:C,3,0)</f>
        <v>18</v>
      </c>
      <c r="K4851">
        <v>36</v>
      </c>
      <c r="L4851">
        <f t="shared" si="151"/>
        <v>648</v>
      </c>
      <c r="M4851">
        <v>0</v>
      </c>
      <c r="N4851">
        <f t="shared" si="150"/>
        <v>648</v>
      </c>
      <c r="O4851">
        <v>1</v>
      </c>
      <c r="P4851" t="str">
        <f>VLOOKUP(O4851,dFornecedor!A:B,2,0)</f>
        <v>NorthShore</v>
      </c>
    </row>
    <row r="4852" spans="1:16" x14ac:dyDescent="0.25">
      <c r="A4852">
        <v>4851</v>
      </c>
      <c r="B4852" s="1">
        <v>44066</v>
      </c>
      <c r="C4852" s="1">
        <v>44067</v>
      </c>
      <c r="D4852" s="1">
        <v>44085</v>
      </c>
      <c r="E4852" s="1">
        <v>44086</v>
      </c>
      <c r="F4852">
        <v>1</v>
      </c>
      <c r="G4852" t="str">
        <f>VLOOKUP(F4852,dComprador!A:B,2,0)</f>
        <v>Alon</v>
      </c>
      <c r="H4852">
        <v>5</v>
      </c>
      <c r="I4852" t="str">
        <f>VLOOKUP(H4852,dMateriaPrima!A:B,2,0)</f>
        <v>Areia</v>
      </c>
      <c r="J4852">
        <f>VLOOKUP(H4852,dMateriaPrima!A:C,3,0)</f>
        <v>3.59</v>
      </c>
      <c r="K4852">
        <v>264</v>
      </c>
      <c r="L4852">
        <f t="shared" si="151"/>
        <v>947.76</v>
      </c>
      <c r="M4852">
        <v>0</v>
      </c>
      <c r="N4852">
        <f t="shared" si="150"/>
        <v>947.76</v>
      </c>
      <c r="O4852">
        <v>3</v>
      </c>
      <c r="P4852" t="str">
        <f>VLOOKUP(O4852,dFornecedor!A:B,2,0)</f>
        <v>StepUp</v>
      </c>
    </row>
    <row r="4853" spans="1:16" x14ac:dyDescent="0.25">
      <c r="A4853">
        <v>4852</v>
      </c>
      <c r="B4853" s="1">
        <v>44066</v>
      </c>
      <c r="C4853" s="1">
        <v>44074</v>
      </c>
      <c r="D4853" s="1">
        <v>44095</v>
      </c>
      <c r="E4853" s="1">
        <v>44094</v>
      </c>
      <c r="F4853">
        <v>1</v>
      </c>
      <c r="G4853" t="str">
        <f>VLOOKUP(F4853,dComprador!A:B,2,0)</f>
        <v>Alon</v>
      </c>
      <c r="H4853">
        <v>11</v>
      </c>
      <c r="I4853" t="str">
        <f>VLOOKUP(H4853,dMateriaPrima!A:B,2,0)</f>
        <v>Papel</v>
      </c>
      <c r="J4853">
        <f>VLOOKUP(H4853,dMateriaPrima!A:C,3,0)</f>
        <v>9</v>
      </c>
      <c r="K4853">
        <v>73</v>
      </c>
      <c r="L4853">
        <f t="shared" si="151"/>
        <v>657</v>
      </c>
      <c r="M4853">
        <v>0</v>
      </c>
      <c r="N4853">
        <f t="shared" si="150"/>
        <v>657</v>
      </c>
      <c r="O4853">
        <v>1</v>
      </c>
      <c r="P4853" t="str">
        <f>VLOOKUP(O4853,dFornecedor!A:B,2,0)</f>
        <v>NorthShore</v>
      </c>
    </row>
    <row r="4854" spans="1:16" x14ac:dyDescent="0.25">
      <c r="A4854">
        <v>4853</v>
      </c>
      <c r="B4854" s="1">
        <v>44066</v>
      </c>
      <c r="C4854" s="1">
        <v>44066</v>
      </c>
      <c r="D4854" s="1">
        <v>44098</v>
      </c>
      <c r="E4854" s="1">
        <v>44099</v>
      </c>
      <c r="F4854">
        <v>1</v>
      </c>
      <c r="G4854" t="str">
        <f>VLOOKUP(F4854,dComprador!A:B,2,0)</f>
        <v>Alon</v>
      </c>
      <c r="H4854">
        <v>9</v>
      </c>
      <c r="I4854" t="str">
        <f>VLOOKUP(H4854,dMateriaPrima!A:B,2,0)</f>
        <v>Couro</v>
      </c>
      <c r="J4854">
        <f>VLOOKUP(H4854,dMateriaPrima!A:C,3,0)</f>
        <v>4.4000000000000004</v>
      </c>
      <c r="K4854">
        <v>554</v>
      </c>
      <c r="L4854">
        <f t="shared" si="151"/>
        <v>2437.6000000000004</v>
      </c>
      <c r="M4854">
        <v>0</v>
      </c>
      <c r="N4854">
        <f t="shared" si="150"/>
        <v>2437.6000000000004</v>
      </c>
      <c r="O4854">
        <v>2</v>
      </c>
      <c r="P4854" t="str">
        <f>VLOOKUP(O4854,dFornecedor!A:B,2,0)</f>
        <v>Minerva</v>
      </c>
    </row>
    <row r="4855" spans="1:16" x14ac:dyDescent="0.25">
      <c r="A4855">
        <v>4854</v>
      </c>
      <c r="B4855" s="1">
        <v>44067</v>
      </c>
      <c r="C4855" s="1">
        <v>44074</v>
      </c>
      <c r="D4855" s="1">
        <v>44074</v>
      </c>
      <c r="E4855" s="1">
        <v>44081</v>
      </c>
      <c r="F4855">
        <v>4</v>
      </c>
      <c r="G4855" t="str">
        <f>VLOOKUP(F4855,dComprador!A:B,2,0)</f>
        <v>Lira</v>
      </c>
      <c r="H4855">
        <v>11</v>
      </c>
      <c r="I4855" t="str">
        <f>VLOOKUP(H4855,dMateriaPrima!A:B,2,0)</f>
        <v>Papel</v>
      </c>
      <c r="J4855">
        <f>VLOOKUP(H4855,dMateriaPrima!A:C,3,0)</f>
        <v>9</v>
      </c>
      <c r="K4855">
        <v>465</v>
      </c>
      <c r="L4855">
        <f t="shared" si="151"/>
        <v>4185</v>
      </c>
      <c r="M4855">
        <v>0</v>
      </c>
      <c r="N4855">
        <f t="shared" si="150"/>
        <v>4185</v>
      </c>
      <c r="O4855">
        <v>3</v>
      </c>
      <c r="P4855" t="str">
        <f>VLOOKUP(O4855,dFornecedor!A:B,2,0)</f>
        <v>StepUp</v>
      </c>
    </row>
    <row r="4856" spans="1:16" x14ac:dyDescent="0.25">
      <c r="A4856">
        <v>4855</v>
      </c>
      <c r="B4856" s="1">
        <v>44067</v>
      </c>
      <c r="C4856" s="1">
        <v>44076</v>
      </c>
      <c r="D4856" s="1">
        <v>44079</v>
      </c>
      <c r="E4856" s="1">
        <v>44082</v>
      </c>
      <c r="F4856">
        <v>4</v>
      </c>
      <c r="G4856" t="str">
        <f>VLOOKUP(F4856,dComprador!A:B,2,0)</f>
        <v>Lira</v>
      </c>
      <c r="H4856">
        <v>8</v>
      </c>
      <c r="I4856" t="str">
        <f>VLOOKUP(H4856,dMateriaPrima!A:B,2,0)</f>
        <v>Cimento</v>
      </c>
      <c r="J4856">
        <f>VLOOKUP(H4856,dMateriaPrima!A:C,3,0)</f>
        <v>23</v>
      </c>
      <c r="K4856">
        <v>95</v>
      </c>
      <c r="L4856">
        <f t="shared" si="151"/>
        <v>2185</v>
      </c>
      <c r="M4856">
        <v>0</v>
      </c>
      <c r="N4856">
        <f t="shared" si="150"/>
        <v>2185</v>
      </c>
      <c r="O4856">
        <v>3</v>
      </c>
      <c r="P4856" t="str">
        <f>VLOOKUP(O4856,dFornecedor!A:B,2,0)</f>
        <v>StepUp</v>
      </c>
    </row>
    <row r="4857" spans="1:16" x14ac:dyDescent="0.25">
      <c r="A4857">
        <v>4856</v>
      </c>
      <c r="B4857" s="1">
        <v>44067</v>
      </c>
      <c r="C4857" s="1">
        <v>44074</v>
      </c>
      <c r="D4857" s="1">
        <v>44076</v>
      </c>
      <c r="E4857" s="1">
        <v>44078</v>
      </c>
      <c r="F4857">
        <v>4</v>
      </c>
      <c r="G4857" t="str">
        <f>VLOOKUP(F4857,dComprador!A:B,2,0)</f>
        <v>Lira</v>
      </c>
      <c r="H4857">
        <v>9</v>
      </c>
      <c r="I4857" t="str">
        <f>VLOOKUP(H4857,dMateriaPrima!A:B,2,0)</f>
        <v>Couro</v>
      </c>
      <c r="J4857">
        <f>VLOOKUP(H4857,dMateriaPrima!A:C,3,0)</f>
        <v>4.4000000000000004</v>
      </c>
      <c r="K4857">
        <v>230</v>
      </c>
      <c r="L4857">
        <f t="shared" si="151"/>
        <v>1012.0000000000001</v>
      </c>
      <c r="M4857">
        <v>0</v>
      </c>
      <c r="N4857">
        <f t="shared" si="150"/>
        <v>1012.0000000000001</v>
      </c>
      <c r="O4857">
        <v>2</v>
      </c>
      <c r="P4857" t="str">
        <f>VLOOKUP(O4857,dFornecedor!A:B,2,0)</f>
        <v>Minerva</v>
      </c>
    </row>
    <row r="4858" spans="1:16" x14ac:dyDescent="0.25">
      <c r="A4858">
        <v>4857</v>
      </c>
      <c r="B4858" s="1">
        <v>44067</v>
      </c>
      <c r="C4858" s="1">
        <v>44073</v>
      </c>
      <c r="D4858" s="1">
        <v>44073</v>
      </c>
      <c r="E4858" s="1">
        <v>44079</v>
      </c>
      <c r="F4858">
        <v>4</v>
      </c>
      <c r="G4858" t="str">
        <f>VLOOKUP(F4858,dComprador!A:B,2,0)</f>
        <v>Lira</v>
      </c>
      <c r="H4858">
        <v>5</v>
      </c>
      <c r="I4858" t="str">
        <f>VLOOKUP(H4858,dMateriaPrima!A:B,2,0)</f>
        <v>Areia</v>
      </c>
      <c r="J4858">
        <f>VLOOKUP(H4858,dMateriaPrima!A:C,3,0)</f>
        <v>3.59</v>
      </c>
      <c r="K4858">
        <v>311</v>
      </c>
      <c r="L4858">
        <f t="shared" si="151"/>
        <v>1116.49</v>
      </c>
      <c r="M4858">
        <v>0</v>
      </c>
      <c r="N4858">
        <f t="shared" si="150"/>
        <v>1116.49</v>
      </c>
      <c r="O4858">
        <v>4</v>
      </c>
      <c r="P4858" t="str">
        <f>VLOOKUP(O4858,dFornecedor!A:B,2,0)</f>
        <v>AlphaOmega</v>
      </c>
    </row>
    <row r="4859" spans="1:16" x14ac:dyDescent="0.25">
      <c r="A4859">
        <v>4858</v>
      </c>
      <c r="B4859" s="1">
        <v>44067</v>
      </c>
      <c r="C4859" s="1">
        <v>44067</v>
      </c>
      <c r="D4859" s="1">
        <v>44074</v>
      </c>
      <c r="E4859" s="1">
        <v>44075</v>
      </c>
      <c r="F4859">
        <v>4</v>
      </c>
      <c r="G4859" t="str">
        <f>VLOOKUP(F4859,dComprador!A:B,2,0)</f>
        <v>Lira</v>
      </c>
      <c r="H4859">
        <v>11</v>
      </c>
      <c r="I4859" t="str">
        <f>VLOOKUP(H4859,dMateriaPrima!A:B,2,0)</f>
        <v>Papel</v>
      </c>
      <c r="J4859">
        <f>VLOOKUP(H4859,dMateriaPrima!A:C,3,0)</f>
        <v>9</v>
      </c>
      <c r="K4859">
        <v>4</v>
      </c>
      <c r="L4859">
        <f t="shared" si="151"/>
        <v>36</v>
      </c>
      <c r="M4859">
        <v>0</v>
      </c>
      <c r="N4859">
        <f t="shared" si="150"/>
        <v>36</v>
      </c>
      <c r="O4859">
        <v>2</v>
      </c>
      <c r="P4859" t="str">
        <f>VLOOKUP(O4859,dFornecedor!A:B,2,0)</f>
        <v>Minerva</v>
      </c>
    </row>
    <row r="4860" spans="1:16" x14ac:dyDescent="0.25">
      <c r="A4860">
        <v>4859</v>
      </c>
      <c r="B4860" s="1">
        <v>44067</v>
      </c>
      <c r="C4860" s="1">
        <v>44073</v>
      </c>
      <c r="D4860" s="1">
        <v>44074</v>
      </c>
      <c r="E4860" s="1">
        <v>44076</v>
      </c>
      <c r="F4860">
        <v>4</v>
      </c>
      <c r="G4860" t="str">
        <f>VLOOKUP(F4860,dComprador!A:B,2,0)</f>
        <v>Lira</v>
      </c>
      <c r="H4860">
        <v>4</v>
      </c>
      <c r="I4860" t="str">
        <f>VLOOKUP(H4860,dMateriaPrima!A:B,2,0)</f>
        <v>Madeira</v>
      </c>
      <c r="J4860">
        <f>VLOOKUP(H4860,dMateriaPrima!A:C,3,0)</f>
        <v>168</v>
      </c>
      <c r="K4860">
        <v>173</v>
      </c>
      <c r="L4860">
        <f t="shared" si="151"/>
        <v>29064</v>
      </c>
      <c r="M4860">
        <v>0</v>
      </c>
      <c r="N4860">
        <f t="shared" si="150"/>
        <v>29064</v>
      </c>
      <c r="O4860">
        <v>2</v>
      </c>
      <c r="P4860" t="str">
        <f>VLOOKUP(O4860,dFornecedor!A:B,2,0)</f>
        <v>Minerva</v>
      </c>
    </row>
    <row r="4861" spans="1:16" x14ac:dyDescent="0.25">
      <c r="A4861">
        <v>4860</v>
      </c>
      <c r="B4861" s="1">
        <v>44067</v>
      </c>
      <c r="C4861" s="1">
        <v>44067</v>
      </c>
      <c r="D4861" s="1">
        <v>44086</v>
      </c>
      <c r="E4861" s="1">
        <v>44089</v>
      </c>
      <c r="F4861">
        <v>1</v>
      </c>
      <c r="G4861" t="str">
        <f>VLOOKUP(F4861,dComprador!A:B,2,0)</f>
        <v>Alon</v>
      </c>
      <c r="H4861">
        <v>9</v>
      </c>
      <c r="I4861" t="str">
        <f>VLOOKUP(H4861,dMateriaPrima!A:B,2,0)</f>
        <v>Couro</v>
      </c>
      <c r="J4861">
        <f>VLOOKUP(H4861,dMateriaPrima!A:C,3,0)</f>
        <v>4.4000000000000004</v>
      </c>
      <c r="K4861">
        <v>45</v>
      </c>
      <c r="L4861">
        <f t="shared" si="151"/>
        <v>198.00000000000003</v>
      </c>
      <c r="M4861">
        <v>0</v>
      </c>
      <c r="N4861">
        <f t="shared" si="150"/>
        <v>198.00000000000003</v>
      </c>
      <c r="O4861">
        <v>2</v>
      </c>
      <c r="P4861" t="str">
        <f>VLOOKUP(O4861,dFornecedor!A:B,2,0)</f>
        <v>Minerva</v>
      </c>
    </row>
    <row r="4862" spans="1:16" x14ac:dyDescent="0.25">
      <c r="A4862">
        <v>4861</v>
      </c>
      <c r="B4862" s="1">
        <v>44067</v>
      </c>
      <c r="C4862" s="1">
        <v>44067</v>
      </c>
      <c r="D4862" s="1">
        <v>44081</v>
      </c>
      <c r="E4862" s="1">
        <v>44080</v>
      </c>
      <c r="F4862">
        <v>2</v>
      </c>
      <c r="G4862" t="str">
        <f>VLOOKUP(F4862,dComprador!A:B,2,0)</f>
        <v>João</v>
      </c>
      <c r="H4862">
        <v>5</v>
      </c>
      <c r="I4862" t="str">
        <f>VLOOKUP(H4862,dMateriaPrima!A:B,2,0)</f>
        <v>Areia</v>
      </c>
      <c r="J4862">
        <f>VLOOKUP(H4862,dMateriaPrima!A:C,3,0)</f>
        <v>3.59</v>
      </c>
      <c r="K4862">
        <v>83</v>
      </c>
      <c r="L4862">
        <f t="shared" si="151"/>
        <v>297.96999999999997</v>
      </c>
      <c r="M4862">
        <v>0</v>
      </c>
      <c r="N4862">
        <f t="shared" si="150"/>
        <v>297.96999999999997</v>
      </c>
      <c r="O4862">
        <v>5</v>
      </c>
      <c r="P4862" t="str">
        <f>VLOOKUP(O4862,dFornecedor!A:B,2,0)</f>
        <v>Atlas</v>
      </c>
    </row>
    <row r="4863" spans="1:16" x14ac:dyDescent="0.25">
      <c r="A4863">
        <v>4862</v>
      </c>
      <c r="B4863" s="1">
        <v>44067</v>
      </c>
      <c r="C4863" s="1">
        <v>44068</v>
      </c>
      <c r="D4863" s="1">
        <v>44085</v>
      </c>
      <c r="E4863" s="1">
        <v>44088</v>
      </c>
      <c r="F4863">
        <v>1</v>
      </c>
      <c r="G4863" t="str">
        <f>VLOOKUP(F4863,dComprador!A:B,2,0)</f>
        <v>Alon</v>
      </c>
      <c r="H4863">
        <v>1</v>
      </c>
      <c r="I4863" t="str">
        <f>VLOOKUP(H4863,dMateriaPrima!A:B,2,0)</f>
        <v>Tecido</v>
      </c>
      <c r="J4863">
        <f>VLOOKUP(H4863,dMateriaPrima!A:C,3,0)</f>
        <v>18</v>
      </c>
      <c r="K4863">
        <v>237</v>
      </c>
      <c r="L4863">
        <f t="shared" si="151"/>
        <v>4266</v>
      </c>
      <c r="M4863">
        <v>0</v>
      </c>
      <c r="N4863">
        <f t="shared" si="150"/>
        <v>4266</v>
      </c>
      <c r="O4863">
        <v>3</v>
      </c>
      <c r="P4863" t="str">
        <f>VLOOKUP(O4863,dFornecedor!A:B,2,0)</f>
        <v>StepUp</v>
      </c>
    </row>
    <row r="4864" spans="1:16" x14ac:dyDescent="0.25">
      <c r="A4864">
        <v>4863</v>
      </c>
      <c r="B4864" s="1">
        <v>44067</v>
      </c>
      <c r="C4864" s="1">
        <v>44068</v>
      </c>
      <c r="D4864" s="1">
        <v>44087</v>
      </c>
      <c r="E4864" s="1">
        <v>44090</v>
      </c>
      <c r="F4864">
        <v>1</v>
      </c>
      <c r="G4864" t="str">
        <f>VLOOKUP(F4864,dComprador!A:B,2,0)</f>
        <v>Alon</v>
      </c>
      <c r="H4864">
        <v>5</v>
      </c>
      <c r="I4864" t="str">
        <f>VLOOKUP(H4864,dMateriaPrima!A:B,2,0)</f>
        <v>Areia</v>
      </c>
      <c r="J4864">
        <f>VLOOKUP(H4864,dMateriaPrima!A:C,3,0)</f>
        <v>3.59</v>
      </c>
      <c r="K4864">
        <v>29</v>
      </c>
      <c r="L4864">
        <f t="shared" si="151"/>
        <v>104.11</v>
      </c>
      <c r="M4864">
        <v>0</v>
      </c>
      <c r="N4864">
        <f t="shared" si="150"/>
        <v>104.11</v>
      </c>
      <c r="O4864">
        <v>3</v>
      </c>
      <c r="P4864" t="str">
        <f>VLOOKUP(O4864,dFornecedor!A:B,2,0)</f>
        <v>StepUp</v>
      </c>
    </row>
    <row r="4865" spans="1:16" x14ac:dyDescent="0.25">
      <c r="A4865">
        <v>4864</v>
      </c>
      <c r="B4865" s="1">
        <v>44068</v>
      </c>
      <c r="C4865" s="1">
        <v>44079</v>
      </c>
      <c r="D4865" s="1">
        <v>44079</v>
      </c>
      <c r="E4865" s="1">
        <v>44082</v>
      </c>
      <c r="F4865">
        <v>4</v>
      </c>
      <c r="G4865" t="str">
        <f>VLOOKUP(F4865,dComprador!A:B,2,0)</f>
        <v>Lira</v>
      </c>
      <c r="H4865">
        <v>11</v>
      </c>
      <c r="I4865" t="str">
        <f>VLOOKUP(H4865,dMateriaPrima!A:B,2,0)</f>
        <v>Papel</v>
      </c>
      <c r="J4865">
        <f>VLOOKUP(H4865,dMateriaPrima!A:C,3,0)</f>
        <v>9</v>
      </c>
      <c r="K4865">
        <v>15</v>
      </c>
      <c r="L4865">
        <f t="shared" si="151"/>
        <v>135</v>
      </c>
      <c r="M4865">
        <v>0</v>
      </c>
      <c r="N4865">
        <f t="shared" si="150"/>
        <v>135</v>
      </c>
      <c r="O4865">
        <v>1</v>
      </c>
      <c r="P4865" t="str">
        <f>VLOOKUP(O4865,dFornecedor!A:B,2,0)</f>
        <v>NorthShore</v>
      </c>
    </row>
    <row r="4866" spans="1:16" x14ac:dyDescent="0.25">
      <c r="A4866">
        <v>4865</v>
      </c>
      <c r="B4866" s="1">
        <v>44068</v>
      </c>
      <c r="C4866" s="1">
        <v>44069</v>
      </c>
      <c r="D4866" s="1">
        <v>44075</v>
      </c>
      <c r="E4866" s="1">
        <v>44073</v>
      </c>
      <c r="F4866">
        <v>4</v>
      </c>
      <c r="G4866" t="str">
        <f>VLOOKUP(F4866,dComprador!A:B,2,0)</f>
        <v>Lira</v>
      </c>
      <c r="H4866">
        <v>7</v>
      </c>
      <c r="I4866" t="str">
        <f>VLOOKUP(H4866,dMateriaPrima!A:B,2,0)</f>
        <v>Poliéster</v>
      </c>
      <c r="J4866">
        <f>VLOOKUP(H4866,dMateriaPrima!A:C,3,0)</f>
        <v>8</v>
      </c>
      <c r="K4866">
        <v>127</v>
      </c>
      <c r="L4866">
        <f t="shared" si="151"/>
        <v>1016</v>
      </c>
      <c r="M4866">
        <v>0</v>
      </c>
      <c r="N4866">
        <f t="shared" ref="N4866:N4929" si="152">SUM(L4866-((L4866*M4866)/100))</f>
        <v>1016</v>
      </c>
      <c r="O4866">
        <v>3</v>
      </c>
      <c r="P4866" t="str">
        <f>VLOOKUP(O4866,dFornecedor!A:B,2,0)</f>
        <v>StepUp</v>
      </c>
    </row>
    <row r="4867" spans="1:16" x14ac:dyDescent="0.25">
      <c r="A4867">
        <v>4866</v>
      </c>
      <c r="B4867" s="1">
        <v>44068</v>
      </c>
      <c r="C4867" s="1">
        <v>44070</v>
      </c>
      <c r="D4867" s="1">
        <v>44075</v>
      </c>
      <c r="E4867" s="1">
        <v>44079</v>
      </c>
      <c r="F4867">
        <v>4</v>
      </c>
      <c r="G4867" t="str">
        <f>VLOOKUP(F4867,dComprador!A:B,2,0)</f>
        <v>Lira</v>
      </c>
      <c r="H4867">
        <v>10</v>
      </c>
      <c r="I4867" t="str">
        <f>VLOOKUP(H4867,dMateriaPrima!A:B,2,0)</f>
        <v>Pedra Britada</v>
      </c>
      <c r="J4867">
        <f>VLOOKUP(H4867,dMateriaPrima!A:C,3,0)</f>
        <v>56</v>
      </c>
      <c r="K4867">
        <v>252</v>
      </c>
      <c r="L4867">
        <f t="shared" ref="L4867:L4930" si="153">J4867*K4867</f>
        <v>14112</v>
      </c>
      <c r="M4867">
        <v>0</v>
      </c>
      <c r="N4867">
        <f t="shared" si="152"/>
        <v>14112</v>
      </c>
      <c r="O4867">
        <v>4</v>
      </c>
      <c r="P4867" t="str">
        <f>VLOOKUP(O4867,dFornecedor!A:B,2,0)</f>
        <v>AlphaOmega</v>
      </c>
    </row>
    <row r="4868" spans="1:16" x14ac:dyDescent="0.25">
      <c r="A4868">
        <v>4867</v>
      </c>
      <c r="B4868" s="1">
        <v>44068</v>
      </c>
      <c r="C4868" s="1">
        <v>44079</v>
      </c>
      <c r="D4868" s="1">
        <v>44080</v>
      </c>
      <c r="E4868" s="1">
        <v>44081</v>
      </c>
      <c r="F4868">
        <v>4</v>
      </c>
      <c r="G4868" t="str">
        <f>VLOOKUP(F4868,dComprador!A:B,2,0)</f>
        <v>Lira</v>
      </c>
      <c r="H4868">
        <v>3</v>
      </c>
      <c r="I4868" t="str">
        <f>VLOOKUP(H4868,dMateriaPrima!A:B,2,0)</f>
        <v>Barra Metal</v>
      </c>
      <c r="J4868">
        <f>VLOOKUP(H4868,dMateriaPrima!A:C,3,0)</f>
        <v>565</v>
      </c>
      <c r="K4868">
        <v>13</v>
      </c>
      <c r="L4868">
        <f t="shared" si="153"/>
        <v>7345</v>
      </c>
      <c r="M4868">
        <v>0</v>
      </c>
      <c r="N4868">
        <f t="shared" si="152"/>
        <v>7345</v>
      </c>
      <c r="O4868">
        <v>1</v>
      </c>
      <c r="P4868" t="str">
        <f>VLOOKUP(O4868,dFornecedor!A:B,2,0)</f>
        <v>NorthShore</v>
      </c>
    </row>
    <row r="4869" spans="1:16" x14ac:dyDescent="0.25">
      <c r="A4869">
        <v>4868</v>
      </c>
      <c r="B4869" s="1">
        <v>44068</v>
      </c>
      <c r="C4869" s="1">
        <v>44076</v>
      </c>
      <c r="D4869" s="1">
        <v>44079</v>
      </c>
      <c r="E4869" s="1">
        <v>44084</v>
      </c>
      <c r="F4869">
        <v>4</v>
      </c>
      <c r="G4869" t="str">
        <f>VLOOKUP(F4869,dComprador!A:B,2,0)</f>
        <v>Lira</v>
      </c>
      <c r="H4869">
        <v>2</v>
      </c>
      <c r="I4869" t="str">
        <f>VLOOKUP(H4869,dMateriaPrima!A:B,2,0)</f>
        <v>Chapa Metal</v>
      </c>
      <c r="J4869">
        <f>VLOOKUP(H4869,dMateriaPrima!A:C,3,0)</f>
        <v>299.89999999999998</v>
      </c>
      <c r="K4869">
        <v>188</v>
      </c>
      <c r="L4869">
        <f t="shared" si="153"/>
        <v>56381.2</v>
      </c>
      <c r="M4869">
        <v>0</v>
      </c>
      <c r="N4869">
        <f t="shared" si="152"/>
        <v>56381.2</v>
      </c>
      <c r="O4869">
        <v>2</v>
      </c>
      <c r="P4869" t="str">
        <f>VLOOKUP(O4869,dFornecedor!A:B,2,0)</f>
        <v>Minerva</v>
      </c>
    </row>
    <row r="4870" spans="1:16" x14ac:dyDescent="0.25">
      <c r="A4870">
        <v>4869</v>
      </c>
      <c r="B4870" s="1">
        <v>44068</v>
      </c>
      <c r="C4870" s="1">
        <v>44068</v>
      </c>
      <c r="D4870" s="1">
        <v>44077</v>
      </c>
      <c r="E4870" s="1">
        <v>44076</v>
      </c>
      <c r="F4870">
        <v>4</v>
      </c>
      <c r="G4870" t="str">
        <f>VLOOKUP(F4870,dComprador!A:B,2,0)</f>
        <v>Lira</v>
      </c>
      <c r="H4870">
        <v>4</v>
      </c>
      <c r="I4870" t="str">
        <f>VLOOKUP(H4870,dMateriaPrima!A:B,2,0)</f>
        <v>Madeira</v>
      </c>
      <c r="J4870">
        <f>VLOOKUP(H4870,dMateriaPrima!A:C,3,0)</f>
        <v>168</v>
      </c>
      <c r="K4870">
        <v>110</v>
      </c>
      <c r="L4870">
        <f t="shared" si="153"/>
        <v>18480</v>
      </c>
      <c r="M4870">
        <v>36</v>
      </c>
      <c r="N4870">
        <f t="shared" si="152"/>
        <v>11827.2</v>
      </c>
      <c r="O4870">
        <v>5</v>
      </c>
      <c r="P4870" t="str">
        <f>VLOOKUP(O4870,dFornecedor!A:B,2,0)</f>
        <v>Atlas</v>
      </c>
    </row>
    <row r="4871" spans="1:16" x14ac:dyDescent="0.25">
      <c r="A4871">
        <v>4870</v>
      </c>
      <c r="B4871" s="1">
        <v>44068</v>
      </c>
      <c r="C4871" s="1">
        <v>44073</v>
      </c>
      <c r="D4871" s="1">
        <v>44075</v>
      </c>
      <c r="E4871" s="1">
        <v>44077</v>
      </c>
      <c r="F4871">
        <v>4</v>
      </c>
      <c r="G4871" t="str">
        <f>VLOOKUP(F4871,dComprador!A:B,2,0)</f>
        <v>Lira</v>
      </c>
      <c r="H4871">
        <v>6</v>
      </c>
      <c r="I4871" t="str">
        <f>VLOOKUP(H4871,dMateriaPrima!A:B,2,0)</f>
        <v>Fio Algodão</v>
      </c>
      <c r="J4871">
        <f>VLOOKUP(H4871,dMateriaPrima!A:C,3,0)</f>
        <v>55.9</v>
      </c>
      <c r="K4871">
        <v>194</v>
      </c>
      <c r="L4871">
        <f t="shared" si="153"/>
        <v>10844.6</v>
      </c>
      <c r="M4871">
        <v>0</v>
      </c>
      <c r="N4871">
        <f t="shared" si="152"/>
        <v>10844.6</v>
      </c>
      <c r="O4871">
        <v>2</v>
      </c>
      <c r="P4871" t="str">
        <f>VLOOKUP(O4871,dFornecedor!A:B,2,0)</f>
        <v>Minerva</v>
      </c>
    </row>
    <row r="4872" spans="1:16" x14ac:dyDescent="0.25">
      <c r="A4872">
        <v>4871</v>
      </c>
      <c r="B4872" s="1">
        <v>44068</v>
      </c>
      <c r="C4872" s="1">
        <v>44068</v>
      </c>
      <c r="D4872" s="1">
        <v>44087</v>
      </c>
      <c r="E4872" s="1">
        <v>44091</v>
      </c>
      <c r="F4872">
        <v>1</v>
      </c>
      <c r="G4872" t="str">
        <f>VLOOKUP(F4872,dComprador!A:B,2,0)</f>
        <v>Alon</v>
      </c>
      <c r="H4872">
        <v>1</v>
      </c>
      <c r="I4872" t="str">
        <f>VLOOKUP(H4872,dMateriaPrima!A:B,2,0)</f>
        <v>Tecido</v>
      </c>
      <c r="J4872">
        <f>VLOOKUP(H4872,dMateriaPrima!A:C,3,0)</f>
        <v>18</v>
      </c>
      <c r="K4872">
        <v>209</v>
      </c>
      <c r="L4872">
        <f t="shared" si="153"/>
        <v>3762</v>
      </c>
      <c r="M4872">
        <v>0</v>
      </c>
      <c r="N4872">
        <f t="shared" si="152"/>
        <v>3762</v>
      </c>
      <c r="O4872">
        <v>2</v>
      </c>
      <c r="P4872" t="str">
        <f>VLOOKUP(O4872,dFornecedor!A:B,2,0)</f>
        <v>Minerva</v>
      </c>
    </row>
    <row r="4873" spans="1:16" x14ac:dyDescent="0.25">
      <c r="A4873">
        <v>4872</v>
      </c>
      <c r="B4873" s="1">
        <v>44068</v>
      </c>
      <c r="C4873" s="1">
        <v>44070</v>
      </c>
      <c r="D4873" s="1">
        <v>44080</v>
      </c>
      <c r="E4873" s="1">
        <v>44086</v>
      </c>
      <c r="F4873">
        <v>2</v>
      </c>
      <c r="G4873" t="str">
        <f>VLOOKUP(F4873,dComprador!A:B,2,0)</f>
        <v>João</v>
      </c>
      <c r="H4873">
        <v>7</v>
      </c>
      <c r="I4873" t="str">
        <f>VLOOKUP(H4873,dMateriaPrima!A:B,2,0)</f>
        <v>Poliéster</v>
      </c>
      <c r="J4873">
        <f>VLOOKUP(H4873,dMateriaPrima!A:C,3,0)</f>
        <v>8</v>
      </c>
      <c r="K4873">
        <v>344</v>
      </c>
      <c r="L4873">
        <f t="shared" si="153"/>
        <v>2752</v>
      </c>
      <c r="M4873">
        <v>0</v>
      </c>
      <c r="N4873">
        <f t="shared" si="152"/>
        <v>2752</v>
      </c>
      <c r="O4873">
        <v>2</v>
      </c>
      <c r="P4873" t="str">
        <f>VLOOKUP(O4873,dFornecedor!A:B,2,0)</f>
        <v>Minerva</v>
      </c>
    </row>
    <row r="4874" spans="1:16" x14ac:dyDescent="0.25">
      <c r="A4874">
        <v>4873</v>
      </c>
      <c r="B4874" s="1">
        <v>44068</v>
      </c>
      <c r="C4874" s="1">
        <v>44068</v>
      </c>
      <c r="D4874" s="1">
        <v>44098</v>
      </c>
      <c r="E4874" s="1">
        <v>44101</v>
      </c>
      <c r="F4874">
        <v>1</v>
      </c>
      <c r="G4874" t="str">
        <f>VLOOKUP(F4874,dComprador!A:B,2,0)</f>
        <v>Alon</v>
      </c>
      <c r="H4874">
        <v>5</v>
      </c>
      <c r="I4874" t="str">
        <f>VLOOKUP(H4874,dMateriaPrima!A:B,2,0)</f>
        <v>Areia</v>
      </c>
      <c r="J4874">
        <f>VLOOKUP(H4874,dMateriaPrima!A:C,3,0)</f>
        <v>3.59</v>
      </c>
      <c r="K4874">
        <v>289</v>
      </c>
      <c r="L4874">
        <f t="shared" si="153"/>
        <v>1037.51</v>
      </c>
      <c r="M4874">
        <v>0</v>
      </c>
      <c r="N4874">
        <f t="shared" si="152"/>
        <v>1037.51</v>
      </c>
      <c r="O4874">
        <v>2</v>
      </c>
      <c r="P4874" t="str">
        <f>VLOOKUP(O4874,dFornecedor!A:B,2,0)</f>
        <v>Minerva</v>
      </c>
    </row>
    <row r="4875" spans="1:16" x14ac:dyDescent="0.25">
      <c r="A4875">
        <v>4874</v>
      </c>
      <c r="B4875" s="1">
        <v>44068</v>
      </c>
      <c r="C4875" s="1">
        <v>44069</v>
      </c>
      <c r="D4875" s="1">
        <v>44098</v>
      </c>
      <c r="E4875" s="1">
        <v>44099</v>
      </c>
      <c r="F4875">
        <v>1</v>
      </c>
      <c r="G4875" t="str">
        <f>VLOOKUP(F4875,dComprador!A:B,2,0)</f>
        <v>Alon</v>
      </c>
      <c r="H4875">
        <v>2</v>
      </c>
      <c r="I4875" t="str">
        <f>VLOOKUP(H4875,dMateriaPrima!A:B,2,0)</f>
        <v>Chapa Metal</v>
      </c>
      <c r="J4875">
        <f>VLOOKUP(H4875,dMateriaPrima!A:C,3,0)</f>
        <v>299.89999999999998</v>
      </c>
      <c r="K4875">
        <v>4</v>
      </c>
      <c r="L4875">
        <f t="shared" si="153"/>
        <v>1199.5999999999999</v>
      </c>
      <c r="M4875">
        <v>0</v>
      </c>
      <c r="N4875">
        <f t="shared" si="152"/>
        <v>1199.5999999999999</v>
      </c>
      <c r="O4875">
        <v>3</v>
      </c>
      <c r="P4875" t="str">
        <f>VLOOKUP(O4875,dFornecedor!A:B,2,0)</f>
        <v>StepUp</v>
      </c>
    </row>
    <row r="4876" spans="1:16" x14ac:dyDescent="0.25">
      <c r="A4876">
        <v>4875</v>
      </c>
      <c r="B4876" s="1">
        <v>44068</v>
      </c>
      <c r="C4876" s="1">
        <v>44069</v>
      </c>
      <c r="D4876" s="1">
        <v>44089</v>
      </c>
      <c r="E4876" s="1">
        <v>44090</v>
      </c>
      <c r="F4876">
        <v>1</v>
      </c>
      <c r="G4876" t="str">
        <f>VLOOKUP(F4876,dComprador!A:B,2,0)</f>
        <v>Alon</v>
      </c>
      <c r="H4876">
        <v>4</v>
      </c>
      <c r="I4876" t="str">
        <f>VLOOKUP(H4876,dMateriaPrima!A:B,2,0)</f>
        <v>Madeira</v>
      </c>
      <c r="J4876">
        <f>VLOOKUP(H4876,dMateriaPrima!A:C,3,0)</f>
        <v>168</v>
      </c>
      <c r="K4876">
        <v>48</v>
      </c>
      <c r="L4876">
        <f t="shared" si="153"/>
        <v>8064</v>
      </c>
      <c r="M4876">
        <v>0</v>
      </c>
      <c r="N4876">
        <f t="shared" si="152"/>
        <v>8064</v>
      </c>
      <c r="O4876">
        <v>3</v>
      </c>
      <c r="P4876" t="str">
        <f>VLOOKUP(O4876,dFornecedor!A:B,2,0)</f>
        <v>StepUp</v>
      </c>
    </row>
    <row r="4877" spans="1:16" x14ac:dyDescent="0.25">
      <c r="A4877">
        <v>4876</v>
      </c>
      <c r="B4877" s="1">
        <v>44068</v>
      </c>
      <c r="C4877" s="1">
        <v>44070</v>
      </c>
      <c r="D4877" s="1">
        <v>44090</v>
      </c>
      <c r="E4877" s="1">
        <v>44092</v>
      </c>
      <c r="F4877">
        <v>1</v>
      </c>
      <c r="G4877" t="str">
        <f>VLOOKUP(F4877,dComprador!A:B,2,0)</f>
        <v>Alon</v>
      </c>
      <c r="H4877">
        <v>9</v>
      </c>
      <c r="I4877" t="str">
        <f>VLOOKUP(H4877,dMateriaPrima!A:B,2,0)</f>
        <v>Couro</v>
      </c>
      <c r="J4877">
        <f>VLOOKUP(H4877,dMateriaPrima!A:C,3,0)</f>
        <v>4.4000000000000004</v>
      </c>
      <c r="K4877">
        <v>207</v>
      </c>
      <c r="L4877">
        <f t="shared" si="153"/>
        <v>910.80000000000007</v>
      </c>
      <c r="M4877">
        <v>0</v>
      </c>
      <c r="N4877">
        <f t="shared" si="152"/>
        <v>910.80000000000007</v>
      </c>
      <c r="O4877">
        <v>2</v>
      </c>
      <c r="P4877" t="str">
        <f>VLOOKUP(O4877,dFornecedor!A:B,2,0)</f>
        <v>Minerva</v>
      </c>
    </row>
    <row r="4878" spans="1:16" x14ac:dyDescent="0.25">
      <c r="A4878">
        <v>4877</v>
      </c>
      <c r="B4878" s="1">
        <v>44069</v>
      </c>
      <c r="C4878" s="1">
        <v>44077</v>
      </c>
      <c r="D4878" s="1">
        <v>44081</v>
      </c>
      <c r="E4878" s="1">
        <v>44082</v>
      </c>
      <c r="F4878">
        <v>4</v>
      </c>
      <c r="G4878" t="str">
        <f>VLOOKUP(F4878,dComprador!A:B,2,0)</f>
        <v>Lira</v>
      </c>
      <c r="H4878">
        <v>10</v>
      </c>
      <c r="I4878" t="str">
        <f>VLOOKUP(H4878,dMateriaPrima!A:B,2,0)</f>
        <v>Pedra Britada</v>
      </c>
      <c r="J4878">
        <f>VLOOKUP(H4878,dMateriaPrima!A:C,3,0)</f>
        <v>56</v>
      </c>
      <c r="K4878">
        <v>211</v>
      </c>
      <c r="L4878">
        <f t="shared" si="153"/>
        <v>11816</v>
      </c>
      <c r="M4878">
        <v>0</v>
      </c>
      <c r="N4878">
        <f t="shared" si="152"/>
        <v>11816</v>
      </c>
      <c r="O4878">
        <v>2</v>
      </c>
      <c r="P4878" t="str">
        <f>VLOOKUP(O4878,dFornecedor!A:B,2,0)</f>
        <v>Minerva</v>
      </c>
    </row>
    <row r="4879" spans="1:16" x14ac:dyDescent="0.25">
      <c r="A4879">
        <v>4878</v>
      </c>
      <c r="B4879" s="1">
        <v>44069</v>
      </c>
      <c r="C4879" s="1">
        <v>44079</v>
      </c>
      <c r="D4879" s="1">
        <v>44082</v>
      </c>
      <c r="E4879" s="1">
        <v>44083</v>
      </c>
      <c r="F4879">
        <v>2</v>
      </c>
      <c r="G4879" t="str">
        <f>VLOOKUP(F4879,dComprador!A:B,2,0)</f>
        <v>João</v>
      </c>
      <c r="H4879">
        <v>5</v>
      </c>
      <c r="I4879" t="str">
        <f>VLOOKUP(H4879,dMateriaPrima!A:B,2,0)</f>
        <v>Areia</v>
      </c>
      <c r="J4879">
        <f>VLOOKUP(H4879,dMateriaPrima!A:C,3,0)</f>
        <v>3.59</v>
      </c>
      <c r="K4879">
        <v>64</v>
      </c>
      <c r="L4879">
        <f t="shared" si="153"/>
        <v>229.76</v>
      </c>
      <c r="M4879">
        <v>0</v>
      </c>
      <c r="N4879">
        <f t="shared" si="152"/>
        <v>229.76</v>
      </c>
      <c r="O4879">
        <v>3</v>
      </c>
      <c r="P4879" t="str">
        <f>VLOOKUP(O4879,dFornecedor!A:B,2,0)</f>
        <v>StepUp</v>
      </c>
    </row>
    <row r="4880" spans="1:16" x14ac:dyDescent="0.25">
      <c r="A4880">
        <v>4879</v>
      </c>
      <c r="B4880" s="1">
        <v>44069</v>
      </c>
      <c r="C4880" s="1">
        <v>44070</v>
      </c>
      <c r="D4880" s="1">
        <v>44092</v>
      </c>
      <c r="E4880" s="1">
        <v>44093</v>
      </c>
      <c r="F4880">
        <v>1</v>
      </c>
      <c r="G4880" t="str">
        <f>VLOOKUP(F4880,dComprador!A:B,2,0)</f>
        <v>Alon</v>
      </c>
      <c r="H4880">
        <v>2</v>
      </c>
      <c r="I4880" t="str">
        <f>VLOOKUP(H4880,dMateriaPrima!A:B,2,0)</f>
        <v>Chapa Metal</v>
      </c>
      <c r="J4880">
        <f>VLOOKUP(H4880,dMateriaPrima!A:C,3,0)</f>
        <v>299.89999999999998</v>
      </c>
      <c r="K4880">
        <v>55</v>
      </c>
      <c r="L4880">
        <f t="shared" si="153"/>
        <v>16494.5</v>
      </c>
      <c r="M4880">
        <v>0</v>
      </c>
      <c r="N4880">
        <f t="shared" si="152"/>
        <v>16494.5</v>
      </c>
      <c r="O4880">
        <v>3</v>
      </c>
      <c r="P4880" t="str">
        <f>VLOOKUP(O4880,dFornecedor!A:B,2,0)</f>
        <v>StepUp</v>
      </c>
    </row>
    <row r="4881" spans="1:16" x14ac:dyDescent="0.25">
      <c r="A4881">
        <v>4880</v>
      </c>
      <c r="B4881" s="1">
        <v>44070</v>
      </c>
      <c r="C4881" s="1">
        <v>44075</v>
      </c>
      <c r="D4881" s="1">
        <v>44077</v>
      </c>
      <c r="E4881" s="1">
        <v>44080</v>
      </c>
      <c r="F4881">
        <v>4</v>
      </c>
      <c r="G4881" t="str">
        <f>VLOOKUP(F4881,dComprador!A:B,2,0)</f>
        <v>Lira</v>
      </c>
      <c r="H4881">
        <v>11</v>
      </c>
      <c r="I4881" t="str">
        <f>VLOOKUP(H4881,dMateriaPrima!A:B,2,0)</f>
        <v>Papel</v>
      </c>
      <c r="J4881">
        <f>VLOOKUP(H4881,dMateriaPrima!A:C,3,0)</f>
        <v>9</v>
      </c>
      <c r="K4881">
        <v>112</v>
      </c>
      <c r="L4881">
        <f t="shared" si="153"/>
        <v>1008</v>
      </c>
      <c r="M4881">
        <v>0</v>
      </c>
      <c r="N4881">
        <f t="shared" si="152"/>
        <v>1008</v>
      </c>
      <c r="O4881">
        <v>1</v>
      </c>
      <c r="P4881" t="str">
        <f>VLOOKUP(O4881,dFornecedor!A:B,2,0)</f>
        <v>NorthShore</v>
      </c>
    </row>
    <row r="4882" spans="1:16" x14ac:dyDescent="0.25">
      <c r="A4882">
        <v>4881</v>
      </c>
      <c r="B4882" s="1">
        <v>44070</v>
      </c>
      <c r="C4882" s="1">
        <v>44077</v>
      </c>
      <c r="D4882" s="1">
        <v>44081</v>
      </c>
      <c r="E4882" s="1">
        <v>44081</v>
      </c>
      <c r="F4882">
        <v>4</v>
      </c>
      <c r="G4882" t="str">
        <f>VLOOKUP(F4882,dComprador!A:B,2,0)</f>
        <v>Lira</v>
      </c>
      <c r="H4882">
        <v>5</v>
      </c>
      <c r="I4882" t="str">
        <f>VLOOKUP(H4882,dMateriaPrima!A:B,2,0)</f>
        <v>Areia</v>
      </c>
      <c r="J4882">
        <f>VLOOKUP(H4882,dMateriaPrima!A:C,3,0)</f>
        <v>3.59</v>
      </c>
      <c r="K4882">
        <v>32</v>
      </c>
      <c r="L4882">
        <f t="shared" si="153"/>
        <v>114.88</v>
      </c>
      <c r="M4882">
        <v>0</v>
      </c>
      <c r="N4882">
        <f t="shared" si="152"/>
        <v>114.88</v>
      </c>
      <c r="O4882">
        <v>5</v>
      </c>
      <c r="P4882" t="str">
        <f>VLOOKUP(O4882,dFornecedor!A:B,2,0)</f>
        <v>Atlas</v>
      </c>
    </row>
    <row r="4883" spans="1:16" x14ac:dyDescent="0.25">
      <c r="A4883">
        <v>4882</v>
      </c>
      <c r="B4883" s="1">
        <v>44070</v>
      </c>
      <c r="C4883" s="1">
        <v>44072</v>
      </c>
      <c r="D4883" s="1">
        <v>44077</v>
      </c>
      <c r="E4883" s="1">
        <v>44082</v>
      </c>
      <c r="F4883">
        <v>4</v>
      </c>
      <c r="G4883" t="str">
        <f>VLOOKUP(F4883,dComprador!A:B,2,0)</f>
        <v>Lira</v>
      </c>
      <c r="H4883">
        <v>9</v>
      </c>
      <c r="I4883" t="str">
        <f>VLOOKUP(H4883,dMateriaPrima!A:B,2,0)</f>
        <v>Couro</v>
      </c>
      <c r="J4883">
        <f>VLOOKUP(H4883,dMateriaPrima!A:C,3,0)</f>
        <v>4.4000000000000004</v>
      </c>
      <c r="K4883">
        <v>27</v>
      </c>
      <c r="L4883">
        <f t="shared" si="153"/>
        <v>118.80000000000001</v>
      </c>
      <c r="M4883">
        <v>0</v>
      </c>
      <c r="N4883">
        <f t="shared" si="152"/>
        <v>118.80000000000001</v>
      </c>
      <c r="O4883">
        <v>2</v>
      </c>
      <c r="P4883" t="str">
        <f>VLOOKUP(O4883,dFornecedor!A:B,2,0)</f>
        <v>Minerva</v>
      </c>
    </row>
    <row r="4884" spans="1:16" x14ac:dyDescent="0.25">
      <c r="A4884">
        <v>4883</v>
      </c>
      <c r="B4884" s="1">
        <v>44070</v>
      </c>
      <c r="C4884" s="1">
        <v>44078</v>
      </c>
      <c r="D4884" s="1">
        <v>44079</v>
      </c>
      <c r="E4884" s="1">
        <v>44082</v>
      </c>
      <c r="F4884">
        <v>4</v>
      </c>
      <c r="G4884" t="str">
        <f>VLOOKUP(F4884,dComprador!A:B,2,0)</f>
        <v>Lira</v>
      </c>
      <c r="H4884">
        <v>7</v>
      </c>
      <c r="I4884" t="str">
        <f>VLOOKUP(H4884,dMateriaPrima!A:B,2,0)</f>
        <v>Poliéster</v>
      </c>
      <c r="J4884">
        <f>VLOOKUP(H4884,dMateriaPrima!A:C,3,0)</f>
        <v>8</v>
      </c>
      <c r="K4884">
        <v>309</v>
      </c>
      <c r="L4884">
        <f t="shared" si="153"/>
        <v>2472</v>
      </c>
      <c r="M4884">
        <v>0</v>
      </c>
      <c r="N4884">
        <f t="shared" si="152"/>
        <v>2472</v>
      </c>
      <c r="O4884">
        <v>2</v>
      </c>
      <c r="P4884" t="str">
        <f>VLOOKUP(O4884,dFornecedor!A:B,2,0)</f>
        <v>Minerva</v>
      </c>
    </row>
    <row r="4885" spans="1:16" x14ac:dyDescent="0.25">
      <c r="A4885">
        <v>4884</v>
      </c>
      <c r="B4885" s="1">
        <v>44070</v>
      </c>
      <c r="C4885" s="1">
        <v>44070</v>
      </c>
      <c r="D4885" s="1">
        <v>44079</v>
      </c>
      <c r="E4885" s="1">
        <v>44078</v>
      </c>
      <c r="F4885">
        <v>4</v>
      </c>
      <c r="G4885" t="str">
        <f>VLOOKUP(F4885,dComprador!A:B,2,0)</f>
        <v>Lira</v>
      </c>
      <c r="H4885">
        <v>9</v>
      </c>
      <c r="I4885" t="str">
        <f>VLOOKUP(H4885,dMateriaPrima!A:B,2,0)</f>
        <v>Couro</v>
      </c>
      <c r="J4885">
        <f>VLOOKUP(H4885,dMateriaPrima!A:C,3,0)</f>
        <v>4.4000000000000004</v>
      </c>
      <c r="K4885">
        <v>289</v>
      </c>
      <c r="L4885">
        <f t="shared" si="153"/>
        <v>1271.6000000000001</v>
      </c>
      <c r="M4885">
        <v>0</v>
      </c>
      <c r="N4885">
        <f t="shared" si="152"/>
        <v>1271.6000000000001</v>
      </c>
      <c r="O4885">
        <v>2</v>
      </c>
      <c r="P4885" t="str">
        <f>VLOOKUP(O4885,dFornecedor!A:B,2,0)</f>
        <v>Minerva</v>
      </c>
    </row>
    <row r="4886" spans="1:16" x14ac:dyDescent="0.25">
      <c r="A4886">
        <v>4885</v>
      </c>
      <c r="B4886" s="1">
        <v>44070</v>
      </c>
      <c r="C4886" s="1">
        <v>44070</v>
      </c>
      <c r="D4886" s="1">
        <v>44077</v>
      </c>
      <c r="E4886" s="1">
        <v>44078</v>
      </c>
      <c r="F4886">
        <v>4</v>
      </c>
      <c r="G4886" t="str">
        <f>VLOOKUP(F4886,dComprador!A:B,2,0)</f>
        <v>Lira</v>
      </c>
      <c r="H4886">
        <v>5</v>
      </c>
      <c r="I4886" t="str">
        <f>VLOOKUP(H4886,dMateriaPrima!A:B,2,0)</f>
        <v>Areia</v>
      </c>
      <c r="J4886">
        <f>VLOOKUP(H4886,dMateriaPrima!A:C,3,0)</f>
        <v>3.59</v>
      </c>
      <c r="K4886">
        <v>97</v>
      </c>
      <c r="L4886">
        <f t="shared" si="153"/>
        <v>348.22999999999996</v>
      </c>
      <c r="M4886">
        <v>0</v>
      </c>
      <c r="N4886">
        <f t="shared" si="152"/>
        <v>348.22999999999996</v>
      </c>
      <c r="O4886">
        <v>5</v>
      </c>
      <c r="P4886" t="str">
        <f>VLOOKUP(O4886,dFornecedor!A:B,2,0)</f>
        <v>Atlas</v>
      </c>
    </row>
    <row r="4887" spans="1:16" x14ac:dyDescent="0.25">
      <c r="A4887">
        <v>4886</v>
      </c>
      <c r="B4887" s="1">
        <v>44070</v>
      </c>
      <c r="C4887" s="1">
        <v>44070</v>
      </c>
      <c r="D4887" s="1">
        <v>44087</v>
      </c>
      <c r="E4887" s="1">
        <v>44091</v>
      </c>
      <c r="F4887">
        <v>1</v>
      </c>
      <c r="G4887" t="str">
        <f>VLOOKUP(F4887,dComprador!A:B,2,0)</f>
        <v>Alon</v>
      </c>
      <c r="H4887">
        <v>10</v>
      </c>
      <c r="I4887" t="str">
        <f>VLOOKUP(H4887,dMateriaPrima!A:B,2,0)</f>
        <v>Pedra Britada</v>
      </c>
      <c r="J4887">
        <f>VLOOKUP(H4887,dMateriaPrima!A:C,3,0)</f>
        <v>56</v>
      </c>
      <c r="K4887">
        <v>70</v>
      </c>
      <c r="L4887">
        <f t="shared" si="153"/>
        <v>3920</v>
      </c>
      <c r="M4887">
        <v>0</v>
      </c>
      <c r="N4887">
        <f t="shared" si="152"/>
        <v>3920</v>
      </c>
      <c r="O4887">
        <v>2</v>
      </c>
      <c r="P4887" t="str">
        <f>VLOOKUP(O4887,dFornecedor!A:B,2,0)</f>
        <v>Minerva</v>
      </c>
    </row>
    <row r="4888" spans="1:16" x14ac:dyDescent="0.25">
      <c r="A4888">
        <v>4887</v>
      </c>
      <c r="B4888" s="1">
        <v>44070</v>
      </c>
      <c r="C4888" s="1">
        <v>44070</v>
      </c>
      <c r="D4888" s="1">
        <v>44087</v>
      </c>
      <c r="E4888" s="1">
        <v>44090</v>
      </c>
      <c r="F4888">
        <v>1</v>
      </c>
      <c r="G4888" t="str">
        <f>VLOOKUP(F4888,dComprador!A:B,2,0)</f>
        <v>Alon</v>
      </c>
      <c r="H4888">
        <v>9</v>
      </c>
      <c r="I4888" t="str">
        <f>VLOOKUP(H4888,dMateriaPrima!A:B,2,0)</f>
        <v>Couro</v>
      </c>
      <c r="J4888">
        <f>VLOOKUP(H4888,dMateriaPrima!A:C,3,0)</f>
        <v>4.4000000000000004</v>
      </c>
      <c r="K4888">
        <v>28</v>
      </c>
      <c r="L4888">
        <f t="shared" si="153"/>
        <v>123.20000000000002</v>
      </c>
      <c r="M4888">
        <v>0</v>
      </c>
      <c r="N4888">
        <f t="shared" si="152"/>
        <v>123.20000000000002</v>
      </c>
      <c r="O4888">
        <v>5</v>
      </c>
      <c r="P4888" t="str">
        <f>VLOOKUP(O4888,dFornecedor!A:B,2,0)</f>
        <v>Atlas</v>
      </c>
    </row>
    <row r="4889" spans="1:16" x14ac:dyDescent="0.25">
      <c r="A4889">
        <v>4888</v>
      </c>
      <c r="B4889" s="1">
        <v>44070</v>
      </c>
      <c r="C4889" s="1">
        <v>44074</v>
      </c>
      <c r="D4889" s="1">
        <v>44089</v>
      </c>
      <c r="E4889" s="1">
        <v>44090</v>
      </c>
      <c r="F4889">
        <v>1</v>
      </c>
      <c r="G4889" t="str">
        <f>VLOOKUP(F4889,dComprador!A:B,2,0)</f>
        <v>Alon</v>
      </c>
      <c r="H4889">
        <v>1</v>
      </c>
      <c r="I4889" t="str">
        <f>VLOOKUP(H4889,dMateriaPrima!A:B,2,0)</f>
        <v>Tecido</v>
      </c>
      <c r="J4889">
        <f>VLOOKUP(H4889,dMateriaPrima!A:C,3,0)</f>
        <v>18</v>
      </c>
      <c r="K4889">
        <v>524</v>
      </c>
      <c r="L4889">
        <f t="shared" si="153"/>
        <v>9432</v>
      </c>
      <c r="M4889">
        <v>0</v>
      </c>
      <c r="N4889">
        <f t="shared" si="152"/>
        <v>9432</v>
      </c>
      <c r="O4889">
        <v>5</v>
      </c>
      <c r="P4889" t="str">
        <f>VLOOKUP(O4889,dFornecedor!A:B,2,0)</f>
        <v>Atlas</v>
      </c>
    </row>
    <row r="4890" spans="1:16" x14ac:dyDescent="0.25">
      <c r="A4890">
        <v>4889</v>
      </c>
      <c r="B4890" s="1">
        <v>44070</v>
      </c>
      <c r="C4890" s="1">
        <v>44072</v>
      </c>
      <c r="D4890" s="1">
        <v>44082</v>
      </c>
      <c r="E4890" s="1">
        <v>44084</v>
      </c>
      <c r="F4890">
        <v>2</v>
      </c>
      <c r="G4890" t="str">
        <f>VLOOKUP(F4890,dComprador!A:B,2,0)</f>
        <v>João</v>
      </c>
      <c r="H4890">
        <v>9</v>
      </c>
      <c r="I4890" t="str">
        <f>VLOOKUP(H4890,dMateriaPrima!A:B,2,0)</f>
        <v>Couro</v>
      </c>
      <c r="J4890">
        <f>VLOOKUP(H4890,dMateriaPrima!A:C,3,0)</f>
        <v>4.4000000000000004</v>
      </c>
      <c r="K4890">
        <v>172</v>
      </c>
      <c r="L4890">
        <f t="shared" si="153"/>
        <v>756.80000000000007</v>
      </c>
      <c r="M4890">
        <v>0</v>
      </c>
      <c r="N4890">
        <f t="shared" si="152"/>
        <v>756.80000000000007</v>
      </c>
      <c r="O4890">
        <v>1</v>
      </c>
      <c r="P4890" t="str">
        <f>VLOOKUP(O4890,dFornecedor!A:B,2,0)</f>
        <v>NorthShore</v>
      </c>
    </row>
    <row r="4891" spans="1:16" x14ac:dyDescent="0.25">
      <c r="A4891">
        <v>4890</v>
      </c>
      <c r="B4891" s="1">
        <v>44070</v>
      </c>
      <c r="C4891" s="1">
        <v>44074</v>
      </c>
      <c r="D4891" s="1">
        <v>44083</v>
      </c>
      <c r="E4891" s="1">
        <v>44086</v>
      </c>
      <c r="F4891">
        <v>2</v>
      </c>
      <c r="G4891" t="str">
        <f>VLOOKUP(F4891,dComprador!A:B,2,0)</f>
        <v>João</v>
      </c>
      <c r="H4891">
        <v>10</v>
      </c>
      <c r="I4891" t="str">
        <f>VLOOKUP(H4891,dMateriaPrima!A:B,2,0)</f>
        <v>Pedra Britada</v>
      </c>
      <c r="J4891">
        <f>VLOOKUP(H4891,dMateriaPrima!A:C,3,0)</f>
        <v>56</v>
      </c>
      <c r="K4891">
        <v>208</v>
      </c>
      <c r="L4891">
        <f t="shared" si="153"/>
        <v>11648</v>
      </c>
      <c r="M4891">
        <v>0</v>
      </c>
      <c r="N4891">
        <f t="shared" si="152"/>
        <v>11648</v>
      </c>
      <c r="O4891">
        <v>1</v>
      </c>
      <c r="P4891" t="str">
        <f>VLOOKUP(O4891,dFornecedor!A:B,2,0)</f>
        <v>NorthShore</v>
      </c>
    </row>
    <row r="4892" spans="1:16" x14ac:dyDescent="0.25">
      <c r="A4892">
        <v>4891</v>
      </c>
      <c r="B4892" s="1">
        <v>44070</v>
      </c>
      <c r="C4892" s="1">
        <v>44074</v>
      </c>
      <c r="D4892" s="1">
        <v>44100</v>
      </c>
      <c r="E4892" s="1">
        <v>44103</v>
      </c>
      <c r="F4892">
        <v>1</v>
      </c>
      <c r="G4892" t="str">
        <f>VLOOKUP(F4892,dComprador!A:B,2,0)</f>
        <v>Alon</v>
      </c>
      <c r="H4892">
        <v>8</v>
      </c>
      <c r="I4892" t="str">
        <f>VLOOKUP(H4892,dMateriaPrima!A:B,2,0)</f>
        <v>Cimento</v>
      </c>
      <c r="J4892">
        <f>VLOOKUP(H4892,dMateriaPrima!A:C,3,0)</f>
        <v>23</v>
      </c>
      <c r="K4892">
        <v>23</v>
      </c>
      <c r="L4892">
        <f t="shared" si="153"/>
        <v>529</v>
      </c>
      <c r="M4892">
        <v>0</v>
      </c>
      <c r="N4892">
        <f t="shared" si="152"/>
        <v>529</v>
      </c>
      <c r="O4892">
        <v>2</v>
      </c>
      <c r="P4892" t="str">
        <f>VLOOKUP(O4892,dFornecedor!A:B,2,0)</f>
        <v>Minerva</v>
      </c>
    </row>
    <row r="4893" spans="1:16" x14ac:dyDescent="0.25">
      <c r="A4893">
        <v>4892</v>
      </c>
      <c r="B4893" s="1">
        <v>44070</v>
      </c>
      <c r="C4893" s="1">
        <v>44075</v>
      </c>
      <c r="D4893" s="1">
        <v>44103</v>
      </c>
      <c r="E4893" s="1">
        <v>44105</v>
      </c>
      <c r="F4893">
        <v>1</v>
      </c>
      <c r="G4893" t="str">
        <f>VLOOKUP(F4893,dComprador!A:B,2,0)</f>
        <v>Alon</v>
      </c>
      <c r="H4893">
        <v>1</v>
      </c>
      <c r="I4893" t="str">
        <f>VLOOKUP(H4893,dMateriaPrima!A:B,2,0)</f>
        <v>Tecido</v>
      </c>
      <c r="J4893">
        <f>VLOOKUP(H4893,dMateriaPrima!A:C,3,0)</f>
        <v>18</v>
      </c>
      <c r="K4893">
        <v>120</v>
      </c>
      <c r="L4893">
        <f t="shared" si="153"/>
        <v>2160</v>
      </c>
      <c r="M4893">
        <v>0</v>
      </c>
      <c r="N4893">
        <f t="shared" si="152"/>
        <v>2160</v>
      </c>
      <c r="O4893">
        <v>3</v>
      </c>
      <c r="P4893" t="str">
        <f>VLOOKUP(O4893,dFornecedor!A:B,2,0)</f>
        <v>StepUp</v>
      </c>
    </row>
    <row r="4894" spans="1:16" x14ac:dyDescent="0.25">
      <c r="A4894">
        <v>4893</v>
      </c>
      <c r="B4894" s="1">
        <v>44070</v>
      </c>
      <c r="C4894" s="1">
        <v>44072</v>
      </c>
      <c r="D4894" s="1">
        <v>44101</v>
      </c>
      <c r="E4894" s="1">
        <v>44102</v>
      </c>
      <c r="F4894">
        <v>1</v>
      </c>
      <c r="G4894" t="str">
        <f>VLOOKUP(F4894,dComprador!A:B,2,0)</f>
        <v>Alon</v>
      </c>
      <c r="H4894">
        <v>4</v>
      </c>
      <c r="I4894" t="str">
        <f>VLOOKUP(H4894,dMateriaPrima!A:B,2,0)</f>
        <v>Madeira</v>
      </c>
      <c r="J4894">
        <f>VLOOKUP(H4894,dMateriaPrima!A:C,3,0)</f>
        <v>168</v>
      </c>
      <c r="K4894">
        <v>184</v>
      </c>
      <c r="L4894">
        <f t="shared" si="153"/>
        <v>30912</v>
      </c>
      <c r="M4894">
        <v>0</v>
      </c>
      <c r="N4894">
        <f t="shared" si="152"/>
        <v>30912</v>
      </c>
      <c r="O4894">
        <v>2</v>
      </c>
      <c r="P4894" t="str">
        <f>VLOOKUP(O4894,dFornecedor!A:B,2,0)</f>
        <v>Minerva</v>
      </c>
    </row>
    <row r="4895" spans="1:16" x14ac:dyDescent="0.25">
      <c r="A4895">
        <v>4894</v>
      </c>
      <c r="B4895" s="1">
        <v>44071</v>
      </c>
      <c r="C4895" s="1">
        <v>44072</v>
      </c>
      <c r="D4895" s="1">
        <v>44078</v>
      </c>
      <c r="E4895" s="1">
        <v>44082</v>
      </c>
      <c r="F4895">
        <v>4</v>
      </c>
      <c r="G4895" t="str">
        <f>VLOOKUP(F4895,dComprador!A:B,2,0)</f>
        <v>Lira</v>
      </c>
      <c r="H4895">
        <v>5</v>
      </c>
      <c r="I4895" t="str">
        <f>VLOOKUP(H4895,dMateriaPrima!A:B,2,0)</f>
        <v>Areia</v>
      </c>
      <c r="J4895">
        <f>VLOOKUP(H4895,dMateriaPrima!A:C,3,0)</f>
        <v>3.59</v>
      </c>
      <c r="K4895">
        <v>153</v>
      </c>
      <c r="L4895">
        <f t="shared" si="153"/>
        <v>549.27</v>
      </c>
      <c r="M4895">
        <v>0</v>
      </c>
      <c r="N4895">
        <f t="shared" si="152"/>
        <v>549.27</v>
      </c>
      <c r="O4895">
        <v>3</v>
      </c>
      <c r="P4895" t="str">
        <f>VLOOKUP(O4895,dFornecedor!A:B,2,0)</f>
        <v>StepUp</v>
      </c>
    </row>
    <row r="4896" spans="1:16" x14ac:dyDescent="0.25">
      <c r="A4896">
        <v>4895</v>
      </c>
      <c r="B4896" s="1">
        <v>44071</v>
      </c>
      <c r="C4896" s="1">
        <v>44071</v>
      </c>
      <c r="D4896" s="1">
        <v>44080</v>
      </c>
      <c r="E4896" s="1">
        <v>44078</v>
      </c>
      <c r="F4896">
        <v>4</v>
      </c>
      <c r="G4896" t="str">
        <f>VLOOKUP(F4896,dComprador!A:B,2,0)</f>
        <v>Lira</v>
      </c>
      <c r="H4896">
        <v>8</v>
      </c>
      <c r="I4896" t="str">
        <f>VLOOKUP(H4896,dMateriaPrima!A:B,2,0)</f>
        <v>Cimento</v>
      </c>
      <c r="J4896">
        <f>VLOOKUP(H4896,dMateriaPrima!A:C,3,0)</f>
        <v>23</v>
      </c>
      <c r="K4896">
        <v>339</v>
      </c>
      <c r="L4896">
        <f t="shared" si="153"/>
        <v>7797</v>
      </c>
      <c r="M4896">
        <v>0</v>
      </c>
      <c r="N4896">
        <f t="shared" si="152"/>
        <v>7797</v>
      </c>
      <c r="O4896">
        <v>2</v>
      </c>
      <c r="P4896" t="str">
        <f>VLOOKUP(O4896,dFornecedor!A:B,2,0)</f>
        <v>Minerva</v>
      </c>
    </row>
    <row r="4897" spans="1:16" x14ac:dyDescent="0.25">
      <c r="A4897">
        <v>4896</v>
      </c>
      <c r="B4897" s="1">
        <v>44071</v>
      </c>
      <c r="C4897" s="1">
        <v>44079</v>
      </c>
      <c r="D4897" s="1">
        <v>44080</v>
      </c>
      <c r="E4897" s="1">
        <v>44081</v>
      </c>
      <c r="F4897">
        <v>4</v>
      </c>
      <c r="G4897" t="str">
        <f>VLOOKUP(F4897,dComprador!A:B,2,0)</f>
        <v>Lira</v>
      </c>
      <c r="H4897">
        <v>5</v>
      </c>
      <c r="I4897" t="str">
        <f>VLOOKUP(H4897,dMateriaPrima!A:B,2,0)</f>
        <v>Areia</v>
      </c>
      <c r="J4897">
        <f>VLOOKUP(H4897,dMateriaPrima!A:C,3,0)</f>
        <v>3.59</v>
      </c>
      <c r="K4897">
        <v>26</v>
      </c>
      <c r="L4897">
        <f t="shared" si="153"/>
        <v>93.34</v>
      </c>
      <c r="M4897">
        <v>0</v>
      </c>
      <c r="N4897">
        <f t="shared" si="152"/>
        <v>93.34</v>
      </c>
      <c r="O4897">
        <v>3</v>
      </c>
      <c r="P4897" t="str">
        <f>VLOOKUP(O4897,dFornecedor!A:B,2,0)</f>
        <v>StepUp</v>
      </c>
    </row>
    <row r="4898" spans="1:16" x14ac:dyDescent="0.25">
      <c r="A4898">
        <v>4897</v>
      </c>
      <c r="B4898" s="1">
        <v>44071</v>
      </c>
      <c r="C4898" s="1">
        <v>44071</v>
      </c>
      <c r="D4898" s="1">
        <v>44076</v>
      </c>
      <c r="E4898" s="1">
        <v>44080</v>
      </c>
      <c r="F4898">
        <v>4</v>
      </c>
      <c r="G4898" t="str">
        <f>VLOOKUP(F4898,dComprador!A:B,2,0)</f>
        <v>Lira</v>
      </c>
      <c r="H4898">
        <v>1</v>
      </c>
      <c r="I4898" t="str">
        <f>VLOOKUP(H4898,dMateriaPrima!A:B,2,0)</f>
        <v>Tecido</v>
      </c>
      <c r="J4898">
        <f>VLOOKUP(H4898,dMateriaPrima!A:C,3,0)</f>
        <v>18</v>
      </c>
      <c r="K4898">
        <v>611</v>
      </c>
      <c r="L4898">
        <f t="shared" si="153"/>
        <v>10998</v>
      </c>
      <c r="M4898">
        <v>0</v>
      </c>
      <c r="N4898">
        <f t="shared" si="152"/>
        <v>10998</v>
      </c>
      <c r="O4898">
        <v>2</v>
      </c>
      <c r="P4898" t="str">
        <f>VLOOKUP(O4898,dFornecedor!A:B,2,0)</f>
        <v>Minerva</v>
      </c>
    </row>
    <row r="4899" spans="1:16" x14ac:dyDescent="0.25">
      <c r="A4899">
        <v>4898</v>
      </c>
      <c r="B4899" s="1">
        <v>44071</v>
      </c>
      <c r="C4899" s="1">
        <v>44075</v>
      </c>
      <c r="D4899" s="1">
        <v>44078</v>
      </c>
      <c r="E4899" s="1">
        <v>44080</v>
      </c>
      <c r="F4899">
        <v>4</v>
      </c>
      <c r="G4899" t="str">
        <f>VLOOKUP(F4899,dComprador!A:B,2,0)</f>
        <v>Lira</v>
      </c>
      <c r="H4899">
        <v>11</v>
      </c>
      <c r="I4899" t="str">
        <f>VLOOKUP(H4899,dMateriaPrima!A:B,2,0)</f>
        <v>Papel</v>
      </c>
      <c r="J4899">
        <f>VLOOKUP(H4899,dMateriaPrima!A:C,3,0)</f>
        <v>9</v>
      </c>
      <c r="K4899">
        <v>51</v>
      </c>
      <c r="L4899">
        <f t="shared" si="153"/>
        <v>459</v>
      </c>
      <c r="M4899">
        <v>0</v>
      </c>
      <c r="N4899">
        <f t="shared" si="152"/>
        <v>459</v>
      </c>
      <c r="O4899">
        <v>1</v>
      </c>
      <c r="P4899" t="str">
        <f>VLOOKUP(O4899,dFornecedor!A:B,2,0)</f>
        <v>NorthShore</v>
      </c>
    </row>
    <row r="4900" spans="1:16" x14ac:dyDescent="0.25">
      <c r="A4900">
        <v>4899</v>
      </c>
      <c r="B4900" s="1">
        <v>44071</v>
      </c>
      <c r="C4900" s="1">
        <v>44083</v>
      </c>
      <c r="D4900" s="1">
        <v>44088</v>
      </c>
      <c r="E4900" s="1">
        <v>44090</v>
      </c>
      <c r="F4900">
        <v>1</v>
      </c>
      <c r="G4900" t="str">
        <f>VLOOKUP(F4900,dComprador!A:B,2,0)</f>
        <v>Alon</v>
      </c>
      <c r="H4900">
        <v>10</v>
      </c>
      <c r="I4900" t="str">
        <f>VLOOKUP(H4900,dMateriaPrima!A:B,2,0)</f>
        <v>Pedra Britada</v>
      </c>
      <c r="J4900">
        <f>VLOOKUP(H4900,dMateriaPrima!A:C,3,0)</f>
        <v>56</v>
      </c>
      <c r="K4900">
        <v>344</v>
      </c>
      <c r="L4900">
        <f t="shared" si="153"/>
        <v>19264</v>
      </c>
      <c r="M4900">
        <v>0</v>
      </c>
      <c r="N4900">
        <f t="shared" si="152"/>
        <v>19264</v>
      </c>
      <c r="O4900">
        <v>1</v>
      </c>
      <c r="P4900" t="str">
        <f>VLOOKUP(O4900,dFornecedor!A:B,2,0)</f>
        <v>NorthShore</v>
      </c>
    </row>
    <row r="4901" spans="1:16" x14ac:dyDescent="0.25">
      <c r="A4901">
        <v>4900</v>
      </c>
      <c r="B4901" s="1">
        <v>44071</v>
      </c>
      <c r="C4901" s="1">
        <v>44071</v>
      </c>
      <c r="D4901" s="1">
        <v>44092</v>
      </c>
      <c r="E4901" s="1">
        <v>44091</v>
      </c>
      <c r="F4901">
        <v>1</v>
      </c>
      <c r="G4901" t="str">
        <f>VLOOKUP(F4901,dComprador!A:B,2,0)</f>
        <v>Alon</v>
      </c>
      <c r="H4901">
        <v>11</v>
      </c>
      <c r="I4901" t="str">
        <f>VLOOKUP(H4901,dMateriaPrima!A:B,2,0)</f>
        <v>Papel</v>
      </c>
      <c r="J4901">
        <f>VLOOKUP(H4901,dMateriaPrima!A:C,3,0)</f>
        <v>9</v>
      </c>
      <c r="K4901">
        <v>124</v>
      </c>
      <c r="L4901">
        <f t="shared" si="153"/>
        <v>1116</v>
      </c>
      <c r="M4901">
        <v>0</v>
      </c>
      <c r="N4901">
        <f t="shared" si="152"/>
        <v>1116</v>
      </c>
      <c r="O4901">
        <v>2</v>
      </c>
      <c r="P4901" t="str">
        <f>VLOOKUP(O4901,dFornecedor!A:B,2,0)</f>
        <v>Minerva</v>
      </c>
    </row>
    <row r="4902" spans="1:16" x14ac:dyDescent="0.25">
      <c r="A4902">
        <v>4901</v>
      </c>
      <c r="B4902" s="1">
        <v>44071</v>
      </c>
      <c r="C4902" s="1">
        <v>44072</v>
      </c>
      <c r="D4902" s="1">
        <v>44097</v>
      </c>
      <c r="E4902" s="1">
        <v>44100</v>
      </c>
      <c r="F4902">
        <v>1</v>
      </c>
      <c r="G4902" t="str">
        <f>VLOOKUP(F4902,dComprador!A:B,2,0)</f>
        <v>Alon</v>
      </c>
      <c r="H4902">
        <v>5</v>
      </c>
      <c r="I4902" t="str">
        <f>VLOOKUP(H4902,dMateriaPrima!A:B,2,0)</f>
        <v>Areia</v>
      </c>
      <c r="J4902">
        <f>VLOOKUP(H4902,dMateriaPrima!A:C,3,0)</f>
        <v>3.59</v>
      </c>
      <c r="K4902">
        <v>99</v>
      </c>
      <c r="L4902">
        <f t="shared" si="153"/>
        <v>355.40999999999997</v>
      </c>
      <c r="M4902">
        <v>0</v>
      </c>
      <c r="N4902">
        <f t="shared" si="152"/>
        <v>355.40999999999997</v>
      </c>
      <c r="O4902">
        <v>3</v>
      </c>
      <c r="P4902" t="str">
        <f>VLOOKUP(O4902,dFornecedor!A:B,2,0)</f>
        <v>StepUp</v>
      </c>
    </row>
    <row r="4903" spans="1:16" x14ac:dyDescent="0.25">
      <c r="A4903">
        <v>4902</v>
      </c>
      <c r="B4903" s="1">
        <v>44071</v>
      </c>
      <c r="C4903" s="1">
        <v>44072</v>
      </c>
      <c r="D4903" s="1">
        <v>44102</v>
      </c>
      <c r="E4903" s="1">
        <v>44102</v>
      </c>
      <c r="F4903">
        <v>1</v>
      </c>
      <c r="G4903" t="str">
        <f>VLOOKUP(F4903,dComprador!A:B,2,0)</f>
        <v>Alon</v>
      </c>
      <c r="H4903">
        <v>5</v>
      </c>
      <c r="I4903" t="str">
        <f>VLOOKUP(H4903,dMateriaPrima!A:B,2,0)</f>
        <v>Areia</v>
      </c>
      <c r="J4903">
        <f>VLOOKUP(H4903,dMateriaPrima!A:C,3,0)</f>
        <v>3.59</v>
      </c>
      <c r="K4903">
        <v>41</v>
      </c>
      <c r="L4903">
        <f t="shared" si="153"/>
        <v>147.19</v>
      </c>
      <c r="M4903">
        <v>0</v>
      </c>
      <c r="N4903">
        <f t="shared" si="152"/>
        <v>147.19</v>
      </c>
      <c r="O4903">
        <v>3</v>
      </c>
      <c r="P4903" t="str">
        <f>VLOOKUP(O4903,dFornecedor!A:B,2,0)</f>
        <v>StepUp</v>
      </c>
    </row>
    <row r="4904" spans="1:16" x14ac:dyDescent="0.25">
      <c r="A4904">
        <v>4903</v>
      </c>
      <c r="B4904" s="1">
        <v>44071</v>
      </c>
      <c r="C4904" s="1">
        <v>44071</v>
      </c>
      <c r="D4904" s="1">
        <v>44093</v>
      </c>
      <c r="E4904" s="1">
        <v>44095</v>
      </c>
      <c r="F4904">
        <v>1</v>
      </c>
      <c r="G4904" t="str">
        <f>VLOOKUP(F4904,dComprador!A:B,2,0)</f>
        <v>Alon</v>
      </c>
      <c r="H4904">
        <v>6</v>
      </c>
      <c r="I4904" t="str">
        <f>VLOOKUP(H4904,dMateriaPrima!A:B,2,0)</f>
        <v>Fio Algodão</v>
      </c>
      <c r="J4904">
        <f>VLOOKUP(H4904,dMateriaPrima!A:C,3,0)</f>
        <v>55.9</v>
      </c>
      <c r="K4904">
        <v>192</v>
      </c>
      <c r="L4904">
        <f t="shared" si="153"/>
        <v>10732.8</v>
      </c>
      <c r="M4904">
        <v>0</v>
      </c>
      <c r="N4904">
        <f t="shared" si="152"/>
        <v>10732.8</v>
      </c>
      <c r="O4904">
        <v>2</v>
      </c>
      <c r="P4904" t="str">
        <f>VLOOKUP(O4904,dFornecedor!A:B,2,0)</f>
        <v>Minerva</v>
      </c>
    </row>
    <row r="4905" spans="1:16" x14ac:dyDescent="0.25">
      <c r="A4905">
        <v>4904</v>
      </c>
      <c r="B4905" s="1">
        <v>44072</v>
      </c>
      <c r="C4905" s="1">
        <v>44073</v>
      </c>
      <c r="D4905" s="1">
        <v>44100</v>
      </c>
      <c r="E4905" s="1">
        <v>44104</v>
      </c>
      <c r="F4905">
        <v>1</v>
      </c>
      <c r="G4905" t="str">
        <f>VLOOKUP(F4905,dComprador!A:B,2,0)</f>
        <v>Alon</v>
      </c>
      <c r="H4905">
        <v>2</v>
      </c>
      <c r="I4905" t="str">
        <f>VLOOKUP(H4905,dMateriaPrima!A:B,2,0)</f>
        <v>Chapa Metal</v>
      </c>
      <c r="J4905">
        <f>VLOOKUP(H4905,dMateriaPrima!A:C,3,0)</f>
        <v>299.89999999999998</v>
      </c>
      <c r="K4905">
        <v>128</v>
      </c>
      <c r="L4905">
        <f t="shared" si="153"/>
        <v>38387.199999999997</v>
      </c>
      <c r="M4905">
        <v>0</v>
      </c>
      <c r="N4905">
        <f t="shared" si="152"/>
        <v>38387.199999999997</v>
      </c>
      <c r="O4905">
        <v>4</v>
      </c>
      <c r="P4905" t="str">
        <f>VLOOKUP(O4905,dFornecedor!A:B,2,0)</f>
        <v>AlphaOmega</v>
      </c>
    </row>
    <row r="4906" spans="1:16" x14ac:dyDescent="0.25">
      <c r="A4906">
        <v>4905</v>
      </c>
      <c r="B4906" s="1">
        <v>44072</v>
      </c>
      <c r="C4906" s="1">
        <v>44072</v>
      </c>
      <c r="D4906" s="1">
        <v>44078</v>
      </c>
      <c r="E4906" s="1">
        <v>44078</v>
      </c>
      <c r="F4906">
        <v>4</v>
      </c>
      <c r="G4906" t="str">
        <f>VLOOKUP(F4906,dComprador!A:B,2,0)</f>
        <v>Lira</v>
      </c>
      <c r="H4906">
        <v>5</v>
      </c>
      <c r="I4906" t="str">
        <f>VLOOKUP(H4906,dMateriaPrima!A:B,2,0)</f>
        <v>Areia</v>
      </c>
      <c r="J4906">
        <f>VLOOKUP(H4906,dMateriaPrima!A:C,3,0)</f>
        <v>3.59</v>
      </c>
      <c r="K4906">
        <v>298</v>
      </c>
      <c r="L4906">
        <f t="shared" si="153"/>
        <v>1069.82</v>
      </c>
      <c r="M4906">
        <v>0</v>
      </c>
      <c r="N4906">
        <f t="shared" si="152"/>
        <v>1069.82</v>
      </c>
      <c r="O4906">
        <v>5</v>
      </c>
      <c r="P4906" t="str">
        <f>VLOOKUP(O4906,dFornecedor!A:B,2,0)</f>
        <v>Atlas</v>
      </c>
    </row>
    <row r="4907" spans="1:16" x14ac:dyDescent="0.25">
      <c r="A4907">
        <v>4906</v>
      </c>
      <c r="B4907" s="1">
        <v>44072</v>
      </c>
      <c r="C4907" s="1">
        <v>44076</v>
      </c>
      <c r="D4907" s="1">
        <v>44090</v>
      </c>
      <c r="E4907" s="1">
        <v>44094</v>
      </c>
      <c r="F4907">
        <v>1</v>
      </c>
      <c r="G4907" t="str">
        <f>VLOOKUP(F4907,dComprador!A:B,2,0)</f>
        <v>Alon</v>
      </c>
      <c r="H4907">
        <v>9</v>
      </c>
      <c r="I4907" t="str">
        <f>VLOOKUP(H4907,dMateriaPrima!A:B,2,0)</f>
        <v>Couro</v>
      </c>
      <c r="J4907">
        <f>VLOOKUP(H4907,dMateriaPrima!A:C,3,0)</f>
        <v>4.4000000000000004</v>
      </c>
      <c r="K4907">
        <v>36</v>
      </c>
      <c r="L4907">
        <f t="shared" si="153"/>
        <v>158.4</v>
      </c>
      <c r="M4907">
        <v>25</v>
      </c>
      <c r="N4907">
        <f t="shared" si="152"/>
        <v>118.80000000000001</v>
      </c>
      <c r="O4907">
        <v>1</v>
      </c>
      <c r="P4907" t="str">
        <f>VLOOKUP(O4907,dFornecedor!A:B,2,0)</f>
        <v>NorthShore</v>
      </c>
    </row>
    <row r="4908" spans="1:16" x14ac:dyDescent="0.25">
      <c r="A4908">
        <v>4907</v>
      </c>
      <c r="B4908" s="1">
        <v>44072</v>
      </c>
      <c r="C4908" s="1">
        <v>44073</v>
      </c>
      <c r="D4908" s="1">
        <v>44085</v>
      </c>
      <c r="E4908" s="1">
        <v>44088</v>
      </c>
      <c r="F4908">
        <v>2</v>
      </c>
      <c r="G4908" t="str">
        <f>VLOOKUP(F4908,dComprador!A:B,2,0)</f>
        <v>João</v>
      </c>
      <c r="H4908">
        <v>1</v>
      </c>
      <c r="I4908" t="str">
        <f>VLOOKUP(H4908,dMateriaPrima!A:B,2,0)</f>
        <v>Tecido</v>
      </c>
      <c r="J4908">
        <f>VLOOKUP(H4908,dMateriaPrima!A:C,3,0)</f>
        <v>18</v>
      </c>
      <c r="K4908">
        <v>267</v>
      </c>
      <c r="L4908">
        <f t="shared" si="153"/>
        <v>4806</v>
      </c>
      <c r="M4908">
        <v>0</v>
      </c>
      <c r="N4908">
        <f t="shared" si="152"/>
        <v>4806</v>
      </c>
      <c r="O4908">
        <v>3</v>
      </c>
      <c r="P4908" t="str">
        <f>VLOOKUP(O4908,dFornecedor!A:B,2,0)</f>
        <v>StepUp</v>
      </c>
    </row>
    <row r="4909" spans="1:16" x14ac:dyDescent="0.25">
      <c r="A4909">
        <v>4908</v>
      </c>
      <c r="B4909" s="1">
        <v>44072</v>
      </c>
      <c r="C4909" s="1">
        <v>44075</v>
      </c>
      <c r="D4909" s="1">
        <v>44093</v>
      </c>
      <c r="E4909" s="1">
        <v>44094</v>
      </c>
      <c r="F4909">
        <v>1</v>
      </c>
      <c r="G4909" t="str">
        <f>VLOOKUP(F4909,dComprador!A:B,2,0)</f>
        <v>Alon</v>
      </c>
      <c r="H4909">
        <v>11</v>
      </c>
      <c r="I4909" t="str">
        <f>VLOOKUP(H4909,dMateriaPrima!A:B,2,0)</f>
        <v>Papel</v>
      </c>
      <c r="J4909">
        <f>VLOOKUP(H4909,dMateriaPrima!A:C,3,0)</f>
        <v>9</v>
      </c>
      <c r="K4909">
        <v>60</v>
      </c>
      <c r="L4909">
        <f t="shared" si="153"/>
        <v>540</v>
      </c>
      <c r="M4909">
        <v>0</v>
      </c>
      <c r="N4909">
        <f t="shared" si="152"/>
        <v>540</v>
      </c>
      <c r="O4909">
        <v>3</v>
      </c>
      <c r="P4909" t="str">
        <f>VLOOKUP(O4909,dFornecedor!A:B,2,0)</f>
        <v>StepUp</v>
      </c>
    </row>
    <row r="4910" spans="1:16" x14ac:dyDescent="0.25">
      <c r="A4910">
        <v>4909</v>
      </c>
      <c r="B4910" s="1">
        <v>44072</v>
      </c>
      <c r="C4910" s="1">
        <v>44081</v>
      </c>
      <c r="D4910" s="1">
        <v>44104</v>
      </c>
      <c r="E4910" s="1">
        <v>44106</v>
      </c>
      <c r="F4910">
        <v>1</v>
      </c>
      <c r="G4910" t="str">
        <f>VLOOKUP(F4910,dComprador!A:B,2,0)</f>
        <v>Alon</v>
      </c>
      <c r="H4910">
        <v>5</v>
      </c>
      <c r="I4910" t="str">
        <f>VLOOKUP(H4910,dMateriaPrima!A:B,2,0)</f>
        <v>Areia</v>
      </c>
      <c r="J4910">
        <f>VLOOKUP(H4910,dMateriaPrima!A:C,3,0)</f>
        <v>3.59</v>
      </c>
      <c r="K4910">
        <v>236</v>
      </c>
      <c r="L4910">
        <f t="shared" si="153"/>
        <v>847.24</v>
      </c>
      <c r="M4910">
        <v>0</v>
      </c>
      <c r="N4910">
        <f t="shared" si="152"/>
        <v>847.24</v>
      </c>
      <c r="O4910">
        <v>3</v>
      </c>
      <c r="P4910" t="str">
        <f>VLOOKUP(O4910,dFornecedor!A:B,2,0)</f>
        <v>StepUp</v>
      </c>
    </row>
    <row r="4911" spans="1:16" x14ac:dyDescent="0.25">
      <c r="A4911">
        <v>4910</v>
      </c>
      <c r="B4911" s="1">
        <v>44072</v>
      </c>
      <c r="C4911" s="1">
        <v>44082</v>
      </c>
      <c r="D4911" s="1">
        <v>44094</v>
      </c>
      <c r="E4911" s="1">
        <v>44092</v>
      </c>
      <c r="F4911">
        <v>1</v>
      </c>
      <c r="G4911" t="str">
        <f>VLOOKUP(F4911,dComprador!A:B,2,0)</f>
        <v>Alon</v>
      </c>
      <c r="H4911">
        <v>5</v>
      </c>
      <c r="I4911" t="str">
        <f>VLOOKUP(H4911,dMateriaPrima!A:B,2,0)</f>
        <v>Areia</v>
      </c>
      <c r="J4911">
        <f>VLOOKUP(H4911,dMateriaPrima!A:C,3,0)</f>
        <v>3.59</v>
      </c>
      <c r="K4911">
        <v>226</v>
      </c>
      <c r="L4911">
        <f t="shared" si="153"/>
        <v>811.33999999999992</v>
      </c>
      <c r="M4911">
        <v>0</v>
      </c>
      <c r="N4911">
        <f t="shared" si="152"/>
        <v>811.33999999999992</v>
      </c>
      <c r="O4911">
        <v>3</v>
      </c>
      <c r="P4911" t="str">
        <f>VLOOKUP(O4911,dFornecedor!A:B,2,0)</f>
        <v>StepUp</v>
      </c>
    </row>
    <row r="4912" spans="1:16" x14ac:dyDescent="0.25">
      <c r="A4912">
        <v>4911</v>
      </c>
      <c r="B4912" s="1">
        <v>44073</v>
      </c>
      <c r="C4912" s="1">
        <v>44073</v>
      </c>
      <c r="D4912" s="1">
        <v>44080</v>
      </c>
      <c r="E4912" s="1">
        <v>44082</v>
      </c>
      <c r="F4912">
        <v>4</v>
      </c>
      <c r="G4912" t="str">
        <f>VLOOKUP(F4912,dComprador!A:B,2,0)</f>
        <v>Lira</v>
      </c>
      <c r="H4912">
        <v>11</v>
      </c>
      <c r="I4912" t="str">
        <f>VLOOKUP(H4912,dMateriaPrima!A:B,2,0)</f>
        <v>Papel</v>
      </c>
      <c r="J4912">
        <f>VLOOKUP(H4912,dMateriaPrima!A:C,3,0)</f>
        <v>9</v>
      </c>
      <c r="K4912">
        <v>249</v>
      </c>
      <c r="L4912">
        <f t="shared" si="153"/>
        <v>2241</v>
      </c>
      <c r="M4912">
        <v>0</v>
      </c>
      <c r="N4912">
        <f t="shared" si="152"/>
        <v>2241</v>
      </c>
      <c r="O4912">
        <v>2</v>
      </c>
      <c r="P4912" t="str">
        <f>VLOOKUP(O4912,dFornecedor!A:B,2,0)</f>
        <v>Minerva</v>
      </c>
    </row>
    <row r="4913" spans="1:16" x14ac:dyDescent="0.25">
      <c r="A4913">
        <v>4912</v>
      </c>
      <c r="B4913" s="1">
        <v>44073</v>
      </c>
      <c r="C4913" s="1">
        <v>44081</v>
      </c>
      <c r="D4913" s="1">
        <v>44083</v>
      </c>
      <c r="E4913" s="1">
        <v>44086</v>
      </c>
      <c r="F4913">
        <v>4</v>
      </c>
      <c r="G4913" t="str">
        <f>VLOOKUP(F4913,dComprador!A:B,2,0)</f>
        <v>Lira</v>
      </c>
      <c r="H4913">
        <v>7</v>
      </c>
      <c r="I4913" t="str">
        <f>VLOOKUP(H4913,dMateriaPrima!A:B,2,0)</f>
        <v>Poliéster</v>
      </c>
      <c r="J4913">
        <f>VLOOKUP(H4913,dMateriaPrima!A:C,3,0)</f>
        <v>8</v>
      </c>
      <c r="K4913">
        <v>362</v>
      </c>
      <c r="L4913">
        <f t="shared" si="153"/>
        <v>2896</v>
      </c>
      <c r="M4913">
        <v>0</v>
      </c>
      <c r="N4913">
        <f t="shared" si="152"/>
        <v>2896</v>
      </c>
      <c r="O4913">
        <v>2</v>
      </c>
      <c r="P4913" t="str">
        <f>VLOOKUP(O4913,dFornecedor!A:B,2,0)</f>
        <v>Minerva</v>
      </c>
    </row>
    <row r="4914" spans="1:16" x14ac:dyDescent="0.25">
      <c r="A4914">
        <v>4913</v>
      </c>
      <c r="B4914" s="1">
        <v>44073</v>
      </c>
      <c r="C4914" s="1">
        <v>44083</v>
      </c>
      <c r="D4914" s="1">
        <v>44083</v>
      </c>
      <c r="E4914" s="1">
        <v>44085</v>
      </c>
      <c r="F4914">
        <v>4</v>
      </c>
      <c r="G4914" t="str">
        <f>VLOOKUP(F4914,dComprador!A:B,2,0)</f>
        <v>Lira</v>
      </c>
      <c r="H4914">
        <v>4</v>
      </c>
      <c r="I4914" t="str">
        <f>VLOOKUP(H4914,dMateriaPrima!A:B,2,0)</f>
        <v>Madeira</v>
      </c>
      <c r="J4914">
        <f>VLOOKUP(H4914,dMateriaPrima!A:C,3,0)</f>
        <v>168</v>
      </c>
      <c r="K4914">
        <v>88</v>
      </c>
      <c r="L4914">
        <f t="shared" si="153"/>
        <v>14784</v>
      </c>
      <c r="M4914">
        <v>0</v>
      </c>
      <c r="N4914">
        <f t="shared" si="152"/>
        <v>14784</v>
      </c>
      <c r="O4914">
        <v>1</v>
      </c>
      <c r="P4914" t="str">
        <f>VLOOKUP(O4914,dFornecedor!A:B,2,0)</f>
        <v>NorthShore</v>
      </c>
    </row>
    <row r="4915" spans="1:16" x14ac:dyDescent="0.25">
      <c r="A4915">
        <v>4914</v>
      </c>
      <c r="B4915" s="1">
        <v>44073</v>
      </c>
      <c r="C4915" s="1">
        <v>44074</v>
      </c>
      <c r="D4915" s="1">
        <v>44078</v>
      </c>
      <c r="E4915" s="1">
        <v>44085</v>
      </c>
      <c r="F4915">
        <v>4</v>
      </c>
      <c r="G4915" t="str">
        <f>VLOOKUP(F4915,dComprador!A:B,2,0)</f>
        <v>Lira</v>
      </c>
      <c r="H4915">
        <v>5</v>
      </c>
      <c r="I4915" t="str">
        <f>VLOOKUP(H4915,dMateriaPrima!A:B,2,0)</f>
        <v>Areia</v>
      </c>
      <c r="J4915">
        <f>VLOOKUP(H4915,dMateriaPrima!A:C,3,0)</f>
        <v>3.59</v>
      </c>
      <c r="K4915">
        <v>336</v>
      </c>
      <c r="L4915">
        <f t="shared" si="153"/>
        <v>1206.24</v>
      </c>
      <c r="M4915">
        <v>0</v>
      </c>
      <c r="N4915">
        <f t="shared" si="152"/>
        <v>1206.24</v>
      </c>
      <c r="O4915">
        <v>3</v>
      </c>
      <c r="P4915" t="str">
        <f>VLOOKUP(O4915,dFornecedor!A:B,2,0)</f>
        <v>StepUp</v>
      </c>
    </row>
    <row r="4916" spans="1:16" x14ac:dyDescent="0.25">
      <c r="A4916">
        <v>4915</v>
      </c>
      <c r="B4916" s="1">
        <v>44073</v>
      </c>
      <c r="C4916" s="1">
        <v>44073</v>
      </c>
      <c r="D4916" s="1">
        <v>44080</v>
      </c>
      <c r="E4916" s="1">
        <v>44082</v>
      </c>
      <c r="F4916">
        <v>4</v>
      </c>
      <c r="G4916" t="str">
        <f>VLOOKUP(F4916,dComprador!A:B,2,0)</f>
        <v>Lira</v>
      </c>
      <c r="H4916">
        <v>1</v>
      </c>
      <c r="I4916" t="str">
        <f>VLOOKUP(H4916,dMateriaPrima!A:B,2,0)</f>
        <v>Tecido</v>
      </c>
      <c r="J4916">
        <f>VLOOKUP(H4916,dMateriaPrima!A:C,3,0)</f>
        <v>18</v>
      </c>
      <c r="K4916">
        <v>114</v>
      </c>
      <c r="L4916">
        <f t="shared" si="153"/>
        <v>2052</v>
      </c>
      <c r="M4916">
        <v>0</v>
      </c>
      <c r="N4916">
        <f t="shared" si="152"/>
        <v>2052</v>
      </c>
      <c r="O4916">
        <v>4</v>
      </c>
      <c r="P4916" t="str">
        <f>VLOOKUP(O4916,dFornecedor!A:B,2,0)</f>
        <v>AlphaOmega</v>
      </c>
    </row>
    <row r="4917" spans="1:16" x14ac:dyDescent="0.25">
      <c r="A4917">
        <v>4916</v>
      </c>
      <c r="B4917" s="1">
        <v>44073</v>
      </c>
      <c r="C4917" s="1">
        <v>44073</v>
      </c>
      <c r="D4917" s="1">
        <v>44081</v>
      </c>
      <c r="E4917" s="1">
        <v>44082</v>
      </c>
      <c r="F4917">
        <v>4</v>
      </c>
      <c r="G4917" t="str">
        <f>VLOOKUP(F4917,dComprador!A:B,2,0)</f>
        <v>Lira</v>
      </c>
      <c r="H4917">
        <v>9</v>
      </c>
      <c r="I4917" t="str">
        <f>VLOOKUP(H4917,dMateriaPrima!A:B,2,0)</f>
        <v>Couro</v>
      </c>
      <c r="J4917">
        <f>VLOOKUP(H4917,dMateriaPrima!A:C,3,0)</f>
        <v>4.4000000000000004</v>
      </c>
      <c r="K4917">
        <v>83</v>
      </c>
      <c r="L4917">
        <f t="shared" si="153"/>
        <v>365.20000000000005</v>
      </c>
      <c r="M4917">
        <v>0</v>
      </c>
      <c r="N4917">
        <f t="shared" si="152"/>
        <v>365.20000000000005</v>
      </c>
      <c r="O4917">
        <v>2</v>
      </c>
      <c r="P4917" t="str">
        <f>VLOOKUP(O4917,dFornecedor!A:B,2,0)</f>
        <v>Minerva</v>
      </c>
    </row>
    <row r="4918" spans="1:16" x14ac:dyDescent="0.25">
      <c r="A4918">
        <v>4917</v>
      </c>
      <c r="B4918" s="1">
        <v>44073</v>
      </c>
      <c r="C4918" s="1">
        <v>44078</v>
      </c>
      <c r="D4918" s="1">
        <v>44082</v>
      </c>
      <c r="E4918" s="1">
        <v>44080</v>
      </c>
      <c r="F4918">
        <v>4</v>
      </c>
      <c r="G4918" t="str">
        <f>VLOOKUP(F4918,dComprador!A:B,2,0)</f>
        <v>Lira</v>
      </c>
      <c r="H4918">
        <v>8</v>
      </c>
      <c r="I4918" t="str">
        <f>VLOOKUP(H4918,dMateriaPrima!A:B,2,0)</f>
        <v>Cimento</v>
      </c>
      <c r="J4918">
        <f>VLOOKUP(H4918,dMateriaPrima!A:C,3,0)</f>
        <v>23</v>
      </c>
      <c r="K4918">
        <v>226</v>
      </c>
      <c r="L4918">
        <f t="shared" si="153"/>
        <v>5198</v>
      </c>
      <c r="M4918">
        <v>0</v>
      </c>
      <c r="N4918">
        <f t="shared" si="152"/>
        <v>5198</v>
      </c>
      <c r="O4918">
        <v>2</v>
      </c>
      <c r="P4918" t="str">
        <f>VLOOKUP(O4918,dFornecedor!A:B,2,0)</f>
        <v>Minerva</v>
      </c>
    </row>
    <row r="4919" spans="1:16" x14ac:dyDescent="0.25">
      <c r="A4919">
        <v>4918</v>
      </c>
      <c r="B4919" s="1">
        <v>44073</v>
      </c>
      <c r="C4919" s="1">
        <v>44084</v>
      </c>
      <c r="D4919" s="1">
        <v>44091</v>
      </c>
      <c r="E4919" s="1">
        <v>44093</v>
      </c>
      <c r="F4919">
        <v>1</v>
      </c>
      <c r="G4919" t="str">
        <f>VLOOKUP(F4919,dComprador!A:B,2,0)</f>
        <v>Alon</v>
      </c>
      <c r="H4919">
        <v>9</v>
      </c>
      <c r="I4919" t="str">
        <f>VLOOKUP(H4919,dMateriaPrima!A:B,2,0)</f>
        <v>Couro</v>
      </c>
      <c r="J4919">
        <f>VLOOKUP(H4919,dMateriaPrima!A:C,3,0)</f>
        <v>4.4000000000000004</v>
      </c>
      <c r="K4919">
        <v>40</v>
      </c>
      <c r="L4919">
        <f t="shared" si="153"/>
        <v>176</v>
      </c>
      <c r="M4919">
        <v>0</v>
      </c>
      <c r="N4919">
        <f t="shared" si="152"/>
        <v>176</v>
      </c>
      <c r="O4919">
        <v>1</v>
      </c>
      <c r="P4919" t="str">
        <f>VLOOKUP(O4919,dFornecedor!A:B,2,0)</f>
        <v>NorthShore</v>
      </c>
    </row>
    <row r="4920" spans="1:16" x14ac:dyDescent="0.25">
      <c r="A4920">
        <v>4919</v>
      </c>
      <c r="B4920" s="1">
        <v>44073</v>
      </c>
      <c r="C4920" s="1">
        <v>44078</v>
      </c>
      <c r="D4920" s="1">
        <v>44083</v>
      </c>
      <c r="E4920" s="1">
        <v>44084</v>
      </c>
      <c r="F4920">
        <v>3</v>
      </c>
      <c r="G4920" t="str">
        <f>VLOOKUP(F4920,dComprador!A:B,2,0)</f>
        <v>Diego</v>
      </c>
      <c r="H4920">
        <v>11</v>
      </c>
      <c r="I4920" t="str">
        <f>VLOOKUP(H4920,dMateriaPrima!A:B,2,0)</f>
        <v>Papel</v>
      </c>
      <c r="J4920">
        <f>VLOOKUP(H4920,dMateriaPrima!A:C,3,0)</f>
        <v>9</v>
      </c>
      <c r="K4920">
        <v>416</v>
      </c>
      <c r="L4920">
        <f t="shared" si="153"/>
        <v>3744</v>
      </c>
      <c r="M4920">
        <v>0</v>
      </c>
      <c r="N4920">
        <f t="shared" si="152"/>
        <v>3744</v>
      </c>
      <c r="O4920">
        <v>1</v>
      </c>
      <c r="P4920" t="str">
        <f>VLOOKUP(O4920,dFornecedor!A:B,2,0)</f>
        <v>NorthShore</v>
      </c>
    </row>
    <row r="4921" spans="1:16" x14ac:dyDescent="0.25">
      <c r="A4921">
        <v>4920</v>
      </c>
      <c r="B4921" s="1">
        <v>44073</v>
      </c>
      <c r="C4921" s="1">
        <v>44073</v>
      </c>
      <c r="D4921" s="1">
        <v>44088</v>
      </c>
      <c r="E4921" s="1">
        <v>44090</v>
      </c>
      <c r="F4921">
        <v>1</v>
      </c>
      <c r="G4921" t="str">
        <f>VLOOKUP(F4921,dComprador!A:B,2,0)</f>
        <v>Alon</v>
      </c>
      <c r="H4921">
        <v>6</v>
      </c>
      <c r="I4921" t="str">
        <f>VLOOKUP(H4921,dMateriaPrima!A:B,2,0)</f>
        <v>Fio Algodão</v>
      </c>
      <c r="J4921">
        <f>VLOOKUP(H4921,dMateriaPrima!A:C,3,0)</f>
        <v>55.9</v>
      </c>
      <c r="K4921">
        <v>187</v>
      </c>
      <c r="L4921">
        <f t="shared" si="153"/>
        <v>10453.299999999999</v>
      </c>
      <c r="M4921">
        <v>0</v>
      </c>
      <c r="N4921">
        <f t="shared" si="152"/>
        <v>10453.299999999999</v>
      </c>
      <c r="O4921">
        <v>2</v>
      </c>
      <c r="P4921" t="str">
        <f>VLOOKUP(O4921,dFornecedor!A:B,2,0)</f>
        <v>Minerva</v>
      </c>
    </row>
    <row r="4922" spans="1:16" x14ac:dyDescent="0.25">
      <c r="A4922">
        <v>4921</v>
      </c>
      <c r="B4922" s="1">
        <v>44073</v>
      </c>
      <c r="C4922" s="1">
        <v>44073</v>
      </c>
      <c r="D4922" s="1">
        <v>44097</v>
      </c>
      <c r="E4922" s="1">
        <v>44096</v>
      </c>
      <c r="F4922">
        <v>1</v>
      </c>
      <c r="G4922" t="str">
        <f>VLOOKUP(F4922,dComprador!A:B,2,0)</f>
        <v>Alon</v>
      </c>
      <c r="H4922">
        <v>2</v>
      </c>
      <c r="I4922" t="str">
        <f>VLOOKUP(H4922,dMateriaPrima!A:B,2,0)</f>
        <v>Chapa Metal</v>
      </c>
      <c r="J4922">
        <f>VLOOKUP(H4922,dMateriaPrima!A:C,3,0)</f>
        <v>299.89999999999998</v>
      </c>
      <c r="K4922">
        <v>427</v>
      </c>
      <c r="L4922">
        <f t="shared" si="153"/>
        <v>128057.29999999999</v>
      </c>
      <c r="M4922">
        <v>0</v>
      </c>
      <c r="N4922">
        <f t="shared" si="152"/>
        <v>128057.29999999999</v>
      </c>
      <c r="O4922">
        <v>2</v>
      </c>
      <c r="P4922" t="str">
        <f>VLOOKUP(O4922,dFornecedor!A:B,2,0)</f>
        <v>Minerva</v>
      </c>
    </row>
    <row r="4923" spans="1:16" x14ac:dyDescent="0.25">
      <c r="A4923">
        <v>4922</v>
      </c>
      <c r="B4923" s="1">
        <v>44074</v>
      </c>
      <c r="C4923" s="1">
        <v>44076</v>
      </c>
      <c r="D4923" s="1">
        <v>44087</v>
      </c>
      <c r="E4923" s="1">
        <v>44088</v>
      </c>
      <c r="F4923">
        <v>4</v>
      </c>
      <c r="G4923" t="str">
        <f>VLOOKUP(F4923,dComprador!A:B,2,0)</f>
        <v>Lira</v>
      </c>
      <c r="H4923">
        <v>7</v>
      </c>
      <c r="I4923" t="str">
        <f>VLOOKUP(H4923,dMateriaPrima!A:B,2,0)</f>
        <v>Poliéster</v>
      </c>
      <c r="J4923">
        <f>VLOOKUP(H4923,dMateriaPrima!A:C,3,0)</f>
        <v>8</v>
      </c>
      <c r="K4923">
        <v>95</v>
      </c>
      <c r="L4923">
        <f t="shared" si="153"/>
        <v>760</v>
      </c>
      <c r="M4923">
        <v>0</v>
      </c>
      <c r="N4923">
        <f t="shared" si="152"/>
        <v>760</v>
      </c>
      <c r="O4923">
        <v>4</v>
      </c>
      <c r="P4923" t="str">
        <f>VLOOKUP(O4923,dFornecedor!A:B,2,0)</f>
        <v>AlphaOmega</v>
      </c>
    </row>
    <row r="4924" spans="1:16" x14ac:dyDescent="0.25">
      <c r="A4924">
        <v>4923</v>
      </c>
      <c r="B4924" s="1">
        <v>44074</v>
      </c>
      <c r="C4924" s="1">
        <v>44078</v>
      </c>
      <c r="D4924" s="1">
        <v>44081</v>
      </c>
      <c r="E4924" s="1">
        <v>44083</v>
      </c>
      <c r="F4924">
        <v>4</v>
      </c>
      <c r="G4924" t="str">
        <f>VLOOKUP(F4924,dComprador!A:B,2,0)</f>
        <v>Lira</v>
      </c>
      <c r="H4924">
        <v>7</v>
      </c>
      <c r="I4924" t="str">
        <f>VLOOKUP(H4924,dMateriaPrima!A:B,2,0)</f>
        <v>Poliéster</v>
      </c>
      <c r="J4924">
        <f>VLOOKUP(H4924,dMateriaPrima!A:C,3,0)</f>
        <v>8</v>
      </c>
      <c r="K4924">
        <v>97</v>
      </c>
      <c r="L4924">
        <f t="shared" si="153"/>
        <v>776</v>
      </c>
      <c r="M4924">
        <v>18</v>
      </c>
      <c r="N4924">
        <f t="shared" si="152"/>
        <v>636.31999999999994</v>
      </c>
      <c r="O4924">
        <v>4</v>
      </c>
      <c r="P4924" t="str">
        <f>VLOOKUP(O4924,dFornecedor!A:B,2,0)</f>
        <v>AlphaOmega</v>
      </c>
    </row>
    <row r="4925" spans="1:16" x14ac:dyDescent="0.25">
      <c r="A4925">
        <v>4924</v>
      </c>
      <c r="B4925" s="1">
        <v>44074</v>
      </c>
      <c r="C4925" s="1">
        <v>44074</v>
      </c>
      <c r="D4925" s="1">
        <v>44080</v>
      </c>
      <c r="E4925" s="1">
        <v>44082</v>
      </c>
      <c r="F4925">
        <v>4</v>
      </c>
      <c r="G4925" t="str">
        <f>VLOOKUP(F4925,dComprador!A:B,2,0)</f>
        <v>Lira</v>
      </c>
      <c r="H4925">
        <v>6</v>
      </c>
      <c r="I4925" t="str">
        <f>VLOOKUP(H4925,dMateriaPrima!A:B,2,0)</f>
        <v>Fio Algodão</v>
      </c>
      <c r="J4925">
        <f>VLOOKUP(H4925,dMateriaPrima!A:C,3,0)</f>
        <v>55.9</v>
      </c>
      <c r="K4925">
        <v>386</v>
      </c>
      <c r="L4925">
        <f t="shared" si="153"/>
        <v>21577.399999999998</v>
      </c>
      <c r="M4925">
        <v>0</v>
      </c>
      <c r="N4925">
        <f t="shared" si="152"/>
        <v>21577.399999999998</v>
      </c>
      <c r="O4925">
        <v>2</v>
      </c>
      <c r="P4925" t="str">
        <f>VLOOKUP(O4925,dFornecedor!A:B,2,0)</f>
        <v>Minerva</v>
      </c>
    </row>
    <row r="4926" spans="1:16" x14ac:dyDescent="0.25">
      <c r="A4926">
        <v>4925</v>
      </c>
      <c r="B4926" s="1">
        <v>44074</v>
      </c>
      <c r="C4926" s="1">
        <v>44083</v>
      </c>
      <c r="D4926" s="1">
        <v>44086</v>
      </c>
      <c r="E4926" s="1">
        <v>44090</v>
      </c>
      <c r="F4926">
        <v>4</v>
      </c>
      <c r="G4926" t="str">
        <f>VLOOKUP(F4926,dComprador!A:B,2,0)</f>
        <v>Lira</v>
      </c>
      <c r="H4926">
        <v>9</v>
      </c>
      <c r="I4926" t="str">
        <f>VLOOKUP(H4926,dMateriaPrima!A:B,2,0)</f>
        <v>Couro</v>
      </c>
      <c r="J4926">
        <f>VLOOKUP(H4926,dMateriaPrima!A:C,3,0)</f>
        <v>4.4000000000000004</v>
      </c>
      <c r="K4926">
        <v>601</v>
      </c>
      <c r="L4926">
        <f t="shared" si="153"/>
        <v>2644.4</v>
      </c>
      <c r="M4926">
        <v>0</v>
      </c>
      <c r="N4926">
        <f t="shared" si="152"/>
        <v>2644.4</v>
      </c>
      <c r="O4926">
        <v>2</v>
      </c>
      <c r="P4926" t="str">
        <f>VLOOKUP(O4926,dFornecedor!A:B,2,0)</f>
        <v>Minerva</v>
      </c>
    </row>
    <row r="4927" spans="1:16" x14ac:dyDescent="0.25">
      <c r="A4927">
        <v>4926</v>
      </c>
      <c r="B4927" s="1">
        <v>44074</v>
      </c>
      <c r="C4927" s="1">
        <v>44083</v>
      </c>
      <c r="D4927" s="1">
        <v>44085</v>
      </c>
      <c r="E4927" s="1">
        <v>44088</v>
      </c>
      <c r="F4927">
        <v>4</v>
      </c>
      <c r="G4927" t="str">
        <f>VLOOKUP(F4927,dComprador!A:B,2,0)</f>
        <v>Lira</v>
      </c>
      <c r="H4927">
        <v>8</v>
      </c>
      <c r="I4927" t="str">
        <f>VLOOKUP(H4927,dMateriaPrima!A:B,2,0)</f>
        <v>Cimento</v>
      </c>
      <c r="J4927">
        <f>VLOOKUP(H4927,dMateriaPrima!A:C,3,0)</f>
        <v>23</v>
      </c>
      <c r="K4927">
        <v>15</v>
      </c>
      <c r="L4927">
        <f t="shared" si="153"/>
        <v>345</v>
      </c>
      <c r="M4927">
        <v>0</v>
      </c>
      <c r="N4927">
        <f t="shared" si="152"/>
        <v>345</v>
      </c>
      <c r="O4927">
        <v>2</v>
      </c>
      <c r="P4927" t="str">
        <f>VLOOKUP(O4927,dFornecedor!A:B,2,0)</f>
        <v>Minerva</v>
      </c>
    </row>
    <row r="4928" spans="1:16" x14ac:dyDescent="0.25">
      <c r="A4928">
        <v>4927</v>
      </c>
      <c r="B4928" s="1">
        <v>44074</v>
      </c>
      <c r="C4928" s="1">
        <v>44083</v>
      </c>
      <c r="D4928" s="1">
        <v>44085</v>
      </c>
      <c r="E4928" s="1">
        <v>44085</v>
      </c>
      <c r="F4928">
        <v>4</v>
      </c>
      <c r="G4928" t="str">
        <f>VLOOKUP(F4928,dComprador!A:B,2,0)</f>
        <v>Lira</v>
      </c>
      <c r="H4928">
        <v>5</v>
      </c>
      <c r="I4928" t="str">
        <f>VLOOKUP(H4928,dMateriaPrima!A:B,2,0)</f>
        <v>Areia</v>
      </c>
      <c r="J4928">
        <f>VLOOKUP(H4928,dMateriaPrima!A:C,3,0)</f>
        <v>3.59</v>
      </c>
      <c r="K4928">
        <v>123</v>
      </c>
      <c r="L4928">
        <f t="shared" si="153"/>
        <v>441.57</v>
      </c>
      <c r="M4928">
        <v>0</v>
      </c>
      <c r="N4928">
        <f t="shared" si="152"/>
        <v>441.57</v>
      </c>
      <c r="O4928">
        <v>2</v>
      </c>
      <c r="P4928" t="str">
        <f>VLOOKUP(O4928,dFornecedor!A:B,2,0)</f>
        <v>Minerva</v>
      </c>
    </row>
    <row r="4929" spans="1:16" x14ac:dyDescent="0.25">
      <c r="A4929">
        <v>4928</v>
      </c>
      <c r="B4929" s="1">
        <v>44074</v>
      </c>
      <c r="C4929" s="1">
        <v>44083</v>
      </c>
      <c r="D4929" s="1">
        <v>44092</v>
      </c>
      <c r="E4929" s="1">
        <v>44095</v>
      </c>
      <c r="F4929">
        <v>1</v>
      </c>
      <c r="G4929" t="str">
        <f>VLOOKUP(F4929,dComprador!A:B,2,0)</f>
        <v>Alon</v>
      </c>
      <c r="H4929">
        <v>11</v>
      </c>
      <c r="I4929" t="str">
        <f>VLOOKUP(H4929,dMateriaPrima!A:B,2,0)</f>
        <v>Papel</v>
      </c>
      <c r="J4929">
        <f>VLOOKUP(H4929,dMateriaPrima!A:C,3,0)</f>
        <v>9</v>
      </c>
      <c r="K4929">
        <v>58</v>
      </c>
      <c r="L4929">
        <f t="shared" si="153"/>
        <v>522</v>
      </c>
      <c r="M4929">
        <v>0</v>
      </c>
      <c r="N4929">
        <f t="shared" si="152"/>
        <v>522</v>
      </c>
      <c r="O4929">
        <v>1</v>
      </c>
      <c r="P4929" t="str">
        <f>VLOOKUP(O4929,dFornecedor!A:B,2,0)</f>
        <v>NorthShore</v>
      </c>
    </row>
    <row r="4930" spans="1:16" x14ac:dyDescent="0.25">
      <c r="A4930">
        <v>4929</v>
      </c>
      <c r="B4930" s="1">
        <v>44075</v>
      </c>
      <c r="C4930" s="1">
        <v>44082</v>
      </c>
      <c r="D4930" s="1">
        <v>44084</v>
      </c>
      <c r="E4930" s="1">
        <v>44085</v>
      </c>
      <c r="F4930">
        <v>4</v>
      </c>
      <c r="G4930" t="str">
        <f>VLOOKUP(F4930,dComprador!A:B,2,0)</f>
        <v>Lira</v>
      </c>
      <c r="H4930">
        <v>5</v>
      </c>
      <c r="I4930" t="str">
        <f>VLOOKUP(H4930,dMateriaPrima!A:B,2,0)</f>
        <v>Areia</v>
      </c>
      <c r="J4930">
        <f>VLOOKUP(H4930,dMateriaPrima!A:C,3,0)</f>
        <v>3.59</v>
      </c>
      <c r="K4930">
        <v>370</v>
      </c>
      <c r="L4930">
        <f t="shared" si="153"/>
        <v>1328.3</v>
      </c>
      <c r="M4930">
        <v>0</v>
      </c>
      <c r="N4930">
        <f t="shared" ref="N4930:N4993" si="154">SUM(L4930-((L4930*M4930)/100))</f>
        <v>1328.3</v>
      </c>
      <c r="O4930">
        <v>2</v>
      </c>
      <c r="P4930" t="str">
        <f>VLOOKUP(O4930,dFornecedor!A:B,2,0)</f>
        <v>Minerva</v>
      </c>
    </row>
    <row r="4931" spans="1:16" x14ac:dyDescent="0.25">
      <c r="A4931">
        <v>4930</v>
      </c>
      <c r="B4931" s="1">
        <v>44075</v>
      </c>
      <c r="C4931" s="1">
        <v>44075</v>
      </c>
      <c r="D4931" s="1">
        <v>44107</v>
      </c>
      <c r="E4931" s="1">
        <v>44108</v>
      </c>
      <c r="F4931">
        <v>1</v>
      </c>
      <c r="G4931" t="str">
        <f>VLOOKUP(F4931,dComprador!A:B,2,0)</f>
        <v>Alon</v>
      </c>
      <c r="H4931">
        <v>8</v>
      </c>
      <c r="I4931" t="str">
        <f>VLOOKUP(H4931,dMateriaPrima!A:B,2,0)</f>
        <v>Cimento</v>
      </c>
      <c r="J4931">
        <f>VLOOKUP(H4931,dMateriaPrima!A:C,3,0)</f>
        <v>23</v>
      </c>
      <c r="K4931">
        <v>461</v>
      </c>
      <c r="L4931">
        <f t="shared" ref="L4931:L4994" si="155">J4931*K4931</f>
        <v>10603</v>
      </c>
      <c r="M4931">
        <v>0</v>
      </c>
      <c r="N4931">
        <f t="shared" si="154"/>
        <v>10603</v>
      </c>
      <c r="O4931">
        <v>2</v>
      </c>
      <c r="P4931" t="str">
        <f>VLOOKUP(O4931,dFornecedor!A:B,2,0)</f>
        <v>Minerva</v>
      </c>
    </row>
    <row r="4932" spans="1:16" x14ac:dyDescent="0.25">
      <c r="A4932">
        <v>4931</v>
      </c>
      <c r="B4932" s="1">
        <v>44075</v>
      </c>
      <c r="C4932" s="1">
        <v>44075</v>
      </c>
      <c r="D4932" s="1">
        <v>44080</v>
      </c>
      <c r="E4932" s="1">
        <v>44083</v>
      </c>
      <c r="F4932">
        <v>4</v>
      </c>
      <c r="G4932" t="str">
        <f>VLOOKUP(F4932,dComprador!A:B,2,0)</f>
        <v>Lira</v>
      </c>
      <c r="H4932">
        <v>10</v>
      </c>
      <c r="I4932" t="str">
        <f>VLOOKUP(H4932,dMateriaPrima!A:B,2,0)</f>
        <v>Pedra Britada</v>
      </c>
      <c r="J4932">
        <f>VLOOKUP(H4932,dMateriaPrima!A:C,3,0)</f>
        <v>56</v>
      </c>
      <c r="K4932">
        <v>248</v>
      </c>
      <c r="L4932">
        <f t="shared" si="155"/>
        <v>13888</v>
      </c>
      <c r="M4932">
        <v>0</v>
      </c>
      <c r="N4932">
        <f t="shared" si="154"/>
        <v>13888</v>
      </c>
      <c r="O4932">
        <v>2</v>
      </c>
      <c r="P4932" t="str">
        <f>VLOOKUP(O4932,dFornecedor!A:B,2,0)</f>
        <v>Minerva</v>
      </c>
    </row>
    <row r="4933" spans="1:16" x14ac:dyDescent="0.25">
      <c r="A4933">
        <v>4932</v>
      </c>
      <c r="B4933" s="1">
        <v>44075</v>
      </c>
      <c r="C4933" s="1">
        <v>44075</v>
      </c>
      <c r="D4933" s="1">
        <v>44083</v>
      </c>
      <c r="E4933" s="1">
        <v>44084</v>
      </c>
      <c r="F4933">
        <v>4</v>
      </c>
      <c r="G4933" t="str">
        <f>VLOOKUP(F4933,dComprador!A:B,2,0)</f>
        <v>Lira</v>
      </c>
      <c r="H4933">
        <v>8</v>
      </c>
      <c r="I4933" t="str">
        <f>VLOOKUP(H4933,dMateriaPrima!A:B,2,0)</f>
        <v>Cimento</v>
      </c>
      <c r="J4933">
        <f>VLOOKUP(H4933,dMateriaPrima!A:C,3,0)</f>
        <v>23</v>
      </c>
      <c r="K4933">
        <v>247</v>
      </c>
      <c r="L4933">
        <f t="shared" si="155"/>
        <v>5681</v>
      </c>
      <c r="M4933">
        <v>0</v>
      </c>
      <c r="N4933">
        <f t="shared" si="154"/>
        <v>5681</v>
      </c>
      <c r="O4933">
        <v>2</v>
      </c>
      <c r="P4933" t="str">
        <f>VLOOKUP(O4933,dFornecedor!A:B,2,0)</f>
        <v>Minerva</v>
      </c>
    </row>
    <row r="4934" spans="1:16" x14ac:dyDescent="0.25">
      <c r="A4934">
        <v>4933</v>
      </c>
      <c r="B4934" s="1">
        <v>44075</v>
      </c>
      <c r="C4934" s="1">
        <v>44076</v>
      </c>
      <c r="D4934" s="1">
        <v>44082</v>
      </c>
      <c r="E4934" s="1">
        <v>44086</v>
      </c>
      <c r="F4934">
        <v>4</v>
      </c>
      <c r="G4934" t="str">
        <f>VLOOKUP(F4934,dComprador!A:B,2,0)</f>
        <v>Lira</v>
      </c>
      <c r="H4934">
        <v>8</v>
      </c>
      <c r="I4934" t="str">
        <f>VLOOKUP(H4934,dMateriaPrima!A:B,2,0)</f>
        <v>Cimento</v>
      </c>
      <c r="J4934">
        <f>VLOOKUP(H4934,dMateriaPrima!A:C,3,0)</f>
        <v>23</v>
      </c>
      <c r="K4934">
        <v>33</v>
      </c>
      <c r="L4934">
        <f t="shared" si="155"/>
        <v>759</v>
      </c>
      <c r="M4934">
        <v>0</v>
      </c>
      <c r="N4934">
        <f t="shared" si="154"/>
        <v>759</v>
      </c>
      <c r="O4934">
        <v>3</v>
      </c>
      <c r="P4934" t="str">
        <f>VLOOKUP(O4934,dFornecedor!A:B,2,0)</f>
        <v>StepUp</v>
      </c>
    </row>
    <row r="4935" spans="1:16" x14ac:dyDescent="0.25">
      <c r="A4935">
        <v>4934</v>
      </c>
      <c r="B4935" s="1">
        <v>44075</v>
      </c>
      <c r="C4935" s="1">
        <v>44081</v>
      </c>
      <c r="D4935" s="1">
        <v>44082</v>
      </c>
      <c r="E4935" s="1">
        <v>44084</v>
      </c>
      <c r="F4935">
        <v>4</v>
      </c>
      <c r="G4935" t="str">
        <f>VLOOKUP(F4935,dComprador!A:B,2,0)</f>
        <v>Lira</v>
      </c>
      <c r="H4935">
        <v>8</v>
      </c>
      <c r="I4935" t="str">
        <f>VLOOKUP(H4935,dMateriaPrima!A:B,2,0)</f>
        <v>Cimento</v>
      </c>
      <c r="J4935">
        <f>VLOOKUP(H4935,dMateriaPrima!A:C,3,0)</f>
        <v>23</v>
      </c>
      <c r="K4935">
        <v>128</v>
      </c>
      <c r="L4935">
        <f t="shared" si="155"/>
        <v>2944</v>
      </c>
      <c r="M4935">
        <v>0</v>
      </c>
      <c r="N4935">
        <f t="shared" si="154"/>
        <v>2944</v>
      </c>
      <c r="O4935">
        <v>2</v>
      </c>
      <c r="P4935" t="str">
        <f>VLOOKUP(O4935,dFornecedor!A:B,2,0)</f>
        <v>Minerva</v>
      </c>
    </row>
    <row r="4936" spans="1:16" x14ac:dyDescent="0.25">
      <c r="A4936">
        <v>4935</v>
      </c>
      <c r="B4936" s="1">
        <v>44075</v>
      </c>
      <c r="C4936" s="1">
        <v>44075</v>
      </c>
      <c r="D4936" s="1">
        <v>44092</v>
      </c>
      <c r="E4936" s="1">
        <v>44093</v>
      </c>
      <c r="F4936">
        <v>1</v>
      </c>
      <c r="G4936" t="str">
        <f>VLOOKUP(F4936,dComprador!A:B,2,0)</f>
        <v>Alon</v>
      </c>
      <c r="H4936">
        <v>5</v>
      </c>
      <c r="I4936" t="str">
        <f>VLOOKUP(H4936,dMateriaPrima!A:B,2,0)</f>
        <v>Areia</v>
      </c>
      <c r="J4936">
        <f>VLOOKUP(H4936,dMateriaPrima!A:C,3,0)</f>
        <v>3.59</v>
      </c>
      <c r="K4936">
        <v>206</v>
      </c>
      <c r="L4936">
        <f t="shared" si="155"/>
        <v>739.54</v>
      </c>
      <c r="M4936">
        <v>0</v>
      </c>
      <c r="N4936">
        <f t="shared" si="154"/>
        <v>739.54</v>
      </c>
      <c r="O4936">
        <v>2</v>
      </c>
      <c r="P4936" t="str">
        <f>VLOOKUP(O4936,dFornecedor!A:B,2,0)</f>
        <v>Minerva</v>
      </c>
    </row>
    <row r="4937" spans="1:16" x14ac:dyDescent="0.25">
      <c r="A4937">
        <v>4936</v>
      </c>
      <c r="B4937" s="1">
        <v>44075</v>
      </c>
      <c r="C4937" s="1">
        <v>44083</v>
      </c>
      <c r="D4937" s="1">
        <v>44095</v>
      </c>
      <c r="E4937" s="1">
        <v>44096</v>
      </c>
      <c r="F4937">
        <v>1</v>
      </c>
      <c r="G4937" t="str">
        <f>VLOOKUP(F4937,dComprador!A:B,2,0)</f>
        <v>Alon</v>
      </c>
      <c r="H4937">
        <v>7</v>
      </c>
      <c r="I4937" t="str">
        <f>VLOOKUP(H4937,dMateriaPrima!A:B,2,0)</f>
        <v>Poliéster</v>
      </c>
      <c r="J4937">
        <f>VLOOKUP(H4937,dMateriaPrima!A:C,3,0)</f>
        <v>8</v>
      </c>
      <c r="K4937">
        <v>19</v>
      </c>
      <c r="L4937">
        <f t="shared" si="155"/>
        <v>152</v>
      </c>
      <c r="M4937">
        <v>0</v>
      </c>
      <c r="N4937">
        <f t="shared" si="154"/>
        <v>152</v>
      </c>
      <c r="O4937">
        <v>2</v>
      </c>
      <c r="P4937" t="str">
        <f>VLOOKUP(O4937,dFornecedor!A:B,2,0)</f>
        <v>Minerva</v>
      </c>
    </row>
    <row r="4938" spans="1:16" x14ac:dyDescent="0.25">
      <c r="A4938">
        <v>4937</v>
      </c>
      <c r="B4938" s="1">
        <v>44075</v>
      </c>
      <c r="C4938" s="1">
        <v>44078</v>
      </c>
      <c r="D4938" s="1">
        <v>44094</v>
      </c>
      <c r="E4938" s="1">
        <v>44097</v>
      </c>
      <c r="F4938">
        <v>1</v>
      </c>
      <c r="G4938" t="str">
        <f>VLOOKUP(F4938,dComprador!A:B,2,0)</f>
        <v>Alon</v>
      </c>
      <c r="H4938">
        <v>1</v>
      </c>
      <c r="I4938" t="str">
        <f>VLOOKUP(H4938,dMateriaPrima!A:B,2,0)</f>
        <v>Tecido</v>
      </c>
      <c r="J4938">
        <f>VLOOKUP(H4938,dMateriaPrima!A:C,3,0)</f>
        <v>18</v>
      </c>
      <c r="K4938">
        <v>266</v>
      </c>
      <c r="L4938">
        <f t="shared" si="155"/>
        <v>4788</v>
      </c>
      <c r="M4938">
        <v>0</v>
      </c>
      <c r="N4938">
        <f t="shared" si="154"/>
        <v>4788</v>
      </c>
      <c r="O4938">
        <v>4</v>
      </c>
      <c r="P4938" t="str">
        <f>VLOOKUP(O4938,dFornecedor!A:B,2,0)</f>
        <v>AlphaOmega</v>
      </c>
    </row>
    <row r="4939" spans="1:16" x14ac:dyDescent="0.25">
      <c r="A4939">
        <v>4938</v>
      </c>
      <c r="B4939" s="1">
        <v>44075</v>
      </c>
      <c r="C4939" s="1">
        <v>44083</v>
      </c>
      <c r="D4939" s="1">
        <v>44088</v>
      </c>
      <c r="E4939" s="1">
        <v>44088</v>
      </c>
      <c r="F4939">
        <v>3</v>
      </c>
      <c r="G4939" t="str">
        <f>VLOOKUP(F4939,dComprador!A:B,2,0)</f>
        <v>Diego</v>
      </c>
      <c r="H4939">
        <v>5</v>
      </c>
      <c r="I4939" t="str">
        <f>VLOOKUP(H4939,dMateriaPrima!A:B,2,0)</f>
        <v>Areia</v>
      </c>
      <c r="J4939">
        <f>VLOOKUP(H4939,dMateriaPrima!A:C,3,0)</f>
        <v>3.59</v>
      </c>
      <c r="K4939">
        <v>77</v>
      </c>
      <c r="L4939">
        <f t="shared" si="155"/>
        <v>276.43</v>
      </c>
      <c r="M4939">
        <v>0</v>
      </c>
      <c r="N4939">
        <f t="shared" si="154"/>
        <v>276.43</v>
      </c>
      <c r="O4939">
        <v>2</v>
      </c>
      <c r="P4939" t="str">
        <f>VLOOKUP(O4939,dFornecedor!A:B,2,0)</f>
        <v>Minerva</v>
      </c>
    </row>
    <row r="4940" spans="1:16" x14ac:dyDescent="0.25">
      <c r="A4940">
        <v>4939</v>
      </c>
      <c r="B4940" s="1">
        <v>44075</v>
      </c>
      <c r="C4940" s="1">
        <v>44078</v>
      </c>
      <c r="D4940" s="1">
        <v>44091</v>
      </c>
      <c r="E4940" s="1">
        <v>44093</v>
      </c>
      <c r="F4940">
        <v>3</v>
      </c>
      <c r="G4940" t="str">
        <f>VLOOKUP(F4940,dComprador!A:B,2,0)</f>
        <v>Diego</v>
      </c>
      <c r="H4940">
        <v>9</v>
      </c>
      <c r="I4940" t="str">
        <f>VLOOKUP(H4940,dMateriaPrima!A:B,2,0)</f>
        <v>Couro</v>
      </c>
      <c r="J4940">
        <f>VLOOKUP(H4940,dMateriaPrima!A:C,3,0)</f>
        <v>4.4000000000000004</v>
      </c>
      <c r="K4940">
        <v>60</v>
      </c>
      <c r="L4940">
        <f t="shared" si="155"/>
        <v>264</v>
      </c>
      <c r="M4940">
        <v>0</v>
      </c>
      <c r="N4940">
        <f t="shared" si="154"/>
        <v>264</v>
      </c>
      <c r="O4940">
        <v>1</v>
      </c>
      <c r="P4940" t="str">
        <f>VLOOKUP(O4940,dFornecedor!A:B,2,0)</f>
        <v>NorthShore</v>
      </c>
    </row>
    <row r="4941" spans="1:16" x14ac:dyDescent="0.25">
      <c r="A4941">
        <v>4940</v>
      </c>
      <c r="B4941" s="1">
        <v>44076</v>
      </c>
      <c r="C4941" s="1">
        <v>44076</v>
      </c>
      <c r="D4941" s="1">
        <v>44083</v>
      </c>
      <c r="E4941" s="1">
        <v>44082</v>
      </c>
      <c r="F4941">
        <v>4</v>
      </c>
      <c r="G4941" t="str">
        <f>VLOOKUP(F4941,dComprador!A:B,2,0)</f>
        <v>Lira</v>
      </c>
      <c r="H4941">
        <v>8</v>
      </c>
      <c r="I4941" t="str">
        <f>VLOOKUP(H4941,dMateriaPrima!A:B,2,0)</f>
        <v>Cimento</v>
      </c>
      <c r="J4941">
        <f>VLOOKUP(H4941,dMateriaPrima!A:C,3,0)</f>
        <v>23</v>
      </c>
      <c r="K4941">
        <v>19</v>
      </c>
      <c r="L4941">
        <f t="shared" si="155"/>
        <v>437</v>
      </c>
      <c r="M4941">
        <v>0</v>
      </c>
      <c r="N4941">
        <f t="shared" si="154"/>
        <v>437</v>
      </c>
      <c r="O4941">
        <v>2</v>
      </c>
      <c r="P4941" t="str">
        <f>VLOOKUP(O4941,dFornecedor!A:B,2,0)</f>
        <v>Minerva</v>
      </c>
    </row>
    <row r="4942" spans="1:16" x14ac:dyDescent="0.25">
      <c r="A4942">
        <v>4941</v>
      </c>
      <c r="B4942" s="1">
        <v>44076</v>
      </c>
      <c r="C4942" s="1">
        <v>44083</v>
      </c>
      <c r="D4942" s="1">
        <v>44084</v>
      </c>
      <c r="E4942" s="1">
        <v>44088</v>
      </c>
      <c r="F4942">
        <v>4</v>
      </c>
      <c r="G4942" t="str">
        <f>VLOOKUP(F4942,dComprador!A:B,2,0)</f>
        <v>Lira</v>
      </c>
      <c r="H4942">
        <v>11</v>
      </c>
      <c r="I4942" t="str">
        <f>VLOOKUP(H4942,dMateriaPrima!A:B,2,0)</f>
        <v>Papel</v>
      </c>
      <c r="J4942">
        <f>VLOOKUP(H4942,dMateriaPrima!A:C,3,0)</f>
        <v>9</v>
      </c>
      <c r="K4942">
        <v>23</v>
      </c>
      <c r="L4942">
        <f t="shared" si="155"/>
        <v>207</v>
      </c>
      <c r="M4942">
        <v>0</v>
      </c>
      <c r="N4942">
        <f t="shared" si="154"/>
        <v>207</v>
      </c>
      <c r="O4942">
        <v>2</v>
      </c>
      <c r="P4942" t="str">
        <f>VLOOKUP(O4942,dFornecedor!A:B,2,0)</f>
        <v>Minerva</v>
      </c>
    </row>
    <row r="4943" spans="1:16" x14ac:dyDescent="0.25">
      <c r="A4943">
        <v>4942</v>
      </c>
      <c r="B4943" s="1">
        <v>44076</v>
      </c>
      <c r="C4943" s="1">
        <v>44082</v>
      </c>
      <c r="D4943" s="1">
        <v>44082</v>
      </c>
      <c r="E4943" s="1">
        <v>44085</v>
      </c>
      <c r="F4943">
        <v>4</v>
      </c>
      <c r="G4943" t="str">
        <f>VLOOKUP(F4943,dComprador!A:B,2,0)</f>
        <v>Lira</v>
      </c>
      <c r="H4943">
        <v>5</v>
      </c>
      <c r="I4943" t="str">
        <f>VLOOKUP(H4943,dMateriaPrima!A:B,2,0)</f>
        <v>Areia</v>
      </c>
      <c r="J4943">
        <f>VLOOKUP(H4943,dMateriaPrima!A:C,3,0)</f>
        <v>3.59</v>
      </c>
      <c r="K4943">
        <v>89</v>
      </c>
      <c r="L4943">
        <f t="shared" si="155"/>
        <v>319.51</v>
      </c>
      <c r="M4943">
        <v>0</v>
      </c>
      <c r="N4943">
        <f t="shared" si="154"/>
        <v>319.51</v>
      </c>
      <c r="O4943">
        <v>1</v>
      </c>
      <c r="P4943" t="str">
        <f>VLOOKUP(O4943,dFornecedor!A:B,2,0)</f>
        <v>NorthShore</v>
      </c>
    </row>
    <row r="4944" spans="1:16" x14ac:dyDescent="0.25">
      <c r="A4944">
        <v>4943</v>
      </c>
      <c r="B4944" s="1">
        <v>44076</v>
      </c>
      <c r="C4944" s="1">
        <v>44086</v>
      </c>
      <c r="D4944" s="1">
        <v>44087</v>
      </c>
      <c r="E4944" s="1">
        <v>44090</v>
      </c>
      <c r="F4944">
        <v>4</v>
      </c>
      <c r="G4944" t="str">
        <f>VLOOKUP(F4944,dComprador!A:B,2,0)</f>
        <v>Lira</v>
      </c>
      <c r="H4944">
        <v>11</v>
      </c>
      <c r="I4944" t="str">
        <f>VLOOKUP(H4944,dMateriaPrima!A:B,2,0)</f>
        <v>Papel</v>
      </c>
      <c r="J4944">
        <f>VLOOKUP(H4944,dMateriaPrima!A:C,3,0)</f>
        <v>9</v>
      </c>
      <c r="K4944">
        <v>203</v>
      </c>
      <c r="L4944">
        <f t="shared" si="155"/>
        <v>1827</v>
      </c>
      <c r="M4944">
        <v>0</v>
      </c>
      <c r="N4944">
        <f t="shared" si="154"/>
        <v>1827</v>
      </c>
      <c r="O4944">
        <v>3</v>
      </c>
      <c r="P4944" t="str">
        <f>VLOOKUP(O4944,dFornecedor!A:B,2,0)</f>
        <v>StepUp</v>
      </c>
    </row>
    <row r="4945" spans="1:16" x14ac:dyDescent="0.25">
      <c r="A4945">
        <v>4944</v>
      </c>
      <c r="B4945" s="1">
        <v>44076</v>
      </c>
      <c r="C4945" s="1">
        <v>44076</v>
      </c>
      <c r="D4945" s="1">
        <v>44083</v>
      </c>
      <c r="E4945" s="1">
        <v>44082</v>
      </c>
      <c r="F4945">
        <v>4</v>
      </c>
      <c r="G4945" t="str">
        <f>VLOOKUP(F4945,dComprador!A:B,2,0)</f>
        <v>Lira</v>
      </c>
      <c r="H4945">
        <v>10</v>
      </c>
      <c r="I4945" t="str">
        <f>VLOOKUP(H4945,dMateriaPrima!A:B,2,0)</f>
        <v>Pedra Britada</v>
      </c>
      <c r="J4945">
        <f>VLOOKUP(H4945,dMateriaPrima!A:C,3,0)</f>
        <v>56</v>
      </c>
      <c r="K4945">
        <v>69</v>
      </c>
      <c r="L4945">
        <f t="shared" si="155"/>
        <v>3864</v>
      </c>
      <c r="M4945">
        <v>0</v>
      </c>
      <c r="N4945">
        <f t="shared" si="154"/>
        <v>3864</v>
      </c>
      <c r="O4945">
        <v>2</v>
      </c>
      <c r="P4945" t="str">
        <f>VLOOKUP(O4945,dFornecedor!A:B,2,0)</f>
        <v>Minerva</v>
      </c>
    </row>
    <row r="4946" spans="1:16" x14ac:dyDescent="0.25">
      <c r="A4946">
        <v>4945</v>
      </c>
      <c r="B4946" s="1">
        <v>44076</v>
      </c>
      <c r="C4946" s="1">
        <v>44085</v>
      </c>
      <c r="D4946" s="1">
        <v>44093</v>
      </c>
      <c r="E4946" s="1">
        <v>44095</v>
      </c>
      <c r="F4946">
        <v>1</v>
      </c>
      <c r="G4946" t="str">
        <f>VLOOKUP(F4946,dComprador!A:B,2,0)</f>
        <v>Alon</v>
      </c>
      <c r="H4946">
        <v>5</v>
      </c>
      <c r="I4946" t="str">
        <f>VLOOKUP(H4946,dMateriaPrima!A:B,2,0)</f>
        <v>Areia</v>
      </c>
      <c r="J4946">
        <f>VLOOKUP(H4946,dMateriaPrima!A:C,3,0)</f>
        <v>3.59</v>
      </c>
      <c r="K4946">
        <v>284</v>
      </c>
      <c r="L4946">
        <f t="shared" si="155"/>
        <v>1019.56</v>
      </c>
      <c r="M4946">
        <v>0</v>
      </c>
      <c r="N4946">
        <f t="shared" si="154"/>
        <v>1019.56</v>
      </c>
      <c r="O4946">
        <v>3</v>
      </c>
      <c r="P4946" t="str">
        <f>VLOOKUP(O4946,dFornecedor!A:B,2,0)</f>
        <v>StepUp</v>
      </c>
    </row>
    <row r="4947" spans="1:16" x14ac:dyDescent="0.25">
      <c r="A4947">
        <v>4946</v>
      </c>
      <c r="B4947" s="1">
        <v>44076</v>
      </c>
      <c r="C4947" s="1">
        <v>44079</v>
      </c>
      <c r="D4947" s="1">
        <v>44097</v>
      </c>
      <c r="E4947" s="1">
        <v>44100</v>
      </c>
      <c r="F4947">
        <v>1</v>
      </c>
      <c r="G4947" t="str">
        <f>VLOOKUP(F4947,dComprador!A:B,2,0)</f>
        <v>Alon</v>
      </c>
      <c r="H4947">
        <v>1</v>
      </c>
      <c r="I4947" t="str">
        <f>VLOOKUP(H4947,dMateriaPrima!A:B,2,0)</f>
        <v>Tecido</v>
      </c>
      <c r="J4947">
        <f>VLOOKUP(H4947,dMateriaPrima!A:C,3,0)</f>
        <v>18</v>
      </c>
      <c r="K4947">
        <v>319</v>
      </c>
      <c r="L4947">
        <f t="shared" si="155"/>
        <v>5742</v>
      </c>
      <c r="M4947">
        <v>0</v>
      </c>
      <c r="N4947">
        <f t="shared" si="154"/>
        <v>5742</v>
      </c>
      <c r="O4947">
        <v>4</v>
      </c>
      <c r="P4947" t="str">
        <f>VLOOKUP(O4947,dFornecedor!A:B,2,0)</f>
        <v>AlphaOmega</v>
      </c>
    </row>
    <row r="4948" spans="1:16" x14ac:dyDescent="0.25">
      <c r="A4948">
        <v>4947</v>
      </c>
      <c r="B4948" s="1">
        <v>44076</v>
      </c>
      <c r="C4948" s="1">
        <v>44085</v>
      </c>
      <c r="D4948" s="1">
        <v>44101</v>
      </c>
      <c r="E4948" s="1">
        <v>44101</v>
      </c>
      <c r="F4948">
        <v>2</v>
      </c>
      <c r="G4948" t="str">
        <f>VLOOKUP(F4948,dComprador!A:B,2,0)</f>
        <v>João</v>
      </c>
      <c r="H4948">
        <v>3</v>
      </c>
      <c r="I4948" t="str">
        <f>VLOOKUP(H4948,dMateriaPrima!A:B,2,0)</f>
        <v>Barra Metal</v>
      </c>
      <c r="J4948">
        <f>VLOOKUP(H4948,dMateriaPrima!A:C,3,0)</f>
        <v>565</v>
      </c>
      <c r="K4948">
        <v>382</v>
      </c>
      <c r="L4948">
        <f t="shared" si="155"/>
        <v>215830</v>
      </c>
      <c r="M4948">
        <v>0</v>
      </c>
      <c r="N4948">
        <f t="shared" si="154"/>
        <v>215830</v>
      </c>
      <c r="O4948">
        <v>2</v>
      </c>
      <c r="P4948" t="str">
        <f>VLOOKUP(O4948,dFornecedor!A:B,2,0)</f>
        <v>Minerva</v>
      </c>
    </row>
    <row r="4949" spans="1:16" x14ac:dyDescent="0.25">
      <c r="A4949">
        <v>4948</v>
      </c>
      <c r="B4949" s="1">
        <v>44076</v>
      </c>
      <c r="C4949" s="1">
        <v>44079</v>
      </c>
      <c r="D4949" s="1">
        <v>44102</v>
      </c>
      <c r="E4949" s="1">
        <v>44106</v>
      </c>
      <c r="F4949">
        <v>1</v>
      </c>
      <c r="G4949" t="str">
        <f>VLOOKUP(F4949,dComprador!A:B,2,0)</f>
        <v>Alon</v>
      </c>
      <c r="H4949">
        <v>10</v>
      </c>
      <c r="I4949" t="str">
        <f>VLOOKUP(H4949,dMateriaPrima!A:B,2,0)</f>
        <v>Pedra Britada</v>
      </c>
      <c r="J4949">
        <f>VLOOKUP(H4949,dMateriaPrima!A:C,3,0)</f>
        <v>56</v>
      </c>
      <c r="K4949">
        <v>57</v>
      </c>
      <c r="L4949">
        <f t="shared" si="155"/>
        <v>3192</v>
      </c>
      <c r="M4949">
        <v>0</v>
      </c>
      <c r="N4949">
        <f t="shared" si="154"/>
        <v>3192</v>
      </c>
      <c r="O4949">
        <v>1</v>
      </c>
      <c r="P4949" t="str">
        <f>VLOOKUP(O4949,dFornecedor!A:B,2,0)</f>
        <v>NorthShore</v>
      </c>
    </row>
    <row r="4950" spans="1:16" x14ac:dyDescent="0.25">
      <c r="A4950">
        <v>4949</v>
      </c>
      <c r="B4950" s="1">
        <v>44076</v>
      </c>
      <c r="C4950" s="1">
        <v>44084</v>
      </c>
      <c r="D4950" s="1">
        <v>44095</v>
      </c>
      <c r="E4950" s="1">
        <v>44094</v>
      </c>
      <c r="F4950">
        <v>1</v>
      </c>
      <c r="G4950" t="str">
        <f>VLOOKUP(F4950,dComprador!A:B,2,0)</f>
        <v>Alon</v>
      </c>
      <c r="H4950">
        <v>8</v>
      </c>
      <c r="I4950" t="str">
        <f>VLOOKUP(H4950,dMateriaPrima!A:B,2,0)</f>
        <v>Cimento</v>
      </c>
      <c r="J4950">
        <f>VLOOKUP(H4950,dMateriaPrima!A:C,3,0)</f>
        <v>23</v>
      </c>
      <c r="K4950">
        <v>38</v>
      </c>
      <c r="L4950">
        <f t="shared" si="155"/>
        <v>874</v>
      </c>
      <c r="M4950">
        <v>0</v>
      </c>
      <c r="N4950">
        <f t="shared" si="154"/>
        <v>874</v>
      </c>
      <c r="O4950">
        <v>2</v>
      </c>
      <c r="P4950" t="str">
        <f>VLOOKUP(O4950,dFornecedor!A:B,2,0)</f>
        <v>Minerva</v>
      </c>
    </row>
    <row r="4951" spans="1:16" x14ac:dyDescent="0.25">
      <c r="A4951">
        <v>4950</v>
      </c>
      <c r="B4951" s="1">
        <v>44077</v>
      </c>
      <c r="C4951" s="1">
        <v>44083</v>
      </c>
      <c r="D4951" s="1">
        <v>44083</v>
      </c>
      <c r="E4951" s="1">
        <v>44085</v>
      </c>
      <c r="F4951">
        <v>4</v>
      </c>
      <c r="G4951" t="str">
        <f>VLOOKUP(F4951,dComprador!A:B,2,0)</f>
        <v>Lira</v>
      </c>
      <c r="H4951">
        <v>9</v>
      </c>
      <c r="I4951" t="str">
        <f>VLOOKUP(H4951,dMateriaPrima!A:B,2,0)</f>
        <v>Couro</v>
      </c>
      <c r="J4951">
        <f>VLOOKUP(H4951,dMateriaPrima!A:C,3,0)</f>
        <v>4.4000000000000004</v>
      </c>
      <c r="K4951">
        <v>70</v>
      </c>
      <c r="L4951">
        <f t="shared" si="155"/>
        <v>308</v>
      </c>
      <c r="M4951">
        <v>0</v>
      </c>
      <c r="N4951">
        <f t="shared" si="154"/>
        <v>308</v>
      </c>
      <c r="O4951">
        <v>1</v>
      </c>
      <c r="P4951" t="str">
        <f>VLOOKUP(O4951,dFornecedor!A:B,2,0)</f>
        <v>NorthShore</v>
      </c>
    </row>
    <row r="4952" spans="1:16" x14ac:dyDescent="0.25">
      <c r="A4952">
        <v>4951</v>
      </c>
      <c r="B4952" s="1">
        <v>44077</v>
      </c>
      <c r="C4952" s="1">
        <v>44081</v>
      </c>
      <c r="D4952" s="1">
        <v>44084</v>
      </c>
      <c r="E4952" s="1">
        <v>44085</v>
      </c>
      <c r="F4952">
        <v>4</v>
      </c>
      <c r="G4952" t="str">
        <f>VLOOKUP(F4952,dComprador!A:B,2,0)</f>
        <v>Lira</v>
      </c>
      <c r="H4952">
        <v>11</v>
      </c>
      <c r="I4952" t="str">
        <f>VLOOKUP(H4952,dMateriaPrima!A:B,2,0)</f>
        <v>Papel</v>
      </c>
      <c r="J4952">
        <f>VLOOKUP(H4952,dMateriaPrima!A:C,3,0)</f>
        <v>9</v>
      </c>
      <c r="K4952">
        <v>27</v>
      </c>
      <c r="L4952">
        <f t="shared" si="155"/>
        <v>243</v>
      </c>
      <c r="M4952">
        <v>0</v>
      </c>
      <c r="N4952">
        <f t="shared" si="154"/>
        <v>243</v>
      </c>
      <c r="O4952">
        <v>1</v>
      </c>
      <c r="P4952" t="str">
        <f>VLOOKUP(O4952,dFornecedor!A:B,2,0)</f>
        <v>NorthShore</v>
      </c>
    </row>
    <row r="4953" spans="1:16" x14ac:dyDescent="0.25">
      <c r="A4953">
        <v>4952</v>
      </c>
      <c r="B4953" s="1">
        <v>44077</v>
      </c>
      <c r="C4953" s="1">
        <v>44086</v>
      </c>
      <c r="D4953" s="1">
        <v>44089</v>
      </c>
      <c r="E4953" s="1">
        <v>44092</v>
      </c>
      <c r="F4953">
        <v>4</v>
      </c>
      <c r="G4953" t="str">
        <f>VLOOKUP(F4953,dComprador!A:B,2,0)</f>
        <v>Lira</v>
      </c>
      <c r="H4953">
        <v>11</v>
      </c>
      <c r="I4953" t="str">
        <f>VLOOKUP(H4953,dMateriaPrima!A:B,2,0)</f>
        <v>Papel</v>
      </c>
      <c r="J4953">
        <f>VLOOKUP(H4953,dMateriaPrima!A:C,3,0)</f>
        <v>9</v>
      </c>
      <c r="K4953">
        <v>262</v>
      </c>
      <c r="L4953">
        <f t="shared" si="155"/>
        <v>2358</v>
      </c>
      <c r="M4953">
        <v>0</v>
      </c>
      <c r="N4953">
        <f t="shared" si="154"/>
        <v>2358</v>
      </c>
      <c r="O4953">
        <v>2</v>
      </c>
      <c r="P4953" t="str">
        <f>VLOOKUP(O4953,dFornecedor!A:B,2,0)</f>
        <v>Minerva</v>
      </c>
    </row>
    <row r="4954" spans="1:16" x14ac:dyDescent="0.25">
      <c r="A4954">
        <v>4953</v>
      </c>
      <c r="B4954" s="1">
        <v>44077</v>
      </c>
      <c r="C4954" s="1">
        <v>44084</v>
      </c>
      <c r="D4954" s="1">
        <v>44093</v>
      </c>
      <c r="E4954" s="1">
        <v>44093</v>
      </c>
      <c r="F4954">
        <v>1</v>
      </c>
      <c r="G4954" t="str">
        <f>VLOOKUP(F4954,dComprador!A:B,2,0)</f>
        <v>Alon</v>
      </c>
      <c r="H4954">
        <v>6</v>
      </c>
      <c r="I4954" t="str">
        <f>VLOOKUP(H4954,dMateriaPrima!A:B,2,0)</f>
        <v>Fio Algodão</v>
      </c>
      <c r="J4954">
        <f>VLOOKUP(H4954,dMateriaPrima!A:C,3,0)</f>
        <v>55.9</v>
      </c>
      <c r="K4954">
        <v>3</v>
      </c>
      <c r="L4954">
        <f t="shared" si="155"/>
        <v>167.7</v>
      </c>
      <c r="M4954">
        <v>0</v>
      </c>
      <c r="N4954">
        <f t="shared" si="154"/>
        <v>167.7</v>
      </c>
      <c r="O4954">
        <v>3</v>
      </c>
      <c r="P4954" t="str">
        <f>VLOOKUP(O4954,dFornecedor!A:B,2,0)</f>
        <v>StepUp</v>
      </c>
    </row>
    <row r="4955" spans="1:16" x14ac:dyDescent="0.25">
      <c r="A4955">
        <v>4954</v>
      </c>
      <c r="B4955" s="1">
        <v>44077</v>
      </c>
      <c r="C4955" s="1">
        <v>44086</v>
      </c>
      <c r="D4955" s="1">
        <v>44095</v>
      </c>
      <c r="E4955" s="1">
        <v>44098</v>
      </c>
      <c r="F4955">
        <v>1</v>
      </c>
      <c r="G4955" t="str">
        <f>VLOOKUP(F4955,dComprador!A:B,2,0)</f>
        <v>Alon</v>
      </c>
      <c r="H4955">
        <v>2</v>
      </c>
      <c r="I4955" t="str">
        <f>VLOOKUP(H4955,dMateriaPrima!A:B,2,0)</f>
        <v>Chapa Metal</v>
      </c>
      <c r="J4955">
        <f>VLOOKUP(H4955,dMateriaPrima!A:C,3,0)</f>
        <v>299.89999999999998</v>
      </c>
      <c r="K4955">
        <v>104</v>
      </c>
      <c r="L4955">
        <f t="shared" si="155"/>
        <v>31189.599999999999</v>
      </c>
      <c r="M4955">
        <v>0</v>
      </c>
      <c r="N4955">
        <f t="shared" si="154"/>
        <v>31189.599999999999</v>
      </c>
      <c r="O4955">
        <v>1</v>
      </c>
      <c r="P4955" t="str">
        <f>VLOOKUP(O4955,dFornecedor!A:B,2,0)</f>
        <v>NorthShore</v>
      </c>
    </row>
    <row r="4956" spans="1:16" x14ac:dyDescent="0.25">
      <c r="A4956">
        <v>4955</v>
      </c>
      <c r="B4956" s="1">
        <v>44077</v>
      </c>
      <c r="C4956" s="1">
        <v>44079</v>
      </c>
      <c r="D4956" s="1">
        <v>44096</v>
      </c>
      <c r="E4956" s="1">
        <v>44098</v>
      </c>
      <c r="F4956">
        <v>1</v>
      </c>
      <c r="G4956" t="str">
        <f>VLOOKUP(F4956,dComprador!A:B,2,0)</f>
        <v>Alon</v>
      </c>
      <c r="H4956">
        <v>11</v>
      </c>
      <c r="I4956" t="str">
        <f>VLOOKUP(H4956,dMateriaPrima!A:B,2,0)</f>
        <v>Papel</v>
      </c>
      <c r="J4956">
        <f>VLOOKUP(H4956,dMateriaPrima!A:C,3,0)</f>
        <v>9</v>
      </c>
      <c r="K4956">
        <v>127</v>
      </c>
      <c r="L4956">
        <f t="shared" si="155"/>
        <v>1143</v>
      </c>
      <c r="M4956">
        <v>0</v>
      </c>
      <c r="N4956">
        <f t="shared" si="154"/>
        <v>1143</v>
      </c>
      <c r="O4956">
        <v>1</v>
      </c>
      <c r="P4956" t="str">
        <f>VLOOKUP(O4956,dFornecedor!A:B,2,0)</f>
        <v>NorthShore</v>
      </c>
    </row>
    <row r="4957" spans="1:16" x14ac:dyDescent="0.25">
      <c r="A4957">
        <v>4956</v>
      </c>
      <c r="B4957" s="1">
        <v>44077</v>
      </c>
      <c r="C4957" s="1">
        <v>44085</v>
      </c>
      <c r="D4957" s="1">
        <v>44094</v>
      </c>
      <c r="E4957" s="1">
        <v>44096</v>
      </c>
      <c r="F4957">
        <v>1</v>
      </c>
      <c r="G4957" t="str">
        <f>VLOOKUP(F4957,dComprador!A:B,2,0)</f>
        <v>Alon</v>
      </c>
      <c r="H4957">
        <v>5</v>
      </c>
      <c r="I4957" t="str">
        <f>VLOOKUP(H4957,dMateriaPrima!A:B,2,0)</f>
        <v>Areia</v>
      </c>
      <c r="J4957">
        <f>VLOOKUP(H4957,dMateriaPrima!A:C,3,0)</f>
        <v>3.59</v>
      </c>
      <c r="K4957">
        <v>18</v>
      </c>
      <c r="L4957">
        <f t="shared" si="155"/>
        <v>64.62</v>
      </c>
      <c r="M4957">
        <v>0</v>
      </c>
      <c r="N4957">
        <f t="shared" si="154"/>
        <v>64.62</v>
      </c>
      <c r="O4957">
        <v>2</v>
      </c>
      <c r="P4957" t="str">
        <f>VLOOKUP(O4957,dFornecedor!A:B,2,0)</f>
        <v>Minerva</v>
      </c>
    </row>
    <row r="4958" spans="1:16" x14ac:dyDescent="0.25">
      <c r="A4958">
        <v>4957</v>
      </c>
      <c r="B4958" s="1">
        <v>44077</v>
      </c>
      <c r="C4958" s="1">
        <v>44077</v>
      </c>
      <c r="D4958" s="1">
        <v>44089</v>
      </c>
      <c r="E4958" s="1">
        <v>44091</v>
      </c>
      <c r="F4958">
        <v>2</v>
      </c>
      <c r="G4958" t="str">
        <f>VLOOKUP(F4958,dComprador!A:B,2,0)</f>
        <v>João</v>
      </c>
      <c r="H4958">
        <v>11</v>
      </c>
      <c r="I4958" t="str">
        <f>VLOOKUP(H4958,dMateriaPrima!A:B,2,0)</f>
        <v>Papel</v>
      </c>
      <c r="J4958">
        <f>VLOOKUP(H4958,dMateriaPrima!A:C,3,0)</f>
        <v>9</v>
      </c>
      <c r="K4958">
        <v>36</v>
      </c>
      <c r="L4958">
        <f t="shared" si="155"/>
        <v>324</v>
      </c>
      <c r="M4958">
        <v>0</v>
      </c>
      <c r="N4958">
        <f t="shared" si="154"/>
        <v>324</v>
      </c>
      <c r="O4958">
        <v>5</v>
      </c>
      <c r="P4958" t="str">
        <f>VLOOKUP(O4958,dFornecedor!A:B,2,0)</f>
        <v>Atlas</v>
      </c>
    </row>
    <row r="4959" spans="1:16" x14ac:dyDescent="0.25">
      <c r="A4959">
        <v>4958</v>
      </c>
      <c r="B4959" s="1">
        <v>44077</v>
      </c>
      <c r="C4959" s="1">
        <v>44078</v>
      </c>
      <c r="D4959" s="1">
        <v>44089</v>
      </c>
      <c r="E4959" s="1">
        <v>44094</v>
      </c>
      <c r="F4959">
        <v>2</v>
      </c>
      <c r="G4959" t="str">
        <f>VLOOKUP(F4959,dComprador!A:B,2,0)</f>
        <v>João</v>
      </c>
      <c r="H4959">
        <v>8</v>
      </c>
      <c r="I4959" t="str">
        <f>VLOOKUP(H4959,dMateriaPrima!A:B,2,0)</f>
        <v>Cimento</v>
      </c>
      <c r="J4959">
        <f>VLOOKUP(H4959,dMateriaPrima!A:C,3,0)</f>
        <v>23</v>
      </c>
      <c r="K4959">
        <v>201</v>
      </c>
      <c r="L4959">
        <f t="shared" si="155"/>
        <v>4623</v>
      </c>
      <c r="M4959">
        <v>0</v>
      </c>
      <c r="N4959">
        <f t="shared" si="154"/>
        <v>4623</v>
      </c>
      <c r="O4959">
        <v>3</v>
      </c>
      <c r="P4959" t="str">
        <f>VLOOKUP(O4959,dFornecedor!A:B,2,0)</f>
        <v>StepUp</v>
      </c>
    </row>
    <row r="4960" spans="1:16" x14ac:dyDescent="0.25">
      <c r="A4960">
        <v>4959</v>
      </c>
      <c r="B4960" s="1">
        <v>44077</v>
      </c>
      <c r="C4960" s="1">
        <v>44079</v>
      </c>
      <c r="D4960" s="1">
        <v>44090</v>
      </c>
      <c r="E4960" s="1">
        <v>44093</v>
      </c>
      <c r="F4960">
        <v>1</v>
      </c>
      <c r="G4960" t="str">
        <f>VLOOKUP(F4960,dComprador!A:B,2,0)</f>
        <v>Alon</v>
      </c>
      <c r="H4960">
        <v>7</v>
      </c>
      <c r="I4960" t="str">
        <f>VLOOKUP(H4960,dMateriaPrima!A:B,2,0)</f>
        <v>Poliéster</v>
      </c>
      <c r="J4960">
        <f>VLOOKUP(H4960,dMateriaPrima!A:C,3,0)</f>
        <v>8</v>
      </c>
      <c r="K4960">
        <v>3</v>
      </c>
      <c r="L4960">
        <f t="shared" si="155"/>
        <v>24</v>
      </c>
      <c r="M4960">
        <v>0</v>
      </c>
      <c r="N4960">
        <f t="shared" si="154"/>
        <v>24</v>
      </c>
      <c r="O4960">
        <v>2</v>
      </c>
      <c r="P4960" t="str">
        <f>VLOOKUP(O4960,dFornecedor!A:B,2,0)</f>
        <v>Minerva</v>
      </c>
    </row>
    <row r="4961" spans="1:16" x14ac:dyDescent="0.25">
      <c r="A4961">
        <v>4960</v>
      </c>
      <c r="B4961" s="1">
        <v>44077</v>
      </c>
      <c r="C4961" s="1">
        <v>44086</v>
      </c>
      <c r="D4961" s="1">
        <v>44106</v>
      </c>
      <c r="E4961" s="1">
        <v>44107</v>
      </c>
      <c r="F4961">
        <v>1</v>
      </c>
      <c r="G4961" t="str">
        <f>VLOOKUP(F4961,dComprador!A:B,2,0)</f>
        <v>Alon</v>
      </c>
      <c r="H4961">
        <v>4</v>
      </c>
      <c r="I4961" t="str">
        <f>VLOOKUP(H4961,dMateriaPrima!A:B,2,0)</f>
        <v>Madeira</v>
      </c>
      <c r="J4961">
        <f>VLOOKUP(H4961,dMateriaPrima!A:C,3,0)</f>
        <v>168</v>
      </c>
      <c r="K4961">
        <v>130</v>
      </c>
      <c r="L4961">
        <f t="shared" si="155"/>
        <v>21840</v>
      </c>
      <c r="M4961">
        <v>0</v>
      </c>
      <c r="N4961">
        <f t="shared" si="154"/>
        <v>21840</v>
      </c>
      <c r="O4961">
        <v>3</v>
      </c>
      <c r="P4961" t="str">
        <f>VLOOKUP(O4961,dFornecedor!A:B,2,0)</f>
        <v>StepUp</v>
      </c>
    </row>
    <row r="4962" spans="1:16" x14ac:dyDescent="0.25">
      <c r="A4962">
        <v>4961</v>
      </c>
      <c r="B4962" s="1">
        <v>44077</v>
      </c>
      <c r="C4962" s="1">
        <v>44087</v>
      </c>
      <c r="D4962" s="1">
        <v>44098</v>
      </c>
      <c r="E4962" s="1">
        <v>44099</v>
      </c>
      <c r="F4962">
        <v>1</v>
      </c>
      <c r="G4962" t="str">
        <f>VLOOKUP(F4962,dComprador!A:B,2,0)</f>
        <v>Alon</v>
      </c>
      <c r="H4962">
        <v>9</v>
      </c>
      <c r="I4962" t="str">
        <f>VLOOKUP(H4962,dMateriaPrima!A:B,2,0)</f>
        <v>Couro</v>
      </c>
      <c r="J4962">
        <f>VLOOKUP(H4962,dMateriaPrima!A:C,3,0)</f>
        <v>4.4000000000000004</v>
      </c>
      <c r="K4962">
        <v>435</v>
      </c>
      <c r="L4962">
        <f t="shared" si="155"/>
        <v>1914.0000000000002</v>
      </c>
      <c r="M4962">
        <v>0</v>
      </c>
      <c r="N4962">
        <f t="shared" si="154"/>
        <v>1914.0000000000002</v>
      </c>
      <c r="O4962">
        <v>1</v>
      </c>
      <c r="P4962" t="str">
        <f>VLOOKUP(O4962,dFornecedor!A:B,2,0)</f>
        <v>NorthShore</v>
      </c>
    </row>
    <row r="4963" spans="1:16" x14ac:dyDescent="0.25">
      <c r="A4963">
        <v>4962</v>
      </c>
      <c r="B4963" s="1">
        <v>44077</v>
      </c>
      <c r="C4963" s="1">
        <v>44082</v>
      </c>
      <c r="D4963" s="1">
        <v>44098</v>
      </c>
      <c r="E4963" s="1">
        <v>44102</v>
      </c>
      <c r="F4963">
        <v>1</v>
      </c>
      <c r="G4963" t="str">
        <f>VLOOKUP(F4963,dComprador!A:B,2,0)</f>
        <v>Alon</v>
      </c>
      <c r="H4963">
        <v>11</v>
      </c>
      <c r="I4963" t="str">
        <f>VLOOKUP(H4963,dMateriaPrima!A:B,2,0)</f>
        <v>Papel</v>
      </c>
      <c r="J4963">
        <f>VLOOKUP(H4963,dMateriaPrima!A:C,3,0)</f>
        <v>9</v>
      </c>
      <c r="K4963">
        <v>86</v>
      </c>
      <c r="L4963">
        <f t="shared" si="155"/>
        <v>774</v>
      </c>
      <c r="M4963">
        <v>0</v>
      </c>
      <c r="N4963">
        <f t="shared" si="154"/>
        <v>774</v>
      </c>
      <c r="O4963">
        <v>4</v>
      </c>
      <c r="P4963" t="str">
        <f>VLOOKUP(O4963,dFornecedor!A:B,2,0)</f>
        <v>AlphaOmega</v>
      </c>
    </row>
    <row r="4964" spans="1:16" x14ac:dyDescent="0.25">
      <c r="A4964">
        <v>4963</v>
      </c>
      <c r="B4964" s="1">
        <v>44078</v>
      </c>
      <c r="C4964" s="1">
        <v>44086</v>
      </c>
      <c r="D4964" s="1">
        <v>44088</v>
      </c>
      <c r="E4964" s="1">
        <v>44093</v>
      </c>
      <c r="F4964">
        <v>4</v>
      </c>
      <c r="G4964" t="str">
        <f>VLOOKUP(F4964,dComprador!A:B,2,0)</f>
        <v>Lira</v>
      </c>
      <c r="H4964">
        <v>1</v>
      </c>
      <c r="I4964" t="str">
        <f>VLOOKUP(H4964,dMateriaPrima!A:B,2,0)</f>
        <v>Tecido</v>
      </c>
      <c r="J4964">
        <f>VLOOKUP(H4964,dMateriaPrima!A:C,3,0)</f>
        <v>18</v>
      </c>
      <c r="K4964">
        <v>94</v>
      </c>
      <c r="L4964">
        <f t="shared" si="155"/>
        <v>1692</v>
      </c>
      <c r="M4964">
        <v>0</v>
      </c>
      <c r="N4964">
        <f t="shared" si="154"/>
        <v>1692</v>
      </c>
      <c r="O4964">
        <v>2</v>
      </c>
      <c r="P4964" t="str">
        <f>VLOOKUP(O4964,dFornecedor!A:B,2,0)</f>
        <v>Minerva</v>
      </c>
    </row>
    <row r="4965" spans="1:16" x14ac:dyDescent="0.25">
      <c r="A4965">
        <v>4964</v>
      </c>
      <c r="B4965" s="1">
        <v>44078</v>
      </c>
      <c r="C4965" s="1">
        <v>44078</v>
      </c>
      <c r="D4965" s="1">
        <v>44085</v>
      </c>
      <c r="E4965" s="1">
        <v>44087</v>
      </c>
      <c r="F4965">
        <v>4</v>
      </c>
      <c r="G4965" t="str">
        <f>VLOOKUP(F4965,dComprador!A:B,2,0)</f>
        <v>Lira</v>
      </c>
      <c r="H4965">
        <v>11</v>
      </c>
      <c r="I4965" t="str">
        <f>VLOOKUP(H4965,dMateriaPrima!A:B,2,0)</f>
        <v>Papel</v>
      </c>
      <c r="J4965">
        <f>VLOOKUP(H4965,dMateriaPrima!A:C,3,0)</f>
        <v>9</v>
      </c>
      <c r="K4965">
        <v>42</v>
      </c>
      <c r="L4965">
        <f t="shared" si="155"/>
        <v>378</v>
      </c>
      <c r="M4965">
        <v>0</v>
      </c>
      <c r="N4965">
        <f t="shared" si="154"/>
        <v>378</v>
      </c>
      <c r="O4965">
        <v>5</v>
      </c>
      <c r="P4965" t="str">
        <f>VLOOKUP(O4965,dFornecedor!A:B,2,0)</f>
        <v>Atlas</v>
      </c>
    </row>
    <row r="4966" spans="1:16" x14ac:dyDescent="0.25">
      <c r="A4966">
        <v>4965</v>
      </c>
      <c r="B4966" s="1">
        <v>44078</v>
      </c>
      <c r="C4966" s="1">
        <v>44078</v>
      </c>
      <c r="D4966" s="1">
        <v>44089</v>
      </c>
      <c r="E4966" s="1">
        <v>44092</v>
      </c>
      <c r="F4966">
        <v>4</v>
      </c>
      <c r="G4966" t="str">
        <f>VLOOKUP(F4966,dComprador!A:B,2,0)</f>
        <v>Lira</v>
      </c>
      <c r="H4966">
        <v>8</v>
      </c>
      <c r="I4966" t="str">
        <f>VLOOKUP(H4966,dMateriaPrima!A:B,2,0)</f>
        <v>Cimento</v>
      </c>
      <c r="J4966">
        <f>VLOOKUP(H4966,dMateriaPrima!A:C,3,0)</f>
        <v>23</v>
      </c>
      <c r="K4966">
        <v>527</v>
      </c>
      <c r="L4966">
        <f t="shared" si="155"/>
        <v>12121</v>
      </c>
      <c r="M4966">
        <v>0</v>
      </c>
      <c r="N4966">
        <f t="shared" si="154"/>
        <v>12121</v>
      </c>
      <c r="O4966">
        <v>4</v>
      </c>
      <c r="P4966" t="str">
        <f>VLOOKUP(O4966,dFornecedor!A:B,2,0)</f>
        <v>AlphaOmega</v>
      </c>
    </row>
    <row r="4967" spans="1:16" x14ac:dyDescent="0.25">
      <c r="A4967">
        <v>4966</v>
      </c>
      <c r="B4967" s="1">
        <v>44078</v>
      </c>
      <c r="C4967" s="1">
        <v>44080</v>
      </c>
      <c r="D4967" s="1">
        <v>44084</v>
      </c>
      <c r="E4967" s="1">
        <v>44087</v>
      </c>
      <c r="F4967">
        <v>4</v>
      </c>
      <c r="G4967" t="str">
        <f>VLOOKUP(F4967,dComprador!A:B,2,0)</f>
        <v>Lira</v>
      </c>
      <c r="H4967">
        <v>5</v>
      </c>
      <c r="I4967" t="str">
        <f>VLOOKUP(H4967,dMateriaPrima!A:B,2,0)</f>
        <v>Areia</v>
      </c>
      <c r="J4967">
        <f>VLOOKUP(H4967,dMateriaPrima!A:C,3,0)</f>
        <v>3.59</v>
      </c>
      <c r="K4967">
        <v>517</v>
      </c>
      <c r="L4967">
        <f t="shared" si="155"/>
        <v>1856.03</v>
      </c>
      <c r="M4967">
        <v>19</v>
      </c>
      <c r="N4967">
        <f t="shared" si="154"/>
        <v>1503.3842999999999</v>
      </c>
      <c r="O4967">
        <v>4</v>
      </c>
      <c r="P4967" t="str">
        <f>VLOOKUP(O4967,dFornecedor!A:B,2,0)</f>
        <v>AlphaOmega</v>
      </c>
    </row>
    <row r="4968" spans="1:16" x14ac:dyDescent="0.25">
      <c r="A4968">
        <v>4967</v>
      </c>
      <c r="B4968" s="1">
        <v>44078</v>
      </c>
      <c r="C4968" s="1">
        <v>44078</v>
      </c>
      <c r="D4968" s="1">
        <v>44092</v>
      </c>
      <c r="E4968" s="1">
        <v>44094</v>
      </c>
      <c r="F4968">
        <v>1</v>
      </c>
      <c r="G4968" t="str">
        <f>VLOOKUP(F4968,dComprador!A:B,2,0)</f>
        <v>Alon</v>
      </c>
      <c r="H4968">
        <v>7</v>
      </c>
      <c r="I4968" t="str">
        <f>VLOOKUP(H4968,dMateriaPrima!A:B,2,0)</f>
        <v>Poliéster</v>
      </c>
      <c r="J4968">
        <f>VLOOKUP(H4968,dMateriaPrima!A:C,3,0)</f>
        <v>8</v>
      </c>
      <c r="K4968">
        <v>211</v>
      </c>
      <c r="L4968">
        <f t="shared" si="155"/>
        <v>1688</v>
      </c>
      <c r="M4968">
        <v>0</v>
      </c>
      <c r="N4968">
        <f t="shared" si="154"/>
        <v>1688</v>
      </c>
      <c r="O4968">
        <v>4</v>
      </c>
      <c r="P4968" t="str">
        <f>VLOOKUP(O4968,dFornecedor!A:B,2,0)</f>
        <v>AlphaOmega</v>
      </c>
    </row>
    <row r="4969" spans="1:16" x14ac:dyDescent="0.25">
      <c r="A4969">
        <v>4968</v>
      </c>
      <c r="B4969" s="1">
        <v>44078</v>
      </c>
      <c r="C4969" s="1">
        <v>44078</v>
      </c>
      <c r="D4969" s="1">
        <v>44096</v>
      </c>
      <c r="E4969" s="1">
        <v>44098</v>
      </c>
      <c r="F4969">
        <v>1</v>
      </c>
      <c r="G4969" t="str">
        <f>VLOOKUP(F4969,dComprador!A:B,2,0)</f>
        <v>Alon</v>
      </c>
      <c r="H4969">
        <v>10</v>
      </c>
      <c r="I4969" t="str">
        <f>VLOOKUP(H4969,dMateriaPrima!A:B,2,0)</f>
        <v>Pedra Britada</v>
      </c>
      <c r="J4969">
        <f>VLOOKUP(H4969,dMateriaPrima!A:C,3,0)</f>
        <v>56</v>
      </c>
      <c r="K4969">
        <v>252</v>
      </c>
      <c r="L4969">
        <f t="shared" si="155"/>
        <v>14112</v>
      </c>
      <c r="M4969">
        <v>0</v>
      </c>
      <c r="N4969">
        <f t="shared" si="154"/>
        <v>14112</v>
      </c>
      <c r="O4969">
        <v>4</v>
      </c>
      <c r="P4969" t="str">
        <f>VLOOKUP(O4969,dFornecedor!A:B,2,0)</f>
        <v>AlphaOmega</v>
      </c>
    </row>
    <row r="4970" spans="1:16" x14ac:dyDescent="0.25">
      <c r="A4970">
        <v>4969</v>
      </c>
      <c r="B4970" s="1">
        <v>44078</v>
      </c>
      <c r="C4970" s="1">
        <v>44087</v>
      </c>
      <c r="D4970" s="1">
        <v>44095</v>
      </c>
      <c r="E4970" s="1">
        <v>44100</v>
      </c>
      <c r="F4970">
        <v>1</v>
      </c>
      <c r="G4970" t="str">
        <f>VLOOKUP(F4970,dComprador!A:B,2,0)</f>
        <v>Alon</v>
      </c>
      <c r="H4970">
        <v>1</v>
      </c>
      <c r="I4970" t="str">
        <f>VLOOKUP(H4970,dMateriaPrima!A:B,2,0)</f>
        <v>Tecido</v>
      </c>
      <c r="J4970">
        <f>VLOOKUP(H4970,dMateriaPrima!A:C,3,0)</f>
        <v>18</v>
      </c>
      <c r="K4970">
        <v>387</v>
      </c>
      <c r="L4970">
        <f t="shared" si="155"/>
        <v>6966</v>
      </c>
      <c r="M4970">
        <v>0</v>
      </c>
      <c r="N4970">
        <f t="shared" si="154"/>
        <v>6966</v>
      </c>
      <c r="O4970">
        <v>3</v>
      </c>
      <c r="P4970" t="str">
        <f>VLOOKUP(O4970,dFornecedor!A:B,2,0)</f>
        <v>StepUp</v>
      </c>
    </row>
    <row r="4971" spans="1:16" x14ac:dyDescent="0.25">
      <c r="A4971">
        <v>4970</v>
      </c>
      <c r="B4971" s="1">
        <v>44078</v>
      </c>
      <c r="C4971" s="1">
        <v>44083</v>
      </c>
      <c r="D4971" s="1">
        <v>44094</v>
      </c>
      <c r="E4971" s="1">
        <v>44095</v>
      </c>
      <c r="F4971">
        <v>2</v>
      </c>
      <c r="G4971" t="str">
        <f>VLOOKUP(F4971,dComprador!A:B,2,0)</f>
        <v>João</v>
      </c>
      <c r="H4971">
        <v>7</v>
      </c>
      <c r="I4971" t="str">
        <f>VLOOKUP(H4971,dMateriaPrima!A:B,2,0)</f>
        <v>Poliéster</v>
      </c>
      <c r="J4971">
        <f>VLOOKUP(H4971,dMateriaPrima!A:C,3,0)</f>
        <v>8</v>
      </c>
      <c r="K4971">
        <v>207</v>
      </c>
      <c r="L4971">
        <f t="shared" si="155"/>
        <v>1656</v>
      </c>
      <c r="M4971">
        <v>0</v>
      </c>
      <c r="N4971">
        <f t="shared" si="154"/>
        <v>1656</v>
      </c>
      <c r="O4971">
        <v>1</v>
      </c>
      <c r="P4971" t="str">
        <f>VLOOKUP(O4971,dFornecedor!A:B,2,0)</f>
        <v>NorthShore</v>
      </c>
    </row>
    <row r="4972" spans="1:16" x14ac:dyDescent="0.25">
      <c r="A4972">
        <v>4971</v>
      </c>
      <c r="B4972" s="1">
        <v>44078</v>
      </c>
      <c r="C4972" s="1">
        <v>44086</v>
      </c>
      <c r="D4972" s="1">
        <v>44107</v>
      </c>
      <c r="E4972" s="1">
        <v>44110</v>
      </c>
      <c r="F4972">
        <v>1</v>
      </c>
      <c r="G4972" t="str">
        <f>VLOOKUP(F4972,dComprador!A:B,2,0)</f>
        <v>Alon</v>
      </c>
      <c r="H4972">
        <v>11</v>
      </c>
      <c r="I4972" t="str">
        <f>VLOOKUP(H4972,dMateriaPrima!A:B,2,0)</f>
        <v>Papel</v>
      </c>
      <c r="J4972">
        <f>VLOOKUP(H4972,dMateriaPrima!A:C,3,0)</f>
        <v>9</v>
      </c>
      <c r="K4972">
        <v>51</v>
      </c>
      <c r="L4972">
        <f t="shared" si="155"/>
        <v>459</v>
      </c>
      <c r="M4972">
        <v>0</v>
      </c>
      <c r="N4972">
        <f t="shared" si="154"/>
        <v>459</v>
      </c>
      <c r="O4972">
        <v>2</v>
      </c>
      <c r="P4972" t="str">
        <f>VLOOKUP(O4972,dFornecedor!A:B,2,0)</f>
        <v>Minerva</v>
      </c>
    </row>
    <row r="4973" spans="1:16" x14ac:dyDescent="0.25">
      <c r="A4973">
        <v>4972</v>
      </c>
      <c r="B4973" s="1">
        <v>44078</v>
      </c>
      <c r="C4973" s="1">
        <v>44078</v>
      </c>
      <c r="D4973" s="1">
        <v>44108</v>
      </c>
      <c r="E4973" s="1">
        <v>44109</v>
      </c>
      <c r="F4973">
        <v>1</v>
      </c>
      <c r="G4973" t="str">
        <f>VLOOKUP(F4973,dComprador!A:B,2,0)</f>
        <v>Alon</v>
      </c>
      <c r="H4973">
        <v>11</v>
      </c>
      <c r="I4973" t="str">
        <f>VLOOKUP(H4973,dMateriaPrima!A:B,2,0)</f>
        <v>Papel</v>
      </c>
      <c r="J4973">
        <f>VLOOKUP(H4973,dMateriaPrima!A:C,3,0)</f>
        <v>9</v>
      </c>
      <c r="K4973">
        <v>27</v>
      </c>
      <c r="L4973">
        <f t="shared" si="155"/>
        <v>243</v>
      </c>
      <c r="M4973">
        <v>0</v>
      </c>
      <c r="N4973">
        <f t="shared" si="154"/>
        <v>243</v>
      </c>
      <c r="O4973">
        <v>2</v>
      </c>
      <c r="P4973" t="str">
        <f>VLOOKUP(O4973,dFornecedor!A:B,2,0)</f>
        <v>Minerva</v>
      </c>
    </row>
    <row r="4974" spans="1:16" x14ac:dyDescent="0.25">
      <c r="A4974">
        <v>4973</v>
      </c>
      <c r="B4974" s="1">
        <v>44078</v>
      </c>
      <c r="C4974" s="1">
        <v>44078</v>
      </c>
      <c r="D4974" s="1">
        <v>44111</v>
      </c>
      <c r="E4974" s="1">
        <v>44112</v>
      </c>
      <c r="F4974">
        <v>1</v>
      </c>
      <c r="G4974" t="str">
        <f>VLOOKUP(F4974,dComprador!A:B,2,0)</f>
        <v>Alon</v>
      </c>
      <c r="H4974">
        <v>8</v>
      </c>
      <c r="I4974" t="str">
        <f>VLOOKUP(H4974,dMateriaPrima!A:B,2,0)</f>
        <v>Cimento</v>
      </c>
      <c r="J4974">
        <f>VLOOKUP(H4974,dMateriaPrima!A:C,3,0)</f>
        <v>23</v>
      </c>
      <c r="K4974">
        <v>181</v>
      </c>
      <c r="L4974">
        <f t="shared" si="155"/>
        <v>4163</v>
      </c>
      <c r="M4974">
        <v>0</v>
      </c>
      <c r="N4974">
        <f t="shared" si="154"/>
        <v>4163</v>
      </c>
      <c r="O4974">
        <v>2</v>
      </c>
      <c r="P4974" t="str">
        <f>VLOOKUP(O4974,dFornecedor!A:B,2,0)</f>
        <v>Minerva</v>
      </c>
    </row>
    <row r="4975" spans="1:16" x14ac:dyDescent="0.25">
      <c r="A4975">
        <v>4974</v>
      </c>
      <c r="B4975" s="1">
        <v>44079</v>
      </c>
      <c r="C4975" s="1">
        <v>44089</v>
      </c>
      <c r="D4975" s="1">
        <v>44089</v>
      </c>
      <c r="E4975" s="1">
        <v>44094</v>
      </c>
      <c r="F4975">
        <v>4</v>
      </c>
      <c r="G4975" t="str">
        <f>VLOOKUP(F4975,dComprador!A:B,2,0)</f>
        <v>Lira</v>
      </c>
      <c r="H4975">
        <v>1</v>
      </c>
      <c r="I4975" t="str">
        <f>VLOOKUP(H4975,dMateriaPrima!A:B,2,0)</f>
        <v>Tecido</v>
      </c>
      <c r="J4975">
        <f>VLOOKUP(H4975,dMateriaPrima!A:C,3,0)</f>
        <v>18</v>
      </c>
      <c r="K4975">
        <v>225</v>
      </c>
      <c r="L4975">
        <f t="shared" si="155"/>
        <v>4050</v>
      </c>
      <c r="M4975">
        <v>0</v>
      </c>
      <c r="N4975">
        <f t="shared" si="154"/>
        <v>4050</v>
      </c>
      <c r="O4975">
        <v>1</v>
      </c>
      <c r="P4975" t="str">
        <f>VLOOKUP(O4975,dFornecedor!A:B,2,0)</f>
        <v>NorthShore</v>
      </c>
    </row>
    <row r="4976" spans="1:16" x14ac:dyDescent="0.25">
      <c r="A4976">
        <v>4975</v>
      </c>
      <c r="B4976" s="1">
        <v>44079</v>
      </c>
      <c r="C4976" s="1">
        <v>44088</v>
      </c>
      <c r="D4976" s="1">
        <v>44099</v>
      </c>
      <c r="E4976" s="1">
        <v>44100</v>
      </c>
      <c r="F4976">
        <v>1</v>
      </c>
      <c r="G4976" t="str">
        <f>VLOOKUP(F4976,dComprador!A:B,2,0)</f>
        <v>Alon</v>
      </c>
      <c r="H4976">
        <v>10</v>
      </c>
      <c r="I4976" t="str">
        <f>VLOOKUP(H4976,dMateriaPrima!A:B,2,0)</f>
        <v>Pedra Britada</v>
      </c>
      <c r="J4976">
        <f>VLOOKUP(H4976,dMateriaPrima!A:C,3,0)</f>
        <v>56</v>
      </c>
      <c r="K4976">
        <v>74</v>
      </c>
      <c r="L4976">
        <f t="shared" si="155"/>
        <v>4144</v>
      </c>
      <c r="M4976">
        <v>0</v>
      </c>
      <c r="N4976">
        <f t="shared" si="154"/>
        <v>4144</v>
      </c>
      <c r="O4976">
        <v>3</v>
      </c>
      <c r="P4976" t="str">
        <f>VLOOKUP(O4976,dFornecedor!A:B,2,0)</f>
        <v>StepUp</v>
      </c>
    </row>
    <row r="4977" spans="1:16" x14ac:dyDescent="0.25">
      <c r="A4977">
        <v>4976</v>
      </c>
      <c r="B4977" s="1">
        <v>44079</v>
      </c>
      <c r="C4977" s="1">
        <v>44083</v>
      </c>
      <c r="D4977" s="1">
        <v>44100</v>
      </c>
      <c r="E4977" s="1">
        <v>44099</v>
      </c>
      <c r="F4977">
        <v>1</v>
      </c>
      <c r="G4977" t="str">
        <f>VLOOKUP(F4977,dComprador!A:B,2,0)</f>
        <v>Alon</v>
      </c>
      <c r="H4977">
        <v>10</v>
      </c>
      <c r="I4977" t="str">
        <f>VLOOKUP(H4977,dMateriaPrima!A:B,2,0)</f>
        <v>Pedra Britada</v>
      </c>
      <c r="J4977">
        <f>VLOOKUP(H4977,dMateriaPrima!A:C,3,0)</f>
        <v>56</v>
      </c>
      <c r="K4977">
        <v>78</v>
      </c>
      <c r="L4977">
        <f t="shared" si="155"/>
        <v>4368</v>
      </c>
      <c r="M4977">
        <v>0</v>
      </c>
      <c r="N4977">
        <f t="shared" si="154"/>
        <v>4368</v>
      </c>
      <c r="O4977">
        <v>1</v>
      </c>
      <c r="P4977" t="str">
        <f>VLOOKUP(O4977,dFornecedor!A:B,2,0)</f>
        <v>NorthShore</v>
      </c>
    </row>
    <row r="4978" spans="1:16" x14ac:dyDescent="0.25">
      <c r="A4978">
        <v>4977</v>
      </c>
      <c r="B4978" s="1">
        <v>44079</v>
      </c>
      <c r="C4978" s="1">
        <v>44087</v>
      </c>
      <c r="D4978" s="1">
        <v>44092</v>
      </c>
      <c r="E4978" s="1">
        <v>44093</v>
      </c>
      <c r="F4978">
        <v>2</v>
      </c>
      <c r="G4978" t="str">
        <f>VLOOKUP(F4978,dComprador!A:B,2,0)</f>
        <v>João</v>
      </c>
      <c r="H4978">
        <v>7</v>
      </c>
      <c r="I4978" t="str">
        <f>VLOOKUP(H4978,dMateriaPrima!A:B,2,0)</f>
        <v>Poliéster</v>
      </c>
      <c r="J4978">
        <f>VLOOKUP(H4978,dMateriaPrima!A:C,3,0)</f>
        <v>8</v>
      </c>
      <c r="K4978">
        <v>167</v>
      </c>
      <c r="L4978">
        <f t="shared" si="155"/>
        <v>1336</v>
      </c>
      <c r="M4978">
        <v>0</v>
      </c>
      <c r="N4978">
        <f t="shared" si="154"/>
        <v>1336</v>
      </c>
      <c r="O4978">
        <v>2</v>
      </c>
      <c r="P4978" t="str">
        <f>VLOOKUP(O4978,dFornecedor!A:B,2,0)</f>
        <v>Minerva</v>
      </c>
    </row>
    <row r="4979" spans="1:16" x14ac:dyDescent="0.25">
      <c r="A4979">
        <v>4978</v>
      </c>
      <c r="B4979" s="1">
        <v>44079</v>
      </c>
      <c r="C4979" s="1">
        <v>44080</v>
      </c>
      <c r="D4979" s="1">
        <v>44094</v>
      </c>
      <c r="E4979" s="1">
        <v>44094</v>
      </c>
      <c r="F4979">
        <v>3</v>
      </c>
      <c r="G4979" t="str">
        <f>VLOOKUP(F4979,dComprador!A:B,2,0)</f>
        <v>Diego</v>
      </c>
      <c r="H4979">
        <v>5</v>
      </c>
      <c r="I4979" t="str">
        <f>VLOOKUP(H4979,dMateriaPrima!A:B,2,0)</f>
        <v>Areia</v>
      </c>
      <c r="J4979">
        <f>VLOOKUP(H4979,dMateriaPrima!A:C,3,0)</f>
        <v>3.59</v>
      </c>
      <c r="K4979">
        <v>284</v>
      </c>
      <c r="L4979">
        <f t="shared" si="155"/>
        <v>1019.56</v>
      </c>
      <c r="M4979">
        <v>0</v>
      </c>
      <c r="N4979">
        <f t="shared" si="154"/>
        <v>1019.56</v>
      </c>
      <c r="O4979">
        <v>3</v>
      </c>
      <c r="P4979" t="str">
        <f>VLOOKUP(O4979,dFornecedor!A:B,2,0)</f>
        <v>StepUp</v>
      </c>
    </row>
    <row r="4980" spans="1:16" x14ac:dyDescent="0.25">
      <c r="A4980">
        <v>4979</v>
      </c>
      <c r="B4980" s="1">
        <v>44079</v>
      </c>
      <c r="C4980" s="1">
        <v>44080</v>
      </c>
      <c r="D4980" s="1">
        <v>44102</v>
      </c>
      <c r="E4980" s="1">
        <v>44103</v>
      </c>
      <c r="F4980">
        <v>1</v>
      </c>
      <c r="G4980" t="str">
        <f>VLOOKUP(F4980,dComprador!A:B,2,0)</f>
        <v>Alon</v>
      </c>
      <c r="H4980">
        <v>9</v>
      </c>
      <c r="I4980" t="str">
        <f>VLOOKUP(H4980,dMateriaPrima!A:B,2,0)</f>
        <v>Couro</v>
      </c>
      <c r="J4980">
        <f>VLOOKUP(H4980,dMateriaPrima!A:C,3,0)</f>
        <v>4.4000000000000004</v>
      </c>
      <c r="K4980">
        <v>525</v>
      </c>
      <c r="L4980">
        <f t="shared" si="155"/>
        <v>2310</v>
      </c>
      <c r="M4980">
        <v>0</v>
      </c>
      <c r="N4980">
        <f t="shared" si="154"/>
        <v>2310</v>
      </c>
      <c r="O4980">
        <v>3</v>
      </c>
      <c r="P4980" t="str">
        <f>VLOOKUP(O4980,dFornecedor!A:B,2,0)</f>
        <v>StepUp</v>
      </c>
    </row>
    <row r="4981" spans="1:16" x14ac:dyDescent="0.25">
      <c r="A4981">
        <v>4980</v>
      </c>
      <c r="B4981" s="1">
        <v>44080</v>
      </c>
      <c r="C4981" s="1">
        <v>44088</v>
      </c>
      <c r="D4981" s="1">
        <v>44107</v>
      </c>
      <c r="E4981" s="1">
        <v>44110</v>
      </c>
      <c r="F4981">
        <v>1</v>
      </c>
      <c r="G4981" t="str">
        <f>VLOOKUP(F4981,dComprador!A:B,2,0)</f>
        <v>Alon</v>
      </c>
      <c r="H4981">
        <v>5</v>
      </c>
      <c r="I4981" t="str">
        <f>VLOOKUP(H4981,dMateriaPrima!A:B,2,0)</f>
        <v>Areia</v>
      </c>
      <c r="J4981">
        <f>VLOOKUP(H4981,dMateriaPrima!A:C,3,0)</f>
        <v>3.59</v>
      </c>
      <c r="K4981">
        <v>127</v>
      </c>
      <c r="L4981">
        <f t="shared" si="155"/>
        <v>455.93</v>
      </c>
      <c r="M4981">
        <v>0</v>
      </c>
      <c r="N4981">
        <f t="shared" si="154"/>
        <v>455.93</v>
      </c>
      <c r="O4981">
        <v>2</v>
      </c>
      <c r="P4981" t="str">
        <f>VLOOKUP(O4981,dFornecedor!A:B,2,0)</f>
        <v>Minerva</v>
      </c>
    </row>
    <row r="4982" spans="1:16" x14ac:dyDescent="0.25">
      <c r="A4982">
        <v>4981</v>
      </c>
      <c r="B4982" s="1">
        <v>44080</v>
      </c>
      <c r="C4982" s="1">
        <v>44089</v>
      </c>
      <c r="D4982" s="1">
        <v>44091</v>
      </c>
      <c r="E4982" s="1">
        <v>44095</v>
      </c>
      <c r="F4982">
        <v>4</v>
      </c>
      <c r="G4982" t="str">
        <f>VLOOKUP(F4982,dComprador!A:B,2,0)</f>
        <v>Lira</v>
      </c>
      <c r="H4982">
        <v>6</v>
      </c>
      <c r="I4982" t="str">
        <f>VLOOKUP(H4982,dMateriaPrima!A:B,2,0)</f>
        <v>Fio Algodão</v>
      </c>
      <c r="J4982">
        <f>VLOOKUP(H4982,dMateriaPrima!A:C,3,0)</f>
        <v>55.9</v>
      </c>
      <c r="K4982">
        <v>66</v>
      </c>
      <c r="L4982">
        <f t="shared" si="155"/>
        <v>3689.4</v>
      </c>
      <c r="M4982">
        <v>0</v>
      </c>
      <c r="N4982">
        <f t="shared" si="154"/>
        <v>3689.4</v>
      </c>
      <c r="O4982">
        <v>2</v>
      </c>
      <c r="P4982" t="str">
        <f>VLOOKUP(O4982,dFornecedor!A:B,2,0)</f>
        <v>Minerva</v>
      </c>
    </row>
    <row r="4983" spans="1:16" x14ac:dyDescent="0.25">
      <c r="A4983">
        <v>4982</v>
      </c>
      <c r="B4983" s="1">
        <v>44080</v>
      </c>
      <c r="C4983" s="1">
        <v>44082</v>
      </c>
      <c r="D4983" s="1">
        <v>44087</v>
      </c>
      <c r="E4983" s="1">
        <v>44088</v>
      </c>
      <c r="F4983">
        <v>4</v>
      </c>
      <c r="G4983" t="str">
        <f>VLOOKUP(F4983,dComprador!A:B,2,0)</f>
        <v>Lira</v>
      </c>
      <c r="H4983">
        <v>10</v>
      </c>
      <c r="I4983" t="str">
        <f>VLOOKUP(H4983,dMateriaPrima!A:B,2,0)</f>
        <v>Pedra Britada</v>
      </c>
      <c r="J4983">
        <f>VLOOKUP(H4983,dMateriaPrima!A:C,3,0)</f>
        <v>56</v>
      </c>
      <c r="K4983">
        <v>66</v>
      </c>
      <c r="L4983">
        <f t="shared" si="155"/>
        <v>3696</v>
      </c>
      <c r="M4983">
        <v>0</v>
      </c>
      <c r="N4983">
        <f t="shared" si="154"/>
        <v>3696</v>
      </c>
      <c r="O4983">
        <v>1</v>
      </c>
      <c r="P4983" t="str">
        <f>VLOOKUP(O4983,dFornecedor!A:B,2,0)</f>
        <v>NorthShore</v>
      </c>
    </row>
    <row r="4984" spans="1:16" x14ac:dyDescent="0.25">
      <c r="A4984">
        <v>4983</v>
      </c>
      <c r="B4984" s="1">
        <v>44080</v>
      </c>
      <c r="C4984" s="1">
        <v>44080</v>
      </c>
      <c r="D4984" s="1">
        <v>44088</v>
      </c>
      <c r="E4984" s="1">
        <v>44090</v>
      </c>
      <c r="F4984">
        <v>4</v>
      </c>
      <c r="G4984" t="str">
        <f>VLOOKUP(F4984,dComprador!A:B,2,0)</f>
        <v>Lira</v>
      </c>
      <c r="H4984">
        <v>5</v>
      </c>
      <c r="I4984" t="str">
        <f>VLOOKUP(H4984,dMateriaPrima!A:B,2,0)</f>
        <v>Areia</v>
      </c>
      <c r="J4984">
        <f>VLOOKUP(H4984,dMateriaPrima!A:C,3,0)</f>
        <v>3.59</v>
      </c>
      <c r="K4984">
        <v>269</v>
      </c>
      <c r="L4984">
        <f t="shared" si="155"/>
        <v>965.70999999999992</v>
      </c>
      <c r="M4984">
        <v>0</v>
      </c>
      <c r="N4984">
        <f t="shared" si="154"/>
        <v>965.70999999999992</v>
      </c>
      <c r="O4984">
        <v>2</v>
      </c>
      <c r="P4984" t="str">
        <f>VLOOKUP(O4984,dFornecedor!A:B,2,0)</f>
        <v>Minerva</v>
      </c>
    </row>
    <row r="4985" spans="1:16" x14ac:dyDescent="0.25">
      <c r="A4985">
        <v>4984</v>
      </c>
      <c r="B4985" s="1">
        <v>44080</v>
      </c>
      <c r="C4985" s="1">
        <v>44088</v>
      </c>
      <c r="D4985" s="1">
        <v>44091</v>
      </c>
      <c r="E4985" s="1">
        <v>44095</v>
      </c>
      <c r="F4985">
        <v>4</v>
      </c>
      <c r="G4985" t="str">
        <f>VLOOKUP(F4985,dComprador!A:B,2,0)</f>
        <v>Lira</v>
      </c>
      <c r="H4985">
        <v>11</v>
      </c>
      <c r="I4985" t="str">
        <f>VLOOKUP(H4985,dMateriaPrima!A:B,2,0)</f>
        <v>Papel</v>
      </c>
      <c r="J4985">
        <f>VLOOKUP(H4985,dMateriaPrima!A:C,3,0)</f>
        <v>9</v>
      </c>
      <c r="K4985">
        <v>345</v>
      </c>
      <c r="L4985">
        <f t="shared" si="155"/>
        <v>3105</v>
      </c>
      <c r="M4985">
        <v>0</v>
      </c>
      <c r="N4985">
        <f t="shared" si="154"/>
        <v>3105</v>
      </c>
      <c r="O4985">
        <v>2</v>
      </c>
      <c r="P4985" t="str">
        <f>VLOOKUP(O4985,dFornecedor!A:B,2,0)</f>
        <v>Minerva</v>
      </c>
    </row>
    <row r="4986" spans="1:16" x14ac:dyDescent="0.25">
      <c r="A4986">
        <v>4985</v>
      </c>
      <c r="B4986" s="1">
        <v>44080</v>
      </c>
      <c r="C4986" s="1">
        <v>44081</v>
      </c>
      <c r="D4986" s="1">
        <v>44086</v>
      </c>
      <c r="E4986" s="1">
        <v>44089</v>
      </c>
      <c r="F4986">
        <v>4</v>
      </c>
      <c r="G4986" t="str">
        <f>VLOOKUP(F4986,dComprador!A:B,2,0)</f>
        <v>Lira</v>
      </c>
      <c r="H4986">
        <v>11</v>
      </c>
      <c r="I4986" t="str">
        <f>VLOOKUP(H4986,dMateriaPrima!A:B,2,0)</f>
        <v>Papel</v>
      </c>
      <c r="J4986">
        <f>VLOOKUP(H4986,dMateriaPrima!A:C,3,0)</f>
        <v>9</v>
      </c>
      <c r="K4986">
        <v>341</v>
      </c>
      <c r="L4986">
        <f t="shared" si="155"/>
        <v>3069</v>
      </c>
      <c r="M4986">
        <v>0</v>
      </c>
      <c r="N4986">
        <f t="shared" si="154"/>
        <v>3069</v>
      </c>
      <c r="O4986">
        <v>3</v>
      </c>
      <c r="P4986" t="str">
        <f>VLOOKUP(O4986,dFornecedor!A:B,2,0)</f>
        <v>StepUp</v>
      </c>
    </row>
    <row r="4987" spans="1:16" x14ac:dyDescent="0.25">
      <c r="A4987">
        <v>4986</v>
      </c>
      <c r="B4987" s="1">
        <v>44080</v>
      </c>
      <c r="C4987" s="1">
        <v>44080</v>
      </c>
      <c r="D4987" s="1">
        <v>44093</v>
      </c>
      <c r="E4987" s="1">
        <v>44096</v>
      </c>
      <c r="F4987">
        <v>2</v>
      </c>
      <c r="G4987" t="str">
        <f>VLOOKUP(F4987,dComprador!A:B,2,0)</f>
        <v>João</v>
      </c>
      <c r="H4987">
        <v>6</v>
      </c>
      <c r="I4987" t="str">
        <f>VLOOKUP(H4987,dMateriaPrima!A:B,2,0)</f>
        <v>Fio Algodão</v>
      </c>
      <c r="J4987">
        <f>VLOOKUP(H4987,dMateriaPrima!A:C,3,0)</f>
        <v>55.9</v>
      </c>
      <c r="K4987">
        <v>473</v>
      </c>
      <c r="L4987">
        <f t="shared" si="155"/>
        <v>26440.7</v>
      </c>
      <c r="M4987">
        <v>0</v>
      </c>
      <c r="N4987">
        <f t="shared" si="154"/>
        <v>26440.7</v>
      </c>
      <c r="O4987">
        <v>4</v>
      </c>
      <c r="P4987" t="str">
        <f>VLOOKUP(O4987,dFornecedor!A:B,2,0)</f>
        <v>AlphaOmega</v>
      </c>
    </row>
    <row r="4988" spans="1:16" x14ac:dyDescent="0.25">
      <c r="A4988">
        <v>4987</v>
      </c>
      <c r="B4988" s="1">
        <v>44080</v>
      </c>
      <c r="C4988" s="1">
        <v>44082</v>
      </c>
      <c r="D4988" s="1">
        <v>44097</v>
      </c>
      <c r="E4988" s="1">
        <v>44100</v>
      </c>
      <c r="F4988">
        <v>1</v>
      </c>
      <c r="G4988" t="str">
        <f>VLOOKUP(F4988,dComprador!A:B,2,0)</f>
        <v>Alon</v>
      </c>
      <c r="H4988">
        <v>11</v>
      </c>
      <c r="I4988" t="str">
        <f>VLOOKUP(H4988,dMateriaPrima!A:B,2,0)</f>
        <v>Papel</v>
      </c>
      <c r="J4988">
        <f>VLOOKUP(H4988,dMateriaPrima!A:C,3,0)</f>
        <v>9</v>
      </c>
      <c r="K4988">
        <v>380</v>
      </c>
      <c r="L4988">
        <f t="shared" si="155"/>
        <v>3420</v>
      </c>
      <c r="M4988">
        <v>0</v>
      </c>
      <c r="N4988">
        <f t="shared" si="154"/>
        <v>3420</v>
      </c>
      <c r="O4988">
        <v>1</v>
      </c>
      <c r="P4988" t="str">
        <f>VLOOKUP(O4988,dFornecedor!A:B,2,0)</f>
        <v>NorthShore</v>
      </c>
    </row>
    <row r="4989" spans="1:16" x14ac:dyDescent="0.25">
      <c r="A4989">
        <v>4988</v>
      </c>
      <c r="B4989" s="1">
        <v>44080</v>
      </c>
      <c r="C4989" s="1">
        <v>44088</v>
      </c>
      <c r="D4989" s="1">
        <v>44105</v>
      </c>
      <c r="E4989" s="1">
        <v>44106</v>
      </c>
      <c r="F4989">
        <v>2</v>
      </c>
      <c r="G4989" t="str">
        <f>VLOOKUP(F4989,dComprador!A:B,2,0)</f>
        <v>João</v>
      </c>
      <c r="H4989">
        <v>5</v>
      </c>
      <c r="I4989" t="str">
        <f>VLOOKUP(H4989,dMateriaPrima!A:B,2,0)</f>
        <v>Areia</v>
      </c>
      <c r="J4989">
        <f>VLOOKUP(H4989,dMateriaPrima!A:C,3,0)</f>
        <v>3.59</v>
      </c>
      <c r="K4989">
        <v>228</v>
      </c>
      <c r="L4989">
        <f t="shared" si="155"/>
        <v>818.52</v>
      </c>
      <c r="M4989">
        <v>0</v>
      </c>
      <c r="N4989">
        <f t="shared" si="154"/>
        <v>818.52</v>
      </c>
      <c r="O4989">
        <v>2</v>
      </c>
      <c r="P4989" t="str">
        <f>VLOOKUP(O4989,dFornecedor!A:B,2,0)</f>
        <v>Minerva</v>
      </c>
    </row>
    <row r="4990" spans="1:16" x14ac:dyDescent="0.25">
      <c r="A4990">
        <v>4989</v>
      </c>
      <c r="B4990" s="1">
        <v>44080</v>
      </c>
      <c r="C4990" s="1">
        <v>44080</v>
      </c>
      <c r="D4990" s="1">
        <v>44097</v>
      </c>
      <c r="E4990" s="1">
        <v>44100</v>
      </c>
      <c r="F4990">
        <v>1</v>
      </c>
      <c r="G4990" t="str">
        <f>VLOOKUP(F4990,dComprador!A:B,2,0)</f>
        <v>Alon</v>
      </c>
      <c r="H4990">
        <v>5</v>
      </c>
      <c r="I4990" t="str">
        <f>VLOOKUP(H4990,dMateriaPrima!A:B,2,0)</f>
        <v>Areia</v>
      </c>
      <c r="J4990">
        <f>VLOOKUP(H4990,dMateriaPrima!A:C,3,0)</f>
        <v>3.59</v>
      </c>
      <c r="K4990">
        <v>355</v>
      </c>
      <c r="L4990">
        <f t="shared" si="155"/>
        <v>1274.45</v>
      </c>
      <c r="M4990">
        <v>0</v>
      </c>
      <c r="N4990">
        <f t="shared" si="154"/>
        <v>1274.45</v>
      </c>
      <c r="O4990">
        <v>2</v>
      </c>
      <c r="P4990" t="str">
        <f>VLOOKUP(O4990,dFornecedor!A:B,2,0)</f>
        <v>Minerva</v>
      </c>
    </row>
    <row r="4991" spans="1:16" x14ac:dyDescent="0.25">
      <c r="A4991">
        <v>4990</v>
      </c>
      <c r="B4991" s="1">
        <v>44080</v>
      </c>
      <c r="C4991" s="1">
        <v>44088</v>
      </c>
      <c r="D4991" s="1">
        <v>44098</v>
      </c>
      <c r="E4991" s="1">
        <v>44101</v>
      </c>
      <c r="F4991">
        <v>1</v>
      </c>
      <c r="G4991" t="str">
        <f>VLOOKUP(F4991,dComprador!A:B,2,0)</f>
        <v>Alon</v>
      </c>
      <c r="H4991">
        <v>1</v>
      </c>
      <c r="I4991" t="str">
        <f>VLOOKUP(H4991,dMateriaPrima!A:B,2,0)</f>
        <v>Tecido</v>
      </c>
      <c r="J4991">
        <f>VLOOKUP(H4991,dMateriaPrima!A:C,3,0)</f>
        <v>18</v>
      </c>
      <c r="K4991">
        <v>52</v>
      </c>
      <c r="L4991">
        <f t="shared" si="155"/>
        <v>936</v>
      </c>
      <c r="M4991">
        <v>0</v>
      </c>
      <c r="N4991">
        <f t="shared" si="154"/>
        <v>936</v>
      </c>
      <c r="O4991">
        <v>2</v>
      </c>
      <c r="P4991" t="str">
        <f>VLOOKUP(O4991,dFornecedor!A:B,2,0)</f>
        <v>Minerva</v>
      </c>
    </row>
    <row r="4992" spans="1:16" x14ac:dyDescent="0.25">
      <c r="A4992">
        <v>4991</v>
      </c>
      <c r="B4992" s="1">
        <v>44081</v>
      </c>
      <c r="C4992" s="1">
        <v>44091</v>
      </c>
      <c r="D4992" s="1">
        <v>44113</v>
      </c>
      <c r="E4992" s="1">
        <v>44111</v>
      </c>
      <c r="F4992">
        <v>1</v>
      </c>
      <c r="G4992" t="str">
        <f>VLOOKUP(F4992,dComprador!A:B,2,0)</f>
        <v>Alon</v>
      </c>
      <c r="H4992">
        <v>4</v>
      </c>
      <c r="I4992" t="str">
        <f>VLOOKUP(H4992,dMateriaPrima!A:B,2,0)</f>
        <v>Madeira</v>
      </c>
      <c r="J4992">
        <f>VLOOKUP(H4992,dMateriaPrima!A:C,3,0)</f>
        <v>168</v>
      </c>
      <c r="K4992">
        <v>83</v>
      </c>
      <c r="L4992">
        <f t="shared" si="155"/>
        <v>13944</v>
      </c>
      <c r="M4992">
        <v>0</v>
      </c>
      <c r="N4992">
        <f t="shared" si="154"/>
        <v>13944</v>
      </c>
      <c r="O4992">
        <v>3</v>
      </c>
      <c r="P4992" t="str">
        <f>VLOOKUP(O4992,dFornecedor!A:B,2,0)</f>
        <v>StepUp</v>
      </c>
    </row>
    <row r="4993" spans="1:16" x14ac:dyDescent="0.25">
      <c r="A4993">
        <v>4992</v>
      </c>
      <c r="B4993" s="1">
        <v>44081</v>
      </c>
      <c r="C4993" s="1">
        <v>44081</v>
      </c>
      <c r="D4993" s="1">
        <v>44088</v>
      </c>
      <c r="E4993" s="1">
        <v>44092</v>
      </c>
      <c r="F4993">
        <v>4</v>
      </c>
      <c r="G4993" t="str">
        <f>VLOOKUP(F4993,dComprador!A:B,2,0)</f>
        <v>Lira</v>
      </c>
      <c r="H4993">
        <v>10</v>
      </c>
      <c r="I4993" t="str">
        <f>VLOOKUP(H4993,dMateriaPrima!A:B,2,0)</f>
        <v>Pedra Britada</v>
      </c>
      <c r="J4993">
        <f>VLOOKUP(H4993,dMateriaPrima!A:C,3,0)</f>
        <v>56</v>
      </c>
      <c r="K4993">
        <v>14</v>
      </c>
      <c r="L4993">
        <f t="shared" si="155"/>
        <v>784</v>
      </c>
      <c r="M4993">
        <v>0</v>
      </c>
      <c r="N4993">
        <f t="shared" si="154"/>
        <v>784</v>
      </c>
      <c r="O4993">
        <v>4</v>
      </c>
      <c r="P4993" t="str">
        <f>VLOOKUP(O4993,dFornecedor!A:B,2,0)</f>
        <v>AlphaOmega</v>
      </c>
    </row>
    <row r="4994" spans="1:16" x14ac:dyDescent="0.25">
      <c r="A4994">
        <v>4993</v>
      </c>
      <c r="B4994" s="1">
        <v>44081</v>
      </c>
      <c r="C4994" s="1">
        <v>44081</v>
      </c>
      <c r="D4994" s="1">
        <v>44088</v>
      </c>
      <c r="E4994" s="1">
        <v>44090</v>
      </c>
      <c r="F4994">
        <v>4</v>
      </c>
      <c r="G4994" t="str">
        <f>VLOOKUP(F4994,dComprador!A:B,2,0)</f>
        <v>Lira</v>
      </c>
      <c r="H4994">
        <v>1</v>
      </c>
      <c r="I4994" t="str">
        <f>VLOOKUP(H4994,dMateriaPrima!A:B,2,0)</f>
        <v>Tecido</v>
      </c>
      <c r="J4994">
        <f>VLOOKUP(H4994,dMateriaPrima!A:C,3,0)</f>
        <v>18</v>
      </c>
      <c r="K4994">
        <v>26</v>
      </c>
      <c r="L4994">
        <f t="shared" si="155"/>
        <v>468</v>
      </c>
      <c r="M4994">
        <v>0</v>
      </c>
      <c r="N4994">
        <f t="shared" ref="N4994:N5057" si="156">SUM(L4994-((L4994*M4994)/100))</f>
        <v>468</v>
      </c>
      <c r="O4994">
        <v>2</v>
      </c>
      <c r="P4994" t="str">
        <f>VLOOKUP(O4994,dFornecedor!A:B,2,0)</f>
        <v>Minerva</v>
      </c>
    </row>
    <row r="4995" spans="1:16" x14ac:dyDescent="0.25">
      <c r="A4995">
        <v>4994</v>
      </c>
      <c r="B4995" s="1">
        <v>44081</v>
      </c>
      <c r="C4995" s="1">
        <v>44090</v>
      </c>
      <c r="D4995" s="1">
        <v>44094</v>
      </c>
      <c r="E4995" s="1">
        <v>44094</v>
      </c>
      <c r="F4995">
        <v>4</v>
      </c>
      <c r="G4995" t="str">
        <f>VLOOKUP(F4995,dComprador!A:B,2,0)</f>
        <v>Lira</v>
      </c>
      <c r="H4995">
        <v>4</v>
      </c>
      <c r="I4995" t="str">
        <f>VLOOKUP(H4995,dMateriaPrima!A:B,2,0)</f>
        <v>Madeira</v>
      </c>
      <c r="J4995">
        <f>VLOOKUP(H4995,dMateriaPrima!A:C,3,0)</f>
        <v>168</v>
      </c>
      <c r="K4995">
        <v>171</v>
      </c>
      <c r="L4995">
        <f t="shared" ref="L4995:L5058" si="157">J4995*K4995</f>
        <v>28728</v>
      </c>
      <c r="M4995">
        <v>0</v>
      </c>
      <c r="N4995">
        <f t="shared" si="156"/>
        <v>28728</v>
      </c>
      <c r="O4995">
        <v>2</v>
      </c>
      <c r="P4995" t="str">
        <f>VLOOKUP(O4995,dFornecedor!A:B,2,0)</f>
        <v>Minerva</v>
      </c>
    </row>
    <row r="4996" spans="1:16" x14ac:dyDescent="0.25">
      <c r="A4996">
        <v>4995</v>
      </c>
      <c r="B4996" s="1">
        <v>44081</v>
      </c>
      <c r="C4996" s="1">
        <v>44081</v>
      </c>
      <c r="D4996" s="1">
        <v>44101</v>
      </c>
      <c r="E4996" s="1">
        <v>44101</v>
      </c>
      <c r="F4996">
        <v>1</v>
      </c>
      <c r="G4996" t="str">
        <f>VLOOKUP(F4996,dComprador!A:B,2,0)</f>
        <v>Alon</v>
      </c>
      <c r="H4996">
        <v>5</v>
      </c>
      <c r="I4996" t="str">
        <f>VLOOKUP(H4996,dMateriaPrima!A:B,2,0)</f>
        <v>Areia</v>
      </c>
      <c r="J4996">
        <f>VLOOKUP(H4996,dMateriaPrima!A:C,3,0)</f>
        <v>3.59</v>
      </c>
      <c r="K4996">
        <v>194</v>
      </c>
      <c r="L4996">
        <f t="shared" si="157"/>
        <v>696.45999999999992</v>
      </c>
      <c r="M4996">
        <v>0</v>
      </c>
      <c r="N4996">
        <f t="shared" si="156"/>
        <v>696.45999999999992</v>
      </c>
      <c r="O4996">
        <v>2</v>
      </c>
      <c r="P4996" t="str">
        <f>VLOOKUP(O4996,dFornecedor!A:B,2,0)</f>
        <v>Minerva</v>
      </c>
    </row>
    <row r="4997" spans="1:16" x14ac:dyDescent="0.25">
      <c r="A4997">
        <v>4996</v>
      </c>
      <c r="B4997" s="1">
        <v>44081</v>
      </c>
      <c r="C4997" s="1">
        <v>44081</v>
      </c>
      <c r="D4997" s="1">
        <v>44098</v>
      </c>
      <c r="E4997" s="1">
        <v>44099</v>
      </c>
      <c r="F4997">
        <v>3</v>
      </c>
      <c r="G4997" t="str">
        <f>VLOOKUP(F4997,dComprador!A:B,2,0)</f>
        <v>Diego</v>
      </c>
      <c r="H4997">
        <v>9</v>
      </c>
      <c r="I4997" t="str">
        <f>VLOOKUP(H4997,dMateriaPrima!A:B,2,0)</f>
        <v>Couro</v>
      </c>
      <c r="J4997">
        <f>VLOOKUP(H4997,dMateriaPrima!A:C,3,0)</f>
        <v>4.4000000000000004</v>
      </c>
      <c r="K4997">
        <v>293</v>
      </c>
      <c r="L4997">
        <f t="shared" si="157"/>
        <v>1289.2</v>
      </c>
      <c r="M4997">
        <v>0</v>
      </c>
      <c r="N4997">
        <f t="shared" si="156"/>
        <v>1289.2</v>
      </c>
      <c r="O4997">
        <v>2</v>
      </c>
      <c r="P4997" t="str">
        <f>VLOOKUP(O4997,dFornecedor!A:B,2,0)</f>
        <v>Minerva</v>
      </c>
    </row>
    <row r="4998" spans="1:16" x14ac:dyDescent="0.25">
      <c r="A4998">
        <v>4997</v>
      </c>
      <c r="B4998" s="1">
        <v>44081</v>
      </c>
      <c r="C4998" s="1">
        <v>44081</v>
      </c>
      <c r="D4998" s="1">
        <v>44096</v>
      </c>
      <c r="E4998" s="1">
        <v>44096</v>
      </c>
      <c r="F4998">
        <v>2</v>
      </c>
      <c r="G4998" t="str">
        <f>VLOOKUP(F4998,dComprador!A:B,2,0)</f>
        <v>João</v>
      </c>
      <c r="H4998">
        <v>9</v>
      </c>
      <c r="I4998" t="str">
        <f>VLOOKUP(H4998,dMateriaPrima!A:B,2,0)</f>
        <v>Couro</v>
      </c>
      <c r="J4998">
        <f>VLOOKUP(H4998,dMateriaPrima!A:C,3,0)</f>
        <v>4.4000000000000004</v>
      </c>
      <c r="K4998">
        <v>268</v>
      </c>
      <c r="L4998">
        <f t="shared" si="157"/>
        <v>1179.2</v>
      </c>
      <c r="M4998">
        <v>0</v>
      </c>
      <c r="N4998">
        <f t="shared" si="156"/>
        <v>1179.2</v>
      </c>
      <c r="O4998">
        <v>2</v>
      </c>
      <c r="P4998" t="str">
        <f>VLOOKUP(O4998,dFornecedor!A:B,2,0)</f>
        <v>Minerva</v>
      </c>
    </row>
    <row r="4999" spans="1:16" x14ac:dyDescent="0.25">
      <c r="A4999">
        <v>4998</v>
      </c>
      <c r="B4999" s="1">
        <v>44082</v>
      </c>
      <c r="C4999" s="1">
        <v>44090</v>
      </c>
      <c r="D4999" s="1">
        <v>44093</v>
      </c>
      <c r="E4999" s="1">
        <v>44097</v>
      </c>
      <c r="F4999">
        <v>4</v>
      </c>
      <c r="G4999" t="str">
        <f>VLOOKUP(F4999,dComprador!A:B,2,0)</f>
        <v>Lira</v>
      </c>
      <c r="H4999">
        <v>4</v>
      </c>
      <c r="I4999" t="str">
        <f>VLOOKUP(H4999,dMateriaPrima!A:B,2,0)</f>
        <v>Madeira</v>
      </c>
      <c r="J4999">
        <f>VLOOKUP(H4999,dMateriaPrima!A:C,3,0)</f>
        <v>168</v>
      </c>
      <c r="K4999">
        <v>162</v>
      </c>
      <c r="L4999">
        <f t="shared" si="157"/>
        <v>27216</v>
      </c>
      <c r="M4999">
        <v>0</v>
      </c>
      <c r="N4999">
        <f t="shared" si="156"/>
        <v>27216</v>
      </c>
      <c r="O4999">
        <v>2</v>
      </c>
      <c r="P4999" t="str">
        <f>VLOOKUP(O4999,dFornecedor!A:B,2,0)</f>
        <v>Minerva</v>
      </c>
    </row>
    <row r="5000" spans="1:16" x14ac:dyDescent="0.25">
      <c r="A5000">
        <v>4999</v>
      </c>
      <c r="B5000" s="1">
        <v>44082</v>
      </c>
      <c r="C5000" s="1">
        <v>44087</v>
      </c>
      <c r="D5000" s="1">
        <v>44101</v>
      </c>
      <c r="E5000" s="1">
        <v>44104</v>
      </c>
      <c r="F5000">
        <v>1</v>
      </c>
      <c r="G5000" t="str">
        <f>VLOOKUP(F5000,dComprador!A:B,2,0)</f>
        <v>Alon</v>
      </c>
      <c r="H5000">
        <v>8</v>
      </c>
      <c r="I5000" t="str">
        <f>VLOOKUP(H5000,dMateriaPrima!A:B,2,0)</f>
        <v>Cimento</v>
      </c>
      <c r="J5000">
        <f>VLOOKUP(H5000,dMateriaPrima!A:C,3,0)</f>
        <v>23</v>
      </c>
      <c r="K5000">
        <v>20</v>
      </c>
      <c r="L5000">
        <f t="shared" si="157"/>
        <v>460</v>
      </c>
      <c r="M5000">
        <v>0</v>
      </c>
      <c r="N5000">
        <f t="shared" si="156"/>
        <v>460</v>
      </c>
      <c r="O5000">
        <v>2</v>
      </c>
      <c r="P5000" t="str">
        <f>VLOOKUP(O5000,dFornecedor!A:B,2,0)</f>
        <v>Minerva</v>
      </c>
    </row>
    <row r="5001" spans="1:16" x14ac:dyDescent="0.25">
      <c r="A5001">
        <v>5000</v>
      </c>
      <c r="B5001" s="1">
        <v>44082</v>
      </c>
      <c r="C5001" s="1">
        <v>44083</v>
      </c>
      <c r="D5001" s="1">
        <v>44094</v>
      </c>
      <c r="E5001" s="1">
        <v>44096</v>
      </c>
      <c r="F5001">
        <v>2</v>
      </c>
      <c r="G5001" t="str">
        <f>VLOOKUP(F5001,dComprador!A:B,2,0)</f>
        <v>João</v>
      </c>
      <c r="H5001">
        <v>9</v>
      </c>
      <c r="I5001" t="str">
        <f>VLOOKUP(H5001,dMateriaPrima!A:B,2,0)</f>
        <v>Couro</v>
      </c>
      <c r="J5001">
        <f>VLOOKUP(H5001,dMateriaPrima!A:C,3,0)</f>
        <v>4.4000000000000004</v>
      </c>
      <c r="K5001">
        <v>470</v>
      </c>
      <c r="L5001">
        <f t="shared" si="157"/>
        <v>2068</v>
      </c>
      <c r="M5001">
        <v>0</v>
      </c>
      <c r="N5001">
        <f t="shared" si="156"/>
        <v>2068</v>
      </c>
      <c r="O5001">
        <v>3</v>
      </c>
      <c r="P5001" t="str">
        <f>VLOOKUP(O5001,dFornecedor!A:B,2,0)</f>
        <v>StepUp</v>
      </c>
    </row>
    <row r="5002" spans="1:16" x14ac:dyDescent="0.25">
      <c r="A5002">
        <v>5001</v>
      </c>
      <c r="B5002" s="1">
        <v>44082</v>
      </c>
      <c r="C5002" s="1">
        <v>44088</v>
      </c>
      <c r="D5002" s="1">
        <v>44097</v>
      </c>
      <c r="E5002" s="1">
        <v>44101</v>
      </c>
      <c r="F5002">
        <v>1</v>
      </c>
      <c r="G5002" t="str">
        <f>VLOOKUP(F5002,dComprador!A:B,2,0)</f>
        <v>Alon</v>
      </c>
      <c r="H5002">
        <v>9</v>
      </c>
      <c r="I5002" t="str">
        <f>VLOOKUP(H5002,dMateriaPrima!A:B,2,0)</f>
        <v>Couro</v>
      </c>
      <c r="J5002">
        <f>VLOOKUP(H5002,dMateriaPrima!A:C,3,0)</f>
        <v>4.4000000000000004</v>
      </c>
      <c r="K5002">
        <v>496</v>
      </c>
      <c r="L5002">
        <f t="shared" si="157"/>
        <v>2182.4</v>
      </c>
      <c r="M5002">
        <v>0</v>
      </c>
      <c r="N5002">
        <f t="shared" si="156"/>
        <v>2182.4</v>
      </c>
      <c r="O5002">
        <v>1</v>
      </c>
      <c r="P5002" t="str">
        <f>VLOOKUP(O5002,dFornecedor!A:B,2,0)</f>
        <v>NorthShore</v>
      </c>
    </row>
    <row r="5003" spans="1:16" x14ac:dyDescent="0.25">
      <c r="A5003">
        <v>5002</v>
      </c>
      <c r="B5003" s="1">
        <v>44082</v>
      </c>
      <c r="C5003" s="1">
        <v>44082</v>
      </c>
      <c r="D5003" s="1">
        <v>44107</v>
      </c>
      <c r="E5003" s="1">
        <v>44108</v>
      </c>
      <c r="F5003">
        <v>1</v>
      </c>
      <c r="G5003" t="str">
        <f>VLOOKUP(F5003,dComprador!A:B,2,0)</f>
        <v>Alon</v>
      </c>
      <c r="H5003">
        <v>2</v>
      </c>
      <c r="I5003" t="str">
        <f>VLOOKUP(H5003,dMateriaPrima!A:B,2,0)</f>
        <v>Chapa Metal</v>
      </c>
      <c r="J5003">
        <f>VLOOKUP(H5003,dMateriaPrima!A:C,3,0)</f>
        <v>299.89999999999998</v>
      </c>
      <c r="K5003">
        <v>390</v>
      </c>
      <c r="L5003">
        <f t="shared" si="157"/>
        <v>116960.99999999999</v>
      </c>
      <c r="M5003">
        <v>0</v>
      </c>
      <c r="N5003">
        <f t="shared" si="156"/>
        <v>116960.99999999999</v>
      </c>
      <c r="O5003">
        <v>2</v>
      </c>
      <c r="P5003" t="str">
        <f>VLOOKUP(O5003,dFornecedor!A:B,2,0)</f>
        <v>Minerva</v>
      </c>
    </row>
    <row r="5004" spans="1:16" x14ac:dyDescent="0.25">
      <c r="A5004">
        <v>5003</v>
      </c>
      <c r="B5004" s="1">
        <v>44082</v>
      </c>
      <c r="C5004" s="1">
        <v>44087</v>
      </c>
      <c r="D5004" s="1">
        <v>44113</v>
      </c>
      <c r="E5004" s="1">
        <v>44112</v>
      </c>
      <c r="F5004">
        <v>1</v>
      </c>
      <c r="G5004" t="str">
        <f>VLOOKUP(F5004,dComprador!A:B,2,0)</f>
        <v>Alon</v>
      </c>
      <c r="H5004">
        <v>7</v>
      </c>
      <c r="I5004" t="str">
        <f>VLOOKUP(H5004,dMateriaPrima!A:B,2,0)</f>
        <v>Poliéster</v>
      </c>
      <c r="J5004">
        <f>VLOOKUP(H5004,dMateriaPrima!A:C,3,0)</f>
        <v>8</v>
      </c>
      <c r="K5004">
        <v>184</v>
      </c>
      <c r="L5004">
        <f t="shared" si="157"/>
        <v>1472</v>
      </c>
      <c r="M5004">
        <v>23</v>
      </c>
      <c r="N5004">
        <f t="shared" si="156"/>
        <v>1133.44</v>
      </c>
      <c r="O5004">
        <v>1</v>
      </c>
      <c r="P5004" t="str">
        <f>VLOOKUP(O5004,dFornecedor!A:B,2,0)</f>
        <v>NorthShore</v>
      </c>
    </row>
    <row r="5005" spans="1:16" x14ac:dyDescent="0.25">
      <c r="A5005">
        <v>5004</v>
      </c>
      <c r="B5005" s="1">
        <v>44082</v>
      </c>
      <c r="C5005" s="1">
        <v>44090</v>
      </c>
      <c r="D5005" s="1">
        <v>44100</v>
      </c>
      <c r="E5005" s="1">
        <v>44102</v>
      </c>
      <c r="F5005">
        <v>1</v>
      </c>
      <c r="G5005" t="str">
        <f>VLOOKUP(F5005,dComprador!A:B,2,0)</f>
        <v>Alon</v>
      </c>
      <c r="H5005">
        <v>7</v>
      </c>
      <c r="I5005" t="str">
        <f>VLOOKUP(H5005,dMateriaPrima!A:B,2,0)</f>
        <v>Poliéster</v>
      </c>
      <c r="J5005">
        <f>VLOOKUP(H5005,dMateriaPrima!A:C,3,0)</f>
        <v>8</v>
      </c>
      <c r="K5005">
        <v>14</v>
      </c>
      <c r="L5005">
        <f t="shared" si="157"/>
        <v>112</v>
      </c>
      <c r="M5005">
        <v>0</v>
      </c>
      <c r="N5005">
        <f t="shared" si="156"/>
        <v>112</v>
      </c>
      <c r="O5005">
        <v>2</v>
      </c>
      <c r="P5005" t="str">
        <f>VLOOKUP(O5005,dFornecedor!A:B,2,0)</f>
        <v>Minerva</v>
      </c>
    </row>
    <row r="5006" spans="1:16" x14ac:dyDescent="0.25">
      <c r="A5006">
        <v>5005</v>
      </c>
      <c r="B5006" s="1">
        <v>44082</v>
      </c>
      <c r="C5006" s="1">
        <v>44086</v>
      </c>
      <c r="D5006" s="1">
        <v>44107</v>
      </c>
      <c r="E5006" s="1">
        <v>44109</v>
      </c>
      <c r="F5006">
        <v>1</v>
      </c>
      <c r="G5006" t="str">
        <f>VLOOKUP(F5006,dComprador!A:B,2,0)</f>
        <v>Alon</v>
      </c>
      <c r="H5006">
        <v>11</v>
      </c>
      <c r="I5006" t="str">
        <f>VLOOKUP(H5006,dMateriaPrima!A:B,2,0)</f>
        <v>Papel</v>
      </c>
      <c r="J5006">
        <f>VLOOKUP(H5006,dMateriaPrima!A:C,3,0)</f>
        <v>9</v>
      </c>
      <c r="K5006">
        <v>14</v>
      </c>
      <c r="L5006">
        <f t="shared" si="157"/>
        <v>126</v>
      </c>
      <c r="M5006">
        <v>0</v>
      </c>
      <c r="N5006">
        <f t="shared" si="156"/>
        <v>126</v>
      </c>
      <c r="O5006">
        <v>2</v>
      </c>
      <c r="P5006" t="str">
        <f>VLOOKUP(O5006,dFornecedor!A:B,2,0)</f>
        <v>Minerva</v>
      </c>
    </row>
    <row r="5007" spans="1:16" x14ac:dyDescent="0.25">
      <c r="A5007">
        <v>5006</v>
      </c>
      <c r="B5007" s="1">
        <v>44083</v>
      </c>
      <c r="C5007" s="1">
        <v>44083</v>
      </c>
      <c r="D5007" s="1">
        <v>44090</v>
      </c>
      <c r="E5007" s="1">
        <v>44093</v>
      </c>
      <c r="F5007">
        <v>4</v>
      </c>
      <c r="G5007" t="str">
        <f>VLOOKUP(F5007,dComprador!A:B,2,0)</f>
        <v>Lira</v>
      </c>
      <c r="H5007">
        <v>5</v>
      </c>
      <c r="I5007" t="str">
        <f>VLOOKUP(H5007,dMateriaPrima!A:B,2,0)</f>
        <v>Areia</v>
      </c>
      <c r="J5007">
        <f>VLOOKUP(H5007,dMateriaPrima!A:C,3,0)</f>
        <v>3.59</v>
      </c>
      <c r="K5007">
        <v>102</v>
      </c>
      <c r="L5007">
        <f t="shared" si="157"/>
        <v>366.18</v>
      </c>
      <c r="M5007">
        <v>0</v>
      </c>
      <c r="N5007">
        <f t="shared" si="156"/>
        <v>366.18</v>
      </c>
      <c r="O5007">
        <v>4</v>
      </c>
      <c r="P5007" t="str">
        <f>VLOOKUP(O5007,dFornecedor!A:B,2,0)</f>
        <v>AlphaOmega</v>
      </c>
    </row>
    <row r="5008" spans="1:16" x14ac:dyDescent="0.25">
      <c r="A5008">
        <v>5007</v>
      </c>
      <c r="B5008" s="1">
        <v>44083</v>
      </c>
      <c r="C5008" s="1">
        <v>44091</v>
      </c>
      <c r="D5008" s="1">
        <v>44093</v>
      </c>
      <c r="E5008" s="1">
        <v>44094</v>
      </c>
      <c r="F5008">
        <v>4</v>
      </c>
      <c r="G5008" t="str">
        <f>VLOOKUP(F5008,dComprador!A:B,2,0)</f>
        <v>Lira</v>
      </c>
      <c r="H5008">
        <v>9</v>
      </c>
      <c r="I5008" t="str">
        <f>VLOOKUP(H5008,dMateriaPrima!A:B,2,0)</f>
        <v>Couro</v>
      </c>
      <c r="J5008">
        <f>VLOOKUP(H5008,dMateriaPrima!A:C,3,0)</f>
        <v>4.4000000000000004</v>
      </c>
      <c r="K5008">
        <v>259</v>
      </c>
      <c r="L5008">
        <f t="shared" si="157"/>
        <v>1139.6000000000001</v>
      </c>
      <c r="M5008">
        <v>0</v>
      </c>
      <c r="N5008">
        <f t="shared" si="156"/>
        <v>1139.6000000000001</v>
      </c>
      <c r="O5008">
        <v>2</v>
      </c>
      <c r="P5008" t="str">
        <f>VLOOKUP(O5008,dFornecedor!A:B,2,0)</f>
        <v>Minerva</v>
      </c>
    </row>
    <row r="5009" spans="1:16" x14ac:dyDescent="0.25">
      <c r="A5009">
        <v>5008</v>
      </c>
      <c r="B5009" s="1">
        <v>44083</v>
      </c>
      <c r="C5009" s="1">
        <v>44090</v>
      </c>
      <c r="D5009" s="1">
        <v>44094</v>
      </c>
      <c r="E5009" s="1">
        <v>44096</v>
      </c>
      <c r="F5009">
        <v>4</v>
      </c>
      <c r="G5009" t="str">
        <f>VLOOKUP(F5009,dComprador!A:B,2,0)</f>
        <v>Lira</v>
      </c>
      <c r="H5009">
        <v>2</v>
      </c>
      <c r="I5009" t="str">
        <f>VLOOKUP(H5009,dMateriaPrima!A:B,2,0)</f>
        <v>Chapa Metal</v>
      </c>
      <c r="J5009">
        <f>VLOOKUP(H5009,dMateriaPrima!A:C,3,0)</f>
        <v>299.89999999999998</v>
      </c>
      <c r="K5009">
        <v>82</v>
      </c>
      <c r="L5009">
        <f t="shared" si="157"/>
        <v>24591.8</v>
      </c>
      <c r="M5009">
        <v>0</v>
      </c>
      <c r="N5009">
        <f t="shared" si="156"/>
        <v>24591.8</v>
      </c>
      <c r="O5009">
        <v>5</v>
      </c>
      <c r="P5009" t="str">
        <f>VLOOKUP(O5009,dFornecedor!A:B,2,0)</f>
        <v>Atlas</v>
      </c>
    </row>
    <row r="5010" spans="1:16" x14ac:dyDescent="0.25">
      <c r="A5010">
        <v>5009</v>
      </c>
      <c r="B5010" s="1">
        <v>44083</v>
      </c>
      <c r="C5010" s="1">
        <v>44092</v>
      </c>
      <c r="D5010" s="1">
        <v>44095</v>
      </c>
      <c r="E5010" s="1">
        <v>44096</v>
      </c>
      <c r="F5010">
        <v>4</v>
      </c>
      <c r="G5010" t="str">
        <f>VLOOKUP(F5010,dComprador!A:B,2,0)</f>
        <v>Lira</v>
      </c>
      <c r="H5010">
        <v>5</v>
      </c>
      <c r="I5010" t="str">
        <f>VLOOKUP(H5010,dMateriaPrima!A:B,2,0)</f>
        <v>Areia</v>
      </c>
      <c r="J5010">
        <f>VLOOKUP(H5010,dMateriaPrima!A:C,3,0)</f>
        <v>3.59</v>
      </c>
      <c r="K5010">
        <v>159</v>
      </c>
      <c r="L5010">
        <f t="shared" si="157"/>
        <v>570.80999999999995</v>
      </c>
      <c r="M5010">
        <v>0</v>
      </c>
      <c r="N5010">
        <f t="shared" si="156"/>
        <v>570.80999999999995</v>
      </c>
      <c r="O5010">
        <v>2</v>
      </c>
      <c r="P5010" t="str">
        <f>VLOOKUP(O5010,dFornecedor!A:B,2,0)</f>
        <v>Minerva</v>
      </c>
    </row>
    <row r="5011" spans="1:16" x14ac:dyDescent="0.25">
      <c r="A5011">
        <v>5010</v>
      </c>
      <c r="B5011" s="1">
        <v>44083</v>
      </c>
      <c r="C5011" s="1">
        <v>44092</v>
      </c>
      <c r="D5011" s="1">
        <v>44096</v>
      </c>
      <c r="E5011" s="1">
        <v>44100</v>
      </c>
      <c r="F5011">
        <v>4</v>
      </c>
      <c r="G5011" t="str">
        <f>VLOOKUP(F5011,dComprador!A:B,2,0)</f>
        <v>Lira</v>
      </c>
      <c r="H5011">
        <v>11</v>
      </c>
      <c r="I5011" t="str">
        <f>VLOOKUP(H5011,dMateriaPrima!A:B,2,0)</f>
        <v>Papel</v>
      </c>
      <c r="J5011">
        <f>VLOOKUP(H5011,dMateriaPrima!A:C,3,0)</f>
        <v>9</v>
      </c>
      <c r="K5011">
        <v>214</v>
      </c>
      <c r="L5011">
        <f t="shared" si="157"/>
        <v>1926</v>
      </c>
      <c r="M5011">
        <v>0</v>
      </c>
      <c r="N5011">
        <f t="shared" si="156"/>
        <v>1926</v>
      </c>
      <c r="O5011">
        <v>2</v>
      </c>
      <c r="P5011" t="str">
        <f>VLOOKUP(O5011,dFornecedor!A:B,2,0)</f>
        <v>Minerva</v>
      </c>
    </row>
    <row r="5012" spans="1:16" x14ac:dyDescent="0.25">
      <c r="A5012">
        <v>5011</v>
      </c>
      <c r="B5012" s="1">
        <v>44083</v>
      </c>
      <c r="C5012" s="1">
        <v>44086</v>
      </c>
      <c r="D5012" s="1">
        <v>44105</v>
      </c>
      <c r="E5012" s="1">
        <v>44105</v>
      </c>
      <c r="F5012">
        <v>1</v>
      </c>
      <c r="G5012" t="str">
        <f>VLOOKUP(F5012,dComprador!A:B,2,0)</f>
        <v>Alon</v>
      </c>
      <c r="H5012">
        <v>7</v>
      </c>
      <c r="I5012" t="str">
        <f>VLOOKUP(H5012,dMateriaPrima!A:B,2,0)</f>
        <v>Poliéster</v>
      </c>
      <c r="J5012">
        <f>VLOOKUP(H5012,dMateriaPrima!A:C,3,0)</f>
        <v>8</v>
      </c>
      <c r="K5012">
        <v>340</v>
      </c>
      <c r="L5012">
        <f t="shared" si="157"/>
        <v>2720</v>
      </c>
      <c r="M5012">
        <v>0</v>
      </c>
      <c r="N5012">
        <f t="shared" si="156"/>
        <v>2720</v>
      </c>
      <c r="O5012">
        <v>1</v>
      </c>
      <c r="P5012" t="str">
        <f>VLOOKUP(O5012,dFornecedor!A:B,2,0)</f>
        <v>NorthShore</v>
      </c>
    </row>
    <row r="5013" spans="1:16" x14ac:dyDescent="0.25">
      <c r="A5013">
        <v>5012</v>
      </c>
      <c r="B5013" s="1">
        <v>44083</v>
      </c>
      <c r="C5013" s="1">
        <v>44086</v>
      </c>
      <c r="D5013" s="1">
        <v>44097</v>
      </c>
      <c r="E5013" s="1">
        <v>44098</v>
      </c>
      <c r="F5013">
        <v>1</v>
      </c>
      <c r="G5013" t="str">
        <f>VLOOKUP(F5013,dComprador!A:B,2,0)</f>
        <v>Alon</v>
      </c>
      <c r="H5013">
        <v>1</v>
      </c>
      <c r="I5013" t="str">
        <f>VLOOKUP(H5013,dMateriaPrima!A:B,2,0)</f>
        <v>Tecido</v>
      </c>
      <c r="J5013">
        <f>VLOOKUP(H5013,dMateriaPrima!A:C,3,0)</f>
        <v>18</v>
      </c>
      <c r="K5013">
        <v>81</v>
      </c>
      <c r="L5013">
        <f t="shared" si="157"/>
        <v>1458</v>
      </c>
      <c r="M5013">
        <v>0</v>
      </c>
      <c r="N5013">
        <f t="shared" si="156"/>
        <v>1458</v>
      </c>
      <c r="O5013">
        <v>3</v>
      </c>
      <c r="P5013" t="str">
        <f>VLOOKUP(O5013,dFornecedor!A:B,2,0)</f>
        <v>StepUp</v>
      </c>
    </row>
    <row r="5014" spans="1:16" x14ac:dyDescent="0.25">
      <c r="A5014">
        <v>5013</v>
      </c>
      <c r="B5014" s="1">
        <v>44083</v>
      </c>
      <c r="C5014" s="1">
        <v>44084</v>
      </c>
      <c r="D5014" s="1">
        <v>44114</v>
      </c>
      <c r="E5014" s="1">
        <v>44119</v>
      </c>
      <c r="F5014">
        <v>1</v>
      </c>
      <c r="G5014" t="str">
        <f>VLOOKUP(F5014,dComprador!A:B,2,0)</f>
        <v>Alon</v>
      </c>
      <c r="H5014">
        <v>4</v>
      </c>
      <c r="I5014" t="str">
        <f>VLOOKUP(H5014,dMateriaPrima!A:B,2,0)</f>
        <v>Madeira</v>
      </c>
      <c r="J5014">
        <f>VLOOKUP(H5014,dMateriaPrima!A:C,3,0)</f>
        <v>168</v>
      </c>
      <c r="K5014">
        <v>185</v>
      </c>
      <c r="L5014">
        <f t="shared" si="157"/>
        <v>31080</v>
      </c>
      <c r="M5014">
        <v>0</v>
      </c>
      <c r="N5014">
        <f t="shared" si="156"/>
        <v>31080</v>
      </c>
      <c r="O5014">
        <v>3</v>
      </c>
      <c r="P5014" t="str">
        <f>VLOOKUP(O5014,dFornecedor!A:B,2,0)</f>
        <v>StepUp</v>
      </c>
    </row>
    <row r="5015" spans="1:16" x14ac:dyDescent="0.25">
      <c r="A5015">
        <v>5014</v>
      </c>
      <c r="B5015" s="1">
        <v>44084</v>
      </c>
      <c r="C5015" s="1">
        <v>44092</v>
      </c>
      <c r="D5015" s="1">
        <v>44095</v>
      </c>
      <c r="E5015" s="1">
        <v>44100</v>
      </c>
      <c r="F5015">
        <v>4</v>
      </c>
      <c r="G5015" t="str">
        <f>VLOOKUP(F5015,dComprador!A:B,2,0)</f>
        <v>Lira</v>
      </c>
      <c r="H5015">
        <v>5</v>
      </c>
      <c r="I5015" t="str">
        <f>VLOOKUP(H5015,dMateriaPrima!A:B,2,0)</f>
        <v>Areia</v>
      </c>
      <c r="J5015">
        <f>VLOOKUP(H5015,dMateriaPrima!A:C,3,0)</f>
        <v>3.59</v>
      </c>
      <c r="K5015">
        <v>4</v>
      </c>
      <c r="L5015">
        <f t="shared" si="157"/>
        <v>14.36</v>
      </c>
      <c r="M5015">
        <v>0</v>
      </c>
      <c r="N5015">
        <f t="shared" si="156"/>
        <v>14.36</v>
      </c>
      <c r="O5015">
        <v>5</v>
      </c>
      <c r="P5015" t="str">
        <f>VLOOKUP(O5015,dFornecedor!A:B,2,0)</f>
        <v>Atlas</v>
      </c>
    </row>
    <row r="5016" spans="1:16" x14ac:dyDescent="0.25">
      <c r="A5016">
        <v>5015</v>
      </c>
      <c r="B5016" s="1">
        <v>44084</v>
      </c>
      <c r="C5016" s="1">
        <v>44085</v>
      </c>
      <c r="D5016" s="1">
        <v>44092</v>
      </c>
      <c r="E5016" s="1">
        <v>44092</v>
      </c>
      <c r="F5016">
        <v>4</v>
      </c>
      <c r="G5016" t="str">
        <f>VLOOKUP(F5016,dComprador!A:B,2,0)</f>
        <v>Lira</v>
      </c>
      <c r="H5016">
        <v>11</v>
      </c>
      <c r="I5016" t="str">
        <f>VLOOKUP(H5016,dMateriaPrima!A:B,2,0)</f>
        <v>Papel</v>
      </c>
      <c r="J5016">
        <f>VLOOKUP(H5016,dMateriaPrima!A:C,3,0)</f>
        <v>9</v>
      </c>
      <c r="K5016">
        <v>222</v>
      </c>
      <c r="L5016">
        <f t="shared" si="157"/>
        <v>1998</v>
      </c>
      <c r="M5016">
        <v>0</v>
      </c>
      <c r="N5016">
        <f t="shared" si="156"/>
        <v>1998</v>
      </c>
      <c r="O5016">
        <v>4</v>
      </c>
      <c r="P5016" t="str">
        <f>VLOOKUP(O5016,dFornecedor!A:B,2,0)</f>
        <v>AlphaOmega</v>
      </c>
    </row>
    <row r="5017" spans="1:16" x14ac:dyDescent="0.25">
      <c r="A5017">
        <v>5016</v>
      </c>
      <c r="B5017" s="1">
        <v>44084</v>
      </c>
      <c r="C5017" s="1">
        <v>44086</v>
      </c>
      <c r="D5017" s="1">
        <v>44093</v>
      </c>
      <c r="E5017" s="1">
        <v>44092</v>
      </c>
      <c r="F5017">
        <v>4</v>
      </c>
      <c r="G5017" t="str">
        <f>VLOOKUP(F5017,dComprador!A:B,2,0)</f>
        <v>Lira</v>
      </c>
      <c r="H5017">
        <v>10</v>
      </c>
      <c r="I5017" t="str">
        <f>VLOOKUP(H5017,dMateriaPrima!A:B,2,0)</f>
        <v>Pedra Britada</v>
      </c>
      <c r="J5017">
        <f>VLOOKUP(H5017,dMateriaPrima!A:C,3,0)</f>
        <v>56</v>
      </c>
      <c r="K5017">
        <v>78</v>
      </c>
      <c r="L5017">
        <f t="shared" si="157"/>
        <v>4368</v>
      </c>
      <c r="M5017">
        <v>0</v>
      </c>
      <c r="N5017">
        <f t="shared" si="156"/>
        <v>4368</v>
      </c>
      <c r="O5017">
        <v>2</v>
      </c>
      <c r="P5017" t="str">
        <f>VLOOKUP(O5017,dFornecedor!A:B,2,0)</f>
        <v>Minerva</v>
      </c>
    </row>
    <row r="5018" spans="1:16" x14ac:dyDescent="0.25">
      <c r="A5018">
        <v>5017</v>
      </c>
      <c r="B5018" s="1">
        <v>44084</v>
      </c>
      <c r="C5018" s="1">
        <v>44086</v>
      </c>
      <c r="D5018" s="1">
        <v>44089</v>
      </c>
      <c r="E5018" s="1">
        <v>44094</v>
      </c>
      <c r="F5018">
        <v>4</v>
      </c>
      <c r="G5018" t="str">
        <f>VLOOKUP(F5018,dComprador!A:B,2,0)</f>
        <v>Lira</v>
      </c>
      <c r="H5018">
        <v>7</v>
      </c>
      <c r="I5018" t="str">
        <f>VLOOKUP(H5018,dMateriaPrima!A:B,2,0)</f>
        <v>Poliéster</v>
      </c>
      <c r="J5018">
        <f>VLOOKUP(H5018,dMateriaPrima!A:C,3,0)</f>
        <v>8</v>
      </c>
      <c r="K5018">
        <v>356</v>
      </c>
      <c r="L5018">
        <f t="shared" si="157"/>
        <v>2848</v>
      </c>
      <c r="M5018">
        <v>0</v>
      </c>
      <c r="N5018">
        <f t="shared" si="156"/>
        <v>2848</v>
      </c>
      <c r="O5018">
        <v>4</v>
      </c>
      <c r="P5018" t="str">
        <f>VLOOKUP(O5018,dFornecedor!A:B,2,0)</f>
        <v>AlphaOmega</v>
      </c>
    </row>
    <row r="5019" spans="1:16" x14ac:dyDescent="0.25">
      <c r="A5019">
        <v>5018</v>
      </c>
      <c r="B5019" s="1">
        <v>44084</v>
      </c>
      <c r="C5019" s="1">
        <v>44084</v>
      </c>
      <c r="D5019" s="1">
        <v>44092</v>
      </c>
      <c r="E5019" s="1">
        <v>44091</v>
      </c>
      <c r="F5019">
        <v>4</v>
      </c>
      <c r="G5019" t="str">
        <f>VLOOKUP(F5019,dComprador!A:B,2,0)</f>
        <v>Lira</v>
      </c>
      <c r="H5019">
        <v>9</v>
      </c>
      <c r="I5019" t="str">
        <f>VLOOKUP(H5019,dMateriaPrima!A:B,2,0)</f>
        <v>Couro</v>
      </c>
      <c r="J5019">
        <f>VLOOKUP(H5019,dMateriaPrima!A:C,3,0)</f>
        <v>4.4000000000000004</v>
      </c>
      <c r="K5019">
        <v>157</v>
      </c>
      <c r="L5019">
        <f t="shared" si="157"/>
        <v>690.80000000000007</v>
      </c>
      <c r="M5019">
        <v>0</v>
      </c>
      <c r="N5019">
        <f t="shared" si="156"/>
        <v>690.80000000000007</v>
      </c>
      <c r="O5019">
        <v>5</v>
      </c>
      <c r="P5019" t="str">
        <f>VLOOKUP(O5019,dFornecedor!A:B,2,0)</f>
        <v>Atlas</v>
      </c>
    </row>
    <row r="5020" spans="1:16" x14ac:dyDescent="0.25">
      <c r="A5020">
        <v>5019</v>
      </c>
      <c r="B5020" s="1">
        <v>44084</v>
      </c>
      <c r="C5020" s="1">
        <v>44084</v>
      </c>
      <c r="D5020" s="1">
        <v>44090</v>
      </c>
      <c r="E5020" s="1">
        <v>44091</v>
      </c>
      <c r="F5020">
        <v>4</v>
      </c>
      <c r="G5020" t="str">
        <f>VLOOKUP(F5020,dComprador!A:B,2,0)</f>
        <v>Lira</v>
      </c>
      <c r="H5020">
        <v>7</v>
      </c>
      <c r="I5020" t="str">
        <f>VLOOKUP(H5020,dMateriaPrima!A:B,2,0)</f>
        <v>Poliéster</v>
      </c>
      <c r="J5020">
        <f>VLOOKUP(H5020,dMateriaPrima!A:C,3,0)</f>
        <v>8</v>
      </c>
      <c r="K5020">
        <v>7</v>
      </c>
      <c r="L5020">
        <f t="shared" si="157"/>
        <v>56</v>
      </c>
      <c r="M5020">
        <v>11</v>
      </c>
      <c r="N5020">
        <f t="shared" si="156"/>
        <v>49.84</v>
      </c>
      <c r="O5020">
        <v>5</v>
      </c>
      <c r="P5020" t="str">
        <f>VLOOKUP(O5020,dFornecedor!A:B,2,0)</f>
        <v>Atlas</v>
      </c>
    </row>
    <row r="5021" spans="1:16" x14ac:dyDescent="0.25">
      <c r="A5021">
        <v>5020</v>
      </c>
      <c r="B5021" s="1">
        <v>44084</v>
      </c>
      <c r="C5021" s="1">
        <v>44093</v>
      </c>
      <c r="D5021" s="1">
        <v>44095</v>
      </c>
      <c r="E5021" s="1">
        <v>44097</v>
      </c>
      <c r="F5021">
        <v>4</v>
      </c>
      <c r="G5021" t="str">
        <f>VLOOKUP(F5021,dComprador!A:B,2,0)</f>
        <v>Lira</v>
      </c>
      <c r="H5021">
        <v>7</v>
      </c>
      <c r="I5021" t="str">
        <f>VLOOKUP(H5021,dMateriaPrima!A:B,2,0)</f>
        <v>Poliéster</v>
      </c>
      <c r="J5021">
        <f>VLOOKUP(H5021,dMateriaPrima!A:C,3,0)</f>
        <v>8</v>
      </c>
      <c r="K5021">
        <v>295</v>
      </c>
      <c r="L5021">
        <f t="shared" si="157"/>
        <v>2360</v>
      </c>
      <c r="M5021">
        <v>0</v>
      </c>
      <c r="N5021">
        <f t="shared" si="156"/>
        <v>2360</v>
      </c>
      <c r="O5021">
        <v>2</v>
      </c>
      <c r="P5021" t="str">
        <f>VLOOKUP(O5021,dFornecedor!A:B,2,0)</f>
        <v>Minerva</v>
      </c>
    </row>
    <row r="5022" spans="1:16" x14ac:dyDescent="0.25">
      <c r="A5022">
        <v>5021</v>
      </c>
      <c r="B5022" s="1">
        <v>44084</v>
      </c>
      <c r="C5022" s="1">
        <v>44095</v>
      </c>
      <c r="D5022" s="1">
        <v>44098</v>
      </c>
      <c r="E5022" s="1">
        <v>44097</v>
      </c>
      <c r="F5022">
        <v>2</v>
      </c>
      <c r="G5022" t="str">
        <f>VLOOKUP(F5022,dComprador!A:B,2,0)</f>
        <v>João</v>
      </c>
      <c r="H5022">
        <v>8</v>
      </c>
      <c r="I5022" t="str">
        <f>VLOOKUP(H5022,dMateriaPrima!A:B,2,0)</f>
        <v>Cimento</v>
      </c>
      <c r="J5022">
        <f>VLOOKUP(H5022,dMateriaPrima!A:C,3,0)</f>
        <v>23</v>
      </c>
      <c r="K5022">
        <v>617</v>
      </c>
      <c r="L5022">
        <f t="shared" si="157"/>
        <v>14191</v>
      </c>
      <c r="M5022">
        <v>0</v>
      </c>
      <c r="N5022">
        <f t="shared" si="156"/>
        <v>14191</v>
      </c>
      <c r="O5022">
        <v>1</v>
      </c>
      <c r="P5022" t="str">
        <f>VLOOKUP(O5022,dFornecedor!A:B,2,0)</f>
        <v>NorthShore</v>
      </c>
    </row>
    <row r="5023" spans="1:16" x14ac:dyDescent="0.25">
      <c r="A5023">
        <v>5022</v>
      </c>
      <c r="B5023" s="1">
        <v>44084</v>
      </c>
      <c r="C5023" s="1">
        <v>44085</v>
      </c>
      <c r="D5023" s="1">
        <v>44102</v>
      </c>
      <c r="E5023" s="1">
        <v>44102</v>
      </c>
      <c r="F5023">
        <v>1</v>
      </c>
      <c r="G5023" t="str">
        <f>VLOOKUP(F5023,dComprador!A:B,2,0)</f>
        <v>Alon</v>
      </c>
      <c r="H5023">
        <v>10</v>
      </c>
      <c r="I5023" t="str">
        <f>VLOOKUP(H5023,dMateriaPrima!A:B,2,0)</f>
        <v>Pedra Britada</v>
      </c>
      <c r="J5023">
        <f>VLOOKUP(H5023,dMateriaPrima!A:C,3,0)</f>
        <v>56</v>
      </c>
      <c r="K5023">
        <v>329</v>
      </c>
      <c r="L5023">
        <f t="shared" si="157"/>
        <v>18424</v>
      </c>
      <c r="M5023">
        <v>0</v>
      </c>
      <c r="N5023">
        <f t="shared" si="156"/>
        <v>18424</v>
      </c>
      <c r="O5023">
        <v>3</v>
      </c>
      <c r="P5023" t="str">
        <f>VLOOKUP(O5023,dFornecedor!A:B,2,0)</f>
        <v>StepUp</v>
      </c>
    </row>
    <row r="5024" spans="1:16" x14ac:dyDescent="0.25">
      <c r="A5024">
        <v>5023</v>
      </c>
      <c r="B5024" s="1">
        <v>44084</v>
      </c>
      <c r="C5024" s="1">
        <v>44092</v>
      </c>
      <c r="D5024" s="1">
        <v>44099</v>
      </c>
      <c r="E5024" s="1">
        <v>44104</v>
      </c>
      <c r="F5024">
        <v>3</v>
      </c>
      <c r="G5024" t="str">
        <f>VLOOKUP(F5024,dComprador!A:B,2,0)</f>
        <v>Diego</v>
      </c>
      <c r="H5024">
        <v>2</v>
      </c>
      <c r="I5024" t="str">
        <f>VLOOKUP(H5024,dMateriaPrima!A:B,2,0)</f>
        <v>Chapa Metal</v>
      </c>
      <c r="J5024">
        <f>VLOOKUP(H5024,dMateriaPrima!A:C,3,0)</f>
        <v>299.89999999999998</v>
      </c>
      <c r="K5024">
        <v>5</v>
      </c>
      <c r="L5024">
        <f t="shared" si="157"/>
        <v>1499.5</v>
      </c>
      <c r="M5024">
        <v>32</v>
      </c>
      <c r="N5024">
        <f t="shared" si="156"/>
        <v>1019.6600000000001</v>
      </c>
      <c r="O5024">
        <v>2</v>
      </c>
      <c r="P5024" t="str">
        <f>VLOOKUP(O5024,dFornecedor!A:B,2,0)</f>
        <v>Minerva</v>
      </c>
    </row>
    <row r="5025" spans="1:16" x14ac:dyDescent="0.25">
      <c r="A5025">
        <v>5024</v>
      </c>
      <c r="B5025" s="1">
        <v>44084</v>
      </c>
      <c r="C5025" s="1">
        <v>44088</v>
      </c>
      <c r="D5025" s="1">
        <v>44112</v>
      </c>
      <c r="E5025" s="1">
        <v>44115</v>
      </c>
      <c r="F5025">
        <v>1</v>
      </c>
      <c r="G5025" t="str">
        <f>VLOOKUP(F5025,dComprador!A:B,2,0)</f>
        <v>Alon</v>
      </c>
      <c r="H5025">
        <v>7</v>
      </c>
      <c r="I5025" t="str">
        <f>VLOOKUP(H5025,dMateriaPrima!A:B,2,0)</f>
        <v>Poliéster</v>
      </c>
      <c r="J5025">
        <f>VLOOKUP(H5025,dMateriaPrima!A:C,3,0)</f>
        <v>8</v>
      </c>
      <c r="K5025">
        <v>363</v>
      </c>
      <c r="L5025">
        <f t="shared" si="157"/>
        <v>2904</v>
      </c>
      <c r="M5025">
        <v>0</v>
      </c>
      <c r="N5025">
        <f t="shared" si="156"/>
        <v>2904</v>
      </c>
      <c r="O5025">
        <v>3</v>
      </c>
      <c r="P5025" t="str">
        <f>VLOOKUP(O5025,dFornecedor!A:B,2,0)</f>
        <v>StepUp</v>
      </c>
    </row>
    <row r="5026" spans="1:16" x14ac:dyDescent="0.25">
      <c r="A5026">
        <v>5025</v>
      </c>
      <c r="B5026" s="1">
        <v>44084</v>
      </c>
      <c r="C5026" s="1">
        <v>44084</v>
      </c>
      <c r="D5026" s="1">
        <v>44114</v>
      </c>
      <c r="E5026" s="1">
        <v>44120</v>
      </c>
      <c r="F5026">
        <v>1</v>
      </c>
      <c r="G5026" t="str">
        <f>VLOOKUP(F5026,dComprador!A:B,2,0)</f>
        <v>Alon</v>
      </c>
      <c r="H5026">
        <v>6</v>
      </c>
      <c r="I5026" t="str">
        <f>VLOOKUP(H5026,dMateriaPrima!A:B,2,0)</f>
        <v>Fio Algodão</v>
      </c>
      <c r="J5026">
        <f>VLOOKUP(H5026,dMateriaPrima!A:C,3,0)</f>
        <v>55.9</v>
      </c>
      <c r="K5026">
        <v>163</v>
      </c>
      <c r="L5026">
        <f t="shared" si="157"/>
        <v>9111.6999999999989</v>
      </c>
      <c r="M5026">
        <v>0</v>
      </c>
      <c r="N5026">
        <f t="shared" si="156"/>
        <v>9111.6999999999989</v>
      </c>
      <c r="O5026">
        <v>2</v>
      </c>
      <c r="P5026" t="str">
        <f>VLOOKUP(O5026,dFornecedor!A:B,2,0)</f>
        <v>Minerva</v>
      </c>
    </row>
    <row r="5027" spans="1:16" x14ac:dyDescent="0.25">
      <c r="A5027">
        <v>5026</v>
      </c>
      <c r="B5027" s="1">
        <v>44084</v>
      </c>
      <c r="C5027" s="1">
        <v>44089</v>
      </c>
      <c r="D5027" s="1">
        <v>44105</v>
      </c>
      <c r="E5027" s="1">
        <v>44106</v>
      </c>
      <c r="F5027">
        <v>1</v>
      </c>
      <c r="G5027" t="str">
        <f>VLOOKUP(F5027,dComprador!A:B,2,0)</f>
        <v>Alon</v>
      </c>
      <c r="H5027">
        <v>1</v>
      </c>
      <c r="I5027" t="str">
        <f>VLOOKUP(H5027,dMateriaPrima!A:B,2,0)</f>
        <v>Tecido</v>
      </c>
      <c r="J5027">
        <f>VLOOKUP(H5027,dMateriaPrima!A:C,3,0)</f>
        <v>18</v>
      </c>
      <c r="K5027">
        <v>348</v>
      </c>
      <c r="L5027">
        <f t="shared" si="157"/>
        <v>6264</v>
      </c>
      <c r="M5027">
        <v>0</v>
      </c>
      <c r="N5027">
        <f t="shared" si="156"/>
        <v>6264</v>
      </c>
      <c r="O5027">
        <v>5</v>
      </c>
      <c r="P5027" t="str">
        <f>VLOOKUP(O5027,dFornecedor!A:B,2,0)</f>
        <v>Atlas</v>
      </c>
    </row>
    <row r="5028" spans="1:16" x14ac:dyDescent="0.25">
      <c r="A5028">
        <v>5027</v>
      </c>
      <c r="B5028" s="1">
        <v>44084</v>
      </c>
      <c r="C5028" s="1">
        <v>44097</v>
      </c>
      <c r="D5028" s="1">
        <v>44105</v>
      </c>
      <c r="E5028" s="1">
        <v>44107</v>
      </c>
      <c r="F5028">
        <v>1</v>
      </c>
      <c r="G5028" t="str">
        <f>VLOOKUP(F5028,dComprador!A:B,2,0)</f>
        <v>Alon</v>
      </c>
      <c r="H5028">
        <v>8</v>
      </c>
      <c r="I5028" t="str">
        <f>VLOOKUP(H5028,dMateriaPrima!A:B,2,0)</f>
        <v>Cimento</v>
      </c>
      <c r="J5028">
        <f>VLOOKUP(H5028,dMateriaPrima!A:C,3,0)</f>
        <v>23</v>
      </c>
      <c r="K5028">
        <v>20</v>
      </c>
      <c r="L5028">
        <f t="shared" si="157"/>
        <v>460</v>
      </c>
      <c r="M5028">
        <v>0</v>
      </c>
      <c r="N5028">
        <f t="shared" si="156"/>
        <v>460</v>
      </c>
      <c r="O5028">
        <v>1</v>
      </c>
      <c r="P5028" t="str">
        <f>VLOOKUP(O5028,dFornecedor!A:B,2,0)</f>
        <v>NorthShore</v>
      </c>
    </row>
    <row r="5029" spans="1:16" x14ac:dyDescent="0.25">
      <c r="A5029">
        <v>5028</v>
      </c>
      <c r="B5029" s="1">
        <v>44085</v>
      </c>
      <c r="C5029" s="1">
        <v>44085</v>
      </c>
      <c r="D5029" s="1">
        <v>44092</v>
      </c>
      <c r="E5029" s="1">
        <v>44094</v>
      </c>
      <c r="F5029">
        <v>4</v>
      </c>
      <c r="G5029" t="str">
        <f>VLOOKUP(F5029,dComprador!A:B,2,0)</f>
        <v>Lira</v>
      </c>
      <c r="H5029">
        <v>8</v>
      </c>
      <c r="I5029" t="str">
        <f>VLOOKUP(H5029,dMateriaPrima!A:B,2,0)</f>
        <v>Cimento</v>
      </c>
      <c r="J5029">
        <f>VLOOKUP(H5029,dMateriaPrima!A:C,3,0)</f>
        <v>23</v>
      </c>
      <c r="K5029">
        <v>55</v>
      </c>
      <c r="L5029">
        <f t="shared" si="157"/>
        <v>1265</v>
      </c>
      <c r="M5029">
        <v>0</v>
      </c>
      <c r="N5029">
        <f t="shared" si="156"/>
        <v>1265</v>
      </c>
      <c r="O5029">
        <v>2</v>
      </c>
      <c r="P5029" t="str">
        <f>VLOOKUP(O5029,dFornecedor!A:B,2,0)</f>
        <v>Minerva</v>
      </c>
    </row>
    <row r="5030" spans="1:16" x14ac:dyDescent="0.25">
      <c r="A5030">
        <v>5029</v>
      </c>
      <c r="B5030" s="1">
        <v>44085</v>
      </c>
      <c r="C5030" s="1">
        <v>44095</v>
      </c>
      <c r="D5030" s="1">
        <v>44095</v>
      </c>
      <c r="E5030" s="1">
        <v>44099</v>
      </c>
      <c r="F5030">
        <v>4</v>
      </c>
      <c r="G5030" t="str">
        <f>VLOOKUP(F5030,dComprador!A:B,2,0)</f>
        <v>Lira</v>
      </c>
      <c r="H5030">
        <v>11</v>
      </c>
      <c r="I5030" t="str">
        <f>VLOOKUP(H5030,dMateriaPrima!A:B,2,0)</f>
        <v>Papel</v>
      </c>
      <c r="J5030">
        <f>VLOOKUP(H5030,dMateriaPrima!A:C,3,0)</f>
        <v>9</v>
      </c>
      <c r="K5030">
        <v>82</v>
      </c>
      <c r="L5030">
        <f t="shared" si="157"/>
        <v>738</v>
      </c>
      <c r="M5030">
        <v>0</v>
      </c>
      <c r="N5030">
        <f t="shared" si="156"/>
        <v>738</v>
      </c>
      <c r="O5030">
        <v>1</v>
      </c>
      <c r="P5030" t="str">
        <f>VLOOKUP(O5030,dFornecedor!A:B,2,0)</f>
        <v>NorthShore</v>
      </c>
    </row>
    <row r="5031" spans="1:16" x14ac:dyDescent="0.25">
      <c r="A5031">
        <v>5030</v>
      </c>
      <c r="B5031" s="1">
        <v>44085</v>
      </c>
      <c r="C5031" s="1">
        <v>44087</v>
      </c>
      <c r="D5031" s="1">
        <v>44093</v>
      </c>
      <c r="E5031" s="1">
        <v>44092</v>
      </c>
      <c r="F5031">
        <v>4</v>
      </c>
      <c r="G5031" t="str">
        <f>VLOOKUP(F5031,dComprador!A:B,2,0)</f>
        <v>Lira</v>
      </c>
      <c r="H5031">
        <v>1</v>
      </c>
      <c r="I5031" t="str">
        <f>VLOOKUP(H5031,dMateriaPrima!A:B,2,0)</f>
        <v>Tecido</v>
      </c>
      <c r="J5031">
        <f>VLOOKUP(H5031,dMateriaPrima!A:C,3,0)</f>
        <v>18</v>
      </c>
      <c r="K5031">
        <v>60</v>
      </c>
      <c r="L5031">
        <f t="shared" si="157"/>
        <v>1080</v>
      </c>
      <c r="M5031">
        <v>0</v>
      </c>
      <c r="N5031">
        <f t="shared" si="156"/>
        <v>1080</v>
      </c>
      <c r="O5031">
        <v>2</v>
      </c>
      <c r="P5031" t="str">
        <f>VLOOKUP(O5031,dFornecedor!A:B,2,0)</f>
        <v>Minerva</v>
      </c>
    </row>
    <row r="5032" spans="1:16" x14ac:dyDescent="0.25">
      <c r="A5032">
        <v>5031</v>
      </c>
      <c r="B5032" s="1">
        <v>44085</v>
      </c>
      <c r="C5032" s="1">
        <v>44090</v>
      </c>
      <c r="D5032" s="1">
        <v>44092</v>
      </c>
      <c r="E5032" s="1">
        <v>44097</v>
      </c>
      <c r="F5032">
        <v>4</v>
      </c>
      <c r="G5032" t="str">
        <f>VLOOKUP(F5032,dComprador!A:B,2,0)</f>
        <v>Lira</v>
      </c>
      <c r="H5032">
        <v>7</v>
      </c>
      <c r="I5032" t="str">
        <f>VLOOKUP(H5032,dMateriaPrima!A:B,2,0)</f>
        <v>Poliéster</v>
      </c>
      <c r="J5032">
        <f>VLOOKUP(H5032,dMateriaPrima!A:C,3,0)</f>
        <v>8</v>
      </c>
      <c r="K5032">
        <v>561</v>
      </c>
      <c r="L5032">
        <f t="shared" si="157"/>
        <v>4488</v>
      </c>
      <c r="M5032">
        <v>0</v>
      </c>
      <c r="N5032">
        <f t="shared" si="156"/>
        <v>4488</v>
      </c>
      <c r="O5032">
        <v>4</v>
      </c>
      <c r="P5032" t="str">
        <f>VLOOKUP(O5032,dFornecedor!A:B,2,0)</f>
        <v>AlphaOmega</v>
      </c>
    </row>
    <row r="5033" spans="1:16" x14ac:dyDescent="0.25">
      <c r="A5033">
        <v>5032</v>
      </c>
      <c r="B5033" s="1">
        <v>44085</v>
      </c>
      <c r="C5033" s="1">
        <v>44085</v>
      </c>
      <c r="D5033" s="1">
        <v>44096</v>
      </c>
      <c r="E5033" s="1">
        <v>44099</v>
      </c>
      <c r="F5033">
        <v>2</v>
      </c>
      <c r="G5033" t="str">
        <f>VLOOKUP(F5033,dComprador!A:B,2,0)</f>
        <v>João</v>
      </c>
      <c r="H5033">
        <v>11</v>
      </c>
      <c r="I5033" t="str">
        <f>VLOOKUP(H5033,dMateriaPrima!A:B,2,0)</f>
        <v>Papel</v>
      </c>
      <c r="J5033">
        <f>VLOOKUP(H5033,dMateriaPrima!A:C,3,0)</f>
        <v>9</v>
      </c>
      <c r="K5033">
        <v>214</v>
      </c>
      <c r="L5033">
        <f t="shared" si="157"/>
        <v>1926</v>
      </c>
      <c r="M5033">
        <v>0</v>
      </c>
      <c r="N5033">
        <f t="shared" si="156"/>
        <v>1926</v>
      </c>
      <c r="O5033">
        <v>2</v>
      </c>
      <c r="P5033" t="str">
        <f>VLOOKUP(O5033,dFornecedor!A:B,2,0)</f>
        <v>Minerva</v>
      </c>
    </row>
    <row r="5034" spans="1:16" x14ac:dyDescent="0.25">
      <c r="A5034">
        <v>5033</v>
      </c>
      <c r="B5034" s="1">
        <v>44085</v>
      </c>
      <c r="C5034" s="1">
        <v>44093</v>
      </c>
      <c r="D5034" s="1">
        <v>44099</v>
      </c>
      <c r="E5034" s="1">
        <v>44102</v>
      </c>
      <c r="F5034">
        <v>3</v>
      </c>
      <c r="G5034" t="str">
        <f>VLOOKUP(F5034,dComprador!A:B,2,0)</f>
        <v>Diego</v>
      </c>
      <c r="H5034">
        <v>4</v>
      </c>
      <c r="I5034" t="str">
        <f>VLOOKUP(H5034,dMateriaPrima!A:B,2,0)</f>
        <v>Madeira</v>
      </c>
      <c r="J5034">
        <f>VLOOKUP(H5034,dMateriaPrima!A:C,3,0)</f>
        <v>168</v>
      </c>
      <c r="K5034">
        <v>10</v>
      </c>
      <c r="L5034">
        <f t="shared" si="157"/>
        <v>1680</v>
      </c>
      <c r="M5034">
        <v>0</v>
      </c>
      <c r="N5034">
        <f t="shared" si="156"/>
        <v>1680</v>
      </c>
      <c r="O5034">
        <v>3</v>
      </c>
      <c r="P5034" t="str">
        <f>VLOOKUP(O5034,dFornecedor!A:B,2,0)</f>
        <v>StepUp</v>
      </c>
    </row>
    <row r="5035" spans="1:16" x14ac:dyDescent="0.25">
      <c r="A5035">
        <v>5034</v>
      </c>
      <c r="B5035" s="1">
        <v>44085</v>
      </c>
      <c r="C5035" s="1">
        <v>44085</v>
      </c>
      <c r="D5035" s="1">
        <v>44115</v>
      </c>
      <c r="E5035" s="1">
        <v>44120</v>
      </c>
      <c r="F5035">
        <v>1</v>
      </c>
      <c r="G5035" t="str">
        <f>VLOOKUP(F5035,dComprador!A:B,2,0)</f>
        <v>Alon</v>
      </c>
      <c r="H5035">
        <v>9</v>
      </c>
      <c r="I5035" t="str">
        <f>VLOOKUP(H5035,dMateriaPrima!A:B,2,0)</f>
        <v>Couro</v>
      </c>
      <c r="J5035">
        <f>VLOOKUP(H5035,dMateriaPrima!A:C,3,0)</f>
        <v>4.4000000000000004</v>
      </c>
      <c r="K5035">
        <v>38</v>
      </c>
      <c r="L5035">
        <f t="shared" si="157"/>
        <v>167.20000000000002</v>
      </c>
      <c r="M5035">
        <v>0</v>
      </c>
      <c r="N5035">
        <f t="shared" si="156"/>
        <v>167.20000000000002</v>
      </c>
      <c r="O5035">
        <v>2</v>
      </c>
      <c r="P5035" t="str">
        <f>VLOOKUP(O5035,dFornecedor!A:B,2,0)</f>
        <v>Minerva</v>
      </c>
    </row>
    <row r="5036" spans="1:16" x14ac:dyDescent="0.25">
      <c r="A5036">
        <v>5035</v>
      </c>
      <c r="B5036" s="1">
        <v>44085</v>
      </c>
      <c r="C5036" s="1">
        <v>44099</v>
      </c>
      <c r="D5036" s="1">
        <v>44105</v>
      </c>
      <c r="E5036" s="1">
        <v>44103</v>
      </c>
      <c r="F5036">
        <v>1</v>
      </c>
      <c r="G5036" t="str">
        <f>VLOOKUP(F5036,dComprador!A:B,2,0)</f>
        <v>Alon</v>
      </c>
      <c r="H5036">
        <v>9</v>
      </c>
      <c r="I5036" t="str">
        <f>VLOOKUP(H5036,dMateriaPrima!A:B,2,0)</f>
        <v>Couro</v>
      </c>
      <c r="J5036">
        <f>VLOOKUP(H5036,dMateriaPrima!A:C,3,0)</f>
        <v>4.4000000000000004</v>
      </c>
      <c r="K5036">
        <v>63</v>
      </c>
      <c r="L5036">
        <f t="shared" si="157"/>
        <v>277.20000000000005</v>
      </c>
      <c r="M5036">
        <v>0</v>
      </c>
      <c r="N5036">
        <f t="shared" si="156"/>
        <v>277.20000000000005</v>
      </c>
      <c r="O5036">
        <v>1</v>
      </c>
      <c r="P5036" t="str">
        <f>VLOOKUP(O5036,dFornecedor!A:B,2,0)</f>
        <v>NorthShore</v>
      </c>
    </row>
    <row r="5037" spans="1:16" x14ac:dyDescent="0.25">
      <c r="A5037">
        <v>5036</v>
      </c>
      <c r="B5037" s="1">
        <v>44086</v>
      </c>
      <c r="C5037" s="1">
        <v>44094</v>
      </c>
      <c r="D5037" s="1">
        <v>44098</v>
      </c>
      <c r="E5037" s="1">
        <v>44098</v>
      </c>
      <c r="F5037">
        <v>4</v>
      </c>
      <c r="G5037" t="str">
        <f>VLOOKUP(F5037,dComprador!A:B,2,0)</f>
        <v>Lira</v>
      </c>
      <c r="H5037">
        <v>8</v>
      </c>
      <c r="I5037" t="str">
        <f>VLOOKUP(H5037,dMateriaPrima!A:B,2,0)</f>
        <v>Cimento</v>
      </c>
      <c r="J5037">
        <f>VLOOKUP(H5037,dMateriaPrima!A:C,3,0)</f>
        <v>23</v>
      </c>
      <c r="K5037">
        <v>619</v>
      </c>
      <c r="L5037">
        <f t="shared" si="157"/>
        <v>14237</v>
      </c>
      <c r="M5037">
        <v>0</v>
      </c>
      <c r="N5037">
        <f t="shared" si="156"/>
        <v>14237</v>
      </c>
      <c r="O5037">
        <v>2</v>
      </c>
      <c r="P5037" t="str">
        <f>VLOOKUP(O5037,dFornecedor!A:B,2,0)</f>
        <v>Minerva</v>
      </c>
    </row>
    <row r="5038" spans="1:16" x14ac:dyDescent="0.25">
      <c r="A5038">
        <v>5037</v>
      </c>
      <c r="B5038" s="1">
        <v>44086</v>
      </c>
      <c r="C5038" s="1">
        <v>44088</v>
      </c>
      <c r="D5038" s="1">
        <v>44093</v>
      </c>
      <c r="E5038" s="1">
        <v>44094</v>
      </c>
      <c r="F5038">
        <v>4</v>
      </c>
      <c r="G5038" t="str">
        <f>VLOOKUP(F5038,dComprador!A:B,2,0)</f>
        <v>Lira</v>
      </c>
      <c r="H5038">
        <v>4</v>
      </c>
      <c r="I5038" t="str">
        <f>VLOOKUP(H5038,dMateriaPrima!A:B,2,0)</f>
        <v>Madeira</v>
      </c>
      <c r="J5038">
        <f>VLOOKUP(H5038,dMateriaPrima!A:C,3,0)</f>
        <v>168</v>
      </c>
      <c r="K5038">
        <v>551</v>
      </c>
      <c r="L5038">
        <f t="shared" si="157"/>
        <v>92568</v>
      </c>
      <c r="M5038">
        <v>0</v>
      </c>
      <c r="N5038">
        <f t="shared" si="156"/>
        <v>92568</v>
      </c>
      <c r="O5038">
        <v>1</v>
      </c>
      <c r="P5038" t="str">
        <f>VLOOKUP(O5038,dFornecedor!A:B,2,0)</f>
        <v>NorthShore</v>
      </c>
    </row>
    <row r="5039" spans="1:16" x14ac:dyDescent="0.25">
      <c r="A5039">
        <v>5038</v>
      </c>
      <c r="B5039" s="1">
        <v>44086</v>
      </c>
      <c r="C5039" s="1">
        <v>44087</v>
      </c>
      <c r="D5039" s="1">
        <v>44093</v>
      </c>
      <c r="E5039" s="1">
        <v>44094</v>
      </c>
      <c r="F5039">
        <v>4</v>
      </c>
      <c r="G5039" t="str">
        <f>VLOOKUP(F5039,dComprador!A:B,2,0)</f>
        <v>Lira</v>
      </c>
      <c r="H5039">
        <v>7</v>
      </c>
      <c r="I5039" t="str">
        <f>VLOOKUP(H5039,dMateriaPrima!A:B,2,0)</f>
        <v>Poliéster</v>
      </c>
      <c r="J5039">
        <f>VLOOKUP(H5039,dMateriaPrima!A:C,3,0)</f>
        <v>8</v>
      </c>
      <c r="K5039">
        <v>229</v>
      </c>
      <c r="L5039">
        <f t="shared" si="157"/>
        <v>1832</v>
      </c>
      <c r="M5039">
        <v>0</v>
      </c>
      <c r="N5039">
        <f t="shared" si="156"/>
        <v>1832</v>
      </c>
      <c r="O5039">
        <v>3</v>
      </c>
      <c r="P5039" t="str">
        <f>VLOOKUP(O5039,dFornecedor!A:B,2,0)</f>
        <v>StepUp</v>
      </c>
    </row>
    <row r="5040" spans="1:16" x14ac:dyDescent="0.25">
      <c r="A5040">
        <v>5039</v>
      </c>
      <c r="B5040" s="1">
        <v>44086</v>
      </c>
      <c r="C5040" s="1">
        <v>44095</v>
      </c>
      <c r="D5040" s="1">
        <v>44105</v>
      </c>
      <c r="E5040" s="1">
        <v>44108</v>
      </c>
      <c r="F5040">
        <v>1</v>
      </c>
      <c r="G5040" t="str">
        <f>VLOOKUP(F5040,dComprador!A:B,2,0)</f>
        <v>Alon</v>
      </c>
      <c r="H5040">
        <v>9</v>
      </c>
      <c r="I5040" t="str">
        <f>VLOOKUP(H5040,dMateriaPrima!A:B,2,0)</f>
        <v>Couro</v>
      </c>
      <c r="J5040">
        <f>VLOOKUP(H5040,dMateriaPrima!A:C,3,0)</f>
        <v>4.4000000000000004</v>
      </c>
      <c r="K5040">
        <v>57</v>
      </c>
      <c r="L5040">
        <f t="shared" si="157"/>
        <v>250.8</v>
      </c>
      <c r="M5040">
        <v>0</v>
      </c>
      <c r="N5040">
        <f t="shared" si="156"/>
        <v>250.8</v>
      </c>
      <c r="O5040">
        <v>3</v>
      </c>
      <c r="P5040" t="str">
        <f>VLOOKUP(O5040,dFornecedor!A:B,2,0)</f>
        <v>StepUp</v>
      </c>
    </row>
    <row r="5041" spans="1:16" x14ac:dyDescent="0.25">
      <c r="A5041">
        <v>5040</v>
      </c>
      <c r="B5041" s="1">
        <v>44086</v>
      </c>
      <c r="C5041" s="1">
        <v>44086</v>
      </c>
      <c r="D5041" s="1">
        <v>44110</v>
      </c>
      <c r="E5041" s="1">
        <v>44116</v>
      </c>
      <c r="F5041">
        <v>2</v>
      </c>
      <c r="G5041" t="str">
        <f>VLOOKUP(F5041,dComprador!A:B,2,0)</f>
        <v>João</v>
      </c>
      <c r="H5041">
        <v>9</v>
      </c>
      <c r="I5041" t="str">
        <f>VLOOKUP(H5041,dMateriaPrima!A:B,2,0)</f>
        <v>Couro</v>
      </c>
      <c r="J5041">
        <f>VLOOKUP(H5041,dMateriaPrima!A:C,3,0)</f>
        <v>4.4000000000000004</v>
      </c>
      <c r="K5041">
        <v>267</v>
      </c>
      <c r="L5041">
        <f t="shared" si="157"/>
        <v>1174.8000000000002</v>
      </c>
      <c r="M5041">
        <v>0</v>
      </c>
      <c r="N5041">
        <f t="shared" si="156"/>
        <v>1174.8000000000002</v>
      </c>
      <c r="O5041">
        <v>2</v>
      </c>
      <c r="P5041" t="str">
        <f>VLOOKUP(O5041,dFornecedor!A:B,2,0)</f>
        <v>Minerva</v>
      </c>
    </row>
    <row r="5042" spans="1:16" x14ac:dyDescent="0.25">
      <c r="A5042">
        <v>5041</v>
      </c>
      <c r="B5042" s="1">
        <v>44086</v>
      </c>
      <c r="C5042" s="1">
        <v>44087</v>
      </c>
      <c r="D5042" s="1">
        <v>44100</v>
      </c>
      <c r="E5042" s="1">
        <v>44105</v>
      </c>
      <c r="F5042">
        <v>1</v>
      </c>
      <c r="G5042" t="str">
        <f>VLOOKUP(F5042,dComprador!A:B,2,0)</f>
        <v>Alon</v>
      </c>
      <c r="H5042">
        <v>11</v>
      </c>
      <c r="I5042" t="str">
        <f>VLOOKUP(H5042,dMateriaPrima!A:B,2,0)</f>
        <v>Papel</v>
      </c>
      <c r="J5042">
        <f>VLOOKUP(H5042,dMateriaPrima!A:C,3,0)</f>
        <v>9</v>
      </c>
      <c r="K5042">
        <v>2</v>
      </c>
      <c r="L5042">
        <f t="shared" si="157"/>
        <v>18</v>
      </c>
      <c r="M5042">
        <v>0</v>
      </c>
      <c r="N5042">
        <f t="shared" si="156"/>
        <v>18</v>
      </c>
      <c r="O5042">
        <v>3</v>
      </c>
      <c r="P5042" t="str">
        <f>VLOOKUP(O5042,dFornecedor!A:B,2,0)</f>
        <v>StepUp</v>
      </c>
    </row>
    <row r="5043" spans="1:16" x14ac:dyDescent="0.25">
      <c r="A5043">
        <v>5042</v>
      </c>
      <c r="B5043" s="1">
        <v>44086</v>
      </c>
      <c r="C5043" s="1">
        <v>44094</v>
      </c>
      <c r="D5043" s="1">
        <v>44115</v>
      </c>
      <c r="E5043" s="1">
        <v>44119</v>
      </c>
      <c r="F5043">
        <v>1</v>
      </c>
      <c r="G5043" t="str">
        <f>VLOOKUP(F5043,dComprador!A:B,2,0)</f>
        <v>Alon</v>
      </c>
      <c r="H5043">
        <v>9</v>
      </c>
      <c r="I5043" t="str">
        <f>VLOOKUP(H5043,dMateriaPrima!A:B,2,0)</f>
        <v>Couro</v>
      </c>
      <c r="J5043">
        <f>VLOOKUP(H5043,dMateriaPrima!A:C,3,0)</f>
        <v>4.4000000000000004</v>
      </c>
      <c r="K5043">
        <v>51</v>
      </c>
      <c r="L5043">
        <f t="shared" si="157"/>
        <v>224.4</v>
      </c>
      <c r="M5043">
        <v>0</v>
      </c>
      <c r="N5043">
        <f t="shared" si="156"/>
        <v>224.4</v>
      </c>
      <c r="O5043">
        <v>2</v>
      </c>
      <c r="P5043" t="str">
        <f>VLOOKUP(O5043,dFornecedor!A:B,2,0)</f>
        <v>Minerva</v>
      </c>
    </row>
    <row r="5044" spans="1:16" x14ac:dyDescent="0.25">
      <c r="A5044">
        <v>5043</v>
      </c>
      <c r="B5044" s="1">
        <v>44086</v>
      </c>
      <c r="C5044" s="1">
        <v>44094</v>
      </c>
      <c r="D5044" s="1">
        <v>44116</v>
      </c>
      <c r="E5044" s="1">
        <v>44118</v>
      </c>
      <c r="F5044">
        <v>1</v>
      </c>
      <c r="G5044" t="str">
        <f>VLOOKUP(F5044,dComprador!A:B,2,0)</f>
        <v>Alon</v>
      </c>
      <c r="H5044">
        <v>7</v>
      </c>
      <c r="I5044" t="str">
        <f>VLOOKUP(H5044,dMateriaPrima!A:B,2,0)</f>
        <v>Poliéster</v>
      </c>
      <c r="J5044">
        <f>VLOOKUP(H5044,dMateriaPrima!A:C,3,0)</f>
        <v>8</v>
      </c>
      <c r="K5044">
        <v>9</v>
      </c>
      <c r="L5044">
        <f t="shared" si="157"/>
        <v>72</v>
      </c>
      <c r="M5044">
        <v>0</v>
      </c>
      <c r="N5044">
        <f t="shared" si="156"/>
        <v>72</v>
      </c>
      <c r="O5044">
        <v>2</v>
      </c>
      <c r="P5044" t="str">
        <f>VLOOKUP(O5044,dFornecedor!A:B,2,0)</f>
        <v>Minerva</v>
      </c>
    </row>
    <row r="5045" spans="1:16" x14ac:dyDescent="0.25">
      <c r="A5045">
        <v>5044</v>
      </c>
      <c r="B5045" s="1">
        <v>44086</v>
      </c>
      <c r="C5045" s="1">
        <v>44096</v>
      </c>
      <c r="D5045" s="1">
        <v>44120</v>
      </c>
      <c r="E5045" s="1">
        <v>44121</v>
      </c>
      <c r="F5045">
        <v>1</v>
      </c>
      <c r="G5045" t="str">
        <f>VLOOKUP(F5045,dComprador!A:B,2,0)</f>
        <v>Alon</v>
      </c>
      <c r="H5045">
        <v>4</v>
      </c>
      <c r="I5045" t="str">
        <f>VLOOKUP(H5045,dMateriaPrima!A:B,2,0)</f>
        <v>Madeira</v>
      </c>
      <c r="J5045">
        <f>VLOOKUP(H5045,dMateriaPrima!A:C,3,0)</f>
        <v>168</v>
      </c>
      <c r="K5045">
        <v>515</v>
      </c>
      <c r="L5045">
        <f t="shared" si="157"/>
        <v>86520</v>
      </c>
      <c r="M5045">
        <v>0</v>
      </c>
      <c r="N5045">
        <f t="shared" si="156"/>
        <v>86520</v>
      </c>
      <c r="O5045">
        <v>3</v>
      </c>
      <c r="P5045" t="str">
        <f>VLOOKUP(O5045,dFornecedor!A:B,2,0)</f>
        <v>StepUp</v>
      </c>
    </row>
    <row r="5046" spans="1:16" x14ac:dyDescent="0.25">
      <c r="A5046">
        <v>5045</v>
      </c>
      <c r="B5046" s="1">
        <v>44087</v>
      </c>
      <c r="C5046" s="1">
        <v>44087</v>
      </c>
      <c r="D5046" s="1">
        <v>44094</v>
      </c>
      <c r="E5046" s="1">
        <v>44093</v>
      </c>
      <c r="F5046">
        <v>4</v>
      </c>
      <c r="G5046" t="str">
        <f>VLOOKUP(F5046,dComprador!A:B,2,0)</f>
        <v>Lira</v>
      </c>
      <c r="H5046">
        <v>7</v>
      </c>
      <c r="I5046" t="str">
        <f>VLOOKUP(H5046,dMateriaPrima!A:B,2,0)</f>
        <v>Poliéster</v>
      </c>
      <c r="J5046">
        <f>VLOOKUP(H5046,dMateriaPrima!A:C,3,0)</f>
        <v>8</v>
      </c>
      <c r="K5046">
        <v>337</v>
      </c>
      <c r="L5046">
        <f t="shared" si="157"/>
        <v>2696</v>
      </c>
      <c r="M5046">
        <v>0</v>
      </c>
      <c r="N5046">
        <f t="shared" si="156"/>
        <v>2696</v>
      </c>
      <c r="O5046">
        <v>5</v>
      </c>
      <c r="P5046" t="str">
        <f>VLOOKUP(O5046,dFornecedor!A:B,2,0)</f>
        <v>Atlas</v>
      </c>
    </row>
    <row r="5047" spans="1:16" x14ac:dyDescent="0.25">
      <c r="A5047">
        <v>5046</v>
      </c>
      <c r="B5047" s="1">
        <v>44087</v>
      </c>
      <c r="C5047" s="1">
        <v>44091</v>
      </c>
      <c r="D5047" s="1">
        <v>44114</v>
      </c>
      <c r="E5047" s="1">
        <v>44114</v>
      </c>
      <c r="F5047">
        <v>1</v>
      </c>
      <c r="G5047" t="str">
        <f>VLOOKUP(F5047,dComprador!A:B,2,0)</f>
        <v>Alon</v>
      </c>
      <c r="H5047">
        <v>5</v>
      </c>
      <c r="I5047" t="str">
        <f>VLOOKUP(H5047,dMateriaPrima!A:B,2,0)</f>
        <v>Areia</v>
      </c>
      <c r="J5047">
        <f>VLOOKUP(H5047,dMateriaPrima!A:C,3,0)</f>
        <v>3.59</v>
      </c>
      <c r="K5047">
        <v>145</v>
      </c>
      <c r="L5047">
        <f t="shared" si="157"/>
        <v>520.54999999999995</v>
      </c>
      <c r="M5047">
        <v>20</v>
      </c>
      <c r="N5047">
        <f t="shared" si="156"/>
        <v>416.43999999999994</v>
      </c>
      <c r="O5047">
        <v>5</v>
      </c>
      <c r="P5047" t="str">
        <f>VLOOKUP(O5047,dFornecedor!A:B,2,0)</f>
        <v>Atlas</v>
      </c>
    </row>
    <row r="5048" spans="1:16" x14ac:dyDescent="0.25">
      <c r="A5048">
        <v>5047</v>
      </c>
      <c r="B5048" s="1">
        <v>44087</v>
      </c>
      <c r="C5048" s="1">
        <v>44095</v>
      </c>
      <c r="D5048" s="1">
        <v>44116</v>
      </c>
      <c r="E5048" s="1">
        <v>44118</v>
      </c>
      <c r="F5048">
        <v>1</v>
      </c>
      <c r="G5048" t="str">
        <f>VLOOKUP(F5048,dComprador!A:B,2,0)</f>
        <v>Alon</v>
      </c>
      <c r="H5048">
        <v>8</v>
      </c>
      <c r="I5048" t="str">
        <f>VLOOKUP(H5048,dMateriaPrima!A:B,2,0)</f>
        <v>Cimento</v>
      </c>
      <c r="J5048">
        <f>VLOOKUP(H5048,dMateriaPrima!A:C,3,0)</f>
        <v>23</v>
      </c>
      <c r="K5048">
        <v>2</v>
      </c>
      <c r="L5048">
        <f t="shared" si="157"/>
        <v>46</v>
      </c>
      <c r="M5048">
        <v>0</v>
      </c>
      <c r="N5048">
        <f t="shared" si="156"/>
        <v>46</v>
      </c>
      <c r="O5048">
        <v>1</v>
      </c>
      <c r="P5048" t="str">
        <f>VLOOKUP(O5048,dFornecedor!A:B,2,0)</f>
        <v>NorthShore</v>
      </c>
    </row>
    <row r="5049" spans="1:16" x14ac:dyDescent="0.25">
      <c r="A5049">
        <v>5048</v>
      </c>
      <c r="B5049" s="1">
        <v>44087</v>
      </c>
      <c r="C5049" s="1">
        <v>44095</v>
      </c>
      <c r="D5049" s="1">
        <v>44118</v>
      </c>
      <c r="E5049" s="1">
        <v>44123</v>
      </c>
      <c r="F5049">
        <v>1</v>
      </c>
      <c r="G5049" t="str">
        <f>VLOOKUP(F5049,dComprador!A:B,2,0)</f>
        <v>Alon</v>
      </c>
      <c r="H5049">
        <v>8</v>
      </c>
      <c r="I5049" t="str">
        <f>VLOOKUP(H5049,dMateriaPrima!A:B,2,0)</f>
        <v>Cimento</v>
      </c>
      <c r="J5049">
        <f>VLOOKUP(H5049,dMateriaPrima!A:C,3,0)</f>
        <v>23</v>
      </c>
      <c r="K5049">
        <v>432</v>
      </c>
      <c r="L5049">
        <f t="shared" si="157"/>
        <v>9936</v>
      </c>
      <c r="M5049">
        <v>0</v>
      </c>
      <c r="N5049">
        <f t="shared" si="156"/>
        <v>9936</v>
      </c>
      <c r="O5049">
        <v>3</v>
      </c>
      <c r="P5049" t="str">
        <f>VLOOKUP(O5049,dFornecedor!A:B,2,0)</f>
        <v>StepUp</v>
      </c>
    </row>
    <row r="5050" spans="1:16" x14ac:dyDescent="0.25">
      <c r="A5050">
        <v>5049</v>
      </c>
      <c r="B5050" s="1">
        <v>44087</v>
      </c>
      <c r="C5050" s="1">
        <v>44092</v>
      </c>
      <c r="D5050" s="1">
        <v>44095</v>
      </c>
      <c r="E5050" s="1">
        <v>44097</v>
      </c>
      <c r="F5050">
        <v>4</v>
      </c>
      <c r="G5050" t="str">
        <f>VLOOKUP(F5050,dComprador!A:B,2,0)</f>
        <v>Lira</v>
      </c>
      <c r="H5050">
        <v>7</v>
      </c>
      <c r="I5050" t="str">
        <f>VLOOKUP(H5050,dMateriaPrima!A:B,2,0)</f>
        <v>Poliéster</v>
      </c>
      <c r="J5050">
        <f>VLOOKUP(H5050,dMateriaPrima!A:C,3,0)</f>
        <v>8</v>
      </c>
      <c r="K5050">
        <v>474</v>
      </c>
      <c r="L5050">
        <f t="shared" si="157"/>
        <v>3792</v>
      </c>
      <c r="M5050">
        <v>0</v>
      </c>
      <c r="N5050">
        <f t="shared" si="156"/>
        <v>3792</v>
      </c>
      <c r="O5050">
        <v>1</v>
      </c>
      <c r="P5050" t="str">
        <f>VLOOKUP(O5050,dFornecedor!A:B,2,0)</f>
        <v>NorthShore</v>
      </c>
    </row>
    <row r="5051" spans="1:16" x14ac:dyDescent="0.25">
      <c r="A5051">
        <v>5050</v>
      </c>
      <c r="B5051" s="1">
        <v>44087</v>
      </c>
      <c r="C5051" s="1">
        <v>44088</v>
      </c>
      <c r="D5051" s="1">
        <v>44096</v>
      </c>
      <c r="E5051" s="1">
        <v>44102</v>
      </c>
      <c r="F5051">
        <v>4</v>
      </c>
      <c r="G5051" t="str">
        <f>VLOOKUP(F5051,dComprador!A:B,2,0)</f>
        <v>Lira</v>
      </c>
      <c r="H5051">
        <v>7</v>
      </c>
      <c r="I5051" t="str">
        <f>VLOOKUP(H5051,dMateriaPrima!A:B,2,0)</f>
        <v>Poliéster</v>
      </c>
      <c r="J5051">
        <f>VLOOKUP(H5051,dMateriaPrima!A:C,3,0)</f>
        <v>8</v>
      </c>
      <c r="K5051">
        <v>220</v>
      </c>
      <c r="L5051">
        <f t="shared" si="157"/>
        <v>1760</v>
      </c>
      <c r="M5051">
        <v>0</v>
      </c>
      <c r="N5051">
        <f t="shared" si="156"/>
        <v>1760</v>
      </c>
      <c r="O5051">
        <v>4</v>
      </c>
      <c r="P5051" t="str">
        <f>VLOOKUP(O5051,dFornecedor!A:B,2,0)</f>
        <v>AlphaOmega</v>
      </c>
    </row>
    <row r="5052" spans="1:16" x14ac:dyDescent="0.25">
      <c r="A5052">
        <v>5051</v>
      </c>
      <c r="B5052" s="1">
        <v>44087</v>
      </c>
      <c r="C5052" s="1">
        <v>44088</v>
      </c>
      <c r="D5052" s="1">
        <v>44100</v>
      </c>
      <c r="E5052" s="1">
        <v>44103</v>
      </c>
      <c r="F5052">
        <v>4</v>
      </c>
      <c r="G5052" t="str">
        <f>VLOOKUP(F5052,dComprador!A:B,2,0)</f>
        <v>Lira</v>
      </c>
      <c r="H5052">
        <v>9</v>
      </c>
      <c r="I5052" t="str">
        <f>VLOOKUP(H5052,dMateriaPrima!A:B,2,0)</f>
        <v>Couro</v>
      </c>
      <c r="J5052">
        <f>VLOOKUP(H5052,dMateriaPrima!A:C,3,0)</f>
        <v>4.4000000000000004</v>
      </c>
      <c r="K5052">
        <v>149</v>
      </c>
      <c r="L5052">
        <f t="shared" si="157"/>
        <v>655.6</v>
      </c>
      <c r="M5052">
        <v>0</v>
      </c>
      <c r="N5052">
        <f t="shared" si="156"/>
        <v>655.6</v>
      </c>
      <c r="O5052">
        <v>4</v>
      </c>
      <c r="P5052" t="str">
        <f>VLOOKUP(O5052,dFornecedor!A:B,2,0)</f>
        <v>AlphaOmega</v>
      </c>
    </row>
    <row r="5053" spans="1:16" x14ac:dyDescent="0.25">
      <c r="A5053">
        <v>5052</v>
      </c>
      <c r="B5053" s="1">
        <v>44087</v>
      </c>
      <c r="C5053" s="1">
        <v>44098</v>
      </c>
      <c r="D5053" s="1">
        <v>44099</v>
      </c>
      <c r="E5053" s="1">
        <v>44101</v>
      </c>
      <c r="F5053">
        <v>4</v>
      </c>
      <c r="G5053" t="str">
        <f>VLOOKUP(F5053,dComprador!A:B,2,0)</f>
        <v>Lira</v>
      </c>
      <c r="H5053">
        <v>10</v>
      </c>
      <c r="I5053" t="str">
        <f>VLOOKUP(H5053,dMateriaPrima!A:B,2,0)</f>
        <v>Pedra Britada</v>
      </c>
      <c r="J5053">
        <f>VLOOKUP(H5053,dMateriaPrima!A:C,3,0)</f>
        <v>56</v>
      </c>
      <c r="K5053">
        <v>496</v>
      </c>
      <c r="L5053">
        <f t="shared" si="157"/>
        <v>27776</v>
      </c>
      <c r="M5053">
        <v>0</v>
      </c>
      <c r="N5053">
        <f t="shared" si="156"/>
        <v>27776</v>
      </c>
      <c r="O5053">
        <v>1</v>
      </c>
      <c r="P5053" t="str">
        <f>VLOOKUP(O5053,dFornecedor!A:B,2,0)</f>
        <v>NorthShore</v>
      </c>
    </row>
    <row r="5054" spans="1:16" x14ac:dyDescent="0.25">
      <c r="A5054">
        <v>5053</v>
      </c>
      <c r="B5054" s="1">
        <v>44087</v>
      </c>
      <c r="C5054" s="1">
        <v>44089</v>
      </c>
      <c r="D5054" s="1">
        <v>44106</v>
      </c>
      <c r="E5054" s="1">
        <v>44108</v>
      </c>
      <c r="F5054">
        <v>1</v>
      </c>
      <c r="G5054" t="str">
        <f>VLOOKUP(F5054,dComprador!A:B,2,0)</f>
        <v>Alon</v>
      </c>
      <c r="H5054">
        <v>5</v>
      </c>
      <c r="I5054" t="str">
        <f>VLOOKUP(H5054,dMateriaPrima!A:B,2,0)</f>
        <v>Areia</v>
      </c>
      <c r="J5054">
        <f>VLOOKUP(H5054,dMateriaPrima!A:C,3,0)</f>
        <v>3.59</v>
      </c>
      <c r="K5054">
        <v>8</v>
      </c>
      <c r="L5054">
        <f t="shared" si="157"/>
        <v>28.72</v>
      </c>
      <c r="M5054">
        <v>0</v>
      </c>
      <c r="N5054">
        <f t="shared" si="156"/>
        <v>28.72</v>
      </c>
      <c r="O5054">
        <v>2</v>
      </c>
      <c r="P5054" t="str">
        <f>VLOOKUP(O5054,dFornecedor!A:B,2,0)</f>
        <v>Minerva</v>
      </c>
    </row>
    <row r="5055" spans="1:16" x14ac:dyDescent="0.25">
      <c r="A5055">
        <v>5054</v>
      </c>
      <c r="B5055" s="1">
        <v>44087</v>
      </c>
      <c r="C5055" s="1">
        <v>44094</v>
      </c>
      <c r="D5055" s="1">
        <v>44101</v>
      </c>
      <c r="E5055" s="1">
        <v>44101</v>
      </c>
      <c r="F5055">
        <v>2</v>
      </c>
      <c r="G5055" t="str">
        <f>VLOOKUP(F5055,dComprador!A:B,2,0)</f>
        <v>João</v>
      </c>
      <c r="H5055">
        <v>10</v>
      </c>
      <c r="I5055" t="str">
        <f>VLOOKUP(H5055,dMateriaPrima!A:B,2,0)</f>
        <v>Pedra Britada</v>
      </c>
      <c r="J5055">
        <f>VLOOKUP(H5055,dMateriaPrima!A:C,3,0)</f>
        <v>56</v>
      </c>
      <c r="K5055">
        <v>20</v>
      </c>
      <c r="L5055">
        <f t="shared" si="157"/>
        <v>1120</v>
      </c>
      <c r="M5055">
        <v>0</v>
      </c>
      <c r="N5055">
        <f t="shared" si="156"/>
        <v>1120</v>
      </c>
      <c r="O5055">
        <v>2</v>
      </c>
      <c r="P5055" t="str">
        <f>VLOOKUP(O5055,dFornecedor!A:B,2,0)</f>
        <v>Minerva</v>
      </c>
    </row>
    <row r="5056" spans="1:16" x14ac:dyDescent="0.25">
      <c r="A5056">
        <v>5055</v>
      </c>
      <c r="B5056" s="1">
        <v>44087</v>
      </c>
      <c r="C5056" s="1">
        <v>44096</v>
      </c>
      <c r="D5056" s="1">
        <v>44102</v>
      </c>
      <c r="E5056" s="1">
        <v>44104</v>
      </c>
      <c r="F5056">
        <v>1</v>
      </c>
      <c r="G5056" t="str">
        <f>VLOOKUP(F5056,dComprador!A:B,2,0)</f>
        <v>Alon</v>
      </c>
      <c r="H5056">
        <v>1</v>
      </c>
      <c r="I5056" t="str">
        <f>VLOOKUP(H5056,dMateriaPrima!A:B,2,0)</f>
        <v>Tecido</v>
      </c>
      <c r="J5056">
        <f>VLOOKUP(H5056,dMateriaPrima!A:C,3,0)</f>
        <v>18</v>
      </c>
      <c r="K5056">
        <v>114</v>
      </c>
      <c r="L5056">
        <f t="shared" si="157"/>
        <v>2052</v>
      </c>
      <c r="M5056">
        <v>0</v>
      </c>
      <c r="N5056">
        <f t="shared" si="156"/>
        <v>2052</v>
      </c>
      <c r="O5056">
        <v>2</v>
      </c>
      <c r="P5056" t="str">
        <f>VLOOKUP(O5056,dFornecedor!A:B,2,0)</f>
        <v>Minerva</v>
      </c>
    </row>
    <row r="5057" spans="1:16" x14ac:dyDescent="0.25">
      <c r="A5057">
        <v>5056</v>
      </c>
      <c r="B5057" s="1">
        <v>44087</v>
      </c>
      <c r="C5057" s="1">
        <v>44093</v>
      </c>
      <c r="D5057" s="1">
        <v>44105</v>
      </c>
      <c r="E5057" s="1">
        <v>44107</v>
      </c>
      <c r="F5057">
        <v>1</v>
      </c>
      <c r="G5057" t="str">
        <f>VLOOKUP(F5057,dComprador!A:B,2,0)</f>
        <v>Alon</v>
      </c>
      <c r="H5057">
        <v>4</v>
      </c>
      <c r="I5057" t="str">
        <f>VLOOKUP(H5057,dMateriaPrima!A:B,2,0)</f>
        <v>Madeira</v>
      </c>
      <c r="J5057">
        <f>VLOOKUP(H5057,dMateriaPrima!A:C,3,0)</f>
        <v>168</v>
      </c>
      <c r="K5057">
        <v>8</v>
      </c>
      <c r="L5057">
        <f t="shared" si="157"/>
        <v>1344</v>
      </c>
      <c r="M5057">
        <v>0</v>
      </c>
      <c r="N5057">
        <f t="shared" si="156"/>
        <v>1344</v>
      </c>
      <c r="O5057">
        <v>1</v>
      </c>
      <c r="P5057" t="str">
        <f>VLOOKUP(O5057,dFornecedor!A:B,2,0)</f>
        <v>NorthShore</v>
      </c>
    </row>
    <row r="5058" spans="1:16" x14ac:dyDescent="0.25">
      <c r="A5058">
        <v>5057</v>
      </c>
      <c r="B5058" s="1">
        <v>44087</v>
      </c>
      <c r="C5058" s="1">
        <v>44097</v>
      </c>
      <c r="D5058" s="1">
        <v>44105</v>
      </c>
      <c r="E5058" s="1">
        <v>44105</v>
      </c>
      <c r="F5058">
        <v>2</v>
      </c>
      <c r="G5058" t="str">
        <f>VLOOKUP(F5058,dComprador!A:B,2,0)</f>
        <v>João</v>
      </c>
      <c r="H5058">
        <v>7</v>
      </c>
      <c r="I5058" t="str">
        <f>VLOOKUP(H5058,dMateriaPrima!A:B,2,0)</f>
        <v>Poliéster</v>
      </c>
      <c r="J5058">
        <f>VLOOKUP(H5058,dMateriaPrima!A:C,3,0)</f>
        <v>8</v>
      </c>
      <c r="K5058">
        <v>162</v>
      </c>
      <c r="L5058">
        <f t="shared" si="157"/>
        <v>1296</v>
      </c>
      <c r="M5058">
        <v>0</v>
      </c>
      <c r="N5058">
        <f t="shared" ref="N5058:N5121" si="158">SUM(L5058-((L5058*M5058)/100))</f>
        <v>1296</v>
      </c>
      <c r="O5058">
        <v>1</v>
      </c>
      <c r="P5058" t="str">
        <f>VLOOKUP(O5058,dFornecedor!A:B,2,0)</f>
        <v>NorthShore</v>
      </c>
    </row>
    <row r="5059" spans="1:16" x14ac:dyDescent="0.25">
      <c r="A5059">
        <v>5058</v>
      </c>
      <c r="B5059" s="1">
        <v>44087</v>
      </c>
      <c r="C5059" s="1">
        <v>44095</v>
      </c>
      <c r="D5059" s="1">
        <v>44107</v>
      </c>
      <c r="E5059" s="1">
        <v>44108</v>
      </c>
      <c r="F5059">
        <v>1</v>
      </c>
      <c r="G5059" t="str">
        <f>VLOOKUP(F5059,dComprador!A:B,2,0)</f>
        <v>Alon</v>
      </c>
      <c r="H5059">
        <v>6</v>
      </c>
      <c r="I5059" t="str">
        <f>VLOOKUP(H5059,dMateriaPrima!A:B,2,0)</f>
        <v>Fio Algodão</v>
      </c>
      <c r="J5059">
        <f>VLOOKUP(H5059,dMateriaPrima!A:C,3,0)</f>
        <v>55.9</v>
      </c>
      <c r="K5059">
        <v>531</v>
      </c>
      <c r="L5059">
        <f t="shared" ref="L5059:L5122" si="159">J5059*K5059</f>
        <v>29682.899999999998</v>
      </c>
      <c r="M5059">
        <v>0</v>
      </c>
      <c r="N5059">
        <f t="shared" si="158"/>
        <v>29682.899999999998</v>
      </c>
      <c r="O5059">
        <v>2</v>
      </c>
      <c r="P5059" t="str">
        <f>VLOOKUP(O5059,dFornecedor!A:B,2,0)</f>
        <v>Minerva</v>
      </c>
    </row>
    <row r="5060" spans="1:16" x14ac:dyDescent="0.25">
      <c r="A5060">
        <v>5059</v>
      </c>
      <c r="B5060" s="1">
        <v>44087</v>
      </c>
      <c r="C5060" s="1">
        <v>44088</v>
      </c>
      <c r="D5060" s="1">
        <v>44110</v>
      </c>
      <c r="E5060" s="1">
        <v>44112</v>
      </c>
      <c r="F5060">
        <v>1</v>
      </c>
      <c r="G5060" t="str">
        <f>VLOOKUP(F5060,dComprador!A:B,2,0)</f>
        <v>Alon</v>
      </c>
      <c r="H5060">
        <v>11</v>
      </c>
      <c r="I5060" t="str">
        <f>VLOOKUP(H5060,dMateriaPrima!A:B,2,0)</f>
        <v>Papel</v>
      </c>
      <c r="J5060">
        <f>VLOOKUP(H5060,dMateriaPrima!A:C,3,0)</f>
        <v>9</v>
      </c>
      <c r="K5060">
        <v>9</v>
      </c>
      <c r="L5060">
        <f t="shared" si="159"/>
        <v>81</v>
      </c>
      <c r="M5060">
        <v>0</v>
      </c>
      <c r="N5060">
        <f t="shared" si="158"/>
        <v>81</v>
      </c>
      <c r="O5060">
        <v>3</v>
      </c>
      <c r="P5060" t="str">
        <f>VLOOKUP(O5060,dFornecedor!A:B,2,0)</f>
        <v>StepUp</v>
      </c>
    </row>
    <row r="5061" spans="1:16" x14ac:dyDescent="0.25">
      <c r="A5061">
        <v>5060</v>
      </c>
      <c r="B5061" s="1">
        <v>44088</v>
      </c>
      <c r="C5061" s="1">
        <v>44092</v>
      </c>
      <c r="D5061" s="1">
        <v>44095</v>
      </c>
      <c r="E5061" s="1">
        <v>44095</v>
      </c>
      <c r="F5061">
        <v>4</v>
      </c>
      <c r="G5061" t="str">
        <f>VLOOKUP(F5061,dComprador!A:B,2,0)</f>
        <v>Lira</v>
      </c>
      <c r="H5061">
        <v>9</v>
      </c>
      <c r="I5061" t="str">
        <f>VLOOKUP(H5061,dMateriaPrima!A:B,2,0)</f>
        <v>Couro</v>
      </c>
      <c r="J5061">
        <f>VLOOKUP(H5061,dMateriaPrima!A:C,3,0)</f>
        <v>4.4000000000000004</v>
      </c>
      <c r="K5061">
        <v>65</v>
      </c>
      <c r="L5061">
        <f t="shared" si="159"/>
        <v>286</v>
      </c>
      <c r="M5061">
        <v>0</v>
      </c>
      <c r="N5061">
        <f t="shared" si="158"/>
        <v>286</v>
      </c>
      <c r="O5061">
        <v>2</v>
      </c>
      <c r="P5061" t="str">
        <f>VLOOKUP(O5061,dFornecedor!A:B,2,0)</f>
        <v>Minerva</v>
      </c>
    </row>
    <row r="5062" spans="1:16" x14ac:dyDescent="0.25">
      <c r="A5062">
        <v>5061</v>
      </c>
      <c r="B5062" s="1">
        <v>44088</v>
      </c>
      <c r="C5062" s="1">
        <v>44096</v>
      </c>
      <c r="D5062" s="1">
        <v>44096</v>
      </c>
      <c r="E5062" s="1">
        <v>44101</v>
      </c>
      <c r="F5062">
        <v>4</v>
      </c>
      <c r="G5062" t="str">
        <f>VLOOKUP(F5062,dComprador!A:B,2,0)</f>
        <v>Lira</v>
      </c>
      <c r="H5062">
        <v>7</v>
      </c>
      <c r="I5062" t="str">
        <f>VLOOKUP(H5062,dMateriaPrima!A:B,2,0)</f>
        <v>Poliéster</v>
      </c>
      <c r="J5062">
        <f>VLOOKUP(H5062,dMateriaPrima!A:C,3,0)</f>
        <v>8</v>
      </c>
      <c r="K5062">
        <v>404</v>
      </c>
      <c r="L5062">
        <f t="shared" si="159"/>
        <v>3232</v>
      </c>
      <c r="M5062">
        <v>0</v>
      </c>
      <c r="N5062">
        <f t="shared" si="158"/>
        <v>3232</v>
      </c>
      <c r="O5062">
        <v>3</v>
      </c>
      <c r="P5062" t="str">
        <f>VLOOKUP(O5062,dFornecedor!A:B,2,0)</f>
        <v>StepUp</v>
      </c>
    </row>
    <row r="5063" spans="1:16" x14ac:dyDescent="0.25">
      <c r="A5063">
        <v>5062</v>
      </c>
      <c r="B5063" s="1">
        <v>44088</v>
      </c>
      <c r="C5063" s="1">
        <v>44097</v>
      </c>
      <c r="D5063" s="1">
        <v>44100</v>
      </c>
      <c r="E5063" s="1">
        <v>44102</v>
      </c>
      <c r="F5063">
        <v>4</v>
      </c>
      <c r="G5063" t="str">
        <f>VLOOKUP(F5063,dComprador!A:B,2,0)</f>
        <v>Lira</v>
      </c>
      <c r="H5063">
        <v>11</v>
      </c>
      <c r="I5063" t="str">
        <f>VLOOKUP(H5063,dMateriaPrima!A:B,2,0)</f>
        <v>Papel</v>
      </c>
      <c r="J5063">
        <f>VLOOKUP(H5063,dMateriaPrima!A:C,3,0)</f>
        <v>9</v>
      </c>
      <c r="K5063">
        <v>415</v>
      </c>
      <c r="L5063">
        <f t="shared" si="159"/>
        <v>3735</v>
      </c>
      <c r="M5063">
        <v>0</v>
      </c>
      <c r="N5063">
        <f t="shared" si="158"/>
        <v>3735</v>
      </c>
      <c r="O5063">
        <v>3</v>
      </c>
      <c r="P5063" t="str">
        <f>VLOOKUP(O5063,dFornecedor!A:B,2,0)</f>
        <v>StepUp</v>
      </c>
    </row>
    <row r="5064" spans="1:16" x14ac:dyDescent="0.25">
      <c r="A5064">
        <v>5063</v>
      </c>
      <c r="B5064" s="1">
        <v>44088</v>
      </c>
      <c r="C5064" s="1">
        <v>44096</v>
      </c>
      <c r="D5064" s="1">
        <v>44106</v>
      </c>
      <c r="E5064" s="1">
        <v>44108</v>
      </c>
      <c r="F5064">
        <v>1</v>
      </c>
      <c r="G5064" t="str">
        <f>VLOOKUP(F5064,dComprador!A:B,2,0)</f>
        <v>Alon</v>
      </c>
      <c r="H5064">
        <v>11</v>
      </c>
      <c r="I5064" t="str">
        <f>VLOOKUP(H5064,dMateriaPrima!A:B,2,0)</f>
        <v>Papel</v>
      </c>
      <c r="J5064">
        <f>VLOOKUP(H5064,dMateriaPrima!A:C,3,0)</f>
        <v>9</v>
      </c>
      <c r="K5064">
        <v>95</v>
      </c>
      <c r="L5064">
        <f t="shared" si="159"/>
        <v>855</v>
      </c>
      <c r="M5064">
        <v>0</v>
      </c>
      <c r="N5064">
        <f t="shared" si="158"/>
        <v>855</v>
      </c>
      <c r="O5064">
        <v>2</v>
      </c>
      <c r="P5064" t="str">
        <f>VLOOKUP(O5064,dFornecedor!A:B,2,0)</f>
        <v>Minerva</v>
      </c>
    </row>
    <row r="5065" spans="1:16" x14ac:dyDescent="0.25">
      <c r="A5065">
        <v>5064</v>
      </c>
      <c r="B5065" s="1">
        <v>44088</v>
      </c>
      <c r="C5065" s="1">
        <v>44094</v>
      </c>
      <c r="D5065" s="1">
        <v>44109</v>
      </c>
      <c r="E5065" s="1">
        <v>44112</v>
      </c>
      <c r="F5065">
        <v>1</v>
      </c>
      <c r="G5065" t="str">
        <f>VLOOKUP(F5065,dComprador!A:B,2,0)</f>
        <v>Alon</v>
      </c>
      <c r="H5065">
        <v>3</v>
      </c>
      <c r="I5065" t="str">
        <f>VLOOKUP(H5065,dMateriaPrima!A:B,2,0)</f>
        <v>Barra Metal</v>
      </c>
      <c r="J5065">
        <f>VLOOKUP(H5065,dMateriaPrima!A:C,3,0)</f>
        <v>565</v>
      </c>
      <c r="K5065">
        <v>438</v>
      </c>
      <c r="L5065">
        <f t="shared" si="159"/>
        <v>247470</v>
      </c>
      <c r="M5065">
        <v>0</v>
      </c>
      <c r="N5065">
        <f t="shared" si="158"/>
        <v>247470</v>
      </c>
      <c r="O5065">
        <v>1</v>
      </c>
      <c r="P5065" t="str">
        <f>VLOOKUP(O5065,dFornecedor!A:B,2,0)</f>
        <v>NorthShore</v>
      </c>
    </row>
    <row r="5066" spans="1:16" x14ac:dyDescent="0.25">
      <c r="A5066">
        <v>5065</v>
      </c>
      <c r="B5066" s="1">
        <v>44088</v>
      </c>
      <c r="C5066" s="1">
        <v>44098</v>
      </c>
      <c r="D5066" s="1">
        <v>44102</v>
      </c>
      <c r="E5066" s="1">
        <v>44101</v>
      </c>
      <c r="F5066">
        <v>2</v>
      </c>
      <c r="G5066" t="str">
        <f>VLOOKUP(F5066,dComprador!A:B,2,0)</f>
        <v>João</v>
      </c>
      <c r="H5066">
        <v>7</v>
      </c>
      <c r="I5066" t="str">
        <f>VLOOKUP(H5066,dMateriaPrima!A:B,2,0)</f>
        <v>Poliéster</v>
      </c>
      <c r="J5066">
        <f>VLOOKUP(H5066,dMateriaPrima!A:C,3,0)</f>
        <v>8</v>
      </c>
      <c r="K5066">
        <v>122</v>
      </c>
      <c r="L5066">
        <f t="shared" si="159"/>
        <v>976</v>
      </c>
      <c r="M5066">
        <v>0</v>
      </c>
      <c r="N5066">
        <f t="shared" si="158"/>
        <v>976</v>
      </c>
      <c r="O5066">
        <v>3</v>
      </c>
      <c r="P5066" t="str">
        <f>VLOOKUP(O5066,dFornecedor!A:B,2,0)</f>
        <v>StepUp</v>
      </c>
    </row>
    <row r="5067" spans="1:16" x14ac:dyDescent="0.25">
      <c r="A5067">
        <v>5066</v>
      </c>
      <c r="B5067" s="1">
        <v>44088</v>
      </c>
      <c r="C5067" s="1">
        <v>44088</v>
      </c>
      <c r="D5067" s="1">
        <v>44109</v>
      </c>
      <c r="E5067" s="1">
        <v>44108</v>
      </c>
      <c r="F5067">
        <v>1</v>
      </c>
      <c r="G5067" t="str">
        <f>VLOOKUP(F5067,dComprador!A:B,2,0)</f>
        <v>Alon</v>
      </c>
      <c r="H5067">
        <v>1</v>
      </c>
      <c r="I5067" t="str">
        <f>VLOOKUP(H5067,dMateriaPrima!A:B,2,0)</f>
        <v>Tecido</v>
      </c>
      <c r="J5067">
        <f>VLOOKUP(H5067,dMateriaPrima!A:C,3,0)</f>
        <v>18</v>
      </c>
      <c r="K5067">
        <v>123</v>
      </c>
      <c r="L5067">
        <f t="shared" si="159"/>
        <v>2214</v>
      </c>
      <c r="M5067">
        <v>0</v>
      </c>
      <c r="N5067">
        <f t="shared" si="158"/>
        <v>2214</v>
      </c>
      <c r="O5067">
        <v>4</v>
      </c>
      <c r="P5067" t="str">
        <f>VLOOKUP(O5067,dFornecedor!A:B,2,0)</f>
        <v>AlphaOmega</v>
      </c>
    </row>
    <row r="5068" spans="1:16" x14ac:dyDescent="0.25">
      <c r="A5068">
        <v>5067</v>
      </c>
      <c r="B5068" s="1">
        <v>44088</v>
      </c>
      <c r="C5068" s="1">
        <v>44089</v>
      </c>
      <c r="D5068" s="1">
        <v>44113</v>
      </c>
      <c r="E5068" s="1">
        <v>44111</v>
      </c>
      <c r="F5068">
        <v>1</v>
      </c>
      <c r="G5068" t="str">
        <f>VLOOKUP(F5068,dComprador!A:B,2,0)</f>
        <v>Alon</v>
      </c>
      <c r="H5068">
        <v>5</v>
      </c>
      <c r="I5068" t="str">
        <f>VLOOKUP(H5068,dMateriaPrima!A:B,2,0)</f>
        <v>Areia</v>
      </c>
      <c r="J5068">
        <f>VLOOKUP(H5068,dMateriaPrima!A:C,3,0)</f>
        <v>3.59</v>
      </c>
      <c r="K5068">
        <v>25</v>
      </c>
      <c r="L5068">
        <f t="shared" si="159"/>
        <v>89.75</v>
      </c>
      <c r="M5068">
        <v>0</v>
      </c>
      <c r="N5068">
        <f t="shared" si="158"/>
        <v>89.75</v>
      </c>
      <c r="O5068">
        <v>3</v>
      </c>
      <c r="P5068" t="str">
        <f>VLOOKUP(O5068,dFornecedor!A:B,2,0)</f>
        <v>StepUp</v>
      </c>
    </row>
    <row r="5069" spans="1:16" x14ac:dyDescent="0.25">
      <c r="A5069">
        <v>5068</v>
      </c>
      <c r="B5069" s="1">
        <v>44089</v>
      </c>
      <c r="C5069" s="1">
        <v>44096</v>
      </c>
      <c r="D5069" s="1">
        <v>44096</v>
      </c>
      <c r="E5069" s="1">
        <v>44097</v>
      </c>
      <c r="F5069">
        <v>4</v>
      </c>
      <c r="G5069" t="str">
        <f>VLOOKUP(F5069,dComprador!A:B,2,0)</f>
        <v>Lira</v>
      </c>
      <c r="H5069">
        <v>5</v>
      </c>
      <c r="I5069" t="str">
        <f>VLOOKUP(H5069,dMateriaPrima!A:B,2,0)</f>
        <v>Areia</v>
      </c>
      <c r="J5069">
        <f>VLOOKUP(H5069,dMateriaPrima!A:C,3,0)</f>
        <v>3.59</v>
      </c>
      <c r="K5069">
        <v>125</v>
      </c>
      <c r="L5069">
        <f t="shared" si="159"/>
        <v>448.75</v>
      </c>
      <c r="M5069">
        <v>0</v>
      </c>
      <c r="N5069">
        <f t="shared" si="158"/>
        <v>448.75</v>
      </c>
      <c r="O5069">
        <v>1</v>
      </c>
      <c r="P5069" t="str">
        <f>VLOOKUP(O5069,dFornecedor!A:B,2,0)</f>
        <v>NorthShore</v>
      </c>
    </row>
    <row r="5070" spans="1:16" x14ac:dyDescent="0.25">
      <c r="A5070">
        <v>5069</v>
      </c>
      <c r="B5070" s="1">
        <v>44089</v>
      </c>
      <c r="C5070" s="1">
        <v>44096</v>
      </c>
      <c r="D5070" s="1">
        <v>44096</v>
      </c>
      <c r="E5070" s="1">
        <v>44099</v>
      </c>
      <c r="F5070">
        <v>4</v>
      </c>
      <c r="G5070" t="str">
        <f>VLOOKUP(F5070,dComprador!A:B,2,0)</f>
        <v>Lira</v>
      </c>
      <c r="H5070">
        <v>7</v>
      </c>
      <c r="I5070" t="str">
        <f>VLOOKUP(H5070,dMateriaPrima!A:B,2,0)</f>
        <v>Poliéster</v>
      </c>
      <c r="J5070">
        <f>VLOOKUP(H5070,dMateriaPrima!A:C,3,0)</f>
        <v>8</v>
      </c>
      <c r="K5070">
        <v>399</v>
      </c>
      <c r="L5070">
        <f t="shared" si="159"/>
        <v>3192</v>
      </c>
      <c r="M5070">
        <v>26</v>
      </c>
      <c r="N5070">
        <f t="shared" si="158"/>
        <v>2362.08</v>
      </c>
      <c r="O5070">
        <v>1</v>
      </c>
      <c r="P5070" t="str">
        <f>VLOOKUP(O5070,dFornecedor!A:B,2,0)</f>
        <v>NorthShore</v>
      </c>
    </row>
    <row r="5071" spans="1:16" x14ac:dyDescent="0.25">
      <c r="A5071">
        <v>5070</v>
      </c>
      <c r="B5071" s="1">
        <v>44089</v>
      </c>
      <c r="C5071" s="1">
        <v>44089</v>
      </c>
      <c r="D5071" s="1">
        <v>44096</v>
      </c>
      <c r="E5071" s="1">
        <v>44096</v>
      </c>
      <c r="F5071">
        <v>4</v>
      </c>
      <c r="G5071" t="str">
        <f>VLOOKUP(F5071,dComprador!A:B,2,0)</f>
        <v>Lira</v>
      </c>
      <c r="H5071">
        <v>9</v>
      </c>
      <c r="I5071" t="str">
        <f>VLOOKUP(H5071,dMateriaPrima!A:B,2,0)</f>
        <v>Couro</v>
      </c>
      <c r="J5071">
        <f>VLOOKUP(H5071,dMateriaPrima!A:C,3,0)</f>
        <v>4.4000000000000004</v>
      </c>
      <c r="K5071">
        <v>96</v>
      </c>
      <c r="L5071">
        <f t="shared" si="159"/>
        <v>422.40000000000003</v>
      </c>
      <c r="M5071">
        <v>0</v>
      </c>
      <c r="N5071">
        <f t="shared" si="158"/>
        <v>422.40000000000003</v>
      </c>
      <c r="O5071">
        <v>2</v>
      </c>
      <c r="P5071" t="str">
        <f>VLOOKUP(O5071,dFornecedor!A:B,2,0)</f>
        <v>Minerva</v>
      </c>
    </row>
    <row r="5072" spans="1:16" x14ac:dyDescent="0.25">
      <c r="A5072">
        <v>5071</v>
      </c>
      <c r="B5072" s="1">
        <v>44089</v>
      </c>
      <c r="C5072" s="1">
        <v>44093</v>
      </c>
      <c r="D5072" s="1">
        <v>44097</v>
      </c>
      <c r="E5072" s="1">
        <v>44098</v>
      </c>
      <c r="F5072">
        <v>4</v>
      </c>
      <c r="G5072" t="str">
        <f>VLOOKUP(F5072,dComprador!A:B,2,0)</f>
        <v>Lira</v>
      </c>
      <c r="H5072">
        <v>1</v>
      </c>
      <c r="I5072" t="str">
        <f>VLOOKUP(H5072,dMateriaPrima!A:B,2,0)</f>
        <v>Tecido</v>
      </c>
      <c r="J5072">
        <f>VLOOKUP(H5072,dMateriaPrima!A:C,3,0)</f>
        <v>18</v>
      </c>
      <c r="K5072">
        <v>55</v>
      </c>
      <c r="L5072">
        <f t="shared" si="159"/>
        <v>990</v>
      </c>
      <c r="M5072">
        <v>0</v>
      </c>
      <c r="N5072">
        <f t="shared" si="158"/>
        <v>990</v>
      </c>
      <c r="O5072">
        <v>2</v>
      </c>
      <c r="P5072" t="str">
        <f>VLOOKUP(O5072,dFornecedor!A:B,2,0)</f>
        <v>Minerva</v>
      </c>
    </row>
    <row r="5073" spans="1:16" x14ac:dyDescent="0.25">
      <c r="A5073">
        <v>5072</v>
      </c>
      <c r="B5073" s="1">
        <v>44089</v>
      </c>
      <c r="C5073" s="1">
        <v>44090</v>
      </c>
      <c r="D5073" s="1">
        <v>44096</v>
      </c>
      <c r="E5073" s="1">
        <v>44097</v>
      </c>
      <c r="F5073">
        <v>4</v>
      </c>
      <c r="G5073" t="str">
        <f>VLOOKUP(F5073,dComprador!A:B,2,0)</f>
        <v>Lira</v>
      </c>
      <c r="H5073">
        <v>7</v>
      </c>
      <c r="I5073" t="str">
        <f>VLOOKUP(H5073,dMateriaPrima!A:B,2,0)</f>
        <v>Poliéster</v>
      </c>
      <c r="J5073">
        <f>VLOOKUP(H5073,dMateriaPrima!A:C,3,0)</f>
        <v>8</v>
      </c>
      <c r="K5073">
        <v>122</v>
      </c>
      <c r="L5073">
        <f t="shared" si="159"/>
        <v>976</v>
      </c>
      <c r="M5073">
        <v>0</v>
      </c>
      <c r="N5073">
        <f t="shared" si="158"/>
        <v>976</v>
      </c>
      <c r="O5073">
        <v>3</v>
      </c>
      <c r="P5073" t="str">
        <f>VLOOKUP(O5073,dFornecedor!A:B,2,0)</f>
        <v>StepUp</v>
      </c>
    </row>
    <row r="5074" spans="1:16" x14ac:dyDescent="0.25">
      <c r="A5074">
        <v>5073</v>
      </c>
      <c r="B5074" s="1">
        <v>44089</v>
      </c>
      <c r="C5074" s="1">
        <v>44097</v>
      </c>
      <c r="D5074" s="1">
        <v>44099</v>
      </c>
      <c r="E5074" s="1">
        <v>44101</v>
      </c>
      <c r="F5074">
        <v>4</v>
      </c>
      <c r="G5074" t="str">
        <f>VLOOKUP(F5074,dComprador!A:B,2,0)</f>
        <v>Lira</v>
      </c>
      <c r="H5074">
        <v>5</v>
      </c>
      <c r="I5074" t="str">
        <f>VLOOKUP(H5074,dMateriaPrima!A:B,2,0)</f>
        <v>Areia</v>
      </c>
      <c r="J5074">
        <f>VLOOKUP(H5074,dMateriaPrima!A:C,3,0)</f>
        <v>3.59</v>
      </c>
      <c r="K5074">
        <v>100</v>
      </c>
      <c r="L5074">
        <f t="shared" si="159"/>
        <v>359</v>
      </c>
      <c r="M5074">
        <v>0</v>
      </c>
      <c r="N5074">
        <f t="shared" si="158"/>
        <v>359</v>
      </c>
      <c r="O5074">
        <v>2</v>
      </c>
      <c r="P5074" t="str">
        <f>VLOOKUP(O5074,dFornecedor!A:B,2,0)</f>
        <v>Minerva</v>
      </c>
    </row>
    <row r="5075" spans="1:16" x14ac:dyDescent="0.25">
      <c r="A5075">
        <v>5074</v>
      </c>
      <c r="B5075" s="1">
        <v>44089</v>
      </c>
      <c r="C5075" s="1">
        <v>44097</v>
      </c>
      <c r="D5075" s="1">
        <v>44099</v>
      </c>
      <c r="E5075" s="1">
        <v>44105</v>
      </c>
      <c r="F5075">
        <v>4</v>
      </c>
      <c r="G5075" t="str">
        <f>VLOOKUP(F5075,dComprador!A:B,2,0)</f>
        <v>Lira</v>
      </c>
      <c r="H5075">
        <v>8</v>
      </c>
      <c r="I5075" t="str">
        <f>VLOOKUP(H5075,dMateriaPrima!A:B,2,0)</f>
        <v>Cimento</v>
      </c>
      <c r="J5075">
        <f>VLOOKUP(H5075,dMateriaPrima!A:C,3,0)</f>
        <v>23</v>
      </c>
      <c r="K5075">
        <v>611</v>
      </c>
      <c r="L5075">
        <f t="shared" si="159"/>
        <v>14053</v>
      </c>
      <c r="M5075">
        <v>0</v>
      </c>
      <c r="N5075">
        <f t="shared" si="158"/>
        <v>14053</v>
      </c>
      <c r="O5075">
        <v>3</v>
      </c>
      <c r="P5075" t="str">
        <f>VLOOKUP(O5075,dFornecedor!A:B,2,0)</f>
        <v>StepUp</v>
      </c>
    </row>
    <row r="5076" spans="1:16" x14ac:dyDescent="0.25">
      <c r="A5076">
        <v>5075</v>
      </c>
      <c r="B5076" s="1">
        <v>44089</v>
      </c>
      <c r="C5076" s="1">
        <v>44095</v>
      </c>
      <c r="D5076" s="1">
        <v>44108</v>
      </c>
      <c r="E5076" s="1">
        <v>44109</v>
      </c>
      <c r="F5076">
        <v>1</v>
      </c>
      <c r="G5076" t="str">
        <f>VLOOKUP(F5076,dComprador!A:B,2,0)</f>
        <v>Alon</v>
      </c>
      <c r="H5076">
        <v>10</v>
      </c>
      <c r="I5076" t="str">
        <f>VLOOKUP(H5076,dMateriaPrima!A:B,2,0)</f>
        <v>Pedra Britada</v>
      </c>
      <c r="J5076">
        <f>VLOOKUP(H5076,dMateriaPrima!A:C,3,0)</f>
        <v>56</v>
      </c>
      <c r="K5076">
        <v>181</v>
      </c>
      <c r="L5076">
        <f t="shared" si="159"/>
        <v>10136</v>
      </c>
      <c r="M5076">
        <v>0</v>
      </c>
      <c r="N5076">
        <f t="shared" si="158"/>
        <v>10136</v>
      </c>
      <c r="O5076">
        <v>2</v>
      </c>
      <c r="P5076" t="str">
        <f>VLOOKUP(O5076,dFornecedor!A:B,2,0)</f>
        <v>Minerva</v>
      </c>
    </row>
    <row r="5077" spans="1:16" x14ac:dyDescent="0.25">
      <c r="A5077">
        <v>5076</v>
      </c>
      <c r="B5077" s="1">
        <v>44089</v>
      </c>
      <c r="C5077" s="1">
        <v>44089</v>
      </c>
      <c r="D5077" s="1">
        <v>44110</v>
      </c>
      <c r="E5077" s="1">
        <v>44111</v>
      </c>
      <c r="F5077">
        <v>1</v>
      </c>
      <c r="G5077" t="str">
        <f>VLOOKUP(F5077,dComprador!A:B,2,0)</f>
        <v>Alon</v>
      </c>
      <c r="H5077">
        <v>9</v>
      </c>
      <c r="I5077" t="str">
        <f>VLOOKUP(H5077,dMateriaPrima!A:B,2,0)</f>
        <v>Couro</v>
      </c>
      <c r="J5077">
        <f>VLOOKUP(H5077,dMateriaPrima!A:C,3,0)</f>
        <v>4.4000000000000004</v>
      </c>
      <c r="K5077">
        <v>164</v>
      </c>
      <c r="L5077">
        <f t="shared" si="159"/>
        <v>721.6</v>
      </c>
      <c r="M5077">
        <v>0</v>
      </c>
      <c r="N5077">
        <f t="shared" si="158"/>
        <v>721.6</v>
      </c>
      <c r="O5077">
        <v>5</v>
      </c>
      <c r="P5077" t="str">
        <f>VLOOKUP(O5077,dFornecedor!A:B,2,0)</f>
        <v>Atlas</v>
      </c>
    </row>
    <row r="5078" spans="1:16" x14ac:dyDescent="0.25">
      <c r="A5078">
        <v>5077</v>
      </c>
      <c r="B5078" s="1">
        <v>44089</v>
      </c>
      <c r="C5078" s="1">
        <v>44089</v>
      </c>
      <c r="D5078" s="1">
        <v>44105</v>
      </c>
      <c r="E5078" s="1">
        <v>44106</v>
      </c>
      <c r="F5078">
        <v>2</v>
      </c>
      <c r="G5078" t="str">
        <f>VLOOKUP(F5078,dComprador!A:B,2,0)</f>
        <v>João</v>
      </c>
      <c r="H5078">
        <v>7</v>
      </c>
      <c r="I5078" t="str">
        <f>VLOOKUP(H5078,dMateriaPrima!A:B,2,0)</f>
        <v>Poliéster</v>
      </c>
      <c r="J5078">
        <f>VLOOKUP(H5078,dMateriaPrima!A:C,3,0)</f>
        <v>8</v>
      </c>
      <c r="K5078">
        <v>1</v>
      </c>
      <c r="L5078">
        <f t="shared" si="159"/>
        <v>8</v>
      </c>
      <c r="M5078">
        <v>0</v>
      </c>
      <c r="N5078">
        <f t="shared" si="158"/>
        <v>8</v>
      </c>
      <c r="O5078">
        <v>2</v>
      </c>
      <c r="P5078" t="str">
        <f>VLOOKUP(O5078,dFornecedor!A:B,2,0)</f>
        <v>Minerva</v>
      </c>
    </row>
    <row r="5079" spans="1:16" x14ac:dyDescent="0.25">
      <c r="A5079">
        <v>5078</v>
      </c>
      <c r="B5079" s="1">
        <v>44089</v>
      </c>
      <c r="C5079" s="1">
        <v>44096</v>
      </c>
      <c r="D5079" s="1">
        <v>44120</v>
      </c>
      <c r="E5079" s="1">
        <v>44123</v>
      </c>
      <c r="F5079">
        <v>1</v>
      </c>
      <c r="G5079" t="str">
        <f>VLOOKUP(F5079,dComprador!A:B,2,0)</f>
        <v>Alon</v>
      </c>
      <c r="H5079">
        <v>6</v>
      </c>
      <c r="I5079" t="str">
        <f>VLOOKUP(H5079,dMateriaPrima!A:B,2,0)</f>
        <v>Fio Algodão</v>
      </c>
      <c r="J5079">
        <f>VLOOKUP(H5079,dMateriaPrima!A:C,3,0)</f>
        <v>55.9</v>
      </c>
      <c r="K5079">
        <v>109</v>
      </c>
      <c r="L5079">
        <f t="shared" si="159"/>
        <v>6093.0999999999995</v>
      </c>
      <c r="M5079">
        <v>0</v>
      </c>
      <c r="N5079">
        <f t="shared" si="158"/>
        <v>6093.0999999999995</v>
      </c>
      <c r="O5079">
        <v>5</v>
      </c>
      <c r="P5079" t="str">
        <f>VLOOKUP(O5079,dFornecedor!A:B,2,0)</f>
        <v>Atlas</v>
      </c>
    </row>
    <row r="5080" spans="1:16" x14ac:dyDescent="0.25">
      <c r="A5080">
        <v>5079</v>
      </c>
      <c r="B5080" s="1">
        <v>44089</v>
      </c>
      <c r="C5080" s="1">
        <v>44089</v>
      </c>
      <c r="D5080" s="1">
        <v>44119</v>
      </c>
      <c r="E5080" s="1">
        <v>44121</v>
      </c>
      <c r="F5080">
        <v>1</v>
      </c>
      <c r="G5080" t="str">
        <f>VLOOKUP(F5080,dComprador!A:B,2,0)</f>
        <v>Alon</v>
      </c>
      <c r="H5080">
        <v>1</v>
      </c>
      <c r="I5080" t="str">
        <f>VLOOKUP(H5080,dMateriaPrima!A:B,2,0)</f>
        <v>Tecido</v>
      </c>
      <c r="J5080">
        <f>VLOOKUP(H5080,dMateriaPrima!A:C,3,0)</f>
        <v>18</v>
      </c>
      <c r="K5080">
        <v>118</v>
      </c>
      <c r="L5080">
        <f t="shared" si="159"/>
        <v>2124</v>
      </c>
      <c r="M5080">
        <v>0</v>
      </c>
      <c r="N5080">
        <f t="shared" si="158"/>
        <v>2124</v>
      </c>
      <c r="O5080">
        <v>2</v>
      </c>
      <c r="P5080" t="str">
        <f>VLOOKUP(O5080,dFornecedor!A:B,2,0)</f>
        <v>Minerva</v>
      </c>
    </row>
    <row r="5081" spans="1:16" x14ac:dyDescent="0.25">
      <c r="A5081">
        <v>5080</v>
      </c>
      <c r="B5081" s="1">
        <v>44089</v>
      </c>
      <c r="C5081" s="1">
        <v>44098</v>
      </c>
      <c r="D5081" s="1">
        <v>44121</v>
      </c>
      <c r="E5081" s="1">
        <v>44121</v>
      </c>
      <c r="F5081">
        <v>1</v>
      </c>
      <c r="G5081" t="str">
        <f>VLOOKUP(F5081,dComprador!A:B,2,0)</f>
        <v>Alon</v>
      </c>
      <c r="H5081">
        <v>7</v>
      </c>
      <c r="I5081" t="str">
        <f>VLOOKUP(H5081,dMateriaPrima!A:B,2,0)</f>
        <v>Poliéster</v>
      </c>
      <c r="J5081">
        <f>VLOOKUP(H5081,dMateriaPrima!A:C,3,0)</f>
        <v>8</v>
      </c>
      <c r="K5081">
        <v>60</v>
      </c>
      <c r="L5081">
        <f t="shared" si="159"/>
        <v>480</v>
      </c>
      <c r="M5081">
        <v>0</v>
      </c>
      <c r="N5081">
        <f t="shared" si="158"/>
        <v>480</v>
      </c>
      <c r="O5081">
        <v>3</v>
      </c>
      <c r="P5081" t="str">
        <f>VLOOKUP(O5081,dFornecedor!A:B,2,0)</f>
        <v>StepUp</v>
      </c>
    </row>
    <row r="5082" spans="1:16" x14ac:dyDescent="0.25">
      <c r="A5082">
        <v>5081</v>
      </c>
      <c r="B5082" s="1">
        <v>44090</v>
      </c>
      <c r="C5082" s="1">
        <v>44098</v>
      </c>
      <c r="D5082" s="1">
        <v>44119</v>
      </c>
      <c r="E5082" s="1">
        <v>44120</v>
      </c>
      <c r="F5082">
        <v>1</v>
      </c>
      <c r="G5082" t="str">
        <f>VLOOKUP(F5082,dComprador!A:B,2,0)</f>
        <v>Alon</v>
      </c>
      <c r="H5082">
        <v>2</v>
      </c>
      <c r="I5082" t="str">
        <f>VLOOKUP(H5082,dMateriaPrima!A:B,2,0)</f>
        <v>Chapa Metal</v>
      </c>
      <c r="J5082">
        <f>VLOOKUP(H5082,dMateriaPrima!A:C,3,0)</f>
        <v>299.89999999999998</v>
      </c>
      <c r="K5082">
        <v>35</v>
      </c>
      <c r="L5082">
        <f t="shared" si="159"/>
        <v>10496.5</v>
      </c>
      <c r="M5082">
        <v>0</v>
      </c>
      <c r="N5082">
        <f t="shared" si="158"/>
        <v>10496.5</v>
      </c>
      <c r="O5082">
        <v>1</v>
      </c>
      <c r="P5082" t="str">
        <f>VLOOKUP(O5082,dFornecedor!A:B,2,0)</f>
        <v>NorthShore</v>
      </c>
    </row>
    <row r="5083" spans="1:16" x14ac:dyDescent="0.25">
      <c r="A5083">
        <v>5082</v>
      </c>
      <c r="B5083" s="1">
        <v>44090</v>
      </c>
      <c r="C5083" s="1">
        <v>44094</v>
      </c>
      <c r="D5083" s="1">
        <v>44102</v>
      </c>
      <c r="E5083" s="1">
        <v>44106</v>
      </c>
      <c r="F5083">
        <v>4</v>
      </c>
      <c r="G5083" t="str">
        <f>VLOOKUP(F5083,dComprador!A:B,2,0)</f>
        <v>Lira</v>
      </c>
      <c r="H5083">
        <v>11</v>
      </c>
      <c r="I5083" t="str">
        <f>VLOOKUP(H5083,dMateriaPrima!A:B,2,0)</f>
        <v>Papel</v>
      </c>
      <c r="J5083">
        <f>VLOOKUP(H5083,dMateriaPrima!A:C,3,0)</f>
        <v>9</v>
      </c>
      <c r="K5083">
        <v>41</v>
      </c>
      <c r="L5083">
        <f t="shared" si="159"/>
        <v>369</v>
      </c>
      <c r="M5083">
        <v>0</v>
      </c>
      <c r="N5083">
        <f t="shared" si="158"/>
        <v>369</v>
      </c>
      <c r="O5083">
        <v>5</v>
      </c>
      <c r="P5083" t="str">
        <f>VLOOKUP(O5083,dFornecedor!A:B,2,0)</f>
        <v>Atlas</v>
      </c>
    </row>
    <row r="5084" spans="1:16" x14ac:dyDescent="0.25">
      <c r="A5084">
        <v>5083</v>
      </c>
      <c r="B5084" s="1">
        <v>44090</v>
      </c>
      <c r="C5084" s="1">
        <v>44090</v>
      </c>
      <c r="D5084" s="1">
        <v>44099</v>
      </c>
      <c r="E5084" s="1">
        <v>44099</v>
      </c>
      <c r="F5084">
        <v>4</v>
      </c>
      <c r="G5084" t="str">
        <f>VLOOKUP(F5084,dComprador!A:B,2,0)</f>
        <v>Lira</v>
      </c>
      <c r="H5084">
        <v>9</v>
      </c>
      <c r="I5084" t="str">
        <f>VLOOKUP(H5084,dMateriaPrima!A:B,2,0)</f>
        <v>Couro</v>
      </c>
      <c r="J5084">
        <f>VLOOKUP(H5084,dMateriaPrima!A:C,3,0)</f>
        <v>4.4000000000000004</v>
      </c>
      <c r="K5084">
        <v>312</v>
      </c>
      <c r="L5084">
        <f t="shared" si="159"/>
        <v>1372.8000000000002</v>
      </c>
      <c r="M5084">
        <v>0</v>
      </c>
      <c r="N5084">
        <f t="shared" si="158"/>
        <v>1372.8000000000002</v>
      </c>
      <c r="O5084">
        <v>2</v>
      </c>
      <c r="P5084" t="str">
        <f>VLOOKUP(O5084,dFornecedor!A:B,2,0)</f>
        <v>Minerva</v>
      </c>
    </row>
    <row r="5085" spans="1:16" x14ac:dyDescent="0.25">
      <c r="A5085">
        <v>5084</v>
      </c>
      <c r="B5085" s="1">
        <v>44090</v>
      </c>
      <c r="C5085" s="1">
        <v>44091</v>
      </c>
      <c r="D5085" s="1">
        <v>44108</v>
      </c>
      <c r="E5085" s="1">
        <v>44112</v>
      </c>
      <c r="F5085">
        <v>1</v>
      </c>
      <c r="G5085" t="str">
        <f>VLOOKUP(F5085,dComprador!A:B,2,0)</f>
        <v>Alon</v>
      </c>
      <c r="H5085">
        <v>7</v>
      </c>
      <c r="I5085" t="str">
        <f>VLOOKUP(H5085,dMateriaPrima!A:B,2,0)</f>
        <v>Poliéster</v>
      </c>
      <c r="J5085">
        <f>VLOOKUP(H5085,dMateriaPrima!A:C,3,0)</f>
        <v>8</v>
      </c>
      <c r="K5085">
        <v>48</v>
      </c>
      <c r="L5085">
        <f t="shared" si="159"/>
        <v>384</v>
      </c>
      <c r="M5085">
        <v>0</v>
      </c>
      <c r="N5085">
        <f t="shared" si="158"/>
        <v>384</v>
      </c>
      <c r="O5085">
        <v>4</v>
      </c>
      <c r="P5085" t="str">
        <f>VLOOKUP(O5085,dFornecedor!A:B,2,0)</f>
        <v>AlphaOmega</v>
      </c>
    </row>
    <row r="5086" spans="1:16" x14ac:dyDescent="0.25">
      <c r="A5086">
        <v>5085</v>
      </c>
      <c r="B5086" s="1">
        <v>44090</v>
      </c>
      <c r="C5086" s="1">
        <v>44099</v>
      </c>
      <c r="D5086" s="1">
        <v>44105</v>
      </c>
      <c r="E5086" s="1">
        <v>44105</v>
      </c>
      <c r="F5086">
        <v>1</v>
      </c>
      <c r="G5086" t="str">
        <f>VLOOKUP(F5086,dComprador!A:B,2,0)</f>
        <v>Alon</v>
      </c>
      <c r="H5086">
        <v>9</v>
      </c>
      <c r="I5086" t="str">
        <f>VLOOKUP(H5086,dMateriaPrima!A:B,2,0)</f>
        <v>Couro</v>
      </c>
      <c r="J5086">
        <f>VLOOKUP(H5086,dMateriaPrima!A:C,3,0)</f>
        <v>4.4000000000000004</v>
      </c>
      <c r="K5086">
        <v>389</v>
      </c>
      <c r="L5086">
        <f t="shared" si="159"/>
        <v>1711.6000000000001</v>
      </c>
      <c r="M5086">
        <v>0</v>
      </c>
      <c r="N5086">
        <f t="shared" si="158"/>
        <v>1711.6000000000001</v>
      </c>
      <c r="O5086">
        <v>3</v>
      </c>
      <c r="P5086" t="str">
        <f>VLOOKUP(O5086,dFornecedor!A:B,2,0)</f>
        <v>StepUp</v>
      </c>
    </row>
    <row r="5087" spans="1:16" x14ac:dyDescent="0.25">
      <c r="A5087">
        <v>5086</v>
      </c>
      <c r="B5087" s="1">
        <v>44090</v>
      </c>
      <c r="C5087" s="1">
        <v>44100</v>
      </c>
      <c r="D5087" s="1">
        <v>44102</v>
      </c>
      <c r="E5087" s="1">
        <v>44106</v>
      </c>
      <c r="F5087">
        <v>2</v>
      </c>
      <c r="G5087" t="str">
        <f>VLOOKUP(F5087,dComprador!A:B,2,0)</f>
        <v>João</v>
      </c>
      <c r="H5087">
        <v>9</v>
      </c>
      <c r="I5087" t="str">
        <f>VLOOKUP(H5087,dMateriaPrima!A:B,2,0)</f>
        <v>Couro</v>
      </c>
      <c r="J5087">
        <f>VLOOKUP(H5087,dMateriaPrima!A:C,3,0)</f>
        <v>4.4000000000000004</v>
      </c>
      <c r="K5087">
        <v>174</v>
      </c>
      <c r="L5087">
        <f t="shared" si="159"/>
        <v>765.6</v>
      </c>
      <c r="M5087">
        <v>0</v>
      </c>
      <c r="N5087">
        <f t="shared" si="158"/>
        <v>765.6</v>
      </c>
      <c r="O5087">
        <v>3</v>
      </c>
      <c r="P5087" t="str">
        <f>VLOOKUP(O5087,dFornecedor!A:B,2,0)</f>
        <v>StepUp</v>
      </c>
    </row>
    <row r="5088" spans="1:16" x14ac:dyDescent="0.25">
      <c r="A5088">
        <v>5087</v>
      </c>
      <c r="B5088" s="1">
        <v>44090</v>
      </c>
      <c r="C5088" s="1">
        <v>44091</v>
      </c>
      <c r="D5088" s="1">
        <v>44101</v>
      </c>
      <c r="E5088" s="1">
        <v>44104</v>
      </c>
      <c r="F5088">
        <v>1</v>
      </c>
      <c r="G5088" t="str">
        <f>VLOOKUP(F5088,dComprador!A:B,2,0)</f>
        <v>Alon</v>
      </c>
      <c r="H5088">
        <v>10</v>
      </c>
      <c r="I5088" t="str">
        <f>VLOOKUP(H5088,dMateriaPrima!A:B,2,0)</f>
        <v>Pedra Britada</v>
      </c>
      <c r="J5088">
        <f>VLOOKUP(H5088,dMateriaPrima!A:C,3,0)</f>
        <v>56</v>
      </c>
      <c r="K5088">
        <v>407</v>
      </c>
      <c r="L5088">
        <f t="shared" si="159"/>
        <v>22792</v>
      </c>
      <c r="M5088">
        <v>0</v>
      </c>
      <c r="N5088">
        <f t="shared" si="158"/>
        <v>22792</v>
      </c>
      <c r="O5088">
        <v>4</v>
      </c>
      <c r="P5088" t="str">
        <f>VLOOKUP(O5088,dFornecedor!A:B,2,0)</f>
        <v>AlphaOmega</v>
      </c>
    </row>
    <row r="5089" spans="1:16" x14ac:dyDescent="0.25">
      <c r="A5089">
        <v>5088</v>
      </c>
      <c r="B5089" s="1">
        <v>44090</v>
      </c>
      <c r="C5089" s="1">
        <v>44096</v>
      </c>
      <c r="D5089" s="1">
        <v>44108</v>
      </c>
      <c r="E5089" s="1">
        <v>44109</v>
      </c>
      <c r="F5089">
        <v>1</v>
      </c>
      <c r="G5089" t="str">
        <f>VLOOKUP(F5089,dComprador!A:B,2,0)</f>
        <v>Alon</v>
      </c>
      <c r="H5089">
        <v>11</v>
      </c>
      <c r="I5089" t="str">
        <f>VLOOKUP(H5089,dMateriaPrima!A:B,2,0)</f>
        <v>Papel</v>
      </c>
      <c r="J5089">
        <f>VLOOKUP(H5089,dMateriaPrima!A:C,3,0)</f>
        <v>9</v>
      </c>
      <c r="K5089">
        <v>163</v>
      </c>
      <c r="L5089">
        <f t="shared" si="159"/>
        <v>1467</v>
      </c>
      <c r="M5089">
        <v>0</v>
      </c>
      <c r="N5089">
        <f t="shared" si="158"/>
        <v>1467</v>
      </c>
      <c r="O5089">
        <v>2</v>
      </c>
      <c r="P5089" t="str">
        <f>VLOOKUP(O5089,dFornecedor!A:B,2,0)</f>
        <v>Minerva</v>
      </c>
    </row>
    <row r="5090" spans="1:16" x14ac:dyDescent="0.25">
      <c r="A5090">
        <v>5089</v>
      </c>
      <c r="B5090" s="1">
        <v>44090</v>
      </c>
      <c r="C5090" s="1">
        <v>44101</v>
      </c>
      <c r="D5090" s="1">
        <v>44104</v>
      </c>
      <c r="E5090" s="1">
        <v>44106</v>
      </c>
      <c r="F5090">
        <v>2</v>
      </c>
      <c r="G5090" t="str">
        <f>VLOOKUP(F5090,dComprador!A:B,2,0)</f>
        <v>João</v>
      </c>
      <c r="H5090">
        <v>11</v>
      </c>
      <c r="I5090" t="str">
        <f>VLOOKUP(H5090,dMateriaPrima!A:B,2,0)</f>
        <v>Papel</v>
      </c>
      <c r="J5090">
        <f>VLOOKUP(H5090,dMateriaPrima!A:C,3,0)</f>
        <v>9</v>
      </c>
      <c r="K5090">
        <v>155</v>
      </c>
      <c r="L5090">
        <f t="shared" si="159"/>
        <v>1395</v>
      </c>
      <c r="M5090">
        <v>0</v>
      </c>
      <c r="N5090">
        <f t="shared" si="158"/>
        <v>1395</v>
      </c>
      <c r="O5090">
        <v>1</v>
      </c>
      <c r="P5090" t="str">
        <f>VLOOKUP(O5090,dFornecedor!A:B,2,0)</f>
        <v>NorthShore</v>
      </c>
    </row>
    <row r="5091" spans="1:16" x14ac:dyDescent="0.25">
      <c r="A5091">
        <v>5090</v>
      </c>
      <c r="B5091" s="1">
        <v>44091</v>
      </c>
      <c r="C5091" s="1">
        <v>44091</v>
      </c>
      <c r="D5091" s="1">
        <v>44098</v>
      </c>
      <c r="E5091" s="1">
        <v>44100</v>
      </c>
      <c r="F5091">
        <v>4</v>
      </c>
      <c r="G5091" t="str">
        <f>VLOOKUP(F5091,dComprador!A:B,2,0)</f>
        <v>Lira</v>
      </c>
      <c r="H5091">
        <v>7</v>
      </c>
      <c r="I5091" t="str">
        <f>VLOOKUP(H5091,dMateriaPrima!A:B,2,0)</f>
        <v>Poliéster</v>
      </c>
      <c r="J5091">
        <f>VLOOKUP(H5091,dMateriaPrima!A:C,3,0)</f>
        <v>8</v>
      </c>
      <c r="K5091">
        <v>25</v>
      </c>
      <c r="L5091">
        <f t="shared" si="159"/>
        <v>200</v>
      </c>
      <c r="M5091">
        <v>0</v>
      </c>
      <c r="N5091">
        <f t="shared" si="158"/>
        <v>200</v>
      </c>
      <c r="O5091">
        <v>2</v>
      </c>
      <c r="P5091" t="str">
        <f>VLOOKUP(O5091,dFornecedor!A:B,2,0)</f>
        <v>Minerva</v>
      </c>
    </row>
    <row r="5092" spans="1:16" x14ac:dyDescent="0.25">
      <c r="A5092">
        <v>5091</v>
      </c>
      <c r="B5092" s="1">
        <v>44091</v>
      </c>
      <c r="C5092" s="1">
        <v>44093</v>
      </c>
      <c r="D5092" s="1">
        <v>44098</v>
      </c>
      <c r="E5092" s="1">
        <v>44100</v>
      </c>
      <c r="F5092">
        <v>4</v>
      </c>
      <c r="G5092" t="str">
        <f>VLOOKUP(F5092,dComprador!A:B,2,0)</f>
        <v>Lira</v>
      </c>
      <c r="H5092">
        <v>7</v>
      </c>
      <c r="I5092" t="str">
        <f>VLOOKUP(H5092,dMateriaPrima!A:B,2,0)</f>
        <v>Poliéster</v>
      </c>
      <c r="J5092">
        <f>VLOOKUP(H5092,dMateriaPrima!A:C,3,0)</f>
        <v>8</v>
      </c>
      <c r="K5092">
        <v>137</v>
      </c>
      <c r="L5092">
        <f t="shared" si="159"/>
        <v>1096</v>
      </c>
      <c r="M5092">
        <v>0</v>
      </c>
      <c r="N5092">
        <f t="shared" si="158"/>
        <v>1096</v>
      </c>
      <c r="O5092">
        <v>4</v>
      </c>
      <c r="P5092" t="str">
        <f>VLOOKUP(O5092,dFornecedor!A:B,2,0)</f>
        <v>AlphaOmega</v>
      </c>
    </row>
    <row r="5093" spans="1:16" x14ac:dyDescent="0.25">
      <c r="A5093">
        <v>5092</v>
      </c>
      <c r="B5093" s="1">
        <v>44091</v>
      </c>
      <c r="C5093" s="1">
        <v>44091</v>
      </c>
      <c r="D5093" s="1">
        <v>44098</v>
      </c>
      <c r="E5093" s="1">
        <v>44099</v>
      </c>
      <c r="F5093">
        <v>4</v>
      </c>
      <c r="G5093" t="str">
        <f>VLOOKUP(F5093,dComprador!A:B,2,0)</f>
        <v>Lira</v>
      </c>
      <c r="H5093">
        <v>9</v>
      </c>
      <c r="I5093" t="str">
        <f>VLOOKUP(H5093,dMateriaPrima!A:B,2,0)</f>
        <v>Couro</v>
      </c>
      <c r="J5093">
        <f>VLOOKUP(H5093,dMateriaPrima!A:C,3,0)</f>
        <v>4.4000000000000004</v>
      </c>
      <c r="K5093">
        <v>325</v>
      </c>
      <c r="L5093">
        <f t="shared" si="159"/>
        <v>1430.0000000000002</v>
      </c>
      <c r="M5093">
        <v>0</v>
      </c>
      <c r="N5093">
        <f t="shared" si="158"/>
        <v>1430.0000000000002</v>
      </c>
      <c r="O5093">
        <v>2</v>
      </c>
      <c r="P5093" t="str">
        <f>VLOOKUP(O5093,dFornecedor!A:B,2,0)</f>
        <v>Minerva</v>
      </c>
    </row>
    <row r="5094" spans="1:16" x14ac:dyDescent="0.25">
      <c r="A5094">
        <v>5093</v>
      </c>
      <c r="B5094" s="1">
        <v>44091</v>
      </c>
      <c r="C5094" s="1">
        <v>44091</v>
      </c>
      <c r="D5094" s="1">
        <v>44103</v>
      </c>
      <c r="E5094" s="1">
        <v>44109</v>
      </c>
      <c r="F5094">
        <v>4</v>
      </c>
      <c r="G5094" t="str">
        <f>VLOOKUP(F5094,dComprador!A:B,2,0)</f>
        <v>Lira</v>
      </c>
      <c r="H5094">
        <v>4</v>
      </c>
      <c r="I5094" t="str">
        <f>VLOOKUP(H5094,dMateriaPrima!A:B,2,0)</f>
        <v>Madeira</v>
      </c>
      <c r="J5094">
        <f>VLOOKUP(H5094,dMateriaPrima!A:C,3,0)</f>
        <v>168</v>
      </c>
      <c r="K5094">
        <v>148</v>
      </c>
      <c r="L5094">
        <f t="shared" si="159"/>
        <v>24864</v>
      </c>
      <c r="M5094">
        <v>0</v>
      </c>
      <c r="N5094">
        <f t="shared" si="158"/>
        <v>24864</v>
      </c>
      <c r="O5094">
        <v>4</v>
      </c>
      <c r="P5094" t="str">
        <f>VLOOKUP(O5094,dFornecedor!A:B,2,0)</f>
        <v>AlphaOmega</v>
      </c>
    </row>
    <row r="5095" spans="1:16" x14ac:dyDescent="0.25">
      <c r="A5095">
        <v>5094</v>
      </c>
      <c r="B5095" s="1">
        <v>44091</v>
      </c>
      <c r="C5095" s="1">
        <v>44100</v>
      </c>
      <c r="D5095" s="1">
        <v>44106</v>
      </c>
      <c r="E5095" s="1">
        <v>44110</v>
      </c>
      <c r="F5095">
        <v>1</v>
      </c>
      <c r="G5095" t="str">
        <f>VLOOKUP(F5095,dComprador!A:B,2,0)</f>
        <v>Alon</v>
      </c>
      <c r="H5095">
        <v>5</v>
      </c>
      <c r="I5095" t="str">
        <f>VLOOKUP(H5095,dMateriaPrima!A:B,2,0)</f>
        <v>Areia</v>
      </c>
      <c r="J5095">
        <f>VLOOKUP(H5095,dMateriaPrima!A:C,3,0)</f>
        <v>3.59</v>
      </c>
      <c r="K5095">
        <v>301</v>
      </c>
      <c r="L5095">
        <f t="shared" si="159"/>
        <v>1080.5899999999999</v>
      </c>
      <c r="M5095">
        <v>0</v>
      </c>
      <c r="N5095">
        <f t="shared" si="158"/>
        <v>1080.5899999999999</v>
      </c>
      <c r="O5095">
        <v>3</v>
      </c>
      <c r="P5095" t="str">
        <f>VLOOKUP(O5095,dFornecedor!A:B,2,0)</f>
        <v>StepUp</v>
      </c>
    </row>
    <row r="5096" spans="1:16" x14ac:dyDescent="0.25">
      <c r="A5096">
        <v>5095</v>
      </c>
      <c r="B5096" s="1">
        <v>44091</v>
      </c>
      <c r="C5096" s="1">
        <v>44100</v>
      </c>
      <c r="D5096" s="1">
        <v>44112</v>
      </c>
      <c r="E5096" s="1">
        <v>44112</v>
      </c>
      <c r="F5096">
        <v>1</v>
      </c>
      <c r="G5096" t="str">
        <f>VLOOKUP(F5096,dComprador!A:B,2,0)</f>
        <v>Alon</v>
      </c>
      <c r="H5096">
        <v>9</v>
      </c>
      <c r="I5096" t="str">
        <f>VLOOKUP(H5096,dMateriaPrima!A:B,2,0)</f>
        <v>Couro</v>
      </c>
      <c r="J5096">
        <f>VLOOKUP(H5096,dMateriaPrima!A:C,3,0)</f>
        <v>4.4000000000000004</v>
      </c>
      <c r="K5096">
        <v>184</v>
      </c>
      <c r="L5096">
        <f t="shared" si="159"/>
        <v>809.6</v>
      </c>
      <c r="M5096">
        <v>0</v>
      </c>
      <c r="N5096">
        <f t="shared" si="158"/>
        <v>809.6</v>
      </c>
      <c r="O5096">
        <v>2</v>
      </c>
      <c r="P5096" t="str">
        <f>VLOOKUP(O5096,dFornecedor!A:B,2,0)</f>
        <v>Minerva</v>
      </c>
    </row>
    <row r="5097" spans="1:16" x14ac:dyDescent="0.25">
      <c r="A5097">
        <v>5096</v>
      </c>
      <c r="B5097" s="1">
        <v>44091</v>
      </c>
      <c r="C5097" s="1">
        <v>44091</v>
      </c>
      <c r="D5097" s="1">
        <v>44112</v>
      </c>
      <c r="E5097" s="1">
        <v>44115</v>
      </c>
      <c r="F5097">
        <v>1</v>
      </c>
      <c r="G5097" t="str">
        <f>VLOOKUP(F5097,dComprador!A:B,2,0)</f>
        <v>Alon</v>
      </c>
      <c r="H5097">
        <v>3</v>
      </c>
      <c r="I5097" t="str">
        <f>VLOOKUP(H5097,dMateriaPrima!A:B,2,0)</f>
        <v>Barra Metal</v>
      </c>
      <c r="J5097">
        <f>VLOOKUP(H5097,dMateriaPrima!A:C,3,0)</f>
        <v>565</v>
      </c>
      <c r="K5097">
        <v>288</v>
      </c>
      <c r="L5097">
        <f t="shared" si="159"/>
        <v>162720</v>
      </c>
      <c r="M5097">
        <v>0</v>
      </c>
      <c r="N5097">
        <f t="shared" si="158"/>
        <v>162720</v>
      </c>
      <c r="O5097">
        <v>2</v>
      </c>
      <c r="P5097" t="str">
        <f>VLOOKUP(O5097,dFornecedor!A:B,2,0)</f>
        <v>Minerva</v>
      </c>
    </row>
    <row r="5098" spans="1:16" x14ac:dyDescent="0.25">
      <c r="A5098">
        <v>5097</v>
      </c>
      <c r="B5098" s="1">
        <v>44091</v>
      </c>
      <c r="C5098" s="1">
        <v>44091</v>
      </c>
      <c r="D5098" s="1">
        <v>44102</v>
      </c>
      <c r="E5098" s="1">
        <v>44102</v>
      </c>
      <c r="F5098">
        <v>2</v>
      </c>
      <c r="G5098" t="str">
        <f>VLOOKUP(F5098,dComprador!A:B,2,0)</f>
        <v>João</v>
      </c>
      <c r="H5098">
        <v>7</v>
      </c>
      <c r="I5098" t="str">
        <f>VLOOKUP(H5098,dMateriaPrima!A:B,2,0)</f>
        <v>Poliéster</v>
      </c>
      <c r="J5098">
        <f>VLOOKUP(H5098,dMateriaPrima!A:C,3,0)</f>
        <v>8</v>
      </c>
      <c r="K5098">
        <v>38</v>
      </c>
      <c r="L5098">
        <f t="shared" si="159"/>
        <v>304</v>
      </c>
      <c r="M5098">
        <v>0</v>
      </c>
      <c r="N5098">
        <f t="shared" si="158"/>
        <v>304</v>
      </c>
      <c r="O5098">
        <v>5</v>
      </c>
      <c r="P5098" t="str">
        <f>VLOOKUP(O5098,dFornecedor!A:B,2,0)</f>
        <v>Atlas</v>
      </c>
    </row>
    <row r="5099" spans="1:16" x14ac:dyDescent="0.25">
      <c r="A5099">
        <v>5098</v>
      </c>
      <c r="B5099" s="1">
        <v>44091</v>
      </c>
      <c r="C5099" s="1">
        <v>44100</v>
      </c>
      <c r="D5099" s="1">
        <v>44104</v>
      </c>
      <c r="E5099" s="1">
        <v>44106</v>
      </c>
      <c r="F5099">
        <v>3</v>
      </c>
      <c r="G5099" t="str">
        <f>VLOOKUP(F5099,dComprador!A:B,2,0)</f>
        <v>Diego</v>
      </c>
      <c r="H5099">
        <v>8</v>
      </c>
      <c r="I5099" t="str">
        <f>VLOOKUP(H5099,dMateriaPrima!A:B,2,0)</f>
        <v>Cimento</v>
      </c>
      <c r="J5099">
        <f>VLOOKUP(H5099,dMateriaPrima!A:C,3,0)</f>
        <v>23</v>
      </c>
      <c r="K5099">
        <v>49</v>
      </c>
      <c r="L5099">
        <f t="shared" si="159"/>
        <v>1127</v>
      </c>
      <c r="M5099">
        <v>0</v>
      </c>
      <c r="N5099">
        <f t="shared" si="158"/>
        <v>1127</v>
      </c>
      <c r="O5099">
        <v>1</v>
      </c>
      <c r="P5099" t="str">
        <f>VLOOKUP(O5099,dFornecedor!A:B,2,0)</f>
        <v>NorthShore</v>
      </c>
    </row>
    <row r="5100" spans="1:16" x14ac:dyDescent="0.25">
      <c r="A5100">
        <v>5099</v>
      </c>
      <c r="B5100" s="1">
        <v>44091</v>
      </c>
      <c r="C5100" s="1">
        <v>44095</v>
      </c>
      <c r="D5100" s="1">
        <v>44109</v>
      </c>
      <c r="E5100" s="1">
        <v>44112</v>
      </c>
      <c r="F5100">
        <v>1</v>
      </c>
      <c r="G5100" t="str">
        <f>VLOOKUP(F5100,dComprador!A:B,2,0)</f>
        <v>Alon</v>
      </c>
      <c r="H5100">
        <v>9</v>
      </c>
      <c r="I5100" t="str">
        <f>VLOOKUP(H5100,dMateriaPrima!A:B,2,0)</f>
        <v>Couro</v>
      </c>
      <c r="J5100">
        <f>VLOOKUP(H5100,dMateriaPrima!A:C,3,0)</f>
        <v>4.4000000000000004</v>
      </c>
      <c r="K5100">
        <v>237</v>
      </c>
      <c r="L5100">
        <f t="shared" si="159"/>
        <v>1042.8000000000002</v>
      </c>
      <c r="M5100">
        <v>0</v>
      </c>
      <c r="N5100">
        <f t="shared" si="158"/>
        <v>1042.8000000000002</v>
      </c>
      <c r="O5100">
        <v>4</v>
      </c>
      <c r="P5100" t="str">
        <f>VLOOKUP(O5100,dFornecedor!A:B,2,0)</f>
        <v>AlphaOmega</v>
      </c>
    </row>
    <row r="5101" spans="1:16" x14ac:dyDescent="0.25">
      <c r="A5101">
        <v>5100</v>
      </c>
      <c r="B5101" s="1">
        <v>44091</v>
      </c>
      <c r="C5101" s="1">
        <v>44093</v>
      </c>
      <c r="D5101" s="1">
        <v>44119</v>
      </c>
      <c r="E5101" s="1">
        <v>44121</v>
      </c>
      <c r="F5101">
        <v>1</v>
      </c>
      <c r="G5101" t="str">
        <f>VLOOKUP(F5101,dComprador!A:B,2,0)</f>
        <v>Alon</v>
      </c>
      <c r="H5101">
        <v>1</v>
      </c>
      <c r="I5101" t="str">
        <f>VLOOKUP(H5101,dMateriaPrima!A:B,2,0)</f>
        <v>Tecido</v>
      </c>
      <c r="J5101">
        <f>VLOOKUP(H5101,dMateriaPrima!A:C,3,0)</f>
        <v>18</v>
      </c>
      <c r="K5101">
        <v>346</v>
      </c>
      <c r="L5101">
        <f t="shared" si="159"/>
        <v>6228</v>
      </c>
      <c r="M5101">
        <v>0</v>
      </c>
      <c r="N5101">
        <f t="shared" si="158"/>
        <v>6228</v>
      </c>
      <c r="O5101">
        <v>1</v>
      </c>
      <c r="P5101" t="str">
        <f>VLOOKUP(O5101,dFornecedor!A:B,2,0)</f>
        <v>NorthShore</v>
      </c>
    </row>
    <row r="5102" spans="1:16" x14ac:dyDescent="0.25">
      <c r="A5102">
        <v>5101</v>
      </c>
      <c r="B5102" s="1">
        <v>44091</v>
      </c>
      <c r="C5102" s="1">
        <v>44091</v>
      </c>
      <c r="D5102" s="1">
        <v>44120</v>
      </c>
      <c r="E5102" s="1">
        <v>44124</v>
      </c>
      <c r="F5102">
        <v>1</v>
      </c>
      <c r="G5102" t="str">
        <f>VLOOKUP(F5102,dComprador!A:B,2,0)</f>
        <v>Alon</v>
      </c>
      <c r="H5102">
        <v>9</v>
      </c>
      <c r="I5102" t="str">
        <f>VLOOKUP(H5102,dMateriaPrima!A:B,2,0)</f>
        <v>Couro</v>
      </c>
      <c r="J5102">
        <f>VLOOKUP(H5102,dMateriaPrima!A:C,3,0)</f>
        <v>4.4000000000000004</v>
      </c>
      <c r="K5102">
        <v>168</v>
      </c>
      <c r="L5102">
        <f t="shared" si="159"/>
        <v>739.2</v>
      </c>
      <c r="M5102">
        <v>0</v>
      </c>
      <c r="N5102">
        <f t="shared" si="158"/>
        <v>739.2</v>
      </c>
      <c r="O5102">
        <v>4</v>
      </c>
      <c r="P5102" t="str">
        <f>VLOOKUP(O5102,dFornecedor!A:B,2,0)</f>
        <v>AlphaOmega</v>
      </c>
    </row>
    <row r="5103" spans="1:16" x14ac:dyDescent="0.25">
      <c r="A5103">
        <v>5102</v>
      </c>
      <c r="B5103" s="1">
        <v>44091</v>
      </c>
      <c r="C5103" s="1">
        <v>44104</v>
      </c>
      <c r="D5103" s="1">
        <v>44123</v>
      </c>
      <c r="E5103" s="1">
        <v>44125</v>
      </c>
      <c r="F5103">
        <v>1</v>
      </c>
      <c r="G5103" t="str">
        <f>VLOOKUP(F5103,dComprador!A:B,2,0)</f>
        <v>Alon</v>
      </c>
      <c r="H5103">
        <v>1</v>
      </c>
      <c r="I5103" t="str">
        <f>VLOOKUP(H5103,dMateriaPrima!A:B,2,0)</f>
        <v>Tecido</v>
      </c>
      <c r="J5103">
        <f>VLOOKUP(H5103,dMateriaPrima!A:C,3,0)</f>
        <v>18</v>
      </c>
      <c r="K5103">
        <v>64</v>
      </c>
      <c r="L5103">
        <f t="shared" si="159"/>
        <v>1152</v>
      </c>
      <c r="M5103">
        <v>0</v>
      </c>
      <c r="N5103">
        <f t="shared" si="158"/>
        <v>1152</v>
      </c>
      <c r="O5103">
        <v>1</v>
      </c>
      <c r="P5103" t="str">
        <f>VLOOKUP(O5103,dFornecedor!A:B,2,0)</f>
        <v>NorthShore</v>
      </c>
    </row>
    <row r="5104" spans="1:16" x14ac:dyDescent="0.25">
      <c r="A5104">
        <v>5103</v>
      </c>
      <c r="B5104" s="1">
        <v>44091</v>
      </c>
      <c r="C5104" s="1">
        <v>44094</v>
      </c>
      <c r="D5104" s="1">
        <v>44110</v>
      </c>
      <c r="E5104" s="1">
        <v>44110</v>
      </c>
      <c r="F5104">
        <v>1</v>
      </c>
      <c r="G5104" t="str">
        <f>VLOOKUP(F5104,dComprador!A:B,2,0)</f>
        <v>Alon</v>
      </c>
      <c r="H5104">
        <v>11</v>
      </c>
      <c r="I5104" t="str">
        <f>VLOOKUP(H5104,dMateriaPrima!A:B,2,0)</f>
        <v>Papel</v>
      </c>
      <c r="J5104">
        <f>VLOOKUP(H5104,dMateriaPrima!A:C,3,0)</f>
        <v>9</v>
      </c>
      <c r="K5104">
        <v>18</v>
      </c>
      <c r="L5104">
        <f t="shared" si="159"/>
        <v>162</v>
      </c>
      <c r="M5104">
        <v>0</v>
      </c>
      <c r="N5104">
        <f t="shared" si="158"/>
        <v>162</v>
      </c>
      <c r="O5104">
        <v>2</v>
      </c>
      <c r="P5104" t="str">
        <f>VLOOKUP(O5104,dFornecedor!A:B,2,0)</f>
        <v>Minerva</v>
      </c>
    </row>
    <row r="5105" spans="1:16" x14ac:dyDescent="0.25">
      <c r="A5105">
        <v>5104</v>
      </c>
      <c r="B5105" s="1">
        <v>44091</v>
      </c>
      <c r="C5105" s="1">
        <v>44094</v>
      </c>
      <c r="D5105" s="1">
        <v>44113</v>
      </c>
      <c r="E5105" s="1">
        <v>44115</v>
      </c>
      <c r="F5105">
        <v>1</v>
      </c>
      <c r="G5105" t="str">
        <f>VLOOKUP(F5105,dComprador!A:B,2,0)</f>
        <v>Alon</v>
      </c>
      <c r="H5105">
        <v>8</v>
      </c>
      <c r="I5105" t="str">
        <f>VLOOKUP(H5105,dMateriaPrima!A:B,2,0)</f>
        <v>Cimento</v>
      </c>
      <c r="J5105">
        <f>VLOOKUP(H5105,dMateriaPrima!A:C,3,0)</f>
        <v>23</v>
      </c>
      <c r="K5105">
        <v>22</v>
      </c>
      <c r="L5105">
        <f t="shared" si="159"/>
        <v>506</v>
      </c>
      <c r="M5105">
        <v>0</v>
      </c>
      <c r="N5105">
        <f t="shared" si="158"/>
        <v>506</v>
      </c>
      <c r="O5105">
        <v>4</v>
      </c>
      <c r="P5105" t="str">
        <f>VLOOKUP(O5105,dFornecedor!A:B,2,0)</f>
        <v>AlphaOmega</v>
      </c>
    </row>
    <row r="5106" spans="1:16" x14ac:dyDescent="0.25">
      <c r="A5106">
        <v>5105</v>
      </c>
      <c r="B5106" s="1">
        <v>44092</v>
      </c>
      <c r="C5106" s="1">
        <v>44092</v>
      </c>
      <c r="D5106" s="1">
        <v>44099</v>
      </c>
      <c r="E5106" s="1">
        <v>44099</v>
      </c>
      <c r="F5106">
        <v>4</v>
      </c>
      <c r="G5106" t="str">
        <f>VLOOKUP(F5106,dComprador!A:B,2,0)</f>
        <v>Lira</v>
      </c>
      <c r="H5106">
        <v>10</v>
      </c>
      <c r="I5106" t="str">
        <f>VLOOKUP(H5106,dMateriaPrima!A:B,2,0)</f>
        <v>Pedra Britada</v>
      </c>
      <c r="J5106">
        <f>VLOOKUP(H5106,dMateriaPrima!A:C,3,0)</f>
        <v>56</v>
      </c>
      <c r="K5106">
        <v>198</v>
      </c>
      <c r="L5106">
        <f t="shared" si="159"/>
        <v>11088</v>
      </c>
      <c r="M5106">
        <v>0</v>
      </c>
      <c r="N5106">
        <f t="shared" si="158"/>
        <v>11088</v>
      </c>
      <c r="O5106">
        <v>2</v>
      </c>
      <c r="P5106" t="str">
        <f>VLOOKUP(O5106,dFornecedor!A:B,2,0)</f>
        <v>Minerva</v>
      </c>
    </row>
    <row r="5107" spans="1:16" x14ac:dyDescent="0.25">
      <c r="A5107">
        <v>5106</v>
      </c>
      <c r="B5107" s="1">
        <v>44092</v>
      </c>
      <c r="C5107" s="1">
        <v>44095</v>
      </c>
      <c r="D5107" s="1">
        <v>44121</v>
      </c>
      <c r="E5107" s="1">
        <v>44123</v>
      </c>
      <c r="F5107">
        <v>1</v>
      </c>
      <c r="G5107" t="str">
        <f>VLOOKUP(F5107,dComprador!A:B,2,0)</f>
        <v>Alon</v>
      </c>
      <c r="H5107">
        <v>10</v>
      </c>
      <c r="I5107" t="str">
        <f>VLOOKUP(H5107,dMateriaPrima!A:B,2,0)</f>
        <v>Pedra Britada</v>
      </c>
      <c r="J5107">
        <f>VLOOKUP(H5107,dMateriaPrima!A:C,3,0)</f>
        <v>56</v>
      </c>
      <c r="K5107">
        <v>156</v>
      </c>
      <c r="L5107">
        <f t="shared" si="159"/>
        <v>8736</v>
      </c>
      <c r="M5107">
        <v>0</v>
      </c>
      <c r="N5107">
        <f t="shared" si="158"/>
        <v>8736</v>
      </c>
      <c r="O5107">
        <v>1</v>
      </c>
      <c r="P5107" t="str">
        <f>VLOOKUP(O5107,dFornecedor!A:B,2,0)</f>
        <v>NorthShore</v>
      </c>
    </row>
    <row r="5108" spans="1:16" x14ac:dyDescent="0.25">
      <c r="A5108">
        <v>5107</v>
      </c>
      <c r="B5108" s="1">
        <v>44092</v>
      </c>
      <c r="C5108" s="1">
        <v>44100</v>
      </c>
      <c r="D5108" s="1">
        <v>44101</v>
      </c>
      <c r="E5108" s="1">
        <v>44109</v>
      </c>
      <c r="F5108">
        <v>4</v>
      </c>
      <c r="G5108" t="str">
        <f>VLOOKUP(F5108,dComprador!A:B,2,0)</f>
        <v>Lira</v>
      </c>
      <c r="H5108">
        <v>8</v>
      </c>
      <c r="I5108" t="str">
        <f>VLOOKUP(H5108,dMateriaPrima!A:B,2,0)</f>
        <v>Cimento</v>
      </c>
      <c r="J5108">
        <f>VLOOKUP(H5108,dMateriaPrima!A:C,3,0)</f>
        <v>23</v>
      </c>
      <c r="K5108">
        <v>379</v>
      </c>
      <c r="L5108">
        <f t="shared" si="159"/>
        <v>8717</v>
      </c>
      <c r="M5108">
        <v>0</v>
      </c>
      <c r="N5108">
        <f t="shared" si="158"/>
        <v>8717</v>
      </c>
      <c r="O5108">
        <v>2</v>
      </c>
      <c r="P5108" t="str">
        <f>VLOOKUP(O5108,dFornecedor!A:B,2,0)</f>
        <v>Minerva</v>
      </c>
    </row>
    <row r="5109" spans="1:16" x14ac:dyDescent="0.25">
      <c r="A5109">
        <v>5108</v>
      </c>
      <c r="B5109" s="1">
        <v>44092</v>
      </c>
      <c r="C5109" s="1">
        <v>44093</v>
      </c>
      <c r="D5109" s="1">
        <v>44097</v>
      </c>
      <c r="E5109" s="1">
        <v>44104</v>
      </c>
      <c r="F5109">
        <v>4</v>
      </c>
      <c r="G5109" t="str">
        <f>VLOOKUP(F5109,dComprador!A:B,2,0)</f>
        <v>Lira</v>
      </c>
      <c r="H5109">
        <v>4</v>
      </c>
      <c r="I5109" t="str">
        <f>VLOOKUP(H5109,dMateriaPrima!A:B,2,0)</f>
        <v>Madeira</v>
      </c>
      <c r="J5109">
        <f>VLOOKUP(H5109,dMateriaPrima!A:C,3,0)</f>
        <v>168</v>
      </c>
      <c r="K5109">
        <v>439</v>
      </c>
      <c r="L5109">
        <f t="shared" si="159"/>
        <v>73752</v>
      </c>
      <c r="M5109">
        <v>0</v>
      </c>
      <c r="N5109">
        <f t="shared" si="158"/>
        <v>73752</v>
      </c>
      <c r="O5109">
        <v>3</v>
      </c>
      <c r="P5109" t="str">
        <f>VLOOKUP(O5109,dFornecedor!A:B,2,0)</f>
        <v>StepUp</v>
      </c>
    </row>
    <row r="5110" spans="1:16" x14ac:dyDescent="0.25">
      <c r="A5110">
        <v>5109</v>
      </c>
      <c r="B5110" s="1">
        <v>44092</v>
      </c>
      <c r="C5110" s="1">
        <v>44094</v>
      </c>
      <c r="D5110" s="1">
        <v>44101</v>
      </c>
      <c r="E5110" s="1">
        <v>44099</v>
      </c>
      <c r="F5110">
        <v>4</v>
      </c>
      <c r="G5110" t="str">
        <f>VLOOKUP(F5110,dComprador!A:B,2,0)</f>
        <v>Lira</v>
      </c>
      <c r="H5110">
        <v>5</v>
      </c>
      <c r="I5110" t="str">
        <f>VLOOKUP(H5110,dMateriaPrima!A:B,2,0)</f>
        <v>Areia</v>
      </c>
      <c r="J5110">
        <f>VLOOKUP(H5110,dMateriaPrima!A:C,3,0)</f>
        <v>3.59</v>
      </c>
      <c r="K5110">
        <v>43</v>
      </c>
      <c r="L5110">
        <f t="shared" si="159"/>
        <v>154.37</v>
      </c>
      <c r="M5110">
        <v>0</v>
      </c>
      <c r="N5110">
        <f t="shared" si="158"/>
        <v>154.37</v>
      </c>
      <c r="O5110">
        <v>2</v>
      </c>
      <c r="P5110" t="str">
        <f>VLOOKUP(O5110,dFornecedor!A:B,2,0)</f>
        <v>Minerva</v>
      </c>
    </row>
    <row r="5111" spans="1:16" x14ac:dyDescent="0.25">
      <c r="A5111">
        <v>5110</v>
      </c>
      <c r="B5111" s="1">
        <v>44092</v>
      </c>
      <c r="C5111" s="1">
        <v>44092</v>
      </c>
      <c r="D5111" s="1">
        <v>44110</v>
      </c>
      <c r="E5111" s="1">
        <v>44114</v>
      </c>
      <c r="F5111">
        <v>1</v>
      </c>
      <c r="G5111" t="str">
        <f>VLOOKUP(F5111,dComprador!A:B,2,0)</f>
        <v>Alon</v>
      </c>
      <c r="H5111">
        <v>7</v>
      </c>
      <c r="I5111" t="str">
        <f>VLOOKUP(H5111,dMateriaPrima!A:B,2,0)</f>
        <v>Poliéster</v>
      </c>
      <c r="J5111">
        <f>VLOOKUP(H5111,dMateriaPrima!A:C,3,0)</f>
        <v>8</v>
      </c>
      <c r="K5111">
        <v>39</v>
      </c>
      <c r="L5111">
        <f t="shared" si="159"/>
        <v>312</v>
      </c>
      <c r="M5111">
        <v>0</v>
      </c>
      <c r="N5111">
        <f t="shared" si="158"/>
        <v>312</v>
      </c>
      <c r="O5111">
        <v>2</v>
      </c>
      <c r="P5111" t="str">
        <f>VLOOKUP(O5111,dFornecedor!A:B,2,0)</f>
        <v>Minerva</v>
      </c>
    </row>
    <row r="5112" spans="1:16" x14ac:dyDescent="0.25">
      <c r="A5112">
        <v>5111</v>
      </c>
      <c r="B5112" s="1">
        <v>44092</v>
      </c>
      <c r="C5112" s="1">
        <v>44092</v>
      </c>
      <c r="D5112" s="1">
        <v>44106</v>
      </c>
      <c r="E5112" s="1">
        <v>44109</v>
      </c>
      <c r="F5112">
        <v>1</v>
      </c>
      <c r="G5112" t="str">
        <f>VLOOKUP(F5112,dComprador!A:B,2,0)</f>
        <v>Alon</v>
      </c>
      <c r="H5112">
        <v>9</v>
      </c>
      <c r="I5112" t="str">
        <f>VLOOKUP(H5112,dMateriaPrima!A:B,2,0)</f>
        <v>Couro</v>
      </c>
      <c r="J5112">
        <f>VLOOKUP(H5112,dMateriaPrima!A:C,3,0)</f>
        <v>4.4000000000000004</v>
      </c>
      <c r="K5112">
        <v>350</v>
      </c>
      <c r="L5112">
        <f t="shared" si="159"/>
        <v>1540.0000000000002</v>
      </c>
      <c r="M5112">
        <v>0</v>
      </c>
      <c r="N5112">
        <f t="shared" si="158"/>
        <v>1540.0000000000002</v>
      </c>
      <c r="O5112">
        <v>4</v>
      </c>
      <c r="P5112" t="str">
        <f>VLOOKUP(O5112,dFornecedor!A:B,2,0)</f>
        <v>AlphaOmega</v>
      </c>
    </row>
    <row r="5113" spans="1:16" x14ac:dyDescent="0.25">
      <c r="A5113">
        <v>5112</v>
      </c>
      <c r="B5113" s="1">
        <v>44092</v>
      </c>
      <c r="C5113" s="1">
        <v>44099</v>
      </c>
      <c r="D5113" s="1">
        <v>44114</v>
      </c>
      <c r="E5113" s="1">
        <v>44114</v>
      </c>
      <c r="F5113">
        <v>1</v>
      </c>
      <c r="G5113" t="str">
        <f>VLOOKUP(F5113,dComprador!A:B,2,0)</f>
        <v>Alon</v>
      </c>
      <c r="H5113">
        <v>2</v>
      </c>
      <c r="I5113" t="str">
        <f>VLOOKUP(H5113,dMateriaPrima!A:B,2,0)</f>
        <v>Chapa Metal</v>
      </c>
      <c r="J5113">
        <f>VLOOKUP(H5113,dMateriaPrima!A:C,3,0)</f>
        <v>299.89999999999998</v>
      </c>
      <c r="K5113">
        <v>147</v>
      </c>
      <c r="L5113">
        <f t="shared" si="159"/>
        <v>44085.299999999996</v>
      </c>
      <c r="M5113">
        <v>0</v>
      </c>
      <c r="N5113">
        <f t="shared" si="158"/>
        <v>44085.299999999996</v>
      </c>
      <c r="O5113">
        <v>4</v>
      </c>
      <c r="P5113" t="str">
        <f>VLOOKUP(O5113,dFornecedor!A:B,2,0)</f>
        <v>AlphaOmega</v>
      </c>
    </row>
    <row r="5114" spans="1:16" x14ac:dyDescent="0.25">
      <c r="A5114">
        <v>5113</v>
      </c>
      <c r="B5114" s="1">
        <v>44092</v>
      </c>
      <c r="C5114" s="1">
        <v>44099</v>
      </c>
      <c r="D5114" s="1">
        <v>44105</v>
      </c>
      <c r="E5114" s="1">
        <v>44105</v>
      </c>
      <c r="F5114">
        <v>3</v>
      </c>
      <c r="G5114" t="str">
        <f>VLOOKUP(F5114,dComprador!A:B,2,0)</f>
        <v>Diego</v>
      </c>
      <c r="H5114">
        <v>7</v>
      </c>
      <c r="I5114" t="str">
        <f>VLOOKUP(H5114,dMateriaPrima!A:B,2,0)</f>
        <v>Poliéster</v>
      </c>
      <c r="J5114">
        <f>VLOOKUP(H5114,dMateriaPrima!A:C,3,0)</f>
        <v>8</v>
      </c>
      <c r="K5114">
        <v>349</v>
      </c>
      <c r="L5114">
        <f t="shared" si="159"/>
        <v>2792</v>
      </c>
      <c r="M5114">
        <v>0</v>
      </c>
      <c r="N5114">
        <f t="shared" si="158"/>
        <v>2792</v>
      </c>
      <c r="O5114">
        <v>2</v>
      </c>
      <c r="P5114" t="str">
        <f>VLOOKUP(O5114,dFornecedor!A:B,2,0)</f>
        <v>Minerva</v>
      </c>
    </row>
    <row r="5115" spans="1:16" x14ac:dyDescent="0.25">
      <c r="A5115">
        <v>5114</v>
      </c>
      <c r="B5115" s="1">
        <v>44092</v>
      </c>
      <c r="C5115" s="1">
        <v>44093</v>
      </c>
      <c r="D5115" s="1">
        <v>44106</v>
      </c>
      <c r="E5115" s="1">
        <v>44107</v>
      </c>
      <c r="F5115">
        <v>2</v>
      </c>
      <c r="G5115" t="str">
        <f>VLOOKUP(F5115,dComprador!A:B,2,0)</f>
        <v>João</v>
      </c>
      <c r="H5115">
        <v>11</v>
      </c>
      <c r="I5115" t="str">
        <f>VLOOKUP(H5115,dMateriaPrima!A:B,2,0)</f>
        <v>Papel</v>
      </c>
      <c r="J5115">
        <f>VLOOKUP(H5115,dMateriaPrima!A:C,3,0)</f>
        <v>9</v>
      </c>
      <c r="K5115">
        <v>108</v>
      </c>
      <c r="L5115">
        <f t="shared" si="159"/>
        <v>972</v>
      </c>
      <c r="M5115">
        <v>0</v>
      </c>
      <c r="N5115">
        <f t="shared" si="158"/>
        <v>972</v>
      </c>
      <c r="O5115">
        <v>3</v>
      </c>
      <c r="P5115" t="str">
        <f>VLOOKUP(O5115,dFornecedor!A:B,2,0)</f>
        <v>StepUp</v>
      </c>
    </row>
    <row r="5116" spans="1:16" x14ac:dyDescent="0.25">
      <c r="A5116">
        <v>5115</v>
      </c>
      <c r="B5116" s="1">
        <v>44092</v>
      </c>
      <c r="C5116" s="1">
        <v>44100</v>
      </c>
      <c r="D5116" s="1">
        <v>44122</v>
      </c>
      <c r="E5116" s="1">
        <v>44128</v>
      </c>
      <c r="F5116">
        <v>1</v>
      </c>
      <c r="G5116" t="str">
        <f>VLOOKUP(F5116,dComprador!A:B,2,0)</f>
        <v>Alon</v>
      </c>
      <c r="H5116">
        <v>4</v>
      </c>
      <c r="I5116" t="str">
        <f>VLOOKUP(H5116,dMateriaPrima!A:B,2,0)</f>
        <v>Madeira</v>
      </c>
      <c r="J5116">
        <f>VLOOKUP(H5116,dMateriaPrima!A:C,3,0)</f>
        <v>168</v>
      </c>
      <c r="K5116">
        <v>192</v>
      </c>
      <c r="L5116">
        <f t="shared" si="159"/>
        <v>32256</v>
      </c>
      <c r="M5116">
        <v>0</v>
      </c>
      <c r="N5116">
        <f t="shared" si="158"/>
        <v>32256</v>
      </c>
      <c r="O5116">
        <v>2</v>
      </c>
      <c r="P5116" t="str">
        <f>VLOOKUP(O5116,dFornecedor!A:B,2,0)</f>
        <v>Minerva</v>
      </c>
    </row>
    <row r="5117" spans="1:16" x14ac:dyDescent="0.25">
      <c r="A5117">
        <v>5116</v>
      </c>
      <c r="B5117" s="1">
        <v>44092</v>
      </c>
      <c r="C5117" s="1">
        <v>44105</v>
      </c>
      <c r="D5117" s="1">
        <v>44115</v>
      </c>
      <c r="E5117" s="1">
        <v>44117</v>
      </c>
      <c r="F5117">
        <v>1</v>
      </c>
      <c r="G5117" t="str">
        <f>VLOOKUP(F5117,dComprador!A:B,2,0)</f>
        <v>Alon</v>
      </c>
      <c r="H5117">
        <v>1</v>
      </c>
      <c r="I5117" t="str">
        <f>VLOOKUP(H5117,dMateriaPrima!A:B,2,0)</f>
        <v>Tecido</v>
      </c>
      <c r="J5117">
        <f>VLOOKUP(H5117,dMateriaPrima!A:C,3,0)</f>
        <v>18</v>
      </c>
      <c r="K5117">
        <v>48</v>
      </c>
      <c r="L5117">
        <f t="shared" si="159"/>
        <v>864</v>
      </c>
      <c r="M5117">
        <v>0</v>
      </c>
      <c r="N5117">
        <f t="shared" si="158"/>
        <v>864</v>
      </c>
      <c r="O5117">
        <v>1</v>
      </c>
      <c r="P5117" t="str">
        <f>VLOOKUP(O5117,dFornecedor!A:B,2,0)</f>
        <v>NorthShore</v>
      </c>
    </row>
    <row r="5118" spans="1:16" x14ac:dyDescent="0.25">
      <c r="A5118">
        <v>5117</v>
      </c>
      <c r="B5118" s="1">
        <v>44093</v>
      </c>
      <c r="C5118" s="1">
        <v>44094</v>
      </c>
      <c r="D5118" s="1">
        <v>44100</v>
      </c>
      <c r="E5118" s="1">
        <v>44101</v>
      </c>
      <c r="F5118">
        <v>4</v>
      </c>
      <c r="G5118" t="str">
        <f>VLOOKUP(F5118,dComprador!A:B,2,0)</f>
        <v>Lira</v>
      </c>
      <c r="H5118">
        <v>1</v>
      </c>
      <c r="I5118" t="str">
        <f>VLOOKUP(H5118,dMateriaPrima!A:B,2,0)</f>
        <v>Tecido</v>
      </c>
      <c r="J5118">
        <f>VLOOKUP(H5118,dMateriaPrima!A:C,3,0)</f>
        <v>18</v>
      </c>
      <c r="K5118">
        <v>81</v>
      </c>
      <c r="L5118">
        <f t="shared" si="159"/>
        <v>1458</v>
      </c>
      <c r="M5118">
        <v>0</v>
      </c>
      <c r="N5118">
        <f t="shared" si="158"/>
        <v>1458</v>
      </c>
      <c r="O5118">
        <v>3</v>
      </c>
      <c r="P5118" t="str">
        <f>VLOOKUP(O5118,dFornecedor!A:B,2,0)</f>
        <v>StepUp</v>
      </c>
    </row>
    <row r="5119" spans="1:16" x14ac:dyDescent="0.25">
      <c r="A5119">
        <v>5118</v>
      </c>
      <c r="B5119" s="1">
        <v>44093</v>
      </c>
      <c r="C5119" s="1">
        <v>44101</v>
      </c>
      <c r="D5119" s="1">
        <v>44123</v>
      </c>
      <c r="E5119" s="1">
        <v>44126</v>
      </c>
      <c r="F5119">
        <v>1</v>
      </c>
      <c r="G5119" t="str">
        <f>VLOOKUP(F5119,dComprador!A:B,2,0)</f>
        <v>Alon</v>
      </c>
      <c r="H5119">
        <v>10</v>
      </c>
      <c r="I5119" t="str">
        <f>VLOOKUP(H5119,dMateriaPrima!A:B,2,0)</f>
        <v>Pedra Britada</v>
      </c>
      <c r="J5119">
        <f>VLOOKUP(H5119,dMateriaPrima!A:C,3,0)</f>
        <v>56</v>
      </c>
      <c r="K5119">
        <v>8</v>
      </c>
      <c r="L5119">
        <f t="shared" si="159"/>
        <v>448</v>
      </c>
      <c r="M5119">
        <v>0</v>
      </c>
      <c r="N5119">
        <f t="shared" si="158"/>
        <v>448</v>
      </c>
      <c r="O5119">
        <v>2</v>
      </c>
      <c r="P5119" t="str">
        <f>VLOOKUP(O5119,dFornecedor!A:B,2,0)</f>
        <v>Minerva</v>
      </c>
    </row>
    <row r="5120" spans="1:16" x14ac:dyDescent="0.25">
      <c r="A5120">
        <v>5119</v>
      </c>
      <c r="B5120" s="1">
        <v>44093</v>
      </c>
      <c r="C5120" s="1">
        <v>44103</v>
      </c>
      <c r="D5120" s="1">
        <v>44104</v>
      </c>
      <c r="E5120" s="1">
        <v>44103</v>
      </c>
      <c r="F5120">
        <v>4</v>
      </c>
      <c r="G5120" t="str">
        <f>VLOOKUP(F5120,dComprador!A:B,2,0)</f>
        <v>Lira</v>
      </c>
      <c r="H5120">
        <v>9</v>
      </c>
      <c r="I5120" t="str">
        <f>VLOOKUP(H5120,dMateriaPrima!A:B,2,0)</f>
        <v>Couro</v>
      </c>
      <c r="J5120">
        <f>VLOOKUP(H5120,dMateriaPrima!A:C,3,0)</f>
        <v>4.4000000000000004</v>
      </c>
      <c r="K5120">
        <v>112</v>
      </c>
      <c r="L5120">
        <f t="shared" si="159"/>
        <v>492.80000000000007</v>
      </c>
      <c r="M5120">
        <v>0</v>
      </c>
      <c r="N5120">
        <f t="shared" si="158"/>
        <v>492.80000000000007</v>
      </c>
      <c r="O5120">
        <v>3</v>
      </c>
      <c r="P5120" t="str">
        <f>VLOOKUP(O5120,dFornecedor!A:B,2,0)</f>
        <v>StepUp</v>
      </c>
    </row>
    <row r="5121" spans="1:16" x14ac:dyDescent="0.25">
      <c r="A5121">
        <v>5120</v>
      </c>
      <c r="B5121" s="1">
        <v>44093</v>
      </c>
      <c r="C5121" s="1">
        <v>44093</v>
      </c>
      <c r="D5121" s="1">
        <v>44101</v>
      </c>
      <c r="E5121" s="1">
        <v>44102</v>
      </c>
      <c r="F5121">
        <v>4</v>
      </c>
      <c r="G5121" t="str">
        <f>VLOOKUP(F5121,dComprador!A:B,2,0)</f>
        <v>Lira</v>
      </c>
      <c r="H5121">
        <v>11</v>
      </c>
      <c r="I5121" t="str">
        <f>VLOOKUP(H5121,dMateriaPrima!A:B,2,0)</f>
        <v>Papel</v>
      </c>
      <c r="J5121">
        <f>VLOOKUP(H5121,dMateriaPrima!A:C,3,0)</f>
        <v>9</v>
      </c>
      <c r="K5121">
        <v>512</v>
      </c>
      <c r="L5121">
        <f t="shared" si="159"/>
        <v>4608</v>
      </c>
      <c r="M5121">
        <v>0</v>
      </c>
      <c r="N5121">
        <f t="shared" si="158"/>
        <v>4608</v>
      </c>
      <c r="O5121">
        <v>2</v>
      </c>
      <c r="P5121" t="str">
        <f>VLOOKUP(O5121,dFornecedor!A:B,2,0)</f>
        <v>Minerva</v>
      </c>
    </row>
    <row r="5122" spans="1:16" x14ac:dyDescent="0.25">
      <c r="A5122">
        <v>5121</v>
      </c>
      <c r="B5122" s="1">
        <v>44093</v>
      </c>
      <c r="C5122" s="1">
        <v>44093</v>
      </c>
      <c r="D5122" s="1">
        <v>44102</v>
      </c>
      <c r="E5122" s="1">
        <v>44103</v>
      </c>
      <c r="F5122">
        <v>4</v>
      </c>
      <c r="G5122" t="str">
        <f>VLOOKUP(F5122,dComprador!A:B,2,0)</f>
        <v>Lira</v>
      </c>
      <c r="H5122">
        <v>6</v>
      </c>
      <c r="I5122" t="str">
        <f>VLOOKUP(H5122,dMateriaPrima!A:B,2,0)</f>
        <v>Fio Algodão</v>
      </c>
      <c r="J5122">
        <f>VLOOKUP(H5122,dMateriaPrima!A:C,3,0)</f>
        <v>55.9</v>
      </c>
      <c r="K5122">
        <v>200</v>
      </c>
      <c r="L5122">
        <f t="shared" si="159"/>
        <v>11180</v>
      </c>
      <c r="M5122">
        <v>0</v>
      </c>
      <c r="N5122">
        <f t="shared" ref="N5122:N5185" si="160">SUM(L5122-((L5122*M5122)/100))</f>
        <v>11180</v>
      </c>
      <c r="O5122">
        <v>2</v>
      </c>
      <c r="P5122" t="str">
        <f>VLOOKUP(O5122,dFornecedor!A:B,2,0)</f>
        <v>Minerva</v>
      </c>
    </row>
    <row r="5123" spans="1:16" x14ac:dyDescent="0.25">
      <c r="A5123">
        <v>5122</v>
      </c>
      <c r="B5123" s="1">
        <v>44093</v>
      </c>
      <c r="C5123" s="1">
        <v>44099</v>
      </c>
      <c r="D5123" s="1">
        <v>44101</v>
      </c>
      <c r="E5123" s="1">
        <v>44101</v>
      </c>
      <c r="F5123">
        <v>4</v>
      </c>
      <c r="G5123" t="str">
        <f>VLOOKUP(F5123,dComprador!A:B,2,0)</f>
        <v>Lira</v>
      </c>
      <c r="H5123">
        <v>11</v>
      </c>
      <c r="I5123" t="str">
        <f>VLOOKUP(H5123,dMateriaPrima!A:B,2,0)</f>
        <v>Papel</v>
      </c>
      <c r="J5123">
        <f>VLOOKUP(H5123,dMateriaPrima!A:C,3,0)</f>
        <v>9</v>
      </c>
      <c r="K5123">
        <v>204</v>
      </c>
      <c r="L5123">
        <f t="shared" ref="L5123:L5186" si="161">J5123*K5123</f>
        <v>1836</v>
      </c>
      <c r="M5123">
        <v>0</v>
      </c>
      <c r="N5123">
        <f t="shared" si="160"/>
        <v>1836</v>
      </c>
      <c r="O5123">
        <v>2</v>
      </c>
      <c r="P5123" t="str">
        <f>VLOOKUP(O5123,dFornecedor!A:B,2,0)</f>
        <v>Minerva</v>
      </c>
    </row>
    <row r="5124" spans="1:16" x14ac:dyDescent="0.25">
      <c r="A5124">
        <v>5123</v>
      </c>
      <c r="B5124" s="1">
        <v>44093</v>
      </c>
      <c r="C5124" s="1">
        <v>44103</v>
      </c>
      <c r="D5124" s="1">
        <v>44104</v>
      </c>
      <c r="E5124" s="1">
        <v>44109</v>
      </c>
      <c r="F5124">
        <v>4</v>
      </c>
      <c r="G5124" t="str">
        <f>VLOOKUP(F5124,dComprador!A:B,2,0)</f>
        <v>Lira</v>
      </c>
      <c r="H5124">
        <v>11</v>
      </c>
      <c r="I5124" t="str">
        <f>VLOOKUP(H5124,dMateriaPrima!A:B,2,0)</f>
        <v>Papel</v>
      </c>
      <c r="J5124">
        <f>VLOOKUP(H5124,dMateriaPrima!A:C,3,0)</f>
        <v>9</v>
      </c>
      <c r="K5124">
        <v>91</v>
      </c>
      <c r="L5124">
        <f t="shared" si="161"/>
        <v>819</v>
      </c>
      <c r="M5124">
        <v>0</v>
      </c>
      <c r="N5124">
        <f t="shared" si="160"/>
        <v>819</v>
      </c>
      <c r="O5124">
        <v>3</v>
      </c>
      <c r="P5124" t="str">
        <f>VLOOKUP(O5124,dFornecedor!A:B,2,0)</f>
        <v>StepUp</v>
      </c>
    </row>
    <row r="5125" spans="1:16" x14ac:dyDescent="0.25">
      <c r="A5125">
        <v>5124</v>
      </c>
      <c r="B5125" s="1">
        <v>44093</v>
      </c>
      <c r="C5125" s="1">
        <v>44093</v>
      </c>
      <c r="D5125" s="1">
        <v>44101</v>
      </c>
      <c r="E5125" s="1">
        <v>44100</v>
      </c>
      <c r="F5125">
        <v>4</v>
      </c>
      <c r="G5125" t="str">
        <f>VLOOKUP(F5125,dComprador!A:B,2,0)</f>
        <v>Lira</v>
      </c>
      <c r="H5125">
        <v>1</v>
      </c>
      <c r="I5125" t="str">
        <f>VLOOKUP(H5125,dMateriaPrima!A:B,2,0)</f>
        <v>Tecido</v>
      </c>
      <c r="J5125">
        <f>VLOOKUP(H5125,dMateriaPrima!A:C,3,0)</f>
        <v>18</v>
      </c>
      <c r="K5125">
        <v>263</v>
      </c>
      <c r="L5125">
        <f t="shared" si="161"/>
        <v>4734</v>
      </c>
      <c r="M5125">
        <v>0</v>
      </c>
      <c r="N5125">
        <f t="shared" si="160"/>
        <v>4734</v>
      </c>
      <c r="O5125">
        <v>4</v>
      </c>
      <c r="P5125" t="str">
        <f>VLOOKUP(O5125,dFornecedor!A:B,2,0)</f>
        <v>AlphaOmega</v>
      </c>
    </row>
    <row r="5126" spans="1:16" x14ac:dyDescent="0.25">
      <c r="A5126">
        <v>5125</v>
      </c>
      <c r="B5126" s="1">
        <v>44093</v>
      </c>
      <c r="C5126" s="1">
        <v>44093</v>
      </c>
      <c r="D5126" s="1">
        <v>44101</v>
      </c>
      <c r="E5126" s="1">
        <v>44101</v>
      </c>
      <c r="F5126">
        <v>4</v>
      </c>
      <c r="G5126" t="str">
        <f>VLOOKUP(F5126,dComprador!A:B,2,0)</f>
        <v>Lira</v>
      </c>
      <c r="H5126">
        <v>11</v>
      </c>
      <c r="I5126" t="str">
        <f>VLOOKUP(H5126,dMateriaPrima!A:B,2,0)</f>
        <v>Papel</v>
      </c>
      <c r="J5126">
        <f>VLOOKUP(H5126,dMateriaPrima!A:C,3,0)</f>
        <v>9</v>
      </c>
      <c r="K5126">
        <v>36</v>
      </c>
      <c r="L5126">
        <f t="shared" si="161"/>
        <v>324</v>
      </c>
      <c r="M5126">
        <v>0</v>
      </c>
      <c r="N5126">
        <f t="shared" si="160"/>
        <v>324</v>
      </c>
      <c r="O5126">
        <v>2</v>
      </c>
      <c r="P5126" t="str">
        <f>VLOOKUP(O5126,dFornecedor!A:B,2,0)</f>
        <v>Minerva</v>
      </c>
    </row>
    <row r="5127" spans="1:16" x14ac:dyDescent="0.25">
      <c r="A5127">
        <v>5126</v>
      </c>
      <c r="B5127" s="1">
        <v>44093</v>
      </c>
      <c r="C5127" s="1">
        <v>44093</v>
      </c>
      <c r="D5127" s="1">
        <v>44099</v>
      </c>
      <c r="E5127" s="1">
        <v>44102</v>
      </c>
      <c r="F5127">
        <v>4</v>
      </c>
      <c r="G5127" t="str">
        <f>VLOOKUP(F5127,dComprador!A:B,2,0)</f>
        <v>Lira</v>
      </c>
      <c r="H5127">
        <v>4</v>
      </c>
      <c r="I5127" t="str">
        <f>VLOOKUP(H5127,dMateriaPrima!A:B,2,0)</f>
        <v>Madeira</v>
      </c>
      <c r="J5127">
        <f>VLOOKUP(H5127,dMateriaPrima!A:C,3,0)</f>
        <v>168</v>
      </c>
      <c r="K5127">
        <v>45</v>
      </c>
      <c r="L5127">
        <f t="shared" si="161"/>
        <v>7560</v>
      </c>
      <c r="M5127">
        <v>0</v>
      </c>
      <c r="N5127">
        <f t="shared" si="160"/>
        <v>7560</v>
      </c>
      <c r="O5127">
        <v>5</v>
      </c>
      <c r="P5127" t="str">
        <f>VLOOKUP(O5127,dFornecedor!A:B,2,0)</f>
        <v>Atlas</v>
      </c>
    </row>
    <row r="5128" spans="1:16" x14ac:dyDescent="0.25">
      <c r="A5128">
        <v>5127</v>
      </c>
      <c r="B5128" s="1">
        <v>44093</v>
      </c>
      <c r="C5128" s="1">
        <v>44093</v>
      </c>
      <c r="D5128" s="1">
        <v>44113</v>
      </c>
      <c r="E5128" s="1">
        <v>44115</v>
      </c>
      <c r="F5128">
        <v>1</v>
      </c>
      <c r="G5128" t="str">
        <f>VLOOKUP(F5128,dComprador!A:B,2,0)</f>
        <v>Alon</v>
      </c>
      <c r="H5128">
        <v>8</v>
      </c>
      <c r="I5128" t="str">
        <f>VLOOKUP(H5128,dMateriaPrima!A:B,2,0)</f>
        <v>Cimento</v>
      </c>
      <c r="J5128">
        <f>VLOOKUP(H5128,dMateriaPrima!A:C,3,0)</f>
        <v>23</v>
      </c>
      <c r="K5128">
        <v>283</v>
      </c>
      <c r="L5128">
        <f t="shared" si="161"/>
        <v>6509</v>
      </c>
      <c r="M5128">
        <v>38</v>
      </c>
      <c r="N5128">
        <f t="shared" si="160"/>
        <v>4035.58</v>
      </c>
      <c r="O5128">
        <v>2</v>
      </c>
      <c r="P5128" t="str">
        <f>VLOOKUP(O5128,dFornecedor!A:B,2,0)</f>
        <v>Minerva</v>
      </c>
    </row>
    <row r="5129" spans="1:16" x14ac:dyDescent="0.25">
      <c r="A5129">
        <v>5128</v>
      </c>
      <c r="B5129" s="1">
        <v>44093</v>
      </c>
      <c r="C5129" s="1">
        <v>44093</v>
      </c>
      <c r="D5129" s="1">
        <v>44111</v>
      </c>
      <c r="E5129" s="1">
        <v>44114</v>
      </c>
      <c r="F5129">
        <v>1</v>
      </c>
      <c r="G5129" t="str">
        <f>VLOOKUP(F5129,dComprador!A:B,2,0)</f>
        <v>Alon</v>
      </c>
      <c r="H5129">
        <v>1</v>
      </c>
      <c r="I5129" t="str">
        <f>VLOOKUP(H5129,dMateriaPrima!A:B,2,0)</f>
        <v>Tecido</v>
      </c>
      <c r="J5129">
        <f>VLOOKUP(H5129,dMateriaPrima!A:C,3,0)</f>
        <v>18</v>
      </c>
      <c r="K5129">
        <v>331</v>
      </c>
      <c r="L5129">
        <f t="shared" si="161"/>
        <v>5958</v>
      </c>
      <c r="M5129">
        <v>0</v>
      </c>
      <c r="N5129">
        <f t="shared" si="160"/>
        <v>5958</v>
      </c>
      <c r="O5129">
        <v>5</v>
      </c>
      <c r="P5129" t="str">
        <f>VLOOKUP(O5129,dFornecedor!A:B,2,0)</f>
        <v>Atlas</v>
      </c>
    </row>
    <row r="5130" spans="1:16" x14ac:dyDescent="0.25">
      <c r="A5130">
        <v>5129</v>
      </c>
      <c r="B5130" s="1">
        <v>44093</v>
      </c>
      <c r="C5130" s="1">
        <v>44093</v>
      </c>
      <c r="D5130" s="1">
        <v>44117</v>
      </c>
      <c r="E5130" s="1">
        <v>44118</v>
      </c>
      <c r="F5130">
        <v>1</v>
      </c>
      <c r="G5130" t="str">
        <f>VLOOKUP(F5130,dComprador!A:B,2,0)</f>
        <v>Alon</v>
      </c>
      <c r="H5130">
        <v>1</v>
      </c>
      <c r="I5130" t="str">
        <f>VLOOKUP(H5130,dMateriaPrima!A:B,2,0)</f>
        <v>Tecido</v>
      </c>
      <c r="J5130">
        <f>VLOOKUP(H5130,dMateriaPrima!A:C,3,0)</f>
        <v>18</v>
      </c>
      <c r="K5130">
        <v>171</v>
      </c>
      <c r="L5130">
        <f t="shared" si="161"/>
        <v>3078</v>
      </c>
      <c r="M5130">
        <v>0</v>
      </c>
      <c r="N5130">
        <f t="shared" si="160"/>
        <v>3078</v>
      </c>
      <c r="O5130">
        <v>2</v>
      </c>
      <c r="P5130" t="str">
        <f>VLOOKUP(O5130,dFornecedor!A:B,2,0)</f>
        <v>Minerva</v>
      </c>
    </row>
    <row r="5131" spans="1:16" x14ac:dyDescent="0.25">
      <c r="A5131">
        <v>5130</v>
      </c>
      <c r="B5131" s="1">
        <v>44094</v>
      </c>
      <c r="C5131" s="1">
        <v>44100</v>
      </c>
      <c r="D5131" s="1">
        <v>44104</v>
      </c>
      <c r="E5131" s="1">
        <v>44102</v>
      </c>
      <c r="F5131">
        <v>4</v>
      </c>
      <c r="G5131" t="str">
        <f>VLOOKUP(F5131,dComprador!A:B,2,0)</f>
        <v>Lira</v>
      </c>
      <c r="H5131">
        <v>9</v>
      </c>
      <c r="I5131" t="str">
        <f>VLOOKUP(H5131,dMateriaPrima!A:B,2,0)</f>
        <v>Couro</v>
      </c>
      <c r="J5131">
        <f>VLOOKUP(H5131,dMateriaPrima!A:C,3,0)</f>
        <v>4.4000000000000004</v>
      </c>
      <c r="K5131">
        <v>60</v>
      </c>
      <c r="L5131">
        <f t="shared" si="161"/>
        <v>264</v>
      </c>
      <c r="M5131">
        <v>0</v>
      </c>
      <c r="N5131">
        <f t="shared" si="160"/>
        <v>264</v>
      </c>
      <c r="O5131">
        <v>2</v>
      </c>
      <c r="P5131" t="str">
        <f>VLOOKUP(O5131,dFornecedor!A:B,2,0)</f>
        <v>Minerva</v>
      </c>
    </row>
    <row r="5132" spans="1:16" x14ac:dyDescent="0.25">
      <c r="A5132">
        <v>5131</v>
      </c>
      <c r="B5132" s="1">
        <v>44094</v>
      </c>
      <c r="C5132" s="1">
        <v>44095</v>
      </c>
      <c r="D5132" s="1">
        <v>44101</v>
      </c>
      <c r="E5132" s="1">
        <v>44106</v>
      </c>
      <c r="F5132">
        <v>4</v>
      </c>
      <c r="G5132" t="str">
        <f>VLOOKUP(F5132,dComprador!A:B,2,0)</f>
        <v>Lira</v>
      </c>
      <c r="H5132">
        <v>7</v>
      </c>
      <c r="I5132" t="str">
        <f>VLOOKUP(H5132,dMateriaPrima!A:B,2,0)</f>
        <v>Poliéster</v>
      </c>
      <c r="J5132">
        <f>VLOOKUP(H5132,dMateriaPrima!A:C,3,0)</f>
        <v>8</v>
      </c>
      <c r="K5132">
        <v>166</v>
      </c>
      <c r="L5132">
        <f t="shared" si="161"/>
        <v>1328</v>
      </c>
      <c r="M5132">
        <v>0</v>
      </c>
      <c r="N5132">
        <f t="shared" si="160"/>
        <v>1328</v>
      </c>
      <c r="O5132">
        <v>3</v>
      </c>
      <c r="P5132" t="str">
        <f>VLOOKUP(O5132,dFornecedor!A:B,2,0)</f>
        <v>StepUp</v>
      </c>
    </row>
    <row r="5133" spans="1:16" x14ac:dyDescent="0.25">
      <c r="A5133">
        <v>5132</v>
      </c>
      <c r="B5133" s="1">
        <v>44094</v>
      </c>
      <c r="C5133" s="1">
        <v>44095</v>
      </c>
      <c r="D5133" s="1">
        <v>44115</v>
      </c>
      <c r="E5133" s="1">
        <v>44115</v>
      </c>
      <c r="F5133">
        <v>1</v>
      </c>
      <c r="G5133" t="str">
        <f>VLOOKUP(F5133,dComprador!A:B,2,0)</f>
        <v>Alon</v>
      </c>
      <c r="H5133">
        <v>11</v>
      </c>
      <c r="I5133" t="str">
        <f>VLOOKUP(H5133,dMateriaPrima!A:B,2,0)</f>
        <v>Papel</v>
      </c>
      <c r="J5133">
        <f>VLOOKUP(H5133,dMateriaPrima!A:C,3,0)</f>
        <v>9</v>
      </c>
      <c r="K5133">
        <v>54</v>
      </c>
      <c r="L5133">
        <f t="shared" si="161"/>
        <v>486</v>
      </c>
      <c r="M5133">
        <v>0</v>
      </c>
      <c r="N5133">
        <f t="shared" si="160"/>
        <v>486</v>
      </c>
      <c r="O5133">
        <v>3</v>
      </c>
      <c r="P5133" t="str">
        <f>VLOOKUP(O5133,dFornecedor!A:B,2,0)</f>
        <v>StepUp</v>
      </c>
    </row>
    <row r="5134" spans="1:16" x14ac:dyDescent="0.25">
      <c r="A5134">
        <v>5133</v>
      </c>
      <c r="B5134" s="1">
        <v>44094</v>
      </c>
      <c r="C5134" s="1">
        <v>44094</v>
      </c>
      <c r="D5134" s="1">
        <v>44113</v>
      </c>
      <c r="E5134" s="1">
        <v>44114</v>
      </c>
      <c r="F5134">
        <v>1</v>
      </c>
      <c r="G5134" t="str">
        <f>VLOOKUP(F5134,dComprador!A:B,2,0)</f>
        <v>Alon</v>
      </c>
      <c r="H5134">
        <v>9</v>
      </c>
      <c r="I5134" t="str">
        <f>VLOOKUP(H5134,dMateriaPrima!A:B,2,0)</f>
        <v>Couro</v>
      </c>
      <c r="J5134">
        <f>VLOOKUP(H5134,dMateriaPrima!A:C,3,0)</f>
        <v>4.4000000000000004</v>
      </c>
      <c r="K5134">
        <v>451</v>
      </c>
      <c r="L5134">
        <f t="shared" si="161"/>
        <v>1984.4</v>
      </c>
      <c r="M5134">
        <v>19</v>
      </c>
      <c r="N5134">
        <f t="shared" si="160"/>
        <v>1607.364</v>
      </c>
      <c r="O5134">
        <v>2</v>
      </c>
      <c r="P5134" t="str">
        <f>VLOOKUP(O5134,dFornecedor!A:B,2,0)</f>
        <v>Minerva</v>
      </c>
    </row>
    <row r="5135" spans="1:16" x14ac:dyDescent="0.25">
      <c r="A5135">
        <v>5134</v>
      </c>
      <c r="B5135" s="1">
        <v>44094</v>
      </c>
      <c r="C5135" s="1">
        <v>44103</v>
      </c>
      <c r="D5135" s="1">
        <v>44125</v>
      </c>
      <c r="E5135" s="1">
        <v>44125</v>
      </c>
      <c r="F5135">
        <v>1</v>
      </c>
      <c r="G5135" t="str">
        <f>VLOOKUP(F5135,dComprador!A:B,2,0)</f>
        <v>Alon</v>
      </c>
      <c r="H5135">
        <v>7</v>
      </c>
      <c r="I5135" t="str">
        <f>VLOOKUP(H5135,dMateriaPrima!A:B,2,0)</f>
        <v>Poliéster</v>
      </c>
      <c r="J5135">
        <f>VLOOKUP(H5135,dMateriaPrima!A:C,3,0)</f>
        <v>8</v>
      </c>
      <c r="K5135">
        <v>172</v>
      </c>
      <c r="L5135">
        <f t="shared" si="161"/>
        <v>1376</v>
      </c>
      <c r="M5135">
        <v>0</v>
      </c>
      <c r="N5135">
        <f t="shared" si="160"/>
        <v>1376</v>
      </c>
      <c r="O5135">
        <v>2</v>
      </c>
      <c r="P5135" t="str">
        <f>VLOOKUP(O5135,dFornecedor!A:B,2,0)</f>
        <v>Minerva</v>
      </c>
    </row>
    <row r="5136" spans="1:16" x14ac:dyDescent="0.25">
      <c r="A5136">
        <v>5135</v>
      </c>
      <c r="B5136" s="1">
        <v>44094</v>
      </c>
      <c r="C5136" s="1">
        <v>44094</v>
      </c>
      <c r="D5136" s="1">
        <v>44127</v>
      </c>
      <c r="E5136" s="1">
        <v>44129</v>
      </c>
      <c r="F5136">
        <v>1</v>
      </c>
      <c r="G5136" t="str">
        <f>VLOOKUP(F5136,dComprador!A:B,2,0)</f>
        <v>Alon</v>
      </c>
      <c r="H5136">
        <v>2</v>
      </c>
      <c r="I5136" t="str">
        <f>VLOOKUP(H5136,dMateriaPrima!A:B,2,0)</f>
        <v>Chapa Metal</v>
      </c>
      <c r="J5136">
        <f>VLOOKUP(H5136,dMateriaPrima!A:C,3,0)</f>
        <v>299.89999999999998</v>
      </c>
      <c r="K5136">
        <v>342</v>
      </c>
      <c r="L5136">
        <f t="shared" si="161"/>
        <v>102565.79999999999</v>
      </c>
      <c r="M5136">
        <v>0</v>
      </c>
      <c r="N5136">
        <f t="shared" si="160"/>
        <v>102565.79999999999</v>
      </c>
      <c r="O5136">
        <v>2</v>
      </c>
      <c r="P5136" t="str">
        <f>VLOOKUP(O5136,dFornecedor!A:B,2,0)</f>
        <v>Minerva</v>
      </c>
    </row>
    <row r="5137" spans="1:16" x14ac:dyDescent="0.25">
      <c r="A5137">
        <v>5136</v>
      </c>
      <c r="B5137" s="1">
        <v>44094</v>
      </c>
      <c r="C5137" s="1">
        <v>44095</v>
      </c>
      <c r="D5137" s="1">
        <v>44116</v>
      </c>
      <c r="E5137" s="1">
        <v>44119</v>
      </c>
      <c r="F5137">
        <v>1</v>
      </c>
      <c r="G5137" t="str">
        <f>VLOOKUP(F5137,dComprador!A:B,2,0)</f>
        <v>Alon</v>
      </c>
      <c r="H5137">
        <v>1</v>
      </c>
      <c r="I5137" t="str">
        <f>VLOOKUP(H5137,dMateriaPrima!A:B,2,0)</f>
        <v>Tecido</v>
      </c>
      <c r="J5137">
        <f>VLOOKUP(H5137,dMateriaPrima!A:C,3,0)</f>
        <v>18</v>
      </c>
      <c r="K5137">
        <v>215</v>
      </c>
      <c r="L5137">
        <f t="shared" si="161"/>
        <v>3870</v>
      </c>
      <c r="M5137">
        <v>0</v>
      </c>
      <c r="N5137">
        <f t="shared" si="160"/>
        <v>3870</v>
      </c>
      <c r="O5137">
        <v>3</v>
      </c>
      <c r="P5137" t="str">
        <f>VLOOKUP(O5137,dFornecedor!A:B,2,0)</f>
        <v>StepUp</v>
      </c>
    </row>
    <row r="5138" spans="1:16" x14ac:dyDescent="0.25">
      <c r="A5138">
        <v>5137</v>
      </c>
      <c r="B5138" s="1">
        <v>44094</v>
      </c>
      <c r="C5138" s="1">
        <v>44094</v>
      </c>
      <c r="D5138" s="1">
        <v>44115</v>
      </c>
      <c r="E5138" s="1">
        <v>44118</v>
      </c>
      <c r="F5138">
        <v>1</v>
      </c>
      <c r="G5138" t="str">
        <f>VLOOKUP(F5138,dComprador!A:B,2,0)</f>
        <v>Alon</v>
      </c>
      <c r="H5138">
        <v>6</v>
      </c>
      <c r="I5138" t="str">
        <f>VLOOKUP(H5138,dMateriaPrima!A:B,2,0)</f>
        <v>Fio Algodão</v>
      </c>
      <c r="J5138">
        <f>VLOOKUP(H5138,dMateriaPrima!A:C,3,0)</f>
        <v>55.9</v>
      </c>
      <c r="K5138">
        <v>320</v>
      </c>
      <c r="L5138">
        <f t="shared" si="161"/>
        <v>17888</v>
      </c>
      <c r="M5138">
        <v>0</v>
      </c>
      <c r="N5138">
        <f t="shared" si="160"/>
        <v>17888</v>
      </c>
      <c r="O5138">
        <v>2</v>
      </c>
      <c r="P5138" t="str">
        <f>VLOOKUP(O5138,dFornecedor!A:B,2,0)</f>
        <v>Minerva</v>
      </c>
    </row>
    <row r="5139" spans="1:16" x14ac:dyDescent="0.25">
      <c r="A5139">
        <v>5138</v>
      </c>
      <c r="B5139" s="1">
        <v>44095</v>
      </c>
      <c r="C5139" s="1">
        <v>44095</v>
      </c>
      <c r="D5139" s="1">
        <v>44102</v>
      </c>
      <c r="E5139" s="1">
        <v>44106</v>
      </c>
      <c r="F5139">
        <v>4</v>
      </c>
      <c r="G5139" t="str">
        <f>VLOOKUP(F5139,dComprador!A:B,2,0)</f>
        <v>Lira</v>
      </c>
      <c r="H5139">
        <v>1</v>
      </c>
      <c r="I5139" t="str">
        <f>VLOOKUP(H5139,dMateriaPrima!A:B,2,0)</f>
        <v>Tecido</v>
      </c>
      <c r="J5139">
        <f>VLOOKUP(H5139,dMateriaPrima!A:C,3,0)</f>
        <v>18</v>
      </c>
      <c r="K5139">
        <v>67</v>
      </c>
      <c r="L5139">
        <f t="shared" si="161"/>
        <v>1206</v>
      </c>
      <c r="M5139">
        <v>0</v>
      </c>
      <c r="N5139">
        <f t="shared" si="160"/>
        <v>1206</v>
      </c>
      <c r="O5139">
        <v>2</v>
      </c>
      <c r="P5139" t="str">
        <f>VLOOKUP(O5139,dFornecedor!A:B,2,0)</f>
        <v>Minerva</v>
      </c>
    </row>
    <row r="5140" spans="1:16" x14ac:dyDescent="0.25">
      <c r="A5140">
        <v>5139</v>
      </c>
      <c r="B5140" s="1">
        <v>44095</v>
      </c>
      <c r="C5140" s="1">
        <v>44095</v>
      </c>
      <c r="D5140" s="1">
        <v>44105</v>
      </c>
      <c r="E5140" s="1">
        <v>44108</v>
      </c>
      <c r="F5140">
        <v>4</v>
      </c>
      <c r="G5140" t="str">
        <f>VLOOKUP(F5140,dComprador!A:B,2,0)</f>
        <v>Lira</v>
      </c>
      <c r="H5140">
        <v>9</v>
      </c>
      <c r="I5140" t="str">
        <f>VLOOKUP(H5140,dMateriaPrima!A:B,2,0)</f>
        <v>Couro</v>
      </c>
      <c r="J5140">
        <f>VLOOKUP(H5140,dMateriaPrima!A:C,3,0)</f>
        <v>4.4000000000000004</v>
      </c>
      <c r="K5140">
        <v>166</v>
      </c>
      <c r="L5140">
        <f t="shared" si="161"/>
        <v>730.40000000000009</v>
      </c>
      <c r="M5140">
        <v>0</v>
      </c>
      <c r="N5140">
        <f t="shared" si="160"/>
        <v>730.40000000000009</v>
      </c>
      <c r="O5140">
        <v>4</v>
      </c>
      <c r="P5140" t="str">
        <f>VLOOKUP(O5140,dFornecedor!A:B,2,0)</f>
        <v>AlphaOmega</v>
      </c>
    </row>
    <row r="5141" spans="1:16" x14ac:dyDescent="0.25">
      <c r="A5141">
        <v>5140</v>
      </c>
      <c r="B5141" s="1">
        <v>44095</v>
      </c>
      <c r="C5141" s="1">
        <v>44104</v>
      </c>
      <c r="D5141" s="1">
        <v>44123</v>
      </c>
      <c r="E5141" s="1">
        <v>44123</v>
      </c>
      <c r="F5141">
        <v>1</v>
      </c>
      <c r="G5141" t="str">
        <f>VLOOKUP(F5141,dComprador!A:B,2,0)</f>
        <v>Alon</v>
      </c>
      <c r="H5141">
        <v>8</v>
      </c>
      <c r="I5141" t="str">
        <f>VLOOKUP(H5141,dMateriaPrima!A:B,2,0)</f>
        <v>Cimento</v>
      </c>
      <c r="J5141">
        <f>VLOOKUP(H5141,dMateriaPrima!A:C,3,0)</f>
        <v>23</v>
      </c>
      <c r="K5141">
        <v>431</v>
      </c>
      <c r="L5141">
        <f t="shared" si="161"/>
        <v>9913</v>
      </c>
      <c r="M5141">
        <v>0</v>
      </c>
      <c r="N5141">
        <f t="shared" si="160"/>
        <v>9913</v>
      </c>
      <c r="O5141">
        <v>2</v>
      </c>
      <c r="P5141" t="str">
        <f>VLOOKUP(O5141,dFornecedor!A:B,2,0)</f>
        <v>Minerva</v>
      </c>
    </row>
    <row r="5142" spans="1:16" x14ac:dyDescent="0.25">
      <c r="A5142">
        <v>5141</v>
      </c>
      <c r="B5142" s="1">
        <v>44095</v>
      </c>
      <c r="C5142" s="1">
        <v>44097</v>
      </c>
      <c r="D5142" s="1">
        <v>44127</v>
      </c>
      <c r="E5142" s="1">
        <v>44128</v>
      </c>
      <c r="F5142">
        <v>1</v>
      </c>
      <c r="G5142" t="str">
        <f>VLOOKUP(F5142,dComprador!A:B,2,0)</f>
        <v>Alon</v>
      </c>
      <c r="H5142">
        <v>4</v>
      </c>
      <c r="I5142" t="str">
        <f>VLOOKUP(H5142,dMateriaPrima!A:B,2,0)</f>
        <v>Madeira</v>
      </c>
      <c r="J5142">
        <f>VLOOKUP(H5142,dMateriaPrima!A:C,3,0)</f>
        <v>168</v>
      </c>
      <c r="K5142">
        <v>1</v>
      </c>
      <c r="L5142">
        <f t="shared" si="161"/>
        <v>168</v>
      </c>
      <c r="M5142">
        <v>0</v>
      </c>
      <c r="N5142">
        <f t="shared" si="160"/>
        <v>168</v>
      </c>
      <c r="O5142">
        <v>5</v>
      </c>
      <c r="P5142" t="str">
        <f>VLOOKUP(O5142,dFornecedor!A:B,2,0)</f>
        <v>Atlas</v>
      </c>
    </row>
    <row r="5143" spans="1:16" x14ac:dyDescent="0.25">
      <c r="A5143">
        <v>5142</v>
      </c>
      <c r="B5143" s="1">
        <v>44095</v>
      </c>
      <c r="C5143" s="1">
        <v>44095</v>
      </c>
      <c r="D5143" s="1">
        <v>44101</v>
      </c>
      <c r="E5143" s="1">
        <v>44103</v>
      </c>
      <c r="F5143">
        <v>4</v>
      </c>
      <c r="G5143" t="str">
        <f>VLOOKUP(F5143,dComprador!A:B,2,0)</f>
        <v>Lira</v>
      </c>
      <c r="H5143">
        <v>6</v>
      </c>
      <c r="I5143" t="str">
        <f>VLOOKUP(H5143,dMateriaPrima!A:B,2,0)</f>
        <v>Fio Algodão</v>
      </c>
      <c r="J5143">
        <f>VLOOKUP(H5143,dMateriaPrima!A:C,3,0)</f>
        <v>55.9</v>
      </c>
      <c r="K5143">
        <v>11</v>
      </c>
      <c r="L5143">
        <f t="shared" si="161"/>
        <v>614.9</v>
      </c>
      <c r="M5143">
        <v>0</v>
      </c>
      <c r="N5143">
        <f t="shared" si="160"/>
        <v>614.9</v>
      </c>
      <c r="O5143">
        <v>2</v>
      </c>
      <c r="P5143" t="str">
        <f>VLOOKUP(O5143,dFornecedor!A:B,2,0)</f>
        <v>Minerva</v>
      </c>
    </row>
    <row r="5144" spans="1:16" x14ac:dyDescent="0.25">
      <c r="A5144">
        <v>5143</v>
      </c>
      <c r="B5144" s="1">
        <v>44095</v>
      </c>
      <c r="C5144" s="1">
        <v>44095</v>
      </c>
      <c r="D5144" s="1">
        <v>44101</v>
      </c>
      <c r="E5144" s="1">
        <v>44104</v>
      </c>
      <c r="F5144">
        <v>4</v>
      </c>
      <c r="G5144" t="str">
        <f>VLOOKUP(F5144,dComprador!A:B,2,0)</f>
        <v>Lira</v>
      </c>
      <c r="H5144">
        <v>7</v>
      </c>
      <c r="I5144" t="str">
        <f>VLOOKUP(H5144,dMateriaPrima!A:B,2,0)</f>
        <v>Poliéster</v>
      </c>
      <c r="J5144">
        <f>VLOOKUP(H5144,dMateriaPrima!A:C,3,0)</f>
        <v>8</v>
      </c>
      <c r="K5144">
        <v>109</v>
      </c>
      <c r="L5144">
        <f t="shared" si="161"/>
        <v>872</v>
      </c>
      <c r="M5144">
        <v>0</v>
      </c>
      <c r="N5144">
        <f t="shared" si="160"/>
        <v>872</v>
      </c>
      <c r="O5144">
        <v>2</v>
      </c>
      <c r="P5144" t="str">
        <f>VLOOKUP(O5144,dFornecedor!A:B,2,0)</f>
        <v>Minerva</v>
      </c>
    </row>
    <row r="5145" spans="1:16" x14ac:dyDescent="0.25">
      <c r="A5145">
        <v>5144</v>
      </c>
      <c r="B5145" s="1">
        <v>44095</v>
      </c>
      <c r="C5145" s="1">
        <v>44098</v>
      </c>
      <c r="D5145" s="1">
        <v>44114</v>
      </c>
      <c r="E5145" s="1">
        <v>44114</v>
      </c>
      <c r="F5145">
        <v>1</v>
      </c>
      <c r="G5145" t="str">
        <f>VLOOKUP(F5145,dComprador!A:B,2,0)</f>
        <v>Alon</v>
      </c>
      <c r="H5145">
        <v>9</v>
      </c>
      <c r="I5145" t="str">
        <f>VLOOKUP(H5145,dMateriaPrima!A:B,2,0)</f>
        <v>Couro</v>
      </c>
      <c r="J5145">
        <f>VLOOKUP(H5145,dMateriaPrima!A:C,3,0)</f>
        <v>4.4000000000000004</v>
      </c>
      <c r="K5145">
        <v>44</v>
      </c>
      <c r="L5145">
        <f t="shared" si="161"/>
        <v>193.60000000000002</v>
      </c>
      <c r="M5145">
        <v>0</v>
      </c>
      <c r="N5145">
        <f t="shared" si="160"/>
        <v>193.60000000000002</v>
      </c>
      <c r="O5145">
        <v>4</v>
      </c>
      <c r="P5145" t="str">
        <f>VLOOKUP(O5145,dFornecedor!A:B,2,0)</f>
        <v>AlphaOmega</v>
      </c>
    </row>
    <row r="5146" spans="1:16" x14ac:dyDescent="0.25">
      <c r="A5146">
        <v>5145</v>
      </c>
      <c r="B5146" s="1">
        <v>44095</v>
      </c>
      <c r="C5146" s="1">
        <v>44103</v>
      </c>
      <c r="D5146" s="1">
        <v>44115</v>
      </c>
      <c r="E5146" s="1">
        <v>44116</v>
      </c>
      <c r="F5146">
        <v>1</v>
      </c>
      <c r="G5146" t="str">
        <f>VLOOKUP(F5146,dComprador!A:B,2,0)</f>
        <v>Alon</v>
      </c>
      <c r="H5146">
        <v>9</v>
      </c>
      <c r="I5146" t="str">
        <f>VLOOKUP(H5146,dMateriaPrima!A:B,2,0)</f>
        <v>Couro</v>
      </c>
      <c r="J5146">
        <f>VLOOKUP(H5146,dMateriaPrima!A:C,3,0)</f>
        <v>4.4000000000000004</v>
      </c>
      <c r="K5146">
        <v>68</v>
      </c>
      <c r="L5146">
        <f t="shared" si="161"/>
        <v>299.20000000000005</v>
      </c>
      <c r="M5146">
        <v>0</v>
      </c>
      <c r="N5146">
        <f t="shared" si="160"/>
        <v>299.20000000000005</v>
      </c>
      <c r="O5146">
        <v>3</v>
      </c>
      <c r="P5146" t="str">
        <f>VLOOKUP(O5146,dFornecedor!A:B,2,0)</f>
        <v>StepUp</v>
      </c>
    </row>
    <row r="5147" spans="1:16" x14ac:dyDescent="0.25">
      <c r="A5147">
        <v>5146</v>
      </c>
      <c r="B5147" s="1">
        <v>44095</v>
      </c>
      <c r="C5147" s="1">
        <v>44095</v>
      </c>
      <c r="D5147" s="1">
        <v>44112</v>
      </c>
      <c r="E5147" s="1">
        <v>44113</v>
      </c>
      <c r="F5147">
        <v>1</v>
      </c>
      <c r="G5147" t="str">
        <f>VLOOKUP(F5147,dComprador!A:B,2,0)</f>
        <v>Alon</v>
      </c>
      <c r="H5147">
        <v>11</v>
      </c>
      <c r="I5147" t="str">
        <f>VLOOKUP(H5147,dMateriaPrima!A:B,2,0)</f>
        <v>Papel</v>
      </c>
      <c r="J5147">
        <f>VLOOKUP(H5147,dMateriaPrima!A:C,3,0)</f>
        <v>9</v>
      </c>
      <c r="K5147">
        <v>266</v>
      </c>
      <c r="L5147">
        <f t="shared" si="161"/>
        <v>2394</v>
      </c>
      <c r="M5147">
        <v>0</v>
      </c>
      <c r="N5147">
        <f t="shared" si="160"/>
        <v>2394</v>
      </c>
      <c r="O5147">
        <v>2</v>
      </c>
      <c r="P5147" t="str">
        <f>VLOOKUP(O5147,dFornecedor!A:B,2,0)</f>
        <v>Minerva</v>
      </c>
    </row>
    <row r="5148" spans="1:16" x14ac:dyDescent="0.25">
      <c r="A5148">
        <v>5147</v>
      </c>
      <c r="B5148" s="1">
        <v>44095</v>
      </c>
      <c r="C5148" s="1">
        <v>44105</v>
      </c>
      <c r="D5148" s="1">
        <v>44109</v>
      </c>
      <c r="E5148" s="1">
        <v>44113</v>
      </c>
      <c r="F5148">
        <v>1</v>
      </c>
      <c r="G5148" t="str">
        <f>VLOOKUP(F5148,dComprador!A:B,2,0)</f>
        <v>Alon</v>
      </c>
      <c r="H5148">
        <v>7</v>
      </c>
      <c r="I5148" t="str">
        <f>VLOOKUP(H5148,dMateriaPrima!A:B,2,0)</f>
        <v>Poliéster</v>
      </c>
      <c r="J5148">
        <f>VLOOKUP(H5148,dMateriaPrima!A:C,3,0)</f>
        <v>8</v>
      </c>
      <c r="K5148">
        <v>13</v>
      </c>
      <c r="L5148">
        <f t="shared" si="161"/>
        <v>104</v>
      </c>
      <c r="M5148">
        <v>0</v>
      </c>
      <c r="N5148">
        <f t="shared" si="160"/>
        <v>104</v>
      </c>
      <c r="O5148">
        <v>3</v>
      </c>
      <c r="P5148" t="str">
        <f>VLOOKUP(O5148,dFornecedor!A:B,2,0)</f>
        <v>StepUp</v>
      </c>
    </row>
    <row r="5149" spans="1:16" x14ac:dyDescent="0.25">
      <c r="A5149">
        <v>5148</v>
      </c>
      <c r="B5149" s="1">
        <v>44095</v>
      </c>
      <c r="C5149" s="1">
        <v>44104</v>
      </c>
      <c r="D5149" s="1">
        <v>44127</v>
      </c>
      <c r="E5149" s="1">
        <v>44127</v>
      </c>
      <c r="F5149">
        <v>1</v>
      </c>
      <c r="G5149" t="str">
        <f>VLOOKUP(F5149,dComprador!A:B,2,0)</f>
        <v>Alon</v>
      </c>
      <c r="H5149">
        <v>6</v>
      </c>
      <c r="I5149" t="str">
        <f>VLOOKUP(H5149,dMateriaPrima!A:B,2,0)</f>
        <v>Fio Algodão</v>
      </c>
      <c r="J5149">
        <f>VLOOKUP(H5149,dMateriaPrima!A:C,3,0)</f>
        <v>55.9</v>
      </c>
      <c r="K5149">
        <v>142</v>
      </c>
      <c r="L5149">
        <f t="shared" si="161"/>
        <v>7937.8</v>
      </c>
      <c r="M5149">
        <v>0</v>
      </c>
      <c r="N5149">
        <f t="shared" si="160"/>
        <v>7937.8</v>
      </c>
      <c r="O5149">
        <v>1</v>
      </c>
      <c r="P5149" t="str">
        <f>VLOOKUP(O5149,dFornecedor!A:B,2,0)</f>
        <v>NorthShore</v>
      </c>
    </row>
    <row r="5150" spans="1:16" x14ac:dyDescent="0.25">
      <c r="A5150">
        <v>5149</v>
      </c>
      <c r="B5150" s="1">
        <v>44095</v>
      </c>
      <c r="C5150" s="1">
        <v>44096</v>
      </c>
      <c r="D5150" s="1">
        <v>44118</v>
      </c>
      <c r="E5150" s="1">
        <v>44119</v>
      </c>
      <c r="F5150">
        <v>1</v>
      </c>
      <c r="G5150" t="str">
        <f>VLOOKUP(F5150,dComprador!A:B,2,0)</f>
        <v>Alon</v>
      </c>
      <c r="H5150">
        <v>1</v>
      </c>
      <c r="I5150" t="str">
        <f>VLOOKUP(H5150,dMateriaPrima!A:B,2,0)</f>
        <v>Tecido</v>
      </c>
      <c r="J5150">
        <f>VLOOKUP(H5150,dMateriaPrima!A:C,3,0)</f>
        <v>18</v>
      </c>
      <c r="K5150">
        <v>216</v>
      </c>
      <c r="L5150">
        <f t="shared" si="161"/>
        <v>3888</v>
      </c>
      <c r="M5150">
        <v>32</v>
      </c>
      <c r="N5150">
        <f t="shared" si="160"/>
        <v>2643.84</v>
      </c>
      <c r="O5150">
        <v>3</v>
      </c>
      <c r="P5150" t="str">
        <f>VLOOKUP(O5150,dFornecedor!A:B,2,0)</f>
        <v>StepUp</v>
      </c>
    </row>
    <row r="5151" spans="1:16" x14ac:dyDescent="0.25">
      <c r="A5151">
        <v>5150</v>
      </c>
      <c r="B5151" s="1">
        <v>44096</v>
      </c>
      <c r="C5151" s="1">
        <v>44105</v>
      </c>
      <c r="D5151" s="1">
        <v>44106</v>
      </c>
      <c r="E5151" s="1">
        <v>44109</v>
      </c>
      <c r="F5151">
        <v>4</v>
      </c>
      <c r="G5151" t="str">
        <f>VLOOKUP(F5151,dComprador!A:B,2,0)</f>
        <v>Lira</v>
      </c>
      <c r="H5151">
        <v>1</v>
      </c>
      <c r="I5151" t="str">
        <f>VLOOKUP(H5151,dMateriaPrima!A:B,2,0)</f>
        <v>Tecido</v>
      </c>
      <c r="J5151">
        <f>VLOOKUP(H5151,dMateriaPrima!A:C,3,0)</f>
        <v>18</v>
      </c>
      <c r="K5151">
        <v>97</v>
      </c>
      <c r="L5151">
        <f t="shared" si="161"/>
        <v>1746</v>
      </c>
      <c r="M5151">
        <v>0</v>
      </c>
      <c r="N5151">
        <f t="shared" si="160"/>
        <v>1746</v>
      </c>
      <c r="O5151">
        <v>3</v>
      </c>
      <c r="P5151" t="str">
        <f>VLOOKUP(O5151,dFornecedor!A:B,2,0)</f>
        <v>StepUp</v>
      </c>
    </row>
    <row r="5152" spans="1:16" x14ac:dyDescent="0.25">
      <c r="A5152">
        <v>5151</v>
      </c>
      <c r="B5152" s="1">
        <v>44096</v>
      </c>
      <c r="C5152" s="1">
        <v>44104</v>
      </c>
      <c r="D5152" s="1">
        <v>44107</v>
      </c>
      <c r="E5152" s="1">
        <v>44111</v>
      </c>
      <c r="F5152">
        <v>4</v>
      </c>
      <c r="G5152" t="str">
        <f>VLOOKUP(F5152,dComprador!A:B,2,0)</f>
        <v>Lira</v>
      </c>
      <c r="H5152">
        <v>5</v>
      </c>
      <c r="I5152" t="str">
        <f>VLOOKUP(H5152,dMateriaPrima!A:B,2,0)</f>
        <v>Areia</v>
      </c>
      <c r="J5152">
        <f>VLOOKUP(H5152,dMateriaPrima!A:C,3,0)</f>
        <v>3.59</v>
      </c>
      <c r="K5152">
        <v>232</v>
      </c>
      <c r="L5152">
        <f t="shared" si="161"/>
        <v>832.88</v>
      </c>
      <c r="M5152">
        <v>0</v>
      </c>
      <c r="N5152">
        <f t="shared" si="160"/>
        <v>832.88</v>
      </c>
      <c r="O5152">
        <v>2</v>
      </c>
      <c r="P5152" t="str">
        <f>VLOOKUP(O5152,dFornecedor!A:B,2,0)</f>
        <v>Minerva</v>
      </c>
    </row>
    <row r="5153" spans="1:16" x14ac:dyDescent="0.25">
      <c r="A5153">
        <v>5152</v>
      </c>
      <c r="B5153" s="1">
        <v>44096</v>
      </c>
      <c r="C5153" s="1">
        <v>44096</v>
      </c>
      <c r="D5153" s="1">
        <v>44102</v>
      </c>
      <c r="E5153" s="1">
        <v>44105</v>
      </c>
      <c r="F5153">
        <v>4</v>
      </c>
      <c r="G5153" t="str">
        <f>VLOOKUP(F5153,dComprador!A:B,2,0)</f>
        <v>Lira</v>
      </c>
      <c r="H5153">
        <v>5</v>
      </c>
      <c r="I5153" t="str">
        <f>VLOOKUP(H5153,dMateriaPrima!A:B,2,0)</f>
        <v>Areia</v>
      </c>
      <c r="J5153">
        <f>VLOOKUP(H5153,dMateriaPrima!A:C,3,0)</f>
        <v>3.59</v>
      </c>
      <c r="K5153">
        <v>419</v>
      </c>
      <c r="L5153">
        <f t="shared" si="161"/>
        <v>1504.21</v>
      </c>
      <c r="M5153">
        <v>0</v>
      </c>
      <c r="N5153">
        <f t="shared" si="160"/>
        <v>1504.21</v>
      </c>
      <c r="O5153">
        <v>2</v>
      </c>
      <c r="P5153" t="str">
        <f>VLOOKUP(O5153,dFornecedor!A:B,2,0)</f>
        <v>Minerva</v>
      </c>
    </row>
    <row r="5154" spans="1:16" x14ac:dyDescent="0.25">
      <c r="A5154">
        <v>5153</v>
      </c>
      <c r="B5154" s="1">
        <v>44096</v>
      </c>
      <c r="C5154" s="1">
        <v>44096</v>
      </c>
      <c r="D5154" s="1">
        <v>44102</v>
      </c>
      <c r="E5154" s="1">
        <v>44104</v>
      </c>
      <c r="F5154">
        <v>4</v>
      </c>
      <c r="G5154" t="str">
        <f>VLOOKUP(F5154,dComprador!A:B,2,0)</f>
        <v>Lira</v>
      </c>
      <c r="H5154">
        <v>6</v>
      </c>
      <c r="I5154" t="str">
        <f>VLOOKUP(H5154,dMateriaPrima!A:B,2,0)</f>
        <v>Fio Algodão</v>
      </c>
      <c r="J5154">
        <f>VLOOKUP(H5154,dMateriaPrima!A:C,3,0)</f>
        <v>55.9</v>
      </c>
      <c r="K5154">
        <v>94</v>
      </c>
      <c r="L5154">
        <f t="shared" si="161"/>
        <v>5254.5999999999995</v>
      </c>
      <c r="M5154">
        <v>39</v>
      </c>
      <c r="N5154">
        <f t="shared" si="160"/>
        <v>3205.3059999999996</v>
      </c>
      <c r="O5154">
        <v>2</v>
      </c>
      <c r="P5154" t="str">
        <f>VLOOKUP(O5154,dFornecedor!A:B,2,0)</f>
        <v>Minerva</v>
      </c>
    </row>
    <row r="5155" spans="1:16" x14ac:dyDescent="0.25">
      <c r="A5155">
        <v>5154</v>
      </c>
      <c r="B5155" s="1">
        <v>44096</v>
      </c>
      <c r="C5155" s="1">
        <v>44096</v>
      </c>
      <c r="D5155" s="1">
        <v>44101</v>
      </c>
      <c r="E5155" s="1">
        <v>44103</v>
      </c>
      <c r="F5155">
        <v>4</v>
      </c>
      <c r="G5155" t="str">
        <f>VLOOKUP(F5155,dComprador!A:B,2,0)</f>
        <v>Lira</v>
      </c>
      <c r="H5155">
        <v>9</v>
      </c>
      <c r="I5155" t="str">
        <f>VLOOKUP(H5155,dMateriaPrima!A:B,2,0)</f>
        <v>Couro</v>
      </c>
      <c r="J5155">
        <f>VLOOKUP(H5155,dMateriaPrima!A:C,3,0)</f>
        <v>4.4000000000000004</v>
      </c>
      <c r="K5155">
        <v>621</v>
      </c>
      <c r="L5155">
        <f t="shared" si="161"/>
        <v>2732.4</v>
      </c>
      <c r="M5155">
        <v>0</v>
      </c>
      <c r="N5155">
        <f t="shared" si="160"/>
        <v>2732.4</v>
      </c>
      <c r="O5155">
        <v>2</v>
      </c>
      <c r="P5155" t="str">
        <f>VLOOKUP(O5155,dFornecedor!A:B,2,0)</f>
        <v>Minerva</v>
      </c>
    </row>
    <row r="5156" spans="1:16" x14ac:dyDescent="0.25">
      <c r="A5156">
        <v>5155</v>
      </c>
      <c r="B5156" s="1">
        <v>44096</v>
      </c>
      <c r="C5156" s="1">
        <v>44104</v>
      </c>
      <c r="D5156" s="1">
        <v>44109</v>
      </c>
      <c r="E5156" s="1">
        <v>44110</v>
      </c>
      <c r="F5156">
        <v>2</v>
      </c>
      <c r="G5156" t="str">
        <f>VLOOKUP(F5156,dComprador!A:B,2,0)</f>
        <v>João</v>
      </c>
      <c r="H5156">
        <v>5</v>
      </c>
      <c r="I5156" t="str">
        <f>VLOOKUP(H5156,dMateriaPrima!A:B,2,0)</f>
        <v>Areia</v>
      </c>
      <c r="J5156">
        <f>VLOOKUP(H5156,dMateriaPrima!A:C,3,0)</f>
        <v>3.59</v>
      </c>
      <c r="K5156">
        <v>224</v>
      </c>
      <c r="L5156">
        <f t="shared" si="161"/>
        <v>804.16</v>
      </c>
      <c r="M5156">
        <v>0</v>
      </c>
      <c r="N5156">
        <f t="shared" si="160"/>
        <v>804.16</v>
      </c>
      <c r="O5156">
        <v>2</v>
      </c>
      <c r="P5156" t="str">
        <f>VLOOKUP(O5156,dFornecedor!A:B,2,0)</f>
        <v>Minerva</v>
      </c>
    </row>
    <row r="5157" spans="1:16" x14ac:dyDescent="0.25">
      <c r="A5157">
        <v>5156</v>
      </c>
      <c r="B5157" s="1">
        <v>44096</v>
      </c>
      <c r="C5157" s="1">
        <v>44096</v>
      </c>
      <c r="D5157" s="1">
        <v>44109</v>
      </c>
      <c r="E5157" s="1">
        <v>44110</v>
      </c>
      <c r="F5157">
        <v>2</v>
      </c>
      <c r="G5157" t="str">
        <f>VLOOKUP(F5157,dComprador!A:B,2,0)</f>
        <v>João</v>
      </c>
      <c r="H5157">
        <v>11</v>
      </c>
      <c r="I5157" t="str">
        <f>VLOOKUP(H5157,dMateriaPrima!A:B,2,0)</f>
        <v>Papel</v>
      </c>
      <c r="J5157">
        <f>VLOOKUP(H5157,dMateriaPrima!A:C,3,0)</f>
        <v>9</v>
      </c>
      <c r="K5157">
        <v>133</v>
      </c>
      <c r="L5157">
        <f t="shared" si="161"/>
        <v>1197</v>
      </c>
      <c r="M5157">
        <v>0</v>
      </c>
      <c r="N5157">
        <f t="shared" si="160"/>
        <v>1197</v>
      </c>
      <c r="O5157">
        <v>2</v>
      </c>
      <c r="P5157" t="str">
        <f>VLOOKUP(O5157,dFornecedor!A:B,2,0)</f>
        <v>Minerva</v>
      </c>
    </row>
    <row r="5158" spans="1:16" x14ac:dyDescent="0.25">
      <c r="A5158">
        <v>5157</v>
      </c>
      <c r="B5158" s="1">
        <v>44096</v>
      </c>
      <c r="C5158" s="1">
        <v>44100</v>
      </c>
      <c r="D5158" s="1">
        <v>44112</v>
      </c>
      <c r="E5158" s="1">
        <v>44114</v>
      </c>
      <c r="F5158">
        <v>2</v>
      </c>
      <c r="G5158" t="str">
        <f>VLOOKUP(F5158,dComprador!A:B,2,0)</f>
        <v>João</v>
      </c>
      <c r="H5158">
        <v>5</v>
      </c>
      <c r="I5158" t="str">
        <f>VLOOKUP(H5158,dMateriaPrima!A:B,2,0)</f>
        <v>Areia</v>
      </c>
      <c r="J5158">
        <f>VLOOKUP(H5158,dMateriaPrima!A:C,3,0)</f>
        <v>3.59</v>
      </c>
      <c r="K5158">
        <v>246</v>
      </c>
      <c r="L5158">
        <f t="shared" si="161"/>
        <v>883.14</v>
      </c>
      <c r="M5158">
        <v>0</v>
      </c>
      <c r="N5158">
        <f t="shared" si="160"/>
        <v>883.14</v>
      </c>
      <c r="O5158">
        <v>4</v>
      </c>
      <c r="P5158" t="str">
        <f>VLOOKUP(O5158,dFornecedor!A:B,2,0)</f>
        <v>AlphaOmega</v>
      </c>
    </row>
    <row r="5159" spans="1:16" x14ac:dyDescent="0.25">
      <c r="A5159">
        <v>5158</v>
      </c>
      <c r="B5159" s="1">
        <v>44096</v>
      </c>
      <c r="C5159" s="1">
        <v>44103</v>
      </c>
      <c r="D5159" s="1">
        <v>44119</v>
      </c>
      <c r="E5159" s="1">
        <v>44120</v>
      </c>
      <c r="F5159">
        <v>1</v>
      </c>
      <c r="G5159" t="str">
        <f>VLOOKUP(F5159,dComprador!A:B,2,0)</f>
        <v>Alon</v>
      </c>
      <c r="H5159">
        <v>1</v>
      </c>
      <c r="I5159" t="str">
        <f>VLOOKUP(H5159,dMateriaPrima!A:B,2,0)</f>
        <v>Tecido</v>
      </c>
      <c r="J5159">
        <f>VLOOKUP(H5159,dMateriaPrima!A:C,3,0)</f>
        <v>18</v>
      </c>
      <c r="K5159">
        <v>63</v>
      </c>
      <c r="L5159">
        <f t="shared" si="161"/>
        <v>1134</v>
      </c>
      <c r="M5159">
        <v>0</v>
      </c>
      <c r="N5159">
        <f t="shared" si="160"/>
        <v>1134</v>
      </c>
      <c r="O5159">
        <v>2</v>
      </c>
      <c r="P5159" t="str">
        <f>VLOOKUP(O5159,dFornecedor!A:B,2,0)</f>
        <v>Minerva</v>
      </c>
    </row>
    <row r="5160" spans="1:16" x14ac:dyDescent="0.25">
      <c r="A5160">
        <v>5159</v>
      </c>
      <c r="B5160" s="1">
        <v>44097</v>
      </c>
      <c r="C5160" s="1">
        <v>44097</v>
      </c>
      <c r="D5160" s="1">
        <v>44104</v>
      </c>
      <c r="E5160" s="1">
        <v>44104</v>
      </c>
      <c r="F5160">
        <v>4</v>
      </c>
      <c r="G5160" t="str">
        <f>VLOOKUP(F5160,dComprador!A:B,2,0)</f>
        <v>Lira</v>
      </c>
      <c r="H5160">
        <v>5</v>
      </c>
      <c r="I5160" t="str">
        <f>VLOOKUP(H5160,dMateriaPrima!A:B,2,0)</f>
        <v>Areia</v>
      </c>
      <c r="J5160">
        <f>VLOOKUP(H5160,dMateriaPrima!A:C,3,0)</f>
        <v>3.59</v>
      </c>
      <c r="K5160">
        <v>443</v>
      </c>
      <c r="L5160">
        <f t="shared" si="161"/>
        <v>1590.37</v>
      </c>
      <c r="M5160">
        <v>0</v>
      </c>
      <c r="N5160">
        <f t="shared" si="160"/>
        <v>1590.37</v>
      </c>
      <c r="O5160">
        <v>2</v>
      </c>
      <c r="P5160" t="str">
        <f>VLOOKUP(O5160,dFornecedor!A:B,2,0)</f>
        <v>Minerva</v>
      </c>
    </row>
    <row r="5161" spans="1:16" x14ac:dyDescent="0.25">
      <c r="A5161">
        <v>5160</v>
      </c>
      <c r="B5161" s="1">
        <v>44097</v>
      </c>
      <c r="C5161" s="1">
        <v>44098</v>
      </c>
      <c r="D5161" s="1">
        <v>44129</v>
      </c>
      <c r="E5161" s="1">
        <v>44132</v>
      </c>
      <c r="F5161">
        <v>1</v>
      </c>
      <c r="G5161" t="str">
        <f>VLOOKUP(F5161,dComprador!A:B,2,0)</f>
        <v>Alon</v>
      </c>
      <c r="H5161">
        <v>6</v>
      </c>
      <c r="I5161" t="str">
        <f>VLOOKUP(H5161,dMateriaPrima!A:B,2,0)</f>
        <v>Fio Algodão</v>
      </c>
      <c r="J5161">
        <f>VLOOKUP(H5161,dMateriaPrima!A:C,3,0)</f>
        <v>55.9</v>
      </c>
      <c r="K5161">
        <v>314</v>
      </c>
      <c r="L5161">
        <f t="shared" si="161"/>
        <v>17552.599999999999</v>
      </c>
      <c r="M5161">
        <v>0</v>
      </c>
      <c r="N5161">
        <f t="shared" si="160"/>
        <v>17552.599999999999</v>
      </c>
      <c r="O5161">
        <v>3</v>
      </c>
      <c r="P5161" t="str">
        <f>VLOOKUP(O5161,dFornecedor!A:B,2,0)</f>
        <v>StepUp</v>
      </c>
    </row>
    <row r="5162" spans="1:16" x14ac:dyDescent="0.25">
      <c r="A5162">
        <v>5161</v>
      </c>
      <c r="B5162" s="1">
        <v>44097</v>
      </c>
      <c r="C5162" s="1">
        <v>44104</v>
      </c>
      <c r="D5162" s="1">
        <v>44105</v>
      </c>
      <c r="E5162" s="1">
        <v>44104</v>
      </c>
      <c r="F5162">
        <v>4</v>
      </c>
      <c r="G5162" t="str">
        <f>VLOOKUP(F5162,dComprador!A:B,2,0)</f>
        <v>Lira</v>
      </c>
      <c r="H5162">
        <v>5</v>
      </c>
      <c r="I5162" t="str">
        <f>VLOOKUP(H5162,dMateriaPrima!A:B,2,0)</f>
        <v>Areia</v>
      </c>
      <c r="J5162">
        <f>VLOOKUP(H5162,dMateriaPrima!A:C,3,0)</f>
        <v>3.59</v>
      </c>
      <c r="K5162">
        <v>77</v>
      </c>
      <c r="L5162">
        <f t="shared" si="161"/>
        <v>276.43</v>
      </c>
      <c r="M5162">
        <v>0</v>
      </c>
      <c r="N5162">
        <f t="shared" si="160"/>
        <v>276.43</v>
      </c>
      <c r="O5162">
        <v>1</v>
      </c>
      <c r="P5162" t="str">
        <f>VLOOKUP(O5162,dFornecedor!A:B,2,0)</f>
        <v>NorthShore</v>
      </c>
    </row>
    <row r="5163" spans="1:16" x14ac:dyDescent="0.25">
      <c r="A5163">
        <v>5162</v>
      </c>
      <c r="B5163" s="1">
        <v>44097</v>
      </c>
      <c r="C5163" s="1">
        <v>44097</v>
      </c>
      <c r="D5163" s="1">
        <v>44104</v>
      </c>
      <c r="E5163" s="1">
        <v>44104</v>
      </c>
      <c r="F5163">
        <v>4</v>
      </c>
      <c r="G5163" t="str">
        <f>VLOOKUP(F5163,dComprador!A:B,2,0)</f>
        <v>Lira</v>
      </c>
      <c r="H5163">
        <v>9</v>
      </c>
      <c r="I5163" t="str">
        <f>VLOOKUP(H5163,dMateriaPrima!A:B,2,0)</f>
        <v>Couro</v>
      </c>
      <c r="J5163">
        <f>VLOOKUP(H5163,dMateriaPrima!A:C,3,0)</f>
        <v>4.4000000000000004</v>
      </c>
      <c r="K5163">
        <v>217</v>
      </c>
      <c r="L5163">
        <f t="shared" si="161"/>
        <v>954.80000000000007</v>
      </c>
      <c r="M5163">
        <v>0</v>
      </c>
      <c r="N5163">
        <f t="shared" si="160"/>
        <v>954.80000000000007</v>
      </c>
      <c r="O5163">
        <v>2</v>
      </c>
      <c r="P5163" t="str">
        <f>VLOOKUP(O5163,dFornecedor!A:B,2,0)</f>
        <v>Minerva</v>
      </c>
    </row>
    <row r="5164" spans="1:16" x14ac:dyDescent="0.25">
      <c r="A5164">
        <v>5163</v>
      </c>
      <c r="B5164" s="1">
        <v>44097</v>
      </c>
      <c r="C5164" s="1">
        <v>44101</v>
      </c>
      <c r="D5164" s="1">
        <v>44106</v>
      </c>
      <c r="E5164" s="1">
        <v>44108</v>
      </c>
      <c r="F5164">
        <v>4</v>
      </c>
      <c r="G5164" t="str">
        <f>VLOOKUP(F5164,dComprador!A:B,2,0)</f>
        <v>Lira</v>
      </c>
      <c r="H5164">
        <v>11</v>
      </c>
      <c r="I5164" t="str">
        <f>VLOOKUP(H5164,dMateriaPrima!A:B,2,0)</f>
        <v>Papel</v>
      </c>
      <c r="J5164">
        <f>VLOOKUP(H5164,dMateriaPrima!A:C,3,0)</f>
        <v>9</v>
      </c>
      <c r="K5164">
        <v>72</v>
      </c>
      <c r="L5164">
        <f t="shared" si="161"/>
        <v>648</v>
      </c>
      <c r="M5164">
        <v>0</v>
      </c>
      <c r="N5164">
        <f t="shared" si="160"/>
        <v>648</v>
      </c>
      <c r="O5164">
        <v>1</v>
      </c>
      <c r="P5164" t="str">
        <f>VLOOKUP(O5164,dFornecedor!A:B,2,0)</f>
        <v>NorthShore</v>
      </c>
    </row>
    <row r="5165" spans="1:16" x14ac:dyDescent="0.25">
      <c r="A5165">
        <v>5164</v>
      </c>
      <c r="B5165" s="1">
        <v>44097</v>
      </c>
      <c r="C5165" s="1">
        <v>44106</v>
      </c>
      <c r="D5165" s="1">
        <v>44116</v>
      </c>
      <c r="E5165" s="1">
        <v>44116</v>
      </c>
      <c r="F5165">
        <v>1</v>
      </c>
      <c r="G5165" t="str">
        <f>VLOOKUP(F5165,dComprador!A:B,2,0)</f>
        <v>Alon</v>
      </c>
      <c r="H5165">
        <v>11</v>
      </c>
      <c r="I5165" t="str">
        <f>VLOOKUP(H5165,dMateriaPrima!A:B,2,0)</f>
        <v>Papel</v>
      </c>
      <c r="J5165">
        <f>VLOOKUP(H5165,dMateriaPrima!A:C,3,0)</f>
        <v>9</v>
      </c>
      <c r="K5165">
        <v>33</v>
      </c>
      <c r="L5165">
        <f t="shared" si="161"/>
        <v>297</v>
      </c>
      <c r="M5165">
        <v>0</v>
      </c>
      <c r="N5165">
        <f t="shared" si="160"/>
        <v>297</v>
      </c>
      <c r="O5165">
        <v>3</v>
      </c>
      <c r="P5165" t="str">
        <f>VLOOKUP(O5165,dFornecedor!A:B,2,0)</f>
        <v>StepUp</v>
      </c>
    </row>
    <row r="5166" spans="1:16" x14ac:dyDescent="0.25">
      <c r="A5166">
        <v>5165</v>
      </c>
      <c r="B5166" s="1">
        <v>44097</v>
      </c>
      <c r="C5166" s="1">
        <v>44099</v>
      </c>
      <c r="D5166" s="1">
        <v>44116</v>
      </c>
      <c r="E5166" s="1">
        <v>44117</v>
      </c>
      <c r="F5166">
        <v>1</v>
      </c>
      <c r="G5166" t="str">
        <f>VLOOKUP(F5166,dComprador!A:B,2,0)</f>
        <v>Alon</v>
      </c>
      <c r="H5166">
        <v>11</v>
      </c>
      <c r="I5166" t="str">
        <f>VLOOKUP(H5166,dMateriaPrima!A:B,2,0)</f>
        <v>Papel</v>
      </c>
      <c r="J5166">
        <f>VLOOKUP(H5166,dMateriaPrima!A:C,3,0)</f>
        <v>9</v>
      </c>
      <c r="K5166">
        <v>232</v>
      </c>
      <c r="L5166">
        <f t="shared" si="161"/>
        <v>2088</v>
      </c>
      <c r="M5166">
        <v>0</v>
      </c>
      <c r="N5166">
        <f t="shared" si="160"/>
        <v>2088</v>
      </c>
      <c r="O5166">
        <v>4</v>
      </c>
      <c r="P5166" t="str">
        <f>VLOOKUP(O5166,dFornecedor!A:B,2,0)</f>
        <v>AlphaOmega</v>
      </c>
    </row>
    <row r="5167" spans="1:16" x14ac:dyDescent="0.25">
      <c r="A5167">
        <v>5166</v>
      </c>
      <c r="B5167" s="1">
        <v>44097</v>
      </c>
      <c r="C5167" s="1">
        <v>44099</v>
      </c>
      <c r="D5167" s="1">
        <v>44110</v>
      </c>
      <c r="E5167" s="1">
        <v>44111</v>
      </c>
      <c r="F5167">
        <v>2</v>
      </c>
      <c r="G5167" t="str">
        <f>VLOOKUP(F5167,dComprador!A:B,2,0)</f>
        <v>João</v>
      </c>
      <c r="H5167">
        <v>7</v>
      </c>
      <c r="I5167" t="str">
        <f>VLOOKUP(H5167,dMateriaPrima!A:B,2,0)</f>
        <v>Poliéster</v>
      </c>
      <c r="J5167">
        <f>VLOOKUP(H5167,dMateriaPrima!A:C,3,0)</f>
        <v>8</v>
      </c>
      <c r="K5167">
        <v>34</v>
      </c>
      <c r="L5167">
        <f t="shared" si="161"/>
        <v>272</v>
      </c>
      <c r="M5167">
        <v>0</v>
      </c>
      <c r="N5167">
        <f t="shared" si="160"/>
        <v>272</v>
      </c>
      <c r="O5167">
        <v>1</v>
      </c>
      <c r="P5167" t="str">
        <f>VLOOKUP(O5167,dFornecedor!A:B,2,0)</f>
        <v>NorthShore</v>
      </c>
    </row>
    <row r="5168" spans="1:16" x14ac:dyDescent="0.25">
      <c r="A5168">
        <v>5167</v>
      </c>
      <c r="B5168" s="1">
        <v>44097</v>
      </c>
      <c r="C5168" s="1">
        <v>44097</v>
      </c>
      <c r="D5168" s="1">
        <v>44114</v>
      </c>
      <c r="E5168" s="1">
        <v>44113</v>
      </c>
      <c r="F5168">
        <v>1</v>
      </c>
      <c r="G5168" t="str">
        <f>VLOOKUP(F5168,dComprador!A:B,2,0)</f>
        <v>Alon</v>
      </c>
      <c r="H5168">
        <v>6</v>
      </c>
      <c r="I5168" t="str">
        <f>VLOOKUP(H5168,dMateriaPrima!A:B,2,0)</f>
        <v>Fio Algodão</v>
      </c>
      <c r="J5168">
        <f>VLOOKUP(H5168,dMateriaPrima!A:C,3,0)</f>
        <v>55.9</v>
      </c>
      <c r="K5168">
        <v>313</v>
      </c>
      <c r="L5168">
        <f t="shared" si="161"/>
        <v>17496.7</v>
      </c>
      <c r="M5168">
        <v>0</v>
      </c>
      <c r="N5168">
        <f t="shared" si="160"/>
        <v>17496.7</v>
      </c>
      <c r="O5168">
        <v>2</v>
      </c>
      <c r="P5168" t="str">
        <f>VLOOKUP(O5168,dFornecedor!A:B,2,0)</f>
        <v>Minerva</v>
      </c>
    </row>
    <row r="5169" spans="1:16" x14ac:dyDescent="0.25">
      <c r="A5169">
        <v>5168</v>
      </c>
      <c r="B5169" s="1">
        <v>44097</v>
      </c>
      <c r="C5169" s="1">
        <v>44106</v>
      </c>
      <c r="D5169" s="1">
        <v>44115</v>
      </c>
      <c r="E5169" s="1">
        <v>44119</v>
      </c>
      <c r="F5169">
        <v>1</v>
      </c>
      <c r="G5169" t="str">
        <f>VLOOKUP(F5169,dComprador!A:B,2,0)</f>
        <v>Alon</v>
      </c>
      <c r="H5169">
        <v>10</v>
      </c>
      <c r="I5169" t="str">
        <f>VLOOKUP(H5169,dMateriaPrima!A:B,2,0)</f>
        <v>Pedra Britada</v>
      </c>
      <c r="J5169">
        <f>VLOOKUP(H5169,dMateriaPrima!A:C,3,0)</f>
        <v>56</v>
      </c>
      <c r="K5169">
        <v>180</v>
      </c>
      <c r="L5169">
        <f t="shared" si="161"/>
        <v>10080</v>
      </c>
      <c r="M5169">
        <v>0</v>
      </c>
      <c r="N5169">
        <f t="shared" si="160"/>
        <v>10080</v>
      </c>
      <c r="O5169">
        <v>1</v>
      </c>
      <c r="P5169" t="str">
        <f>VLOOKUP(O5169,dFornecedor!A:B,2,0)</f>
        <v>NorthShore</v>
      </c>
    </row>
    <row r="5170" spans="1:16" x14ac:dyDescent="0.25">
      <c r="A5170">
        <v>5169</v>
      </c>
      <c r="B5170" s="1">
        <v>44097</v>
      </c>
      <c r="C5170" s="1">
        <v>44098</v>
      </c>
      <c r="D5170" s="1">
        <v>44128</v>
      </c>
      <c r="E5170" s="1">
        <v>44128</v>
      </c>
      <c r="F5170">
        <v>1</v>
      </c>
      <c r="G5170" t="str">
        <f>VLOOKUP(F5170,dComprador!A:B,2,0)</f>
        <v>Alon</v>
      </c>
      <c r="H5170">
        <v>1</v>
      </c>
      <c r="I5170" t="str">
        <f>VLOOKUP(H5170,dMateriaPrima!A:B,2,0)</f>
        <v>Tecido</v>
      </c>
      <c r="J5170">
        <f>VLOOKUP(H5170,dMateriaPrima!A:C,3,0)</f>
        <v>18</v>
      </c>
      <c r="K5170">
        <v>68</v>
      </c>
      <c r="L5170">
        <f t="shared" si="161"/>
        <v>1224</v>
      </c>
      <c r="M5170">
        <v>38</v>
      </c>
      <c r="N5170">
        <f t="shared" si="160"/>
        <v>758.88</v>
      </c>
      <c r="O5170">
        <v>3</v>
      </c>
      <c r="P5170" t="str">
        <f>VLOOKUP(O5170,dFornecedor!A:B,2,0)</f>
        <v>StepUp</v>
      </c>
    </row>
    <row r="5171" spans="1:16" x14ac:dyDescent="0.25">
      <c r="A5171">
        <v>5170</v>
      </c>
      <c r="B5171" s="1">
        <v>44097</v>
      </c>
      <c r="C5171" s="1">
        <v>44100</v>
      </c>
      <c r="D5171" s="1">
        <v>44128</v>
      </c>
      <c r="E5171" s="1">
        <v>44132</v>
      </c>
      <c r="F5171">
        <v>1</v>
      </c>
      <c r="G5171" t="str">
        <f>VLOOKUP(F5171,dComprador!A:B,2,0)</f>
        <v>Alon</v>
      </c>
      <c r="H5171">
        <v>1</v>
      </c>
      <c r="I5171" t="str">
        <f>VLOOKUP(H5171,dMateriaPrima!A:B,2,0)</f>
        <v>Tecido</v>
      </c>
      <c r="J5171">
        <f>VLOOKUP(H5171,dMateriaPrima!A:C,3,0)</f>
        <v>18</v>
      </c>
      <c r="K5171">
        <v>427</v>
      </c>
      <c r="L5171">
        <f t="shared" si="161"/>
        <v>7686</v>
      </c>
      <c r="M5171">
        <v>0</v>
      </c>
      <c r="N5171">
        <f t="shared" si="160"/>
        <v>7686</v>
      </c>
      <c r="O5171">
        <v>1</v>
      </c>
      <c r="P5171" t="str">
        <f>VLOOKUP(O5171,dFornecedor!A:B,2,0)</f>
        <v>NorthShore</v>
      </c>
    </row>
    <row r="5172" spans="1:16" x14ac:dyDescent="0.25">
      <c r="A5172">
        <v>5171</v>
      </c>
      <c r="B5172" s="1">
        <v>44098</v>
      </c>
      <c r="C5172" s="1">
        <v>44106</v>
      </c>
      <c r="D5172" s="1">
        <v>44107</v>
      </c>
      <c r="E5172" s="1">
        <v>44112</v>
      </c>
      <c r="F5172">
        <v>4</v>
      </c>
      <c r="G5172" t="str">
        <f>VLOOKUP(F5172,dComprador!A:B,2,0)</f>
        <v>Lira</v>
      </c>
      <c r="H5172">
        <v>9</v>
      </c>
      <c r="I5172" t="str">
        <f>VLOOKUP(H5172,dMateriaPrima!A:B,2,0)</f>
        <v>Couro</v>
      </c>
      <c r="J5172">
        <f>VLOOKUP(H5172,dMateriaPrima!A:C,3,0)</f>
        <v>4.4000000000000004</v>
      </c>
      <c r="K5172">
        <v>204</v>
      </c>
      <c r="L5172">
        <f t="shared" si="161"/>
        <v>897.6</v>
      </c>
      <c r="M5172">
        <v>0</v>
      </c>
      <c r="N5172">
        <f t="shared" si="160"/>
        <v>897.6</v>
      </c>
      <c r="O5172">
        <v>3</v>
      </c>
      <c r="P5172" t="str">
        <f>VLOOKUP(O5172,dFornecedor!A:B,2,0)</f>
        <v>StepUp</v>
      </c>
    </row>
    <row r="5173" spans="1:16" x14ac:dyDescent="0.25">
      <c r="A5173">
        <v>5172</v>
      </c>
      <c r="B5173" s="1">
        <v>44098</v>
      </c>
      <c r="C5173" s="1">
        <v>44099</v>
      </c>
      <c r="D5173" s="1">
        <v>44105</v>
      </c>
      <c r="E5173" s="1">
        <v>44108</v>
      </c>
      <c r="F5173">
        <v>4</v>
      </c>
      <c r="G5173" t="str">
        <f>VLOOKUP(F5173,dComprador!A:B,2,0)</f>
        <v>Lira</v>
      </c>
      <c r="H5173">
        <v>9</v>
      </c>
      <c r="I5173" t="str">
        <f>VLOOKUP(H5173,dMateriaPrima!A:B,2,0)</f>
        <v>Couro</v>
      </c>
      <c r="J5173">
        <f>VLOOKUP(H5173,dMateriaPrima!A:C,3,0)</f>
        <v>4.4000000000000004</v>
      </c>
      <c r="K5173">
        <v>589</v>
      </c>
      <c r="L5173">
        <f t="shared" si="161"/>
        <v>2591.6000000000004</v>
      </c>
      <c r="M5173">
        <v>0</v>
      </c>
      <c r="N5173">
        <f t="shared" si="160"/>
        <v>2591.6000000000004</v>
      </c>
      <c r="O5173">
        <v>4</v>
      </c>
      <c r="P5173" t="str">
        <f>VLOOKUP(O5173,dFornecedor!A:B,2,0)</f>
        <v>AlphaOmega</v>
      </c>
    </row>
    <row r="5174" spans="1:16" x14ac:dyDescent="0.25">
      <c r="A5174">
        <v>5173</v>
      </c>
      <c r="B5174" s="1">
        <v>44098</v>
      </c>
      <c r="C5174" s="1">
        <v>44103</v>
      </c>
      <c r="D5174" s="1">
        <v>44104</v>
      </c>
      <c r="E5174" s="1">
        <v>44105</v>
      </c>
      <c r="F5174">
        <v>4</v>
      </c>
      <c r="G5174" t="str">
        <f>VLOOKUP(F5174,dComprador!A:B,2,0)</f>
        <v>Lira</v>
      </c>
      <c r="H5174">
        <v>7</v>
      </c>
      <c r="I5174" t="str">
        <f>VLOOKUP(H5174,dMateriaPrima!A:B,2,0)</f>
        <v>Poliéster</v>
      </c>
      <c r="J5174">
        <f>VLOOKUP(H5174,dMateriaPrima!A:C,3,0)</f>
        <v>8</v>
      </c>
      <c r="K5174">
        <v>279</v>
      </c>
      <c r="L5174">
        <f t="shared" si="161"/>
        <v>2232</v>
      </c>
      <c r="M5174">
        <v>0</v>
      </c>
      <c r="N5174">
        <f t="shared" si="160"/>
        <v>2232</v>
      </c>
      <c r="O5174">
        <v>3</v>
      </c>
      <c r="P5174" t="str">
        <f>VLOOKUP(O5174,dFornecedor!A:B,2,0)</f>
        <v>StepUp</v>
      </c>
    </row>
    <row r="5175" spans="1:16" x14ac:dyDescent="0.25">
      <c r="A5175">
        <v>5174</v>
      </c>
      <c r="B5175" s="1">
        <v>44098</v>
      </c>
      <c r="C5175" s="1">
        <v>44104</v>
      </c>
      <c r="D5175" s="1">
        <v>44107</v>
      </c>
      <c r="E5175" s="1">
        <v>44105</v>
      </c>
      <c r="F5175">
        <v>4</v>
      </c>
      <c r="G5175" t="str">
        <f>VLOOKUP(F5175,dComprador!A:B,2,0)</f>
        <v>Lira</v>
      </c>
      <c r="H5175">
        <v>7</v>
      </c>
      <c r="I5175" t="str">
        <f>VLOOKUP(H5175,dMateriaPrima!A:B,2,0)</f>
        <v>Poliéster</v>
      </c>
      <c r="J5175">
        <f>VLOOKUP(H5175,dMateriaPrima!A:C,3,0)</f>
        <v>8</v>
      </c>
      <c r="K5175">
        <v>186</v>
      </c>
      <c r="L5175">
        <f t="shared" si="161"/>
        <v>1488</v>
      </c>
      <c r="M5175">
        <v>0</v>
      </c>
      <c r="N5175">
        <f t="shared" si="160"/>
        <v>1488</v>
      </c>
      <c r="O5175">
        <v>3</v>
      </c>
      <c r="P5175" t="str">
        <f>VLOOKUP(O5175,dFornecedor!A:B,2,0)</f>
        <v>StepUp</v>
      </c>
    </row>
    <row r="5176" spans="1:16" x14ac:dyDescent="0.25">
      <c r="A5176">
        <v>5175</v>
      </c>
      <c r="B5176" s="1">
        <v>44098</v>
      </c>
      <c r="C5176" s="1">
        <v>44099</v>
      </c>
      <c r="D5176" s="1">
        <v>44105</v>
      </c>
      <c r="E5176" s="1">
        <v>44109</v>
      </c>
      <c r="F5176">
        <v>4</v>
      </c>
      <c r="G5176" t="str">
        <f>VLOOKUP(F5176,dComprador!A:B,2,0)</f>
        <v>Lira</v>
      </c>
      <c r="H5176">
        <v>7</v>
      </c>
      <c r="I5176" t="str">
        <f>VLOOKUP(H5176,dMateriaPrima!A:B,2,0)</f>
        <v>Poliéster</v>
      </c>
      <c r="J5176">
        <f>VLOOKUP(H5176,dMateriaPrima!A:C,3,0)</f>
        <v>8</v>
      </c>
      <c r="K5176">
        <v>103</v>
      </c>
      <c r="L5176">
        <f t="shared" si="161"/>
        <v>824</v>
      </c>
      <c r="M5176">
        <v>0</v>
      </c>
      <c r="N5176">
        <f t="shared" si="160"/>
        <v>824</v>
      </c>
      <c r="O5176">
        <v>3</v>
      </c>
      <c r="P5176" t="str">
        <f>VLOOKUP(O5176,dFornecedor!A:B,2,0)</f>
        <v>StepUp</v>
      </c>
    </row>
    <row r="5177" spans="1:16" x14ac:dyDescent="0.25">
      <c r="A5177">
        <v>5176</v>
      </c>
      <c r="B5177" s="1">
        <v>44098</v>
      </c>
      <c r="C5177" s="1">
        <v>44098</v>
      </c>
      <c r="D5177" s="1">
        <v>44109</v>
      </c>
      <c r="E5177" s="1">
        <v>44114</v>
      </c>
      <c r="F5177">
        <v>4</v>
      </c>
      <c r="G5177" t="str">
        <f>VLOOKUP(F5177,dComprador!A:B,2,0)</f>
        <v>Lira</v>
      </c>
      <c r="H5177">
        <v>4</v>
      </c>
      <c r="I5177" t="str">
        <f>VLOOKUP(H5177,dMateriaPrima!A:B,2,0)</f>
        <v>Madeira</v>
      </c>
      <c r="J5177">
        <f>VLOOKUP(H5177,dMateriaPrima!A:C,3,0)</f>
        <v>168</v>
      </c>
      <c r="K5177">
        <v>261</v>
      </c>
      <c r="L5177">
        <f t="shared" si="161"/>
        <v>43848</v>
      </c>
      <c r="M5177">
        <v>0</v>
      </c>
      <c r="N5177">
        <f t="shared" si="160"/>
        <v>43848</v>
      </c>
      <c r="O5177">
        <v>4</v>
      </c>
      <c r="P5177" t="str">
        <f>VLOOKUP(O5177,dFornecedor!A:B,2,0)</f>
        <v>AlphaOmega</v>
      </c>
    </row>
    <row r="5178" spans="1:16" x14ac:dyDescent="0.25">
      <c r="A5178">
        <v>5177</v>
      </c>
      <c r="B5178" s="1">
        <v>44098</v>
      </c>
      <c r="C5178" s="1">
        <v>44098</v>
      </c>
      <c r="D5178" s="1">
        <v>44120</v>
      </c>
      <c r="E5178" s="1">
        <v>44120</v>
      </c>
      <c r="F5178">
        <v>1</v>
      </c>
      <c r="G5178" t="str">
        <f>VLOOKUP(F5178,dComprador!A:B,2,0)</f>
        <v>Alon</v>
      </c>
      <c r="H5178">
        <v>5</v>
      </c>
      <c r="I5178" t="str">
        <f>VLOOKUP(H5178,dMateriaPrima!A:B,2,0)</f>
        <v>Areia</v>
      </c>
      <c r="J5178">
        <f>VLOOKUP(H5178,dMateriaPrima!A:C,3,0)</f>
        <v>3.59</v>
      </c>
      <c r="K5178">
        <v>185</v>
      </c>
      <c r="L5178">
        <f t="shared" si="161"/>
        <v>664.15</v>
      </c>
      <c r="M5178">
        <v>0</v>
      </c>
      <c r="N5178">
        <f t="shared" si="160"/>
        <v>664.15</v>
      </c>
      <c r="O5178">
        <v>2</v>
      </c>
      <c r="P5178" t="str">
        <f>VLOOKUP(O5178,dFornecedor!A:B,2,0)</f>
        <v>Minerva</v>
      </c>
    </row>
    <row r="5179" spans="1:16" x14ac:dyDescent="0.25">
      <c r="A5179">
        <v>5178</v>
      </c>
      <c r="B5179" s="1">
        <v>44098</v>
      </c>
      <c r="C5179" s="1">
        <v>44101</v>
      </c>
      <c r="D5179" s="1">
        <v>44116</v>
      </c>
      <c r="E5179" s="1">
        <v>44118</v>
      </c>
      <c r="F5179">
        <v>1</v>
      </c>
      <c r="G5179" t="str">
        <f>VLOOKUP(F5179,dComprador!A:B,2,0)</f>
        <v>Alon</v>
      </c>
      <c r="H5179">
        <v>1</v>
      </c>
      <c r="I5179" t="str">
        <f>VLOOKUP(H5179,dMateriaPrima!A:B,2,0)</f>
        <v>Tecido</v>
      </c>
      <c r="J5179">
        <f>VLOOKUP(H5179,dMateriaPrima!A:C,3,0)</f>
        <v>18</v>
      </c>
      <c r="K5179">
        <v>110</v>
      </c>
      <c r="L5179">
        <f t="shared" si="161"/>
        <v>1980</v>
      </c>
      <c r="M5179">
        <v>0</v>
      </c>
      <c r="N5179">
        <f t="shared" si="160"/>
        <v>1980</v>
      </c>
      <c r="O5179">
        <v>1</v>
      </c>
      <c r="P5179" t="str">
        <f>VLOOKUP(O5179,dFornecedor!A:B,2,0)</f>
        <v>NorthShore</v>
      </c>
    </row>
    <row r="5180" spans="1:16" x14ac:dyDescent="0.25">
      <c r="A5180">
        <v>5179</v>
      </c>
      <c r="B5180" s="1">
        <v>44098</v>
      </c>
      <c r="C5180" s="1">
        <v>44110</v>
      </c>
      <c r="D5180" s="1">
        <v>44114</v>
      </c>
      <c r="E5180" s="1">
        <v>44117</v>
      </c>
      <c r="F5180">
        <v>1</v>
      </c>
      <c r="G5180" t="str">
        <f>VLOOKUP(F5180,dComprador!A:B,2,0)</f>
        <v>Alon</v>
      </c>
      <c r="H5180">
        <v>7</v>
      </c>
      <c r="I5180" t="str">
        <f>VLOOKUP(H5180,dMateriaPrima!A:B,2,0)</f>
        <v>Poliéster</v>
      </c>
      <c r="J5180">
        <f>VLOOKUP(H5180,dMateriaPrima!A:C,3,0)</f>
        <v>8</v>
      </c>
      <c r="K5180">
        <v>77</v>
      </c>
      <c r="L5180">
        <f t="shared" si="161"/>
        <v>616</v>
      </c>
      <c r="M5180">
        <v>0</v>
      </c>
      <c r="N5180">
        <f t="shared" si="160"/>
        <v>616</v>
      </c>
      <c r="O5180">
        <v>1</v>
      </c>
      <c r="P5180" t="str">
        <f>VLOOKUP(O5180,dFornecedor!A:B,2,0)</f>
        <v>NorthShore</v>
      </c>
    </row>
    <row r="5181" spans="1:16" x14ac:dyDescent="0.25">
      <c r="A5181">
        <v>5180</v>
      </c>
      <c r="B5181" s="1">
        <v>44098</v>
      </c>
      <c r="C5181" s="1">
        <v>44099</v>
      </c>
      <c r="D5181" s="1">
        <v>44114</v>
      </c>
      <c r="E5181" s="1">
        <v>44114</v>
      </c>
      <c r="F5181">
        <v>2</v>
      </c>
      <c r="G5181" t="str">
        <f>VLOOKUP(F5181,dComprador!A:B,2,0)</f>
        <v>João</v>
      </c>
      <c r="H5181">
        <v>8</v>
      </c>
      <c r="I5181" t="str">
        <f>VLOOKUP(H5181,dMateriaPrima!A:B,2,0)</f>
        <v>Cimento</v>
      </c>
      <c r="J5181">
        <f>VLOOKUP(H5181,dMateriaPrima!A:C,3,0)</f>
        <v>23</v>
      </c>
      <c r="K5181">
        <v>156</v>
      </c>
      <c r="L5181">
        <f t="shared" si="161"/>
        <v>3588</v>
      </c>
      <c r="M5181">
        <v>0</v>
      </c>
      <c r="N5181">
        <f t="shared" si="160"/>
        <v>3588</v>
      </c>
      <c r="O5181">
        <v>3</v>
      </c>
      <c r="P5181" t="str">
        <f>VLOOKUP(O5181,dFornecedor!A:B,2,0)</f>
        <v>StepUp</v>
      </c>
    </row>
    <row r="5182" spans="1:16" x14ac:dyDescent="0.25">
      <c r="A5182">
        <v>5181</v>
      </c>
      <c r="B5182" s="1">
        <v>44098</v>
      </c>
      <c r="C5182" s="1">
        <v>44107</v>
      </c>
      <c r="D5182" s="1">
        <v>44118</v>
      </c>
      <c r="E5182" s="1">
        <v>44121</v>
      </c>
      <c r="F5182">
        <v>1</v>
      </c>
      <c r="G5182" t="str">
        <f>VLOOKUP(F5182,dComprador!A:B,2,0)</f>
        <v>Alon</v>
      </c>
      <c r="H5182">
        <v>9</v>
      </c>
      <c r="I5182" t="str">
        <f>VLOOKUP(H5182,dMateriaPrima!A:B,2,0)</f>
        <v>Couro</v>
      </c>
      <c r="J5182">
        <f>VLOOKUP(H5182,dMateriaPrima!A:C,3,0)</f>
        <v>4.4000000000000004</v>
      </c>
      <c r="K5182">
        <v>219</v>
      </c>
      <c r="L5182">
        <f t="shared" si="161"/>
        <v>963.6</v>
      </c>
      <c r="M5182">
        <v>0</v>
      </c>
      <c r="N5182">
        <f t="shared" si="160"/>
        <v>963.6</v>
      </c>
      <c r="O5182">
        <v>3</v>
      </c>
      <c r="P5182" t="str">
        <f>VLOOKUP(O5182,dFornecedor!A:B,2,0)</f>
        <v>StepUp</v>
      </c>
    </row>
    <row r="5183" spans="1:16" x14ac:dyDescent="0.25">
      <c r="A5183">
        <v>5182</v>
      </c>
      <c r="B5183" s="1">
        <v>44099</v>
      </c>
      <c r="C5183" s="1">
        <v>44106</v>
      </c>
      <c r="D5183" s="1">
        <v>44107</v>
      </c>
      <c r="E5183" s="1">
        <v>44109</v>
      </c>
      <c r="F5183">
        <v>4</v>
      </c>
      <c r="G5183" t="str">
        <f>VLOOKUP(F5183,dComprador!A:B,2,0)</f>
        <v>Lira</v>
      </c>
      <c r="H5183">
        <v>1</v>
      </c>
      <c r="I5183" t="str">
        <f>VLOOKUP(H5183,dMateriaPrima!A:B,2,0)</f>
        <v>Tecido</v>
      </c>
      <c r="J5183">
        <f>VLOOKUP(H5183,dMateriaPrima!A:C,3,0)</f>
        <v>18</v>
      </c>
      <c r="K5183">
        <v>456</v>
      </c>
      <c r="L5183">
        <f t="shared" si="161"/>
        <v>8208</v>
      </c>
      <c r="M5183">
        <v>0</v>
      </c>
      <c r="N5183">
        <f t="shared" si="160"/>
        <v>8208</v>
      </c>
      <c r="O5183">
        <v>3</v>
      </c>
      <c r="P5183" t="str">
        <f>VLOOKUP(O5183,dFornecedor!A:B,2,0)</f>
        <v>StepUp</v>
      </c>
    </row>
    <row r="5184" spans="1:16" x14ac:dyDescent="0.25">
      <c r="A5184">
        <v>5183</v>
      </c>
      <c r="B5184" s="1">
        <v>44099</v>
      </c>
      <c r="C5184" s="1">
        <v>44099</v>
      </c>
      <c r="D5184" s="1">
        <v>44107</v>
      </c>
      <c r="E5184" s="1">
        <v>44109</v>
      </c>
      <c r="F5184">
        <v>4</v>
      </c>
      <c r="G5184" t="str">
        <f>VLOOKUP(F5184,dComprador!A:B,2,0)</f>
        <v>Lira</v>
      </c>
      <c r="H5184">
        <v>4</v>
      </c>
      <c r="I5184" t="str">
        <f>VLOOKUP(H5184,dMateriaPrima!A:B,2,0)</f>
        <v>Madeira</v>
      </c>
      <c r="J5184">
        <f>VLOOKUP(H5184,dMateriaPrima!A:C,3,0)</f>
        <v>168</v>
      </c>
      <c r="K5184">
        <v>149</v>
      </c>
      <c r="L5184">
        <f t="shared" si="161"/>
        <v>25032</v>
      </c>
      <c r="M5184">
        <v>0</v>
      </c>
      <c r="N5184">
        <f t="shared" si="160"/>
        <v>25032</v>
      </c>
      <c r="O5184">
        <v>2</v>
      </c>
      <c r="P5184" t="str">
        <f>VLOOKUP(O5184,dFornecedor!A:B,2,0)</f>
        <v>Minerva</v>
      </c>
    </row>
    <row r="5185" spans="1:16" x14ac:dyDescent="0.25">
      <c r="A5185">
        <v>5184</v>
      </c>
      <c r="B5185" s="1">
        <v>44099</v>
      </c>
      <c r="C5185" s="1">
        <v>44101</v>
      </c>
      <c r="D5185" s="1">
        <v>44107</v>
      </c>
      <c r="E5185" s="1">
        <v>44109</v>
      </c>
      <c r="F5185">
        <v>4</v>
      </c>
      <c r="G5185" t="str">
        <f>VLOOKUP(F5185,dComprador!A:B,2,0)</f>
        <v>Lira</v>
      </c>
      <c r="H5185">
        <v>8</v>
      </c>
      <c r="I5185" t="str">
        <f>VLOOKUP(H5185,dMateriaPrima!A:B,2,0)</f>
        <v>Cimento</v>
      </c>
      <c r="J5185">
        <f>VLOOKUP(H5185,dMateriaPrima!A:C,3,0)</f>
        <v>23</v>
      </c>
      <c r="K5185">
        <v>579</v>
      </c>
      <c r="L5185">
        <f t="shared" si="161"/>
        <v>13317</v>
      </c>
      <c r="M5185">
        <v>0</v>
      </c>
      <c r="N5185">
        <f t="shared" si="160"/>
        <v>13317</v>
      </c>
      <c r="O5185">
        <v>2</v>
      </c>
      <c r="P5185" t="str">
        <f>VLOOKUP(O5185,dFornecedor!A:B,2,0)</f>
        <v>Minerva</v>
      </c>
    </row>
    <row r="5186" spans="1:16" x14ac:dyDescent="0.25">
      <c r="A5186">
        <v>5185</v>
      </c>
      <c r="B5186" s="1">
        <v>44099</v>
      </c>
      <c r="C5186" s="1">
        <v>44102</v>
      </c>
      <c r="D5186" s="1">
        <v>44117</v>
      </c>
      <c r="E5186" s="1">
        <v>44121</v>
      </c>
      <c r="F5186">
        <v>1</v>
      </c>
      <c r="G5186" t="str">
        <f>VLOOKUP(F5186,dComprador!A:B,2,0)</f>
        <v>Alon</v>
      </c>
      <c r="H5186">
        <v>9</v>
      </c>
      <c r="I5186" t="str">
        <f>VLOOKUP(H5186,dMateriaPrima!A:B,2,0)</f>
        <v>Couro</v>
      </c>
      <c r="J5186">
        <f>VLOOKUP(H5186,dMateriaPrima!A:C,3,0)</f>
        <v>4.4000000000000004</v>
      </c>
      <c r="K5186">
        <v>242</v>
      </c>
      <c r="L5186">
        <f t="shared" si="161"/>
        <v>1064.8000000000002</v>
      </c>
      <c r="M5186">
        <v>0</v>
      </c>
      <c r="N5186">
        <f t="shared" ref="N5186:N5249" si="162">SUM(L5186-((L5186*M5186)/100))</f>
        <v>1064.8000000000002</v>
      </c>
      <c r="O5186">
        <v>2</v>
      </c>
      <c r="P5186" t="str">
        <f>VLOOKUP(O5186,dFornecedor!A:B,2,0)</f>
        <v>Minerva</v>
      </c>
    </row>
    <row r="5187" spans="1:16" x14ac:dyDescent="0.25">
      <c r="A5187">
        <v>5186</v>
      </c>
      <c r="B5187" s="1">
        <v>44100</v>
      </c>
      <c r="C5187" s="1">
        <v>44108</v>
      </c>
      <c r="D5187" s="1">
        <v>44112</v>
      </c>
      <c r="E5187" s="1">
        <v>44110</v>
      </c>
      <c r="F5187">
        <v>4</v>
      </c>
      <c r="G5187" t="str">
        <f>VLOOKUP(F5187,dComprador!A:B,2,0)</f>
        <v>Lira</v>
      </c>
      <c r="H5187">
        <v>8</v>
      </c>
      <c r="I5187" t="str">
        <f>VLOOKUP(H5187,dMateriaPrima!A:B,2,0)</f>
        <v>Cimento</v>
      </c>
      <c r="J5187">
        <f>VLOOKUP(H5187,dMateriaPrima!A:C,3,0)</f>
        <v>23</v>
      </c>
      <c r="K5187">
        <v>414</v>
      </c>
      <c r="L5187">
        <f t="shared" ref="L5187:L5250" si="163">J5187*K5187</f>
        <v>9522</v>
      </c>
      <c r="M5187">
        <v>0</v>
      </c>
      <c r="N5187">
        <f t="shared" si="162"/>
        <v>9522</v>
      </c>
      <c r="O5187">
        <v>2</v>
      </c>
      <c r="P5187" t="str">
        <f>VLOOKUP(O5187,dFornecedor!A:B,2,0)</f>
        <v>Minerva</v>
      </c>
    </row>
    <row r="5188" spans="1:16" x14ac:dyDescent="0.25">
      <c r="A5188">
        <v>5187</v>
      </c>
      <c r="B5188" s="1">
        <v>44100</v>
      </c>
      <c r="C5188" s="1">
        <v>44100</v>
      </c>
      <c r="D5188" s="1">
        <v>44107</v>
      </c>
      <c r="E5188" s="1">
        <v>44105</v>
      </c>
      <c r="F5188">
        <v>4</v>
      </c>
      <c r="G5188" t="str">
        <f>VLOOKUP(F5188,dComprador!A:B,2,0)</f>
        <v>Lira</v>
      </c>
      <c r="H5188">
        <v>9</v>
      </c>
      <c r="I5188" t="str">
        <f>VLOOKUP(H5188,dMateriaPrima!A:B,2,0)</f>
        <v>Couro</v>
      </c>
      <c r="J5188">
        <f>VLOOKUP(H5188,dMateriaPrima!A:C,3,0)</f>
        <v>4.4000000000000004</v>
      </c>
      <c r="K5188">
        <v>66</v>
      </c>
      <c r="L5188">
        <f t="shared" si="163"/>
        <v>290.40000000000003</v>
      </c>
      <c r="M5188">
        <v>0</v>
      </c>
      <c r="N5188">
        <f t="shared" si="162"/>
        <v>290.40000000000003</v>
      </c>
      <c r="O5188">
        <v>2</v>
      </c>
      <c r="P5188" t="str">
        <f>VLOOKUP(O5188,dFornecedor!A:B,2,0)</f>
        <v>Minerva</v>
      </c>
    </row>
    <row r="5189" spans="1:16" x14ac:dyDescent="0.25">
      <c r="A5189">
        <v>5188</v>
      </c>
      <c r="B5189" s="1">
        <v>44100</v>
      </c>
      <c r="C5189" s="1">
        <v>44100</v>
      </c>
      <c r="D5189" s="1">
        <v>44108</v>
      </c>
      <c r="E5189" s="1">
        <v>44108</v>
      </c>
      <c r="F5189">
        <v>4</v>
      </c>
      <c r="G5189" t="str">
        <f>VLOOKUP(F5189,dComprador!A:B,2,0)</f>
        <v>Lira</v>
      </c>
      <c r="H5189">
        <v>5</v>
      </c>
      <c r="I5189" t="str">
        <f>VLOOKUP(H5189,dMateriaPrima!A:B,2,0)</f>
        <v>Areia</v>
      </c>
      <c r="J5189">
        <f>VLOOKUP(H5189,dMateriaPrima!A:C,3,0)</f>
        <v>3.59</v>
      </c>
      <c r="K5189">
        <v>32</v>
      </c>
      <c r="L5189">
        <f t="shared" si="163"/>
        <v>114.88</v>
      </c>
      <c r="M5189">
        <v>0</v>
      </c>
      <c r="N5189">
        <f t="shared" si="162"/>
        <v>114.88</v>
      </c>
      <c r="O5189">
        <v>2</v>
      </c>
      <c r="P5189" t="str">
        <f>VLOOKUP(O5189,dFornecedor!A:B,2,0)</f>
        <v>Minerva</v>
      </c>
    </row>
    <row r="5190" spans="1:16" x14ac:dyDescent="0.25">
      <c r="A5190">
        <v>5189</v>
      </c>
      <c r="B5190" s="1">
        <v>44100</v>
      </c>
      <c r="C5190" s="1">
        <v>44100</v>
      </c>
      <c r="D5190" s="1">
        <v>44108</v>
      </c>
      <c r="E5190" s="1">
        <v>44110</v>
      </c>
      <c r="F5190">
        <v>4</v>
      </c>
      <c r="G5190" t="str">
        <f>VLOOKUP(F5190,dComprador!A:B,2,0)</f>
        <v>Lira</v>
      </c>
      <c r="H5190">
        <v>5</v>
      </c>
      <c r="I5190" t="str">
        <f>VLOOKUP(H5190,dMateriaPrima!A:B,2,0)</f>
        <v>Areia</v>
      </c>
      <c r="J5190">
        <f>VLOOKUP(H5190,dMateriaPrima!A:C,3,0)</f>
        <v>3.59</v>
      </c>
      <c r="K5190">
        <v>215</v>
      </c>
      <c r="L5190">
        <f t="shared" si="163"/>
        <v>771.85</v>
      </c>
      <c r="M5190">
        <v>0</v>
      </c>
      <c r="N5190">
        <f t="shared" si="162"/>
        <v>771.85</v>
      </c>
      <c r="O5190">
        <v>2</v>
      </c>
      <c r="P5190" t="str">
        <f>VLOOKUP(O5190,dFornecedor!A:B,2,0)</f>
        <v>Minerva</v>
      </c>
    </row>
    <row r="5191" spans="1:16" x14ac:dyDescent="0.25">
      <c r="A5191">
        <v>5190</v>
      </c>
      <c r="B5191" s="1">
        <v>44100</v>
      </c>
      <c r="C5191" s="1">
        <v>44100</v>
      </c>
      <c r="D5191" s="1">
        <v>44106</v>
      </c>
      <c r="E5191" s="1">
        <v>44110</v>
      </c>
      <c r="F5191">
        <v>4</v>
      </c>
      <c r="G5191" t="str">
        <f>VLOOKUP(F5191,dComprador!A:B,2,0)</f>
        <v>Lira</v>
      </c>
      <c r="H5191">
        <v>4</v>
      </c>
      <c r="I5191" t="str">
        <f>VLOOKUP(H5191,dMateriaPrima!A:B,2,0)</f>
        <v>Madeira</v>
      </c>
      <c r="J5191">
        <f>VLOOKUP(H5191,dMateriaPrima!A:C,3,0)</f>
        <v>168</v>
      </c>
      <c r="K5191">
        <v>16</v>
      </c>
      <c r="L5191">
        <f t="shared" si="163"/>
        <v>2688</v>
      </c>
      <c r="M5191">
        <v>0</v>
      </c>
      <c r="N5191">
        <f t="shared" si="162"/>
        <v>2688</v>
      </c>
      <c r="O5191">
        <v>2</v>
      </c>
      <c r="P5191" t="str">
        <f>VLOOKUP(O5191,dFornecedor!A:B,2,0)</f>
        <v>Minerva</v>
      </c>
    </row>
    <row r="5192" spans="1:16" x14ac:dyDescent="0.25">
      <c r="A5192">
        <v>5191</v>
      </c>
      <c r="B5192" s="1">
        <v>44100</v>
      </c>
      <c r="C5192" s="1">
        <v>44107</v>
      </c>
      <c r="D5192" s="1">
        <v>44111</v>
      </c>
      <c r="E5192" s="1">
        <v>44116</v>
      </c>
      <c r="F5192">
        <v>4</v>
      </c>
      <c r="G5192" t="str">
        <f>VLOOKUP(F5192,dComprador!A:B,2,0)</f>
        <v>Lira</v>
      </c>
      <c r="H5192">
        <v>9</v>
      </c>
      <c r="I5192" t="str">
        <f>VLOOKUP(H5192,dMateriaPrima!A:B,2,0)</f>
        <v>Couro</v>
      </c>
      <c r="J5192">
        <f>VLOOKUP(H5192,dMateriaPrima!A:C,3,0)</f>
        <v>4.4000000000000004</v>
      </c>
      <c r="K5192">
        <v>93</v>
      </c>
      <c r="L5192">
        <f t="shared" si="163"/>
        <v>409.20000000000005</v>
      </c>
      <c r="M5192">
        <v>0</v>
      </c>
      <c r="N5192">
        <f t="shared" si="162"/>
        <v>409.20000000000005</v>
      </c>
      <c r="O5192">
        <v>2</v>
      </c>
      <c r="P5192" t="str">
        <f>VLOOKUP(O5192,dFornecedor!A:B,2,0)</f>
        <v>Minerva</v>
      </c>
    </row>
    <row r="5193" spans="1:16" x14ac:dyDescent="0.25">
      <c r="A5193">
        <v>5192</v>
      </c>
      <c r="B5193" s="1">
        <v>44100</v>
      </c>
      <c r="C5193" s="1">
        <v>44109</v>
      </c>
      <c r="D5193" s="1">
        <v>44116</v>
      </c>
      <c r="E5193" s="1">
        <v>44118</v>
      </c>
      <c r="F5193">
        <v>1</v>
      </c>
      <c r="G5193" t="str">
        <f>VLOOKUP(F5193,dComprador!A:B,2,0)</f>
        <v>Alon</v>
      </c>
      <c r="H5193">
        <v>5</v>
      </c>
      <c r="I5193" t="str">
        <f>VLOOKUP(H5193,dMateriaPrima!A:B,2,0)</f>
        <v>Areia</v>
      </c>
      <c r="J5193">
        <f>VLOOKUP(H5193,dMateriaPrima!A:C,3,0)</f>
        <v>3.59</v>
      </c>
      <c r="K5193">
        <v>315</v>
      </c>
      <c r="L5193">
        <f t="shared" si="163"/>
        <v>1130.8499999999999</v>
      </c>
      <c r="M5193">
        <v>28</v>
      </c>
      <c r="N5193">
        <f t="shared" si="162"/>
        <v>814.21199999999999</v>
      </c>
      <c r="O5193">
        <v>2</v>
      </c>
      <c r="P5193" t="str">
        <f>VLOOKUP(O5193,dFornecedor!A:B,2,0)</f>
        <v>Minerva</v>
      </c>
    </row>
    <row r="5194" spans="1:16" x14ac:dyDescent="0.25">
      <c r="A5194">
        <v>5193</v>
      </c>
      <c r="B5194" s="1">
        <v>44100</v>
      </c>
      <c r="C5194" s="1">
        <v>44109</v>
      </c>
      <c r="D5194" s="1">
        <v>44121</v>
      </c>
      <c r="E5194" s="1">
        <v>44122</v>
      </c>
      <c r="F5194">
        <v>1</v>
      </c>
      <c r="G5194" t="str">
        <f>VLOOKUP(F5194,dComprador!A:B,2,0)</f>
        <v>Alon</v>
      </c>
      <c r="H5194">
        <v>1</v>
      </c>
      <c r="I5194" t="str">
        <f>VLOOKUP(H5194,dMateriaPrima!A:B,2,0)</f>
        <v>Tecido</v>
      </c>
      <c r="J5194">
        <f>VLOOKUP(H5194,dMateriaPrima!A:C,3,0)</f>
        <v>18</v>
      </c>
      <c r="K5194">
        <v>320</v>
      </c>
      <c r="L5194">
        <f t="shared" si="163"/>
        <v>5760</v>
      </c>
      <c r="M5194">
        <v>0</v>
      </c>
      <c r="N5194">
        <f t="shared" si="162"/>
        <v>5760</v>
      </c>
      <c r="O5194">
        <v>3</v>
      </c>
      <c r="P5194" t="str">
        <f>VLOOKUP(O5194,dFornecedor!A:B,2,0)</f>
        <v>StepUp</v>
      </c>
    </row>
    <row r="5195" spans="1:16" x14ac:dyDescent="0.25">
      <c r="A5195">
        <v>5194</v>
      </c>
      <c r="B5195" s="1">
        <v>44100</v>
      </c>
      <c r="C5195" s="1">
        <v>44107</v>
      </c>
      <c r="D5195" s="1">
        <v>44117</v>
      </c>
      <c r="E5195" s="1">
        <v>44119</v>
      </c>
      <c r="F5195">
        <v>1</v>
      </c>
      <c r="G5195" t="str">
        <f>VLOOKUP(F5195,dComprador!A:B,2,0)</f>
        <v>Alon</v>
      </c>
      <c r="H5195">
        <v>11</v>
      </c>
      <c r="I5195" t="str">
        <f>VLOOKUP(H5195,dMateriaPrima!A:B,2,0)</f>
        <v>Papel</v>
      </c>
      <c r="J5195">
        <f>VLOOKUP(H5195,dMateriaPrima!A:C,3,0)</f>
        <v>9</v>
      </c>
      <c r="K5195">
        <v>439</v>
      </c>
      <c r="L5195">
        <f t="shared" si="163"/>
        <v>3951</v>
      </c>
      <c r="M5195">
        <v>0</v>
      </c>
      <c r="N5195">
        <f t="shared" si="162"/>
        <v>3951</v>
      </c>
      <c r="O5195">
        <v>2</v>
      </c>
      <c r="P5195" t="str">
        <f>VLOOKUP(O5195,dFornecedor!A:B,2,0)</f>
        <v>Minerva</v>
      </c>
    </row>
    <row r="5196" spans="1:16" x14ac:dyDescent="0.25">
      <c r="A5196">
        <v>5195</v>
      </c>
      <c r="B5196" s="1">
        <v>44100</v>
      </c>
      <c r="C5196" s="1">
        <v>44109</v>
      </c>
      <c r="D5196" s="1">
        <v>44121</v>
      </c>
      <c r="E5196" s="1">
        <v>44122</v>
      </c>
      <c r="F5196">
        <v>1</v>
      </c>
      <c r="G5196" t="str">
        <f>VLOOKUP(F5196,dComprador!A:B,2,0)</f>
        <v>Alon</v>
      </c>
      <c r="H5196">
        <v>7</v>
      </c>
      <c r="I5196" t="str">
        <f>VLOOKUP(H5196,dMateriaPrima!A:B,2,0)</f>
        <v>Poliéster</v>
      </c>
      <c r="J5196">
        <f>VLOOKUP(H5196,dMateriaPrima!A:C,3,0)</f>
        <v>8</v>
      </c>
      <c r="K5196">
        <v>77</v>
      </c>
      <c r="L5196">
        <f t="shared" si="163"/>
        <v>616</v>
      </c>
      <c r="M5196">
        <v>0</v>
      </c>
      <c r="N5196">
        <f t="shared" si="162"/>
        <v>616</v>
      </c>
      <c r="O5196">
        <v>3</v>
      </c>
      <c r="P5196" t="str">
        <f>VLOOKUP(O5196,dFornecedor!A:B,2,0)</f>
        <v>StepUp</v>
      </c>
    </row>
    <row r="5197" spans="1:16" x14ac:dyDescent="0.25">
      <c r="A5197">
        <v>5196</v>
      </c>
      <c r="B5197" s="1">
        <v>44100</v>
      </c>
      <c r="C5197" s="1">
        <v>44100</v>
      </c>
      <c r="D5197" s="1">
        <v>44112</v>
      </c>
      <c r="E5197" s="1">
        <v>44115</v>
      </c>
      <c r="F5197">
        <v>2</v>
      </c>
      <c r="G5197" t="str">
        <f>VLOOKUP(F5197,dComprador!A:B,2,0)</f>
        <v>João</v>
      </c>
      <c r="H5197">
        <v>1</v>
      </c>
      <c r="I5197" t="str">
        <f>VLOOKUP(H5197,dMateriaPrima!A:B,2,0)</f>
        <v>Tecido</v>
      </c>
      <c r="J5197">
        <f>VLOOKUP(H5197,dMateriaPrima!A:C,3,0)</f>
        <v>18</v>
      </c>
      <c r="K5197">
        <v>22</v>
      </c>
      <c r="L5197">
        <f t="shared" si="163"/>
        <v>396</v>
      </c>
      <c r="M5197">
        <v>0</v>
      </c>
      <c r="N5197">
        <f t="shared" si="162"/>
        <v>396</v>
      </c>
      <c r="O5197">
        <v>5</v>
      </c>
      <c r="P5197" t="str">
        <f>VLOOKUP(O5197,dFornecedor!A:B,2,0)</f>
        <v>Atlas</v>
      </c>
    </row>
    <row r="5198" spans="1:16" x14ac:dyDescent="0.25">
      <c r="A5198">
        <v>5197</v>
      </c>
      <c r="B5198" s="1">
        <v>44100</v>
      </c>
      <c r="C5198" s="1">
        <v>44101</v>
      </c>
      <c r="D5198" s="1">
        <v>44119</v>
      </c>
      <c r="E5198" s="1">
        <v>44119</v>
      </c>
      <c r="F5198">
        <v>1</v>
      </c>
      <c r="G5198" t="str">
        <f>VLOOKUP(F5198,dComprador!A:B,2,0)</f>
        <v>Alon</v>
      </c>
      <c r="H5198">
        <v>1</v>
      </c>
      <c r="I5198" t="str">
        <f>VLOOKUP(H5198,dMateriaPrima!A:B,2,0)</f>
        <v>Tecido</v>
      </c>
      <c r="J5198">
        <f>VLOOKUP(H5198,dMateriaPrima!A:C,3,0)</f>
        <v>18</v>
      </c>
      <c r="K5198">
        <v>164</v>
      </c>
      <c r="L5198">
        <f t="shared" si="163"/>
        <v>2952</v>
      </c>
      <c r="M5198">
        <v>0</v>
      </c>
      <c r="N5198">
        <f t="shared" si="162"/>
        <v>2952</v>
      </c>
      <c r="O5198">
        <v>3</v>
      </c>
      <c r="P5198" t="str">
        <f>VLOOKUP(O5198,dFornecedor!A:B,2,0)</f>
        <v>StepUp</v>
      </c>
    </row>
    <row r="5199" spans="1:16" x14ac:dyDescent="0.25">
      <c r="A5199">
        <v>5198</v>
      </c>
      <c r="B5199" s="1">
        <v>44100</v>
      </c>
      <c r="C5199" s="1">
        <v>44100</v>
      </c>
      <c r="D5199" s="1">
        <v>44119</v>
      </c>
      <c r="E5199" s="1">
        <v>44121</v>
      </c>
      <c r="F5199">
        <v>1</v>
      </c>
      <c r="G5199" t="str">
        <f>VLOOKUP(F5199,dComprador!A:B,2,0)</f>
        <v>Alon</v>
      </c>
      <c r="H5199">
        <v>1</v>
      </c>
      <c r="I5199" t="str">
        <f>VLOOKUP(H5199,dMateriaPrima!A:B,2,0)</f>
        <v>Tecido</v>
      </c>
      <c r="J5199">
        <f>VLOOKUP(H5199,dMateriaPrima!A:C,3,0)</f>
        <v>18</v>
      </c>
      <c r="K5199">
        <v>132</v>
      </c>
      <c r="L5199">
        <f t="shared" si="163"/>
        <v>2376</v>
      </c>
      <c r="M5199">
        <v>0</v>
      </c>
      <c r="N5199">
        <f t="shared" si="162"/>
        <v>2376</v>
      </c>
      <c r="O5199">
        <v>2</v>
      </c>
      <c r="P5199" t="str">
        <f>VLOOKUP(O5199,dFornecedor!A:B,2,0)</f>
        <v>Minerva</v>
      </c>
    </row>
    <row r="5200" spans="1:16" x14ac:dyDescent="0.25">
      <c r="A5200">
        <v>5199</v>
      </c>
      <c r="B5200" s="1">
        <v>44100</v>
      </c>
      <c r="C5200" s="1">
        <v>44100</v>
      </c>
      <c r="D5200" s="1">
        <v>44114</v>
      </c>
      <c r="E5200" s="1">
        <v>44116</v>
      </c>
      <c r="F5200">
        <v>3</v>
      </c>
      <c r="G5200" t="str">
        <f>VLOOKUP(F5200,dComprador!A:B,2,0)</f>
        <v>Diego</v>
      </c>
      <c r="H5200">
        <v>7</v>
      </c>
      <c r="I5200" t="str">
        <f>VLOOKUP(H5200,dMateriaPrima!A:B,2,0)</f>
        <v>Poliéster</v>
      </c>
      <c r="J5200">
        <f>VLOOKUP(H5200,dMateriaPrima!A:C,3,0)</f>
        <v>8</v>
      </c>
      <c r="K5200">
        <v>15</v>
      </c>
      <c r="L5200">
        <f t="shared" si="163"/>
        <v>120</v>
      </c>
      <c r="M5200">
        <v>0</v>
      </c>
      <c r="N5200">
        <f t="shared" si="162"/>
        <v>120</v>
      </c>
      <c r="O5200">
        <v>2</v>
      </c>
      <c r="P5200" t="str">
        <f>VLOOKUP(O5200,dFornecedor!A:B,2,0)</f>
        <v>Minerva</v>
      </c>
    </row>
    <row r="5201" spans="1:16" x14ac:dyDescent="0.25">
      <c r="A5201">
        <v>5200</v>
      </c>
      <c r="B5201" s="1">
        <v>44100</v>
      </c>
      <c r="C5201" s="1">
        <v>44100</v>
      </c>
      <c r="D5201" s="1">
        <v>44131</v>
      </c>
      <c r="E5201" s="1">
        <v>44135</v>
      </c>
      <c r="F5201">
        <v>1</v>
      </c>
      <c r="G5201" t="str">
        <f>VLOOKUP(F5201,dComprador!A:B,2,0)</f>
        <v>Alon</v>
      </c>
      <c r="H5201">
        <v>1</v>
      </c>
      <c r="I5201" t="str">
        <f>VLOOKUP(H5201,dMateriaPrima!A:B,2,0)</f>
        <v>Tecido</v>
      </c>
      <c r="J5201">
        <f>VLOOKUP(H5201,dMateriaPrima!A:C,3,0)</f>
        <v>18</v>
      </c>
      <c r="K5201">
        <v>229</v>
      </c>
      <c r="L5201">
        <f t="shared" si="163"/>
        <v>4122</v>
      </c>
      <c r="M5201">
        <v>0</v>
      </c>
      <c r="N5201">
        <f t="shared" si="162"/>
        <v>4122</v>
      </c>
      <c r="O5201">
        <v>2</v>
      </c>
      <c r="P5201" t="str">
        <f>VLOOKUP(O5201,dFornecedor!A:B,2,0)</f>
        <v>Minerva</v>
      </c>
    </row>
    <row r="5202" spans="1:16" x14ac:dyDescent="0.25">
      <c r="A5202">
        <v>5201</v>
      </c>
      <c r="B5202" s="1">
        <v>44100</v>
      </c>
      <c r="C5202" s="1">
        <v>44102</v>
      </c>
      <c r="D5202" s="1">
        <v>44122</v>
      </c>
      <c r="E5202" s="1">
        <v>44123</v>
      </c>
      <c r="F5202">
        <v>1</v>
      </c>
      <c r="G5202" t="str">
        <f>VLOOKUP(F5202,dComprador!A:B,2,0)</f>
        <v>Alon</v>
      </c>
      <c r="H5202">
        <v>7</v>
      </c>
      <c r="I5202" t="str">
        <f>VLOOKUP(H5202,dMateriaPrima!A:B,2,0)</f>
        <v>Poliéster</v>
      </c>
      <c r="J5202">
        <f>VLOOKUP(H5202,dMateriaPrima!A:C,3,0)</f>
        <v>8</v>
      </c>
      <c r="K5202">
        <v>331</v>
      </c>
      <c r="L5202">
        <f t="shared" si="163"/>
        <v>2648</v>
      </c>
      <c r="M5202">
        <v>0</v>
      </c>
      <c r="N5202">
        <f t="shared" si="162"/>
        <v>2648</v>
      </c>
      <c r="O5202">
        <v>4</v>
      </c>
      <c r="P5202" t="str">
        <f>VLOOKUP(O5202,dFornecedor!A:B,2,0)</f>
        <v>AlphaOmega</v>
      </c>
    </row>
    <row r="5203" spans="1:16" x14ac:dyDescent="0.25">
      <c r="A5203">
        <v>5202</v>
      </c>
      <c r="B5203" s="1">
        <v>44101</v>
      </c>
      <c r="C5203" s="1">
        <v>44105</v>
      </c>
      <c r="D5203" s="1">
        <v>44119</v>
      </c>
      <c r="E5203" s="1">
        <v>44122</v>
      </c>
      <c r="F5203">
        <v>1</v>
      </c>
      <c r="G5203" t="str">
        <f>VLOOKUP(F5203,dComprador!A:B,2,0)</f>
        <v>Alon</v>
      </c>
      <c r="H5203">
        <v>7</v>
      </c>
      <c r="I5203" t="str">
        <f>VLOOKUP(H5203,dMateriaPrima!A:B,2,0)</f>
        <v>Poliéster</v>
      </c>
      <c r="J5203">
        <f>VLOOKUP(H5203,dMateriaPrima!A:C,3,0)</f>
        <v>8</v>
      </c>
      <c r="K5203">
        <v>234</v>
      </c>
      <c r="L5203">
        <f t="shared" si="163"/>
        <v>1872</v>
      </c>
      <c r="M5203">
        <v>0</v>
      </c>
      <c r="N5203">
        <f t="shared" si="162"/>
        <v>1872</v>
      </c>
      <c r="O5203">
        <v>4</v>
      </c>
      <c r="P5203" t="str">
        <f>VLOOKUP(O5203,dFornecedor!A:B,2,0)</f>
        <v>AlphaOmega</v>
      </c>
    </row>
    <row r="5204" spans="1:16" x14ac:dyDescent="0.25">
      <c r="A5204">
        <v>5203</v>
      </c>
      <c r="B5204" s="1">
        <v>44101</v>
      </c>
      <c r="C5204" s="1">
        <v>44103</v>
      </c>
      <c r="D5204" s="1">
        <v>44119</v>
      </c>
      <c r="E5204" s="1">
        <v>44121</v>
      </c>
      <c r="F5204">
        <v>1</v>
      </c>
      <c r="G5204" t="str">
        <f>VLOOKUP(F5204,dComprador!A:B,2,0)</f>
        <v>Alon</v>
      </c>
      <c r="H5204">
        <v>6</v>
      </c>
      <c r="I5204" t="str">
        <f>VLOOKUP(H5204,dMateriaPrima!A:B,2,0)</f>
        <v>Fio Algodão</v>
      </c>
      <c r="J5204">
        <f>VLOOKUP(H5204,dMateriaPrima!A:C,3,0)</f>
        <v>55.9</v>
      </c>
      <c r="K5204">
        <v>302</v>
      </c>
      <c r="L5204">
        <f t="shared" si="163"/>
        <v>16881.8</v>
      </c>
      <c r="M5204">
        <v>0</v>
      </c>
      <c r="N5204">
        <f t="shared" si="162"/>
        <v>16881.8</v>
      </c>
      <c r="O5204">
        <v>4</v>
      </c>
      <c r="P5204" t="str">
        <f>VLOOKUP(O5204,dFornecedor!A:B,2,0)</f>
        <v>AlphaOmega</v>
      </c>
    </row>
    <row r="5205" spans="1:16" x14ac:dyDescent="0.25">
      <c r="A5205">
        <v>5204</v>
      </c>
      <c r="B5205" s="1">
        <v>44101</v>
      </c>
      <c r="C5205" s="1">
        <v>44101</v>
      </c>
      <c r="D5205" s="1">
        <v>44114</v>
      </c>
      <c r="E5205" s="1">
        <v>44114</v>
      </c>
      <c r="F5205">
        <v>1</v>
      </c>
      <c r="G5205" t="str">
        <f>VLOOKUP(F5205,dComprador!A:B,2,0)</f>
        <v>Alon</v>
      </c>
      <c r="H5205">
        <v>5</v>
      </c>
      <c r="I5205" t="str">
        <f>VLOOKUP(H5205,dMateriaPrima!A:B,2,0)</f>
        <v>Areia</v>
      </c>
      <c r="J5205">
        <f>VLOOKUP(H5205,dMateriaPrima!A:C,3,0)</f>
        <v>3.59</v>
      </c>
      <c r="K5205">
        <v>55</v>
      </c>
      <c r="L5205">
        <f t="shared" si="163"/>
        <v>197.45</v>
      </c>
      <c r="M5205">
        <v>0</v>
      </c>
      <c r="N5205">
        <f t="shared" si="162"/>
        <v>197.45</v>
      </c>
      <c r="O5205">
        <v>2</v>
      </c>
      <c r="P5205" t="str">
        <f>VLOOKUP(O5205,dFornecedor!A:B,2,0)</f>
        <v>Minerva</v>
      </c>
    </row>
    <row r="5206" spans="1:16" x14ac:dyDescent="0.25">
      <c r="A5206">
        <v>5205</v>
      </c>
      <c r="B5206" s="1">
        <v>44101</v>
      </c>
      <c r="C5206" s="1">
        <v>44104</v>
      </c>
      <c r="D5206" s="1">
        <v>44133</v>
      </c>
      <c r="E5206" s="1">
        <v>44132</v>
      </c>
      <c r="F5206">
        <v>1</v>
      </c>
      <c r="G5206" t="str">
        <f>VLOOKUP(F5206,dComprador!A:B,2,0)</f>
        <v>Alon</v>
      </c>
      <c r="H5206">
        <v>5</v>
      </c>
      <c r="I5206" t="str">
        <f>VLOOKUP(H5206,dMateriaPrima!A:B,2,0)</f>
        <v>Areia</v>
      </c>
      <c r="J5206">
        <f>VLOOKUP(H5206,dMateriaPrima!A:C,3,0)</f>
        <v>3.59</v>
      </c>
      <c r="K5206">
        <v>454</v>
      </c>
      <c r="L5206">
        <f t="shared" si="163"/>
        <v>1629.86</v>
      </c>
      <c r="M5206">
        <v>0</v>
      </c>
      <c r="N5206">
        <f t="shared" si="162"/>
        <v>1629.86</v>
      </c>
      <c r="O5206">
        <v>1</v>
      </c>
      <c r="P5206" t="str">
        <f>VLOOKUP(O5206,dFornecedor!A:B,2,0)</f>
        <v>NorthShore</v>
      </c>
    </row>
    <row r="5207" spans="1:16" x14ac:dyDescent="0.25">
      <c r="A5207">
        <v>5206</v>
      </c>
      <c r="B5207" s="1">
        <v>44101</v>
      </c>
      <c r="C5207" s="1">
        <v>44103</v>
      </c>
      <c r="D5207" s="1">
        <v>44124</v>
      </c>
      <c r="E5207" s="1">
        <v>44126</v>
      </c>
      <c r="F5207">
        <v>1</v>
      </c>
      <c r="G5207" t="str">
        <f>VLOOKUP(F5207,dComprador!A:B,2,0)</f>
        <v>Alon</v>
      </c>
      <c r="H5207">
        <v>2</v>
      </c>
      <c r="I5207" t="str">
        <f>VLOOKUP(H5207,dMateriaPrima!A:B,2,0)</f>
        <v>Chapa Metal</v>
      </c>
      <c r="J5207">
        <f>VLOOKUP(H5207,dMateriaPrima!A:C,3,0)</f>
        <v>299.89999999999998</v>
      </c>
      <c r="K5207">
        <v>71</v>
      </c>
      <c r="L5207">
        <f t="shared" si="163"/>
        <v>21292.899999999998</v>
      </c>
      <c r="M5207">
        <v>0</v>
      </c>
      <c r="N5207">
        <f t="shared" si="162"/>
        <v>21292.899999999998</v>
      </c>
      <c r="O5207">
        <v>2</v>
      </c>
      <c r="P5207" t="str">
        <f>VLOOKUP(O5207,dFornecedor!A:B,2,0)</f>
        <v>Minerva</v>
      </c>
    </row>
    <row r="5208" spans="1:16" x14ac:dyDescent="0.25">
      <c r="A5208">
        <v>5207</v>
      </c>
      <c r="B5208" s="1">
        <v>44102</v>
      </c>
      <c r="C5208" s="1">
        <v>44114</v>
      </c>
      <c r="D5208" s="1">
        <v>44130</v>
      </c>
      <c r="E5208" s="1">
        <v>44133</v>
      </c>
      <c r="F5208">
        <v>1</v>
      </c>
      <c r="G5208" t="str">
        <f>VLOOKUP(F5208,dComprador!A:B,2,0)</f>
        <v>Alon</v>
      </c>
      <c r="H5208">
        <v>11</v>
      </c>
      <c r="I5208" t="str">
        <f>VLOOKUP(H5208,dMateriaPrima!A:B,2,0)</f>
        <v>Papel</v>
      </c>
      <c r="J5208">
        <f>VLOOKUP(H5208,dMateriaPrima!A:C,3,0)</f>
        <v>9</v>
      </c>
      <c r="K5208">
        <v>70</v>
      </c>
      <c r="L5208">
        <f t="shared" si="163"/>
        <v>630</v>
      </c>
      <c r="M5208">
        <v>0</v>
      </c>
      <c r="N5208">
        <f t="shared" si="162"/>
        <v>630</v>
      </c>
      <c r="O5208">
        <v>1</v>
      </c>
      <c r="P5208" t="str">
        <f>VLOOKUP(O5208,dFornecedor!A:B,2,0)</f>
        <v>NorthShore</v>
      </c>
    </row>
    <row r="5209" spans="1:16" x14ac:dyDescent="0.25">
      <c r="A5209">
        <v>5208</v>
      </c>
      <c r="B5209" s="1">
        <v>44102</v>
      </c>
      <c r="C5209" s="1">
        <v>44102</v>
      </c>
      <c r="D5209" s="1">
        <v>44133</v>
      </c>
      <c r="E5209" s="1">
        <v>44137</v>
      </c>
      <c r="F5209">
        <v>1</v>
      </c>
      <c r="G5209" t="str">
        <f>VLOOKUP(F5209,dComprador!A:B,2,0)</f>
        <v>Alon</v>
      </c>
      <c r="H5209">
        <v>7</v>
      </c>
      <c r="I5209" t="str">
        <f>VLOOKUP(H5209,dMateriaPrima!A:B,2,0)</f>
        <v>Poliéster</v>
      </c>
      <c r="J5209">
        <f>VLOOKUP(H5209,dMateriaPrima!A:C,3,0)</f>
        <v>8</v>
      </c>
      <c r="K5209">
        <v>477</v>
      </c>
      <c r="L5209">
        <f t="shared" si="163"/>
        <v>3816</v>
      </c>
      <c r="M5209">
        <v>0</v>
      </c>
      <c r="N5209">
        <f t="shared" si="162"/>
        <v>3816</v>
      </c>
      <c r="O5209">
        <v>2</v>
      </c>
      <c r="P5209" t="str">
        <f>VLOOKUP(O5209,dFornecedor!A:B,2,0)</f>
        <v>Minerva</v>
      </c>
    </row>
    <row r="5210" spans="1:16" x14ac:dyDescent="0.25">
      <c r="A5210">
        <v>5209</v>
      </c>
      <c r="B5210" s="1">
        <v>44102</v>
      </c>
      <c r="C5210" s="1">
        <v>44103</v>
      </c>
      <c r="D5210" s="1">
        <v>44109</v>
      </c>
      <c r="E5210" s="1">
        <v>44110</v>
      </c>
      <c r="F5210">
        <v>4</v>
      </c>
      <c r="G5210" t="str">
        <f>VLOOKUP(F5210,dComprador!A:B,2,0)</f>
        <v>Lira</v>
      </c>
      <c r="H5210">
        <v>7</v>
      </c>
      <c r="I5210" t="str">
        <f>VLOOKUP(H5210,dMateriaPrima!A:B,2,0)</f>
        <v>Poliéster</v>
      </c>
      <c r="J5210">
        <f>VLOOKUP(H5210,dMateriaPrima!A:C,3,0)</f>
        <v>8</v>
      </c>
      <c r="K5210">
        <v>38</v>
      </c>
      <c r="L5210">
        <f t="shared" si="163"/>
        <v>304</v>
      </c>
      <c r="M5210">
        <v>0</v>
      </c>
      <c r="N5210">
        <f t="shared" si="162"/>
        <v>304</v>
      </c>
      <c r="O5210">
        <v>3</v>
      </c>
      <c r="P5210" t="str">
        <f>VLOOKUP(O5210,dFornecedor!A:B,2,0)</f>
        <v>StepUp</v>
      </c>
    </row>
    <row r="5211" spans="1:16" x14ac:dyDescent="0.25">
      <c r="A5211">
        <v>5210</v>
      </c>
      <c r="B5211" s="1">
        <v>44102</v>
      </c>
      <c r="C5211" s="1">
        <v>44105</v>
      </c>
      <c r="D5211" s="1">
        <v>44108</v>
      </c>
      <c r="E5211" s="1">
        <v>44113</v>
      </c>
      <c r="F5211">
        <v>4</v>
      </c>
      <c r="G5211" t="str">
        <f>VLOOKUP(F5211,dComprador!A:B,2,0)</f>
        <v>Lira</v>
      </c>
      <c r="H5211">
        <v>9</v>
      </c>
      <c r="I5211" t="str">
        <f>VLOOKUP(H5211,dMateriaPrima!A:B,2,0)</f>
        <v>Couro</v>
      </c>
      <c r="J5211">
        <f>VLOOKUP(H5211,dMateriaPrima!A:C,3,0)</f>
        <v>4.4000000000000004</v>
      </c>
      <c r="K5211">
        <v>238</v>
      </c>
      <c r="L5211">
        <f t="shared" si="163"/>
        <v>1047.2</v>
      </c>
      <c r="M5211">
        <v>0</v>
      </c>
      <c r="N5211">
        <f t="shared" si="162"/>
        <v>1047.2</v>
      </c>
      <c r="O5211">
        <v>5</v>
      </c>
      <c r="P5211" t="str">
        <f>VLOOKUP(O5211,dFornecedor!A:B,2,0)</f>
        <v>Atlas</v>
      </c>
    </row>
    <row r="5212" spans="1:16" x14ac:dyDescent="0.25">
      <c r="A5212">
        <v>5211</v>
      </c>
      <c r="B5212" s="1">
        <v>44102</v>
      </c>
      <c r="C5212" s="1">
        <v>44103</v>
      </c>
      <c r="D5212" s="1">
        <v>44107</v>
      </c>
      <c r="E5212" s="1">
        <v>44111</v>
      </c>
      <c r="F5212">
        <v>4</v>
      </c>
      <c r="G5212" t="str">
        <f>VLOOKUP(F5212,dComprador!A:B,2,0)</f>
        <v>Lira</v>
      </c>
      <c r="H5212">
        <v>7</v>
      </c>
      <c r="I5212" t="str">
        <f>VLOOKUP(H5212,dMateriaPrima!A:B,2,0)</f>
        <v>Poliéster</v>
      </c>
      <c r="J5212">
        <f>VLOOKUP(H5212,dMateriaPrima!A:C,3,0)</f>
        <v>8</v>
      </c>
      <c r="K5212">
        <v>193</v>
      </c>
      <c r="L5212">
        <f t="shared" si="163"/>
        <v>1544</v>
      </c>
      <c r="M5212">
        <v>16</v>
      </c>
      <c r="N5212">
        <f t="shared" si="162"/>
        <v>1296.96</v>
      </c>
      <c r="O5212">
        <v>4</v>
      </c>
      <c r="P5212" t="str">
        <f>VLOOKUP(O5212,dFornecedor!A:B,2,0)</f>
        <v>AlphaOmega</v>
      </c>
    </row>
    <row r="5213" spans="1:16" x14ac:dyDescent="0.25">
      <c r="A5213">
        <v>5212</v>
      </c>
      <c r="B5213" s="1">
        <v>44102</v>
      </c>
      <c r="C5213" s="1">
        <v>44105</v>
      </c>
      <c r="D5213" s="1">
        <v>44111</v>
      </c>
      <c r="E5213" s="1">
        <v>44110</v>
      </c>
      <c r="F5213">
        <v>4</v>
      </c>
      <c r="G5213" t="str">
        <f>VLOOKUP(F5213,dComprador!A:B,2,0)</f>
        <v>Lira</v>
      </c>
      <c r="H5213">
        <v>5</v>
      </c>
      <c r="I5213" t="str">
        <f>VLOOKUP(H5213,dMateriaPrima!A:B,2,0)</f>
        <v>Areia</v>
      </c>
      <c r="J5213">
        <f>VLOOKUP(H5213,dMateriaPrima!A:C,3,0)</f>
        <v>3.59</v>
      </c>
      <c r="K5213">
        <v>236</v>
      </c>
      <c r="L5213">
        <f t="shared" si="163"/>
        <v>847.24</v>
      </c>
      <c r="M5213">
        <v>0</v>
      </c>
      <c r="N5213">
        <f t="shared" si="162"/>
        <v>847.24</v>
      </c>
      <c r="O5213">
        <v>1</v>
      </c>
      <c r="P5213" t="str">
        <f>VLOOKUP(O5213,dFornecedor!A:B,2,0)</f>
        <v>NorthShore</v>
      </c>
    </row>
    <row r="5214" spans="1:16" x14ac:dyDescent="0.25">
      <c r="A5214">
        <v>5213</v>
      </c>
      <c r="B5214" s="1">
        <v>44102</v>
      </c>
      <c r="C5214" s="1">
        <v>44109</v>
      </c>
      <c r="D5214" s="1">
        <v>44112</v>
      </c>
      <c r="E5214" s="1">
        <v>44116</v>
      </c>
      <c r="F5214">
        <v>4</v>
      </c>
      <c r="G5214" t="str">
        <f>VLOOKUP(F5214,dComprador!A:B,2,0)</f>
        <v>Lira</v>
      </c>
      <c r="H5214">
        <v>7</v>
      </c>
      <c r="I5214" t="str">
        <f>VLOOKUP(H5214,dMateriaPrima!A:B,2,0)</f>
        <v>Poliéster</v>
      </c>
      <c r="J5214">
        <f>VLOOKUP(H5214,dMateriaPrima!A:C,3,0)</f>
        <v>8</v>
      </c>
      <c r="K5214">
        <v>156</v>
      </c>
      <c r="L5214">
        <f t="shared" si="163"/>
        <v>1248</v>
      </c>
      <c r="M5214">
        <v>0</v>
      </c>
      <c r="N5214">
        <f t="shared" si="162"/>
        <v>1248</v>
      </c>
      <c r="O5214">
        <v>2</v>
      </c>
      <c r="P5214" t="str">
        <f>VLOOKUP(O5214,dFornecedor!A:B,2,0)</f>
        <v>Minerva</v>
      </c>
    </row>
    <row r="5215" spans="1:16" x14ac:dyDescent="0.25">
      <c r="A5215">
        <v>5214</v>
      </c>
      <c r="B5215" s="1">
        <v>44102</v>
      </c>
      <c r="C5215" s="1">
        <v>44111</v>
      </c>
      <c r="D5215" s="1">
        <v>44119</v>
      </c>
      <c r="E5215" s="1">
        <v>44124</v>
      </c>
      <c r="F5215">
        <v>1</v>
      </c>
      <c r="G5215" t="str">
        <f>VLOOKUP(F5215,dComprador!A:B,2,0)</f>
        <v>Alon</v>
      </c>
      <c r="H5215">
        <v>1</v>
      </c>
      <c r="I5215" t="str">
        <f>VLOOKUP(H5215,dMateriaPrima!A:B,2,0)</f>
        <v>Tecido</v>
      </c>
      <c r="J5215">
        <f>VLOOKUP(H5215,dMateriaPrima!A:C,3,0)</f>
        <v>18</v>
      </c>
      <c r="K5215">
        <v>192</v>
      </c>
      <c r="L5215">
        <f t="shared" si="163"/>
        <v>3456</v>
      </c>
      <c r="M5215">
        <v>0</v>
      </c>
      <c r="N5215">
        <f t="shared" si="162"/>
        <v>3456</v>
      </c>
      <c r="O5215">
        <v>2</v>
      </c>
      <c r="P5215" t="str">
        <f>VLOOKUP(O5215,dFornecedor!A:B,2,0)</f>
        <v>Minerva</v>
      </c>
    </row>
    <row r="5216" spans="1:16" x14ac:dyDescent="0.25">
      <c r="A5216">
        <v>5215</v>
      </c>
      <c r="B5216" s="1">
        <v>44102</v>
      </c>
      <c r="C5216" s="1">
        <v>44105</v>
      </c>
      <c r="D5216" s="1">
        <v>44123</v>
      </c>
      <c r="E5216" s="1">
        <v>44123</v>
      </c>
      <c r="F5216">
        <v>1</v>
      </c>
      <c r="G5216" t="str">
        <f>VLOOKUP(F5216,dComprador!A:B,2,0)</f>
        <v>Alon</v>
      </c>
      <c r="H5216">
        <v>7</v>
      </c>
      <c r="I5216" t="str">
        <f>VLOOKUP(H5216,dMateriaPrima!A:B,2,0)</f>
        <v>Poliéster</v>
      </c>
      <c r="J5216">
        <f>VLOOKUP(H5216,dMateriaPrima!A:C,3,0)</f>
        <v>8</v>
      </c>
      <c r="K5216">
        <v>301</v>
      </c>
      <c r="L5216">
        <f t="shared" si="163"/>
        <v>2408</v>
      </c>
      <c r="M5216">
        <v>0</v>
      </c>
      <c r="N5216">
        <f t="shared" si="162"/>
        <v>2408</v>
      </c>
      <c r="O5216">
        <v>3</v>
      </c>
      <c r="P5216" t="str">
        <f>VLOOKUP(O5216,dFornecedor!A:B,2,0)</f>
        <v>StepUp</v>
      </c>
    </row>
    <row r="5217" spans="1:16" x14ac:dyDescent="0.25">
      <c r="A5217">
        <v>5216</v>
      </c>
      <c r="B5217" s="1">
        <v>44102</v>
      </c>
      <c r="C5217" s="1">
        <v>44105</v>
      </c>
      <c r="D5217" s="1">
        <v>44121</v>
      </c>
      <c r="E5217" s="1">
        <v>44122</v>
      </c>
      <c r="F5217">
        <v>1</v>
      </c>
      <c r="G5217" t="str">
        <f>VLOOKUP(F5217,dComprador!A:B,2,0)</f>
        <v>Alon</v>
      </c>
      <c r="H5217">
        <v>8</v>
      </c>
      <c r="I5217" t="str">
        <f>VLOOKUP(H5217,dMateriaPrima!A:B,2,0)</f>
        <v>Cimento</v>
      </c>
      <c r="J5217">
        <f>VLOOKUP(H5217,dMateriaPrima!A:C,3,0)</f>
        <v>23</v>
      </c>
      <c r="K5217">
        <v>15</v>
      </c>
      <c r="L5217">
        <f t="shared" si="163"/>
        <v>345</v>
      </c>
      <c r="M5217">
        <v>15</v>
      </c>
      <c r="N5217">
        <f t="shared" si="162"/>
        <v>293.25</v>
      </c>
      <c r="O5217">
        <v>3</v>
      </c>
      <c r="P5217" t="str">
        <f>VLOOKUP(O5217,dFornecedor!A:B,2,0)</f>
        <v>StepUp</v>
      </c>
    </row>
    <row r="5218" spans="1:16" x14ac:dyDescent="0.25">
      <c r="A5218">
        <v>5217</v>
      </c>
      <c r="B5218" s="1">
        <v>44102</v>
      </c>
      <c r="C5218" s="1">
        <v>44103</v>
      </c>
      <c r="D5218" s="1">
        <v>44133</v>
      </c>
      <c r="E5218" s="1">
        <v>44137</v>
      </c>
      <c r="F5218">
        <v>1</v>
      </c>
      <c r="G5218" t="str">
        <f>VLOOKUP(F5218,dComprador!A:B,2,0)</f>
        <v>Alon</v>
      </c>
      <c r="H5218">
        <v>1</v>
      </c>
      <c r="I5218" t="str">
        <f>VLOOKUP(H5218,dMateriaPrima!A:B,2,0)</f>
        <v>Tecido</v>
      </c>
      <c r="J5218">
        <f>VLOOKUP(H5218,dMateriaPrima!A:C,3,0)</f>
        <v>18</v>
      </c>
      <c r="K5218">
        <v>207</v>
      </c>
      <c r="L5218">
        <f t="shared" si="163"/>
        <v>3726</v>
      </c>
      <c r="M5218">
        <v>0</v>
      </c>
      <c r="N5218">
        <f t="shared" si="162"/>
        <v>3726</v>
      </c>
      <c r="O5218">
        <v>3</v>
      </c>
      <c r="P5218" t="str">
        <f>VLOOKUP(O5218,dFornecedor!A:B,2,0)</f>
        <v>StepUp</v>
      </c>
    </row>
    <row r="5219" spans="1:16" x14ac:dyDescent="0.25">
      <c r="A5219">
        <v>5218</v>
      </c>
      <c r="B5219" s="1">
        <v>44102</v>
      </c>
      <c r="C5219" s="1">
        <v>44102</v>
      </c>
      <c r="D5219" s="1">
        <v>44135</v>
      </c>
      <c r="E5219" s="1">
        <v>44134</v>
      </c>
      <c r="F5219">
        <v>1</v>
      </c>
      <c r="G5219" t="str">
        <f>VLOOKUP(F5219,dComprador!A:B,2,0)</f>
        <v>Alon</v>
      </c>
      <c r="H5219">
        <v>2</v>
      </c>
      <c r="I5219" t="str">
        <f>VLOOKUP(H5219,dMateriaPrima!A:B,2,0)</f>
        <v>Chapa Metal</v>
      </c>
      <c r="J5219">
        <f>VLOOKUP(H5219,dMateriaPrima!A:C,3,0)</f>
        <v>299.89999999999998</v>
      </c>
      <c r="K5219">
        <v>53</v>
      </c>
      <c r="L5219">
        <f t="shared" si="163"/>
        <v>15894.699999999999</v>
      </c>
      <c r="M5219">
        <v>0</v>
      </c>
      <c r="N5219">
        <f t="shared" si="162"/>
        <v>15894.699999999999</v>
      </c>
      <c r="O5219">
        <v>4</v>
      </c>
      <c r="P5219" t="str">
        <f>VLOOKUP(O5219,dFornecedor!A:B,2,0)</f>
        <v>AlphaOmega</v>
      </c>
    </row>
    <row r="5220" spans="1:16" x14ac:dyDescent="0.25">
      <c r="A5220">
        <v>5219</v>
      </c>
      <c r="B5220" s="1">
        <v>44102</v>
      </c>
      <c r="C5220" s="1">
        <v>44114</v>
      </c>
      <c r="D5220" s="1">
        <v>44124</v>
      </c>
      <c r="E5220" s="1">
        <v>44125</v>
      </c>
      <c r="F5220">
        <v>1</v>
      </c>
      <c r="G5220" t="str">
        <f>VLOOKUP(F5220,dComprador!A:B,2,0)</f>
        <v>Alon</v>
      </c>
      <c r="H5220">
        <v>5</v>
      </c>
      <c r="I5220" t="str">
        <f>VLOOKUP(H5220,dMateriaPrima!A:B,2,0)</f>
        <v>Areia</v>
      </c>
      <c r="J5220">
        <f>VLOOKUP(H5220,dMateriaPrima!A:C,3,0)</f>
        <v>3.59</v>
      </c>
      <c r="K5220">
        <v>58</v>
      </c>
      <c r="L5220">
        <f t="shared" si="163"/>
        <v>208.22</v>
      </c>
      <c r="M5220">
        <v>0</v>
      </c>
      <c r="N5220">
        <f t="shared" si="162"/>
        <v>208.22</v>
      </c>
      <c r="O5220">
        <v>1</v>
      </c>
      <c r="P5220" t="str">
        <f>VLOOKUP(O5220,dFornecedor!A:B,2,0)</f>
        <v>NorthShore</v>
      </c>
    </row>
    <row r="5221" spans="1:16" x14ac:dyDescent="0.25">
      <c r="A5221">
        <v>5220</v>
      </c>
      <c r="B5221" s="1">
        <v>44102</v>
      </c>
      <c r="C5221" s="1">
        <v>44102</v>
      </c>
      <c r="D5221" s="1">
        <v>44126</v>
      </c>
      <c r="E5221" s="1">
        <v>44127</v>
      </c>
      <c r="F5221">
        <v>1</v>
      </c>
      <c r="G5221" t="str">
        <f>VLOOKUP(F5221,dComprador!A:B,2,0)</f>
        <v>Alon</v>
      </c>
      <c r="H5221">
        <v>9</v>
      </c>
      <c r="I5221" t="str">
        <f>VLOOKUP(H5221,dMateriaPrima!A:B,2,0)</f>
        <v>Couro</v>
      </c>
      <c r="J5221">
        <f>VLOOKUP(H5221,dMateriaPrima!A:C,3,0)</f>
        <v>4.4000000000000004</v>
      </c>
      <c r="K5221">
        <v>367</v>
      </c>
      <c r="L5221">
        <f t="shared" si="163"/>
        <v>1614.8000000000002</v>
      </c>
      <c r="M5221">
        <v>34</v>
      </c>
      <c r="N5221">
        <f t="shared" si="162"/>
        <v>1065.768</v>
      </c>
      <c r="O5221">
        <v>2</v>
      </c>
      <c r="P5221" t="str">
        <f>VLOOKUP(O5221,dFornecedor!A:B,2,0)</f>
        <v>Minerva</v>
      </c>
    </row>
    <row r="5222" spans="1:16" x14ac:dyDescent="0.25">
      <c r="A5222">
        <v>5221</v>
      </c>
      <c r="B5222" s="1">
        <v>44103</v>
      </c>
      <c r="C5222" s="1">
        <v>44114</v>
      </c>
      <c r="D5222" s="1">
        <v>44114</v>
      </c>
      <c r="E5222" s="1">
        <v>44121</v>
      </c>
      <c r="F5222">
        <v>4</v>
      </c>
      <c r="G5222" t="str">
        <f>VLOOKUP(F5222,dComprador!A:B,2,0)</f>
        <v>Lira</v>
      </c>
      <c r="H5222">
        <v>11</v>
      </c>
      <c r="I5222" t="str">
        <f>VLOOKUP(H5222,dMateriaPrima!A:B,2,0)</f>
        <v>Papel</v>
      </c>
      <c r="J5222">
        <f>VLOOKUP(H5222,dMateriaPrima!A:C,3,0)</f>
        <v>9</v>
      </c>
      <c r="K5222">
        <v>338</v>
      </c>
      <c r="L5222">
        <f t="shared" si="163"/>
        <v>3042</v>
      </c>
      <c r="M5222">
        <v>0</v>
      </c>
      <c r="N5222">
        <f t="shared" si="162"/>
        <v>3042</v>
      </c>
      <c r="O5222">
        <v>1</v>
      </c>
      <c r="P5222" t="str">
        <f>VLOOKUP(O5222,dFornecedor!A:B,2,0)</f>
        <v>NorthShore</v>
      </c>
    </row>
    <row r="5223" spans="1:16" x14ac:dyDescent="0.25">
      <c r="A5223">
        <v>5222</v>
      </c>
      <c r="B5223" s="1">
        <v>44103</v>
      </c>
      <c r="C5223" s="1">
        <v>44116</v>
      </c>
      <c r="D5223" s="1">
        <v>44131</v>
      </c>
      <c r="E5223" s="1">
        <v>44135</v>
      </c>
      <c r="F5223">
        <v>1</v>
      </c>
      <c r="G5223" t="str">
        <f>VLOOKUP(F5223,dComprador!A:B,2,0)</f>
        <v>Alon</v>
      </c>
      <c r="H5223">
        <v>6</v>
      </c>
      <c r="I5223" t="str">
        <f>VLOOKUP(H5223,dMateriaPrima!A:B,2,0)</f>
        <v>Fio Algodão</v>
      </c>
      <c r="J5223">
        <f>VLOOKUP(H5223,dMateriaPrima!A:C,3,0)</f>
        <v>55.9</v>
      </c>
      <c r="K5223">
        <v>100</v>
      </c>
      <c r="L5223">
        <f t="shared" si="163"/>
        <v>5590</v>
      </c>
      <c r="M5223">
        <v>0</v>
      </c>
      <c r="N5223">
        <f t="shared" si="162"/>
        <v>5590</v>
      </c>
      <c r="O5223">
        <v>1</v>
      </c>
      <c r="P5223" t="str">
        <f>VLOOKUP(O5223,dFornecedor!A:B,2,0)</f>
        <v>NorthShore</v>
      </c>
    </row>
    <row r="5224" spans="1:16" x14ac:dyDescent="0.25">
      <c r="A5224">
        <v>5223</v>
      </c>
      <c r="B5224" s="1">
        <v>44103</v>
      </c>
      <c r="C5224" s="1">
        <v>44115</v>
      </c>
      <c r="D5224" s="1">
        <v>44134</v>
      </c>
      <c r="E5224" s="1">
        <v>44137</v>
      </c>
      <c r="F5224">
        <v>1</v>
      </c>
      <c r="G5224" t="str">
        <f>VLOOKUP(F5224,dComprador!A:B,2,0)</f>
        <v>Alon</v>
      </c>
      <c r="H5224">
        <v>11</v>
      </c>
      <c r="I5224" t="str">
        <f>VLOOKUP(H5224,dMateriaPrima!A:B,2,0)</f>
        <v>Papel</v>
      </c>
      <c r="J5224">
        <f>VLOOKUP(H5224,dMateriaPrima!A:C,3,0)</f>
        <v>9</v>
      </c>
      <c r="K5224">
        <v>3</v>
      </c>
      <c r="L5224">
        <f t="shared" si="163"/>
        <v>27</v>
      </c>
      <c r="M5224">
        <v>0</v>
      </c>
      <c r="N5224">
        <f t="shared" si="162"/>
        <v>27</v>
      </c>
      <c r="O5224">
        <v>1</v>
      </c>
      <c r="P5224" t="str">
        <f>VLOOKUP(O5224,dFornecedor!A:B,2,0)</f>
        <v>NorthShore</v>
      </c>
    </row>
    <row r="5225" spans="1:16" x14ac:dyDescent="0.25">
      <c r="A5225">
        <v>5224</v>
      </c>
      <c r="B5225" s="1">
        <v>44103</v>
      </c>
      <c r="C5225" s="1">
        <v>44109</v>
      </c>
      <c r="D5225" s="1">
        <v>44109</v>
      </c>
      <c r="E5225" s="1">
        <v>44112</v>
      </c>
      <c r="F5225">
        <v>4</v>
      </c>
      <c r="G5225" t="str">
        <f>VLOOKUP(F5225,dComprador!A:B,2,0)</f>
        <v>Lira</v>
      </c>
      <c r="H5225">
        <v>6</v>
      </c>
      <c r="I5225" t="str">
        <f>VLOOKUP(H5225,dMateriaPrima!A:B,2,0)</f>
        <v>Fio Algodão</v>
      </c>
      <c r="J5225">
        <f>VLOOKUP(H5225,dMateriaPrima!A:C,3,0)</f>
        <v>55.9</v>
      </c>
      <c r="K5225">
        <v>24</v>
      </c>
      <c r="L5225">
        <f t="shared" si="163"/>
        <v>1341.6</v>
      </c>
      <c r="M5225">
        <v>0</v>
      </c>
      <c r="N5225">
        <f t="shared" si="162"/>
        <v>1341.6</v>
      </c>
      <c r="O5225">
        <v>1</v>
      </c>
      <c r="P5225" t="str">
        <f>VLOOKUP(O5225,dFornecedor!A:B,2,0)</f>
        <v>NorthShore</v>
      </c>
    </row>
    <row r="5226" spans="1:16" x14ac:dyDescent="0.25">
      <c r="A5226">
        <v>5225</v>
      </c>
      <c r="B5226" s="1">
        <v>44103</v>
      </c>
      <c r="C5226" s="1">
        <v>44105</v>
      </c>
      <c r="D5226" s="1">
        <v>44110</v>
      </c>
      <c r="E5226" s="1">
        <v>44111</v>
      </c>
      <c r="F5226">
        <v>4</v>
      </c>
      <c r="G5226" t="str">
        <f>VLOOKUP(F5226,dComprador!A:B,2,0)</f>
        <v>Lira</v>
      </c>
      <c r="H5226">
        <v>8</v>
      </c>
      <c r="I5226" t="str">
        <f>VLOOKUP(H5226,dMateriaPrima!A:B,2,0)</f>
        <v>Cimento</v>
      </c>
      <c r="J5226">
        <f>VLOOKUP(H5226,dMateriaPrima!A:C,3,0)</f>
        <v>23</v>
      </c>
      <c r="K5226">
        <v>31</v>
      </c>
      <c r="L5226">
        <f t="shared" si="163"/>
        <v>713</v>
      </c>
      <c r="M5226">
        <v>0</v>
      </c>
      <c r="N5226">
        <f t="shared" si="162"/>
        <v>713</v>
      </c>
      <c r="O5226">
        <v>2</v>
      </c>
      <c r="P5226" t="str">
        <f>VLOOKUP(O5226,dFornecedor!A:B,2,0)</f>
        <v>Minerva</v>
      </c>
    </row>
    <row r="5227" spans="1:16" x14ac:dyDescent="0.25">
      <c r="A5227">
        <v>5226</v>
      </c>
      <c r="B5227" s="1">
        <v>44103</v>
      </c>
      <c r="C5227" s="1">
        <v>44113</v>
      </c>
      <c r="D5227" s="1">
        <v>44116</v>
      </c>
      <c r="E5227" s="1">
        <v>44116</v>
      </c>
      <c r="F5227">
        <v>4</v>
      </c>
      <c r="G5227" t="str">
        <f>VLOOKUP(F5227,dComprador!A:B,2,0)</f>
        <v>Lira</v>
      </c>
      <c r="H5227">
        <v>8</v>
      </c>
      <c r="I5227" t="str">
        <f>VLOOKUP(H5227,dMateriaPrima!A:B,2,0)</f>
        <v>Cimento</v>
      </c>
      <c r="J5227">
        <f>VLOOKUP(H5227,dMateriaPrima!A:C,3,0)</f>
        <v>23</v>
      </c>
      <c r="K5227">
        <v>200</v>
      </c>
      <c r="L5227">
        <f t="shared" si="163"/>
        <v>4600</v>
      </c>
      <c r="M5227">
        <v>0</v>
      </c>
      <c r="N5227">
        <f t="shared" si="162"/>
        <v>4600</v>
      </c>
      <c r="O5227">
        <v>3</v>
      </c>
      <c r="P5227" t="str">
        <f>VLOOKUP(O5227,dFornecedor!A:B,2,0)</f>
        <v>StepUp</v>
      </c>
    </row>
    <row r="5228" spans="1:16" x14ac:dyDescent="0.25">
      <c r="A5228">
        <v>5227</v>
      </c>
      <c r="B5228" s="1">
        <v>44103</v>
      </c>
      <c r="C5228" s="1">
        <v>44111</v>
      </c>
      <c r="D5228" s="1">
        <v>44121</v>
      </c>
      <c r="E5228" s="1">
        <v>44121</v>
      </c>
      <c r="F5228">
        <v>2</v>
      </c>
      <c r="G5228" t="str">
        <f>VLOOKUP(F5228,dComprador!A:B,2,0)</f>
        <v>João</v>
      </c>
      <c r="H5228">
        <v>6</v>
      </c>
      <c r="I5228" t="str">
        <f>VLOOKUP(H5228,dMateriaPrima!A:B,2,0)</f>
        <v>Fio Algodão</v>
      </c>
      <c r="J5228">
        <f>VLOOKUP(H5228,dMateriaPrima!A:C,3,0)</f>
        <v>55.9</v>
      </c>
      <c r="K5228">
        <v>20</v>
      </c>
      <c r="L5228">
        <f t="shared" si="163"/>
        <v>1118</v>
      </c>
      <c r="M5228">
        <v>37</v>
      </c>
      <c r="N5228">
        <f t="shared" si="162"/>
        <v>704.33999999999992</v>
      </c>
      <c r="O5228">
        <v>2</v>
      </c>
      <c r="P5228" t="str">
        <f>VLOOKUP(O5228,dFornecedor!A:B,2,0)</f>
        <v>Minerva</v>
      </c>
    </row>
    <row r="5229" spans="1:16" x14ac:dyDescent="0.25">
      <c r="A5229">
        <v>5228</v>
      </c>
      <c r="B5229" s="1">
        <v>44103</v>
      </c>
      <c r="C5229" s="1">
        <v>44103</v>
      </c>
      <c r="D5229" s="1">
        <v>44133</v>
      </c>
      <c r="E5229" s="1">
        <v>44139</v>
      </c>
      <c r="F5229">
        <v>1</v>
      </c>
      <c r="G5229" t="str">
        <f>VLOOKUP(F5229,dComprador!A:B,2,0)</f>
        <v>Alon</v>
      </c>
      <c r="H5229">
        <v>7</v>
      </c>
      <c r="I5229" t="str">
        <f>VLOOKUP(H5229,dMateriaPrima!A:B,2,0)</f>
        <v>Poliéster</v>
      </c>
      <c r="J5229">
        <f>VLOOKUP(H5229,dMateriaPrima!A:C,3,0)</f>
        <v>8</v>
      </c>
      <c r="K5229">
        <v>360</v>
      </c>
      <c r="L5229">
        <f t="shared" si="163"/>
        <v>2880</v>
      </c>
      <c r="M5229">
        <v>0</v>
      </c>
      <c r="N5229">
        <f t="shared" si="162"/>
        <v>2880</v>
      </c>
      <c r="O5229">
        <v>2</v>
      </c>
      <c r="P5229" t="str">
        <f>VLOOKUP(O5229,dFornecedor!A:B,2,0)</f>
        <v>Minerva</v>
      </c>
    </row>
    <row r="5230" spans="1:16" x14ac:dyDescent="0.25">
      <c r="A5230">
        <v>5229</v>
      </c>
      <c r="B5230" s="1">
        <v>44103</v>
      </c>
      <c r="C5230" s="1">
        <v>44108</v>
      </c>
      <c r="D5230" s="1">
        <v>44121</v>
      </c>
      <c r="E5230" s="1">
        <v>44124</v>
      </c>
      <c r="F5230">
        <v>1</v>
      </c>
      <c r="G5230" t="str">
        <f>VLOOKUP(F5230,dComprador!A:B,2,0)</f>
        <v>Alon</v>
      </c>
      <c r="H5230">
        <v>5</v>
      </c>
      <c r="I5230" t="str">
        <f>VLOOKUP(H5230,dMateriaPrima!A:B,2,0)</f>
        <v>Areia</v>
      </c>
      <c r="J5230">
        <f>VLOOKUP(H5230,dMateriaPrima!A:C,3,0)</f>
        <v>3.59</v>
      </c>
      <c r="K5230">
        <v>187</v>
      </c>
      <c r="L5230">
        <f t="shared" si="163"/>
        <v>671.32999999999993</v>
      </c>
      <c r="M5230">
        <v>0</v>
      </c>
      <c r="N5230">
        <f t="shared" si="162"/>
        <v>671.32999999999993</v>
      </c>
      <c r="O5230">
        <v>3</v>
      </c>
      <c r="P5230" t="str">
        <f>VLOOKUP(O5230,dFornecedor!A:B,2,0)</f>
        <v>StepUp</v>
      </c>
    </row>
    <row r="5231" spans="1:16" x14ac:dyDescent="0.25">
      <c r="A5231">
        <v>5230</v>
      </c>
      <c r="B5231" s="1">
        <v>44103</v>
      </c>
      <c r="C5231" s="1">
        <v>44104</v>
      </c>
      <c r="D5231" s="1">
        <v>44125</v>
      </c>
      <c r="E5231" s="1">
        <v>44126</v>
      </c>
      <c r="F5231">
        <v>1</v>
      </c>
      <c r="G5231" t="str">
        <f>VLOOKUP(F5231,dComprador!A:B,2,0)</f>
        <v>Alon</v>
      </c>
      <c r="H5231">
        <v>6</v>
      </c>
      <c r="I5231" t="str">
        <f>VLOOKUP(H5231,dMateriaPrima!A:B,2,0)</f>
        <v>Fio Algodão</v>
      </c>
      <c r="J5231">
        <f>VLOOKUP(H5231,dMateriaPrima!A:C,3,0)</f>
        <v>55.9</v>
      </c>
      <c r="K5231">
        <v>116</v>
      </c>
      <c r="L5231">
        <f t="shared" si="163"/>
        <v>6484.4</v>
      </c>
      <c r="M5231">
        <v>28</v>
      </c>
      <c r="N5231">
        <f t="shared" si="162"/>
        <v>4668.768</v>
      </c>
      <c r="O5231">
        <v>3</v>
      </c>
      <c r="P5231" t="str">
        <f>VLOOKUP(O5231,dFornecedor!A:B,2,0)</f>
        <v>StepUp</v>
      </c>
    </row>
    <row r="5232" spans="1:16" x14ac:dyDescent="0.25">
      <c r="A5232">
        <v>5231</v>
      </c>
      <c r="B5232" s="1">
        <v>44104</v>
      </c>
      <c r="C5232" s="1">
        <v>44104</v>
      </c>
      <c r="D5232" s="1">
        <v>44112</v>
      </c>
      <c r="E5232" s="1">
        <v>44112</v>
      </c>
      <c r="F5232">
        <v>4</v>
      </c>
      <c r="G5232" t="str">
        <f>VLOOKUP(F5232,dComprador!A:B,2,0)</f>
        <v>Lira</v>
      </c>
      <c r="H5232">
        <v>6</v>
      </c>
      <c r="I5232" t="str">
        <f>VLOOKUP(H5232,dMateriaPrima!A:B,2,0)</f>
        <v>Fio Algodão</v>
      </c>
      <c r="J5232">
        <f>VLOOKUP(H5232,dMateriaPrima!A:C,3,0)</f>
        <v>55.9</v>
      </c>
      <c r="K5232">
        <v>17</v>
      </c>
      <c r="L5232">
        <f t="shared" si="163"/>
        <v>950.3</v>
      </c>
      <c r="M5232">
        <v>17</v>
      </c>
      <c r="N5232">
        <f t="shared" si="162"/>
        <v>788.74900000000002</v>
      </c>
      <c r="O5232">
        <v>2</v>
      </c>
      <c r="P5232" t="str">
        <f>VLOOKUP(O5232,dFornecedor!A:B,2,0)</f>
        <v>Minerva</v>
      </c>
    </row>
    <row r="5233" spans="1:16" x14ac:dyDescent="0.25">
      <c r="A5233">
        <v>5232</v>
      </c>
      <c r="B5233" s="1">
        <v>44104</v>
      </c>
      <c r="C5233" s="1">
        <v>44105</v>
      </c>
      <c r="D5233" s="1">
        <v>44112</v>
      </c>
      <c r="E5233" s="1">
        <v>44113</v>
      </c>
      <c r="F5233">
        <v>4</v>
      </c>
      <c r="G5233" t="str">
        <f>VLOOKUP(F5233,dComprador!A:B,2,0)</f>
        <v>Lira</v>
      </c>
      <c r="H5233">
        <v>7</v>
      </c>
      <c r="I5233" t="str">
        <f>VLOOKUP(H5233,dMateriaPrima!A:B,2,0)</f>
        <v>Poliéster</v>
      </c>
      <c r="J5233">
        <f>VLOOKUP(H5233,dMateriaPrima!A:C,3,0)</f>
        <v>8</v>
      </c>
      <c r="K5233">
        <v>133</v>
      </c>
      <c r="L5233">
        <f t="shared" si="163"/>
        <v>1064</v>
      </c>
      <c r="M5233">
        <v>0</v>
      </c>
      <c r="N5233">
        <f t="shared" si="162"/>
        <v>1064</v>
      </c>
      <c r="O5233">
        <v>3</v>
      </c>
      <c r="P5233" t="str">
        <f>VLOOKUP(O5233,dFornecedor!A:B,2,0)</f>
        <v>StepUp</v>
      </c>
    </row>
    <row r="5234" spans="1:16" x14ac:dyDescent="0.25">
      <c r="A5234">
        <v>5233</v>
      </c>
      <c r="B5234" s="1">
        <v>44104</v>
      </c>
      <c r="C5234" s="1">
        <v>44109</v>
      </c>
      <c r="D5234" s="1">
        <v>44124</v>
      </c>
      <c r="E5234" s="1">
        <v>44124</v>
      </c>
      <c r="F5234">
        <v>1</v>
      </c>
      <c r="G5234" t="str">
        <f>VLOOKUP(F5234,dComprador!A:B,2,0)</f>
        <v>Alon</v>
      </c>
      <c r="H5234">
        <v>7</v>
      </c>
      <c r="I5234" t="str">
        <f>VLOOKUP(H5234,dMateriaPrima!A:B,2,0)</f>
        <v>Poliéster</v>
      </c>
      <c r="J5234">
        <f>VLOOKUP(H5234,dMateriaPrima!A:C,3,0)</f>
        <v>8</v>
      </c>
      <c r="K5234">
        <v>111</v>
      </c>
      <c r="L5234">
        <f t="shared" si="163"/>
        <v>888</v>
      </c>
      <c r="M5234">
        <v>0</v>
      </c>
      <c r="N5234">
        <f t="shared" si="162"/>
        <v>888</v>
      </c>
      <c r="O5234">
        <v>4</v>
      </c>
      <c r="P5234" t="str">
        <f>VLOOKUP(O5234,dFornecedor!A:B,2,0)</f>
        <v>AlphaOmega</v>
      </c>
    </row>
    <row r="5235" spans="1:16" x14ac:dyDescent="0.25">
      <c r="A5235">
        <v>5234</v>
      </c>
      <c r="B5235" s="1">
        <v>44104</v>
      </c>
      <c r="C5235" s="1">
        <v>44112</v>
      </c>
      <c r="D5235" s="1">
        <v>44116</v>
      </c>
      <c r="E5235" s="1">
        <v>44117</v>
      </c>
      <c r="F5235">
        <v>2</v>
      </c>
      <c r="G5235" t="str">
        <f>VLOOKUP(F5235,dComprador!A:B,2,0)</f>
        <v>João</v>
      </c>
      <c r="H5235">
        <v>9</v>
      </c>
      <c r="I5235" t="str">
        <f>VLOOKUP(H5235,dMateriaPrima!A:B,2,0)</f>
        <v>Couro</v>
      </c>
      <c r="J5235">
        <f>VLOOKUP(H5235,dMateriaPrima!A:C,3,0)</f>
        <v>4.4000000000000004</v>
      </c>
      <c r="K5235">
        <v>477</v>
      </c>
      <c r="L5235">
        <f t="shared" si="163"/>
        <v>2098.8000000000002</v>
      </c>
      <c r="M5235">
        <v>0</v>
      </c>
      <c r="N5235">
        <f t="shared" si="162"/>
        <v>2098.8000000000002</v>
      </c>
      <c r="O5235">
        <v>2</v>
      </c>
      <c r="P5235" t="str">
        <f>VLOOKUP(O5235,dFornecedor!A:B,2,0)</f>
        <v>Minerva</v>
      </c>
    </row>
    <row r="5236" spans="1:16" x14ac:dyDescent="0.25">
      <c r="A5236">
        <v>5235</v>
      </c>
      <c r="B5236" s="1">
        <v>44104</v>
      </c>
      <c r="C5236" s="1">
        <v>44112</v>
      </c>
      <c r="D5236" s="1">
        <v>44130</v>
      </c>
      <c r="E5236" s="1">
        <v>44133</v>
      </c>
      <c r="F5236">
        <v>1</v>
      </c>
      <c r="G5236" t="str">
        <f>VLOOKUP(F5236,dComprador!A:B,2,0)</f>
        <v>Alon</v>
      </c>
      <c r="H5236">
        <v>5</v>
      </c>
      <c r="I5236" t="str">
        <f>VLOOKUP(H5236,dMateriaPrima!A:B,2,0)</f>
        <v>Areia</v>
      </c>
      <c r="J5236">
        <f>VLOOKUP(H5236,dMateriaPrima!A:C,3,0)</f>
        <v>3.59</v>
      </c>
      <c r="K5236">
        <v>58</v>
      </c>
      <c r="L5236">
        <f t="shared" si="163"/>
        <v>208.22</v>
      </c>
      <c r="M5236">
        <v>0</v>
      </c>
      <c r="N5236">
        <f t="shared" si="162"/>
        <v>208.22</v>
      </c>
      <c r="O5236">
        <v>3</v>
      </c>
      <c r="P5236" t="str">
        <f>VLOOKUP(O5236,dFornecedor!A:B,2,0)</f>
        <v>StepUp</v>
      </c>
    </row>
    <row r="5237" spans="1:16" x14ac:dyDescent="0.25">
      <c r="A5237">
        <v>5236</v>
      </c>
      <c r="B5237" s="1">
        <v>44104</v>
      </c>
      <c r="C5237" s="1">
        <v>44114</v>
      </c>
      <c r="D5237" s="1">
        <v>44136</v>
      </c>
      <c r="E5237" s="1">
        <v>44138</v>
      </c>
      <c r="F5237">
        <v>1</v>
      </c>
      <c r="G5237" t="str">
        <f>VLOOKUP(F5237,dComprador!A:B,2,0)</f>
        <v>Alon</v>
      </c>
      <c r="H5237">
        <v>7</v>
      </c>
      <c r="I5237" t="str">
        <f>VLOOKUP(H5237,dMateriaPrima!A:B,2,0)</f>
        <v>Poliéster</v>
      </c>
      <c r="J5237">
        <f>VLOOKUP(H5237,dMateriaPrima!A:C,3,0)</f>
        <v>8</v>
      </c>
      <c r="K5237">
        <v>9</v>
      </c>
      <c r="L5237">
        <f t="shared" si="163"/>
        <v>72</v>
      </c>
      <c r="M5237">
        <v>0</v>
      </c>
      <c r="N5237">
        <f t="shared" si="162"/>
        <v>72</v>
      </c>
      <c r="O5237">
        <v>3</v>
      </c>
      <c r="P5237" t="str">
        <f>VLOOKUP(O5237,dFornecedor!A:B,2,0)</f>
        <v>StepUp</v>
      </c>
    </row>
    <row r="5238" spans="1:16" x14ac:dyDescent="0.25">
      <c r="A5238">
        <v>5237</v>
      </c>
      <c r="B5238" s="1">
        <v>44104</v>
      </c>
      <c r="C5238" s="1">
        <v>44110</v>
      </c>
      <c r="D5238" s="1">
        <v>44127</v>
      </c>
      <c r="E5238" s="1">
        <v>44130</v>
      </c>
      <c r="F5238">
        <v>1</v>
      </c>
      <c r="G5238" t="str">
        <f>VLOOKUP(F5238,dComprador!A:B,2,0)</f>
        <v>Alon</v>
      </c>
      <c r="H5238">
        <v>8</v>
      </c>
      <c r="I5238" t="str">
        <f>VLOOKUP(H5238,dMateriaPrima!A:B,2,0)</f>
        <v>Cimento</v>
      </c>
      <c r="J5238">
        <f>VLOOKUP(H5238,dMateriaPrima!A:C,3,0)</f>
        <v>23</v>
      </c>
      <c r="K5238">
        <v>56</v>
      </c>
      <c r="L5238">
        <f t="shared" si="163"/>
        <v>1288</v>
      </c>
      <c r="M5238">
        <v>0</v>
      </c>
      <c r="N5238">
        <f t="shared" si="162"/>
        <v>1288</v>
      </c>
      <c r="O5238">
        <v>1</v>
      </c>
      <c r="P5238" t="str">
        <f>VLOOKUP(O5238,dFornecedor!A:B,2,0)</f>
        <v>NorthShore</v>
      </c>
    </row>
    <row r="5239" spans="1:16" x14ac:dyDescent="0.25">
      <c r="A5239">
        <v>5238</v>
      </c>
      <c r="B5239" s="1">
        <v>44105</v>
      </c>
      <c r="C5239" s="1">
        <v>44112</v>
      </c>
      <c r="D5239" s="1">
        <v>44116</v>
      </c>
      <c r="E5239" s="1">
        <v>44118</v>
      </c>
      <c r="F5239">
        <v>4</v>
      </c>
      <c r="G5239" t="str">
        <f>VLOOKUP(F5239,dComprador!A:B,2,0)</f>
        <v>Lira</v>
      </c>
      <c r="H5239">
        <v>9</v>
      </c>
      <c r="I5239" t="str">
        <f>VLOOKUP(H5239,dMateriaPrima!A:B,2,0)</f>
        <v>Couro</v>
      </c>
      <c r="J5239">
        <f>VLOOKUP(H5239,dMateriaPrima!A:C,3,0)</f>
        <v>4.4000000000000004</v>
      </c>
      <c r="K5239">
        <v>47</v>
      </c>
      <c r="L5239">
        <f t="shared" si="163"/>
        <v>206.8</v>
      </c>
      <c r="M5239">
        <v>0</v>
      </c>
      <c r="N5239">
        <f t="shared" si="162"/>
        <v>206.8</v>
      </c>
      <c r="O5239">
        <v>2</v>
      </c>
      <c r="P5239" t="str">
        <f>VLOOKUP(O5239,dFornecedor!A:B,2,0)</f>
        <v>Minerva</v>
      </c>
    </row>
    <row r="5240" spans="1:16" x14ac:dyDescent="0.25">
      <c r="A5240">
        <v>5239</v>
      </c>
      <c r="B5240" s="1">
        <v>44105</v>
      </c>
      <c r="C5240" s="1">
        <v>44114</v>
      </c>
      <c r="D5240" s="1">
        <v>44116</v>
      </c>
      <c r="E5240" s="1">
        <v>44117</v>
      </c>
      <c r="F5240">
        <v>4</v>
      </c>
      <c r="G5240" t="str">
        <f>VLOOKUP(F5240,dComprador!A:B,2,0)</f>
        <v>Lira</v>
      </c>
      <c r="H5240">
        <v>8</v>
      </c>
      <c r="I5240" t="str">
        <f>VLOOKUP(H5240,dMateriaPrima!A:B,2,0)</f>
        <v>Cimento</v>
      </c>
      <c r="J5240">
        <f>VLOOKUP(H5240,dMateriaPrima!A:C,3,0)</f>
        <v>23</v>
      </c>
      <c r="K5240">
        <v>66</v>
      </c>
      <c r="L5240">
        <f t="shared" si="163"/>
        <v>1518</v>
      </c>
      <c r="M5240">
        <v>0</v>
      </c>
      <c r="N5240">
        <f t="shared" si="162"/>
        <v>1518</v>
      </c>
      <c r="O5240">
        <v>3</v>
      </c>
      <c r="P5240" t="str">
        <f>VLOOKUP(O5240,dFornecedor!A:B,2,0)</f>
        <v>StepUp</v>
      </c>
    </row>
    <row r="5241" spans="1:16" x14ac:dyDescent="0.25">
      <c r="A5241">
        <v>5240</v>
      </c>
      <c r="B5241" s="1">
        <v>44105</v>
      </c>
      <c r="C5241" s="1">
        <v>44113</v>
      </c>
      <c r="D5241" s="1">
        <v>44115</v>
      </c>
      <c r="E5241" s="1">
        <v>44117</v>
      </c>
      <c r="F5241">
        <v>4</v>
      </c>
      <c r="G5241" t="str">
        <f>VLOOKUP(F5241,dComprador!A:B,2,0)</f>
        <v>Lira</v>
      </c>
      <c r="H5241">
        <v>8</v>
      </c>
      <c r="I5241" t="str">
        <f>VLOOKUP(H5241,dMateriaPrima!A:B,2,0)</f>
        <v>Cimento</v>
      </c>
      <c r="J5241">
        <f>VLOOKUP(H5241,dMateriaPrima!A:C,3,0)</f>
        <v>23</v>
      </c>
      <c r="K5241">
        <v>25</v>
      </c>
      <c r="L5241">
        <f t="shared" si="163"/>
        <v>575</v>
      </c>
      <c r="M5241">
        <v>0</v>
      </c>
      <c r="N5241">
        <f t="shared" si="162"/>
        <v>575</v>
      </c>
      <c r="O5241">
        <v>3</v>
      </c>
      <c r="P5241" t="str">
        <f>VLOOKUP(O5241,dFornecedor!A:B,2,0)</f>
        <v>StepUp</v>
      </c>
    </row>
    <row r="5242" spans="1:16" x14ac:dyDescent="0.25">
      <c r="A5242">
        <v>5241</v>
      </c>
      <c r="B5242" s="1">
        <v>44105</v>
      </c>
      <c r="C5242" s="1">
        <v>44112</v>
      </c>
      <c r="D5242" s="1">
        <v>44115</v>
      </c>
      <c r="E5242" s="1">
        <v>44121</v>
      </c>
      <c r="F5242">
        <v>4</v>
      </c>
      <c r="G5242" t="str">
        <f>VLOOKUP(F5242,dComprador!A:B,2,0)</f>
        <v>Lira</v>
      </c>
      <c r="H5242">
        <v>11</v>
      </c>
      <c r="I5242" t="str">
        <f>VLOOKUP(H5242,dMateriaPrima!A:B,2,0)</f>
        <v>Papel</v>
      </c>
      <c r="J5242">
        <f>VLOOKUP(H5242,dMateriaPrima!A:C,3,0)</f>
        <v>9</v>
      </c>
      <c r="K5242">
        <v>10</v>
      </c>
      <c r="L5242">
        <f t="shared" si="163"/>
        <v>90</v>
      </c>
      <c r="M5242">
        <v>0</v>
      </c>
      <c r="N5242">
        <f t="shared" si="162"/>
        <v>90</v>
      </c>
      <c r="O5242">
        <v>5</v>
      </c>
      <c r="P5242" t="str">
        <f>VLOOKUP(O5242,dFornecedor!A:B,2,0)</f>
        <v>Atlas</v>
      </c>
    </row>
    <row r="5243" spans="1:16" x14ac:dyDescent="0.25">
      <c r="A5243">
        <v>5242</v>
      </c>
      <c r="B5243" s="1">
        <v>44105</v>
      </c>
      <c r="C5243" s="1">
        <v>44106</v>
      </c>
      <c r="D5243" s="1">
        <v>44113</v>
      </c>
      <c r="E5243" s="1">
        <v>44113</v>
      </c>
      <c r="F5243">
        <v>4</v>
      </c>
      <c r="G5243" t="str">
        <f>VLOOKUP(F5243,dComprador!A:B,2,0)</f>
        <v>Lira</v>
      </c>
      <c r="H5243">
        <v>9</v>
      </c>
      <c r="I5243" t="str">
        <f>VLOOKUP(H5243,dMateriaPrima!A:B,2,0)</f>
        <v>Couro</v>
      </c>
      <c r="J5243">
        <f>VLOOKUP(H5243,dMateriaPrima!A:C,3,0)</f>
        <v>4.4000000000000004</v>
      </c>
      <c r="K5243">
        <v>257</v>
      </c>
      <c r="L5243">
        <f t="shared" si="163"/>
        <v>1130.8000000000002</v>
      </c>
      <c r="M5243">
        <v>0</v>
      </c>
      <c r="N5243">
        <f t="shared" si="162"/>
        <v>1130.8000000000002</v>
      </c>
      <c r="O5243">
        <v>3</v>
      </c>
      <c r="P5243" t="str">
        <f>VLOOKUP(O5243,dFornecedor!A:B,2,0)</f>
        <v>StepUp</v>
      </c>
    </row>
    <row r="5244" spans="1:16" x14ac:dyDescent="0.25">
      <c r="A5244">
        <v>5243</v>
      </c>
      <c r="B5244" s="1">
        <v>44105</v>
      </c>
      <c r="C5244" s="1">
        <v>44105</v>
      </c>
      <c r="D5244" s="1">
        <v>44118</v>
      </c>
      <c r="E5244" s="1">
        <v>44123</v>
      </c>
      <c r="F5244">
        <v>2</v>
      </c>
      <c r="G5244" t="str">
        <f>VLOOKUP(F5244,dComprador!A:B,2,0)</f>
        <v>João</v>
      </c>
      <c r="H5244">
        <v>1</v>
      </c>
      <c r="I5244" t="str">
        <f>VLOOKUP(H5244,dMateriaPrima!A:B,2,0)</f>
        <v>Tecido</v>
      </c>
      <c r="J5244">
        <f>VLOOKUP(H5244,dMateriaPrima!A:C,3,0)</f>
        <v>18</v>
      </c>
      <c r="K5244">
        <v>602</v>
      </c>
      <c r="L5244">
        <f t="shared" si="163"/>
        <v>10836</v>
      </c>
      <c r="M5244">
        <v>11</v>
      </c>
      <c r="N5244">
        <f t="shared" si="162"/>
        <v>9644.0400000000009</v>
      </c>
      <c r="O5244">
        <v>5</v>
      </c>
      <c r="P5244" t="str">
        <f>VLOOKUP(O5244,dFornecedor!A:B,2,0)</f>
        <v>Atlas</v>
      </c>
    </row>
    <row r="5245" spans="1:16" x14ac:dyDescent="0.25">
      <c r="A5245">
        <v>5244</v>
      </c>
      <c r="B5245" s="1">
        <v>44106</v>
      </c>
      <c r="C5245" s="1">
        <v>44114</v>
      </c>
      <c r="D5245" s="1">
        <v>44116</v>
      </c>
      <c r="E5245" s="1">
        <v>44117</v>
      </c>
      <c r="F5245">
        <v>4</v>
      </c>
      <c r="G5245" t="str">
        <f>VLOOKUP(F5245,dComprador!A:B,2,0)</f>
        <v>Lira</v>
      </c>
      <c r="H5245">
        <v>5</v>
      </c>
      <c r="I5245" t="str">
        <f>VLOOKUP(H5245,dMateriaPrima!A:B,2,0)</f>
        <v>Areia</v>
      </c>
      <c r="J5245">
        <f>VLOOKUP(H5245,dMateriaPrima!A:C,3,0)</f>
        <v>3.59</v>
      </c>
      <c r="K5245">
        <v>337</v>
      </c>
      <c r="L5245">
        <f t="shared" si="163"/>
        <v>1209.83</v>
      </c>
      <c r="M5245">
        <v>0</v>
      </c>
      <c r="N5245">
        <f t="shared" si="162"/>
        <v>1209.83</v>
      </c>
      <c r="O5245">
        <v>2</v>
      </c>
      <c r="P5245" t="str">
        <f>VLOOKUP(O5245,dFornecedor!A:B,2,0)</f>
        <v>Minerva</v>
      </c>
    </row>
    <row r="5246" spans="1:16" x14ac:dyDescent="0.25">
      <c r="A5246">
        <v>5245</v>
      </c>
      <c r="B5246" s="1">
        <v>44106</v>
      </c>
      <c r="C5246" s="1">
        <v>44107</v>
      </c>
      <c r="D5246" s="1">
        <v>44136</v>
      </c>
      <c r="E5246" s="1">
        <v>44136</v>
      </c>
      <c r="F5246">
        <v>1</v>
      </c>
      <c r="G5246" t="str">
        <f>VLOOKUP(F5246,dComprador!A:B,2,0)</f>
        <v>Alon</v>
      </c>
      <c r="H5246">
        <v>4</v>
      </c>
      <c r="I5246" t="str">
        <f>VLOOKUP(H5246,dMateriaPrima!A:B,2,0)</f>
        <v>Madeira</v>
      </c>
      <c r="J5246">
        <f>VLOOKUP(H5246,dMateriaPrima!A:C,3,0)</f>
        <v>168</v>
      </c>
      <c r="K5246">
        <v>156</v>
      </c>
      <c r="L5246">
        <f t="shared" si="163"/>
        <v>26208</v>
      </c>
      <c r="M5246">
        <v>0</v>
      </c>
      <c r="N5246">
        <f t="shared" si="162"/>
        <v>26208</v>
      </c>
      <c r="O5246">
        <v>3</v>
      </c>
      <c r="P5246" t="str">
        <f>VLOOKUP(O5246,dFornecedor!A:B,2,0)</f>
        <v>StepUp</v>
      </c>
    </row>
    <row r="5247" spans="1:16" x14ac:dyDescent="0.25">
      <c r="A5247">
        <v>5246</v>
      </c>
      <c r="B5247" s="1">
        <v>44106</v>
      </c>
      <c r="C5247" s="1">
        <v>44113</v>
      </c>
      <c r="D5247" s="1">
        <v>44117</v>
      </c>
      <c r="E5247" s="1">
        <v>44120</v>
      </c>
      <c r="F5247">
        <v>4</v>
      </c>
      <c r="G5247" t="str">
        <f>VLOOKUP(F5247,dComprador!A:B,2,0)</f>
        <v>Lira</v>
      </c>
      <c r="H5247">
        <v>2</v>
      </c>
      <c r="I5247" t="str">
        <f>VLOOKUP(H5247,dMateriaPrima!A:B,2,0)</f>
        <v>Chapa Metal</v>
      </c>
      <c r="J5247">
        <f>VLOOKUP(H5247,dMateriaPrima!A:C,3,0)</f>
        <v>299.89999999999998</v>
      </c>
      <c r="K5247">
        <v>205</v>
      </c>
      <c r="L5247">
        <f t="shared" si="163"/>
        <v>61479.499999999993</v>
      </c>
      <c r="M5247">
        <v>0</v>
      </c>
      <c r="N5247">
        <f t="shared" si="162"/>
        <v>61479.499999999993</v>
      </c>
      <c r="O5247">
        <v>2</v>
      </c>
      <c r="P5247" t="str">
        <f>VLOOKUP(O5247,dFornecedor!A:B,2,0)</f>
        <v>Minerva</v>
      </c>
    </row>
    <row r="5248" spans="1:16" x14ac:dyDescent="0.25">
      <c r="A5248">
        <v>5247</v>
      </c>
      <c r="B5248" s="1">
        <v>44106</v>
      </c>
      <c r="C5248" s="1">
        <v>44115</v>
      </c>
      <c r="D5248" s="1">
        <v>44117</v>
      </c>
      <c r="E5248" s="1">
        <v>44123</v>
      </c>
      <c r="F5248">
        <v>4</v>
      </c>
      <c r="G5248" t="str">
        <f>VLOOKUP(F5248,dComprador!A:B,2,0)</f>
        <v>Lira</v>
      </c>
      <c r="H5248">
        <v>2</v>
      </c>
      <c r="I5248" t="str">
        <f>VLOOKUP(H5248,dMateriaPrima!A:B,2,0)</f>
        <v>Chapa Metal</v>
      </c>
      <c r="J5248">
        <f>VLOOKUP(H5248,dMateriaPrima!A:C,3,0)</f>
        <v>299.89999999999998</v>
      </c>
      <c r="K5248">
        <v>530</v>
      </c>
      <c r="L5248">
        <f t="shared" si="163"/>
        <v>158947</v>
      </c>
      <c r="M5248">
        <v>0</v>
      </c>
      <c r="N5248">
        <f t="shared" si="162"/>
        <v>158947</v>
      </c>
      <c r="O5248">
        <v>2</v>
      </c>
      <c r="P5248" t="str">
        <f>VLOOKUP(O5248,dFornecedor!A:B,2,0)</f>
        <v>Minerva</v>
      </c>
    </row>
    <row r="5249" spans="1:16" x14ac:dyDescent="0.25">
      <c r="A5249">
        <v>5248</v>
      </c>
      <c r="B5249" s="1">
        <v>44106</v>
      </c>
      <c r="C5249" s="1">
        <v>44114</v>
      </c>
      <c r="D5249" s="1">
        <v>44122</v>
      </c>
      <c r="E5249" s="1">
        <v>44123</v>
      </c>
      <c r="F5249">
        <v>1</v>
      </c>
      <c r="G5249" t="str">
        <f>VLOOKUP(F5249,dComprador!A:B,2,0)</f>
        <v>Alon</v>
      </c>
      <c r="H5249">
        <v>1</v>
      </c>
      <c r="I5249" t="str">
        <f>VLOOKUP(H5249,dMateriaPrima!A:B,2,0)</f>
        <v>Tecido</v>
      </c>
      <c r="J5249">
        <f>VLOOKUP(H5249,dMateriaPrima!A:C,3,0)</f>
        <v>18</v>
      </c>
      <c r="K5249">
        <v>64</v>
      </c>
      <c r="L5249">
        <f t="shared" si="163"/>
        <v>1152</v>
      </c>
      <c r="M5249">
        <v>0</v>
      </c>
      <c r="N5249">
        <f t="shared" si="162"/>
        <v>1152</v>
      </c>
      <c r="O5249">
        <v>2</v>
      </c>
      <c r="P5249" t="str">
        <f>VLOOKUP(O5249,dFornecedor!A:B,2,0)</f>
        <v>Minerva</v>
      </c>
    </row>
    <row r="5250" spans="1:16" x14ac:dyDescent="0.25">
      <c r="A5250">
        <v>5249</v>
      </c>
      <c r="B5250" s="1">
        <v>44106</v>
      </c>
      <c r="C5250" s="1">
        <v>44106</v>
      </c>
      <c r="D5250" s="1">
        <v>44124</v>
      </c>
      <c r="E5250" s="1">
        <v>44125</v>
      </c>
      <c r="F5250">
        <v>1</v>
      </c>
      <c r="G5250" t="str">
        <f>VLOOKUP(F5250,dComprador!A:B,2,0)</f>
        <v>Alon</v>
      </c>
      <c r="H5250">
        <v>9</v>
      </c>
      <c r="I5250" t="str">
        <f>VLOOKUP(H5250,dMateriaPrima!A:B,2,0)</f>
        <v>Couro</v>
      </c>
      <c r="J5250">
        <f>VLOOKUP(H5250,dMateriaPrima!A:C,3,0)</f>
        <v>4.4000000000000004</v>
      </c>
      <c r="K5250">
        <v>510</v>
      </c>
      <c r="L5250">
        <f t="shared" si="163"/>
        <v>2244</v>
      </c>
      <c r="M5250">
        <v>0</v>
      </c>
      <c r="N5250">
        <f t="shared" ref="N5250:N5313" si="164">SUM(L5250-((L5250*M5250)/100))</f>
        <v>2244</v>
      </c>
      <c r="O5250">
        <v>2</v>
      </c>
      <c r="P5250" t="str">
        <f>VLOOKUP(O5250,dFornecedor!A:B,2,0)</f>
        <v>Minerva</v>
      </c>
    </row>
    <row r="5251" spans="1:16" x14ac:dyDescent="0.25">
      <c r="A5251">
        <v>5250</v>
      </c>
      <c r="B5251" s="1">
        <v>44106</v>
      </c>
      <c r="C5251" s="1">
        <v>44107</v>
      </c>
      <c r="D5251" s="1">
        <v>44125</v>
      </c>
      <c r="E5251" s="1">
        <v>44125</v>
      </c>
      <c r="F5251">
        <v>1</v>
      </c>
      <c r="G5251" t="str">
        <f>VLOOKUP(F5251,dComprador!A:B,2,0)</f>
        <v>Alon</v>
      </c>
      <c r="H5251">
        <v>7</v>
      </c>
      <c r="I5251" t="str">
        <f>VLOOKUP(H5251,dMateriaPrima!A:B,2,0)</f>
        <v>Poliéster</v>
      </c>
      <c r="J5251">
        <f>VLOOKUP(H5251,dMateriaPrima!A:C,3,0)</f>
        <v>8</v>
      </c>
      <c r="K5251">
        <v>18</v>
      </c>
      <c r="L5251">
        <f t="shared" ref="L5251:L5314" si="165">J5251*K5251</f>
        <v>144</v>
      </c>
      <c r="M5251">
        <v>0</v>
      </c>
      <c r="N5251">
        <f t="shared" si="164"/>
        <v>144</v>
      </c>
      <c r="O5251">
        <v>2</v>
      </c>
      <c r="P5251" t="str">
        <f>VLOOKUP(O5251,dFornecedor!A:B,2,0)</f>
        <v>Minerva</v>
      </c>
    </row>
    <row r="5252" spans="1:16" x14ac:dyDescent="0.25">
      <c r="A5252">
        <v>5251</v>
      </c>
      <c r="B5252" s="1">
        <v>44106</v>
      </c>
      <c r="C5252" s="1">
        <v>44116</v>
      </c>
      <c r="D5252" s="1">
        <v>44137</v>
      </c>
      <c r="E5252" s="1">
        <v>44140</v>
      </c>
      <c r="F5252">
        <v>1</v>
      </c>
      <c r="G5252" t="str">
        <f>VLOOKUP(F5252,dComprador!A:B,2,0)</f>
        <v>Alon</v>
      </c>
      <c r="H5252">
        <v>10</v>
      </c>
      <c r="I5252" t="str">
        <f>VLOOKUP(H5252,dMateriaPrima!A:B,2,0)</f>
        <v>Pedra Britada</v>
      </c>
      <c r="J5252">
        <f>VLOOKUP(H5252,dMateriaPrima!A:C,3,0)</f>
        <v>56</v>
      </c>
      <c r="K5252">
        <v>195</v>
      </c>
      <c r="L5252">
        <f t="shared" si="165"/>
        <v>10920</v>
      </c>
      <c r="M5252">
        <v>0</v>
      </c>
      <c r="N5252">
        <f t="shared" si="164"/>
        <v>10920</v>
      </c>
      <c r="O5252">
        <v>1</v>
      </c>
      <c r="P5252" t="str">
        <f>VLOOKUP(O5252,dFornecedor!A:B,2,0)</f>
        <v>NorthShore</v>
      </c>
    </row>
    <row r="5253" spans="1:16" x14ac:dyDescent="0.25">
      <c r="A5253">
        <v>5252</v>
      </c>
      <c r="B5253" s="1">
        <v>44106</v>
      </c>
      <c r="C5253" s="1">
        <v>44112</v>
      </c>
      <c r="D5253" s="1">
        <v>44129</v>
      </c>
      <c r="E5253" s="1">
        <v>44129</v>
      </c>
      <c r="F5253">
        <v>1</v>
      </c>
      <c r="G5253" t="str">
        <f>VLOOKUP(F5253,dComprador!A:B,2,0)</f>
        <v>Alon</v>
      </c>
      <c r="H5253">
        <v>9</v>
      </c>
      <c r="I5253" t="str">
        <f>VLOOKUP(H5253,dMateriaPrima!A:B,2,0)</f>
        <v>Couro</v>
      </c>
      <c r="J5253">
        <f>VLOOKUP(H5253,dMateriaPrima!A:C,3,0)</f>
        <v>4.4000000000000004</v>
      </c>
      <c r="K5253">
        <v>168</v>
      </c>
      <c r="L5253">
        <f t="shared" si="165"/>
        <v>739.2</v>
      </c>
      <c r="M5253">
        <v>0</v>
      </c>
      <c r="N5253">
        <f t="shared" si="164"/>
        <v>739.2</v>
      </c>
      <c r="O5253">
        <v>3</v>
      </c>
      <c r="P5253" t="str">
        <f>VLOOKUP(O5253,dFornecedor!A:B,2,0)</f>
        <v>StepUp</v>
      </c>
    </row>
    <row r="5254" spans="1:16" x14ac:dyDescent="0.25">
      <c r="A5254">
        <v>5253</v>
      </c>
      <c r="B5254" s="1">
        <v>44107</v>
      </c>
      <c r="C5254" s="1">
        <v>44107</v>
      </c>
      <c r="D5254" s="1">
        <v>44114</v>
      </c>
      <c r="E5254" s="1">
        <v>44114</v>
      </c>
      <c r="F5254">
        <v>4</v>
      </c>
      <c r="G5254" t="str">
        <f>VLOOKUP(F5254,dComprador!A:B,2,0)</f>
        <v>Lira</v>
      </c>
      <c r="H5254">
        <v>1</v>
      </c>
      <c r="I5254" t="str">
        <f>VLOOKUP(H5254,dMateriaPrima!A:B,2,0)</f>
        <v>Tecido</v>
      </c>
      <c r="J5254">
        <f>VLOOKUP(H5254,dMateriaPrima!A:C,3,0)</f>
        <v>18</v>
      </c>
      <c r="K5254">
        <v>259</v>
      </c>
      <c r="L5254">
        <f t="shared" si="165"/>
        <v>4662</v>
      </c>
      <c r="M5254">
        <v>0</v>
      </c>
      <c r="N5254">
        <f t="shared" si="164"/>
        <v>4662</v>
      </c>
      <c r="O5254">
        <v>4</v>
      </c>
      <c r="P5254" t="str">
        <f>VLOOKUP(O5254,dFornecedor!A:B,2,0)</f>
        <v>AlphaOmega</v>
      </c>
    </row>
    <row r="5255" spans="1:16" x14ac:dyDescent="0.25">
      <c r="A5255">
        <v>5254</v>
      </c>
      <c r="B5255" s="1">
        <v>44107</v>
      </c>
      <c r="C5255" s="1">
        <v>44107</v>
      </c>
      <c r="D5255" s="1">
        <v>44114</v>
      </c>
      <c r="E5255" s="1">
        <v>44117</v>
      </c>
      <c r="F5255">
        <v>4</v>
      </c>
      <c r="G5255" t="str">
        <f>VLOOKUP(F5255,dComprador!A:B,2,0)</f>
        <v>Lira</v>
      </c>
      <c r="H5255">
        <v>10</v>
      </c>
      <c r="I5255" t="str">
        <f>VLOOKUP(H5255,dMateriaPrima!A:B,2,0)</f>
        <v>Pedra Britada</v>
      </c>
      <c r="J5255">
        <f>VLOOKUP(H5255,dMateriaPrima!A:C,3,0)</f>
        <v>56</v>
      </c>
      <c r="K5255">
        <v>198</v>
      </c>
      <c r="L5255">
        <f t="shared" si="165"/>
        <v>11088</v>
      </c>
      <c r="M5255">
        <v>0</v>
      </c>
      <c r="N5255">
        <f t="shared" si="164"/>
        <v>11088</v>
      </c>
      <c r="O5255">
        <v>2</v>
      </c>
      <c r="P5255" t="str">
        <f>VLOOKUP(O5255,dFornecedor!A:B,2,0)</f>
        <v>Minerva</v>
      </c>
    </row>
    <row r="5256" spans="1:16" x14ac:dyDescent="0.25">
      <c r="A5256">
        <v>5255</v>
      </c>
      <c r="B5256" s="1">
        <v>44107</v>
      </c>
      <c r="C5256" s="1">
        <v>44119</v>
      </c>
      <c r="D5256" s="1">
        <v>44119</v>
      </c>
      <c r="E5256" s="1">
        <v>44121</v>
      </c>
      <c r="F5256">
        <v>4</v>
      </c>
      <c r="G5256" t="str">
        <f>VLOOKUP(F5256,dComprador!A:B,2,0)</f>
        <v>Lira</v>
      </c>
      <c r="H5256">
        <v>8</v>
      </c>
      <c r="I5256" t="str">
        <f>VLOOKUP(H5256,dMateriaPrima!A:B,2,0)</f>
        <v>Cimento</v>
      </c>
      <c r="J5256">
        <f>VLOOKUP(H5256,dMateriaPrima!A:C,3,0)</f>
        <v>23</v>
      </c>
      <c r="K5256">
        <v>360</v>
      </c>
      <c r="L5256">
        <f t="shared" si="165"/>
        <v>8280</v>
      </c>
      <c r="M5256">
        <v>0</v>
      </c>
      <c r="N5256">
        <f t="shared" si="164"/>
        <v>8280</v>
      </c>
      <c r="O5256">
        <v>1</v>
      </c>
      <c r="P5256" t="str">
        <f>VLOOKUP(O5256,dFornecedor!A:B,2,0)</f>
        <v>NorthShore</v>
      </c>
    </row>
    <row r="5257" spans="1:16" x14ac:dyDescent="0.25">
      <c r="A5257">
        <v>5256</v>
      </c>
      <c r="B5257" s="1">
        <v>44107</v>
      </c>
      <c r="C5257" s="1">
        <v>44109</v>
      </c>
      <c r="D5257" s="1">
        <v>44127</v>
      </c>
      <c r="E5257" s="1">
        <v>44128</v>
      </c>
      <c r="F5257">
        <v>1</v>
      </c>
      <c r="G5257" t="str">
        <f>VLOOKUP(F5257,dComprador!A:B,2,0)</f>
        <v>Alon</v>
      </c>
      <c r="H5257">
        <v>4</v>
      </c>
      <c r="I5257" t="str">
        <f>VLOOKUP(H5257,dMateriaPrima!A:B,2,0)</f>
        <v>Madeira</v>
      </c>
      <c r="J5257">
        <f>VLOOKUP(H5257,dMateriaPrima!A:C,3,0)</f>
        <v>168</v>
      </c>
      <c r="K5257">
        <v>374</v>
      </c>
      <c r="L5257">
        <f t="shared" si="165"/>
        <v>62832</v>
      </c>
      <c r="M5257">
        <v>0</v>
      </c>
      <c r="N5257">
        <f t="shared" si="164"/>
        <v>62832</v>
      </c>
      <c r="O5257">
        <v>4</v>
      </c>
      <c r="P5257" t="str">
        <f>VLOOKUP(O5257,dFornecedor!A:B,2,0)</f>
        <v>AlphaOmega</v>
      </c>
    </row>
    <row r="5258" spans="1:16" x14ac:dyDescent="0.25">
      <c r="A5258">
        <v>5257</v>
      </c>
      <c r="B5258" s="1">
        <v>44107</v>
      </c>
      <c r="C5258" s="1">
        <v>44107</v>
      </c>
      <c r="D5258" s="1">
        <v>44122</v>
      </c>
      <c r="E5258" s="1">
        <v>44124</v>
      </c>
      <c r="F5258">
        <v>2</v>
      </c>
      <c r="G5258" t="str">
        <f>VLOOKUP(F5258,dComprador!A:B,2,0)</f>
        <v>João</v>
      </c>
      <c r="H5258">
        <v>7</v>
      </c>
      <c r="I5258" t="str">
        <f>VLOOKUP(H5258,dMateriaPrima!A:B,2,0)</f>
        <v>Poliéster</v>
      </c>
      <c r="J5258">
        <f>VLOOKUP(H5258,dMateriaPrima!A:C,3,0)</f>
        <v>8</v>
      </c>
      <c r="K5258">
        <v>128</v>
      </c>
      <c r="L5258">
        <f t="shared" si="165"/>
        <v>1024</v>
      </c>
      <c r="M5258">
        <v>0</v>
      </c>
      <c r="N5258">
        <f t="shared" si="164"/>
        <v>1024</v>
      </c>
      <c r="O5258">
        <v>2</v>
      </c>
      <c r="P5258" t="str">
        <f>VLOOKUP(O5258,dFornecedor!A:B,2,0)</f>
        <v>Minerva</v>
      </c>
    </row>
    <row r="5259" spans="1:16" x14ac:dyDescent="0.25">
      <c r="A5259">
        <v>5258</v>
      </c>
      <c r="B5259" s="1">
        <v>44107</v>
      </c>
      <c r="C5259" s="1">
        <v>44107</v>
      </c>
      <c r="D5259" s="1">
        <v>44123</v>
      </c>
      <c r="E5259" s="1">
        <v>44124</v>
      </c>
      <c r="F5259">
        <v>1</v>
      </c>
      <c r="G5259" t="str">
        <f>VLOOKUP(F5259,dComprador!A:B,2,0)</f>
        <v>Alon</v>
      </c>
      <c r="H5259">
        <v>1</v>
      </c>
      <c r="I5259" t="str">
        <f>VLOOKUP(H5259,dMateriaPrima!A:B,2,0)</f>
        <v>Tecido</v>
      </c>
      <c r="J5259">
        <f>VLOOKUP(H5259,dMateriaPrima!A:C,3,0)</f>
        <v>18</v>
      </c>
      <c r="K5259">
        <v>85</v>
      </c>
      <c r="L5259">
        <f t="shared" si="165"/>
        <v>1530</v>
      </c>
      <c r="M5259">
        <v>0</v>
      </c>
      <c r="N5259">
        <f t="shared" si="164"/>
        <v>1530</v>
      </c>
      <c r="O5259">
        <v>2</v>
      </c>
      <c r="P5259" t="str">
        <f>VLOOKUP(O5259,dFornecedor!A:B,2,0)</f>
        <v>Minerva</v>
      </c>
    </row>
    <row r="5260" spans="1:16" x14ac:dyDescent="0.25">
      <c r="A5260">
        <v>5259</v>
      </c>
      <c r="B5260" s="1">
        <v>44107</v>
      </c>
      <c r="C5260" s="1">
        <v>44115</v>
      </c>
      <c r="D5260" s="1">
        <v>44137</v>
      </c>
      <c r="E5260" s="1">
        <v>44137</v>
      </c>
      <c r="F5260">
        <v>1</v>
      </c>
      <c r="G5260" t="str">
        <f>VLOOKUP(F5260,dComprador!A:B,2,0)</f>
        <v>Alon</v>
      </c>
      <c r="H5260">
        <v>9</v>
      </c>
      <c r="I5260" t="str">
        <f>VLOOKUP(H5260,dMateriaPrima!A:B,2,0)</f>
        <v>Couro</v>
      </c>
      <c r="J5260">
        <f>VLOOKUP(H5260,dMateriaPrima!A:C,3,0)</f>
        <v>4.4000000000000004</v>
      </c>
      <c r="K5260">
        <v>160</v>
      </c>
      <c r="L5260">
        <f t="shared" si="165"/>
        <v>704</v>
      </c>
      <c r="M5260">
        <v>0</v>
      </c>
      <c r="N5260">
        <f t="shared" si="164"/>
        <v>704</v>
      </c>
      <c r="O5260">
        <v>2</v>
      </c>
      <c r="P5260" t="str">
        <f>VLOOKUP(O5260,dFornecedor!A:B,2,0)</f>
        <v>Minerva</v>
      </c>
    </row>
    <row r="5261" spans="1:16" x14ac:dyDescent="0.25">
      <c r="A5261">
        <v>5260</v>
      </c>
      <c r="B5261" s="1">
        <v>44107</v>
      </c>
      <c r="C5261" s="1">
        <v>44111</v>
      </c>
      <c r="D5261" s="1">
        <v>44140</v>
      </c>
      <c r="E5261" s="1">
        <v>44140</v>
      </c>
      <c r="F5261">
        <v>1</v>
      </c>
      <c r="G5261" t="str">
        <f>VLOOKUP(F5261,dComprador!A:B,2,0)</f>
        <v>Alon</v>
      </c>
      <c r="H5261">
        <v>7</v>
      </c>
      <c r="I5261" t="str">
        <f>VLOOKUP(H5261,dMateriaPrima!A:B,2,0)</f>
        <v>Poliéster</v>
      </c>
      <c r="J5261">
        <f>VLOOKUP(H5261,dMateriaPrima!A:C,3,0)</f>
        <v>8</v>
      </c>
      <c r="K5261">
        <v>180</v>
      </c>
      <c r="L5261">
        <f t="shared" si="165"/>
        <v>1440</v>
      </c>
      <c r="M5261">
        <v>0</v>
      </c>
      <c r="N5261">
        <f t="shared" si="164"/>
        <v>1440</v>
      </c>
      <c r="O5261">
        <v>1</v>
      </c>
      <c r="P5261" t="str">
        <f>VLOOKUP(O5261,dFornecedor!A:B,2,0)</f>
        <v>NorthShore</v>
      </c>
    </row>
    <row r="5262" spans="1:16" x14ac:dyDescent="0.25">
      <c r="A5262">
        <v>5261</v>
      </c>
      <c r="B5262" s="1">
        <v>44107</v>
      </c>
      <c r="C5262" s="1">
        <v>44116</v>
      </c>
      <c r="D5262" s="1">
        <v>44130</v>
      </c>
      <c r="E5262" s="1">
        <v>44130</v>
      </c>
      <c r="F5262">
        <v>1</v>
      </c>
      <c r="G5262" t="str">
        <f>VLOOKUP(F5262,dComprador!A:B,2,0)</f>
        <v>Alon</v>
      </c>
      <c r="H5262">
        <v>5</v>
      </c>
      <c r="I5262" t="str">
        <f>VLOOKUP(H5262,dMateriaPrima!A:B,2,0)</f>
        <v>Areia</v>
      </c>
      <c r="J5262">
        <f>VLOOKUP(H5262,dMateriaPrima!A:C,3,0)</f>
        <v>3.59</v>
      </c>
      <c r="K5262">
        <v>165</v>
      </c>
      <c r="L5262">
        <f t="shared" si="165"/>
        <v>592.35</v>
      </c>
      <c r="M5262">
        <v>0</v>
      </c>
      <c r="N5262">
        <f t="shared" si="164"/>
        <v>592.35</v>
      </c>
      <c r="O5262">
        <v>1</v>
      </c>
      <c r="P5262" t="str">
        <f>VLOOKUP(O5262,dFornecedor!A:B,2,0)</f>
        <v>NorthShore</v>
      </c>
    </row>
    <row r="5263" spans="1:16" x14ac:dyDescent="0.25">
      <c r="A5263">
        <v>5262</v>
      </c>
      <c r="B5263" s="1">
        <v>44107</v>
      </c>
      <c r="C5263" s="1">
        <v>44107</v>
      </c>
      <c r="D5263" s="1">
        <v>44128</v>
      </c>
      <c r="E5263" s="1">
        <v>44132</v>
      </c>
      <c r="F5263">
        <v>1</v>
      </c>
      <c r="G5263" t="str">
        <f>VLOOKUP(F5263,dComprador!A:B,2,0)</f>
        <v>Alon</v>
      </c>
      <c r="H5263">
        <v>7</v>
      </c>
      <c r="I5263" t="str">
        <f>VLOOKUP(H5263,dMateriaPrima!A:B,2,0)</f>
        <v>Poliéster</v>
      </c>
      <c r="J5263">
        <f>VLOOKUP(H5263,dMateriaPrima!A:C,3,0)</f>
        <v>8</v>
      </c>
      <c r="K5263">
        <v>95</v>
      </c>
      <c r="L5263">
        <f t="shared" si="165"/>
        <v>760</v>
      </c>
      <c r="M5263">
        <v>0</v>
      </c>
      <c r="N5263">
        <f t="shared" si="164"/>
        <v>760</v>
      </c>
      <c r="O5263">
        <v>2</v>
      </c>
      <c r="P5263" t="str">
        <f>VLOOKUP(O5263,dFornecedor!A:B,2,0)</f>
        <v>Minerva</v>
      </c>
    </row>
    <row r="5264" spans="1:16" x14ac:dyDescent="0.25">
      <c r="A5264">
        <v>5263</v>
      </c>
      <c r="B5264" s="1">
        <v>44108</v>
      </c>
      <c r="C5264" s="1">
        <v>44109</v>
      </c>
      <c r="D5264" s="1">
        <v>44115</v>
      </c>
      <c r="E5264" s="1">
        <v>44118</v>
      </c>
      <c r="F5264">
        <v>4</v>
      </c>
      <c r="G5264" t="str">
        <f>VLOOKUP(F5264,dComprador!A:B,2,0)</f>
        <v>Lira</v>
      </c>
      <c r="H5264">
        <v>1</v>
      </c>
      <c r="I5264" t="str">
        <f>VLOOKUP(H5264,dMateriaPrima!A:B,2,0)</f>
        <v>Tecido</v>
      </c>
      <c r="J5264">
        <f>VLOOKUP(H5264,dMateriaPrima!A:C,3,0)</f>
        <v>18</v>
      </c>
      <c r="K5264">
        <v>23</v>
      </c>
      <c r="L5264">
        <f t="shared" si="165"/>
        <v>414</v>
      </c>
      <c r="M5264">
        <v>0</v>
      </c>
      <c r="N5264">
        <f t="shared" si="164"/>
        <v>414</v>
      </c>
      <c r="O5264">
        <v>3</v>
      </c>
      <c r="P5264" t="str">
        <f>VLOOKUP(O5264,dFornecedor!A:B,2,0)</f>
        <v>StepUp</v>
      </c>
    </row>
    <row r="5265" spans="1:16" x14ac:dyDescent="0.25">
      <c r="A5265">
        <v>5264</v>
      </c>
      <c r="B5265" s="1">
        <v>44108</v>
      </c>
      <c r="C5265" s="1">
        <v>44108</v>
      </c>
      <c r="D5265" s="1">
        <v>44116</v>
      </c>
      <c r="E5265" s="1">
        <v>44118</v>
      </c>
      <c r="F5265">
        <v>4</v>
      </c>
      <c r="G5265" t="str">
        <f>VLOOKUP(F5265,dComprador!A:B,2,0)</f>
        <v>Lira</v>
      </c>
      <c r="H5265">
        <v>6</v>
      </c>
      <c r="I5265" t="str">
        <f>VLOOKUP(H5265,dMateriaPrima!A:B,2,0)</f>
        <v>Fio Algodão</v>
      </c>
      <c r="J5265">
        <f>VLOOKUP(H5265,dMateriaPrima!A:C,3,0)</f>
        <v>55.9</v>
      </c>
      <c r="K5265">
        <v>229</v>
      </c>
      <c r="L5265">
        <f t="shared" si="165"/>
        <v>12801.1</v>
      </c>
      <c r="M5265">
        <v>0</v>
      </c>
      <c r="N5265">
        <f t="shared" si="164"/>
        <v>12801.1</v>
      </c>
      <c r="O5265">
        <v>2</v>
      </c>
      <c r="P5265" t="str">
        <f>VLOOKUP(O5265,dFornecedor!A:B,2,0)</f>
        <v>Minerva</v>
      </c>
    </row>
    <row r="5266" spans="1:16" x14ac:dyDescent="0.25">
      <c r="A5266">
        <v>5265</v>
      </c>
      <c r="B5266" s="1">
        <v>44108</v>
      </c>
      <c r="C5266" s="1">
        <v>44113</v>
      </c>
      <c r="D5266" s="1">
        <v>44114</v>
      </c>
      <c r="E5266" s="1">
        <v>44118</v>
      </c>
      <c r="F5266">
        <v>4</v>
      </c>
      <c r="G5266" t="str">
        <f>VLOOKUP(F5266,dComprador!A:B,2,0)</f>
        <v>Lira</v>
      </c>
      <c r="H5266">
        <v>6</v>
      </c>
      <c r="I5266" t="str">
        <f>VLOOKUP(H5266,dMateriaPrima!A:B,2,0)</f>
        <v>Fio Algodão</v>
      </c>
      <c r="J5266">
        <f>VLOOKUP(H5266,dMateriaPrima!A:C,3,0)</f>
        <v>55.9</v>
      </c>
      <c r="K5266">
        <v>230</v>
      </c>
      <c r="L5266">
        <f t="shared" si="165"/>
        <v>12857</v>
      </c>
      <c r="M5266">
        <v>0</v>
      </c>
      <c r="N5266">
        <f t="shared" si="164"/>
        <v>12857</v>
      </c>
      <c r="O5266">
        <v>1</v>
      </c>
      <c r="P5266" t="str">
        <f>VLOOKUP(O5266,dFornecedor!A:B,2,0)</f>
        <v>NorthShore</v>
      </c>
    </row>
    <row r="5267" spans="1:16" x14ac:dyDescent="0.25">
      <c r="A5267">
        <v>5266</v>
      </c>
      <c r="B5267" s="1">
        <v>44108</v>
      </c>
      <c r="C5267" s="1">
        <v>44109</v>
      </c>
      <c r="D5267" s="1">
        <v>44115</v>
      </c>
      <c r="E5267" s="1">
        <v>44116</v>
      </c>
      <c r="F5267">
        <v>4</v>
      </c>
      <c r="G5267" t="str">
        <f>VLOOKUP(F5267,dComprador!A:B,2,0)</f>
        <v>Lira</v>
      </c>
      <c r="H5267">
        <v>9</v>
      </c>
      <c r="I5267" t="str">
        <f>VLOOKUP(H5267,dMateriaPrima!A:B,2,0)</f>
        <v>Couro</v>
      </c>
      <c r="J5267">
        <f>VLOOKUP(H5267,dMateriaPrima!A:C,3,0)</f>
        <v>4.4000000000000004</v>
      </c>
      <c r="K5267">
        <v>114</v>
      </c>
      <c r="L5267">
        <f t="shared" si="165"/>
        <v>501.6</v>
      </c>
      <c r="M5267">
        <v>0</v>
      </c>
      <c r="N5267">
        <f t="shared" si="164"/>
        <v>501.6</v>
      </c>
      <c r="O5267">
        <v>3</v>
      </c>
      <c r="P5267" t="str">
        <f>VLOOKUP(O5267,dFornecedor!A:B,2,0)</f>
        <v>StepUp</v>
      </c>
    </row>
    <row r="5268" spans="1:16" x14ac:dyDescent="0.25">
      <c r="A5268">
        <v>5267</v>
      </c>
      <c r="B5268" s="1">
        <v>44108</v>
      </c>
      <c r="C5268" s="1">
        <v>44117</v>
      </c>
      <c r="D5268" s="1">
        <v>44123</v>
      </c>
      <c r="E5268" s="1">
        <v>44124</v>
      </c>
      <c r="F5268">
        <v>1</v>
      </c>
      <c r="G5268" t="str">
        <f>VLOOKUP(F5268,dComprador!A:B,2,0)</f>
        <v>Alon</v>
      </c>
      <c r="H5268">
        <v>5</v>
      </c>
      <c r="I5268" t="str">
        <f>VLOOKUP(H5268,dMateriaPrima!A:B,2,0)</f>
        <v>Areia</v>
      </c>
      <c r="J5268">
        <f>VLOOKUP(H5268,dMateriaPrima!A:C,3,0)</f>
        <v>3.59</v>
      </c>
      <c r="K5268">
        <v>373</v>
      </c>
      <c r="L5268">
        <f t="shared" si="165"/>
        <v>1339.07</v>
      </c>
      <c r="M5268">
        <v>0</v>
      </c>
      <c r="N5268">
        <f t="shared" si="164"/>
        <v>1339.07</v>
      </c>
      <c r="O5268">
        <v>2</v>
      </c>
      <c r="P5268" t="str">
        <f>VLOOKUP(O5268,dFornecedor!A:B,2,0)</f>
        <v>Minerva</v>
      </c>
    </row>
    <row r="5269" spans="1:16" x14ac:dyDescent="0.25">
      <c r="A5269">
        <v>5268</v>
      </c>
      <c r="B5269" s="1">
        <v>44108</v>
      </c>
      <c r="C5269" s="1">
        <v>44112</v>
      </c>
      <c r="D5269" s="1">
        <v>44124</v>
      </c>
      <c r="E5269" s="1">
        <v>44126</v>
      </c>
      <c r="F5269">
        <v>1</v>
      </c>
      <c r="G5269" t="str">
        <f>VLOOKUP(F5269,dComprador!A:B,2,0)</f>
        <v>Alon</v>
      </c>
      <c r="H5269">
        <v>11</v>
      </c>
      <c r="I5269" t="str">
        <f>VLOOKUP(H5269,dMateriaPrima!A:B,2,0)</f>
        <v>Papel</v>
      </c>
      <c r="J5269">
        <f>VLOOKUP(H5269,dMateriaPrima!A:C,3,0)</f>
        <v>9</v>
      </c>
      <c r="K5269">
        <v>302</v>
      </c>
      <c r="L5269">
        <f t="shared" si="165"/>
        <v>2718</v>
      </c>
      <c r="M5269">
        <v>0</v>
      </c>
      <c r="N5269">
        <f t="shared" si="164"/>
        <v>2718</v>
      </c>
      <c r="O5269">
        <v>2</v>
      </c>
      <c r="P5269" t="str">
        <f>VLOOKUP(O5269,dFornecedor!A:B,2,0)</f>
        <v>Minerva</v>
      </c>
    </row>
    <row r="5270" spans="1:16" x14ac:dyDescent="0.25">
      <c r="A5270">
        <v>5269</v>
      </c>
      <c r="B5270" s="1">
        <v>44108</v>
      </c>
      <c r="C5270" s="1">
        <v>44115</v>
      </c>
      <c r="D5270" s="1">
        <v>44140</v>
      </c>
      <c r="E5270" s="1">
        <v>44140</v>
      </c>
      <c r="F5270">
        <v>1</v>
      </c>
      <c r="G5270" t="str">
        <f>VLOOKUP(F5270,dComprador!A:B,2,0)</f>
        <v>Alon</v>
      </c>
      <c r="H5270">
        <v>10</v>
      </c>
      <c r="I5270" t="str">
        <f>VLOOKUP(H5270,dMateriaPrima!A:B,2,0)</f>
        <v>Pedra Britada</v>
      </c>
      <c r="J5270">
        <f>VLOOKUP(H5270,dMateriaPrima!A:C,3,0)</f>
        <v>56</v>
      </c>
      <c r="K5270">
        <v>346</v>
      </c>
      <c r="L5270">
        <f t="shared" si="165"/>
        <v>19376</v>
      </c>
      <c r="M5270">
        <v>0</v>
      </c>
      <c r="N5270">
        <f t="shared" si="164"/>
        <v>19376</v>
      </c>
      <c r="O5270">
        <v>2</v>
      </c>
      <c r="P5270" t="str">
        <f>VLOOKUP(O5270,dFornecedor!A:B,2,0)</f>
        <v>Minerva</v>
      </c>
    </row>
    <row r="5271" spans="1:16" x14ac:dyDescent="0.25">
      <c r="A5271">
        <v>5270</v>
      </c>
      <c r="B5271" s="1">
        <v>44108</v>
      </c>
      <c r="C5271" s="1">
        <v>44108</v>
      </c>
      <c r="D5271" s="1">
        <v>44131</v>
      </c>
      <c r="E5271" s="1">
        <v>44133</v>
      </c>
      <c r="F5271">
        <v>1</v>
      </c>
      <c r="G5271" t="str">
        <f>VLOOKUP(F5271,dComprador!A:B,2,0)</f>
        <v>Alon</v>
      </c>
      <c r="H5271">
        <v>11</v>
      </c>
      <c r="I5271" t="str">
        <f>VLOOKUP(H5271,dMateriaPrima!A:B,2,0)</f>
        <v>Papel</v>
      </c>
      <c r="J5271">
        <f>VLOOKUP(H5271,dMateriaPrima!A:C,3,0)</f>
        <v>9</v>
      </c>
      <c r="K5271">
        <v>69</v>
      </c>
      <c r="L5271">
        <f t="shared" si="165"/>
        <v>621</v>
      </c>
      <c r="M5271">
        <v>0</v>
      </c>
      <c r="N5271">
        <f t="shared" si="164"/>
        <v>621</v>
      </c>
      <c r="O5271">
        <v>2</v>
      </c>
      <c r="P5271" t="str">
        <f>VLOOKUP(O5271,dFornecedor!A:B,2,0)</f>
        <v>Minerva</v>
      </c>
    </row>
    <row r="5272" spans="1:16" x14ac:dyDescent="0.25">
      <c r="A5272">
        <v>5271</v>
      </c>
      <c r="B5272" s="1">
        <v>44109</v>
      </c>
      <c r="C5272" s="1">
        <v>44115</v>
      </c>
      <c r="D5272" s="1">
        <v>44118</v>
      </c>
      <c r="E5272" s="1">
        <v>44119</v>
      </c>
      <c r="F5272">
        <v>4</v>
      </c>
      <c r="G5272" t="str">
        <f>VLOOKUP(F5272,dComprador!A:B,2,0)</f>
        <v>Lira</v>
      </c>
      <c r="H5272">
        <v>7</v>
      </c>
      <c r="I5272" t="str">
        <f>VLOOKUP(H5272,dMateriaPrima!A:B,2,0)</f>
        <v>Poliéster</v>
      </c>
      <c r="J5272">
        <f>VLOOKUP(H5272,dMateriaPrima!A:C,3,0)</f>
        <v>8</v>
      </c>
      <c r="K5272">
        <v>13</v>
      </c>
      <c r="L5272">
        <f t="shared" si="165"/>
        <v>104</v>
      </c>
      <c r="M5272">
        <v>0</v>
      </c>
      <c r="N5272">
        <f t="shared" si="164"/>
        <v>104</v>
      </c>
      <c r="O5272">
        <v>2</v>
      </c>
      <c r="P5272" t="str">
        <f>VLOOKUP(O5272,dFornecedor!A:B,2,0)</f>
        <v>Minerva</v>
      </c>
    </row>
    <row r="5273" spans="1:16" x14ac:dyDescent="0.25">
      <c r="A5273">
        <v>5272</v>
      </c>
      <c r="B5273" s="1">
        <v>44109</v>
      </c>
      <c r="C5273" s="1">
        <v>44109</v>
      </c>
      <c r="D5273" s="1">
        <v>44115</v>
      </c>
      <c r="E5273" s="1">
        <v>44116</v>
      </c>
      <c r="F5273">
        <v>4</v>
      </c>
      <c r="G5273" t="str">
        <f>VLOOKUP(F5273,dComprador!A:B,2,0)</f>
        <v>Lira</v>
      </c>
      <c r="H5273">
        <v>7</v>
      </c>
      <c r="I5273" t="str">
        <f>VLOOKUP(H5273,dMateriaPrima!A:B,2,0)</f>
        <v>Poliéster</v>
      </c>
      <c r="J5273">
        <f>VLOOKUP(H5273,dMateriaPrima!A:C,3,0)</f>
        <v>8</v>
      </c>
      <c r="K5273">
        <v>298</v>
      </c>
      <c r="L5273">
        <f t="shared" si="165"/>
        <v>2384</v>
      </c>
      <c r="M5273">
        <v>0</v>
      </c>
      <c r="N5273">
        <f t="shared" si="164"/>
        <v>2384</v>
      </c>
      <c r="O5273">
        <v>2</v>
      </c>
      <c r="P5273" t="str">
        <f>VLOOKUP(O5273,dFornecedor!A:B,2,0)</f>
        <v>Minerva</v>
      </c>
    </row>
    <row r="5274" spans="1:16" x14ac:dyDescent="0.25">
      <c r="A5274">
        <v>5273</v>
      </c>
      <c r="B5274" s="1">
        <v>44109</v>
      </c>
      <c r="C5274" s="1">
        <v>44109</v>
      </c>
      <c r="D5274" s="1">
        <v>44123</v>
      </c>
      <c r="E5274" s="1">
        <v>44123</v>
      </c>
      <c r="F5274">
        <v>1</v>
      </c>
      <c r="G5274" t="str">
        <f>VLOOKUP(F5274,dComprador!A:B,2,0)</f>
        <v>Alon</v>
      </c>
      <c r="H5274">
        <v>5</v>
      </c>
      <c r="I5274" t="str">
        <f>VLOOKUP(H5274,dMateriaPrima!A:B,2,0)</f>
        <v>Areia</v>
      </c>
      <c r="J5274">
        <f>VLOOKUP(H5274,dMateriaPrima!A:C,3,0)</f>
        <v>3.59</v>
      </c>
      <c r="K5274">
        <v>119</v>
      </c>
      <c r="L5274">
        <f t="shared" si="165"/>
        <v>427.21</v>
      </c>
      <c r="M5274">
        <v>0</v>
      </c>
      <c r="N5274">
        <f t="shared" si="164"/>
        <v>427.21</v>
      </c>
      <c r="O5274">
        <v>2</v>
      </c>
      <c r="P5274" t="str">
        <f>VLOOKUP(O5274,dFornecedor!A:B,2,0)</f>
        <v>Minerva</v>
      </c>
    </row>
    <row r="5275" spans="1:16" x14ac:dyDescent="0.25">
      <c r="A5275">
        <v>5274</v>
      </c>
      <c r="B5275" s="1">
        <v>44109</v>
      </c>
      <c r="C5275" s="1">
        <v>44109</v>
      </c>
      <c r="D5275" s="1">
        <v>44125</v>
      </c>
      <c r="E5275" s="1">
        <v>44127</v>
      </c>
      <c r="F5275">
        <v>1</v>
      </c>
      <c r="G5275" t="str">
        <f>VLOOKUP(F5275,dComprador!A:B,2,0)</f>
        <v>Alon</v>
      </c>
      <c r="H5275">
        <v>11</v>
      </c>
      <c r="I5275" t="str">
        <f>VLOOKUP(H5275,dMateriaPrima!A:B,2,0)</f>
        <v>Papel</v>
      </c>
      <c r="J5275">
        <f>VLOOKUP(H5275,dMateriaPrima!A:C,3,0)</f>
        <v>9</v>
      </c>
      <c r="K5275">
        <v>21</v>
      </c>
      <c r="L5275">
        <f t="shared" si="165"/>
        <v>189</v>
      </c>
      <c r="M5275">
        <v>0</v>
      </c>
      <c r="N5275">
        <f t="shared" si="164"/>
        <v>189</v>
      </c>
      <c r="O5275">
        <v>4</v>
      </c>
      <c r="P5275" t="str">
        <f>VLOOKUP(O5275,dFornecedor!A:B,2,0)</f>
        <v>AlphaOmega</v>
      </c>
    </row>
    <row r="5276" spans="1:16" x14ac:dyDescent="0.25">
      <c r="A5276">
        <v>5275</v>
      </c>
      <c r="B5276" s="1">
        <v>44109</v>
      </c>
      <c r="C5276" s="1">
        <v>44123</v>
      </c>
      <c r="D5276" s="1">
        <v>44129</v>
      </c>
      <c r="E5276" s="1">
        <v>44130</v>
      </c>
      <c r="F5276">
        <v>1</v>
      </c>
      <c r="G5276" t="str">
        <f>VLOOKUP(F5276,dComprador!A:B,2,0)</f>
        <v>Alon</v>
      </c>
      <c r="H5276">
        <v>7</v>
      </c>
      <c r="I5276" t="str">
        <f>VLOOKUP(H5276,dMateriaPrima!A:B,2,0)</f>
        <v>Poliéster</v>
      </c>
      <c r="J5276">
        <f>VLOOKUP(H5276,dMateriaPrima!A:C,3,0)</f>
        <v>8</v>
      </c>
      <c r="K5276">
        <v>218</v>
      </c>
      <c r="L5276">
        <f t="shared" si="165"/>
        <v>1744</v>
      </c>
      <c r="M5276">
        <v>0</v>
      </c>
      <c r="N5276">
        <f t="shared" si="164"/>
        <v>1744</v>
      </c>
      <c r="O5276">
        <v>1</v>
      </c>
      <c r="P5276" t="str">
        <f>VLOOKUP(O5276,dFornecedor!A:B,2,0)</f>
        <v>NorthShore</v>
      </c>
    </row>
    <row r="5277" spans="1:16" x14ac:dyDescent="0.25">
      <c r="A5277">
        <v>5276</v>
      </c>
      <c r="B5277" s="1">
        <v>44109</v>
      </c>
      <c r="C5277" s="1">
        <v>44113</v>
      </c>
      <c r="D5277" s="1">
        <v>44124</v>
      </c>
      <c r="E5277" s="1">
        <v>44126</v>
      </c>
      <c r="F5277">
        <v>1</v>
      </c>
      <c r="G5277" t="str">
        <f>VLOOKUP(F5277,dComprador!A:B,2,0)</f>
        <v>Alon</v>
      </c>
      <c r="H5277">
        <v>11</v>
      </c>
      <c r="I5277" t="str">
        <f>VLOOKUP(H5277,dMateriaPrima!A:B,2,0)</f>
        <v>Papel</v>
      </c>
      <c r="J5277">
        <f>VLOOKUP(H5277,dMateriaPrima!A:C,3,0)</f>
        <v>9</v>
      </c>
      <c r="K5277">
        <v>151</v>
      </c>
      <c r="L5277">
        <f t="shared" si="165"/>
        <v>1359</v>
      </c>
      <c r="M5277">
        <v>0</v>
      </c>
      <c r="N5277">
        <f t="shared" si="164"/>
        <v>1359</v>
      </c>
      <c r="O5277">
        <v>5</v>
      </c>
      <c r="P5277" t="str">
        <f>VLOOKUP(O5277,dFornecedor!A:B,2,0)</f>
        <v>Atlas</v>
      </c>
    </row>
    <row r="5278" spans="1:16" x14ac:dyDescent="0.25">
      <c r="A5278">
        <v>5277</v>
      </c>
      <c r="B5278" s="1">
        <v>44109</v>
      </c>
      <c r="C5278" s="1">
        <v>44110</v>
      </c>
      <c r="D5278" s="1">
        <v>44127</v>
      </c>
      <c r="E5278" s="1">
        <v>44134</v>
      </c>
      <c r="F5278">
        <v>1</v>
      </c>
      <c r="G5278" t="str">
        <f>VLOOKUP(F5278,dComprador!A:B,2,0)</f>
        <v>Alon</v>
      </c>
      <c r="H5278">
        <v>11</v>
      </c>
      <c r="I5278" t="str">
        <f>VLOOKUP(H5278,dMateriaPrima!A:B,2,0)</f>
        <v>Papel</v>
      </c>
      <c r="J5278">
        <f>VLOOKUP(H5278,dMateriaPrima!A:C,3,0)</f>
        <v>9</v>
      </c>
      <c r="K5278">
        <v>4</v>
      </c>
      <c r="L5278">
        <f t="shared" si="165"/>
        <v>36</v>
      </c>
      <c r="M5278">
        <v>0</v>
      </c>
      <c r="N5278">
        <f t="shared" si="164"/>
        <v>36</v>
      </c>
      <c r="O5278">
        <v>3</v>
      </c>
      <c r="P5278" t="str">
        <f>VLOOKUP(O5278,dFornecedor!A:B,2,0)</f>
        <v>StepUp</v>
      </c>
    </row>
    <row r="5279" spans="1:16" x14ac:dyDescent="0.25">
      <c r="A5279">
        <v>5278</v>
      </c>
      <c r="B5279" s="1">
        <v>44109</v>
      </c>
      <c r="C5279" s="1">
        <v>44109</v>
      </c>
      <c r="D5279" s="1">
        <v>44122</v>
      </c>
      <c r="E5279" s="1">
        <v>44125</v>
      </c>
      <c r="F5279">
        <v>2</v>
      </c>
      <c r="G5279" t="str">
        <f>VLOOKUP(F5279,dComprador!A:B,2,0)</f>
        <v>João</v>
      </c>
      <c r="H5279">
        <v>9</v>
      </c>
      <c r="I5279" t="str">
        <f>VLOOKUP(H5279,dMateriaPrima!A:B,2,0)</f>
        <v>Couro</v>
      </c>
      <c r="J5279">
        <f>VLOOKUP(H5279,dMateriaPrima!A:C,3,0)</f>
        <v>4.4000000000000004</v>
      </c>
      <c r="K5279">
        <v>473</v>
      </c>
      <c r="L5279">
        <f t="shared" si="165"/>
        <v>2081.2000000000003</v>
      </c>
      <c r="M5279">
        <v>0</v>
      </c>
      <c r="N5279">
        <f t="shared" si="164"/>
        <v>2081.2000000000003</v>
      </c>
      <c r="O5279">
        <v>2</v>
      </c>
      <c r="P5279" t="str">
        <f>VLOOKUP(O5279,dFornecedor!A:B,2,0)</f>
        <v>Minerva</v>
      </c>
    </row>
    <row r="5280" spans="1:16" x14ac:dyDescent="0.25">
      <c r="A5280">
        <v>5279</v>
      </c>
      <c r="B5280" s="1">
        <v>44109</v>
      </c>
      <c r="C5280" s="1">
        <v>44118</v>
      </c>
      <c r="D5280" s="1">
        <v>44120</v>
      </c>
      <c r="E5280" s="1">
        <v>44124</v>
      </c>
      <c r="F5280">
        <v>2</v>
      </c>
      <c r="G5280" t="str">
        <f>VLOOKUP(F5280,dComprador!A:B,2,0)</f>
        <v>João</v>
      </c>
      <c r="H5280">
        <v>1</v>
      </c>
      <c r="I5280" t="str">
        <f>VLOOKUP(H5280,dMateriaPrima!A:B,2,0)</f>
        <v>Tecido</v>
      </c>
      <c r="J5280">
        <f>VLOOKUP(H5280,dMateriaPrima!A:C,3,0)</f>
        <v>18</v>
      </c>
      <c r="K5280">
        <v>179</v>
      </c>
      <c r="L5280">
        <f t="shared" si="165"/>
        <v>3222</v>
      </c>
      <c r="M5280">
        <v>0</v>
      </c>
      <c r="N5280">
        <f t="shared" si="164"/>
        <v>3222</v>
      </c>
      <c r="O5280">
        <v>2</v>
      </c>
      <c r="P5280" t="str">
        <f>VLOOKUP(O5280,dFornecedor!A:B,2,0)</f>
        <v>Minerva</v>
      </c>
    </row>
    <row r="5281" spans="1:16" x14ac:dyDescent="0.25">
      <c r="A5281">
        <v>5280</v>
      </c>
      <c r="B5281" s="1">
        <v>44109</v>
      </c>
      <c r="C5281" s="1">
        <v>44114</v>
      </c>
      <c r="D5281" s="1">
        <v>44129</v>
      </c>
      <c r="E5281" s="1">
        <v>44130</v>
      </c>
      <c r="F5281">
        <v>1</v>
      </c>
      <c r="G5281" t="str">
        <f>VLOOKUP(F5281,dComprador!A:B,2,0)</f>
        <v>Alon</v>
      </c>
      <c r="H5281">
        <v>1</v>
      </c>
      <c r="I5281" t="str">
        <f>VLOOKUP(H5281,dMateriaPrima!A:B,2,0)</f>
        <v>Tecido</v>
      </c>
      <c r="J5281">
        <f>VLOOKUP(H5281,dMateriaPrima!A:C,3,0)</f>
        <v>18</v>
      </c>
      <c r="K5281">
        <v>192</v>
      </c>
      <c r="L5281">
        <f t="shared" si="165"/>
        <v>3456</v>
      </c>
      <c r="M5281">
        <v>0</v>
      </c>
      <c r="N5281">
        <f t="shared" si="164"/>
        <v>3456</v>
      </c>
      <c r="O5281">
        <v>3</v>
      </c>
      <c r="P5281" t="str">
        <f>VLOOKUP(O5281,dFornecedor!A:B,2,0)</f>
        <v>StepUp</v>
      </c>
    </row>
    <row r="5282" spans="1:16" x14ac:dyDescent="0.25">
      <c r="A5282">
        <v>5281</v>
      </c>
      <c r="B5282" s="1">
        <v>44110</v>
      </c>
      <c r="C5282" s="1">
        <v>44116</v>
      </c>
      <c r="D5282" s="1">
        <v>44117</v>
      </c>
      <c r="E5282" s="1">
        <v>44119</v>
      </c>
      <c r="F5282">
        <v>4</v>
      </c>
      <c r="G5282" t="str">
        <f>VLOOKUP(F5282,dComprador!A:B,2,0)</f>
        <v>Lira</v>
      </c>
      <c r="H5282">
        <v>7</v>
      </c>
      <c r="I5282" t="str">
        <f>VLOOKUP(H5282,dMateriaPrima!A:B,2,0)</f>
        <v>Poliéster</v>
      </c>
      <c r="J5282">
        <f>VLOOKUP(H5282,dMateriaPrima!A:C,3,0)</f>
        <v>8</v>
      </c>
      <c r="K5282">
        <v>479</v>
      </c>
      <c r="L5282">
        <f t="shared" si="165"/>
        <v>3832</v>
      </c>
      <c r="M5282">
        <v>0</v>
      </c>
      <c r="N5282">
        <f t="shared" si="164"/>
        <v>3832</v>
      </c>
      <c r="O5282">
        <v>1</v>
      </c>
      <c r="P5282" t="str">
        <f>VLOOKUP(O5282,dFornecedor!A:B,2,0)</f>
        <v>NorthShore</v>
      </c>
    </row>
    <row r="5283" spans="1:16" x14ac:dyDescent="0.25">
      <c r="A5283">
        <v>5282</v>
      </c>
      <c r="B5283" s="1">
        <v>44110</v>
      </c>
      <c r="C5283" s="1">
        <v>44118</v>
      </c>
      <c r="D5283" s="1">
        <v>44121</v>
      </c>
      <c r="E5283" s="1">
        <v>44126</v>
      </c>
      <c r="F5283">
        <v>4</v>
      </c>
      <c r="G5283" t="str">
        <f>VLOOKUP(F5283,dComprador!A:B,2,0)</f>
        <v>Lira</v>
      </c>
      <c r="H5283">
        <v>4</v>
      </c>
      <c r="I5283" t="str">
        <f>VLOOKUP(H5283,dMateriaPrima!A:B,2,0)</f>
        <v>Madeira</v>
      </c>
      <c r="J5283">
        <f>VLOOKUP(H5283,dMateriaPrima!A:C,3,0)</f>
        <v>168</v>
      </c>
      <c r="K5283">
        <v>22</v>
      </c>
      <c r="L5283">
        <f t="shared" si="165"/>
        <v>3696</v>
      </c>
      <c r="M5283">
        <v>0</v>
      </c>
      <c r="N5283">
        <f t="shared" si="164"/>
        <v>3696</v>
      </c>
      <c r="O5283">
        <v>2</v>
      </c>
      <c r="P5283" t="str">
        <f>VLOOKUP(O5283,dFornecedor!A:B,2,0)</f>
        <v>Minerva</v>
      </c>
    </row>
    <row r="5284" spans="1:16" x14ac:dyDescent="0.25">
      <c r="A5284">
        <v>5283</v>
      </c>
      <c r="B5284" s="1">
        <v>44110</v>
      </c>
      <c r="C5284" s="1">
        <v>44110</v>
      </c>
      <c r="D5284" s="1">
        <v>44122</v>
      </c>
      <c r="E5284" s="1">
        <v>44124</v>
      </c>
      <c r="F5284">
        <v>4</v>
      </c>
      <c r="G5284" t="str">
        <f>VLOOKUP(F5284,dComprador!A:B,2,0)</f>
        <v>Lira</v>
      </c>
      <c r="H5284">
        <v>4</v>
      </c>
      <c r="I5284" t="str">
        <f>VLOOKUP(H5284,dMateriaPrima!A:B,2,0)</f>
        <v>Madeira</v>
      </c>
      <c r="J5284">
        <f>VLOOKUP(H5284,dMateriaPrima!A:C,3,0)</f>
        <v>168</v>
      </c>
      <c r="K5284">
        <v>183</v>
      </c>
      <c r="L5284">
        <f t="shared" si="165"/>
        <v>30744</v>
      </c>
      <c r="M5284">
        <v>0</v>
      </c>
      <c r="N5284">
        <f t="shared" si="164"/>
        <v>30744</v>
      </c>
      <c r="O5284">
        <v>4</v>
      </c>
      <c r="P5284" t="str">
        <f>VLOOKUP(O5284,dFornecedor!A:B,2,0)</f>
        <v>AlphaOmega</v>
      </c>
    </row>
    <row r="5285" spans="1:16" x14ac:dyDescent="0.25">
      <c r="A5285">
        <v>5284</v>
      </c>
      <c r="B5285" s="1">
        <v>44110</v>
      </c>
      <c r="C5285" s="1">
        <v>44113</v>
      </c>
      <c r="D5285" s="1">
        <v>44128</v>
      </c>
      <c r="E5285" s="1">
        <v>44131</v>
      </c>
      <c r="F5285">
        <v>1</v>
      </c>
      <c r="G5285" t="str">
        <f>VLOOKUP(F5285,dComprador!A:B,2,0)</f>
        <v>Alon</v>
      </c>
      <c r="H5285">
        <v>5</v>
      </c>
      <c r="I5285" t="str">
        <f>VLOOKUP(H5285,dMateriaPrima!A:B,2,0)</f>
        <v>Areia</v>
      </c>
      <c r="J5285">
        <f>VLOOKUP(H5285,dMateriaPrima!A:C,3,0)</f>
        <v>3.59</v>
      </c>
      <c r="K5285">
        <v>83</v>
      </c>
      <c r="L5285">
        <f t="shared" si="165"/>
        <v>297.96999999999997</v>
      </c>
      <c r="M5285">
        <v>0</v>
      </c>
      <c r="N5285">
        <f t="shared" si="164"/>
        <v>297.96999999999997</v>
      </c>
      <c r="O5285">
        <v>1</v>
      </c>
      <c r="P5285" t="str">
        <f>VLOOKUP(O5285,dFornecedor!A:B,2,0)</f>
        <v>NorthShore</v>
      </c>
    </row>
    <row r="5286" spans="1:16" x14ac:dyDescent="0.25">
      <c r="A5286">
        <v>5285</v>
      </c>
      <c r="B5286" s="1">
        <v>44110</v>
      </c>
      <c r="C5286" s="1">
        <v>44117</v>
      </c>
      <c r="D5286" s="1">
        <v>44129</v>
      </c>
      <c r="E5286" s="1">
        <v>44132</v>
      </c>
      <c r="F5286">
        <v>1</v>
      </c>
      <c r="G5286" t="str">
        <f>VLOOKUP(F5286,dComprador!A:B,2,0)</f>
        <v>Alon</v>
      </c>
      <c r="H5286">
        <v>6</v>
      </c>
      <c r="I5286" t="str">
        <f>VLOOKUP(H5286,dMateriaPrima!A:B,2,0)</f>
        <v>Fio Algodão</v>
      </c>
      <c r="J5286">
        <f>VLOOKUP(H5286,dMateriaPrima!A:C,3,0)</f>
        <v>55.9</v>
      </c>
      <c r="K5286">
        <v>381</v>
      </c>
      <c r="L5286">
        <f t="shared" si="165"/>
        <v>21297.899999999998</v>
      </c>
      <c r="M5286">
        <v>0</v>
      </c>
      <c r="N5286">
        <f t="shared" si="164"/>
        <v>21297.899999999998</v>
      </c>
      <c r="O5286">
        <v>4</v>
      </c>
      <c r="P5286" t="str">
        <f>VLOOKUP(O5286,dFornecedor!A:B,2,0)</f>
        <v>AlphaOmega</v>
      </c>
    </row>
    <row r="5287" spans="1:16" x14ac:dyDescent="0.25">
      <c r="A5287">
        <v>5286</v>
      </c>
      <c r="B5287" s="1">
        <v>44110</v>
      </c>
      <c r="C5287" s="1">
        <v>44111</v>
      </c>
      <c r="D5287" s="1">
        <v>44127</v>
      </c>
      <c r="E5287" s="1">
        <v>44126</v>
      </c>
      <c r="F5287">
        <v>2</v>
      </c>
      <c r="G5287" t="str">
        <f>VLOOKUP(F5287,dComprador!A:B,2,0)</f>
        <v>João</v>
      </c>
      <c r="H5287">
        <v>10</v>
      </c>
      <c r="I5287" t="str">
        <f>VLOOKUP(H5287,dMateriaPrima!A:B,2,0)</f>
        <v>Pedra Britada</v>
      </c>
      <c r="J5287">
        <f>VLOOKUP(H5287,dMateriaPrima!A:C,3,0)</f>
        <v>56</v>
      </c>
      <c r="K5287">
        <v>6</v>
      </c>
      <c r="L5287">
        <f t="shared" si="165"/>
        <v>336</v>
      </c>
      <c r="M5287">
        <v>0</v>
      </c>
      <c r="N5287">
        <f t="shared" si="164"/>
        <v>336</v>
      </c>
      <c r="O5287">
        <v>5</v>
      </c>
      <c r="P5287" t="str">
        <f>VLOOKUP(O5287,dFornecedor!A:B,2,0)</f>
        <v>Atlas</v>
      </c>
    </row>
    <row r="5288" spans="1:16" x14ac:dyDescent="0.25">
      <c r="A5288">
        <v>5287</v>
      </c>
      <c r="B5288" s="1">
        <v>44110</v>
      </c>
      <c r="C5288" s="1">
        <v>44110</v>
      </c>
      <c r="D5288" s="1">
        <v>44142</v>
      </c>
      <c r="E5288" s="1">
        <v>44145</v>
      </c>
      <c r="F5288">
        <v>1</v>
      </c>
      <c r="G5288" t="str">
        <f>VLOOKUP(F5288,dComprador!A:B,2,0)</f>
        <v>Alon</v>
      </c>
      <c r="H5288">
        <v>5</v>
      </c>
      <c r="I5288" t="str">
        <f>VLOOKUP(H5288,dMateriaPrima!A:B,2,0)</f>
        <v>Areia</v>
      </c>
      <c r="J5288">
        <f>VLOOKUP(H5288,dMateriaPrima!A:C,3,0)</f>
        <v>3.59</v>
      </c>
      <c r="K5288">
        <v>223</v>
      </c>
      <c r="L5288">
        <f t="shared" si="165"/>
        <v>800.56999999999994</v>
      </c>
      <c r="M5288">
        <v>0</v>
      </c>
      <c r="N5288">
        <f t="shared" si="164"/>
        <v>800.56999999999994</v>
      </c>
      <c r="O5288">
        <v>4</v>
      </c>
      <c r="P5288" t="str">
        <f>VLOOKUP(O5288,dFornecedor!A:B,2,0)</f>
        <v>AlphaOmega</v>
      </c>
    </row>
    <row r="5289" spans="1:16" x14ac:dyDescent="0.25">
      <c r="A5289">
        <v>5288</v>
      </c>
      <c r="B5289" s="1">
        <v>44111</v>
      </c>
      <c r="C5289" s="1">
        <v>44120</v>
      </c>
      <c r="D5289" s="1">
        <v>44121</v>
      </c>
      <c r="E5289" s="1">
        <v>44126</v>
      </c>
      <c r="F5289">
        <v>4</v>
      </c>
      <c r="G5289" t="str">
        <f>VLOOKUP(F5289,dComprador!A:B,2,0)</f>
        <v>Lira</v>
      </c>
      <c r="H5289">
        <v>11</v>
      </c>
      <c r="I5289" t="str">
        <f>VLOOKUP(H5289,dMateriaPrima!A:B,2,0)</f>
        <v>Papel</v>
      </c>
      <c r="J5289">
        <f>VLOOKUP(H5289,dMateriaPrima!A:C,3,0)</f>
        <v>9</v>
      </c>
      <c r="K5289">
        <v>318</v>
      </c>
      <c r="L5289">
        <f t="shared" si="165"/>
        <v>2862</v>
      </c>
      <c r="M5289">
        <v>0</v>
      </c>
      <c r="N5289">
        <f t="shared" si="164"/>
        <v>2862</v>
      </c>
      <c r="O5289">
        <v>3</v>
      </c>
      <c r="P5289" t="str">
        <f>VLOOKUP(O5289,dFornecedor!A:B,2,0)</f>
        <v>StepUp</v>
      </c>
    </row>
    <row r="5290" spans="1:16" x14ac:dyDescent="0.25">
      <c r="A5290">
        <v>5289</v>
      </c>
      <c r="B5290" s="1">
        <v>44111</v>
      </c>
      <c r="C5290" s="1">
        <v>44113</v>
      </c>
      <c r="D5290" s="1">
        <v>44123</v>
      </c>
      <c r="E5290" s="1">
        <v>44126</v>
      </c>
      <c r="F5290">
        <v>4</v>
      </c>
      <c r="G5290" t="str">
        <f>VLOOKUP(F5290,dComprador!A:B,2,0)</f>
        <v>Lira</v>
      </c>
      <c r="H5290">
        <v>2</v>
      </c>
      <c r="I5290" t="str">
        <f>VLOOKUP(H5290,dMateriaPrima!A:B,2,0)</f>
        <v>Chapa Metal</v>
      </c>
      <c r="J5290">
        <f>VLOOKUP(H5290,dMateriaPrima!A:C,3,0)</f>
        <v>299.89999999999998</v>
      </c>
      <c r="K5290">
        <v>60</v>
      </c>
      <c r="L5290">
        <f t="shared" si="165"/>
        <v>17994</v>
      </c>
      <c r="M5290">
        <v>0</v>
      </c>
      <c r="N5290">
        <f t="shared" si="164"/>
        <v>17994</v>
      </c>
      <c r="O5290">
        <v>4</v>
      </c>
      <c r="P5290" t="str">
        <f>VLOOKUP(O5290,dFornecedor!A:B,2,0)</f>
        <v>AlphaOmega</v>
      </c>
    </row>
    <row r="5291" spans="1:16" x14ac:dyDescent="0.25">
      <c r="A5291">
        <v>5290</v>
      </c>
      <c r="B5291" s="1">
        <v>44111</v>
      </c>
      <c r="C5291" s="1">
        <v>44112</v>
      </c>
      <c r="D5291" s="1">
        <v>44117</v>
      </c>
      <c r="E5291" s="1">
        <v>44121</v>
      </c>
      <c r="F5291">
        <v>4</v>
      </c>
      <c r="G5291" t="str">
        <f>VLOOKUP(F5291,dComprador!A:B,2,0)</f>
        <v>Lira</v>
      </c>
      <c r="H5291">
        <v>1</v>
      </c>
      <c r="I5291" t="str">
        <f>VLOOKUP(H5291,dMateriaPrima!A:B,2,0)</f>
        <v>Tecido</v>
      </c>
      <c r="J5291">
        <f>VLOOKUP(H5291,dMateriaPrima!A:C,3,0)</f>
        <v>18</v>
      </c>
      <c r="K5291">
        <v>635</v>
      </c>
      <c r="L5291">
        <f t="shared" si="165"/>
        <v>11430</v>
      </c>
      <c r="M5291">
        <v>0</v>
      </c>
      <c r="N5291">
        <f t="shared" si="164"/>
        <v>11430</v>
      </c>
      <c r="O5291">
        <v>4</v>
      </c>
      <c r="P5291" t="str">
        <f>VLOOKUP(O5291,dFornecedor!A:B,2,0)</f>
        <v>AlphaOmega</v>
      </c>
    </row>
    <row r="5292" spans="1:16" x14ac:dyDescent="0.25">
      <c r="A5292">
        <v>5291</v>
      </c>
      <c r="B5292" s="1">
        <v>44111</v>
      </c>
      <c r="C5292" s="1">
        <v>44112</v>
      </c>
      <c r="D5292" s="1">
        <v>44117</v>
      </c>
      <c r="E5292" s="1">
        <v>44119</v>
      </c>
      <c r="F5292">
        <v>4</v>
      </c>
      <c r="G5292" t="str">
        <f>VLOOKUP(F5292,dComprador!A:B,2,0)</f>
        <v>Lira</v>
      </c>
      <c r="H5292">
        <v>5</v>
      </c>
      <c r="I5292" t="str">
        <f>VLOOKUP(H5292,dMateriaPrima!A:B,2,0)</f>
        <v>Areia</v>
      </c>
      <c r="J5292">
        <f>VLOOKUP(H5292,dMateriaPrima!A:C,3,0)</f>
        <v>3.59</v>
      </c>
      <c r="K5292">
        <v>13</v>
      </c>
      <c r="L5292">
        <f t="shared" si="165"/>
        <v>46.67</v>
      </c>
      <c r="M5292">
        <v>0</v>
      </c>
      <c r="N5292">
        <f t="shared" si="164"/>
        <v>46.67</v>
      </c>
      <c r="O5292">
        <v>3</v>
      </c>
      <c r="P5292" t="str">
        <f>VLOOKUP(O5292,dFornecedor!A:B,2,0)</f>
        <v>StepUp</v>
      </c>
    </row>
    <row r="5293" spans="1:16" x14ac:dyDescent="0.25">
      <c r="A5293">
        <v>5292</v>
      </c>
      <c r="B5293" s="1">
        <v>44111</v>
      </c>
      <c r="C5293" s="1">
        <v>44112</v>
      </c>
      <c r="D5293" s="1">
        <v>44120</v>
      </c>
      <c r="E5293" s="1">
        <v>44122</v>
      </c>
      <c r="F5293">
        <v>4</v>
      </c>
      <c r="G5293" t="str">
        <f>VLOOKUP(F5293,dComprador!A:B,2,0)</f>
        <v>Lira</v>
      </c>
      <c r="H5293">
        <v>11</v>
      </c>
      <c r="I5293" t="str">
        <f>VLOOKUP(H5293,dMateriaPrima!A:B,2,0)</f>
        <v>Papel</v>
      </c>
      <c r="J5293">
        <f>VLOOKUP(H5293,dMateriaPrima!A:C,3,0)</f>
        <v>9</v>
      </c>
      <c r="K5293">
        <v>526</v>
      </c>
      <c r="L5293">
        <f t="shared" si="165"/>
        <v>4734</v>
      </c>
      <c r="M5293">
        <v>0</v>
      </c>
      <c r="N5293">
        <f t="shared" si="164"/>
        <v>4734</v>
      </c>
      <c r="O5293">
        <v>3</v>
      </c>
      <c r="P5293" t="str">
        <f>VLOOKUP(O5293,dFornecedor!A:B,2,0)</f>
        <v>StepUp</v>
      </c>
    </row>
    <row r="5294" spans="1:16" x14ac:dyDescent="0.25">
      <c r="A5294">
        <v>5293</v>
      </c>
      <c r="B5294" s="1">
        <v>44111</v>
      </c>
      <c r="C5294" s="1">
        <v>44126</v>
      </c>
      <c r="D5294" s="1">
        <v>44131</v>
      </c>
      <c r="E5294" s="1">
        <v>44132</v>
      </c>
      <c r="F5294">
        <v>1</v>
      </c>
      <c r="G5294" t="str">
        <f>VLOOKUP(F5294,dComprador!A:B,2,0)</f>
        <v>Alon</v>
      </c>
      <c r="H5294">
        <v>5</v>
      </c>
      <c r="I5294" t="str">
        <f>VLOOKUP(H5294,dMateriaPrima!A:B,2,0)</f>
        <v>Areia</v>
      </c>
      <c r="J5294">
        <f>VLOOKUP(H5294,dMateriaPrima!A:C,3,0)</f>
        <v>3.59</v>
      </c>
      <c r="K5294">
        <v>82</v>
      </c>
      <c r="L5294">
        <f t="shared" si="165"/>
        <v>294.38</v>
      </c>
      <c r="M5294">
        <v>0</v>
      </c>
      <c r="N5294">
        <f t="shared" si="164"/>
        <v>294.38</v>
      </c>
      <c r="O5294">
        <v>1</v>
      </c>
      <c r="P5294" t="str">
        <f>VLOOKUP(O5294,dFornecedor!A:B,2,0)</f>
        <v>NorthShore</v>
      </c>
    </row>
    <row r="5295" spans="1:16" x14ac:dyDescent="0.25">
      <c r="A5295">
        <v>5294</v>
      </c>
      <c r="B5295" s="1">
        <v>44111</v>
      </c>
      <c r="C5295" s="1">
        <v>44119</v>
      </c>
      <c r="D5295" s="1">
        <v>44129</v>
      </c>
      <c r="E5295" s="1">
        <v>44131</v>
      </c>
      <c r="F5295">
        <v>1</v>
      </c>
      <c r="G5295" t="str">
        <f>VLOOKUP(F5295,dComprador!A:B,2,0)</f>
        <v>Alon</v>
      </c>
      <c r="H5295">
        <v>5</v>
      </c>
      <c r="I5295" t="str">
        <f>VLOOKUP(H5295,dMateriaPrima!A:B,2,0)</f>
        <v>Areia</v>
      </c>
      <c r="J5295">
        <f>VLOOKUP(H5295,dMateriaPrima!A:C,3,0)</f>
        <v>3.59</v>
      </c>
      <c r="K5295">
        <v>87</v>
      </c>
      <c r="L5295">
        <f t="shared" si="165"/>
        <v>312.33</v>
      </c>
      <c r="M5295">
        <v>0</v>
      </c>
      <c r="N5295">
        <f t="shared" si="164"/>
        <v>312.33</v>
      </c>
      <c r="O5295">
        <v>2</v>
      </c>
      <c r="P5295" t="str">
        <f>VLOOKUP(O5295,dFornecedor!A:B,2,0)</f>
        <v>Minerva</v>
      </c>
    </row>
    <row r="5296" spans="1:16" x14ac:dyDescent="0.25">
      <c r="A5296">
        <v>5295</v>
      </c>
      <c r="B5296" s="1">
        <v>44111</v>
      </c>
      <c r="C5296" s="1">
        <v>44114</v>
      </c>
      <c r="D5296" s="1">
        <v>44129</v>
      </c>
      <c r="E5296" s="1">
        <v>44129</v>
      </c>
      <c r="F5296">
        <v>1</v>
      </c>
      <c r="G5296" t="str">
        <f>VLOOKUP(F5296,dComprador!A:B,2,0)</f>
        <v>Alon</v>
      </c>
      <c r="H5296">
        <v>6</v>
      </c>
      <c r="I5296" t="str">
        <f>VLOOKUP(H5296,dMateriaPrima!A:B,2,0)</f>
        <v>Fio Algodão</v>
      </c>
      <c r="J5296">
        <f>VLOOKUP(H5296,dMateriaPrima!A:C,3,0)</f>
        <v>55.9</v>
      </c>
      <c r="K5296">
        <v>325</v>
      </c>
      <c r="L5296">
        <f t="shared" si="165"/>
        <v>18167.5</v>
      </c>
      <c r="M5296">
        <v>0</v>
      </c>
      <c r="N5296">
        <f t="shared" si="164"/>
        <v>18167.5</v>
      </c>
      <c r="O5296">
        <v>3</v>
      </c>
      <c r="P5296" t="str">
        <f>VLOOKUP(O5296,dFornecedor!A:B,2,0)</f>
        <v>StepUp</v>
      </c>
    </row>
    <row r="5297" spans="1:16" x14ac:dyDescent="0.25">
      <c r="A5297">
        <v>5296</v>
      </c>
      <c r="B5297" s="1">
        <v>44111</v>
      </c>
      <c r="C5297" s="1">
        <v>44119</v>
      </c>
      <c r="D5297" s="1">
        <v>44130</v>
      </c>
      <c r="E5297" s="1">
        <v>44133</v>
      </c>
      <c r="F5297">
        <v>1</v>
      </c>
      <c r="G5297" t="str">
        <f>VLOOKUP(F5297,dComprador!A:B,2,0)</f>
        <v>Alon</v>
      </c>
      <c r="H5297">
        <v>11</v>
      </c>
      <c r="I5297" t="str">
        <f>VLOOKUP(H5297,dMateriaPrima!A:B,2,0)</f>
        <v>Papel</v>
      </c>
      <c r="J5297">
        <f>VLOOKUP(H5297,dMateriaPrima!A:C,3,0)</f>
        <v>9</v>
      </c>
      <c r="K5297">
        <v>250</v>
      </c>
      <c r="L5297">
        <f t="shared" si="165"/>
        <v>2250</v>
      </c>
      <c r="M5297">
        <v>0</v>
      </c>
      <c r="N5297">
        <f t="shared" si="164"/>
        <v>2250</v>
      </c>
      <c r="O5297">
        <v>2</v>
      </c>
      <c r="P5297" t="str">
        <f>VLOOKUP(O5297,dFornecedor!A:B,2,0)</f>
        <v>Minerva</v>
      </c>
    </row>
    <row r="5298" spans="1:16" x14ac:dyDescent="0.25">
      <c r="A5298">
        <v>5297</v>
      </c>
      <c r="B5298" s="1">
        <v>44111</v>
      </c>
      <c r="C5298" s="1">
        <v>44111</v>
      </c>
      <c r="D5298" s="1">
        <v>44141</v>
      </c>
      <c r="E5298" s="1">
        <v>44144</v>
      </c>
      <c r="F5298">
        <v>1</v>
      </c>
      <c r="G5298" t="str">
        <f>VLOOKUP(F5298,dComprador!A:B,2,0)</f>
        <v>Alon</v>
      </c>
      <c r="H5298">
        <v>1</v>
      </c>
      <c r="I5298" t="str">
        <f>VLOOKUP(H5298,dMateriaPrima!A:B,2,0)</f>
        <v>Tecido</v>
      </c>
      <c r="J5298">
        <f>VLOOKUP(H5298,dMateriaPrima!A:C,3,0)</f>
        <v>18</v>
      </c>
      <c r="K5298">
        <v>208</v>
      </c>
      <c r="L5298">
        <f t="shared" si="165"/>
        <v>3744</v>
      </c>
      <c r="M5298">
        <v>0</v>
      </c>
      <c r="N5298">
        <f t="shared" si="164"/>
        <v>3744</v>
      </c>
      <c r="O5298">
        <v>4</v>
      </c>
      <c r="P5298" t="str">
        <f>VLOOKUP(O5298,dFornecedor!A:B,2,0)</f>
        <v>AlphaOmega</v>
      </c>
    </row>
    <row r="5299" spans="1:16" x14ac:dyDescent="0.25">
      <c r="A5299">
        <v>5298</v>
      </c>
      <c r="B5299" s="1">
        <v>44111</v>
      </c>
      <c r="C5299" s="1">
        <v>44123</v>
      </c>
      <c r="D5299" s="1">
        <v>44142</v>
      </c>
      <c r="E5299" s="1">
        <v>44143</v>
      </c>
      <c r="F5299">
        <v>1</v>
      </c>
      <c r="G5299" t="str">
        <f>VLOOKUP(F5299,dComprador!A:B,2,0)</f>
        <v>Alon</v>
      </c>
      <c r="H5299">
        <v>11</v>
      </c>
      <c r="I5299" t="str">
        <f>VLOOKUP(H5299,dMateriaPrima!A:B,2,0)</f>
        <v>Papel</v>
      </c>
      <c r="J5299">
        <f>VLOOKUP(H5299,dMateriaPrima!A:C,3,0)</f>
        <v>9</v>
      </c>
      <c r="K5299">
        <v>446</v>
      </c>
      <c r="L5299">
        <f t="shared" si="165"/>
        <v>4014</v>
      </c>
      <c r="M5299">
        <v>0</v>
      </c>
      <c r="N5299">
        <f t="shared" si="164"/>
        <v>4014</v>
      </c>
      <c r="O5299">
        <v>1</v>
      </c>
      <c r="P5299" t="str">
        <f>VLOOKUP(O5299,dFornecedor!A:B,2,0)</f>
        <v>NorthShore</v>
      </c>
    </row>
    <row r="5300" spans="1:16" x14ac:dyDescent="0.25">
      <c r="A5300">
        <v>5299</v>
      </c>
      <c r="B5300" s="1">
        <v>44111</v>
      </c>
      <c r="C5300" s="1">
        <v>44113</v>
      </c>
      <c r="D5300" s="1">
        <v>44130</v>
      </c>
      <c r="E5300" s="1">
        <v>44135</v>
      </c>
      <c r="F5300">
        <v>1</v>
      </c>
      <c r="G5300" t="str">
        <f>VLOOKUP(F5300,dComprador!A:B,2,0)</f>
        <v>Alon</v>
      </c>
      <c r="H5300">
        <v>7</v>
      </c>
      <c r="I5300" t="str">
        <f>VLOOKUP(H5300,dMateriaPrima!A:B,2,0)</f>
        <v>Poliéster</v>
      </c>
      <c r="J5300">
        <f>VLOOKUP(H5300,dMateriaPrima!A:C,3,0)</f>
        <v>8</v>
      </c>
      <c r="K5300">
        <v>211</v>
      </c>
      <c r="L5300">
        <f t="shared" si="165"/>
        <v>1688</v>
      </c>
      <c r="M5300">
        <v>0</v>
      </c>
      <c r="N5300">
        <f t="shared" si="164"/>
        <v>1688</v>
      </c>
      <c r="O5300">
        <v>2</v>
      </c>
      <c r="P5300" t="str">
        <f>VLOOKUP(O5300,dFornecedor!A:B,2,0)</f>
        <v>Minerva</v>
      </c>
    </row>
    <row r="5301" spans="1:16" x14ac:dyDescent="0.25">
      <c r="A5301">
        <v>5300</v>
      </c>
      <c r="B5301" s="1">
        <v>44111</v>
      </c>
      <c r="C5301" s="1">
        <v>44112</v>
      </c>
      <c r="D5301" s="1">
        <v>44132</v>
      </c>
      <c r="E5301" s="1">
        <v>44136</v>
      </c>
      <c r="F5301">
        <v>1</v>
      </c>
      <c r="G5301" t="str">
        <f>VLOOKUP(F5301,dComprador!A:B,2,0)</f>
        <v>Alon</v>
      </c>
      <c r="H5301">
        <v>3</v>
      </c>
      <c r="I5301" t="str">
        <f>VLOOKUP(H5301,dMateriaPrima!A:B,2,0)</f>
        <v>Barra Metal</v>
      </c>
      <c r="J5301">
        <f>VLOOKUP(H5301,dMateriaPrima!A:C,3,0)</f>
        <v>565</v>
      </c>
      <c r="K5301">
        <v>324</v>
      </c>
      <c r="L5301">
        <f t="shared" si="165"/>
        <v>183060</v>
      </c>
      <c r="M5301">
        <v>0</v>
      </c>
      <c r="N5301">
        <f t="shared" si="164"/>
        <v>183060</v>
      </c>
      <c r="O5301">
        <v>3</v>
      </c>
      <c r="P5301" t="str">
        <f>VLOOKUP(O5301,dFornecedor!A:B,2,0)</f>
        <v>StepUp</v>
      </c>
    </row>
    <row r="5302" spans="1:16" x14ac:dyDescent="0.25">
      <c r="A5302">
        <v>5301</v>
      </c>
      <c r="B5302" s="1">
        <v>44112</v>
      </c>
      <c r="C5302" s="1">
        <v>44113</v>
      </c>
      <c r="D5302" s="1">
        <v>44139</v>
      </c>
      <c r="E5302" s="1">
        <v>44140</v>
      </c>
      <c r="F5302">
        <v>1</v>
      </c>
      <c r="G5302" t="str">
        <f>VLOOKUP(F5302,dComprador!A:B,2,0)</f>
        <v>Alon</v>
      </c>
      <c r="H5302">
        <v>2</v>
      </c>
      <c r="I5302" t="str">
        <f>VLOOKUP(H5302,dMateriaPrima!A:B,2,0)</f>
        <v>Chapa Metal</v>
      </c>
      <c r="J5302">
        <f>VLOOKUP(H5302,dMateriaPrima!A:C,3,0)</f>
        <v>299.89999999999998</v>
      </c>
      <c r="K5302">
        <v>7</v>
      </c>
      <c r="L5302">
        <f t="shared" si="165"/>
        <v>2099.2999999999997</v>
      </c>
      <c r="M5302">
        <v>0</v>
      </c>
      <c r="N5302">
        <f t="shared" si="164"/>
        <v>2099.2999999999997</v>
      </c>
      <c r="O5302">
        <v>3</v>
      </c>
      <c r="P5302" t="str">
        <f>VLOOKUP(O5302,dFornecedor!A:B,2,0)</f>
        <v>StepUp</v>
      </c>
    </row>
    <row r="5303" spans="1:16" x14ac:dyDescent="0.25">
      <c r="A5303">
        <v>5302</v>
      </c>
      <c r="B5303" s="1">
        <v>44112</v>
      </c>
      <c r="C5303" s="1">
        <v>44121</v>
      </c>
      <c r="D5303" s="1">
        <v>44145</v>
      </c>
      <c r="E5303" s="1">
        <v>44146</v>
      </c>
      <c r="F5303">
        <v>1</v>
      </c>
      <c r="G5303" t="str">
        <f>VLOOKUP(F5303,dComprador!A:B,2,0)</f>
        <v>Alon</v>
      </c>
      <c r="H5303">
        <v>8</v>
      </c>
      <c r="I5303" t="str">
        <f>VLOOKUP(H5303,dMateriaPrima!A:B,2,0)</f>
        <v>Cimento</v>
      </c>
      <c r="J5303">
        <f>VLOOKUP(H5303,dMateriaPrima!A:C,3,0)</f>
        <v>23</v>
      </c>
      <c r="K5303">
        <v>149</v>
      </c>
      <c r="L5303">
        <f t="shared" si="165"/>
        <v>3427</v>
      </c>
      <c r="M5303">
        <v>0</v>
      </c>
      <c r="N5303">
        <f t="shared" si="164"/>
        <v>3427</v>
      </c>
      <c r="O5303">
        <v>3</v>
      </c>
      <c r="P5303" t="str">
        <f>VLOOKUP(O5303,dFornecedor!A:B,2,0)</f>
        <v>StepUp</v>
      </c>
    </row>
    <row r="5304" spans="1:16" x14ac:dyDescent="0.25">
      <c r="A5304">
        <v>5303</v>
      </c>
      <c r="B5304" s="1">
        <v>44112</v>
      </c>
      <c r="C5304" s="1">
        <v>44120</v>
      </c>
      <c r="D5304" s="1">
        <v>44122</v>
      </c>
      <c r="E5304" s="1">
        <v>44126</v>
      </c>
      <c r="F5304">
        <v>4</v>
      </c>
      <c r="G5304" t="str">
        <f>VLOOKUP(F5304,dComprador!A:B,2,0)</f>
        <v>Lira</v>
      </c>
      <c r="H5304">
        <v>9</v>
      </c>
      <c r="I5304" t="str">
        <f>VLOOKUP(H5304,dMateriaPrima!A:B,2,0)</f>
        <v>Couro</v>
      </c>
      <c r="J5304">
        <f>VLOOKUP(H5304,dMateriaPrima!A:C,3,0)</f>
        <v>4.4000000000000004</v>
      </c>
      <c r="K5304">
        <v>218</v>
      </c>
      <c r="L5304">
        <f t="shared" si="165"/>
        <v>959.2</v>
      </c>
      <c r="M5304">
        <v>0</v>
      </c>
      <c r="N5304">
        <f t="shared" si="164"/>
        <v>959.2</v>
      </c>
      <c r="O5304">
        <v>2</v>
      </c>
      <c r="P5304" t="str">
        <f>VLOOKUP(O5304,dFornecedor!A:B,2,0)</f>
        <v>Minerva</v>
      </c>
    </row>
    <row r="5305" spans="1:16" x14ac:dyDescent="0.25">
      <c r="A5305">
        <v>5304</v>
      </c>
      <c r="B5305" s="1">
        <v>44112</v>
      </c>
      <c r="C5305" s="1">
        <v>44115</v>
      </c>
      <c r="D5305" s="1">
        <v>44118</v>
      </c>
      <c r="E5305" s="1">
        <v>44119</v>
      </c>
      <c r="F5305">
        <v>4</v>
      </c>
      <c r="G5305" t="str">
        <f>VLOOKUP(F5305,dComprador!A:B,2,0)</f>
        <v>Lira</v>
      </c>
      <c r="H5305">
        <v>7</v>
      </c>
      <c r="I5305" t="str">
        <f>VLOOKUP(H5305,dMateriaPrima!A:B,2,0)</f>
        <v>Poliéster</v>
      </c>
      <c r="J5305">
        <f>VLOOKUP(H5305,dMateriaPrima!A:C,3,0)</f>
        <v>8</v>
      </c>
      <c r="K5305">
        <v>32</v>
      </c>
      <c r="L5305">
        <f t="shared" si="165"/>
        <v>256</v>
      </c>
      <c r="M5305">
        <v>0</v>
      </c>
      <c r="N5305">
        <f t="shared" si="164"/>
        <v>256</v>
      </c>
      <c r="O5305">
        <v>4</v>
      </c>
      <c r="P5305" t="str">
        <f>VLOOKUP(O5305,dFornecedor!A:B,2,0)</f>
        <v>AlphaOmega</v>
      </c>
    </row>
    <row r="5306" spans="1:16" x14ac:dyDescent="0.25">
      <c r="A5306">
        <v>5305</v>
      </c>
      <c r="B5306" s="1">
        <v>44112</v>
      </c>
      <c r="C5306" s="1">
        <v>44116</v>
      </c>
      <c r="D5306" s="1">
        <v>44122</v>
      </c>
      <c r="E5306" s="1">
        <v>44122</v>
      </c>
      <c r="F5306">
        <v>4</v>
      </c>
      <c r="G5306" t="str">
        <f>VLOOKUP(F5306,dComprador!A:B,2,0)</f>
        <v>Lira</v>
      </c>
      <c r="H5306">
        <v>5</v>
      </c>
      <c r="I5306" t="str">
        <f>VLOOKUP(H5306,dMateriaPrima!A:B,2,0)</f>
        <v>Areia</v>
      </c>
      <c r="J5306">
        <f>VLOOKUP(H5306,dMateriaPrima!A:C,3,0)</f>
        <v>3.59</v>
      </c>
      <c r="K5306">
        <v>9</v>
      </c>
      <c r="L5306">
        <f t="shared" si="165"/>
        <v>32.31</v>
      </c>
      <c r="M5306">
        <v>0</v>
      </c>
      <c r="N5306">
        <f t="shared" si="164"/>
        <v>32.31</v>
      </c>
      <c r="O5306">
        <v>5</v>
      </c>
      <c r="P5306" t="str">
        <f>VLOOKUP(O5306,dFornecedor!A:B,2,0)</f>
        <v>Atlas</v>
      </c>
    </row>
    <row r="5307" spans="1:16" x14ac:dyDescent="0.25">
      <c r="A5307">
        <v>5306</v>
      </c>
      <c r="B5307" s="1">
        <v>44112</v>
      </c>
      <c r="C5307" s="1">
        <v>44121</v>
      </c>
      <c r="D5307" s="1">
        <v>44123</v>
      </c>
      <c r="E5307" s="1">
        <v>44121</v>
      </c>
      <c r="F5307">
        <v>4</v>
      </c>
      <c r="G5307" t="str">
        <f>VLOOKUP(F5307,dComprador!A:B,2,0)</f>
        <v>Lira</v>
      </c>
      <c r="H5307">
        <v>10</v>
      </c>
      <c r="I5307" t="str">
        <f>VLOOKUP(H5307,dMateriaPrima!A:B,2,0)</f>
        <v>Pedra Britada</v>
      </c>
      <c r="J5307">
        <f>VLOOKUP(H5307,dMateriaPrima!A:C,3,0)</f>
        <v>56</v>
      </c>
      <c r="K5307">
        <v>296</v>
      </c>
      <c r="L5307">
        <f t="shared" si="165"/>
        <v>16576</v>
      </c>
      <c r="M5307">
        <v>0</v>
      </c>
      <c r="N5307">
        <f t="shared" si="164"/>
        <v>16576</v>
      </c>
      <c r="O5307">
        <v>3</v>
      </c>
      <c r="P5307" t="str">
        <f>VLOOKUP(O5307,dFornecedor!A:B,2,0)</f>
        <v>StepUp</v>
      </c>
    </row>
    <row r="5308" spans="1:16" x14ac:dyDescent="0.25">
      <c r="A5308">
        <v>5307</v>
      </c>
      <c r="B5308" s="1">
        <v>44112</v>
      </c>
      <c r="C5308" s="1">
        <v>44113</v>
      </c>
      <c r="D5308" s="1">
        <v>44143</v>
      </c>
      <c r="E5308" s="1">
        <v>44144</v>
      </c>
      <c r="F5308">
        <v>1</v>
      </c>
      <c r="G5308" t="str">
        <f>VLOOKUP(F5308,dComprador!A:B,2,0)</f>
        <v>Alon</v>
      </c>
      <c r="H5308">
        <v>11</v>
      </c>
      <c r="I5308" t="str">
        <f>VLOOKUP(H5308,dMateriaPrima!A:B,2,0)</f>
        <v>Papel</v>
      </c>
      <c r="J5308">
        <f>VLOOKUP(H5308,dMateriaPrima!A:C,3,0)</f>
        <v>9</v>
      </c>
      <c r="K5308">
        <v>387</v>
      </c>
      <c r="L5308">
        <f t="shared" si="165"/>
        <v>3483</v>
      </c>
      <c r="M5308">
        <v>0</v>
      </c>
      <c r="N5308">
        <f t="shared" si="164"/>
        <v>3483</v>
      </c>
      <c r="O5308">
        <v>4</v>
      </c>
      <c r="P5308" t="str">
        <f>VLOOKUP(O5308,dFornecedor!A:B,2,0)</f>
        <v>AlphaOmega</v>
      </c>
    </row>
    <row r="5309" spans="1:16" x14ac:dyDescent="0.25">
      <c r="A5309">
        <v>5308</v>
      </c>
      <c r="B5309" s="1">
        <v>44112</v>
      </c>
      <c r="C5309" s="1">
        <v>44113</v>
      </c>
      <c r="D5309" s="1">
        <v>44135</v>
      </c>
      <c r="E5309" s="1">
        <v>44135</v>
      </c>
      <c r="F5309">
        <v>1</v>
      </c>
      <c r="G5309" t="str">
        <f>VLOOKUP(F5309,dComprador!A:B,2,0)</f>
        <v>Alon</v>
      </c>
      <c r="H5309">
        <v>9</v>
      </c>
      <c r="I5309" t="str">
        <f>VLOOKUP(H5309,dMateriaPrima!A:B,2,0)</f>
        <v>Couro</v>
      </c>
      <c r="J5309">
        <f>VLOOKUP(H5309,dMateriaPrima!A:C,3,0)</f>
        <v>4.4000000000000004</v>
      </c>
      <c r="K5309">
        <v>4</v>
      </c>
      <c r="L5309">
        <f t="shared" si="165"/>
        <v>17.600000000000001</v>
      </c>
      <c r="M5309">
        <v>0</v>
      </c>
      <c r="N5309">
        <f t="shared" si="164"/>
        <v>17.600000000000001</v>
      </c>
      <c r="O5309">
        <v>3</v>
      </c>
      <c r="P5309" t="str">
        <f>VLOOKUP(O5309,dFornecedor!A:B,2,0)</f>
        <v>StepUp</v>
      </c>
    </row>
    <row r="5310" spans="1:16" x14ac:dyDescent="0.25">
      <c r="A5310">
        <v>5309</v>
      </c>
      <c r="B5310" s="1">
        <v>44112</v>
      </c>
      <c r="C5310" s="1">
        <v>44118</v>
      </c>
      <c r="D5310" s="1">
        <v>44135</v>
      </c>
      <c r="E5310" s="1">
        <v>44135</v>
      </c>
      <c r="F5310">
        <v>1</v>
      </c>
      <c r="G5310" t="str">
        <f>VLOOKUP(F5310,dComprador!A:B,2,0)</f>
        <v>Alon</v>
      </c>
      <c r="H5310">
        <v>7</v>
      </c>
      <c r="I5310" t="str">
        <f>VLOOKUP(H5310,dMateriaPrima!A:B,2,0)</f>
        <v>Poliéster</v>
      </c>
      <c r="J5310">
        <f>VLOOKUP(H5310,dMateriaPrima!A:C,3,0)</f>
        <v>8</v>
      </c>
      <c r="K5310">
        <v>183</v>
      </c>
      <c r="L5310">
        <f t="shared" si="165"/>
        <v>1464</v>
      </c>
      <c r="M5310">
        <v>0</v>
      </c>
      <c r="N5310">
        <f t="shared" si="164"/>
        <v>1464</v>
      </c>
      <c r="O5310">
        <v>2</v>
      </c>
      <c r="P5310" t="str">
        <f>VLOOKUP(O5310,dFornecedor!A:B,2,0)</f>
        <v>Minerva</v>
      </c>
    </row>
    <row r="5311" spans="1:16" x14ac:dyDescent="0.25">
      <c r="A5311">
        <v>5310</v>
      </c>
      <c r="B5311" s="1">
        <v>44113</v>
      </c>
      <c r="C5311" s="1">
        <v>44124</v>
      </c>
      <c r="D5311" s="1">
        <v>44124</v>
      </c>
      <c r="E5311" s="1">
        <v>44128</v>
      </c>
      <c r="F5311">
        <v>4</v>
      </c>
      <c r="G5311" t="str">
        <f>VLOOKUP(F5311,dComprador!A:B,2,0)</f>
        <v>Lira</v>
      </c>
      <c r="H5311">
        <v>9</v>
      </c>
      <c r="I5311" t="str">
        <f>VLOOKUP(H5311,dMateriaPrima!A:B,2,0)</f>
        <v>Couro</v>
      </c>
      <c r="J5311">
        <f>VLOOKUP(H5311,dMateriaPrima!A:C,3,0)</f>
        <v>4.4000000000000004</v>
      </c>
      <c r="K5311">
        <v>456</v>
      </c>
      <c r="L5311">
        <f t="shared" si="165"/>
        <v>2006.4</v>
      </c>
      <c r="M5311">
        <v>0</v>
      </c>
      <c r="N5311">
        <f t="shared" si="164"/>
        <v>2006.4</v>
      </c>
      <c r="O5311">
        <v>1</v>
      </c>
      <c r="P5311" t="str">
        <f>VLOOKUP(O5311,dFornecedor!A:B,2,0)</f>
        <v>NorthShore</v>
      </c>
    </row>
    <row r="5312" spans="1:16" x14ac:dyDescent="0.25">
      <c r="A5312">
        <v>5311</v>
      </c>
      <c r="B5312" s="1">
        <v>44113</v>
      </c>
      <c r="C5312" s="1">
        <v>44114</v>
      </c>
      <c r="D5312" s="1">
        <v>44147</v>
      </c>
      <c r="E5312" s="1">
        <v>44149</v>
      </c>
      <c r="F5312">
        <v>1</v>
      </c>
      <c r="G5312" t="str">
        <f>VLOOKUP(F5312,dComprador!A:B,2,0)</f>
        <v>Alon</v>
      </c>
      <c r="H5312">
        <v>5</v>
      </c>
      <c r="I5312" t="str">
        <f>VLOOKUP(H5312,dMateriaPrima!A:B,2,0)</f>
        <v>Areia</v>
      </c>
      <c r="J5312">
        <f>VLOOKUP(H5312,dMateriaPrima!A:C,3,0)</f>
        <v>3.59</v>
      </c>
      <c r="K5312">
        <v>192</v>
      </c>
      <c r="L5312">
        <f t="shared" si="165"/>
        <v>689.28</v>
      </c>
      <c r="M5312">
        <v>0</v>
      </c>
      <c r="N5312">
        <f t="shared" si="164"/>
        <v>689.28</v>
      </c>
      <c r="O5312">
        <v>3</v>
      </c>
      <c r="P5312" t="str">
        <f>VLOOKUP(O5312,dFornecedor!A:B,2,0)</f>
        <v>StepUp</v>
      </c>
    </row>
    <row r="5313" spans="1:16" x14ac:dyDescent="0.25">
      <c r="A5313">
        <v>5312</v>
      </c>
      <c r="B5313" s="1">
        <v>44113</v>
      </c>
      <c r="C5313" s="1">
        <v>44120</v>
      </c>
      <c r="D5313" s="1">
        <v>44124</v>
      </c>
      <c r="E5313" s="1">
        <v>44126</v>
      </c>
      <c r="F5313">
        <v>4</v>
      </c>
      <c r="G5313" t="str">
        <f>VLOOKUP(F5313,dComprador!A:B,2,0)</f>
        <v>Lira</v>
      </c>
      <c r="H5313">
        <v>6</v>
      </c>
      <c r="I5313" t="str">
        <f>VLOOKUP(H5313,dMateriaPrima!A:B,2,0)</f>
        <v>Fio Algodão</v>
      </c>
      <c r="J5313">
        <f>VLOOKUP(H5313,dMateriaPrima!A:C,3,0)</f>
        <v>55.9</v>
      </c>
      <c r="K5313">
        <v>3</v>
      </c>
      <c r="L5313">
        <f t="shared" si="165"/>
        <v>167.7</v>
      </c>
      <c r="M5313">
        <v>0</v>
      </c>
      <c r="N5313">
        <f t="shared" si="164"/>
        <v>167.7</v>
      </c>
      <c r="O5313">
        <v>2</v>
      </c>
      <c r="P5313" t="str">
        <f>VLOOKUP(O5313,dFornecedor!A:B,2,0)</f>
        <v>Minerva</v>
      </c>
    </row>
    <row r="5314" spans="1:16" x14ac:dyDescent="0.25">
      <c r="A5314">
        <v>5313</v>
      </c>
      <c r="B5314" s="1">
        <v>44113</v>
      </c>
      <c r="C5314" s="1">
        <v>44118</v>
      </c>
      <c r="D5314" s="1">
        <v>44118</v>
      </c>
      <c r="E5314" s="1">
        <v>44122</v>
      </c>
      <c r="F5314">
        <v>4</v>
      </c>
      <c r="G5314" t="str">
        <f>VLOOKUP(F5314,dComprador!A:B,2,0)</f>
        <v>Lira</v>
      </c>
      <c r="H5314">
        <v>1</v>
      </c>
      <c r="I5314" t="str">
        <f>VLOOKUP(H5314,dMateriaPrima!A:B,2,0)</f>
        <v>Tecido</v>
      </c>
      <c r="J5314">
        <f>VLOOKUP(H5314,dMateriaPrima!A:C,3,0)</f>
        <v>18</v>
      </c>
      <c r="K5314">
        <v>147</v>
      </c>
      <c r="L5314">
        <f t="shared" si="165"/>
        <v>2646</v>
      </c>
      <c r="M5314">
        <v>0</v>
      </c>
      <c r="N5314">
        <f t="shared" ref="N5314:N5377" si="166">SUM(L5314-((L5314*M5314)/100))</f>
        <v>2646</v>
      </c>
      <c r="O5314">
        <v>1</v>
      </c>
      <c r="P5314" t="str">
        <f>VLOOKUP(O5314,dFornecedor!A:B,2,0)</f>
        <v>NorthShore</v>
      </c>
    </row>
    <row r="5315" spans="1:16" x14ac:dyDescent="0.25">
      <c r="A5315">
        <v>5314</v>
      </c>
      <c r="B5315" s="1">
        <v>44113</v>
      </c>
      <c r="C5315" s="1">
        <v>44120</v>
      </c>
      <c r="D5315" s="1">
        <v>44120</v>
      </c>
      <c r="E5315" s="1">
        <v>44122</v>
      </c>
      <c r="F5315">
        <v>4</v>
      </c>
      <c r="G5315" t="str">
        <f>VLOOKUP(F5315,dComprador!A:B,2,0)</f>
        <v>Lira</v>
      </c>
      <c r="H5315">
        <v>9</v>
      </c>
      <c r="I5315" t="str">
        <f>VLOOKUP(H5315,dMateriaPrima!A:B,2,0)</f>
        <v>Couro</v>
      </c>
      <c r="J5315">
        <f>VLOOKUP(H5315,dMateriaPrima!A:C,3,0)</f>
        <v>4.4000000000000004</v>
      </c>
      <c r="K5315">
        <v>32</v>
      </c>
      <c r="L5315">
        <f t="shared" ref="L5315:L5378" si="167">J5315*K5315</f>
        <v>140.80000000000001</v>
      </c>
      <c r="M5315">
        <v>19</v>
      </c>
      <c r="N5315">
        <f t="shared" si="166"/>
        <v>114.048</v>
      </c>
      <c r="O5315">
        <v>1</v>
      </c>
      <c r="P5315" t="str">
        <f>VLOOKUP(O5315,dFornecedor!A:B,2,0)</f>
        <v>NorthShore</v>
      </c>
    </row>
    <row r="5316" spans="1:16" x14ac:dyDescent="0.25">
      <c r="A5316">
        <v>5315</v>
      </c>
      <c r="B5316" s="1">
        <v>44113</v>
      </c>
      <c r="C5316" s="1">
        <v>44113</v>
      </c>
      <c r="D5316" s="1">
        <v>44134</v>
      </c>
      <c r="E5316" s="1">
        <v>44134</v>
      </c>
      <c r="F5316">
        <v>1</v>
      </c>
      <c r="G5316" t="str">
        <f>VLOOKUP(F5316,dComprador!A:B,2,0)</f>
        <v>Alon</v>
      </c>
      <c r="H5316">
        <v>8</v>
      </c>
      <c r="I5316" t="str">
        <f>VLOOKUP(H5316,dMateriaPrima!A:B,2,0)</f>
        <v>Cimento</v>
      </c>
      <c r="J5316">
        <f>VLOOKUP(H5316,dMateriaPrima!A:C,3,0)</f>
        <v>23</v>
      </c>
      <c r="K5316">
        <v>142</v>
      </c>
      <c r="L5316">
        <f t="shared" si="167"/>
        <v>3266</v>
      </c>
      <c r="M5316">
        <v>0</v>
      </c>
      <c r="N5316">
        <f t="shared" si="166"/>
        <v>3266</v>
      </c>
      <c r="O5316">
        <v>2</v>
      </c>
      <c r="P5316" t="str">
        <f>VLOOKUP(O5316,dFornecedor!A:B,2,0)</f>
        <v>Minerva</v>
      </c>
    </row>
    <row r="5317" spans="1:16" x14ac:dyDescent="0.25">
      <c r="A5317">
        <v>5316</v>
      </c>
      <c r="B5317" s="1">
        <v>44113</v>
      </c>
      <c r="C5317" s="1">
        <v>44116</v>
      </c>
      <c r="D5317" s="1">
        <v>44132</v>
      </c>
      <c r="E5317" s="1">
        <v>44133</v>
      </c>
      <c r="F5317">
        <v>1</v>
      </c>
      <c r="G5317" t="str">
        <f>VLOOKUP(F5317,dComprador!A:B,2,0)</f>
        <v>Alon</v>
      </c>
      <c r="H5317">
        <v>9</v>
      </c>
      <c r="I5317" t="str">
        <f>VLOOKUP(H5317,dMateriaPrima!A:B,2,0)</f>
        <v>Couro</v>
      </c>
      <c r="J5317">
        <f>VLOOKUP(H5317,dMateriaPrima!A:C,3,0)</f>
        <v>4.4000000000000004</v>
      </c>
      <c r="K5317">
        <v>327</v>
      </c>
      <c r="L5317">
        <f t="shared" si="167"/>
        <v>1438.8000000000002</v>
      </c>
      <c r="M5317">
        <v>0</v>
      </c>
      <c r="N5317">
        <f t="shared" si="166"/>
        <v>1438.8000000000002</v>
      </c>
      <c r="O5317">
        <v>4</v>
      </c>
      <c r="P5317" t="str">
        <f>VLOOKUP(O5317,dFornecedor!A:B,2,0)</f>
        <v>AlphaOmega</v>
      </c>
    </row>
    <row r="5318" spans="1:16" x14ac:dyDescent="0.25">
      <c r="A5318">
        <v>5317</v>
      </c>
      <c r="B5318" s="1">
        <v>44113</v>
      </c>
      <c r="C5318" s="1">
        <v>44117</v>
      </c>
      <c r="D5318" s="1">
        <v>44125</v>
      </c>
      <c r="E5318" s="1">
        <v>44127</v>
      </c>
      <c r="F5318">
        <v>2</v>
      </c>
      <c r="G5318" t="str">
        <f>VLOOKUP(F5318,dComprador!A:B,2,0)</f>
        <v>João</v>
      </c>
      <c r="H5318">
        <v>8</v>
      </c>
      <c r="I5318" t="str">
        <f>VLOOKUP(H5318,dMateriaPrima!A:B,2,0)</f>
        <v>Cimento</v>
      </c>
      <c r="J5318">
        <f>VLOOKUP(H5318,dMateriaPrima!A:C,3,0)</f>
        <v>23</v>
      </c>
      <c r="K5318">
        <v>175</v>
      </c>
      <c r="L5318">
        <f t="shared" si="167"/>
        <v>4025</v>
      </c>
      <c r="M5318">
        <v>0</v>
      </c>
      <c r="N5318">
        <f t="shared" si="166"/>
        <v>4025</v>
      </c>
      <c r="O5318">
        <v>3</v>
      </c>
      <c r="P5318" t="str">
        <f>VLOOKUP(O5318,dFornecedor!A:B,2,0)</f>
        <v>StepUp</v>
      </c>
    </row>
    <row r="5319" spans="1:16" x14ac:dyDescent="0.25">
      <c r="A5319">
        <v>5318</v>
      </c>
      <c r="B5319" s="1">
        <v>44113</v>
      </c>
      <c r="C5319" s="1">
        <v>44122</v>
      </c>
      <c r="D5319" s="1">
        <v>44128</v>
      </c>
      <c r="E5319" s="1">
        <v>44132</v>
      </c>
      <c r="F5319">
        <v>2</v>
      </c>
      <c r="G5319" t="str">
        <f>VLOOKUP(F5319,dComprador!A:B,2,0)</f>
        <v>João</v>
      </c>
      <c r="H5319">
        <v>9</v>
      </c>
      <c r="I5319" t="str">
        <f>VLOOKUP(H5319,dMateriaPrima!A:B,2,0)</f>
        <v>Couro</v>
      </c>
      <c r="J5319">
        <f>VLOOKUP(H5319,dMateriaPrima!A:C,3,0)</f>
        <v>4.4000000000000004</v>
      </c>
      <c r="K5319">
        <v>68</v>
      </c>
      <c r="L5319">
        <f t="shared" si="167"/>
        <v>299.20000000000005</v>
      </c>
      <c r="M5319">
        <v>0</v>
      </c>
      <c r="N5319">
        <f t="shared" si="166"/>
        <v>299.20000000000005</v>
      </c>
      <c r="O5319">
        <v>2</v>
      </c>
      <c r="P5319" t="str">
        <f>VLOOKUP(O5319,dFornecedor!A:B,2,0)</f>
        <v>Minerva</v>
      </c>
    </row>
    <row r="5320" spans="1:16" x14ac:dyDescent="0.25">
      <c r="A5320">
        <v>5319</v>
      </c>
      <c r="B5320" s="1">
        <v>44113</v>
      </c>
      <c r="C5320" s="1">
        <v>44116</v>
      </c>
      <c r="D5320" s="1">
        <v>44147</v>
      </c>
      <c r="E5320" s="1">
        <v>44148</v>
      </c>
      <c r="F5320">
        <v>1</v>
      </c>
      <c r="G5320" t="str">
        <f>VLOOKUP(F5320,dComprador!A:B,2,0)</f>
        <v>Alon</v>
      </c>
      <c r="H5320">
        <v>7</v>
      </c>
      <c r="I5320" t="str">
        <f>VLOOKUP(H5320,dMateriaPrima!A:B,2,0)</f>
        <v>Poliéster</v>
      </c>
      <c r="J5320">
        <f>VLOOKUP(H5320,dMateriaPrima!A:C,3,0)</f>
        <v>8</v>
      </c>
      <c r="K5320">
        <v>94</v>
      </c>
      <c r="L5320">
        <f t="shared" si="167"/>
        <v>752</v>
      </c>
      <c r="M5320">
        <v>0</v>
      </c>
      <c r="N5320">
        <f t="shared" si="166"/>
        <v>752</v>
      </c>
      <c r="O5320">
        <v>1</v>
      </c>
      <c r="P5320" t="str">
        <f>VLOOKUP(O5320,dFornecedor!A:B,2,0)</f>
        <v>NorthShore</v>
      </c>
    </row>
    <row r="5321" spans="1:16" x14ac:dyDescent="0.25">
      <c r="A5321">
        <v>5320</v>
      </c>
      <c r="B5321" s="1">
        <v>44113</v>
      </c>
      <c r="C5321" s="1">
        <v>44113</v>
      </c>
      <c r="D5321" s="1">
        <v>44136</v>
      </c>
      <c r="E5321" s="1">
        <v>44136</v>
      </c>
      <c r="F5321">
        <v>1</v>
      </c>
      <c r="G5321" t="str">
        <f>VLOOKUP(F5321,dComprador!A:B,2,0)</f>
        <v>Alon</v>
      </c>
      <c r="H5321">
        <v>5</v>
      </c>
      <c r="I5321" t="str">
        <f>VLOOKUP(H5321,dMateriaPrima!A:B,2,0)</f>
        <v>Areia</v>
      </c>
      <c r="J5321">
        <f>VLOOKUP(H5321,dMateriaPrima!A:C,3,0)</f>
        <v>3.59</v>
      </c>
      <c r="K5321">
        <v>57</v>
      </c>
      <c r="L5321">
        <f t="shared" si="167"/>
        <v>204.63</v>
      </c>
      <c r="M5321">
        <v>0</v>
      </c>
      <c r="N5321">
        <f t="shared" si="166"/>
        <v>204.63</v>
      </c>
      <c r="O5321">
        <v>2</v>
      </c>
      <c r="P5321" t="str">
        <f>VLOOKUP(O5321,dFornecedor!A:B,2,0)</f>
        <v>Minerva</v>
      </c>
    </row>
    <row r="5322" spans="1:16" x14ac:dyDescent="0.25">
      <c r="A5322">
        <v>5321</v>
      </c>
      <c r="B5322" s="1">
        <v>44114</v>
      </c>
      <c r="C5322" s="1">
        <v>44114</v>
      </c>
      <c r="D5322" s="1">
        <v>44121</v>
      </c>
      <c r="E5322" s="1">
        <v>44122</v>
      </c>
      <c r="F5322">
        <v>4</v>
      </c>
      <c r="G5322" t="str">
        <f>VLOOKUP(F5322,dComprador!A:B,2,0)</f>
        <v>Lira</v>
      </c>
      <c r="H5322">
        <v>5</v>
      </c>
      <c r="I5322" t="str">
        <f>VLOOKUP(H5322,dMateriaPrima!A:B,2,0)</f>
        <v>Areia</v>
      </c>
      <c r="J5322">
        <f>VLOOKUP(H5322,dMateriaPrima!A:C,3,0)</f>
        <v>3.59</v>
      </c>
      <c r="K5322">
        <v>250</v>
      </c>
      <c r="L5322">
        <f t="shared" si="167"/>
        <v>897.5</v>
      </c>
      <c r="M5322">
        <v>0</v>
      </c>
      <c r="N5322">
        <f t="shared" si="166"/>
        <v>897.5</v>
      </c>
      <c r="O5322">
        <v>2</v>
      </c>
      <c r="P5322" t="str">
        <f>VLOOKUP(O5322,dFornecedor!A:B,2,0)</f>
        <v>Minerva</v>
      </c>
    </row>
    <row r="5323" spans="1:16" x14ac:dyDescent="0.25">
      <c r="A5323">
        <v>5322</v>
      </c>
      <c r="B5323" s="1">
        <v>44114</v>
      </c>
      <c r="C5323" s="1">
        <v>44115</v>
      </c>
      <c r="D5323" s="1">
        <v>44121</v>
      </c>
      <c r="E5323" s="1">
        <v>44122</v>
      </c>
      <c r="F5323">
        <v>4</v>
      </c>
      <c r="G5323" t="str">
        <f>VLOOKUP(F5323,dComprador!A:B,2,0)</f>
        <v>Lira</v>
      </c>
      <c r="H5323">
        <v>6</v>
      </c>
      <c r="I5323" t="str">
        <f>VLOOKUP(H5323,dMateriaPrima!A:B,2,0)</f>
        <v>Fio Algodão</v>
      </c>
      <c r="J5323">
        <f>VLOOKUP(H5323,dMateriaPrima!A:C,3,0)</f>
        <v>55.9</v>
      </c>
      <c r="K5323">
        <v>280</v>
      </c>
      <c r="L5323">
        <f t="shared" si="167"/>
        <v>15652</v>
      </c>
      <c r="M5323">
        <v>11</v>
      </c>
      <c r="N5323">
        <f t="shared" si="166"/>
        <v>13930.28</v>
      </c>
      <c r="O5323">
        <v>4</v>
      </c>
      <c r="P5323" t="str">
        <f>VLOOKUP(O5323,dFornecedor!A:B,2,0)</f>
        <v>AlphaOmega</v>
      </c>
    </row>
    <row r="5324" spans="1:16" x14ac:dyDescent="0.25">
      <c r="A5324">
        <v>5323</v>
      </c>
      <c r="B5324" s="1">
        <v>44114</v>
      </c>
      <c r="C5324" s="1">
        <v>44117</v>
      </c>
      <c r="D5324" s="1">
        <v>44120</v>
      </c>
      <c r="E5324" s="1">
        <v>44124</v>
      </c>
      <c r="F5324">
        <v>4</v>
      </c>
      <c r="G5324" t="str">
        <f>VLOOKUP(F5324,dComprador!A:B,2,0)</f>
        <v>Lira</v>
      </c>
      <c r="H5324">
        <v>7</v>
      </c>
      <c r="I5324" t="str">
        <f>VLOOKUP(H5324,dMateriaPrima!A:B,2,0)</f>
        <v>Poliéster</v>
      </c>
      <c r="J5324">
        <f>VLOOKUP(H5324,dMateriaPrima!A:C,3,0)</f>
        <v>8</v>
      </c>
      <c r="K5324">
        <v>192</v>
      </c>
      <c r="L5324">
        <f t="shared" si="167"/>
        <v>1536</v>
      </c>
      <c r="M5324">
        <v>0</v>
      </c>
      <c r="N5324">
        <f t="shared" si="166"/>
        <v>1536</v>
      </c>
      <c r="O5324">
        <v>3</v>
      </c>
      <c r="P5324" t="str">
        <f>VLOOKUP(O5324,dFornecedor!A:B,2,0)</f>
        <v>StepUp</v>
      </c>
    </row>
    <row r="5325" spans="1:16" x14ac:dyDescent="0.25">
      <c r="A5325">
        <v>5324</v>
      </c>
      <c r="B5325" s="1">
        <v>44114</v>
      </c>
      <c r="C5325" s="1">
        <v>44116</v>
      </c>
      <c r="D5325" s="1">
        <v>44122</v>
      </c>
      <c r="E5325" s="1">
        <v>44122</v>
      </c>
      <c r="F5325">
        <v>4</v>
      </c>
      <c r="G5325" t="str">
        <f>VLOOKUP(F5325,dComprador!A:B,2,0)</f>
        <v>Lira</v>
      </c>
      <c r="H5325">
        <v>5</v>
      </c>
      <c r="I5325" t="str">
        <f>VLOOKUP(H5325,dMateriaPrima!A:B,2,0)</f>
        <v>Areia</v>
      </c>
      <c r="J5325">
        <f>VLOOKUP(H5325,dMateriaPrima!A:C,3,0)</f>
        <v>3.59</v>
      </c>
      <c r="K5325">
        <v>336</v>
      </c>
      <c r="L5325">
        <f t="shared" si="167"/>
        <v>1206.24</v>
      </c>
      <c r="M5325">
        <v>0</v>
      </c>
      <c r="N5325">
        <f t="shared" si="166"/>
        <v>1206.24</v>
      </c>
      <c r="O5325">
        <v>2</v>
      </c>
      <c r="P5325" t="str">
        <f>VLOOKUP(O5325,dFornecedor!A:B,2,0)</f>
        <v>Minerva</v>
      </c>
    </row>
    <row r="5326" spans="1:16" x14ac:dyDescent="0.25">
      <c r="A5326">
        <v>5325</v>
      </c>
      <c r="B5326" s="1">
        <v>44114</v>
      </c>
      <c r="C5326" s="1">
        <v>44123</v>
      </c>
      <c r="D5326" s="1">
        <v>44125</v>
      </c>
      <c r="E5326" s="1">
        <v>44125</v>
      </c>
      <c r="F5326">
        <v>4</v>
      </c>
      <c r="G5326" t="str">
        <f>VLOOKUP(F5326,dComprador!A:B,2,0)</f>
        <v>Lira</v>
      </c>
      <c r="H5326">
        <v>7</v>
      </c>
      <c r="I5326" t="str">
        <f>VLOOKUP(H5326,dMateriaPrima!A:B,2,0)</f>
        <v>Poliéster</v>
      </c>
      <c r="J5326">
        <f>VLOOKUP(H5326,dMateriaPrima!A:C,3,0)</f>
        <v>8</v>
      </c>
      <c r="K5326">
        <v>244</v>
      </c>
      <c r="L5326">
        <f t="shared" si="167"/>
        <v>1952</v>
      </c>
      <c r="M5326">
        <v>0</v>
      </c>
      <c r="N5326">
        <f t="shared" si="166"/>
        <v>1952</v>
      </c>
      <c r="O5326">
        <v>3</v>
      </c>
      <c r="P5326" t="str">
        <f>VLOOKUP(O5326,dFornecedor!A:B,2,0)</f>
        <v>StepUp</v>
      </c>
    </row>
    <row r="5327" spans="1:16" x14ac:dyDescent="0.25">
      <c r="A5327">
        <v>5326</v>
      </c>
      <c r="B5327" s="1">
        <v>44114</v>
      </c>
      <c r="C5327" s="1">
        <v>44115</v>
      </c>
      <c r="D5327" s="1">
        <v>44133</v>
      </c>
      <c r="E5327" s="1">
        <v>44131</v>
      </c>
      <c r="F5327">
        <v>1</v>
      </c>
      <c r="G5327" t="str">
        <f>VLOOKUP(F5327,dComprador!A:B,2,0)</f>
        <v>Alon</v>
      </c>
      <c r="H5327">
        <v>7</v>
      </c>
      <c r="I5327" t="str">
        <f>VLOOKUP(H5327,dMateriaPrima!A:B,2,0)</f>
        <v>Poliéster</v>
      </c>
      <c r="J5327">
        <f>VLOOKUP(H5327,dMateriaPrima!A:C,3,0)</f>
        <v>8</v>
      </c>
      <c r="K5327">
        <v>5</v>
      </c>
      <c r="L5327">
        <f t="shared" si="167"/>
        <v>40</v>
      </c>
      <c r="M5327">
        <v>0</v>
      </c>
      <c r="N5327">
        <f t="shared" si="166"/>
        <v>40</v>
      </c>
      <c r="O5327">
        <v>3</v>
      </c>
      <c r="P5327" t="str">
        <f>VLOOKUP(O5327,dFornecedor!A:B,2,0)</f>
        <v>StepUp</v>
      </c>
    </row>
    <row r="5328" spans="1:16" x14ac:dyDescent="0.25">
      <c r="A5328">
        <v>5327</v>
      </c>
      <c r="B5328" s="1">
        <v>44114</v>
      </c>
      <c r="C5328" s="1">
        <v>44121</v>
      </c>
      <c r="D5328" s="1">
        <v>44131</v>
      </c>
      <c r="E5328" s="1">
        <v>44132</v>
      </c>
      <c r="F5328">
        <v>1</v>
      </c>
      <c r="G5328" t="str">
        <f>VLOOKUP(F5328,dComprador!A:B,2,0)</f>
        <v>Alon</v>
      </c>
      <c r="H5328">
        <v>10</v>
      </c>
      <c r="I5328" t="str">
        <f>VLOOKUP(H5328,dMateriaPrima!A:B,2,0)</f>
        <v>Pedra Britada</v>
      </c>
      <c r="J5328">
        <f>VLOOKUP(H5328,dMateriaPrima!A:C,3,0)</f>
        <v>56</v>
      </c>
      <c r="K5328">
        <v>593</v>
      </c>
      <c r="L5328">
        <f t="shared" si="167"/>
        <v>33208</v>
      </c>
      <c r="M5328">
        <v>0</v>
      </c>
      <c r="N5328">
        <f t="shared" si="166"/>
        <v>33208</v>
      </c>
      <c r="O5328">
        <v>5</v>
      </c>
      <c r="P5328" t="str">
        <f>VLOOKUP(O5328,dFornecedor!A:B,2,0)</f>
        <v>Atlas</v>
      </c>
    </row>
    <row r="5329" spans="1:16" x14ac:dyDescent="0.25">
      <c r="A5329">
        <v>5328</v>
      </c>
      <c r="B5329" s="1">
        <v>44114</v>
      </c>
      <c r="C5329" s="1">
        <v>44117</v>
      </c>
      <c r="D5329" s="1">
        <v>44126</v>
      </c>
      <c r="E5329" s="1">
        <v>44128</v>
      </c>
      <c r="F5329">
        <v>3</v>
      </c>
      <c r="G5329" t="str">
        <f>VLOOKUP(F5329,dComprador!A:B,2,0)</f>
        <v>Diego</v>
      </c>
      <c r="H5329">
        <v>10</v>
      </c>
      <c r="I5329" t="str">
        <f>VLOOKUP(H5329,dMateriaPrima!A:B,2,0)</f>
        <v>Pedra Britada</v>
      </c>
      <c r="J5329">
        <f>VLOOKUP(H5329,dMateriaPrima!A:C,3,0)</f>
        <v>56</v>
      </c>
      <c r="K5329">
        <v>43</v>
      </c>
      <c r="L5329">
        <f t="shared" si="167"/>
        <v>2408</v>
      </c>
      <c r="M5329">
        <v>0</v>
      </c>
      <c r="N5329">
        <f t="shared" si="166"/>
        <v>2408</v>
      </c>
      <c r="O5329">
        <v>3</v>
      </c>
      <c r="P5329" t="str">
        <f>VLOOKUP(O5329,dFornecedor!A:B,2,0)</f>
        <v>StepUp</v>
      </c>
    </row>
    <row r="5330" spans="1:16" x14ac:dyDescent="0.25">
      <c r="A5330">
        <v>5329</v>
      </c>
      <c r="B5330" s="1">
        <v>44114</v>
      </c>
      <c r="C5330" s="1">
        <v>44117</v>
      </c>
      <c r="D5330" s="1">
        <v>44127</v>
      </c>
      <c r="E5330" s="1">
        <v>44130</v>
      </c>
      <c r="F5330">
        <v>2</v>
      </c>
      <c r="G5330" t="str">
        <f>VLOOKUP(F5330,dComprador!A:B,2,0)</f>
        <v>João</v>
      </c>
      <c r="H5330">
        <v>8</v>
      </c>
      <c r="I5330" t="str">
        <f>VLOOKUP(H5330,dMateriaPrima!A:B,2,0)</f>
        <v>Cimento</v>
      </c>
      <c r="J5330">
        <f>VLOOKUP(H5330,dMateriaPrima!A:C,3,0)</f>
        <v>23</v>
      </c>
      <c r="K5330">
        <v>424</v>
      </c>
      <c r="L5330">
        <f t="shared" si="167"/>
        <v>9752</v>
      </c>
      <c r="M5330">
        <v>0</v>
      </c>
      <c r="N5330">
        <f t="shared" si="166"/>
        <v>9752</v>
      </c>
      <c r="O5330">
        <v>3</v>
      </c>
      <c r="P5330" t="str">
        <f>VLOOKUP(O5330,dFornecedor!A:B,2,0)</f>
        <v>StepUp</v>
      </c>
    </row>
    <row r="5331" spans="1:16" x14ac:dyDescent="0.25">
      <c r="A5331">
        <v>5330</v>
      </c>
      <c r="B5331" s="1">
        <v>44114</v>
      </c>
      <c r="C5331" s="1">
        <v>44117</v>
      </c>
      <c r="D5331" s="1">
        <v>44131</v>
      </c>
      <c r="E5331" s="1">
        <v>44132</v>
      </c>
      <c r="F5331">
        <v>1</v>
      </c>
      <c r="G5331" t="str">
        <f>VLOOKUP(F5331,dComprador!A:B,2,0)</f>
        <v>Alon</v>
      </c>
      <c r="H5331">
        <v>10</v>
      </c>
      <c r="I5331" t="str">
        <f>VLOOKUP(H5331,dMateriaPrima!A:B,2,0)</f>
        <v>Pedra Britada</v>
      </c>
      <c r="J5331">
        <f>VLOOKUP(H5331,dMateriaPrima!A:C,3,0)</f>
        <v>56</v>
      </c>
      <c r="K5331">
        <v>507</v>
      </c>
      <c r="L5331">
        <f t="shared" si="167"/>
        <v>28392</v>
      </c>
      <c r="M5331">
        <v>0</v>
      </c>
      <c r="N5331">
        <f t="shared" si="166"/>
        <v>28392</v>
      </c>
      <c r="O5331">
        <v>3</v>
      </c>
      <c r="P5331" t="str">
        <f>VLOOKUP(O5331,dFornecedor!A:B,2,0)</f>
        <v>StepUp</v>
      </c>
    </row>
    <row r="5332" spans="1:16" x14ac:dyDescent="0.25">
      <c r="A5332">
        <v>5331</v>
      </c>
      <c r="B5332" s="1">
        <v>44114</v>
      </c>
      <c r="C5332" s="1">
        <v>44114</v>
      </c>
      <c r="D5332" s="1">
        <v>44143</v>
      </c>
      <c r="E5332" s="1">
        <v>44143</v>
      </c>
      <c r="F5332">
        <v>1</v>
      </c>
      <c r="G5332" t="str">
        <f>VLOOKUP(F5332,dComprador!A:B,2,0)</f>
        <v>Alon</v>
      </c>
      <c r="H5332">
        <v>6</v>
      </c>
      <c r="I5332" t="str">
        <f>VLOOKUP(H5332,dMateriaPrima!A:B,2,0)</f>
        <v>Fio Algodão</v>
      </c>
      <c r="J5332">
        <f>VLOOKUP(H5332,dMateriaPrima!A:C,3,0)</f>
        <v>55.9</v>
      </c>
      <c r="K5332">
        <v>77</v>
      </c>
      <c r="L5332">
        <f t="shared" si="167"/>
        <v>4304.3</v>
      </c>
      <c r="M5332">
        <v>0</v>
      </c>
      <c r="N5332">
        <f t="shared" si="166"/>
        <v>4304.3</v>
      </c>
      <c r="O5332">
        <v>2</v>
      </c>
      <c r="P5332" t="str">
        <f>VLOOKUP(O5332,dFornecedor!A:B,2,0)</f>
        <v>Minerva</v>
      </c>
    </row>
    <row r="5333" spans="1:16" x14ac:dyDescent="0.25">
      <c r="A5333">
        <v>5332</v>
      </c>
      <c r="B5333" s="1">
        <v>44115</v>
      </c>
      <c r="C5333" s="1">
        <v>44126</v>
      </c>
      <c r="D5333" s="1">
        <v>44126</v>
      </c>
      <c r="E5333" s="1">
        <v>44127</v>
      </c>
      <c r="F5333">
        <v>4</v>
      </c>
      <c r="G5333" t="str">
        <f>VLOOKUP(F5333,dComprador!A:B,2,0)</f>
        <v>Lira</v>
      </c>
      <c r="H5333">
        <v>10</v>
      </c>
      <c r="I5333" t="str">
        <f>VLOOKUP(H5333,dMateriaPrima!A:B,2,0)</f>
        <v>Pedra Britada</v>
      </c>
      <c r="J5333">
        <f>VLOOKUP(H5333,dMateriaPrima!A:C,3,0)</f>
        <v>56</v>
      </c>
      <c r="K5333">
        <v>451</v>
      </c>
      <c r="L5333">
        <f t="shared" si="167"/>
        <v>25256</v>
      </c>
      <c r="M5333">
        <v>0</v>
      </c>
      <c r="N5333">
        <f t="shared" si="166"/>
        <v>25256</v>
      </c>
      <c r="O5333">
        <v>1</v>
      </c>
      <c r="P5333" t="str">
        <f>VLOOKUP(O5333,dFornecedor!A:B,2,0)</f>
        <v>NorthShore</v>
      </c>
    </row>
    <row r="5334" spans="1:16" x14ac:dyDescent="0.25">
      <c r="A5334">
        <v>5333</v>
      </c>
      <c r="B5334" s="1">
        <v>44115</v>
      </c>
      <c r="C5334" s="1">
        <v>44115</v>
      </c>
      <c r="D5334" s="1">
        <v>44147</v>
      </c>
      <c r="E5334" s="1">
        <v>44148</v>
      </c>
      <c r="F5334">
        <v>1</v>
      </c>
      <c r="G5334" t="str">
        <f>VLOOKUP(F5334,dComprador!A:B,2,0)</f>
        <v>Alon</v>
      </c>
      <c r="H5334">
        <v>5</v>
      </c>
      <c r="I5334" t="str">
        <f>VLOOKUP(H5334,dMateriaPrima!A:B,2,0)</f>
        <v>Areia</v>
      </c>
      <c r="J5334">
        <f>VLOOKUP(H5334,dMateriaPrima!A:C,3,0)</f>
        <v>3.59</v>
      </c>
      <c r="K5334">
        <v>48</v>
      </c>
      <c r="L5334">
        <f t="shared" si="167"/>
        <v>172.32</v>
      </c>
      <c r="M5334">
        <v>0</v>
      </c>
      <c r="N5334">
        <f t="shared" si="166"/>
        <v>172.32</v>
      </c>
      <c r="O5334">
        <v>2</v>
      </c>
      <c r="P5334" t="str">
        <f>VLOOKUP(O5334,dFornecedor!A:B,2,0)</f>
        <v>Minerva</v>
      </c>
    </row>
    <row r="5335" spans="1:16" x14ac:dyDescent="0.25">
      <c r="A5335">
        <v>5334</v>
      </c>
      <c r="B5335" s="1">
        <v>44115</v>
      </c>
      <c r="C5335" s="1">
        <v>44115</v>
      </c>
      <c r="D5335" s="1">
        <v>44123</v>
      </c>
      <c r="E5335" s="1">
        <v>44123</v>
      </c>
      <c r="F5335">
        <v>4</v>
      </c>
      <c r="G5335" t="str">
        <f>VLOOKUP(F5335,dComprador!A:B,2,0)</f>
        <v>Lira</v>
      </c>
      <c r="H5335">
        <v>4</v>
      </c>
      <c r="I5335" t="str">
        <f>VLOOKUP(H5335,dMateriaPrima!A:B,2,0)</f>
        <v>Madeira</v>
      </c>
      <c r="J5335">
        <f>VLOOKUP(H5335,dMateriaPrima!A:C,3,0)</f>
        <v>168</v>
      </c>
      <c r="K5335">
        <v>230</v>
      </c>
      <c r="L5335">
        <f t="shared" si="167"/>
        <v>38640</v>
      </c>
      <c r="M5335">
        <v>0</v>
      </c>
      <c r="N5335">
        <f t="shared" si="166"/>
        <v>38640</v>
      </c>
      <c r="O5335">
        <v>2</v>
      </c>
      <c r="P5335" t="str">
        <f>VLOOKUP(O5335,dFornecedor!A:B,2,0)</f>
        <v>Minerva</v>
      </c>
    </row>
    <row r="5336" spans="1:16" x14ac:dyDescent="0.25">
      <c r="A5336">
        <v>5335</v>
      </c>
      <c r="B5336" s="1">
        <v>44115</v>
      </c>
      <c r="C5336" s="1">
        <v>44122</v>
      </c>
      <c r="D5336" s="1">
        <v>44123</v>
      </c>
      <c r="E5336" s="1">
        <v>44124</v>
      </c>
      <c r="F5336">
        <v>4</v>
      </c>
      <c r="G5336" t="str">
        <f>VLOOKUP(F5336,dComprador!A:B,2,0)</f>
        <v>Lira</v>
      </c>
      <c r="H5336">
        <v>10</v>
      </c>
      <c r="I5336" t="str">
        <f>VLOOKUP(H5336,dMateriaPrima!A:B,2,0)</f>
        <v>Pedra Britada</v>
      </c>
      <c r="J5336">
        <f>VLOOKUP(H5336,dMateriaPrima!A:C,3,0)</f>
        <v>56</v>
      </c>
      <c r="K5336">
        <v>193</v>
      </c>
      <c r="L5336">
        <f t="shared" si="167"/>
        <v>10808</v>
      </c>
      <c r="M5336">
        <v>0</v>
      </c>
      <c r="N5336">
        <f t="shared" si="166"/>
        <v>10808</v>
      </c>
      <c r="O5336">
        <v>2</v>
      </c>
      <c r="P5336" t="str">
        <f>VLOOKUP(O5336,dFornecedor!A:B,2,0)</f>
        <v>Minerva</v>
      </c>
    </row>
    <row r="5337" spans="1:16" x14ac:dyDescent="0.25">
      <c r="A5337">
        <v>5336</v>
      </c>
      <c r="B5337" s="1">
        <v>44115</v>
      </c>
      <c r="C5337" s="1">
        <v>44122</v>
      </c>
      <c r="D5337" s="1">
        <v>44125</v>
      </c>
      <c r="E5337" s="1">
        <v>44124</v>
      </c>
      <c r="F5337">
        <v>4</v>
      </c>
      <c r="G5337" t="str">
        <f>VLOOKUP(F5337,dComprador!A:B,2,0)</f>
        <v>Lira</v>
      </c>
      <c r="H5337">
        <v>11</v>
      </c>
      <c r="I5337" t="str">
        <f>VLOOKUP(H5337,dMateriaPrima!A:B,2,0)</f>
        <v>Papel</v>
      </c>
      <c r="J5337">
        <f>VLOOKUP(H5337,dMateriaPrima!A:C,3,0)</f>
        <v>9</v>
      </c>
      <c r="K5337">
        <v>404</v>
      </c>
      <c r="L5337">
        <f t="shared" si="167"/>
        <v>3636</v>
      </c>
      <c r="M5337">
        <v>0</v>
      </c>
      <c r="N5337">
        <f t="shared" si="166"/>
        <v>3636</v>
      </c>
      <c r="O5337">
        <v>3</v>
      </c>
      <c r="P5337" t="str">
        <f>VLOOKUP(O5337,dFornecedor!A:B,2,0)</f>
        <v>StepUp</v>
      </c>
    </row>
    <row r="5338" spans="1:16" x14ac:dyDescent="0.25">
      <c r="A5338">
        <v>5337</v>
      </c>
      <c r="B5338" s="1">
        <v>44115</v>
      </c>
      <c r="C5338" s="1">
        <v>44115</v>
      </c>
      <c r="D5338" s="1">
        <v>44125</v>
      </c>
      <c r="E5338" s="1">
        <v>44130</v>
      </c>
      <c r="F5338">
        <v>2</v>
      </c>
      <c r="G5338" t="str">
        <f>VLOOKUP(F5338,dComprador!A:B,2,0)</f>
        <v>João</v>
      </c>
      <c r="H5338">
        <v>9</v>
      </c>
      <c r="I5338" t="str">
        <f>VLOOKUP(H5338,dMateriaPrima!A:B,2,0)</f>
        <v>Couro</v>
      </c>
      <c r="J5338">
        <f>VLOOKUP(H5338,dMateriaPrima!A:C,3,0)</f>
        <v>4.4000000000000004</v>
      </c>
      <c r="K5338">
        <v>107</v>
      </c>
      <c r="L5338">
        <f t="shared" si="167"/>
        <v>470.8</v>
      </c>
      <c r="M5338">
        <v>0</v>
      </c>
      <c r="N5338">
        <f t="shared" si="166"/>
        <v>470.8</v>
      </c>
      <c r="O5338">
        <v>2</v>
      </c>
      <c r="P5338" t="str">
        <f>VLOOKUP(O5338,dFornecedor!A:B,2,0)</f>
        <v>Minerva</v>
      </c>
    </row>
    <row r="5339" spans="1:16" x14ac:dyDescent="0.25">
      <c r="A5339">
        <v>5338</v>
      </c>
      <c r="B5339" s="1">
        <v>44115</v>
      </c>
      <c r="C5339" s="1">
        <v>44115</v>
      </c>
      <c r="D5339" s="1">
        <v>44144</v>
      </c>
      <c r="E5339" s="1">
        <v>44146</v>
      </c>
      <c r="F5339">
        <v>1</v>
      </c>
      <c r="G5339" t="str">
        <f>VLOOKUP(F5339,dComprador!A:B,2,0)</f>
        <v>Alon</v>
      </c>
      <c r="H5339">
        <v>8</v>
      </c>
      <c r="I5339" t="str">
        <f>VLOOKUP(H5339,dMateriaPrima!A:B,2,0)</f>
        <v>Cimento</v>
      </c>
      <c r="J5339">
        <f>VLOOKUP(H5339,dMateriaPrima!A:C,3,0)</f>
        <v>23</v>
      </c>
      <c r="K5339">
        <v>309</v>
      </c>
      <c r="L5339">
        <f t="shared" si="167"/>
        <v>7107</v>
      </c>
      <c r="M5339">
        <v>0</v>
      </c>
      <c r="N5339">
        <f t="shared" si="166"/>
        <v>7107</v>
      </c>
      <c r="O5339">
        <v>2</v>
      </c>
      <c r="P5339" t="str">
        <f>VLOOKUP(O5339,dFornecedor!A:B,2,0)</f>
        <v>Minerva</v>
      </c>
    </row>
    <row r="5340" spans="1:16" x14ac:dyDescent="0.25">
      <c r="A5340">
        <v>5339</v>
      </c>
      <c r="B5340" s="1">
        <v>44115</v>
      </c>
      <c r="C5340" s="1">
        <v>44123</v>
      </c>
      <c r="D5340" s="1">
        <v>44146</v>
      </c>
      <c r="E5340" s="1">
        <v>44149</v>
      </c>
      <c r="F5340">
        <v>1</v>
      </c>
      <c r="G5340" t="str">
        <f>VLOOKUP(F5340,dComprador!A:B,2,0)</f>
        <v>Alon</v>
      </c>
      <c r="H5340">
        <v>7</v>
      </c>
      <c r="I5340" t="str">
        <f>VLOOKUP(H5340,dMateriaPrima!A:B,2,0)</f>
        <v>Poliéster</v>
      </c>
      <c r="J5340">
        <f>VLOOKUP(H5340,dMateriaPrima!A:C,3,0)</f>
        <v>8</v>
      </c>
      <c r="K5340">
        <v>140</v>
      </c>
      <c r="L5340">
        <f t="shared" si="167"/>
        <v>1120</v>
      </c>
      <c r="M5340">
        <v>0</v>
      </c>
      <c r="N5340">
        <f t="shared" si="166"/>
        <v>1120</v>
      </c>
      <c r="O5340">
        <v>2</v>
      </c>
      <c r="P5340" t="str">
        <f>VLOOKUP(O5340,dFornecedor!A:B,2,0)</f>
        <v>Minerva</v>
      </c>
    </row>
    <row r="5341" spans="1:16" x14ac:dyDescent="0.25">
      <c r="A5341">
        <v>5340</v>
      </c>
      <c r="B5341" s="1">
        <v>44116</v>
      </c>
      <c r="C5341" s="1">
        <v>44116</v>
      </c>
      <c r="D5341" s="1">
        <v>44123</v>
      </c>
      <c r="E5341" s="1">
        <v>44120</v>
      </c>
      <c r="F5341">
        <v>4</v>
      </c>
      <c r="G5341" t="str">
        <f>VLOOKUP(F5341,dComprador!A:B,2,0)</f>
        <v>Lira</v>
      </c>
      <c r="H5341">
        <v>5</v>
      </c>
      <c r="I5341" t="str">
        <f>VLOOKUP(H5341,dMateriaPrima!A:B,2,0)</f>
        <v>Areia</v>
      </c>
      <c r="J5341">
        <f>VLOOKUP(H5341,dMateriaPrima!A:C,3,0)</f>
        <v>3.59</v>
      </c>
      <c r="K5341">
        <v>135</v>
      </c>
      <c r="L5341">
        <f t="shared" si="167"/>
        <v>484.65</v>
      </c>
      <c r="M5341">
        <v>0</v>
      </c>
      <c r="N5341">
        <f t="shared" si="166"/>
        <v>484.65</v>
      </c>
      <c r="O5341">
        <v>2</v>
      </c>
      <c r="P5341" t="str">
        <f>VLOOKUP(O5341,dFornecedor!A:B,2,0)</f>
        <v>Minerva</v>
      </c>
    </row>
    <row r="5342" spans="1:16" x14ac:dyDescent="0.25">
      <c r="A5342">
        <v>5341</v>
      </c>
      <c r="B5342" s="1">
        <v>44116</v>
      </c>
      <c r="C5342" s="1">
        <v>44119</v>
      </c>
      <c r="D5342" s="1">
        <v>44123</v>
      </c>
      <c r="E5342" s="1">
        <v>44126</v>
      </c>
      <c r="F5342">
        <v>4</v>
      </c>
      <c r="G5342" t="str">
        <f>VLOOKUP(F5342,dComprador!A:B,2,0)</f>
        <v>Lira</v>
      </c>
      <c r="H5342">
        <v>7</v>
      </c>
      <c r="I5342" t="str">
        <f>VLOOKUP(H5342,dMateriaPrima!A:B,2,0)</f>
        <v>Poliéster</v>
      </c>
      <c r="J5342">
        <f>VLOOKUP(H5342,dMateriaPrima!A:C,3,0)</f>
        <v>8</v>
      </c>
      <c r="K5342">
        <v>89</v>
      </c>
      <c r="L5342">
        <f t="shared" si="167"/>
        <v>712</v>
      </c>
      <c r="M5342">
        <v>0</v>
      </c>
      <c r="N5342">
        <f t="shared" si="166"/>
        <v>712</v>
      </c>
      <c r="O5342">
        <v>1</v>
      </c>
      <c r="P5342" t="str">
        <f>VLOOKUP(O5342,dFornecedor!A:B,2,0)</f>
        <v>NorthShore</v>
      </c>
    </row>
    <row r="5343" spans="1:16" x14ac:dyDescent="0.25">
      <c r="A5343">
        <v>5342</v>
      </c>
      <c r="B5343" s="1">
        <v>44116</v>
      </c>
      <c r="C5343" s="1">
        <v>44116</v>
      </c>
      <c r="D5343" s="1">
        <v>44125</v>
      </c>
      <c r="E5343" s="1">
        <v>44123</v>
      </c>
      <c r="F5343">
        <v>4</v>
      </c>
      <c r="G5343" t="str">
        <f>VLOOKUP(F5343,dComprador!A:B,2,0)</f>
        <v>Lira</v>
      </c>
      <c r="H5343">
        <v>7</v>
      </c>
      <c r="I5343" t="str">
        <f>VLOOKUP(H5343,dMateriaPrima!A:B,2,0)</f>
        <v>Poliéster</v>
      </c>
      <c r="J5343">
        <f>VLOOKUP(H5343,dMateriaPrima!A:C,3,0)</f>
        <v>8</v>
      </c>
      <c r="K5343">
        <v>24</v>
      </c>
      <c r="L5343">
        <f t="shared" si="167"/>
        <v>192</v>
      </c>
      <c r="M5343">
        <v>0</v>
      </c>
      <c r="N5343">
        <f t="shared" si="166"/>
        <v>192</v>
      </c>
      <c r="O5343">
        <v>2</v>
      </c>
      <c r="P5343" t="str">
        <f>VLOOKUP(O5343,dFornecedor!A:B,2,0)</f>
        <v>Minerva</v>
      </c>
    </row>
    <row r="5344" spans="1:16" x14ac:dyDescent="0.25">
      <c r="A5344">
        <v>5343</v>
      </c>
      <c r="B5344" s="1">
        <v>44116</v>
      </c>
      <c r="C5344" s="1">
        <v>44123</v>
      </c>
      <c r="D5344" s="1">
        <v>44126</v>
      </c>
      <c r="E5344" s="1">
        <v>44130</v>
      </c>
      <c r="F5344">
        <v>4</v>
      </c>
      <c r="G5344" t="str">
        <f>VLOOKUP(F5344,dComprador!A:B,2,0)</f>
        <v>Lira</v>
      </c>
      <c r="H5344">
        <v>11</v>
      </c>
      <c r="I5344" t="str">
        <f>VLOOKUP(H5344,dMateriaPrima!A:B,2,0)</f>
        <v>Papel</v>
      </c>
      <c r="J5344">
        <f>VLOOKUP(H5344,dMateriaPrima!A:C,3,0)</f>
        <v>9</v>
      </c>
      <c r="K5344">
        <v>169</v>
      </c>
      <c r="L5344">
        <f t="shared" si="167"/>
        <v>1521</v>
      </c>
      <c r="M5344">
        <v>0</v>
      </c>
      <c r="N5344">
        <f t="shared" si="166"/>
        <v>1521</v>
      </c>
      <c r="O5344">
        <v>5</v>
      </c>
      <c r="P5344" t="str">
        <f>VLOOKUP(O5344,dFornecedor!A:B,2,0)</f>
        <v>Atlas</v>
      </c>
    </row>
    <row r="5345" spans="1:16" x14ac:dyDescent="0.25">
      <c r="A5345">
        <v>5344</v>
      </c>
      <c r="B5345" s="1">
        <v>44116</v>
      </c>
      <c r="C5345" s="1">
        <v>44116</v>
      </c>
      <c r="D5345" s="1">
        <v>44121</v>
      </c>
      <c r="E5345" s="1">
        <v>44124</v>
      </c>
      <c r="F5345">
        <v>4</v>
      </c>
      <c r="G5345" t="str">
        <f>VLOOKUP(F5345,dComprador!A:B,2,0)</f>
        <v>Lira</v>
      </c>
      <c r="H5345">
        <v>7</v>
      </c>
      <c r="I5345" t="str">
        <f>VLOOKUP(H5345,dMateriaPrima!A:B,2,0)</f>
        <v>Poliéster</v>
      </c>
      <c r="J5345">
        <f>VLOOKUP(H5345,dMateriaPrima!A:C,3,0)</f>
        <v>8</v>
      </c>
      <c r="K5345">
        <v>279</v>
      </c>
      <c r="L5345">
        <f t="shared" si="167"/>
        <v>2232</v>
      </c>
      <c r="M5345">
        <v>0</v>
      </c>
      <c r="N5345">
        <f t="shared" si="166"/>
        <v>2232</v>
      </c>
      <c r="O5345">
        <v>2</v>
      </c>
      <c r="P5345" t="str">
        <f>VLOOKUP(O5345,dFornecedor!A:B,2,0)</f>
        <v>Minerva</v>
      </c>
    </row>
    <row r="5346" spans="1:16" x14ac:dyDescent="0.25">
      <c r="A5346">
        <v>5345</v>
      </c>
      <c r="B5346" s="1">
        <v>44116</v>
      </c>
      <c r="C5346" s="1">
        <v>44117</v>
      </c>
      <c r="D5346" s="1">
        <v>44134</v>
      </c>
      <c r="E5346" s="1">
        <v>44139</v>
      </c>
      <c r="F5346">
        <v>1</v>
      </c>
      <c r="G5346" t="str">
        <f>VLOOKUP(F5346,dComprador!A:B,2,0)</f>
        <v>Alon</v>
      </c>
      <c r="H5346">
        <v>11</v>
      </c>
      <c r="I5346" t="str">
        <f>VLOOKUP(H5346,dMateriaPrima!A:B,2,0)</f>
        <v>Papel</v>
      </c>
      <c r="J5346">
        <f>VLOOKUP(H5346,dMateriaPrima!A:C,3,0)</f>
        <v>9</v>
      </c>
      <c r="K5346">
        <v>260</v>
      </c>
      <c r="L5346">
        <f t="shared" si="167"/>
        <v>2340</v>
      </c>
      <c r="M5346">
        <v>0</v>
      </c>
      <c r="N5346">
        <f t="shared" si="166"/>
        <v>2340</v>
      </c>
      <c r="O5346">
        <v>3</v>
      </c>
      <c r="P5346" t="str">
        <f>VLOOKUP(O5346,dFornecedor!A:B,2,0)</f>
        <v>StepUp</v>
      </c>
    </row>
    <row r="5347" spans="1:16" x14ac:dyDescent="0.25">
      <c r="A5347">
        <v>5346</v>
      </c>
      <c r="B5347" s="1">
        <v>44116</v>
      </c>
      <c r="C5347" s="1">
        <v>44116</v>
      </c>
      <c r="D5347" s="1">
        <v>44136</v>
      </c>
      <c r="E5347" s="1">
        <v>44140</v>
      </c>
      <c r="F5347">
        <v>1</v>
      </c>
      <c r="G5347" t="str">
        <f>VLOOKUP(F5347,dComprador!A:B,2,0)</f>
        <v>Alon</v>
      </c>
      <c r="H5347">
        <v>7</v>
      </c>
      <c r="I5347" t="str">
        <f>VLOOKUP(H5347,dMateriaPrima!A:B,2,0)</f>
        <v>Poliéster</v>
      </c>
      <c r="J5347">
        <f>VLOOKUP(H5347,dMateriaPrima!A:C,3,0)</f>
        <v>8</v>
      </c>
      <c r="K5347">
        <v>270</v>
      </c>
      <c r="L5347">
        <f t="shared" si="167"/>
        <v>2160</v>
      </c>
      <c r="M5347">
        <v>0</v>
      </c>
      <c r="N5347">
        <f t="shared" si="166"/>
        <v>2160</v>
      </c>
      <c r="O5347">
        <v>5</v>
      </c>
      <c r="P5347" t="str">
        <f>VLOOKUP(O5347,dFornecedor!A:B,2,0)</f>
        <v>Atlas</v>
      </c>
    </row>
    <row r="5348" spans="1:16" x14ac:dyDescent="0.25">
      <c r="A5348">
        <v>5347</v>
      </c>
      <c r="B5348" s="1">
        <v>44116</v>
      </c>
      <c r="C5348" s="1">
        <v>44121</v>
      </c>
      <c r="D5348" s="1">
        <v>44136</v>
      </c>
      <c r="E5348" s="1">
        <v>44136</v>
      </c>
      <c r="F5348">
        <v>1</v>
      </c>
      <c r="G5348" t="str">
        <f>VLOOKUP(F5348,dComprador!A:B,2,0)</f>
        <v>Alon</v>
      </c>
      <c r="H5348">
        <v>10</v>
      </c>
      <c r="I5348" t="str">
        <f>VLOOKUP(H5348,dMateriaPrima!A:B,2,0)</f>
        <v>Pedra Britada</v>
      </c>
      <c r="J5348">
        <f>VLOOKUP(H5348,dMateriaPrima!A:C,3,0)</f>
        <v>56</v>
      </c>
      <c r="K5348">
        <v>149</v>
      </c>
      <c r="L5348">
        <f t="shared" si="167"/>
        <v>8344</v>
      </c>
      <c r="M5348">
        <v>0</v>
      </c>
      <c r="N5348">
        <f t="shared" si="166"/>
        <v>8344</v>
      </c>
      <c r="O5348">
        <v>1</v>
      </c>
      <c r="P5348" t="str">
        <f>VLOOKUP(O5348,dFornecedor!A:B,2,0)</f>
        <v>NorthShore</v>
      </c>
    </row>
    <row r="5349" spans="1:16" x14ac:dyDescent="0.25">
      <c r="A5349">
        <v>5348</v>
      </c>
      <c r="B5349" s="1">
        <v>44116</v>
      </c>
      <c r="C5349" s="1">
        <v>44116</v>
      </c>
      <c r="D5349" s="1">
        <v>44127</v>
      </c>
      <c r="E5349" s="1">
        <v>44132</v>
      </c>
      <c r="F5349">
        <v>2</v>
      </c>
      <c r="G5349" t="str">
        <f>VLOOKUP(F5349,dComprador!A:B,2,0)</f>
        <v>João</v>
      </c>
      <c r="H5349">
        <v>8</v>
      </c>
      <c r="I5349" t="str">
        <f>VLOOKUP(H5349,dMateriaPrima!A:B,2,0)</f>
        <v>Cimento</v>
      </c>
      <c r="J5349">
        <f>VLOOKUP(H5349,dMateriaPrima!A:C,3,0)</f>
        <v>23</v>
      </c>
      <c r="K5349">
        <v>327</v>
      </c>
      <c r="L5349">
        <f t="shared" si="167"/>
        <v>7521</v>
      </c>
      <c r="M5349">
        <v>0</v>
      </c>
      <c r="N5349">
        <f t="shared" si="166"/>
        <v>7521</v>
      </c>
      <c r="O5349">
        <v>2</v>
      </c>
      <c r="P5349" t="str">
        <f>VLOOKUP(O5349,dFornecedor!A:B,2,0)</f>
        <v>Minerva</v>
      </c>
    </row>
    <row r="5350" spans="1:16" x14ac:dyDescent="0.25">
      <c r="A5350">
        <v>5349</v>
      </c>
      <c r="B5350" s="1">
        <v>44116</v>
      </c>
      <c r="C5350" s="1">
        <v>44117</v>
      </c>
      <c r="D5350" s="1">
        <v>44132</v>
      </c>
      <c r="E5350" s="1">
        <v>44135</v>
      </c>
      <c r="F5350">
        <v>1</v>
      </c>
      <c r="G5350" t="str">
        <f>VLOOKUP(F5350,dComprador!A:B,2,0)</f>
        <v>Alon</v>
      </c>
      <c r="H5350">
        <v>9</v>
      </c>
      <c r="I5350" t="str">
        <f>VLOOKUP(H5350,dMateriaPrima!A:B,2,0)</f>
        <v>Couro</v>
      </c>
      <c r="J5350">
        <f>VLOOKUP(H5350,dMateriaPrima!A:C,3,0)</f>
        <v>4.4000000000000004</v>
      </c>
      <c r="K5350">
        <v>241</v>
      </c>
      <c r="L5350">
        <f t="shared" si="167"/>
        <v>1060.4000000000001</v>
      </c>
      <c r="M5350">
        <v>0</v>
      </c>
      <c r="N5350">
        <f t="shared" si="166"/>
        <v>1060.4000000000001</v>
      </c>
      <c r="O5350">
        <v>3</v>
      </c>
      <c r="P5350" t="str">
        <f>VLOOKUP(O5350,dFornecedor!A:B,2,0)</f>
        <v>StepUp</v>
      </c>
    </row>
    <row r="5351" spans="1:16" x14ac:dyDescent="0.25">
      <c r="A5351">
        <v>5350</v>
      </c>
      <c r="B5351" s="1">
        <v>44116</v>
      </c>
      <c r="C5351" s="1">
        <v>44127</v>
      </c>
      <c r="D5351" s="1">
        <v>44135</v>
      </c>
      <c r="E5351" s="1">
        <v>44140</v>
      </c>
      <c r="F5351">
        <v>1</v>
      </c>
      <c r="G5351" t="str">
        <f>VLOOKUP(F5351,dComprador!A:B,2,0)</f>
        <v>Alon</v>
      </c>
      <c r="H5351">
        <v>11</v>
      </c>
      <c r="I5351" t="str">
        <f>VLOOKUP(H5351,dMateriaPrima!A:B,2,0)</f>
        <v>Papel</v>
      </c>
      <c r="J5351">
        <f>VLOOKUP(H5351,dMateriaPrima!A:C,3,0)</f>
        <v>9</v>
      </c>
      <c r="K5351">
        <v>179</v>
      </c>
      <c r="L5351">
        <f t="shared" si="167"/>
        <v>1611</v>
      </c>
      <c r="M5351">
        <v>0</v>
      </c>
      <c r="N5351">
        <f t="shared" si="166"/>
        <v>1611</v>
      </c>
      <c r="O5351">
        <v>1</v>
      </c>
      <c r="P5351" t="str">
        <f>VLOOKUP(O5351,dFornecedor!A:B,2,0)</f>
        <v>NorthShore</v>
      </c>
    </row>
    <row r="5352" spans="1:16" x14ac:dyDescent="0.25">
      <c r="A5352">
        <v>5351</v>
      </c>
      <c r="B5352" s="1">
        <v>44116</v>
      </c>
      <c r="C5352" s="1">
        <v>44127</v>
      </c>
      <c r="D5352" s="1">
        <v>44139</v>
      </c>
      <c r="E5352" s="1">
        <v>44140</v>
      </c>
      <c r="F5352">
        <v>1</v>
      </c>
      <c r="G5352" t="str">
        <f>VLOOKUP(F5352,dComprador!A:B,2,0)</f>
        <v>Alon</v>
      </c>
      <c r="H5352">
        <v>5</v>
      </c>
      <c r="I5352" t="str">
        <f>VLOOKUP(H5352,dMateriaPrima!A:B,2,0)</f>
        <v>Areia</v>
      </c>
      <c r="J5352">
        <f>VLOOKUP(H5352,dMateriaPrima!A:C,3,0)</f>
        <v>3.59</v>
      </c>
      <c r="K5352">
        <v>160</v>
      </c>
      <c r="L5352">
        <f t="shared" si="167"/>
        <v>574.4</v>
      </c>
      <c r="M5352">
        <v>0</v>
      </c>
      <c r="N5352">
        <f t="shared" si="166"/>
        <v>574.4</v>
      </c>
      <c r="O5352">
        <v>1</v>
      </c>
      <c r="P5352" t="str">
        <f>VLOOKUP(O5352,dFornecedor!A:B,2,0)</f>
        <v>NorthShore</v>
      </c>
    </row>
    <row r="5353" spans="1:16" x14ac:dyDescent="0.25">
      <c r="A5353">
        <v>5352</v>
      </c>
      <c r="B5353" s="1">
        <v>44117</v>
      </c>
      <c r="C5353" s="1">
        <v>44124</v>
      </c>
      <c r="D5353" s="1">
        <v>44124</v>
      </c>
      <c r="E5353" s="1">
        <v>44125</v>
      </c>
      <c r="F5353">
        <v>4</v>
      </c>
      <c r="G5353" t="str">
        <f>VLOOKUP(F5353,dComprador!A:B,2,0)</f>
        <v>Lira</v>
      </c>
      <c r="H5353">
        <v>10</v>
      </c>
      <c r="I5353" t="str">
        <f>VLOOKUP(H5353,dMateriaPrima!A:B,2,0)</f>
        <v>Pedra Britada</v>
      </c>
      <c r="J5353">
        <f>VLOOKUP(H5353,dMateriaPrima!A:C,3,0)</f>
        <v>56</v>
      </c>
      <c r="K5353">
        <v>28</v>
      </c>
      <c r="L5353">
        <f t="shared" si="167"/>
        <v>1568</v>
      </c>
      <c r="M5353">
        <v>0</v>
      </c>
      <c r="N5353">
        <f t="shared" si="166"/>
        <v>1568</v>
      </c>
      <c r="O5353">
        <v>1</v>
      </c>
      <c r="P5353" t="str">
        <f>VLOOKUP(O5353,dFornecedor!A:B,2,0)</f>
        <v>NorthShore</v>
      </c>
    </row>
    <row r="5354" spans="1:16" x14ac:dyDescent="0.25">
      <c r="A5354">
        <v>5353</v>
      </c>
      <c r="B5354" s="1">
        <v>44117</v>
      </c>
      <c r="C5354" s="1">
        <v>44124</v>
      </c>
      <c r="D5354" s="1">
        <v>44124</v>
      </c>
      <c r="E5354" s="1">
        <v>44130</v>
      </c>
      <c r="F5354">
        <v>4</v>
      </c>
      <c r="G5354" t="str">
        <f>VLOOKUP(F5354,dComprador!A:B,2,0)</f>
        <v>Lira</v>
      </c>
      <c r="H5354">
        <v>6</v>
      </c>
      <c r="I5354" t="str">
        <f>VLOOKUP(H5354,dMateriaPrima!A:B,2,0)</f>
        <v>Fio Algodão</v>
      </c>
      <c r="J5354">
        <f>VLOOKUP(H5354,dMateriaPrima!A:C,3,0)</f>
        <v>55.9</v>
      </c>
      <c r="K5354">
        <v>10</v>
      </c>
      <c r="L5354">
        <f t="shared" si="167"/>
        <v>559</v>
      </c>
      <c r="M5354">
        <v>0</v>
      </c>
      <c r="N5354">
        <f t="shared" si="166"/>
        <v>559</v>
      </c>
      <c r="O5354">
        <v>1</v>
      </c>
      <c r="P5354" t="str">
        <f>VLOOKUP(O5354,dFornecedor!A:B,2,0)</f>
        <v>NorthShore</v>
      </c>
    </row>
    <row r="5355" spans="1:16" x14ac:dyDescent="0.25">
      <c r="A5355">
        <v>5354</v>
      </c>
      <c r="B5355" s="1">
        <v>44117</v>
      </c>
      <c r="C5355" s="1">
        <v>44117</v>
      </c>
      <c r="D5355" s="1">
        <v>44149</v>
      </c>
      <c r="E5355" s="1">
        <v>44153</v>
      </c>
      <c r="F5355">
        <v>1</v>
      </c>
      <c r="G5355" t="str">
        <f>VLOOKUP(F5355,dComprador!A:B,2,0)</f>
        <v>Alon</v>
      </c>
      <c r="H5355">
        <v>6</v>
      </c>
      <c r="I5355" t="str">
        <f>VLOOKUP(H5355,dMateriaPrima!A:B,2,0)</f>
        <v>Fio Algodão</v>
      </c>
      <c r="J5355">
        <f>VLOOKUP(H5355,dMateriaPrima!A:C,3,0)</f>
        <v>55.9</v>
      </c>
      <c r="K5355">
        <v>265</v>
      </c>
      <c r="L5355">
        <f t="shared" si="167"/>
        <v>14813.5</v>
      </c>
      <c r="M5355">
        <v>0</v>
      </c>
      <c r="N5355">
        <f t="shared" si="166"/>
        <v>14813.5</v>
      </c>
      <c r="O5355">
        <v>2</v>
      </c>
      <c r="P5355" t="str">
        <f>VLOOKUP(O5355,dFornecedor!A:B,2,0)</f>
        <v>Minerva</v>
      </c>
    </row>
    <row r="5356" spans="1:16" x14ac:dyDescent="0.25">
      <c r="A5356">
        <v>5355</v>
      </c>
      <c r="B5356" s="1">
        <v>44117</v>
      </c>
      <c r="C5356" s="1">
        <v>44117</v>
      </c>
      <c r="D5356" s="1">
        <v>44124</v>
      </c>
      <c r="E5356" s="1">
        <v>44124</v>
      </c>
      <c r="F5356">
        <v>4</v>
      </c>
      <c r="G5356" t="str">
        <f>VLOOKUP(F5356,dComprador!A:B,2,0)</f>
        <v>Lira</v>
      </c>
      <c r="H5356">
        <v>11</v>
      </c>
      <c r="I5356" t="str">
        <f>VLOOKUP(H5356,dMateriaPrima!A:B,2,0)</f>
        <v>Papel</v>
      </c>
      <c r="J5356">
        <f>VLOOKUP(H5356,dMateriaPrima!A:C,3,0)</f>
        <v>9</v>
      </c>
      <c r="K5356">
        <v>116</v>
      </c>
      <c r="L5356">
        <f t="shared" si="167"/>
        <v>1044</v>
      </c>
      <c r="M5356">
        <v>0</v>
      </c>
      <c r="N5356">
        <f t="shared" si="166"/>
        <v>1044</v>
      </c>
      <c r="O5356">
        <v>2</v>
      </c>
      <c r="P5356" t="str">
        <f>VLOOKUP(O5356,dFornecedor!A:B,2,0)</f>
        <v>Minerva</v>
      </c>
    </row>
    <row r="5357" spans="1:16" x14ac:dyDescent="0.25">
      <c r="A5357">
        <v>5356</v>
      </c>
      <c r="B5357" s="1">
        <v>44117</v>
      </c>
      <c r="C5357" s="1">
        <v>44121</v>
      </c>
      <c r="D5357" s="1">
        <v>44127</v>
      </c>
      <c r="E5357" s="1">
        <v>44129</v>
      </c>
      <c r="F5357">
        <v>4</v>
      </c>
      <c r="G5357" t="str">
        <f>VLOOKUP(F5357,dComprador!A:B,2,0)</f>
        <v>Lira</v>
      </c>
      <c r="H5357">
        <v>1</v>
      </c>
      <c r="I5357" t="str">
        <f>VLOOKUP(H5357,dMateriaPrima!A:B,2,0)</f>
        <v>Tecido</v>
      </c>
      <c r="J5357">
        <f>VLOOKUP(H5357,dMateriaPrima!A:C,3,0)</f>
        <v>18</v>
      </c>
      <c r="K5357">
        <v>533</v>
      </c>
      <c r="L5357">
        <f t="shared" si="167"/>
        <v>9594</v>
      </c>
      <c r="M5357">
        <v>0</v>
      </c>
      <c r="N5357">
        <f t="shared" si="166"/>
        <v>9594</v>
      </c>
      <c r="O5357">
        <v>5</v>
      </c>
      <c r="P5357" t="str">
        <f>VLOOKUP(O5357,dFornecedor!A:B,2,0)</f>
        <v>Atlas</v>
      </c>
    </row>
    <row r="5358" spans="1:16" x14ac:dyDescent="0.25">
      <c r="A5358">
        <v>5357</v>
      </c>
      <c r="B5358" s="1">
        <v>44117</v>
      </c>
      <c r="C5358" s="1">
        <v>44126</v>
      </c>
      <c r="D5358" s="1">
        <v>44127</v>
      </c>
      <c r="E5358" s="1">
        <v>44135</v>
      </c>
      <c r="F5358">
        <v>4</v>
      </c>
      <c r="G5358" t="str">
        <f>VLOOKUP(F5358,dComprador!A:B,2,0)</f>
        <v>Lira</v>
      </c>
      <c r="H5358">
        <v>8</v>
      </c>
      <c r="I5358" t="str">
        <f>VLOOKUP(H5358,dMateriaPrima!A:B,2,0)</f>
        <v>Cimento</v>
      </c>
      <c r="J5358">
        <f>VLOOKUP(H5358,dMateriaPrima!A:C,3,0)</f>
        <v>23</v>
      </c>
      <c r="K5358">
        <v>464</v>
      </c>
      <c r="L5358">
        <f t="shared" si="167"/>
        <v>10672</v>
      </c>
      <c r="M5358">
        <v>0</v>
      </c>
      <c r="N5358">
        <f t="shared" si="166"/>
        <v>10672</v>
      </c>
      <c r="O5358">
        <v>3</v>
      </c>
      <c r="P5358" t="str">
        <f>VLOOKUP(O5358,dFornecedor!A:B,2,0)</f>
        <v>StepUp</v>
      </c>
    </row>
    <row r="5359" spans="1:16" x14ac:dyDescent="0.25">
      <c r="A5359">
        <v>5358</v>
      </c>
      <c r="B5359" s="1">
        <v>44117</v>
      </c>
      <c r="C5359" s="1">
        <v>44117</v>
      </c>
      <c r="D5359" s="1">
        <v>44135</v>
      </c>
      <c r="E5359" s="1">
        <v>44136</v>
      </c>
      <c r="F5359">
        <v>1</v>
      </c>
      <c r="G5359" t="str">
        <f>VLOOKUP(F5359,dComprador!A:B,2,0)</f>
        <v>Alon</v>
      </c>
      <c r="H5359">
        <v>8</v>
      </c>
      <c r="I5359" t="str">
        <f>VLOOKUP(H5359,dMateriaPrima!A:B,2,0)</f>
        <v>Cimento</v>
      </c>
      <c r="J5359">
        <f>VLOOKUP(H5359,dMateriaPrima!A:C,3,0)</f>
        <v>23</v>
      </c>
      <c r="K5359">
        <v>65</v>
      </c>
      <c r="L5359">
        <f t="shared" si="167"/>
        <v>1495</v>
      </c>
      <c r="M5359">
        <v>0</v>
      </c>
      <c r="N5359">
        <f t="shared" si="166"/>
        <v>1495</v>
      </c>
      <c r="O5359">
        <v>5</v>
      </c>
      <c r="P5359" t="str">
        <f>VLOOKUP(O5359,dFornecedor!A:B,2,0)</f>
        <v>Atlas</v>
      </c>
    </row>
    <row r="5360" spans="1:16" x14ac:dyDescent="0.25">
      <c r="A5360">
        <v>5359</v>
      </c>
      <c r="B5360" s="1">
        <v>44117</v>
      </c>
      <c r="C5360" s="1">
        <v>44117</v>
      </c>
      <c r="D5360" s="1">
        <v>44141</v>
      </c>
      <c r="E5360" s="1">
        <v>44140</v>
      </c>
      <c r="F5360">
        <v>1</v>
      </c>
      <c r="G5360" t="str">
        <f>VLOOKUP(F5360,dComprador!A:B,2,0)</f>
        <v>Alon</v>
      </c>
      <c r="H5360">
        <v>11</v>
      </c>
      <c r="I5360" t="str">
        <f>VLOOKUP(H5360,dMateriaPrima!A:B,2,0)</f>
        <v>Papel</v>
      </c>
      <c r="J5360">
        <f>VLOOKUP(H5360,dMateriaPrima!A:C,3,0)</f>
        <v>9</v>
      </c>
      <c r="K5360">
        <v>78</v>
      </c>
      <c r="L5360">
        <f t="shared" si="167"/>
        <v>702</v>
      </c>
      <c r="M5360">
        <v>0</v>
      </c>
      <c r="N5360">
        <f t="shared" si="166"/>
        <v>702</v>
      </c>
      <c r="O5360">
        <v>2</v>
      </c>
      <c r="P5360" t="str">
        <f>VLOOKUP(O5360,dFornecedor!A:B,2,0)</f>
        <v>Minerva</v>
      </c>
    </row>
    <row r="5361" spans="1:16" x14ac:dyDescent="0.25">
      <c r="A5361">
        <v>5360</v>
      </c>
      <c r="B5361" s="1">
        <v>44117</v>
      </c>
      <c r="C5361" s="1">
        <v>44126</v>
      </c>
      <c r="D5361" s="1">
        <v>44141</v>
      </c>
      <c r="E5361" s="1">
        <v>44141</v>
      </c>
      <c r="F5361">
        <v>1</v>
      </c>
      <c r="G5361" t="str">
        <f>VLOOKUP(F5361,dComprador!A:B,2,0)</f>
        <v>Alon</v>
      </c>
      <c r="H5361">
        <v>8</v>
      </c>
      <c r="I5361" t="str">
        <f>VLOOKUP(H5361,dMateriaPrima!A:B,2,0)</f>
        <v>Cimento</v>
      </c>
      <c r="J5361">
        <f>VLOOKUP(H5361,dMateriaPrima!A:C,3,0)</f>
        <v>23</v>
      </c>
      <c r="K5361">
        <v>10</v>
      </c>
      <c r="L5361">
        <f t="shared" si="167"/>
        <v>230</v>
      </c>
      <c r="M5361">
        <v>0</v>
      </c>
      <c r="N5361">
        <f t="shared" si="166"/>
        <v>230</v>
      </c>
      <c r="O5361">
        <v>3</v>
      </c>
      <c r="P5361" t="str">
        <f>VLOOKUP(O5361,dFornecedor!A:B,2,0)</f>
        <v>StepUp</v>
      </c>
    </row>
    <row r="5362" spans="1:16" x14ac:dyDescent="0.25">
      <c r="A5362">
        <v>5361</v>
      </c>
      <c r="B5362" s="1">
        <v>44118</v>
      </c>
      <c r="C5362" s="1">
        <v>44122</v>
      </c>
      <c r="D5362" s="1">
        <v>44124</v>
      </c>
      <c r="E5362" s="1">
        <v>44128</v>
      </c>
      <c r="F5362">
        <v>4</v>
      </c>
      <c r="G5362" t="str">
        <f>VLOOKUP(F5362,dComprador!A:B,2,0)</f>
        <v>Lira</v>
      </c>
      <c r="H5362">
        <v>6</v>
      </c>
      <c r="I5362" t="str">
        <f>VLOOKUP(H5362,dMateriaPrima!A:B,2,0)</f>
        <v>Fio Algodão</v>
      </c>
      <c r="J5362">
        <f>VLOOKUP(H5362,dMateriaPrima!A:C,3,0)</f>
        <v>55.9</v>
      </c>
      <c r="K5362">
        <v>76</v>
      </c>
      <c r="L5362">
        <f t="shared" si="167"/>
        <v>4248.3999999999996</v>
      </c>
      <c r="M5362">
        <v>0</v>
      </c>
      <c r="N5362">
        <f t="shared" si="166"/>
        <v>4248.3999999999996</v>
      </c>
      <c r="O5362">
        <v>3</v>
      </c>
      <c r="P5362" t="str">
        <f>VLOOKUP(O5362,dFornecedor!A:B,2,0)</f>
        <v>StepUp</v>
      </c>
    </row>
    <row r="5363" spans="1:16" x14ac:dyDescent="0.25">
      <c r="A5363">
        <v>5362</v>
      </c>
      <c r="B5363" s="1">
        <v>44118</v>
      </c>
      <c r="C5363" s="1">
        <v>44125</v>
      </c>
      <c r="D5363" s="1">
        <v>44127</v>
      </c>
      <c r="E5363" s="1">
        <v>44131</v>
      </c>
      <c r="F5363">
        <v>4</v>
      </c>
      <c r="G5363" t="str">
        <f>VLOOKUP(F5363,dComprador!A:B,2,0)</f>
        <v>Lira</v>
      </c>
      <c r="H5363">
        <v>6</v>
      </c>
      <c r="I5363" t="str">
        <f>VLOOKUP(H5363,dMateriaPrima!A:B,2,0)</f>
        <v>Fio Algodão</v>
      </c>
      <c r="J5363">
        <f>VLOOKUP(H5363,dMateriaPrima!A:C,3,0)</f>
        <v>55.9</v>
      </c>
      <c r="K5363">
        <v>150</v>
      </c>
      <c r="L5363">
        <f t="shared" si="167"/>
        <v>8385</v>
      </c>
      <c r="M5363">
        <v>0</v>
      </c>
      <c r="N5363">
        <f t="shared" si="166"/>
        <v>8385</v>
      </c>
      <c r="O5363">
        <v>2</v>
      </c>
      <c r="P5363" t="str">
        <f>VLOOKUP(O5363,dFornecedor!A:B,2,0)</f>
        <v>Minerva</v>
      </c>
    </row>
    <row r="5364" spans="1:16" x14ac:dyDescent="0.25">
      <c r="A5364">
        <v>5363</v>
      </c>
      <c r="B5364" s="1">
        <v>44118</v>
      </c>
      <c r="C5364" s="1">
        <v>44119</v>
      </c>
      <c r="D5364" s="1">
        <v>44139</v>
      </c>
      <c r="E5364" s="1">
        <v>44137</v>
      </c>
      <c r="F5364">
        <v>1</v>
      </c>
      <c r="G5364" t="str">
        <f>VLOOKUP(F5364,dComprador!A:B,2,0)</f>
        <v>Alon</v>
      </c>
      <c r="H5364">
        <v>9</v>
      </c>
      <c r="I5364" t="str">
        <f>VLOOKUP(H5364,dMateriaPrima!A:B,2,0)</f>
        <v>Couro</v>
      </c>
      <c r="J5364">
        <f>VLOOKUP(H5364,dMateriaPrima!A:C,3,0)</f>
        <v>4.4000000000000004</v>
      </c>
      <c r="K5364">
        <v>82</v>
      </c>
      <c r="L5364">
        <f t="shared" si="167"/>
        <v>360.8</v>
      </c>
      <c r="M5364">
        <v>0</v>
      </c>
      <c r="N5364">
        <f t="shared" si="166"/>
        <v>360.8</v>
      </c>
      <c r="O5364">
        <v>4</v>
      </c>
      <c r="P5364" t="str">
        <f>VLOOKUP(O5364,dFornecedor!A:B,2,0)</f>
        <v>AlphaOmega</v>
      </c>
    </row>
    <row r="5365" spans="1:16" x14ac:dyDescent="0.25">
      <c r="A5365">
        <v>5364</v>
      </c>
      <c r="B5365" s="1">
        <v>44118</v>
      </c>
      <c r="C5365" s="1">
        <v>44118</v>
      </c>
      <c r="D5365" s="1">
        <v>44136</v>
      </c>
      <c r="E5365" s="1">
        <v>44135</v>
      </c>
      <c r="F5365">
        <v>1</v>
      </c>
      <c r="G5365" t="str">
        <f>VLOOKUP(F5365,dComprador!A:B,2,0)</f>
        <v>Alon</v>
      </c>
      <c r="H5365">
        <v>11</v>
      </c>
      <c r="I5365" t="str">
        <f>VLOOKUP(H5365,dMateriaPrima!A:B,2,0)</f>
        <v>Papel</v>
      </c>
      <c r="J5365">
        <f>VLOOKUP(H5365,dMateriaPrima!A:C,3,0)</f>
        <v>9</v>
      </c>
      <c r="K5365">
        <v>398</v>
      </c>
      <c r="L5365">
        <f t="shared" si="167"/>
        <v>3582</v>
      </c>
      <c r="M5365">
        <v>0</v>
      </c>
      <c r="N5365">
        <f t="shared" si="166"/>
        <v>3582</v>
      </c>
      <c r="O5365">
        <v>4</v>
      </c>
      <c r="P5365" t="str">
        <f>VLOOKUP(O5365,dFornecedor!A:B,2,0)</f>
        <v>AlphaOmega</v>
      </c>
    </row>
    <row r="5366" spans="1:16" x14ac:dyDescent="0.25">
      <c r="A5366">
        <v>5365</v>
      </c>
      <c r="B5366" s="1">
        <v>44118</v>
      </c>
      <c r="C5366" s="1">
        <v>44119</v>
      </c>
      <c r="D5366" s="1">
        <v>44132</v>
      </c>
      <c r="E5366" s="1">
        <v>44133</v>
      </c>
      <c r="F5366">
        <v>1</v>
      </c>
      <c r="G5366" t="str">
        <f>VLOOKUP(F5366,dComprador!A:B,2,0)</f>
        <v>Alon</v>
      </c>
      <c r="H5366">
        <v>1</v>
      </c>
      <c r="I5366" t="str">
        <f>VLOOKUP(H5366,dMateriaPrima!A:B,2,0)</f>
        <v>Tecido</v>
      </c>
      <c r="J5366">
        <f>VLOOKUP(H5366,dMateriaPrima!A:C,3,0)</f>
        <v>18</v>
      </c>
      <c r="K5366">
        <v>106</v>
      </c>
      <c r="L5366">
        <f t="shared" si="167"/>
        <v>1908</v>
      </c>
      <c r="M5366">
        <v>0</v>
      </c>
      <c r="N5366">
        <f t="shared" si="166"/>
        <v>1908</v>
      </c>
      <c r="O5366">
        <v>3</v>
      </c>
      <c r="P5366" t="str">
        <f>VLOOKUP(O5366,dFornecedor!A:B,2,0)</f>
        <v>StepUp</v>
      </c>
    </row>
    <row r="5367" spans="1:16" x14ac:dyDescent="0.25">
      <c r="A5367">
        <v>5366</v>
      </c>
      <c r="B5367" s="1">
        <v>44118</v>
      </c>
      <c r="C5367" s="1">
        <v>44118</v>
      </c>
      <c r="D5367" s="1">
        <v>44132</v>
      </c>
      <c r="E5367" s="1">
        <v>44135</v>
      </c>
      <c r="F5367">
        <v>1</v>
      </c>
      <c r="G5367" t="str">
        <f>VLOOKUP(F5367,dComprador!A:B,2,0)</f>
        <v>Alon</v>
      </c>
      <c r="H5367">
        <v>3</v>
      </c>
      <c r="I5367" t="str">
        <f>VLOOKUP(H5367,dMateriaPrima!A:B,2,0)</f>
        <v>Barra Metal</v>
      </c>
      <c r="J5367">
        <f>VLOOKUP(H5367,dMateriaPrima!A:C,3,0)</f>
        <v>565</v>
      </c>
      <c r="K5367">
        <v>351</v>
      </c>
      <c r="L5367">
        <f t="shared" si="167"/>
        <v>198315</v>
      </c>
      <c r="M5367">
        <v>14</v>
      </c>
      <c r="N5367">
        <f t="shared" si="166"/>
        <v>170550.9</v>
      </c>
      <c r="O5367">
        <v>5</v>
      </c>
      <c r="P5367" t="str">
        <f>VLOOKUP(O5367,dFornecedor!A:B,2,0)</f>
        <v>Atlas</v>
      </c>
    </row>
    <row r="5368" spans="1:16" x14ac:dyDescent="0.25">
      <c r="A5368">
        <v>5367</v>
      </c>
      <c r="B5368" s="1">
        <v>44118</v>
      </c>
      <c r="C5368" s="1">
        <v>44120</v>
      </c>
      <c r="D5368" s="1">
        <v>44137</v>
      </c>
      <c r="E5368" s="1">
        <v>44136</v>
      </c>
      <c r="F5368">
        <v>1</v>
      </c>
      <c r="G5368" t="str">
        <f>VLOOKUP(F5368,dComprador!A:B,2,0)</f>
        <v>Alon</v>
      </c>
      <c r="H5368">
        <v>11</v>
      </c>
      <c r="I5368" t="str">
        <f>VLOOKUP(H5368,dMateriaPrima!A:B,2,0)</f>
        <v>Papel</v>
      </c>
      <c r="J5368">
        <f>VLOOKUP(H5368,dMateriaPrima!A:C,3,0)</f>
        <v>9</v>
      </c>
      <c r="K5368">
        <v>449</v>
      </c>
      <c r="L5368">
        <f t="shared" si="167"/>
        <v>4041</v>
      </c>
      <c r="M5368">
        <v>0</v>
      </c>
      <c r="N5368">
        <f t="shared" si="166"/>
        <v>4041</v>
      </c>
      <c r="O5368">
        <v>2</v>
      </c>
      <c r="P5368" t="str">
        <f>VLOOKUP(O5368,dFornecedor!A:B,2,0)</f>
        <v>Minerva</v>
      </c>
    </row>
    <row r="5369" spans="1:16" x14ac:dyDescent="0.25">
      <c r="A5369">
        <v>5368</v>
      </c>
      <c r="B5369" s="1">
        <v>44118</v>
      </c>
      <c r="C5369" s="1">
        <v>44128</v>
      </c>
      <c r="D5369" s="1">
        <v>44143</v>
      </c>
      <c r="E5369" s="1">
        <v>44144</v>
      </c>
      <c r="F5369">
        <v>1</v>
      </c>
      <c r="G5369" t="str">
        <f>VLOOKUP(F5369,dComprador!A:B,2,0)</f>
        <v>Alon</v>
      </c>
      <c r="H5369">
        <v>4</v>
      </c>
      <c r="I5369" t="str">
        <f>VLOOKUP(H5369,dMateriaPrima!A:B,2,0)</f>
        <v>Madeira</v>
      </c>
      <c r="J5369">
        <f>VLOOKUP(H5369,dMateriaPrima!A:C,3,0)</f>
        <v>168</v>
      </c>
      <c r="K5369">
        <v>110</v>
      </c>
      <c r="L5369">
        <f t="shared" si="167"/>
        <v>18480</v>
      </c>
      <c r="M5369">
        <v>0</v>
      </c>
      <c r="N5369">
        <f t="shared" si="166"/>
        <v>18480</v>
      </c>
      <c r="O5369">
        <v>3</v>
      </c>
      <c r="P5369" t="str">
        <f>VLOOKUP(O5369,dFornecedor!A:B,2,0)</f>
        <v>StepUp</v>
      </c>
    </row>
    <row r="5370" spans="1:16" x14ac:dyDescent="0.25">
      <c r="A5370">
        <v>5369</v>
      </c>
      <c r="B5370" s="1">
        <v>44118</v>
      </c>
      <c r="C5370" s="1">
        <v>44118</v>
      </c>
      <c r="D5370" s="1">
        <v>44149</v>
      </c>
      <c r="E5370" s="1">
        <v>44151</v>
      </c>
      <c r="F5370">
        <v>1</v>
      </c>
      <c r="G5370" t="str">
        <f>VLOOKUP(F5370,dComprador!A:B,2,0)</f>
        <v>Alon</v>
      </c>
      <c r="H5370">
        <v>9</v>
      </c>
      <c r="I5370" t="str">
        <f>VLOOKUP(H5370,dMateriaPrima!A:B,2,0)</f>
        <v>Couro</v>
      </c>
      <c r="J5370">
        <f>VLOOKUP(H5370,dMateriaPrima!A:C,3,0)</f>
        <v>4.4000000000000004</v>
      </c>
      <c r="K5370">
        <v>174</v>
      </c>
      <c r="L5370">
        <f t="shared" si="167"/>
        <v>765.6</v>
      </c>
      <c r="M5370">
        <v>0</v>
      </c>
      <c r="N5370">
        <f t="shared" si="166"/>
        <v>765.6</v>
      </c>
      <c r="O5370">
        <v>2</v>
      </c>
      <c r="P5370" t="str">
        <f>VLOOKUP(O5370,dFornecedor!A:B,2,0)</f>
        <v>Minerva</v>
      </c>
    </row>
    <row r="5371" spans="1:16" x14ac:dyDescent="0.25">
      <c r="A5371">
        <v>5370</v>
      </c>
      <c r="B5371" s="1">
        <v>44118</v>
      </c>
      <c r="C5371" s="1">
        <v>44118</v>
      </c>
      <c r="D5371" s="1">
        <v>44148</v>
      </c>
      <c r="E5371" s="1">
        <v>44150</v>
      </c>
      <c r="F5371">
        <v>1</v>
      </c>
      <c r="G5371" t="str">
        <f>VLOOKUP(F5371,dComprador!A:B,2,0)</f>
        <v>Alon</v>
      </c>
      <c r="H5371">
        <v>1</v>
      </c>
      <c r="I5371" t="str">
        <f>VLOOKUP(H5371,dMateriaPrima!A:B,2,0)</f>
        <v>Tecido</v>
      </c>
      <c r="J5371">
        <f>VLOOKUP(H5371,dMateriaPrima!A:C,3,0)</f>
        <v>18</v>
      </c>
      <c r="K5371">
        <v>95</v>
      </c>
      <c r="L5371">
        <f t="shared" si="167"/>
        <v>1710</v>
      </c>
      <c r="M5371">
        <v>0</v>
      </c>
      <c r="N5371">
        <f t="shared" si="166"/>
        <v>1710</v>
      </c>
      <c r="O5371">
        <v>5</v>
      </c>
      <c r="P5371" t="str">
        <f>VLOOKUP(O5371,dFornecedor!A:B,2,0)</f>
        <v>Atlas</v>
      </c>
    </row>
    <row r="5372" spans="1:16" x14ac:dyDescent="0.25">
      <c r="A5372">
        <v>5371</v>
      </c>
      <c r="B5372" s="1">
        <v>44118</v>
      </c>
      <c r="C5372" s="1">
        <v>44121</v>
      </c>
      <c r="D5372" s="1">
        <v>44141</v>
      </c>
      <c r="E5372" s="1">
        <v>44141</v>
      </c>
      <c r="F5372">
        <v>1</v>
      </c>
      <c r="G5372" t="str">
        <f>VLOOKUP(F5372,dComprador!A:B,2,0)</f>
        <v>Alon</v>
      </c>
      <c r="H5372">
        <v>8</v>
      </c>
      <c r="I5372" t="str">
        <f>VLOOKUP(H5372,dMateriaPrima!A:B,2,0)</f>
        <v>Cimento</v>
      </c>
      <c r="J5372">
        <f>VLOOKUP(H5372,dMateriaPrima!A:C,3,0)</f>
        <v>23</v>
      </c>
      <c r="K5372">
        <v>273</v>
      </c>
      <c r="L5372">
        <f t="shared" si="167"/>
        <v>6279</v>
      </c>
      <c r="M5372">
        <v>0</v>
      </c>
      <c r="N5372">
        <f t="shared" si="166"/>
        <v>6279</v>
      </c>
      <c r="O5372">
        <v>1</v>
      </c>
      <c r="P5372" t="str">
        <f>VLOOKUP(O5372,dFornecedor!A:B,2,0)</f>
        <v>NorthShore</v>
      </c>
    </row>
    <row r="5373" spans="1:16" x14ac:dyDescent="0.25">
      <c r="A5373">
        <v>5372</v>
      </c>
      <c r="B5373" s="1">
        <v>44119</v>
      </c>
      <c r="C5373" s="1">
        <v>44119</v>
      </c>
      <c r="D5373" s="1">
        <v>44126</v>
      </c>
      <c r="E5373" s="1">
        <v>44128</v>
      </c>
      <c r="F5373">
        <v>4</v>
      </c>
      <c r="G5373" t="str">
        <f>VLOOKUP(F5373,dComprador!A:B,2,0)</f>
        <v>Lira</v>
      </c>
      <c r="H5373">
        <v>9</v>
      </c>
      <c r="I5373" t="str">
        <f>VLOOKUP(H5373,dMateriaPrima!A:B,2,0)</f>
        <v>Couro</v>
      </c>
      <c r="J5373">
        <f>VLOOKUP(H5373,dMateriaPrima!A:C,3,0)</f>
        <v>4.4000000000000004</v>
      </c>
      <c r="K5373">
        <v>517</v>
      </c>
      <c r="L5373">
        <f t="shared" si="167"/>
        <v>2274.8000000000002</v>
      </c>
      <c r="M5373">
        <v>0</v>
      </c>
      <c r="N5373">
        <f t="shared" si="166"/>
        <v>2274.8000000000002</v>
      </c>
      <c r="O5373">
        <v>5</v>
      </c>
      <c r="P5373" t="str">
        <f>VLOOKUP(O5373,dFornecedor!A:B,2,0)</f>
        <v>Atlas</v>
      </c>
    </row>
    <row r="5374" spans="1:16" x14ac:dyDescent="0.25">
      <c r="A5374">
        <v>5373</v>
      </c>
      <c r="B5374" s="1">
        <v>44119</v>
      </c>
      <c r="C5374" s="1">
        <v>44120</v>
      </c>
      <c r="D5374" s="1">
        <v>44126</v>
      </c>
      <c r="E5374" s="1">
        <v>44127</v>
      </c>
      <c r="F5374">
        <v>4</v>
      </c>
      <c r="G5374" t="str">
        <f>VLOOKUP(F5374,dComprador!A:B,2,0)</f>
        <v>Lira</v>
      </c>
      <c r="H5374">
        <v>11</v>
      </c>
      <c r="I5374" t="str">
        <f>VLOOKUP(H5374,dMateriaPrima!A:B,2,0)</f>
        <v>Papel</v>
      </c>
      <c r="J5374">
        <f>VLOOKUP(H5374,dMateriaPrima!A:C,3,0)</f>
        <v>9</v>
      </c>
      <c r="K5374">
        <v>213</v>
      </c>
      <c r="L5374">
        <f t="shared" si="167"/>
        <v>1917</v>
      </c>
      <c r="M5374">
        <v>26</v>
      </c>
      <c r="N5374">
        <f t="shared" si="166"/>
        <v>1418.58</v>
      </c>
      <c r="O5374">
        <v>3</v>
      </c>
      <c r="P5374" t="str">
        <f>VLOOKUP(O5374,dFornecedor!A:B,2,0)</f>
        <v>StepUp</v>
      </c>
    </row>
    <row r="5375" spans="1:16" x14ac:dyDescent="0.25">
      <c r="A5375">
        <v>5374</v>
      </c>
      <c r="B5375" s="1">
        <v>44119</v>
      </c>
      <c r="C5375" s="1">
        <v>44119</v>
      </c>
      <c r="D5375" s="1">
        <v>44126</v>
      </c>
      <c r="E5375" s="1">
        <v>44126</v>
      </c>
      <c r="F5375">
        <v>4</v>
      </c>
      <c r="G5375" t="str">
        <f>VLOOKUP(F5375,dComprador!A:B,2,0)</f>
        <v>Lira</v>
      </c>
      <c r="H5375">
        <v>5</v>
      </c>
      <c r="I5375" t="str">
        <f>VLOOKUP(H5375,dMateriaPrima!A:B,2,0)</f>
        <v>Areia</v>
      </c>
      <c r="J5375">
        <f>VLOOKUP(H5375,dMateriaPrima!A:C,3,0)</f>
        <v>3.59</v>
      </c>
      <c r="K5375">
        <v>71</v>
      </c>
      <c r="L5375">
        <f t="shared" si="167"/>
        <v>254.89</v>
      </c>
      <c r="M5375">
        <v>26</v>
      </c>
      <c r="N5375">
        <f t="shared" si="166"/>
        <v>188.61859999999999</v>
      </c>
      <c r="O5375">
        <v>2</v>
      </c>
      <c r="P5375" t="str">
        <f>VLOOKUP(O5375,dFornecedor!A:B,2,0)</f>
        <v>Minerva</v>
      </c>
    </row>
    <row r="5376" spans="1:16" x14ac:dyDescent="0.25">
      <c r="A5376">
        <v>5375</v>
      </c>
      <c r="B5376" s="1">
        <v>44119</v>
      </c>
      <c r="C5376" s="1">
        <v>44120</v>
      </c>
      <c r="D5376" s="1">
        <v>44152</v>
      </c>
      <c r="E5376" s="1">
        <v>44152</v>
      </c>
      <c r="F5376">
        <v>1</v>
      </c>
      <c r="G5376" t="str">
        <f>VLOOKUP(F5376,dComprador!A:B,2,0)</f>
        <v>Alon</v>
      </c>
      <c r="H5376">
        <v>8</v>
      </c>
      <c r="I5376" t="str">
        <f>VLOOKUP(H5376,dMateriaPrima!A:B,2,0)</f>
        <v>Cimento</v>
      </c>
      <c r="J5376">
        <f>VLOOKUP(H5376,dMateriaPrima!A:C,3,0)</f>
        <v>23</v>
      </c>
      <c r="K5376">
        <v>101</v>
      </c>
      <c r="L5376">
        <f t="shared" si="167"/>
        <v>2323</v>
      </c>
      <c r="M5376">
        <v>0</v>
      </c>
      <c r="N5376">
        <f t="shared" si="166"/>
        <v>2323</v>
      </c>
      <c r="O5376">
        <v>3</v>
      </c>
      <c r="P5376" t="str">
        <f>VLOOKUP(O5376,dFornecedor!A:B,2,0)</f>
        <v>StepUp</v>
      </c>
    </row>
    <row r="5377" spans="1:16" x14ac:dyDescent="0.25">
      <c r="A5377">
        <v>5376</v>
      </c>
      <c r="B5377" s="1">
        <v>44119</v>
      </c>
      <c r="C5377" s="1">
        <v>44128</v>
      </c>
      <c r="D5377" s="1">
        <v>44130</v>
      </c>
      <c r="E5377" s="1">
        <v>44134</v>
      </c>
      <c r="F5377">
        <v>4</v>
      </c>
      <c r="G5377" t="str">
        <f>VLOOKUP(F5377,dComprador!A:B,2,0)</f>
        <v>Lira</v>
      </c>
      <c r="H5377">
        <v>7</v>
      </c>
      <c r="I5377" t="str">
        <f>VLOOKUP(H5377,dMateriaPrima!A:B,2,0)</f>
        <v>Poliéster</v>
      </c>
      <c r="J5377">
        <f>VLOOKUP(H5377,dMateriaPrima!A:C,3,0)</f>
        <v>8</v>
      </c>
      <c r="K5377">
        <v>170</v>
      </c>
      <c r="L5377">
        <f t="shared" si="167"/>
        <v>1360</v>
      </c>
      <c r="M5377">
        <v>0</v>
      </c>
      <c r="N5377">
        <f t="shared" si="166"/>
        <v>1360</v>
      </c>
      <c r="O5377">
        <v>2</v>
      </c>
      <c r="P5377" t="str">
        <f>VLOOKUP(O5377,dFornecedor!A:B,2,0)</f>
        <v>Minerva</v>
      </c>
    </row>
    <row r="5378" spans="1:16" x14ac:dyDescent="0.25">
      <c r="A5378">
        <v>5377</v>
      </c>
      <c r="B5378" s="1">
        <v>44119</v>
      </c>
      <c r="C5378" s="1">
        <v>44119</v>
      </c>
      <c r="D5378" s="1">
        <v>44128</v>
      </c>
      <c r="E5378" s="1">
        <v>44128</v>
      </c>
      <c r="F5378">
        <v>4</v>
      </c>
      <c r="G5378" t="str">
        <f>VLOOKUP(F5378,dComprador!A:B,2,0)</f>
        <v>Lira</v>
      </c>
      <c r="H5378">
        <v>6</v>
      </c>
      <c r="I5378" t="str">
        <f>VLOOKUP(H5378,dMateriaPrima!A:B,2,0)</f>
        <v>Fio Algodão</v>
      </c>
      <c r="J5378">
        <f>VLOOKUP(H5378,dMateriaPrima!A:C,3,0)</f>
        <v>55.9</v>
      </c>
      <c r="K5378">
        <v>122</v>
      </c>
      <c r="L5378">
        <f t="shared" si="167"/>
        <v>6819.8</v>
      </c>
      <c r="M5378">
        <v>0</v>
      </c>
      <c r="N5378">
        <f t="shared" ref="N5378:N5441" si="168">SUM(L5378-((L5378*M5378)/100))</f>
        <v>6819.8</v>
      </c>
      <c r="O5378">
        <v>2</v>
      </c>
      <c r="P5378" t="str">
        <f>VLOOKUP(O5378,dFornecedor!A:B,2,0)</f>
        <v>Minerva</v>
      </c>
    </row>
    <row r="5379" spans="1:16" x14ac:dyDescent="0.25">
      <c r="A5379">
        <v>5378</v>
      </c>
      <c r="B5379" s="1">
        <v>44119</v>
      </c>
      <c r="C5379" s="1">
        <v>44123</v>
      </c>
      <c r="D5379" s="1">
        <v>44139</v>
      </c>
      <c r="E5379" s="1">
        <v>44137</v>
      </c>
      <c r="F5379">
        <v>1</v>
      </c>
      <c r="G5379" t="str">
        <f>VLOOKUP(F5379,dComprador!A:B,2,0)</f>
        <v>Alon</v>
      </c>
      <c r="H5379">
        <v>7</v>
      </c>
      <c r="I5379" t="str">
        <f>VLOOKUP(H5379,dMateriaPrima!A:B,2,0)</f>
        <v>Poliéster</v>
      </c>
      <c r="J5379">
        <f>VLOOKUP(H5379,dMateriaPrima!A:C,3,0)</f>
        <v>8</v>
      </c>
      <c r="K5379">
        <v>178</v>
      </c>
      <c r="L5379">
        <f t="shared" ref="L5379:L5442" si="169">J5379*K5379</f>
        <v>1424</v>
      </c>
      <c r="M5379">
        <v>0</v>
      </c>
      <c r="N5379">
        <f t="shared" si="168"/>
        <v>1424</v>
      </c>
      <c r="O5379">
        <v>4</v>
      </c>
      <c r="P5379" t="str">
        <f>VLOOKUP(O5379,dFornecedor!A:B,2,0)</f>
        <v>AlphaOmega</v>
      </c>
    </row>
    <row r="5380" spans="1:16" x14ac:dyDescent="0.25">
      <c r="A5380">
        <v>5379</v>
      </c>
      <c r="B5380" s="1">
        <v>44119</v>
      </c>
      <c r="C5380" s="1">
        <v>44119</v>
      </c>
      <c r="D5380" s="1">
        <v>44148</v>
      </c>
      <c r="E5380" s="1">
        <v>44153</v>
      </c>
      <c r="F5380">
        <v>1</v>
      </c>
      <c r="G5380" t="str">
        <f>VLOOKUP(F5380,dComprador!A:B,2,0)</f>
        <v>Alon</v>
      </c>
      <c r="H5380">
        <v>5</v>
      </c>
      <c r="I5380" t="str">
        <f>VLOOKUP(H5380,dMateriaPrima!A:B,2,0)</f>
        <v>Areia</v>
      </c>
      <c r="J5380">
        <f>VLOOKUP(H5380,dMateriaPrima!A:C,3,0)</f>
        <v>3.59</v>
      </c>
      <c r="K5380">
        <v>155</v>
      </c>
      <c r="L5380">
        <f t="shared" si="169"/>
        <v>556.44999999999993</v>
      </c>
      <c r="M5380">
        <v>0</v>
      </c>
      <c r="N5380">
        <f t="shared" si="168"/>
        <v>556.44999999999993</v>
      </c>
      <c r="O5380">
        <v>2</v>
      </c>
      <c r="P5380" t="str">
        <f>VLOOKUP(O5380,dFornecedor!A:B,2,0)</f>
        <v>Minerva</v>
      </c>
    </row>
    <row r="5381" spans="1:16" x14ac:dyDescent="0.25">
      <c r="A5381">
        <v>5380</v>
      </c>
      <c r="B5381" s="1">
        <v>44119</v>
      </c>
      <c r="C5381" s="1">
        <v>44127</v>
      </c>
      <c r="D5381" s="1">
        <v>44143</v>
      </c>
      <c r="E5381" s="1">
        <v>44144</v>
      </c>
      <c r="F5381">
        <v>1</v>
      </c>
      <c r="G5381" t="str">
        <f>VLOOKUP(F5381,dComprador!A:B,2,0)</f>
        <v>Alon</v>
      </c>
      <c r="H5381">
        <v>10</v>
      </c>
      <c r="I5381" t="str">
        <f>VLOOKUP(H5381,dMateriaPrima!A:B,2,0)</f>
        <v>Pedra Britada</v>
      </c>
      <c r="J5381">
        <f>VLOOKUP(H5381,dMateriaPrima!A:C,3,0)</f>
        <v>56</v>
      </c>
      <c r="K5381">
        <v>103</v>
      </c>
      <c r="L5381">
        <f t="shared" si="169"/>
        <v>5768</v>
      </c>
      <c r="M5381">
        <v>37</v>
      </c>
      <c r="N5381">
        <f t="shared" si="168"/>
        <v>3633.84</v>
      </c>
      <c r="O5381">
        <v>2</v>
      </c>
      <c r="P5381" t="str">
        <f>VLOOKUP(O5381,dFornecedor!A:B,2,0)</f>
        <v>Minerva</v>
      </c>
    </row>
    <row r="5382" spans="1:16" x14ac:dyDescent="0.25">
      <c r="A5382">
        <v>5381</v>
      </c>
      <c r="B5382" s="1">
        <v>44120</v>
      </c>
      <c r="C5382" s="1">
        <v>44130</v>
      </c>
      <c r="D5382" s="1">
        <v>44131</v>
      </c>
      <c r="E5382" s="1">
        <v>44135</v>
      </c>
      <c r="F5382">
        <v>4</v>
      </c>
      <c r="G5382" t="str">
        <f>VLOOKUP(F5382,dComprador!A:B,2,0)</f>
        <v>Lira</v>
      </c>
      <c r="H5382">
        <v>1</v>
      </c>
      <c r="I5382" t="str">
        <f>VLOOKUP(H5382,dMateriaPrima!A:B,2,0)</f>
        <v>Tecido</v>
      </c>
      <c r="J5382">
        <f>VLOOKUP(H5382,dMateriaPrima!A:C,3,0)</f>
        <v>18</v>
      </c>
      <c r="K5382">
        <v>514</v>
      </c>
      <c r="L5382">
        <f t="shared" si="169"/>
        <v>9252</v>
      </c>
      <c r="M5382">
        <v>0</v>
      </c>
      <c r="N5382">
        <f t="shared" si="168"/>
        <v>9252</v>
      </c>
      <c r="O5382">
        <v>3</v>
      </c>
      <c r="P5382" t="str">
        <f>VLOOKUP(O5382,dFornecedor!A:B,2,0)</f>
        <v>StepUp</v>
      </c>
    </row>
    <row r="5383" spans="1:16" x14ac:dyDescent="0.25">
      <c r="A5383">
        <v>5382</v>
      </c>
      <c r="B5383" s="1">
        <v>44120</v>
      </c>
      <c r="C5383" s="1">
        <v>44129</v>
      </c>
      <c r="D5383" s="1">
        <v>44130</v>
      </c>
      <c r="E5383" s="1">
        <v>44134</v>
      </c>
      <c r="F5383">
        <v>4</v>
      </c>
      <c r="G5383" t="str">
        <f>VLOOKUP(F5383,dComprador!A:B,2,0)</f>
        <v>Lira</v>
      </c>
      <c r="H5383">
        <v>5</v>
      </c>
      <c r="I5383" t="str">
        <f>VLOOKUP(H5383,dMateriaPrima!A:B,2,0)</f>
        <v>Areia</v>
      </c>
      <c r="J5383">
        <f>VLOOKUP(H5383,dMateriaPrima!A:C,3,0)</f>
        <v>3.59</v>
      </c>
      <c r="K5383">
        <v>104</v>
      </c>
      <c r="L5383">
        <f t="shared" si="169"/>
        <v>373.36</v>
      </c>
      <c r="M5383">
        <v>0</v>
      </c>
      <c r="N5383">
        <f t="shared" si="168"/>
        <v>373.36</v>
      </c>
      <c r="O5383">
        <v>3</v>
      </c>
      <c r="P5383" t="str">
        <f>VLOOKUP(O5383,dFornecedor!A:B,2,0)</f>
        <v>StepUp</v>
      </c>
    </row>
    <row r="5384" spans="1:16" x14ac:dyDescent="0.25">
      <c r="A5384">
        <v>5383</v>
      </c>
      <c r="B5384" s="1">
        <v>44120</v>
      </c>
      <c r="C5384" s="1">
        <v>44121</v>
      </c>
      <c r="D5384" s="1">
        <v>44127</v>
      </c>
      <c r="E5384" s="1">
        <v>44131</v>
      </c>
      <c r="F5384">
        <v>4</v>
      </c>
      <c r="G5384" t="str">
        <f>VLOOKUP(F5384,dComprador!A:B,2,0)</f>
        <v>Lira</v>
      </c>
      <c r="H5384">
        <v>8</v>
      </c>
      <c r="I5384" t="str">
        <f>VLOOKUP(H5384,dMateriaPrima!A:B,2,0)</f>
        <v>Cimento</v>
      </c>
      <c r="J5384">
        <f>VLOOKUP(H5384,dMateriaPrima!A:C,3,0)</f>
        <v>23</v>
      </c>
      <c r="K5384">
        <v>556</v>
      </c>
      <c r="L5384">
        <f t="shared" si="169"/>
        <v>12788</v>
      </c>
      <c r="M5384">
        <v>0</v>
      </c>
      <c r="N5384">
        <f t="shared" si="168"/>
        <v>12788</v>
      </c>
      <c r="O5384">
        <v>3</v>
      </c>
      <c r="P5384" t="str">
        <f>VLOOKUP(O5384,dFornecedor!A:B,2,0)</f>
        <v>StepUp</v>
      </c>
    </row>
    <row r="5385" spans="1:16" x14ac:dyDescent="0.25">
      <c r="A5385">
        <v>5384</v>
      </c>
      <c r="B5385" s="1">
        <v>44120</v>
      </c>
      <c r="C5385" s="1">
        <v>44120</v>
      </c>
      <c r="D5385" s="1">
        <v>44136</v>
      </c>
      <c r="E5385" s="1">
        <v>44137</v>
      </c>
      <c r="F5385">
        <v>1</v>
      </c>
      <c r="G5385" t="str">
        <f>VLOOKUP(F5385,dComprador!A:B,2,0)</f>
        <v>Alon</v>
      </c>
      <c r="H5385">
        <v>11</v>
      </c>
      <c r="I5385" t="str">
        <f>VLOOKUP(H5385,dMateriaPrima!A:B,2,0)</f>
        <v>Papel</v>
      </c>
      <c r="J5385">
        <f>VLOOKUP(H5385,dMateriaPrima!A:C,3,0)</f>
        <v>9</v>
      </c>
      <c r="K5385">
        <v>228</v>
      </c>
      <c r="L5385">
        <f t="shared" si="169"/>
        <v>2052</v>
      </c>
      <c r="M5385">
        <v>0</v>
      </c>
      <c r="N5385">
        <f t="shared" si="168"/>
        <v>2052</v>
      </c>
      <c r="O5385">
        <v>2</v>
      </c>
      <c r="P5385" t="str">
        <f>VLOOKUP(O5385,dFornecedor!A:B,2,0)</f>
        <v>Minerva</v>
      </c>
    </row>
    <row r="5386" spans="1:16" x14ac:dyDescent="0.25">
      <c r="A5386">
        <v>5385</v>
      </c>
      <c r="B5386" s="1">
        <v>44120</v>
      </c>
      <c r="C5386" s="1">
        <v>44122</v>
      </c>
      <c r="D5386" s="1">
        <v>44131</v>
      </c>
      <c r="E5386" s="1">
        <v>44136</v>
      </c>
      <c r="F5386">
        <v>2</v>
      </c>
      <c r="G5386" t="str">
        <f>VLOOKUP(F5386,dComprador!A:B,2,0)</f>
        <v>João</v>
      </c>
      <c r="H5386">
        <v>4</v>
      </c>
      <c r="I5386" t="str">
        <f>VLOOKUP(H5386,dMateriaPrima!A:B,2,0)</f>
        <v>Madeira</v>
      </c>
      <c r="J5386">
        <f>VLOOKUP(H5386,dMateriaPrima!A:C,3,0)</f>
        <v>168</v>
      </c>
      <c r="K5386">
        <v>387</v>
      </c>
      <c r="L5386">
        <f t="shared" si="169"/>
        <v>65016</v>
      </c>
      <c r="M5386">
        <v>0</v>
      </c>
      <c r="N5386">
        <f t="shared" si="168"/>
        <v>65016</v>
      </c>
      <c r="O5386">
        <v>5</v>
      </c>
      <c r="P5386" t="str">
        <f>VLOOKUP(O5386,dFornecedor!A:B,2,0)</f>
        <v>Atlas</v>
      </c>
    </row>
    <row r="5387" spans="1:16" x14ac:dyDescent="0.25">
      <c r="A5387">
        <v>5386</v>
      </c>
      <c r="B5387" s="1">
        <v>44120</v>
      </c>
      <c r="C5387" s="1">
        <v>44130</v>
      </c>
      <c r="D5387" s="1">
        <v>44138</v>
      </c>
      <c r="E5387" s="1">
        <v>44139</v>
      </c>
      <c r="F5387">
        <v>1</v>
      </c>
      <c r="G5387" t="str">
        <f>VLOOKUP(F5387,dComprador!A:B,2,0)</f>
        <v>Alon</v>
      </c>
      <c r="H5387">
        <v>4</v>
      </c>
      <c r="I5387" t="str">
        <f>VLOOKUP(H5387,dMateriaPrima!A:B,2,0)</f>
        <v>Madeira</v>
      </c>
      <c r="J5387">
        <f>VLOOKUP(H5387,dMateriaPrima!A:C,3,0)</f>
        <v>168</v>
      </c>
      <c r="K5387">
        <v>602</v>
      </c>
      <c r="L5387">
        <f t="shared" si="169"/>
        <v>101136</v>
      </c>
      <c r="M5387">
        <v>0</v>
      </c>
      <c r="N5387">
        <f t="shared" si="168"/>
        <v>101136</v>
      </c>
      <c r="O5387">
        <v>1</v>
      </c>
      <c r="P5387" t="str">
        <f>VLOOKUP(O5387,dFornecedor!A:B,2,0)</f>
        <v>NorthShore</v>
      </c>
    </row>
    <row r="5388" spans="1:16" x14ac:dyDescent="0.25">
      <c r="A5388">
        <v>5387</v>
      </c>
      <c r="B5388" s="1">
        <v>44120</v>
      </c>
      <c r="C5388" s="1">
        <v>44120</v>
      </c>
      <c r="D5388" s="1">
        <v>44146</v>
      </c>
      <c r="E5388" s="1">
        <v>44152</v>
      </c>
      <c r="F5388">
        <v>1</v>
      </c>
      <c r="G5388" t="str">
        <f>VLOOKUP(F5388,dComprador!A:B,2,0)</f>
        <v>Alon</v>
      </c>
      <c r="H5388">
        <v>11</v>
      </c>
      <c r="I5388" t="str">
        <f>VLOOKUP(H5388,dMateriaPrima!A:B,2,0)</f>
        <v>Papel</v>
      </c>
      <c r="J5388">
        <f>VLOOKUP(H5388,dMateriaPrima!A:C,3,0)</f>
        <v>9</v>
      </c>
      <c r="K5388">
        <v>25</v>
      </c>
      <c r="L5388">
        <f t="shared" si="169"/>
        <v>225</v>
      </c>
      <c r="M5388">
        <v>0</v>
      </c>
      <c r="N5388">
        <f t="shared" si="168"/>
        <v>225</v>
      </c>
      <c r="O5388">
        <v>2</v>
      </c>
      <c r="P5388" t="str">
        <f>VLOOKUP(O5388,dFornecedor!A:B,2,0)</f>
        <v>Minerva</v>
      </c>
    </row>
    <row r="5389" spans="1:16" x14ac:dyDescent="0.25">
      <c r="A5389">
        <v>5388</v>
      </c>
      <c r="B5389" s="1">
        <v>44120</v>
      </c>
      <c r="C5389" s="1">
        <v>44120</v>
      </c>
      <c r="D5389" s="1">
        <v>44147</v>
      </c>
      <c r="E5389" s="1">
        <v>44147</v>
      </c>
      <c r="F5389">
        <v>1</v>
      </c>
      <c r="G5389" t="str">
        <f>VLOOKUP(F5389,dComprador!A:B,2,0)</f>
        <v>Alon</v>
      </c>
      <c r="H5389">
        <v>11</v>
      </c>
      <c r="I5389" t="str">
        <f>VLOOKUP(H5389,dMateriaPrima!A:B,2,0)</f>
        <v>Papel</v>
      </c>
      <c r="J5389">
        <f>VLOOKUP(H5389,dMateriaPrima!A:C,3,0)</f>
        <v>9</v>
      </c>
      <c r="K5389">
        <v>34</v>
      </c>
      <c r="L5389">
        <f t="shared" si="169"/>
        <v>306</v>
      </c>
      <c r="M5389">
        <v>0</v>
      </c>
      <c r="N5389">
        <f t="shared" si="168"/>
        <v>306</v>
      </c>
      <c r="O5389">
        <v>2</v>
      </c>
      <c r="P5389" t="str">
        <f>VLOOKUP(O5389,dFornecedor!A:B,2,0)</f>
        <v>Minerva</v>
      </c>
    </row>
    <row r="5390" spans="1:16" x14ac:dyDescent="0.25">
      <c r="A5390">
        <v>5389</v>
      </c>
      <c r="B5390" s="1">
        <v>44120</v>
      </c>
      <c r="C5390" s="1">
        <v>44127</v>
      </c>
      <c r="D5390" s="1">
        <v>44144</v>
      </c>
      <c r="E5390" s="1">
        <v>44144</v>
      </c>
      <c r="F5390">
        <v>1</v>
      </c>
      <c r="G5390" t="str">
        <f>VLOOKUP(F5390,dComprador!A:B,2,0)</f>
        <v>Alon</v>
      </c>
      <c r="H5390">
        <v>5</v>
      </c>
      <c r="I5390" t="str">
        <f>VLOOKUP(H5390,dMateriaPrima!A:B,2,0)</f>
        <v>Areia</v>
      </c>
      <c r="J5390">
        <f>VLOOKUP(H5390,dMateriaPrima!A:C,3,0)</f>
        <v>3.59</v>
      </c>
      <c r="K5390">
        <v>448</v>
      </c>
      <c r="L5390">
        <f t="shared" si="169"/>
        <v>1608.32</v>
      </c>
      <c r="M5390">
        <v>0</v>
      </c>
      <c r="N5390">
        <f t="shared" si="168"/>
        <v>1608.32</v>
      </c>
      <c r="O5390">
        <v>2</v>
      </c>
      <c r="P5390" t="str">
        <f>VLOOKUP(O5390,dFornecedor!A:B,2,0)</f>
        <v>Minerva</v>
      </c>
    </row>
    <row r="5391" spans="1:16" x14ac:dyDescent="0.25">
      <c r="A5391">
        <v>5390</v>
      </c>
      <c r="B5391" s="1">
        <v>44121</v>
      </c>
      <c r="C5391" s="1">
        <v>44131</v>
      </c>
      <c r="D5391" s="1">
        <v>44133</v>
      </c>
      <c r="E5391" s="1">
        <v>44137</v>
      </c>
      <c r="F5391">
        <v>4</v>
      </c>
      <c r="G5391" t="str">
        <f>VLOOKUP(F5391,dComprador!A:B,2,0)</f>
        <v>Lira</v>
      </c>
      <c r="H5391">
        <v>1</v>
      </c>
      <c r="I5391" t="str">
        <f>VLOOKUP(H5391,dMateriaPrima!A:B,2,0)</f>
        <v>Tecido</v>
      </c>
      <c r="J5391">
        <f>VLOOKUP(H5391,dMateriaPrima!A:C,3,0)</f>
        <v>18</v>
      </c>
      <c r="K5391">
        <v>407</v>
      </c>
      <c r="L5391">
        <f t="shared" si="169"/>
        <v>7326</v>
      </c>
      <c r="M5391">
        <v>0</v>
      </c>
      <c r="N5391">
        <f t="shared" si="168"/>
        <v>7326</v>
      </c>
      <c r="O5391">
        <v>3</v>
      </c>
      <c r="P5391" t="str">
        <f>VLOOKUP(O5391,dFornecedor!A:B,2,0)</f>
        <v>StepUp</v>
      </c>
    </row>
    <row r="5392" spans="1:16" x14ac:dyDescent="0.25">
      <c r="A5392">
        <v>5391</v>
      </c>
      <c r="B5392" s="1">
        <v>44121</v>
      </c>
      <c r="C5392" s="1">
        <v>44121</v>
      </c>
      <c r="D5392" s="1">
        <v>44152</v>
      </c>
      <c r="E5392" s="1">
        <v>44156</v>
      </c>
      <c r="F5392">
        <v>1</v>
      </c>
      <c r="G5392" t="str">
        <f>VLOOKUP(F5392,dComprador!A:B,2,0)</f>
        <v>Alon</v>
      </c>
      <c r="H5392">
        <v>1</v>
      </c>
      <c r="I5392" t="str">
        <f>VLOOKUP(H5392,dMateriaPrima!A:B,2,0)</f>
        <v>Tecido</v>
      </c>
      <c r="J5392">
        <f>VLOOKUP(H5392,dMateriaPrima!A:C,3,0)</f>
        <v>18</v>
      </c>
      <c r="K5392">
        <v>141</v>
      </c>
      <c r="L5392">
        <f t="shared" si="169"/>
        <v>2538</v>
      </c>
      <c r="M5392">
        <v>0</v>
      </c>
      <c r="N5392">
        <f t="shared" si="168"/>
        <v>2538</v>
      </c>
      <c r="O5392">
        <v>2</v>
      </c>
      <c r="P5392" t="str">
        <f>VLOOKUP(O5392,dFornecedor!A:B,2,0)</f>
        <v>Minerva</v>
      </c>
    </row>
    <row r="5393" spans="1:16" x14ac:dyDescent="0.25">
      <c r="A5393">
        <v>5392</v>
      </c>
      <c r="B5393" s="1">
        <v>44121</v>
      </c>
      <c r="C5393" s="1">
        <v>44124</v>
      </c>
      <c r="D5393" s="1">
        <v>44133</v>
      </c>
      <c r="E5393" s="1">
        <v>44137</v>
      </c>
      <c r="F5393">
        <v>4</v>
      </c>
      <c r="G5393" t="str">
        <f>VLOOKUP(F5393,dComprador!A:B,2,0)</f>
        <v>Lira</v>
      </c>
      <c r="H5393">
        <v>5</v>
      </c>
      <c r="I5393" t="str">
        <f>VLOOKUP(H5393,dMateriaPrima!A:B,2,0)</f>
        <v>Areia</v>
      </c>
      <c r="J5393">
        <f>VLOOKUP(H5393,dMateriaPrima!A:C,3,0)</f>
        <v>3.59</v>
      </c>
      <c r="K5393">
        <v>4</v>
      </c>
      <c r="L5393">
        <f t="shared" si="169"/>
        <v>14.36</v>
      </c>
      <c r="M5393">
        <v>0</v>
      </c>
      <c r="N5393">
        <f t="shared" si="168"/>
        <v>14.36</v>
      </c>
      <c r="O5393">
        <v>4</v>
      </c>
      <c r="P5393" t="str">
        <f>VLOOKUP(O5393,dFornecedor!A:B,2,0)</f>
        <v>AlphaOmega</v>
      </c>
    </row>
    <row r="5394" spans="1:16" x14ac:dyDescent="0.25">
      <c r="A5394">
        <v>5393</v>
      </c>
      <c r="B5394" s="1">
        <v>44121</v>
      </c>
      <c r="C5394" s="1">
        <v>44131</v>
      </c>
      <c r="D5394" s="1">
        <v>44132</v>
      </c>
      <c r="E5394" s="1">
        <v>44137</v>
      </c>
      <c r="F5394">
        <v>4</v>
      </c>
      <c r="G5394" t="str">
        <f>VLOOKUP(F5394,dComprador!A:B,2,0)</f>
        <v>Lira</v>
      </c>
      <c r="H5394">
        <v>7</v>
      </c>
      <c r="I5394" t="str">
        <f>VLOOKUP(H5394,dMateriaPrima!A:B,2,0)</f>
        <v>Poliéster</v>
      </c>
      <c r="J5394">
        <f>VLOOKUP(H5394,dMateriaPrima!A:C,3,0)</f>
        <v>8</v>
      </c>
      <c r="K5394">
        <v>158</v>
      </c>
      <c r="L5394">
        <f t="shared" si="169"/>
        <v>1264</v>
      </c>
      <c r="M5394">
        <v>0</v>
      </c>
      <c r="N5394">
        <f t="shared" si="168"/>
        <v>1264</v>
      </c>
      <c r="O5394">
        <v>3</v>
      </c>
      <c r="P5394" t="str">
        <f>VLOOKUP(O5394,dFornecedor!A:B,2,0)</f>
        <v>StepUp</v>
      </c>
    </row>
    <row r="5395" spans="1:16" x14ac:dyDescent="0.25">
      <c r="A5395">
        <v>5394</v>
      </c>
      <c r="B5395" s="1">
        <v>44121</v>
      </c>
      <c r="C5395" s="1">
        <v>44121</v>
      </c>
      <c r="D5395" s="1">
        <v>44138</v>
      </c>
      <c r="E5395" s="1">
        <v>44142</v>
      </c>
      <c r="F5395">
        <v>1</v>
      </c>
      <c r="G5395" t="str">
        <f>VLOOKUP(F5395,dComprador!A:B,2,0)</f>
        <v>Alon</v>
      </c>
      <c r="H5395">
        <v>8</v>
      </c>
      <c r="I5395" t="str">
        <f>VLOOKUP(H5395,dMateriaPrima!A:B,2,0)</f>
        <v>Cimento</v>
      </c>
      <c r="J5395">
        <f>VLOOKUP(H5395,dMateriaPrima!A:C,3,0)</f>
        <v>23</v>
      </c>
      <c r="K5395">
        <v>432</v>
      </c>
      <c r="L5395">
        <f t="shared" si="169"/>
        <v>9936</v>
      </c>
      <c r="M5395">
        <v>0</v>
      </c>
      <c r="N5395">
        <f t="shared" si="168"/>
        <v>9936</v>
      </c>
      <c r="O5395">
        <v>4</v>
      </c>
      <c r="P5395" t="str">
        <f>VLOOKUP(O5395,dFornecedor!A:B,2,0)</f>
        <v>AlphaOmega</v>
      </c>
    </row>
    <row r="5396" spans="1:16" x14ac:dyDescent="0.25">
      <c r="A5396">
        <v>5395</v>
      </c>
      <c r="B5396" s="1">
        <v>44121</v>
      </c>
      <c r="C5396" s="1">
        <v>44122</v>
      </c>
      <c r="D5396" s="1">
        <v>44134</v>
      </c>
      <c r="E5396" s="1">
        <v>44134</v>
      </c>
      <c r="F5396">
        <v>2</v>
      </c>
      <c r="G5396" t="str">
        <f>VLOOKUP(F5396,dComprador!A:B,2,0)</f>
        <v>João</v>
      </c>
      <c r="H5396">
        <v>9</v>
      </c>
      <c r="I5396" t="str">
        <f>VLOOKUP(H5396,dMateriaPrima!A:B,2,0)</f>
        <v>Couro</v>
      </c>
      <c r="J5396">
        <f>VLOOKUP(H5396,dMateriaPrima!A:C,3,0)</f>
        <v>4.4000000000000004</v>
      </c>
      <c r="K5396">
        <v>98</v>
      </c>
      <c r="L5396">
        <f t="shared" si="169"/>
        <v>431.20000000000005</v>
      </c>
      <c r="M5396">
        <v>0</v>
      </c>
      <c r="N5396">
        <f t="shared" si="168"/>
        <v>431.20000000000005</v>
      </c>
      <c r="O5396">
        <v>3</v>
      </c>
      <c r="P5396" t="str">
        <f>VLOOKUP(O5396,dFornecedor!A:B,2,0)</f>
        <v>StepUp</v>
      </c>
    </row>
    <row r="5397" spans="1:16" x14ac:dyDescent="0.25">
      <c r="A5397">
        <v>5396</v>
      </c>
      <c r="B5397" s="1">
        <v>44121</v>
      </c>
      <c r="C5397" s="1">
        <v>44130</v>
      </c>
      <c r="D5397" s="1">
        <v>44137</v>
      </c>
      <c r="E5397" s="1">
        <v>44139</v>
      </c>
      <c r="F5397">
        <v>1</v>
      </c>
      <c r="G5397" t="str">
        <f>VLOOKUP(F5397,dComprador!A:B,2,0)</f>
        <v>Alon</v>
      </c>
      <c r="H5397">
        <v>5</v>
      </c>
      <c r="I5397" t="str">
        <f>VLOOKUP(H5397,dMateriaPrima!A:B,2,0)</f>
        <v>Areia</v>
      </c>
      <c r="J5397">
        <f>VLOOKUP(H5397,dMateriaPrima!A:C,3,0)</f>
        <v>3.59</v>
      </c>
      <c r="K5397">
        <v>112</v>
      </c>
      <c r="L5397">
        <f t="shared" si="169"/>
        <v>402.08</v>
      </c>
      <c r="M5397">
        <v>0</v>
      </c>
      <c r="N5397">
        <f t="shared" si="168"/>
        <v>402.08</v>
      </c>
      <c r="O5397">
        <v>2</v>
      </c>
      <c r="P5397" t="str">
        <f>VLOOKUP(O5397,dFornecedor!A:B,2,0)</f>
        <v>Minerva</v>
      </c>
    </row>
    <row r="5398" spans="1:16" x14ac:dyDescent="0.25">
      <c r="A5398">
        <v>5397</v>
      </c>
      <c r="B5398" s="1">
        <v>44121</v>
      </c>
      <c r="C5398" s="1">
        <v>44129</v>
      </c>
      <c r="D5398" s="1">
        <v>44150</v>
      </c>
      <c r="E5398" s="1">
        <v>44155</v>
      </c>
      <c r="F5398">
        <v>1</v>
      </c>
      <c r="G5398" t="str">
        <f>VLOOKUP(F5398,dComprador!A:B,2,0)</f>
        <v>Alon</v>
      </c>
      <c r="H5398">
        <v>11</v>
      </c>
      <c r="I5398" t="str">
        <f>VLOOKUP(H5398,dMateriaPrima!A:B,2,0)</f>
        <v>Papel</v>
      </c>
      <c r="J5398">
        <f>VLOOKUP(H5398,dMateriaPrima!A:C,3,0)</f>
        <v>9</v>
      </c>
      <c r="K5398">
        <v>13</v>
      </c>
      <c r="L5398">
        <f t="shared" si="169"/>
        <v>117</v>
      </c>
      <c r="M5398">
        <v>0</v>
      </c>
      <c r="N5398">
        <f t="shared" si="168"/>
        <v>117</v>
      </c>
      <c r="O5398">
        <v>3</v>
      </c>
      <c r="P5398" t="str">
        <f>VLOOKUP(O5398,dFornecedor!A:B,2,0)</f>
        <v>StepUp</v>
      </c>
    </row>
    <row r="5399" spans="1:16" x14ac:dyDescent="0.25">
      <c r="A5399">
        <v>5398</v>
      </c>
      <c r="B5399" s="1">
        <v>44121</v>
      </c>
      <c r="C5399" s="1">
        <v>44133</v>
      </c>
      <c r="D5399" s="1">
        <v>44154</v>
      </c>
      <c r="E5399" s="1">
        <v>44155</v>
      </c>
      <c r="F5399">
        <v>1</v>
      </c>
      <c r="G5399" t="str">
        <f>VLOOKUP(F5399,dComprador!A:B,2,0)</f>
        <v>Alon</v>
      </c>
      <c r="H5399">
        <v>5</v>
      </c>
      <c r="I5399" t="str">
        <f>VLOOKUP(H5399,dMateriaPrima!A:B,2,0)</f>
        <v>Areia</v>
      </c>
      <c r="J5399">
        <f>VLOOKUP(H5399,dMateriaPrima!A:C,3,0)</f>
        <v>3.59</v>
      </c>
      <c r="K5399">
        <v>251</v>
      </c>
      <c r="L5399">
        <f t="shared" si="169"/>
        <v>901.08999999999992</v>
      </c>
      <c r="M5399">
        <v>0</v>
      </c>
      <c r="N5399">
        <f t="shared" si="168"/>
        <v>901.08999999999992</v>
      </c>
      <c r="O5399">
        <v>1</v>
      </c>
      <c r="P5399" t="str">
        <f>VLOOKUP(O5399,dFornecedor!A:B,2,0)</f>
        <v>NorthShore</v>
      </c>
    </row>
    <row r="5400" spans="1:16" x14ac:dyDescent="0.25">
      <c r="A5400">
        <v>5399</v>
      </c>
      <c r="B5400" s="1">
        <v>44122</v>
      </c>
      <c r="C5400" s="1">
        <v>44130</v>
      </c>
      <c r="D5400" s="1">
        <v>44132</v>
      </c>
      <c r="E5400" s="1">
        <v>44131</v>
      </c>
      <c r="F5400">
        <v>4</v>
      </c>
      <c r="G5400" t="str">
        <f>VLOOKUP(F5400,dComprador!A:B,2,0)</f>
        <v>Lira</v>
      </c>
      <c r="H5400">
        <v>1</v>
      </c>
      <c r="I5400" t="str">
        <f>VLOOKUP(H5400,dMateriaPrima!A:B,2,0)</f>
        <v>Tecido</v>
      </c>
      <c r="J5400">
        <f>VLOOKUP(H5400,dMateriaPrima!A:C,3,0)</f>
        <v>18</v>
      </c>
      <c r="K5400">
        <v>324</v>
      </c>
      <c r="L5400">
        <f t="shared" si="169"/>
        <v>5832</v>
      </c>
      <c r="M5400">
        <v>0</v>
      </c>
      <c r="N5400">
        <f t="shared" si="168"/>
        <v>5832</v>
      </c>
      <c r="O5400">
        <v>3</v>
      </c>
      <c r="P5400" t="str">
        <f>VLOOKUP(O5400,dFornecedor!A:B,2,0)</f>
        <v>StepUp</v>
      </c>
    </row>
    <row r="5401" spans="1:16" x14ac:dyDescent="0.25">
      <c r="A5401">
        <v>5400</v>
      </c>
      <c r="B5401" s="1">
        <v>44122</v>
      </c>
      <c r="C5401" s="1">
        <v>44125</v>
      </c>
      <c r="D5401" s="1">
        <v>44129</v>
      </c>
      <c r="E5401" s="1">
        <v>44135</v>
      </c>
      <c r="F5401">
        <v>4</v>
      </c>
      <c r="G5401" t="str">
        <f>VLOOKUP(F5401,dComprador!A:B,2,0)</f>
        <v>Lira</v>
      </c>
      <c r="H5401">
        <v>5</v>
      </c>
      <c r="I5401" t="str">
        <f>VLOOKUP(H5401,dMateriaPrima!A:B,2,0)</f>
        <v>Areia</v>
      </c>
      <c r="J5401">
        <f>VLOOKUP(H5401,dMateriaPrima!A:C,3,0)</f>
        <v>3.59</v>
      </c>
      <c r="K5401">
        <v>498</v>
      </c>
      <c r="L5401">
        <f t="shared" si="169"/>
        <v>1787.82</v>
      </c>
      <c r="M5401">
        <v>0</v>
      </c>
      <c r="N5401">
        <f t="shared" si="168"/>
        <v>1787.82</v>
      </c>
      <c r="O5401">
        <v>3</v>
      </c>
      <c r="P5401" t="str">
        <f>VLOOKUP(O5401,dFornecedor!A:B,2,0)</f>
        <v>StepUp</v>
      </c>
    </row>
    <row r="5402" spans="1:16" x14ac:dyDescent="0.25">
      <c r="A5402">
        <v>5401</v>
      </c>
      <c r="B5402" s="1">
        <v>44122</v>
      </c>
      <c r="C5402" s="1">
        <v>44130</v>
      </c>
      <c r="D5402" s="1">
        <v>44133</v>
      </c>
      <c r="E5402" s="1">
        <v>44138</v>
      </c>
      <c r="F5402">
        <v>4</v>
      </c>
      <c r="G5402" t="str">
        <f>VLOOKUP(F5402,dComprador!A:B,2,0)</f>
        <v>Lira</v>
      </c>
      <c r="H5402">
        <v>5</v>
      </c>
      <c r="I5402" t="str">
        <f>VLOOKUP(H5402,dMateriaPrima!A:B,2,0)</f>
        <v>Areia</v>
      </c>
      <c r="J5402">
        <f>VLOOKUP(H5402,dMateriaPrima!A:C,3,0)</f>
        <v>3.59</v>
      </c>
      <c r="K5402">
        <v>45</v>
      </c>
      <c r="L5402">
        <f t="shared" si="169"/>
        <v>161.54999999999998</v>
      </c>
      <c r="M5402">
        <v>0</v>
      </c>
      <c r="N5402">
        <f t="shared" si="168"/>
        <v>161.54999999999998</v>
      </c>
      <c r="O5402">
        <v>2</v>
      </c>
      <c r="P5402" t="str">
        <f>VLOOKUP(O5402,dFornecedor!A:B,2,0)</f>
        <v>Minerva</v>
      </c>
    </row>
    <row r="5403" spans="1:16" x14ac:dyDescent="0.25">
      <c r="A5403">
        <v>5402</v>
      </c>
      <c r="B5403" s="1">
        <v>44122</v>
      </c>
      <c r="C5403" s="1">
        <v>44123</v>
      </c>
      <c r="D5403" s="1">
        <v>44130</v>
      </c>
      <c r="E5403" s="1">
        <v>44132</v>
      </c>
      <c r="F5403">
        <v>4</v>
      </c>
      <c r="G5403" t="str">
        <f>VLOOKUP(F5403,dComprador!A:B,2,0)</f>
        <v>Lira</v>
      </c>
      <c r="H5403">
        <v>8</v>
      </c>
      <c r="I5403" t="str">
        <f>VLOOKUP(H5403,dMateriaPrima!A:B,2,0)</f>
        <v>Cimento</v>
      </c>
      <c r="J5403">
        <f>VLOOKUP(H5403,dMateriaPrima!A:C,3,0)</f>
        <v>23</v>
      </c>
      <c r="K5403">
        <v>97</v>
      </c>
      <c r="L5403">
        <f t="shared" si="169"/>
        <v>2231</v>
      </c>
      <c r="M5403">
        <v>0</v>
      </c>
      <c r="N5403">
        <f t="shared" si="168"/>
        <v>2231</v>
      </c>
      <c r="O5403">
        <v>3</v>
      </c>
      <c r="P5403" t="str">
        <f>VLOOKUP(O5403,dFornecedor!A:B,2,0)</f>
        <v>StepUp</v>
      </c>
    </row>
    <row r="5404" spans="1:16" x14ac:dyDescent="0.25">
      <c r="A5404">
        <v>5403</v>
      </c>
      <c r="B5404" s="1">
        <v>44122</v>
      </c>
      <c r="C5404" s="1">
        <v>44126</v>
      </c>
      <c r="D5404" s="1">
        <v>44129</v>
      </c>
      <c r="E5404" s="1">
        <v>44132</v>
      </c>
      <c r="F5404">
        <v>4</v>
      </c>
      <c r="G5404" t="str">
        <f>VLOOKUP(F5404,dComprador!A:B,2,0)</f>
        <v>Lira</v>
      </c>
      <c r="H5404">
        <v>11</v>
      </c>
      <c r="I5404" t="str">
        <f>VLOOKUP(H5404,dMateriaPrima!A:B,2,0)</f>
        <v>Papel</v>
      </c>
      <c r="J5404">
        <f>VLOOKUP(H5404,dMateriaPrima!A:C,3,0)</f>
        <v>9</v>
      </c>
      <c r="K5404">
        <v>37</v>
      </c>
      <c r="L5404">
        <f t="shared" si="169"/>
        <v>333</v>
      </c>
      <c r="M5404">
        <v>0</v>
      </c>
      <c r="N5404">
        <f t="shared" si="168"/>
        <v>333</v>
      </c>
      <c r="O5404">
        <v>4</v>
      </c>
      <c r="P5404" t="str">
        <f>VLOOKUP(O5404,dFornecedor!A:B,2,0)</f>
        <v>AlphaOmega</v>
      </c>
    </row>
    <row r="5405" spans="1:16" x14ac:dyDescent="0.25">
      <c r="A5405">
        <v>5404</v>
      </c>
      <c r="B5405" s="1">
        <v>44122</v>
      </c>
      <c r="C5405" s="1">
        <v>44122</v>
      </c>
      <c r="D5405" s="1">
        <v>44130</v>
      </c>
      <c r="E5405" s="1">
        <v>44134</v>
      </c>
      <c r="F5405">
        <v>4</v>
      </c>
      <c r="G5405" t="str">
        <f>VLOOKUP(F5405,dComprador!A:B,2,0)</f>
        <v>Lira</v>
      </c>
      <c r="H5405">
        <v>8</v>
      </c>
      <c r="I5405" t="str">
        <f>VLOOKUP(H5405,dMateriaPrima!A:B,2,0)</f>
        <v>Cimento</v>
      </c>
      <c r="J5405">
        <f>VLOOKUP(H5405,dMateriaPrima!A:C,3,0)</f>
        <v>23</v>
      </c>
      <c r="K5405">
        <v>97</v>
      </c>
      <c r="L5405">
        <f t="shared" si="169"/>
        <v>2231</v>
      </c>
      <c r="M5405">
        <v>0</v>
      </c>
      <c r="N5405">
        <f t="shared" si="168"/>
        <v>2231</v>
      </c>
      <c r="O5405">
        <v>2</v>
      </c>
      <c r="P5405" t="str">
        <f>VLOOKUP(O5405,dFornecedor!A:B,2,0)</f>
        <v>Minerva</v>
      </c>
    </row>
    <row r="5406" spans="1:16" x14ac:dyDescent="0.25">
      <c r="A5406">
        <v>5405</v>
      </c>
      <c r="B5406" s="1">
        <v>44122</v>
      </c>
      <c r="C5406" s="1">
        <v>44134</v>
      </c>
      <c r="D5406" s="1">
        <v>44134</v>
      </c>
      <c r="E5406" s="1">
        <v>44140</v>
      </c>
      <c r="F5406">
        <v>4</v>
      </c>
      <c r="G5406" t="str">
        <f>VLOOKUP(F5406,dComprador!A:B,2,0)</f>
        <v>Lira</v>
      </c>
      <c r="H5406">
        <v>11</v>
      </c>
      <c r="I5406" t="str">
        <f>VLOOKUP(H5406,dMateriaPrima!A:B,2,0)</f>
        <v>Papel</v>
      </c>
      <c r="J5406">
        <f>VLOOKUP(H5406,dMateriaPrima!A:C,3,0)</f>
        <v>9</v>
      </c>
      <c r="K5406">
        <v>115</v>
      </c>
      <c r="L5406">
        <f t="shared" si="169"/>
        <v>1035</v>
      </c>
      <c r="M5406">
        <v>0</v>
      </c>
      <c r="N5406">
        <f t="shared" si="168"/>
        <v>1035</v>
      </c>
      <c r="O5406">
        <v>1</v>
      </c>
      <c r="P5406" t="str">
        <f>VLOOKUP(O5406,dFornecedor!A:B,2,0)</f>
        <v>NorthShore</v>
      </c>
    </row>
    <row r="5407" spans="1:16" x14ac:dyDescent="0.25">
      <c r="A5407">
        <v>5406</v>
      </c>
      <c r="B5407" s="1">
        <v>44122</v>
      </c>
      <c r="C5407" s="1">
        <v>44122</v>
      </c>
      <c r="D5407" s="1">
        <v>44142</v>
      </c>
      <c r="E5407" s="1">
        <v>44143</v>
      </c>
      <c r="F5407">
        <v>1</v>
      </c>
      <c r="G5407" t="str">
        <f>VLOOKUP(F5407,dComprador!A:B,2,0)</f>
        <v>Alon</v>
      </c>
      <c r="H5407">
        <v>8</v>
      </c>
      <c r="I5407" t="str">
        <f>VLOOKUP(H5407,dMateriaPrima!A:B,2,0)</f>
        <v>Cimento</v>
      </c>
      <c r="J5407">
        <f>VLOOKUP(H5407,dMateriaPrima!A:C,3,0)</f>
        <v>23</v>
      </c>
      <c r="K5407">
        <v>1</v>
      </c>
      <c r="L5407">
        <f t="shared" si="169"/>
        <v>23</v>
      </c>
      <c r="M5407">
        <v>0</v>
      </c>
      <c r="N5407">
        <f t="shared" si="168"/>
        <v>23</v>
      </c>
      <c r="O5407">
        <v>2</v>
      </c>
      <c r="P5407" t="str">
        <f>VLOOKUP(O5407,dFornecedor!A:B,2,0)</f>
        <v>Minerva</v>
      </c>
    </row>
    <row r="5408" spans="1:16" x14ac:dyDescent="0.25">
      <c r="A5408">
        <v>5407</v>
      </c>
      <c r="B5408" s="1">
        <v>44122</v>
      </c>
      <c r="C5408" s="1">
        <v>44135</v>
      </c>
      <c r="D5408" s="1">
        <v>44142</v>
      </c>
      <c r="E5408" s="1">
        <v>44144</v>
      </c>
      <c r="F5408">
        <v>1</v>
      </c>
      <c r="G5408" t="str">
        <f>VLOOKUP(F5408,dComprador!A:B,2,0)</f>
        <v>Alon</v>
      </c>
      <c r="H5408">
        <v>4</v>
      </c>
      <c r="I5408" t="str">
        <f>VLOOKUP(H5408,dMateriaPrima!A:B,2,0)</f>
        <v>Madeira</v>
      </c>
      <c r="J5408">
        <f>VLOOKUP(H5408,dMateriaPrima!A:C,3,0)</f>
        <v>168</v>
      </c>
      <c r="K5408">
        <v>80</v>
      </c>
      <c r="L5408">
        <f t="shared" si="169"/>
        <v>13440</v>
      </c>
      <c r="M5408">
        <v>0</v>
      </c>
      <c r="N5408">
        <f t="shared" si="168"/>
        <v>13440</v>
      </c>
      <c r="O5408">
        <v>1</v>
      </c>
      <c r="P5408" t="str">
        <f>VLOOKUP(O5408,dFornecedor!A:B,2,0)</f>
        <v>NorthShore</v>
      </c>
    </row>
    <row r="5409" spans="1:16" x14ac:dyDescent="0.25">
      <c r="A5409">
        <v>5408</v>
      </c>
      <c r="B5409" s="1">
        <v>44122</v>
      </c>
      <c r="C5409" s="1">
        <v>44130</v>
      </c>
      <c r="D5409" s="1">
        <v>44139</v>
      </c>
      <c r="E5409" s="1">
        <v>44145</v>
      </c>
      <c r="F5409">
        <v>1</v>
      </c>
      <c r="G5409" t="str">
        <f>VLOOKUP(F5409,dComprador!A:B,2,0)</f>
        <v>Alon</v>
      </c>
      <c r="H5409">
        <v>5</v>
      </c>
      <c r="I5409" t="str">
        <f>VLOOKUP(H5409,dMateriaPrima!A:B,2,0)</f>
        <v>Areia</v>
      </c>
      <c r="J5409">
        <f>VLOOKUP(H5409,dMateriaPrima!A:C,3,0)</f>
        <v>3.59</v>
      </c>
      <c r="K5409">
        <v>162</v>
      </c>
      <c r="L5409">
        <f t="shared" si="169"/>
        <v>581.57999999999993</v>
      </c>
      <c r="M5409">
        <v>0</v>
      </c>
      <c r="N5409">
        <f t="shared" si="168"/>
        <v>581.57999999999993</v>
      </c>
      <c r="O5409">
        <v>3</v>
      </c>
      <c r="P5409" t="str">
        <f>VLOOKUP(O5409,dFornecedor!A:B,2,0)</f>
        <v>StepUp</v>
      </c>
    </row>
    <row r="5410" spans="1:16" x14ac:dyDescent="0.25">
      <c r="A5410">
        <v>5409</v>
      </c>
      <c r="B5410" s="1">
        <v>44122</v>
      </c>
      <c r="C5410" s="1">
        <v>44129</v>
      </c>
      <c r="D5410" s="1">
        <v>44137</v>
      </c>
      <c r="E5410" s="1">
        <v>44138</v>
      </c>
      <c r="F5410">
        <v>2</v>
      </c>
      <c r="G5410" t="str">
        <f>VLOOKUP(F5410,dComprador!A:B,2,0)</f>
        <v>João</v>
      </c>
      <c r="H5410">
        <v>5</v>
      </c>
      <c r="I5410" t="str">
        <f>VLOOKUP(H5410,dMateriaPrima!A:B,2,0)</f>
        <v>Areia</v>
      </c>
      <c r="J5410">
        <f>VLOOKUP(H5410,dMateriaPrima!A:C,3,0)</f>
        <v>3.59</v>
      </c>
      <c r="K5410">
        <v>36</v>
      </c>
      <c r="L5410">
        <f t="shared" si="169"/>
        <v>129.24</v>
      </c>
      <c r="M5410">
        <v>0</v>
      </c>
      <c r="N5410">
        <f t="shared" si="168"/>
        <v>129.24</v>
      </c>
      <c r="O5410">
        <v>3</v>
      </c>
      <c r="P5410" t="str">
        <f>VLOOKUP(O5410,dFornecedor!A:B,2,0)</f>
        <v>StepUp</v>
      </c>
    </row>
    <row r="5411" spans="1:16" x14ac:dyDescent="0.25">
      <c r="A5411">
        <v>5410</v>
      </c>
      <c r="B5411" s="1">
        <v>44122</v>
      </c>
      <c r="C5411" s="1">
        <v>44122</v>
      </c>
      <c r="D5411" s="1">
        <v>44153</v>
      </c>
      <c r="E5411" s="1">
        <v>44155</v>
      </c>
      <c r="F5411">
        <v>1</v>
      </c>
      <c r="G5411" t="str">
        <f>VLOOKUP(F5411,dComprador!A:B,2,0)</f>
        <v>Alon</v>
      </c>
      <c r="H5411">
        <v>7</v>
      </c>
      <c r="I5411" t="str">
        <f>VLOOKUP(H5411,dMateriaPrima!A:B,2,0)</f>
        <v>Poliéster</v>
      </c>
      <c r="J5411">
        <f>VLOOKUP(H5411,dMateriaPrima!A:C,3,0)</f>
        <v>8</v>
      </c>
      <c r="K5411">
        <v>21</v>
      </c>
      <c r="L5411">
        <f t="shared" si="169"/>
        <v>168</v>
      </c>
      <c r="M5411">
        <v>15</v>
      </c>
      <c r="N5411">
        <f t="shared" si="168"/>
        <v>142.80000000000001</v>
      </c>
      <c r="O5411">
        <v>5</v>
      </c>
      <c r="P5411" t="str">
        <f>VLOOKUP(O5411,dFornecedor!A:B,2,0)</f>
        <v>Atlas</v>
      </c>
    </row>
    <row r="5412" spans="1:16" x14ac:dyDescent="0.25">
      <c r="A5412">
        <v>5411</v>
      </c>
      <c r="B5412" s="1">
        <v>44122</v>
      </c>
      <c r="C5412" s="1">
        <v>44131</v>
      </c>
      <c r="D5412" s="1">
        <v>44145</v>
      </c>
      <c r="E5412" s="1">
        <v>44146</v>
      </c>
      <c r="F5412">
        <v>1</v>
      </c>
      <c r="G5412" t="str">
        <f>VLOOKUP(F5412,dComprador!A:B,2,0)</f>
        <v>Alon</v>
      </c>
      <c r="H5412">
        <v>7</v>
      </c>
      <c r="I5412" t="str">
        <f>VLOOKUP(H5412,dMateriaPrima!A:B,2,0)</f>
        <v>Poliéster</v>
      </c>
      <c r="J5412">
        <f>VLOOKUP(H5412,dMateriaPrima!A:C,3,0)</f>
        <v>8</v>
      </c>
      <c r="K5412">
        <v>2</v>
      </c>
      <c r="L5412">
        <f t="shared" si="169"/>
        <v>16</v>
      </c>
      <c r="M5412">
        <v>0</v>
      </c>
      <c r="N5412">
        <f t="shared" si="168"/>
        <v>16</v>
      </c>
      <c r="O5412">
        <v>3</v>
      </c>
      <c r="P5412" t="str">
        <f>VLOOKUP(O5412,dFornecedor!A:B,2,0)</f>
        <v>StepUp</v>
      </c>
    </row>
    <row r="5413" spans="1:16" x14ac:dyDescent="0.25">
      <c r="A5413">
        <v>5412</v>
      </c>
      <c r="B5413" s="1">
        <v>44123</v>
      </c>
      <c r="C5413" s="1">
        <v>44124</v>
      </c>
      <c r="D5413" s="1">
        <v>44131</v>
      </c>
      <c r="E5413" s="1">
        <v>44132</v>
      </c>
      <c r="F5413">
        <v>4</v>
      </c>
      <c r="G5413" t="str">
        <f>VLOOKUP(F5413,dComprador!A:B,2,0)</f>
        <v>Lira</v>
      </c>
      <c r="H5413">
        <v>11</v>
      </c>
      <c r="I5413" t="str">
        <f>VLOOKUP(H5413,dMateriaPrima!A:B,2,0)</f>
        <v>Papel</v>
      </c>
      <c r="J5413">
        <f>VLOOKUP(H5413,dMateriaPrima!A:C,3,0)</f>
        <v>9</v>
      </c>
      <c r="K5413">
        <v>370</v>
      </c>
      <c r="L5413">
        <f t="shared" si="169"/>
        <v>3330</v>
      </c>
      <c r="M5413">
        <v>0</v>
      </c>
      <c r="N5413">
        <f t="shared" si="168"/>
        <v>3330</v>
      </c>
      <c r="O5413">
        <v>3</v>
      </c>
      <c r="P5413" t="str">
        <f>VLOOKUP(O5413,dFornecedor!A:B,2,0)</f>
        <v>StepUp</v>
      </c>
    </row>
    <row r="5414" spans="1:16" x14ac:dyDescent="0.25">
      <c r="A5414">
        <v>5413</v>
      </c>
      <c r="B5414" s="1">
        <v>44123</v>
      </c>
      <c r="C5414" s="1">
        <v>44128</v>
      </c>
      <c r="D5414" s="1">
        <v>44140</v>
      </c>
      <c r="E5414" s="1">
        <v>44143</v>
      </c>
      <c r="F5414">
        <v>1</v>
      </c>
      <c r="G5414" t="str">
        <f>VLOOKUP(F5414,dComprador!A:B,2,0)</f>
        <v>Alon</v>
      </c>
      <c r="H5414">
        <v>9</v>
      </c>
      <c r="I5414" t="str">
        <f>VLOOKUP(H5414,dMateriaPrima!A:B,2,0)</f>
        <v>Couro</v>
      </c>
      <c r="J5414">
        <f>VLOOKUP(H5414,dMateriaPrima!A:C,3,0)</f>
        <v>4.4000000000000004</v>
      </c>
      <c r="K5414">
        <v>9</v>
      </c>
      <c r="L5414">
        <f t="shared" si="169"/>
        <v>39.6</v>
      </c>
      <c r="M5414">
        <v>0</v>
      </c>
      <c r="N5414">
        <f t="shared" si="168"/>
        <v>39.6</v>
      </c>
      <c r="O5414">
        <v>1</v>
      </c>
      <c r="P5414" t="str">
        <f>VLOOKUP(O5414,dFornecedor!A:B,2,0)</f>
        <v>NorthShore</v>
      </c>
    </row>
    <row r="5415" spans="1:16" x14ac:dyDescent="0.25">
      <c r="A5415">
        <v>5414</v>
      </c>
      <c r="B5415" s="1">
        <v>44123</v>
      </c>
      <c r="C5415" s="1">
        <v>44127</v>
      </c>
      <c r="D5415" s="1">
        <v>44144</v>
      </c>
      <c r="E5415" s="1">
        <v>44144</v>
      </c>
      <c r="F5415">
        <v>1</v>
      </c>
      <c r="G5415" t="str">
        <f>VLOOKUP(F5415,dComprador!A:B,2,0)</f>
        <v>Alon</v>
      </c>
      <c r="H5415">
        <v>8</v>
      </c>
      <c r="I5415" t="str">
        <f>VLOOKUP(H5415,dMateriaPrima!A:B,2,0)</f>
        <v>Cimento</v>
      </c>
      <c r="J5415">
        <f>VLOOKUP(H5415,dMateriaPrima!A:C,3,0)</f>
        <v>23</v>
      </c>
      <c r="K5415">
        <v>151</v>
      </c>
      <c r="L5415">
        <f t="shared" si="169"/>
        <v>3473</v>
      </c>
      <c r="M5415">
        <v>0</v>
      </c>
      <c r="N5415">
        <f t="shared" si="168"/>
        <v>3473</v>
      </c>
      <c r="O5415">
        <v>2</v>
      </c>
      <c r="P5415" t="str">
        <f>VLOOKUP(O5415,dFornecedor!A:B,2,0)</f>
        <v>Minerva</v>
      </c>
    </row>
    <row r="5416" spans="1:16" x14ac:dyDescent="0.25">
      <c r="A5416">
        <v>5415</v>
      </c>
      <c r="B5416" s="1">
        <v>44123</v>
      </c>
      <c r="C5416" s="1">
        <v>44130</v>
      </c>
      <c r="D5416" s="1">
        <v>44155</v>
      </c>
      <c r="E5416" s="1">
        <v>44156</v>
      </c>
      <c r="F5416">
        <v>1</v>
      </c>
      <c r="G5416" t="str">
        <f>VLOOKUP(F5416,dComprador!A:B,2,0)</f>
        <v>Alon</v>
      </c>
      <c r="H5416">
        <v>6</v>
      </c>
      <c r="I5416" t="str">
        <f>VLOOKUP(H5416,dMateriaPrima!A:B,2,0)</f>
        <v>Fio Algodão</v>
      </c>
      <c r="J5416">
        <f>VLOOKUP(H5416,dMateriaPrima!A:C,3,0)</f>
        <v>55.9</v>
      </c>
      <c r="K5416">
        <v>164</v>
      </c>
      <c r="L5416">
        <f t="shared" si="169"/>
        <v>9167.6</v>
      </c>
      <c r="M5416">
        <v>0</v>
      </c>
      <c r="N5416">
        <f t="shared" si="168"/>
        <v>9167.6</v>
      </c>
      <c r="O5416">
        <v>2</v>
      </c>
      <c r="P5416" t="str">
        <f>VLOOKUP(O5416,dFornecedor!A:B,2,0)</f>
        <v>Minerva</v>
      </c>
    </row>
    <row r="5417" spans="1:16" x14ac:dyDescent="0.25">
      <c r="A5417">
        <v>5416</v>
      </c>
      <c r="B5417" s="1">
        <v>44123</v>
      </c>
      <c r="C5417" s="1">
        <v>44131</v>
      </c>
      <c r="D5417" s="1">
        <v>44149</v>
      </c>
      <c r="E5417" s="1">
        <v>44150</v>
      </c>
      <c r="F5417">
        <v>1</v>
      </c>
      <c r="G5417" t="str">
        <f>VLOOKUP(F5417,dComprador!A:B,2,0)</f>
        <v>Alon</v>
      </c>
      <c r="H5417">
        <v>1</v>
      </c>
      <c r="I5417" t="str">
        <f>VLOOKUP(H5417,dMateriaPrima!A:B,2,0)</f>
        <v>Tecido</v>
      </c>
      <c r="J5417">
        <f>VLOOKUP(H5417,dMateriaPrima!A:C,3,0)</f>
        <v>18</v>
      </c>
      <c r="K5417">
        <v>491</v>
      </c>
      <c r="L5417">
        <f t="shared" si="169"/>
        <v>8838</v>
      </c>
      <c r="M5417">
        <v>0</v>
      </c>
      <c r="N5417">
        <f t="shared" si="168"/>
        <v>8838</v>
      </c>
      <c r="O5417">
        <v>2</v>
      </c>
      <c r="P5417" t="str">
        <f>VLOOKUP(O5417,dFornecedor!A:B,2,0)</f>
        <v>Minerva</v>
      </c>
    </row>
    <row r="5418" spans="1:16" x14ac:dyDescent="0.25">
      <c r="A5418">
        <v>5417</v>
      </c>
      <c r="B5418" s="1">
        <v>44124</v>
      </c>
      <c r="C5418" s="1">
        <v>44124</v>
      </c>
      <c r="D5418" s="1">
        <v>44131</v>
      </c>
      <c r="E5418" s="1">
        <v>44131</v>
      </c>
      <c r="F5418">
        <v>4</v>
      </c>
      <c r="G5418" t="str">
        <f>VLOOKUP(F5418,dComprador!A:B,2,0)</f>
        <v>Lira</v>
      </c>
      <c r="H5418">
        <v>10</v>
      </c>
      <c r="I5418" t="str">
        <f>VLOOKUP(H5418,dMateriaPrima!A:B,2,0)</f>
        <v>Pedra Britada</v>
      </c>
      <c r="J5418">
        <f>VLOOKUP(H5418,dMateriaPrima!A:C,3,0)</f>
        <v>56</v>
      </c>
      <c r="K5418">
        <v>203</v>
      </c>
      <c r="L5418">
        <f t="shared" si="169"/>
        <v>11368</v>
      </c>
      <c r="M5418">
        <v>0</v>
      </c>
      <c r="N5418">
        <f t="shared" si="168"/>
        <v>11368</v>
      </c>
      <c r="O5418">
        <v>2</v>
      </c>
      <c r="P5418" t="str">
        <f>VLOOKUP(O5418,dFornecedor!A:B,2,0)</f>
        <v>Minerva</v>
      </c>
    </row>
    <row r="5419" spans="1:16" x14ac:dyDescent="0.25">
      <c r="A5419">
        <v>5418</v>
      </c>
      <c r="B5419" s="1">
        <v>44124</v>
      </c>
      <c r="C5419" s="1">
        <v>44125</v>
      </c>
      <c r="D5419" s="1">
        <v>44130</v>
      </c>
      <c r="E5419" s="1">
        <v>44131</v>
      </c>
      <c r="F5419">
        <v>4</v>
      </c>
      <c r="G5419" t="str">
        <f>VLOOKUP(F5419,dComprador!A:B,2,0)</f>
        <v>Lira</v>
      </c>
      <c r="H5419">
        <v>7</v>
      </c>
      <c r="I5419" t="str">
        <f>VLOOKUP(H5419,dMateriaPrima!A:B,2,0)</f>
        <v>Poliéster</v>
      </c>
      <c r="J5419">
        <f>VLOOKUP(H5419,dMateriaPrima!A:C,3,0)</f>
        <v>8</v>
      </c>
      <c r="K5419">
        <v>12</v>
      </c>
      <c r="L5419">
        <f t="shared" si="169"/>
        <v>96</v>
      </c>
      <c r="M5419">
        <v>0</v>
      </c>
      <c r="N5419">
        <f t="shared" si="168"/>
        <v>96</v>
      </c>
      <c r="O5419">
        <v>3</v>
      </c>
      <c r="P5419" t="str">
        <f>VLOOKUP(O5419,dFornecedor!A:B,2,0)</f>
        <v>StepUp</v>
      </c>
    </row>
    <row r="5420" spans="1:16" x14ac:dyDescent="0.25">
      <c r="A5420">
        <v>5419</v>
      </c>
      <c r="B5420" s="1">
        <v>44124</v>
      </c>
      <c r="C5420" s="1">
        <v>44134</v>
      </c>
      <c r="D5420" s="1">
        <v>44135</v>
      </c>
      <c r="E5420" s="1">
        <v>44140</v>
      </c>
      <c r="F5420">
        <v>4</v>
      </c>
      <c r="G5420" t="str">
        <f>VLOOKUP(F5420,dComprador!A:B,2,0)</f>
        <v>Lira</v>
      </c>
      <c r="H5420">
        <v>2</v>
      </c>
      <c r="I5420" t="str">
        <f>VLOOKUP(H5420,dMateriaPrima!A:B,2,0)</f>
        <v>Chapa Metal</v>
      </c>
      <c r="J5420">
        <f>VLOOKUP(H5420,dMateriaPrima!A:C,3,0)</f>
        <v>299.89999999999998</v>
      </c>
      <c r="K5420">
        <v>250</v>
      </c>
      <c r="L5420">
        <f t="shared" si="169"/>
        <v>74975</v>
      </c>
      <c r="M5420">
        <v>0</v>
      </c>
      <c r="N5420">
        <f t="shared" si="168"/>
        <v>74975</v>
      </c>
      <c r="O5420">
        <v>3</v>
      </c>
      <c r="P5420" t="str">
        <f>VLOOKUP(O5420,dFornecedor!A:B,2,0)</f>
        <v>StepUp</v>
      </c>
    </row>
    <row r="5421" spans="1:16" x14ac:dyDescent="0.25">
      <c r="A5421">
        <v>5420</v>
      </c>
      <c r="B5421" s="1">
        <v>44124</v>
      </c>
      <c r="C5421" s="1">
        <v>44134</v>
      </c>
      <c r="D5421" s="1">
        <v>44135</v>
      </c>
      <c r="E5421" s="1">
        <v>44140</v>
      </c>
      <c r="F5421">
        <v>4</v>
      </c>
      <c r="G5421" t="str">
        <f>VLOOKUP(F5421,dComprador!A:B,2,0)</f>
        <v>Lira</v>
      </c>
      <c r="H5421">
        <v>9</v>
      </c>
      <c r="I5421" t="str">
        <f>VLOOKUP(H5421,dMateriaPrima!A:B,2,0)</f>
        <v>Couro</v>
      </c>
      <c r="J5421">
        <f>VLOOKUP(H5421,dMateriaPrima!A:C,3,0)</f>
        <v>4.4000000000000004</v>
      </c>
      <c r="K5421">
        <v>219</v>
      </c>
      <c r="L5421">
        <f t="shared" si="169"/>
        <v>963.6</v>
      </c>
      <c r="M5421">
        <v>0</v>
      </c>
      <c r="N5421">
        <f t="shared" si="168"/>
        <v>963.6</v>
      </c>
      <c r="O5421">
        <v>3</v>
      </c>
      <c r="P5421" t="str">
        <f>VLOOKUP(O5421,dFornecedor!A:B,2,0)</f>
        <v>StepUp</v>
      </c>
    </row>
    <row r="5422" spans="1:16" x14ac:dyDescent="0.25">
      <c r="A5422">
        <v>5421</v>
      </c>
      <c r="B5422" s="1">
        <v>44124</v>
      </c>
      <c r="C5422" s="1">
        <v>44133</v>
      </c>
      <c r="D5422" s="1">
        <v>44135</v>
      </c>
      <c r="E5422" s="1">
        <v>44137</v>
      </c>
      <c r="F5422">
        <v>4</v>
      </c>
      <c r="G5422" t="str">
        <f>VLOOKUP(F5422,dComprador!A:B,2,0)</f>
        <v>Lira</v>
      </c>
      <c r="H5422">
        <v>5</v>
      </c>
      <c r="I5422" t="str">
        <f>VLOOKUP(H5422,dMateriaPrima!A:B,2,0)</f>
        <v>Areia</v>
      </c>
      <c r="J5422">
        <f>VLOOKUP(H5422,dMateriaPrima!A:C,3,0)</f>
        <v>3.59</v>
      </c>
      <c r="K5422">
        <v>20</v>
      </c>
      <c r="L5422">
        <f t="shared" si="169"/>
        <v>71.8</v>
      </c>
      <c r="M5422">
        <v>0</v>
      </c>
      <c r="N5422">
        <f t="shared" si="168"/>
        <v>71.8</v>
      </c>
      <c r="O5422">
        <v>2</v>
      </c>
      <c r="P5422" t="str">
        <f>VLOOKUP(O5422,dFornecedor!A:B,2,0)</f>
        <v>Minerva</v>
      </c>
    </row>
    <row r="5423" spans="1:16" x14ac:dyDescent="0.25">
      <c r="A5423">
        <v>5422</v>
      </c>
      <c r="B5423" s="1">
        <v>44124</v>
      </c>
      <c r="C5423" s="1">
        <v>44134</v>
      </c>
      <c r="D5423" s="1">
        <v>44141</v>
      </c>
      <c r="E5423" s="1">
        <v>44146</v>
      </c>
      <c r="F5423">
        <v>1</v>
      </c>
      <c r="G5423" t="str">
        <f>VLOOKUP(F5423,dComprador!A:B,2,0)</f>
        <v>Alon</v>
      </c>
      <c r="H5423">
        <v>5</v>
      </c>
      <c r="I5423" t="str">
        <f>VLOOKUP(H5423,dMateriaPrima!A:B,2,0)</f>
        <v>Areia</v>
      </c>
      <c r="J5423">
        <f>VLOOKUP(H5423,dMateriaPrima!A:C,3,0)</f>
        <v>3.59</v>
      </c>
      <c r="K5423">
        <v>112</v>
      </c>
      <c r="L5423">
        <f t="shared" si="169"/>
        <v>402.08</v>
      </c>
      <c r="M5423">
        <v>0</v>
      </c>
      <c r="N5423">
        <f t="shared" si="168"/>
        <v>402.08</v>
      </c>
      <c r="O5423">
        <v>1</v>
      </c>
      <c r="P5423" t="str">
        <f>VLOOKUP(O5423,dFornecedor!A:B,2,0)</f>
        <v>NorthShore</v>
      </c>
    </row>
    <row r="5424" spans="1:16" x14ac:dyDescent="0.25">
      <c r="A5424">
        <v>5423</v>
      </c>
      <c r="B5424" s="1">
        <v>44124</v>
      </c>
      <c r="C5424" s="1">
        <v>44132</v>
      </c>
      <c r="D5424" s="1">
        <v>44136</v>
      </c>
      <c r="E5424" s="1">
        <v>44139</v>
      </c>
      <c r="F5424">
        <v>1</v>
      </c>
      <c r="G5424" t="str">
        <f>VLOOKUP(F5424,dComprador!A:B,2,0)</f>
        <v>Alon</v>
      </c>
      <c r="H5424">
        <v>5</v>
      </c>
      <c r="I5424" t="str">
        <f>VLOOKUP(H5424,dMateriaPrima!A:B,2,0)</f>
        <v>Areia</v>
      </c>
      <c r="J5424">
        <f>VLOOKUP(H5424,dMateriaPrima!A:C,3,0)</f>
        <v>3.59</v>
      </c>
      <c r="K5424">
        <v>48</v>
      </c>
      <c r="L5424">
        <f t="shared" si="169"/>
        <v>172.32</v>
      </c>
      <c r="M5424">
        <v>0</v>
      </c>
      <c r="N5424">
        <f t="shared" si="168"/>
        <v>172.32</v>
      </c>
      <c r="O5424">
        <v>2</v>
      </c>
      <c r="P5424" t="str">
        <f>VLOOKUP(O5424,dFornecedor!A:B,2,0)</f>
        <v>Minerva</v>
      </c>
    </row>
    <row r="5425" spans="1:16" x14ac:dyDescent="0.25">
      <c r="A5425">
        <v>5424</v>
      </c>
      <c r="B5425" s="1">
        <v>44124</v>
      </c>
      <c r="C5425" s="1">
        <v>44127</v>
      </c>
      <c r="D5425" s="1">
        <v>44140</v>
      </c>
      <c r="E5425" s="1">
        <v>44143</v>
      </c>
      <c r="F5425">
        <v>1</v>
      </c>
      <c r="G5425" t="str">
        <f>VLOOKUP(F5425,dComprador!A:B,2,0)</f>
        <v>Alon</v>
      </c>
      <c r="H5425">
        <v>1</v>
      </c>
      <c r="I5425" t="str">
        <f>VLOOKUP(H5425,dMateriaPrima!A:B,2,0)</f>
        <v>Tecido</v>
      </c>
      <c r="J5425">
        <f>VLOOKUP(H5425,dMateriaPrima!A:C,3,0)</f>
        <v>18</v>
      </c>
      <c r="K5425">
        <v>60</v>
      </c>
      <c r="L5425">
        <f t="shared" si="169"/>
        <v>1080</v>
      </c>
      <c r="M5425">
        <v>0</v>
      </c>
      <c r="N5425">
        <f t="shared" si="168"/>
        <v>1080</v>
      </c>
      <c r="O5425">
        <v>1</v>
      </c>
      <c r="P5425" t="str">
        <f>VLOOKUP(O5425,dFornecedor!A:B,2,0)</f>
        <v>NorthShore</v>
      </c>
    </row>
    <row r="5426" spans="1:16" x14ac:dyDescent="0.25">
      <c r="A5426">
        <v>5425</v>
      </c>
      <c r="B5426" s="1">
        <v>44124</v>
      </c>
      <c r="C5426" s="1">
        <v>44124</v>
      </c>
      <c r="D5426" s="1">
        <v>44140</v>
      </c>
      <c r="E5426" s="1">
        <v>44144</v>
      </c>
      <c r="F5426">
        <v>1</v>
      </c>
      <c r="G5426" t="str">
        <f>VLOOKUP(F5426,dComprador!A:B,2,0)</f>
        <v>Alon</v>
      </c>
      <c r="H5426">
        <v>5</v>
      </c>
      <c r="I5426" t="str">
        <f>VLOOKUP(H5426,dMateriaPrima!A:B,2,0)</f>
        <v>Areia</v>
      </c>
      <c r="J5426">
        <f>VLOOKUP(H5426,dMateriaPrima!A:C,3,0)</f>
        <v>3.59</v>
      </c>
      <c r="K5426">
        <v>182</v>
      </c>
      <c r="L5426">
        <f t="shared" si="169"/>
        <v>653.38</v>
      </c>
      <c r="M5426">
        <v>0</v>
      </c>
      <c r="N5426">
        <f t="shared" si="168"/>
        <v>653.38</v>
      </c>
      <c r="O5426">
        <v>2</v>
      </c>
      <c r="P5426" t="str">
        <f>VLOOKUP(O5426,dFornecedor!A:B,2,0)</f>
        <v>Minerva</v>
      </c>
    </row>
    <row r="5427" spans="1:16" x14ac:dyDescent="0.25">
      <c r="A5427">
        <v>5426</v>
      </c>
      <c r="B5427" s="1">
        <v>44124</v>
      </c>
      <c r="C5427" s="1">
        <v>44127</v>
      </c>
      <c r="D5427" s="1">
        <v>44155</v>
      </c>
      <c r="E5427" s="1">
        <v>44156</v>
      </c>
      <c r="F5427">
        <v>1</v>
      </c>
      <c r="G5427" t="str">
        <f>VLOOKUP(F5427,dComprador!A:B,2,0)</f>
        <v>Alon</v>
      </c>
      <c r="H5427">
        <v>1</v>
      </c>
      <c r="I5427" t="str">
        <f>VLOOKUP(H5427,dMateriaPrima!A:B,2,0)</f>
        <v>Tecido</v>
      </c>
      <c r="J5427">
        <f>VLOOKUP(H5427,dMateriaPrima!A:C,3,0)</f>
        <v>18</v>
      </c>
      <c r="K5427">
        <v>177</v>
      </c>
      <c r="L5427">
        <f t="shared" si="169"/>
        <v>3186</v>
      </c>
      <c r="M5427">
        <v>0</v>
      </c>
      <c r="N5427">
        <f t="shared" si="168"/>
        <v>3186</v>
      </c>
      <c r="O5427">
        <v>4</v>
      </c>
      <c r="P5427" t="str">
        <f>VLOOKUP(O5427,dFornecedor!A:B,2,0)</f>
        <v>AlphaOmega</v>
      </c>
    </row>
    <row r="5428" spans="1:16" x14ac:dyDescent="0.25">
      <c r="A5428">
        <v>5427</v>
      </c>
      <c r="B5428" s="1">
        <v>44124</v>
      </c>
      <c r="C5428" s="1">
        <v>44124</v>
      </c>
      <c r="D5428" s="1">
        <v>44156</v>
      </c>
      <c r="E5428" s="1">
        <v>44158</v>
      </c>
      <c r="F5428">
        <v>1</v>
      </c>
      <c r="G5428" t="str">
        <f>VLOOKUP(F5428,dComprador!A:B,2,0)</f>
        <v>Alon</v>
      </c>
      <c r="H5428">
        <v>9</v>
      </c>
      <c r="I5428" t="str">
        <f>VLOOKUP(H5428,dMateriaPrima!A:B,2,0)</f>
        <v>Couro</v>
      </c>
      <c r="J5428">
        <f>VLOOKUP(H5428,dMateriaPrima!A:C,3,0)</f>
        <v>4.4000000000000004</v>
      </c>
      <c r="K5428">
        <v>63</v>
      </c>
      <c r="L5428">
        <f t="shared" si="169"/>
        <v>277.20000000000005</v>
      </c>
      <c r="M5428">
        <v>0</v>
      </c>
      <c r="N5428">
        <f t="shared" si="168"/>
        <v>277.20000000000005</v>
      </c>
      <c r="O5428">
        <v>4</v>
      </c>
      <c r="P5428" t="str">
        <f>VLOOKUP(O5428,dFornecedor!A:B,2,0)</f>
        <v>AlphaOmega</v>
      </c>
    </row>
    <row r="5429" spans="1:16" x14ac:dyDescent="0.25">
      <c r="A5429">
        <v>5428</v>
      </c>
      <c r="B5429" s="1">
        <v>44124</v>
      </c>
      <c r="C5429" s="1">
        <v>44124</v>
      </c>
      <c r="D5429" s="1">
        <v>44154</v>
      </c>
      <c r="E5429" s="1">
        <v>44159</v>
      </c>
      <c r="F5429">
        <v>1</v>
      </c>
      <c r="G5429" t="str">
        <f>VLOOKUP(F5429,dComprador!A:B,2,0)</f>
        <v>Alon</v>
      </c>
      <c r="H5429">
        <v>7</v>
      </c>
      <c r="I5429" t="str">
        <f>VLOOKUP(H5429,dMateriaPrima!A:B,2,0)</f>
        <v>Poliéster</v>
      </c>
      <c r="J5429">
        <f>VLOOKUP(H5429,dMateriaPrima!A:C,3,0)</f>
        <v>8</v>
      </c>
      <c r="K5429">
        <v>584</v>
      </c>
      <c r="L5429">
        <f t="shared" si="169"/>
        <v>4672</v>
      </c>
      <c r="M5429">
        <v>0</v>
      </c>
      <c r="N5429">
        <f t="shared" si="168"/>
        <v>4672</v>
      </c>
      <c r="O5429">
        <v>2</v>
      </c>
      <c r="P5429" t="str">
        <f>VLOOKUP(O5429,dFornecedor!A:B,2,0)</f>
        <v>Minerva</v>
      </c>
    </row>
    <row r="5430" spans="1:16" x14ac:dyDescent="0.25">
      <c r="A5430">
        <v>5429</v>
      </c>
      <c r="B5430" s="1">
        <v>44124</v>
      </c>
      <c r="C5430" s="1">
        <v>44129</v>
      </c>
      <c r="D5430" s="1">
        <v>44146</v>
      </c>
      <c r="E5430" s="1">
        <v>44148</v>
      </c>
      <c r="F5430">
        <v>1</v>
      </c>
      <c r="G5430" t="str">
        <f>VLOOKUP(F5430,dComprador!A:B,2,0)</f>
        <v>Alon</v>
      </c>
      <c r="H5430">
        <v>9</v>
      </c>
      <c r="I5430" t="str">
        <f>VLOOKUP(H5430,dMateriaPrima!A:B,2,0)</f>
        <v>Couro</v>
      </c>
      <c r="J5430">
        <f>VLOOKUP(H5430,dMateriaPrima!A:C,3,0)</f>
        <v>4.4000000000000004</v>
      </c>
      <c r="K5430">
        <v>284</v>
      </c>
      <c r="L5430">
        <f t="shared" si="169"/>
        <v>1249.6000000000001</v>
      </c>
      <c r="M5430">
        <v>0</v>
      </c>
      <c r="N5430">
        <f t="shared" si="168"/>
        <v>1249.6000000000001</v>
      </c>
      <c r="O5430">
        <v>4</v>
      </c>
      <c r="P5430" t="str">
        <f>VLOOKUP(O5430,dFornecedor!A:B,2,0)</f>
        <v>AlphaOmega</v>
      </c>
    </row>
    <row r="5431" spans="1:16" x14ac:dyDescent="0.25">
      <c r="A5431">
        <v>5430</v>
      </c>
      <c r="B5431" s="1">
        <v>44124</v>
      </c>
      <c r="C5431" s="1">
        <v>44131</v>
      </c>
      <c r="D5431" s="1">
        <v>44147</v>
      </c>
      <c r="E5431" s="1">
        <v>44148</v>
      </c>
      <c r="F5431">
        <v>1</v>
      </c>
      <c r="G5431" t="str">
        <f>VLOOKUP(F5431,dComprador!A:B,2,0)</f>
        <v>Alon</v>
      </c>
      <c r="H5431">
        <v>5</v>
      </c>
      <c r="I5431" t="str">
        <f>VLOOKUP(H5431,dMateriaPrima!A:B,2,0)</f>
        <v>Areia</v>
      </c>
      <c r="J5431">
        <f>VLOOKUP(H5431,dMateriaPrima!A:C,3,0)</f>
        <v>3.59</v>
      </c>
      <c r="K5431">
        <v>207</v>
      </c>
      <c r="L5431">
        <f t="shared" si="169"/>
        <v>743.13</v>
      </c>
      <c r="M5431">
        <v>0</v>
      </c>
      <c r="N5431">
        <f t="shared" si="168"/>
        <v>743.13</v>
      </c>
      <c r="O5431">
        <v>3</v>
      </c>
      <c r="P5431" t="str">
        <f>VLOOKUP(O5431,dFornecedor!A:B,2,0)</f>
        <v>StepUp</v>
      </c>
    </row>
    <row r="5432" spans="1:16" x14ac:dyDescent="0.25">
      <c r="A5432">
        <v>5431</v>
      </c>
      <c r="B5432" s="1">
        <v>44125</v>
      </c>
      <c r="C5432" s="1">
        <v>44129</v>
      </c>
      <c r="D5432" s="1">
        <v>44130</v>
      </c>
      <c r="E5432" s="1">
        <v>44134</v>
      </c>
      <c r="F5432">
        <v>4</v>
      </c>
      <c r="G5432" t="str">
        <f>VLOOKUP(F5432,dComprador!A:B,2,0)</f>
        <v>Lira</v>
      </c>
      <c r="H5432">
        <v>9</v>
      </c>
      <c r="I5432" t="str">
        <f>VLOOKUP(H5432,dMateriaPrima!A:B,2,0)</f>
        <v>Couro</v>
      </c>
      <c r="J5432">
        <f>VLOOKUP(H5432,dMateriaPrima!A:C,3,0)</f>
        <v>4.4000000000000004</v>
      </c>
      <c r="K5432">
        <v>133</v>
      </c>
      <c r="L5432">
        <f t="shared" si="169"/>
        <v>585.20000000000005</v>
      </c>
      <c r="M5432">
        <v>0</v>
      </c>
      <c r="N5432">
        <f t="shared" si="168"/>
        <v>585.20000000000005</v>
      </c>
      <c r="O5432">
        <v>2</v>
      </c>
      <c r="P5432" t="str">
        <f>VLOOKUP(O5432,dFornecedor!A:B,2,0)</f>
        <v>Minerva</v>
      </c>
    </row>
    <row r="5433" spans="1:16" x14ac:dyDescent="0.25">
      <c r="A5433">
        <v>5432</v>
      </c>
      <c r="B5433" s="1">
        <v>44125</v>
      </c>
      <c r="C5433" s="1">
        <v>44134</v>
      </c>
      <c r="D5433" s="1">
        <v>44138</v>
      </c>
      <c r="E5433" s="1">
        <v>44140</v>
      </c>
      <c r="F5433">
        <v>4</v>
      </c>
      <c r="G5433" t="str">
        <f>VLOOKUP(F5433,dComprador!A:B,2,0)</f>
        <v>Lira</v>
      </c>
      <c r="H5433">
        <v>9</v>
      </c>
      <c r="I5433" t="str">
        <f>VLOOKUP(H5433,dMateriaPrima!A:B,2,0)</f>
        <v>Couro</v>
      </c>
      <c r="J5433">
        <f>VLOOKUP(H5433,dMateriaPrima!A:C,3,0)</f>
        <v>4.4000000000000004</v>
      </c>
      <c r="K5433">
        <v>171</v>
      </c>
      <c r="L5433">
        <f t="shared" si="169"/>
        <v>752.40000000000009</v>
      </c>
      <c r="M5433">
        <v>0</v>
      </c>
      <c r="N5433">
        <f t="shared" si="168"/>
        <v>752.40000000000009</v>
      </c>
      <c r="O5433">
        <v>2</v>
      </c>
      <c r="P5433" t="str">
        <f>VLOOKUP(O5433,dFornecedor!A:B,2,0)</f>
        <v>Minerva</v>
      </c>
    </row>
    <row r="5434" spans="1:16" x14ac:dyDescent="0.25">
      <c r="A5434">
        <v>5433</v>
      </c>
      <c r="B5434" s="1">
        <v>44125</v>
      </c>
      <c r="C5434" s="1">
        <v>44134</v>
      </c>
      <c r="D5434" s="1">
        <v>44135</v>
      </c>
      <c r="E5434" s="1">
        <v>44135</v>
      </c>
      <c r="F5434">
        <v>4</v>
      </c>
      <c r="G5434" t="str">
        <f>VLOOKUP(F5434,dComprador!A:B,2,0)</f>
        <v>Lira</v>
      </c>
      <c r="H5434">
        <v>6</v>
      </c>
      <c r="I5434" t="str">
        <f>VLOOKUP(H5434,dMateriaPrima!A:B,2,0)</f>
        <v>Fio Algodão</v>
      </c>
      <c r="J5434">
        <f>VLOOKUP(H5434,dMateriaPrima!A:C,3,0)</f>
        <v>55.9</v>
      </c>
      <c r="K5434">
        <v>330</v>
      </c>
      <c r="L5434">
        <f t="shared" si="169"/>
        <v>18447</v>
      </c>
      <c r="M5434">
        <v>0</v>
      </c>
      <c r="N5434">
        <f t="shared" si="168"/>
        <v>18447</v>
      </c>
      <c r="O5434">
        <v>1</v>
      </c>
      <c r="P5434" t="str">
        <f>VLOOKUP(O5434,dFornecedor!A:B,2,0)</f>
        <v>NorthShore</v>
      </c>
    </row>
    <row r="5435" spans="1:16" x14ac:dyDescent="0.25">
      <c r="A5435">
        <v>5434</v>
      </c>
      <c r="B5435" s="1">
        <v>44125</v>
      </c>
      <c r="C5435" s="1">
        <v>44126</v>
      </c>
      <c r="D5435" s="1">
        <v>44145</v>
      </c>
      <c r="E5435" s="1">
        <v>44146</v>
      </c>
      <c r="F5435">
        <v>1</v>
      </c>
      <c r="G5435" t="str">
        <f>VLOOKUP(F5435,dComprador!A:B,2,0)</f>
        <v>Alon</v>
      </c>
      <c r="H5435">
        <v>1</v>
      </c>
      <c r="I5435" t="str">
        <f>VLOOKUP(H5435,dMateriaPrima!A:B,2,0)</f>
        <v>Tecido</v>
      </c>
      <c r="J5435">
        <f>VLOOKUP(H5435,dMateriaPrima!A:C,3,0)</f>
        <v>18</v>
      </c>
      <c r="K5435">
        <v>439</v>
      </c>
      <c r="L5435">
        <f t="shared" si="169"/>
        <v>7902</v>
      </c>
      <c r="M5435">
        <v>0</v>
      </c>
      <c r="N5435">
        <f t="shared" si="168"/>
        <v>7902</v>
      </c>
      <c r="O5435">
        <v>3</v>
      </c>
      <c r="P5435" t="str">
        <f>VLOOKUP(O5435,dFornecedor!A:B,2,0)</f>
        <v>StepUp</v>
      </c>
    </row>
    <row r="5436" spans="1:16" x14ac:dyDescent="0.25">
      <c r="A5436">
        <v>5435</v>
      </c>
      <c r="B5436" s="1">
        <v>44125</v>
      </c>
      <c r="C5436" s="1">
        <v>44130</v>
      </c>
      <c r="D5436" s="1">
        <v>44138</v>
      </c>
      <c r="E5436" s="1">
        <v>44142</v>
      </c>
      <c r="F5436">
        <v>1</v>
      </c>
      <c r="G5436" t="str">
        <f>VLOOKUP(F5436,dComprador!A:B,2,0)</f>
        <v>Alon</v>
      </c>
      <c r="H5436">
        <v>2</v>
      </c>
      <c r="I5436" t="str">
        <f>VLOOKUP(H5436,dMateriaPrima!A:B,2,0)</f>
        <v>Chapa Metal</v>
      </c>
      <c r="J5436">
        <f>VLOOKUP(H5436,dMateriaPrima!A:C,3,0)</f>
        <v>299.89999999999998</v>
      </c>
      <c r="K5436">
        <v>16</v>
      </c>
      <c r="L5436">
        <f t="shared" si="169"/>
        <v>4798.3999999999996</v>
      </c>
      <c r="M5436">
        <v>0</v>
      </c>
      <c r="N5436">
        <f t="shared" si="168"/>
        <v>4798.3999999999996</v>
      </c>
      <c r="O5436">
        <v>2</v>
      </c>
      <c r="P5436" t="str">
        <f>VLOOKUP(O5436,dFornecedor!A:B,2,0)</f>
        <v>Minerva</v>
      </c>
    </row>
    <row r="5437" spans="1:16" x14ac:dyDescent="0.25">
      <c r="A5437">
        <v>5436</v>
      </c>
      <c r="B5437" s="1">
        <v>44125</v>
      </c>
      <c r="C5437" s="1">
        <v>44125</v>
      </c>
      <c r="D5437" s="1">
        <v>44141</v>
      </c>
      <c r="E5437" s="1">
        <v>44144</v>
      </c>
      <c r="F5437">
        <v>1</v>
      </c>
      <c r="G5437" t="str">
        <f>VLOOKUP(F5437,dComprador!A:B,2,0)</f>
        <v>Alon</v>
      </c>
      <c r="H5437">
        <v>5</v>
      </c>
      <c r="I5437" t="str">
        <f>VLOOKUP(H5437,dMateriaPrima!A:B,2,0)</f>
        <v>Areia</v>
      </c>
      <c r="J5437">
        <f>VLOOKUP(H5437,dMateriaPrima!A:C,3,0)</f>
        <v>3.59</v>
      </c>
      <c r="K5437">
        <v>611</v>
      </c>
      <c r="L5437">
        <f t="shared" si="169"/>
        <v>2193.4899999999998</v>
      </c>
      <c r="M5437">
        <v>0</v>
      </c>
      <c r="N5437">
        <f t="shared" si="168"/>
        <v>2193.4899999999998</v>
      </c>
      <c r="O5437">
        <v>2</v>
      </c>
      <c r="P5437" t="str">
        <f>VLOOKUP(O5437,dFornecedor!A:B,2,0)</f>
        <v>Minerva</v>
      </c>
    </row>
    <row r="5438" spans="1:16" x14ac:dyDescent="0.25">
      <c r="A5438">
        <v>5437</v>
      </c>
      <c r="B5438" s="1">
        <v>44125</v>
      </c>
      <c r="C5438" s="1">
        <v>44129</v>
      </c>
      <c r="D5438" s="1">
        <v>44144</v>
      </c>
      <c r="E5438" s="1">
        <v>44145</v>
      </c>
      <c r="F5438">
        <v>1</v>
      </c>
      <c r="G5438" t="str">
        <f>VLOOKUP(F5438,dComprador!A:B,2,0)</f>
        <v>Alon</v>
      </c>
      <c r="H5438">
        <v>10</v>
      </c>
      <c r="I5438" t="str">
        <f>VLOOKUP(H5438,dMateriaPrima!A:B,2,0)</f>
        <v>Pedra Britada</v>
      </c>
      <c r="J5438">
        <f>VLOOKUP(H5438,dMateriaPrima!A:C,3,0)</f>
        <v>56</v>
      </c>
      <c r="K5438">
        <v>285</v>
      </c>
      <c r="L5438">
        <f t="shared" si="169"/>
        <v>15960</v>
      </c>
      <c r="M5438">
        <v>0</v>
      </c>
      <c r="N5438">
        <f t="shared" si="168"/>
        <v>15960</v>
      </c>
      <c r="O5438">
        <v>5</v>
      </c>
      <c r="P5438" t="str">
        <f>VLOOKUP(O5438,dFornecedor!A:B,2,0)</f>
        <v>Atlas</v>
      </c>
    </row>
    <row r="5439" spans="1:16" x14ac:dyDescent="0.25">
      <c r="A5439">
        <v>5438</v>
      </c>
      <c r="B5439" s="1">
        <v>44125</v>
      </c>
      <c r="C5439" s="1">
        <v>44125</v>
      </c>
      <c r="D5439" s="1">
        <v>44138</v>
      </c>
      <c r="E5439" s="1">
        <v>44140</v>
      </c>
      <c r="F5439">
        <v>2</v>
      </c>
      <c r="G5439" t="str">
        <f>VLOOKUP(F5439,dComprador!A:B,2,0)</f>
        <v>João</v>
      </c>
      <c r="H5439">
        <v>1</v>
      </c>
      <c r="I5439" t="str">
        <f>VLOOKUP(H5439,dMateriaPrima!A:B,2,0)</f>
        <v>Tecido</v>
      </c>
      <c r="J5439">
        <f>VLOOKUP(H5439,dMateriaPrima!A:C,3,0)</f>
        <v>18</v>
      </c>
      <c r="K5439">
        <v>140</v>
      </c>
      <c r="L5439">
        <f t="shared" si="169"/>
        <v>2520</v>
      </c>
      <c r="M5439">
        <v>0</v>
      </c>
      <c r="N5439">
        <f t="shared" si="168"/>
        <v>2520</v>
      </c>
      <c r="O5439">
        <v>4</v>
      </c>
      <c r="P5439" t="str">
        <f>VLOOKUP(O5439,dFornecedor!A:B,2,0)</f>
        <v>AlphaOmega</v>
      </c>
    </row>
    <row r="5440" spans="1:16" x14ac:dyDescent="0.25">
      <c r="A5440">
        <v>5439</v>
      </c>
      <c r="B5440" s="1">
        <v>44126</v>
      </c>
      <c r="C5440" s="1">
        <v>44126</v>
      </c>
      <c r="D5440" s="1">
        <v>44137</v>
      </c>
      <c r="E5440" s="1">
        <v>44136</v>
      </c>
      <c r="F5440">
        <v>4</v>
      </c>
      <c r="G5440" t="str">
        <f>VLOOKUP(F5440,dComprador!A:B,2,0)</f>
        <v>Lira</v>
      </c>
      <c r="H5440">
        <v>11</v>
      </c>
      <c r="I5440" t="str">
        <f>VLOOKUP(H5440,dMateriaPrima!A:B,2,0)</f>
        <v>Papel</v>
      </c>
      <c r="J5440">
        <f>VLOOKUP(H5440,dMateriaPrima!A:C,3,0)</f>
        <v>9</v>
      </c>
      <c r="K5440">
        <v>85</v>
      </c>
      <c r="L5440">
        <f t="shared" si="169"/>
        <v>765</v>
      </c>
      <c r="M5440">
        <v>0</v>
      </c>
      <c r="N5440">
        <f t="shared" si="168"/>
        <v>765</v>
      </c>
      <c r="O5440">
        <v>4</v>
      </c>
      <c r="P5440" t="str">
        <f>VLOOKUP(O5440,dFornecedor!A:B,2,0)</f>
        <v>AlphaOmega</v>
      </c>
    </row>
    <row r="5441" spans="1:16" x14ac:dyDescent="0.25">
      <c r="A5441">
        <v>5440</v>
      </c>
      <c r="B5441" s="1">
        <v>44126</v>
      </c>
      <c r="C5441" s="1">
        <v>44126</v>
      </c>
      <c r="D5441" s="1">
        <v>44153</v>
      </c>
      <c r="E5441" s="1">
        <v>44153</v>
      </c>
      <c r="F5441">
        <v>1</v>
      </c>
      <c r="G5441" t="str">
        <f>VLOOKUP(F5441,dComprador!A:B,2,0)</f>
        <v>Alon</v>
      </c>
      <c r="H5441">
        <v>5</v>
      </c>
      <c r="I5441" t="str">
        <f>VLOOKUP(H5441,dMateriaPrima!A:B,2,0)</f>
        <v>Areia</v>
      </c>
      <c r="J5441">
        <f>VLOOKUP(H5441,dMateriaPrima!A:C,3,0)</f>
        <v>3.59</v>
      </c>
      <c r="K5441">
        <v>91</v>
      </c>
      <c r="L5441">
        <f t="shared" si="169"/>
        <v>326.69</v>
      </c>
      <c r="M5441">
        <v>0</v>
      </c>
      <c r="N5441">
        <f t="shared" si="168"/>
        <v>326.69</v>
      </c>
      <c r="O5441">
        <v>4</v>
      </c>
      <c r="P5441" t="str">
        <f>VLOOKUP(O5441,dFornecedor!A:B,2,0)</f>
        <v>AlphaOmega</v>
      </c>
    </row>
    <row r="5442" spans="1:16" x14ac:dyDescent="0.25">
      <c r="A5442">
        <v>5441</v>
      </c>
      <c r="B5442" s="1">
        <v>44126</v>
      </c>
      <c r="C5442" s="1">
        <v>44128</v>
      </c>
      <c r="D5442" s="1">
        <v>44131</v>
      </c>
      <c r="E5442" s="1">
        <v>44135</v>
      </c>
      <c r="F5442">
        <v>4</v>
      </c>
      <c r="G5442" t="str">
        <f>VLOOKUP(F5442,dComprador!A:B,2,0)</f>
        <v>Lira</v>
      </c>
      <c r="H5442">
        <v>1</v>
      </c>
      <c r="I5442" t="str">
        <f>VLOOKUP(H5442,dMateriaPrima!A:B,2,0)</f>
        <v>Tecido</v>
      </c>
      <c r="J5442">
        <f>VLOOKUP(H5442,dMateriaPrima!A:C,3,0)</f>
        <v>18</v>
      </c>
      <c r="K5442">
        <v>387</v>
      </c>
      <c r="L5442">
        <f t="shared" si="169"/>
        <v>6966</v>
      </c>
      <c r="M5442">
        <v>0</v>
      </c>
      <c r="N5442">
        <f t="shared" ref="N5442:N5505" si="170">SUM(L5442-((L5442*M5442)/100))</f>
        <v>6966</v>
      </c>
      <c r="O5442">
        <v>3</v>
      </c>
      <c r="P5442" t="str">
        <f>VLOOKUP(O5442,dFornecedor!A:B,2,0)</f>
        <v>StepUp</v>
      </c>
    </row>
    <row r="5443" spans="1:16" x14ac:dyDescent="0.25">
      <c r="A5443">
        <v>5442</v>
      </c>
      <c r="B5443" s="1">
        <v>44126</v>
      </c>
      <c r="C5443" s="1">
        <v>44130</v>
      </c>
      <c r="D5443" s="1">
        <v>44136</v>
      </c>
      <c r="E5443" s="1">
        <v>44141</v>
      </c>
      <c r="F5443">
        <v>4</v>
      </c>
      <c r="G5443" t="str">
        <f>VLOOKUP(F5443,dComprador!A:B,2,0)</f>
        <v>Lira</v>
      </c>
      <c r="H5443">
        <v>9</v>
      </c>
      <c r="I5443" t="str">
        <f>VLOOKUP(H5443,dMateriaPrima!A:B,2,0)</f>
        <v>Couro</v>
      </c>
      <c r="J5443">
        <f>VLOOKUP(H5443,dMateriaPrima!A:C,3,0)</f>
        <v>4.4000000000000004</v>
      </c>
      <c r="K5443">
        <v>35</v>
      </c>
      <c r="L5443">
        <f t="shared" ref="L5443:L5506" si="171">J5443*K5443</f>
        <v>154</v>
      </c>
      <c r="M5443">
        <v>0</v>
      </c>
      <c r="N5443">
        <f t="shared" si="170"/>
        <v>154</v>
      </c>
      <c r="O5443">
        <v>4</v>
      </c>
      <c r="P5443" t="str">
        <f>VLOOKUP(O5443,dFornecedor!A:B,2,0)</f>
        <v>AlphaOmega</v>
      </c>
    </row>
    <row r="5444" spans="1:16" x14ac:dyDescent="0.25">
      <c r="A5444">
        <v>5443</v>
      </c>
      <c r="B5444" s="1">
        <v>44126</v>
      </c>
      <c r="C5444" s="1">
        <v>44126</v>
      </c>
      <c r="D5444" s="1">
        <v>44133</v>
      </c>
      <c r="E5444" s="1">
        <v>44134</v>
      </c>
      <c r="F5444">
        <v>4</v>
      </c>
      <c r="G5444" t="str">
        <f>VLOOKUP(F5444,dComprador!A:B,2,0)</f>
        <v>Lira</v>
      </c>
      <c r="H5444">
        <v>1</v>
      </c>
      <c r="I5444" t="str">
        <f>VLOOKUP(H5444,dMateriaPrima!A:B,2,0)</f>
        <v>Tecido</v>
      </c>
      <c r="J5444">
        <f>VLOOKUP(H5444,dMateriaPrima!A:C,3,0)</f>
        <v>18</v>
      </c>
      <c r="K5444">
        <v>78</v>
      </c>
      <c r="L5444">
        <f t="shared" si="171"/>
        <v>1404</v>
      </c>
      <c r="M5444">
        <v>0</v>
      </c>
      <c r="N5444">
        <f t="shared" si="170"/>
        <v>1404</v>
      </c>
      <c r="O5444">
        <v>2</v>
      </c>
      <c r="P5444" t="str">
        <f>VLOOKUP(O5444,dFornecedor!A:B,2,0)</f>
        <v>Minerva</v>
      </c>
    </row>
    <row r="5445" spans="1:16" x14ac:dyDescent="0.25">
      <c r="A5445">
        <v>5444</v>
      </c>
      <c r="B5445" s="1">
        <v>44126</v>
      </c>
      <c r="C5445" s="1">
        <v>44137</v>
      </c>
      <c r="D5445" s="1">
        <v>44146</v>
      </c>
      <c r="E5445" s="1">
        <v>44149</v>
      </c>
      <c r="F5445">
        <v>1</v>
      </c>
      <c r="G5445" t="str">
        <f>VLOOKUP(F5445,dComprador!A:B,2,0)</f>
        <v>Alon</v>
      </c>
      <c r="H5445">
        <v>5</v>
      </c>
      <c r="I5445" t="str">
        <f>VLOOKUP(H5445,dMateriaPrima!A:B,2,0)</f>
        <v>Areia</v>
      </c>
      <c r="J5445">
        <f>VLOOKUP(H5445,dMateriaPrima!A:C,3,0)</f>
        <v>3.59</v>
      </c>
      <c r="K5445">
        <v>16</v>
      </c>
      <c r="L5445">
        <f t="shared" si="171"/>
        <v>57.44</v>
      </c>
      <c r="M5445">
        <v>0</v>
      </c>
      <c r="N5445">
        <f t="shared" si="170"/>
        <v>57.44</v>
      </c>
      <c r="O5445">
        <v>1</v>
      </c>
      <c r="P5445" t="str">
        <f>VLOOKUP(O5445,dFornecedor!A:B,2,0)</f>
        <v>NorthShore</v>
      </c>
    </row>
    <row r="5446" spans="1:16" x14ac:dyDescent="0.25">
      <c r="A5446">
        <v>5445</v>
      </c>
      <c r="B5446" s="1">
        <v>44126</v>
      </c>
      <c r="C5446" s="1">
        <v>44126</v>
      </c>
      <c r="D5446" s="1">
        <v>44147</v>
      </c>
      <c r="E5446" s="1">
        <v>44146</v>
      </c>
      <c r="F5446">
        <v>1</v>
      </c>
      <c r="G5446" t="str">
        <f>VLOOKUP(F5446,dComprador!A:B,2,0)</f>
        <v>Alon</v>
      </c>
      <c r="H5446">
        <v>8</v>
      </c>
      <c r="I5446" t="str">
        <f>VLOOKUP(H5446,dMateriaPrima!A:B,2,0)</f>
        <v>Cimento</v>
      </c>
      <c r="J5446">
        <f>VLOOKUP(H5446,dMateriaPrima!A:C,3,0)</f>
        <v>23</v>
      </c>
      <c r="K5446">
        <v>52</v>
      </c>
      <c r="L5446">
        <f t="shared" si="171"/>
        <v>1196</v>
      </c>
      <c r="M5446">
        <v>0</v>
      </c>
      <c r="N5446">
        <f t="shared" si="170"/>
        <v>1196</v>
      </c>
      <c r="O5446">
        <v>2</v>
      </c>
      <c r="P5446" t="str">
        <f>VLOOKUP(O5446,dFornecedor!A:B,2,0)</f>
        <v>Minerva</v>
      </c>
    </row>
    <row r="5447" spans="1:16" x14ac:dyDescent="0.25">
      <c r="A5447">
        <v>5446</v>
      </c>
      <c r="B5447" s="1">
        <v>44126</v>
      </c>
      <c r="C5447" s="1">
        <v>44129</v>
      </c>
      <c r="D5447" s="1">
        <v>44139</v>
      </c>
      <c r="E5447" s="1">
        <v>44140</v>
      </c>
      <c r="F5447">
        <v>2</v>
      </c>
      <c r="G5447" t="str">
        <f>VLOOKUP(F5447,dComprador!A:B,2,0)</f>
        <v>João</v>
      </c>
      <c r="H5447">
        <v>8</v>
      </c>
      <c r="I5447" t="str">
        <f>VLOOKUP(H5447,dMateriaPrima!A:B,2,0)</f>
        <v>Cimento</v>
      </c>
      <c r="J5447">
        <f>VLOOKUP(H5447,dMateriaPrima!A:C,3,0)</f>
        <v>23</v>
      </c>
      <c r="K5447">
        <v>66</v>
      </c>
      <c r="L5447">
        <f t="shared" si="171"/>
        <v>1518</v>
      </c>
      <c r="M5447">
        <v>0</v>
      </c>
      <c r="N5447">
        <f t="shared" si="170"/>
        <v>1518</v>
      </c>
      <c r="O5447">
        <v>1</v>
      </c>
      <c r="P5447" t="str">
        <f>VLOOKUP(O5447,dFornecedor!A:B,2,0)</f>
        <v>NorthShore</v>
      </c>
    </row>
    <row r="5448" spans="1:16" x14ac:dyDescent="0.25">
      <c r="A5448">
        <v>5447</v>
      </c>
      <c r="B5448" s="1">
        <v>44126</v>
      </c>
      <c r="C5448" s="1">
        <v>44134</v>
      </c>
      <c r="D5448" s="1">
        <v>44139</v>
      </c>
      <c r="E5448" s="1">
        <v>44144</v>
      </c>
      <c r="F5448">
        <v>1</v>
      </c>
      <c r="G5448" t="str">
        <f>VLOOKUP(F5448,dComprador!A:B,2,0)</f>
        <v>Alon</v>
      </c>
      <c r="H5448">
        <v>7</v>
      </c>
      <c r="I5448" t="str">
        <f>VLOOKUP(H5448,dMateriaPrima!A:B,2,0)</f>
        <v>Poliéster</v>
      </c>
      <c r="J5448">
        <f>VLOOKUP(H5448,dMateriaPrima!A:C,3,0)</f>
        <v>8</v>
      </c>
      <c r="K5448">
        <v>629</v>
      </c>
      <c r="L5448">
        <f t="shared" si="171"/>
        <v>5032</v>
      </c>
      <c r="M5448">
        <v>0</v>
      </c>
      <c r="N5448">
        <f t="shared" si="170"/>
        <v>5032</v>
      </c>
      <c r="O5448">
        <v>3</v>
      </c>
      <c r="P5448" t="str">
        <f>VLOOKUP(O5448,dFornecedor!A:B,2,0)</f>
        <v>StepUp</v>
      </c>
    </row>
    <row r="5449" spans="1:16" x14ac:dyDescent="0.25">
      <c r="A5449">
        <v>5448</v>
      </c>
      <c r="B5449" s="1">
        <v>44126</v>
      </c>
      <c r="C5449" s="1">
        <v>44126</v>
      </c>
      <c r="D5449" s="1">
        <v>44160</v>
      </c>
      <c r="E5449" s="1">
        <v>44162</v>
      </c>
      <c r="F5449">
        <v>1</v>
      </c>
      <c r="G5449" t="str">
        <f>VLOOKUP(F5449,dComprador!A:B,2,0)</f>
        <v>Alon</v>
      </c>
      <c r="H5449">
        <v>7</v>
      </c>
      <c r="I5449" t="str">
        <f>VLOOKUP(H5449,dMateriaPrima!A:B,2,0)</f>
        <v>Poliéster</v>
      </c>
      <c r="J5449">
        <f>VLOOKUP(H5449,dMateriaPrima!A:C,3,0)</f>
        <v>8</v>
      </c>
      <c r="K5449">
        <v>142</v>
      </c>
      <c r="L5449">
        <f t="shared" si="171"/>
        <v>1136</v>
      </c>
      <c r="M5449">
        <v>0</v>
      </c>
      <c r="N5449">
        <f t="shared" si="170"/>
        <v>1136</v>
      </c>
      <c r="O5449">
        <v>2</v>
      </c>
      <c r="P5449" t="str">
        <f>VLOOKUP(O5449,dFornecedor!A:B,2,0)</f>
        <v>Minerva</v>
      </c>
    </row>
    <row r="5450" spans="1:16" x14ac:dyDescent="0.25">
      <c r="A5450">
        <v>5449</v>
      </c>
      <c r="B5450" s="1">
        <v>44126</v>
      </c>
      <c r="C5450" s="1">
        <v>44128</v>
      </c>
      <c r="D5450" s="1">
        <v>44147</v>
      </c>
      <c r="E5450" s="1">
        <v>44149</v>
      </c>
      <c r="F5450">
        <v>1</v>
      </c>
      <c r="G5450" t="str">
        <f>VLOOKUP(F5450,dComprador!A:B,2,0)</f>
        <v>Alon</v>
      </c>
      <c r="H5450">
        <v>7</v>
      </c>
      <c r="I5450" t="str">
        <f>VLOOKUP(H5450,dMateriaPrima!A:B,2,0)</f>
        <v>Poliéster</v>
      </c>
      <c r="J5450">
        <f>VLOOKUP(H5450,dMateriaPrima!A:C,3,0)</f>
        <v>8</v>
      </c>
      <c r="K5450">
        <v>49</v>
      </c>
      <c r="L5450">
        <f t="shared" si="171"/>
        <v>392</v>
      </c>
      <c r="M5450">
        <v>0</v>
      </c>
      <c r="N5450">
        <f t="shared" si="170"/>
        <v>392</v>
      </c>
      <c r="O5450">
        <v>1</v>
      </c>
      <c r="P5450" t="str">
        <f>VLOOKUP(O5450,dFornecedor!A:B,2,0)</f>
        <v>NorthShore</v>
      </c>
    </row>
    <row r="5451" spans="1:16" x14ac:dyDescent="0.25">
      <c r="A5451">
        <v>5450</v>
      </c>
      <c r="B5451" s="1">
        <v>44126</v>
      </c>
      <c r="C5451" s="1">
        <v>44127</v>
      </c>
      <c r="D5451" s="1">
        <v>44146</v>
      </c>
      <c r="E5451" s="1">
        <v>44149</v>
      </c>
      <c r="F5451">
        <v>1</v>
      </c>
      <c r="G5451" t="str">
        <f>VLOOKUP(F5451,dComprador!A:B,2,0)</f>
        <v>Alon</v>
      </c>
      <c r="H5451">
        <v>9</v>
      </c>
      <c r="I5451" t="str">
        <f>VLOOKUP(H5451,dMateriaPrima!A:B,2,0)</f>
        <v>Couro</v>
      </c>
      <c r="J5451">
        <f>VLOOKUP(H5451,dMateriaPrima!A:C,3,0)</f>
        <v>4.4000000000000004</v>
      </c>
      <c r="K5451">
        <v>539</v>
      </c>
      <c r="L5451">
        <f t="shared" si="171"/>
        <v>2371.6000000000004</v>
      </c>
      <c r="M5451">
        <v>0</v>
      </c>
      <c r="N5451">
        <f t="shared" si="170"/>
        <v>2371.6000000000004</v>
      </c>
      <c r="O5451">
        <v>3</v>
      </c>
      <c r="P5451" t="str">
        <f>VLOOKUP(O5451,dFornecedor!A:B,2,0)</f>
        <v>StepUp</v>
      </c>
    </row>
    <row r="5452" spans="1:16" x14ac:dyDescent="0.25">
      <c r="A5452">
        <v>5451</v>
      </c>
      <c r="B5452" s="1">
        <v>44127</v>
      </c>
      <c r="C5452" s="1">
        <v>44132</v>
      </c>
      <c r="D5452" s="1">
        <v>44134</v>
      </c>
      <c r="E5452" s="1">
        <v>44132</v>
      </c>
      <c r="F5452">
        <v>4</v>
      </c>
      <c r="G5452" t="str">
        <f>VLOOKUP(F5452,dComprador!A:B,2,0)</f>
        <v>Lira</v>
      </c>
      <c r="H5452">
        <v>5</v>
      </c>
      <c r="I5452" t="str">
        <f>VLOOKUP(H5452,dMateriaPrima!A:B,2,0)</f>
        <v>Areia</v>
      </c>
      <c r="J5452">
        <f>VLOOKUP(H5452,dMateriaPrima!A:C,3,0)</f>
        <v>3.59</v>
      </c>
      <c r="K5452">
        <v>86</v>
      </c>
      <c r="L5452">
        <f t="shared" si="171"/>
        <v>308.74</v>
      </c>
      <c r="M5452">
        <v>0</v>
      </c>
      <c r="N5452">
        <f t="shared" si="170"/>
        <v>308.74</v>
      </c>
      <c r="O5452">
        <v>1</v>
      </c>
      <c r="P5452" t="str">
        <f>VLOOKUP(O5452,dFornecedor!A:B,2,0)</f>
        <v>NorthShore</v>
      </c>
    </row>
    <row r="5453" spans="1:16" x14ac:dyDescent="0.25">
      <c r="A5453">
        <v>5452</v>
      </c>
      <c r="B5453" s="1">
        <v>44127</v>
      </c>
      <c r="C5453" s="1">
        <v>44135</v>
      </c>
      <c r="D5453" s="1">
        <v>44138</v>
      </c>
      <c r="E5453" s="1">
        <v>44139</v>
      </c>
      <c r="F5453">
        <v>4</v>
      </c>
      <c r="G5453" t="str">
        <f>VLOOKUP(F5453,dComprador!A:B,2,0)</f>
        <v>Lira</v>
      </c>
      <c r="H5453">
        <v>7</v>
      </c>
      <c r="I5453" t="str">
        <f>VLOOKUP(H5453,dMateriaPrima!A:B,2,0)</f>
        <v>Poliéster</v>
      </c>
      <c r="J5453">
        <f>VLOOKUP(H5453,dMateriaPrima!A:C,3,0)</f>
        <v>8</v>
      </c>
      <c r="K5453">
        <v>103</v>
      </c>
      <c r="L5453">
        <f t="shared" si="171"/>
        <v>824</v>
      </c>
      <c r="M5453">
        <v>0</v>
      </c>
      <c r="N5453">
        <f t="shared" si="170"/>
        <v>824</v>
      </c>
      <c r="O5453">
        <v>2</v>
      </c>
      <c r="P5453" t="str">
        <f>VLOOKUP(O5453,dFornecedor!A:B,2,0)</f>
        <v>Minerva</v>
      </c>
    </row>
    <row r="5454" spans="1:16" x14ac:dyDescent="0.25">
      <c r="A5454">
        <v>5453</v>
      </c>
      <c r="B5454" s="1">
        <v>44127</v>
      </c>
      <c r="C5454" s="1">
        <v>44129</v>
      </c>
      <c r="D5454" s="1">
        <v>44136</v>
      </c>
      <c r="E5454" s="1">
        <v>44136</v>
      </c>
      <c r="F5454">
        <v>4</v>
      </c>
      <c r="G5454" t="str">
        <f>VLOOKUP(F5454,dComprador!A:B,2,0)</f>
        <v>Lira</v>
      </c>
      <c r="H5454">
        <v>5</v>
      </c>
      <c r="I5454" t="str">
        <f>VLOOKUP(H5454,dMateriaPrima!A:B,2,0)</f>
        <v>Areia</v>
      </c>
      <c r="J5454">
        <f>VLOOKUP(H5454,dMateriaPrima!A:C,3,0)</f>
        <v>3.59</v>
      </c>
      <c r="K5454">
        <v>248</v>
      </c>
      <c r="L5454">
        <f t="shared" si="171"/>
        <v>890.31999999999994</v>
      </c>
      <c r="M5454">
        <v>0</v>
      </c>
      <c r="N5454">
        <f t="shared" si="170"/>
        <v>890.31999999999994</v>
      </c>
      <c r="O5454">
        <v>2</v>
      </c>
      <c r="P5454" t="str">
        <f>VLOOKUP(O5454,dFornecedor!A:B,2,0)</f>
        <v>Minerva</v>
      </c>
    </row>
    <row r="5455" spans="1:16" x14ac:dyDescent="0.25">
      <c r="A5455">
        <v>5454</v>
      </c>
      <c r="B5455" s="1">
        <v>44127</v>
      </c>
      <c r="C5455" s="1">
        <v>44128</v>
      </c>
      <c r="D5455" s="1">
        <v>44135</v>
      </c>
      <c r="E5455" s="1">
        <v>44137</v>
      </c>
      <c r="F5455">
        <v>4</v>
      </c>
      <c r="G5455" t="str">
        <f>VLOOKUP(F5455,dComprador!A:B,2,0)</f>
        <v>Lira</v>
      </c>
      <c r="H5455">
        <v>7</v>
      </c>
      <c r="I5455" t="str">
        <f>VLOOKUP(H5455,dMateriaPrima!A:B,2,0)</f>
        <v>Poliéster</v>
      </c>
      <c r="J5455">
        <f>VLOOKUP(H5455,dMateriaPrima!A:C,3,0)</f>
        <v>8</v>
      </c>
      <c r="K5455">
        <v>41</v>
      </c>
      <c r="L5455">
        <f t="shared" si="171"/>
        <v>328</v>
      </c>
      <c r="M5455">
        <v>0</v>
      </c>
      <c r="N5455">
        <f t="shared" si="170"/>
        <v>328</v>
      </c>
      <c r="O5455">
        <v>3</v>
      </c>
      <c r="P5455" t="str">
        <f>VLOOKUP(O5455,dFornecedor!A:B,2,0)</f>
        <v>StepUp</v>
      </c>
    </row>
    <row r="5456" spans="1:16" x14ac:dyDescent="0.25">
      <c r="A5456">
        <v>5455</v>
      </c>
      <c r="B5456" s="1">
        <v>44127</v>
      </c>
      <c r="C5456" s="1">
        <v>44136</v>
      </c>
      <c r="D5456" s="1">
        <v>44138</v>
      </c>
      <c r="E5456" s="1">
        <v>44141</v>
      </c>
      <c r="F5456">
        <v>4</v>
      </c>
      <c r="G5456" t="str">
        <f>VLOOKUP(F5456,dComprador!A:B,2,0)</f>
        <v>Lira</v>
      </c>
      <c r="H5456">
        <v>11</v>
      </c>
      <c r="I5456" t="str">
        <f>VLOOKUP(H5456,dMateriaPrima!A:B,2,0)</f>
        <v>Papel</v>
      </c>
      <c r="J5456">
        <f>VLOOKUP(H5456,dMateriaPrima!A:C,3,0)</f>
        <v>9</v>
      </c>
      <c r="K5456">
        <v>124</v>
      </c>
      <c r="L5456">
        <f t="shared" si="171"/>
        <v>1116</v>
      </c>
      <c r="M5456">
        <v>0</v>
      </c>
      <c r="N5456">
        <f t="shared" si="170"/>
        <v>1116</v>
      </c>
      <c r="O5456">
        <v>2</v>
      </c>
      <c r="P5456" t="str">
        <f>VLOOKUP(O5456,dFornecedor!A:B,2,0)</f>
        <v>Minerva</v>
      </c>
    </row>
    <row r="5457" spans="1:16" x14ac:dyDescent="0.25">
      <c r="A5457">
        <v>5456</v>
      </c>
      <c r="B5457" s="1">
        <v>44127</v>
      </c>
      <c r="C5457" s="1">
        <v>44127</v>
      </c>
      <c r="D5457" s="1">
        <v>44145</v>
      </c>
      <c r="E5457" s="1">
        <v>44147</v>
      </c>
      <c r="F5457">
        <v>1</v>
      </c>
      <c r="G5457" t="str">
        <f>VLOOKUP(F5457,dComprador!A:B,2,0)</f>
        <v>Alon</v>
      </c>
      <c r="H5457">
        <v>3</v>
      </c>
      <c r="I5457" t="str">
        <f>VLOOKUP(H5457,dMateriaPrima!A:B,2,0)</f>
        <v>Barra Metal</v>
      </c>
      <c r="J5457">
        <f>VLOOKUP(H5457,dMateriaPrima!A:C,3,0)</f>
        <v>565</v>
      </c>
      <c r="K5457">
        <v>16</v>
      </c>
      <c r="L5457">
        <f t="shared" si="171"/>
        <v>9040</v>
      </c>
      <c r="M5457">
        <v>37</v>
      </c>
      <c r="N5457">
        <f t="shared" si="170"/>
        <v>5695.2</v>
      </c>
      <c r="O5457">
        <v>4</v>
      </c>
      <c r="P5457" t="str">
        <f>VLOOKUP(O5457,dFornecedor!A:B,2,0)</f>
        <v>AlphaOmega</v>
      </c>
    </row>
    <row r="5458" spans="1:16" x14ac:dyDescent="0.25">
      <c r="A5458">
        <v>5457</v>
      </c>
      <c r="B5458" s="1">
        <v>44127</v>
      </c>
      <c r="C5458" s="1">
        <v>44134</v>
      </c>
      <c r="D5458" s="1">
        <v>44146</v>
      </c>
      <c r="E5458" s="1">
        <v>44147</v>
      </c>
      <c r="F5458">
        <v>1</v>
      </c>
      <c r="G5458" t="str">
        <f>VLOOKUP(F5458,dComprador!A:B,2,0)</f>
        <v>Alon</v>
      </c>
      <c r="H5458">
        <v>7</v>
      </c>
      <c r="I5458" t="str">
        <f>VLOOKUP(H5458,dMateriaPrima!A:B,2,0)</f>
        <v>Poliéster</v>
      </c>
      <c r="J5458">
        <f>VLOOKUP(H5458,dMateriaPrima!A:C,3,0)</f>
        <v>8</v>
      </c>
      <c r="K5458">
        <v>552</v>
      </c>
      <c r="L5458">
        <f t="shared" si="171"/>
        <v>4416</v>
      </c>
      <c r="M5458">
        <v>0</v>
      </c>
      <c r="N5458">
        <f t="shared" si="170"/>
        <v>4416</v>
      </c>
      <c r="O5458">
        <v>5</v>
      </c>
      <c r="P5458" t="str">
        <f>VLOOKUP(O5458,dFornecedor!A:B,2,0)</f>
        <v>Atlas</v>
      </c>
    </row>
    <row r="5459" spans="1:16" x14ac:dyDescent="0.25">
      <c r="A5459">
        <v>5458</v>
      </c>
      <c r="B5459" s="1">
        <v>44127</v>
      </c>
      <c r="C5459" s="1">
        <v>44131</v>
      </c>
      <c r="D5459" s="1">
        <v>44146</v>
      </c>
      <c r="E5459" s="1">
        <v>44148</v>
      </c>
      <c r="F5459">
        <v>1</v>
      </c>
      <c r="G5459" t="str">
        <f>VLOOKUP(F5459,dComprador!A:B,2,0)</f>
        <v>Alon</v>
      </c>
      <c r="H5459">
        <v>1</v>
      </c>
      <c r="I5459" t="str">
        <f>VLOOKUP(H5459,dMateriaPrima!A:B,2,0)</f>
        <v>Tecido</v>
      </c>
      <c r="J5459">
        <f>VLOOKUP(H5459,dMateriaPrima!A:C,3,0)</f>
        <v>18</v>
      </c>
      <c r="K5459">
        <v>264</v>
      </c>
      <c r="L5459">
        <f t="shared" si="171"/>
        <v>4752</v>
      </c>
      <c r="M5459">
        <v>0</v>
      </c>
      <c r="N5459">
        <f t="shared" si="170"/>
        <v>4752</v>
      </c>
      <c r="O5459">
        <v>1</v>
      </c>
      <c r="P5459" t="str">
        <f>VLOOKUP(O5459,dFornecedor!A:B,2,0)</f>
        <v>NorthShore</v>
      </c>
    </row>
    <row r="5460" spans="1:16" x14ac:dyDescent="0.25">
      <c r="A5460">
        <v>5459</v>
      </c>
      <c r="B5460" s="1">
        <v>44127</v>
      </c>
      <c r="C5460" s="1">
        <v>44131</v>
      </c>
      <c r="D5460" s="1">
        <v>44146</v>
      </c>
      <c r="E5460" s="1">
        <v>44147</v>
      </c>
      <c r="F5460">
        <v>1</v>
      </c>
      <c r="G5460" t="str">
        <f>VLOOKUP(F5460,dComprador!A:B,2,0)</f>
        <v>Alon</v>
      </c>
      <c r="H5460">
        <v>11</v>
      </c>
      <c r="I5460" t="str">
        <f>VLOOKUP(H5460,dMateriaPrima!A:B,2,0)</f>
        <v>Papel</v>
      </c>
      <c r="J5460">
        <f>VLOOKUP(H5460,dMateriaPrima!A:C,3,0)</f>
        <v>9</v>
      </c>
      <c r="K5460">
        <v>348</v>
      </c>
      <c r="L5460">
        <f t="shared" si="171"/>
        <v>3132</v>
      </c>
      <c r="M5460">
        <v>0</v>
      </c>
      <c r="N5460">
        <f t="shared" si="170"/>
        <v>3132</v>
      </c>
      <c r="O5460">
        <v>1</v>
      </c>
      <c r="P5460" t="str">
        <f>VLOOKUP(O5460,dFornecedor!A:B,2,0)</f>
        <v>NorthShore</v>
      </c>
    </row>
    <row r="5461" spans="1:16" x14ac:dyDescent="0.25">
      <c r="A5461">
        <v>5460</v>
      </c>
      <c r="B5461" s="1">
        <v>44127</v>
      </c>
      <c r="C5461" s="1">
        <v>44135</v>
      </c>
      <c r="D5461" s="1">
        <v>44155</v>
      </c>
      <c r="E5461" s="1">
        <v>44156</v>
      </c>
      <c r="F5461">
        <v>1</v>
      </c>
      <c r="G5461" t="str">
        <f>VLOOKUP(F5461,dComprador!A:B,2,0)</f>
        <v>Alon</v>
      </c>
      <c r="H5461">
        <v>5</v>
      </c>
      <c r="I5461" t="str">
        <f>VLOOKUP(H5461,dMateriaPrima!A:B,2,0)</f>
        <v>Areia</v>
      </c>
      <c r="J5461">
        <f>VLOOKUP(H5461,dMateriaPrima!A:C,3,0)</f>
        <v>3.59</v>
      </c>
      <c r="K5461">
        <v>30</v>
      </c>
      <c r="L5461">
        <f t="shared" si="171"/>
        <v>107.69999999999999</v>
      </c>
      <c r="M5461">
        <v>0</v>
      </c>
      <c r="N5461">
        <f t="shared" si="170"/>
        <v>107.69999999999999</v>
      </c>
      <c r="O5461">
        <v>1</v>
      </c>
      <c r="P5461" t="str">
        <f>VLOOKUP(O5461,dFornecedor!A:B,2,0)</f>
        <v>NorthShore</v>
      </c>
    </row>
    <row r="5462" spans="1:16" x14ac:dyDescent="0.25">
      <c r="A5462">
        <v>5461</v>
      </c>
      <c r="B5462" s="1">
        <v>44127</v>
      </c>
      <c r="C5462" s="1">
        <v>44136</v>
      </c>
      <c r="D5462" s="1">
        <v>44161</v>
      </c>
      <c r="E5462" s="1">
        <v>44161</v>
      </c>
      <c r="F5462">
        <v>1</v>
      </c>
      <c r="G5462" t="str">
        <f>VLOOKUP(F5462,dComprador!A:B,2,0)</f>
        <v>Alon</v>
      </c>
      <c r="H5462">
        <v>9</v>
      </c>
      <c r="I5462" t="str">
        <f>VLOOKUP(H5462,dMateriaPrima!A:B,2,0)</f>
        <v>Couro</v>
      </c>
      <c r="J5462">
        <f>VLOOKUP(H5462,dMateriaPrima!A:C,3,0)</f>
        <v>4.4000000000000004</v>
      </c>
      <c r="K5462">
        <v>28</v>
      </c>
      <c r="L5462">
        <f t="shared" si="171"/>
        <v>123.20000000000002</v>
      </c>
      <c r="M5462">
        <v>0</v>
      </c>
      <c r="N5462">
        <f t="shared" si="170"/>
        <v>123.20000000000002</v>
      </c>
      <c r="O5462">
        <v>2</v>
      </c>
      <c r="P5462" t="str">
        <f>VLOOKUP(O5462,dFornecedor!A:B,2,0)</f>
        <v>Minerva</v>
      </c>
    </row>
    <row r="5463" spans="1:16" x14ac:dyDescent="0.25">
      <c r="A5463">
        <v>5462</v>
      </c>
      <c r="B5463" s="1">
        <v>44127</v>
      </c>
      <c r="C5463" s="1">
        <v>44129</v>
      </c>
      <c r="D5463" s="1">
        <v>44150</v>
      </c>
      <c r="E5463" s="1">
        <v>44151</v>
      </c>
      <c r="F5463">
        <v>1</v>
      </c>
      <c r="G5463" t="str">
        <f>VLOOKUP(F5463,dComprador!A:B,2,0)</f>
        <v>Alon</v>
      </c>
      <c r="H5463">
        <v>1</v>
      </c>
      <c r="I5463" t="str">
        <f>VLOOKUP(H5463,dMateriaPrima!A:B,2,0)</f>
        <v>Tecido</v>
      </c>
      <c r="J5463">
        <f>VLOOKUP(H5463,dMateriaPrima!A:C,3,0)</f>
        <v>18</v>
      </c>
      <c r="K5463">
        <v>91</v>
      </c>
      <c r="L5463">
        <f t="shared" si="171"/>
        <v>1638</v>
      </c>
      <c r="M5463">
        <v>0</v>
      </c>
      <c r="N5463">
        <f t="shared" si="170"/>
        <v>1638</v>
      </c>
      <c r="O5463">
        <v>2</v>
      </c>
      <c r="P5463" t="str">
        <f>VLOOKUP(O5463,dFornecedor!A:B,2,0)</f>
        <v>Minerva</v>
      </c>
    </row>
    <row r="5464" spans="1:16" x14ac:dyDescent="0.25">
      <c r="A5464">
        <v>5463</v>
      </c>
      <c r="B5464" s="1">
        <v>44127</v>
      </c>
      <c r="C5464" s="1">
        <v>44140</v>
      </c>
      <c r="D5464" s="1">
        <v>44150</v>
      </c>
      <c r="E5464" s="1">
        <v>44154</v>
      </c>
      <c r="F5464">
        <v>1</v>
      </c>
      <c r="G5464" t="str">
        <f>VLOOKUP(F5464,dComprador!A:B,2,0)</f>
        <v>Alon</v>
      </c>
      <c r="H5464">
        <v>1</v>
      </c>
      <c r="I5464" t="str">
        <f>VLOOKUP(H5464,dMateriaPrima!A:B,2,0)</f>
        <v>Tecido</v>
      </c>
      <c r="J5464">
        <f>VLOOKUP(H5464,dMateriaPrima!A:C,3,0)</f>
        <v>18</v>
      </c>
      <c r="K5464">
        <v>7</v>
      </c>
      <c r="L5464">
        <f t="shared" si="171"/>
        <v>126</v>
      </c>
      <c r="M5464">
        <v>0</v>
      </c>
      <c r="N5464">
        <f t="shared" si="170"/>
        <v>126</v>
      </c>
      <c r="O5464">
        <v>1</v>
      </c>
      <c r="P5464" t="str">
        <f>VLOOKUP(O5464,dFornecedor!A:B,2,0)</f>
        <v>NorthShore</v>
      </c>
    </row>
    <row r="5465" spans="1:16" x14ac:dyDescent="0.25">
      <c r="A5465">
        <v>5464</v>
      </c>
      <c r="B5465" s="1">
        <v>44128</v>
      </c>
      <c r="C5465" s="1">
        <v>44132</v>
      </c>
      <c r="D5465" s="1">
        <v>44135</v>
      </c>
      <c r="E5465" s="1">
        <v>44138</v>
      </c>
      <c r="F5465">
        <v>4</v>
      </c>
      <c r="G5465" t="str">
        <f>VLOOKUP(F5465,dComprador!A:B,2,0)</f>
        <v>Lira</v>
      </c>
      <c r="H5465">
        <v>1</v>
      </c>
      <c r="I5465" t="str">
        <f>VLOOKUP(H5465,dMateriaPrima!A:B,2,0)</f>
        <v>Tecido</v>
      </c>
      <c r="J5465">
        <f>VLOOKUP(H5465,dMateriaPrima!A:C,3,0)</f>
        <v>18</v>
      </c>
      <c r="K5465">
        <v>165</v>
      </c>
      <c r="L5465">
        <f t="shared" si="171"/>
        <v>2970</v>
      </c>
      <c r="M5465">
        <v>0</v>
      </c>
      <c r="N5465">
        <f t="shared" si="170"/>
        <v>2970</v>
      </c>
      <c r="O5465">
        <v>2</v>
      </c>
      <c r="P5465" t="str">
        <f>VLOOKUP(O5465,dFornecedor!A:B,2,0)</f>
        <v>Minerva</v>
      </c>
    </row>
    <row r="5466" spans="1:16" x14ac:dyDescent="0.25">
      <c r="A5466">
        <v>5465</v>
      </c>
      <c r="B5466" s="1">
        <v>44128</v>
      </c>
      <c r="C5466" s="1">
        <v>44133</v>
      </c>
      <c r="D5466" s="1">
        <v>44135</v>
      </c>
      <c r="E5466" s="1">
        <v>44137</v>
      </c>
      <c r="F5466">
        <v>4</v>
      </c>
      <c r="G5466" t="str">
        <f>VLOOKUP(F5466,dComprador!A:B,2,0)</f>
        <v>Lira</v>
      </c>
      <c r="H5466">
        <v>9</v>
      </c>
      <c r="I5466" t="str">
        <f>VLOOKUP(H5466,dMateriaPrima!A:B,2,0)</f>
        <v>Couro</v>
      </c>
      <c r="J5466">
        <f>VLOOKUP(H5466,dMateriaPrima!A:C,3,0)</f>
        <v>4.4000000000000004</v>
      </c>
      <c r="K5466">
        <v>323</v>
      </c>
      <c r="L5466">
        <f t="shared" si="171"/>
        <v>1421.2</v>
      </c>
      <c r="M5466">
        <v>0</v>
      </c>
      <c r="N5466">
        <f t="shared" si="170"/>
        <v>1421.2</v>
      </c>
      <c r="O5466">
        <v>1</v>
      </c>
      <c r="P5466" t="str">
        <f>VLOOKUP(O5466,dFornecedor!A:B,2,0)</f>
        <v>NorthShore</v>
      </c>
    </row>
    <row r="5467" spans="1:16" x14ac:dyDescent="0.25">
      <c r="A5467">
        <v>5466</v>
      </c>
      <c r="B5467" s="1">
        <v>44128</v>
      </c>
      <c r="C5467" s="1">
        <v>44128</v>
      </c>
      <c r="D5467" s="1">
        <v>44135</v>
      </c>
      <c r="E5467" s="1">
        <v>44134</v>
      </c>
      <c r="F5467">
        <v>4</v>
      </c>
      <c r="G5467" t="str">
        <f>VLOOKUP(F5467,dComprador!A:B,2,0)</f>
        <v>Lira</v>
      </c>
      <c r="H5467">
        <v>2</v>
      </c>
      <c r="I5467" t="str">
        <f>VLOOKUP(H5467,dMateriaPrima!A:B,2,0)</f>
        <v>Chapa Metal</v>
      </c>
      <c r="J5467">
        <f>VLOOKUP(H5467,dMateriaPrima!A:C,3,0)</f>
        <v>299.89999999999998</v>
      </c>
      <c r="K5467">
        <v>310</v>
      </c>
      <c r="L5467">
        <f t="shared" si="171"/>
        <v>92969</v>
      </c>
      <c r="M5467">
        <v>0</v>
      </c>
      <c r="N5467">
        <f t="shared" si="170"/>
        <v>92969</v>
      </c>
      <c r="O5467">
        <v>4</v>
      </c>
      <c r="P5467" t="str">
        <f>VLOOKUP(O5467,dFornecedor!A:B,2,0)</f>
        <v>AlphaOmega</v>
      </c>
    </row>
    <row r="5468" spans="1:16" x14ac:dyDescent="0.25">
      <c r="A5468">
        <v>5467</v>
      </c>
      <c r="B5468" s="1">
        <v>44128</v>
      </c>
      <c r="C5468" s="1">
        <v>44133</v>
      </c>
      <c r="D5468" s="1">
        <v>44136</v>
      </c>
      <c r="E5468" s="1">
        <v>44137</v>
      </c>
      <c r="F5468">
        <v>4</v>
      </c>
      <c r="G5468" t="str">
        <f>VLOOKUP(F5468,dComprador!A:B,2,0)</f>
        <v>Lira</v>
      </c>
      <c r="H5468">
        <v>6</v>
      </c>
      <c r="I5468" t="str">
        <f>VLOOKUP(H5468,dMateriaPrima!A:B,2,0)</f>
        <v>Fio Algodão</v>
      </c>
      <c r="J5468">
        <f>VLOOKUP(H5468,dMateriaPrima!A:C,3,0)</f>
        <v>55.9</v>
      </c>
      <c r="K5468">
        <v>447</v>
      </c>
      <c r="L5468">
        <f t="shared" si="171"/>
        <v>24987.3</v>
      </c>
      <c r="M5468">
        <v>0</v>
      </c>
      <c r="N5468">
        <f t="shared" si="170"/>
        <v>24987.3</v>
      </c>
      <c r="O5468">
        <v>3</v>
      </c>
      <c r="P5468" t="str">
        <f>VLOOKUP(O5468,dFornecedor!A:B,2,0)</f>
        <v>StepUp</v>
      </c>
    </row>
    <row r="5469" spans="1:16" x14ac:dyDescent="0.25">
      <c r="A5469">
        <v>5468</v>
      </c>
      <c r="B5469" s="1">
        <v>44128</v>
      </c>
      <c r="C5469" s="1">
        <v>44140</v>
      </c>
      <c r="D5469" s="1">
        <v>44148</v>
      </c>
      <c r="E5469" s="1">
        <v>44149</v>
      </c>
      <c r="F5469">
        <v>1</v>
      </c>
      <c r="G5469" t="str">
        <f>VLOOKUP(F5469,dComprador!A:B,2,0)</f>
        <v>Alon</v>
      </c>
      <c r="H5469">
        <v>6</v>
      </c>
      <c r="I5469" t="str">
        <f>VLOOKUP(H5469,dMateriaPrima!A:B,2,0)</f>
        <v>Fio Algodão</v>
      </c>
      <c r="J5469">
        <f>VLOOKUP(H5469,dMateriaPrima!A:C,3,0)</f>
        <v>55.9</v>
      </c>
      <c r="K5469">
        <v>157</v>
      </c>
      <c r="L5469">
        <f t="shared" si="171"/>
        <v>8776.2999999999993</v>
      </c>
      <c r="M5469">
        <v>0</v>
      </c>
      <c r="N5469">
        <f t="shared" si="170"/>
        <v>8776.2999999999993</v>
      </c>
      <c r="O5469">
        <v>1</v>
      </c>
      <c r="P5469" t="str">
        <f>VLOOKUP(O5469,dFornecedor!A:B,2,0)</f>
        <v>NorthShore</v>
      </c>
    </row>
    <row r="5470" spans="1:16" x14ac:dyDescent="0.25">
      <c r="A5470">
        <v>5469</v>
      </c>
      <c r="B5470" s="1">
        <v>44128</v>
      </c>
      <c r="C5470" s="1">
        <v>44137</v>
      </c>
      <c r="D5470" s="1">
        <v>44143</v>
      </c>
      <c r="E5470" s="1">
        <v>44147</v>
      </c>
      <c r="F5470">
        <v>1</v>
      </c>
      <c r="G5470" t="str">
        <f>VLOOKUP(F5470,dComprador!A:B,2,0)</f>
        <v>Alon</v>
      </c>
      <c r="H5470">
        <v>8</v>
      </c>
      <c r="I5470" t="str">
        <f>VLOOKUP(H5470,dMateriaPrima!A:B,2,0)</f>
        <v>Cimento</v>
      </c>
      <c r="J5470">
        <f>VLOOKUP(H5470,dMateriaPrima!A:C,3,0)</f>
        <v>23</v>
      </c>
      <c r="K5470">
        <v>12</v>
      </c>
      <c r="L5470">
        <f t="shared" si="171"/>
        <v>276</v>
      </c>
      <c r="M5470">
        <v>0</v>
      </c>
      <c r="N5470">
        <f t="shared" si="170"/>
        <v>276</v>
      </c>
      <c r="O5470">
        <v>3</v>
      </c>
      <c r="P5470" t="str">
        <f>VLOOKUP(O5470,dFornecedor!A:B,2,0)</f>
        <v>StepUp</v>
      </c>
    </row>
    <row r="5471" spans="1:16" x14ac:dyDescent="0.25">
      <c r="A5471">
        <v>5470</v>
      </c>
      <c r="B5471" s="1">
        <v>44128</v>
      </c>
      <c r="C5471" s="1">
        <v>44129</v>
      </c>
      <c r="D5471" s="1">
        <v>44160</v>
      </c>
      <c r="E5471" s="1">
        <v>44161</v>
      </c>
      <c r="F5471">
        <v>1</v>
      </c>
      <c r="G5471" t="str">
        <f>VLOOKUP(F5471,dComprador!A:B,2,0)</f>
        <v>Alon</v>
      </c>
      <c r="H5471">
        <v>5</v>
      </c>
      <c r="I5471" t="str">
        <f>VLOOKUP(H5471,dMateriaPrima!A:B,2,0)</f>
        <v>Areia</v>
      </c>
      <c r="J5471">
        <f>VLOOKUP(H5471,dMateriaPrima!A:C,3,0)</f>
        <v>3.59</v>
      </c>
      <c r="K5471">
        <v>187</v>
      </c>
      <c r="L5471">
        <f t="shared" si="171"/>
        <v>671.32999999999993</v>
      </c>
      <c r="M5471">
        <v>0</v>
      </c>
      <c r="N5471">
        <f t="shared" si="170"/>
        <v>671.32999999999993</v>
      </c>
      <c r="O5471">
        <v>3</v>
      </c>
      <c r="P5471" t="str">
        <f>VLOOKUP(O5471,dFornecedor!A:B,2,0)</f>
        <v>StepUp</v>
      </c>
    </row>
    <row r="5472" spans="1:16" x14ac:dyDescent="0.25">
      <c r="A5472">
        <v>5471</v>
      </c>
      <c r="B5472" s="1">
        <v>44128</v>
      </c>
      <c r="C5472" s="1">
        <v>44132</v>
      </c>
      <c r="D5472" s="1">
        <v>44149</v>
      </c>
      <c r="E5472" s="1">
        <v>44152</v>
      </c>
      <c r="F5472">
        <v>1</v>
      </c>
      <c r="G5472" t="str">
        <f>VLOOKUP(F5472,dComprador!A:B,2,0)</f>
        <v>Alon</v>
      </c>
      <c r="H5472">
        <v>7</v>
      </c>
      <c r="I5472" t="str">
        <f>VLOOKUP(H5472,dMateriaPrima!A:B,2,0)</f>
        <v>Poliéster</v>
      </c>
      <c r="J5472">
        <f>VLOOKUP(H5472,dMateriaPrima!A:C,3,0)</f>
        <v>8</v>
      </c>
      <c r="K5472">
        <v>46</v>
      </c>
      <c r="L5472">
        <f t="shared" si="171"/>
        <v>368</v>
      </c>
      <c r="M5472">
        <v>0</v>
      </c>
      <c r="N5472">
        <f t="shared" si="170"/>
        <v>368</v>
      </c>
      <c r="O5472">
        <v>4</v>
      </c>
      <c r="P5472" t="str">
        <f>VLOOKUP(O5472,dFornecedor!A:B,2,0)</f>
        <v>AlphaOmega</v>
      </c>
    </row>
    <row r="5473" spans="1:16" x14ac:dyDescent="0.25">
      <c r="A5473">
        <v>5472</v>
      </c>
      <c r="B5473" s="1">
        <v>44129</v>
      </c>
      <c r="C5473" s="1">
        <v>44136</v>
      </c>
      <c r="D5473" s="1">
        <v>44138</v>
      </c>
      <c r="E5473" s="1">
        <v>44141</v>
      </c>
      <c r="F5473">
        <v>4</v>
      </c>
      <c r="G5473" t="str">
        <f>VLOOKUP(F5473,dComprador!A:B,2,0)</f>
        <v>Lira</v>
      </c>
      <c r="H5473">
        <v>9</v>
      </c>
      <c r="I5473" t="str">
        <f>VLOOKUP(H5473,dMateriaPrima!A:B,2,0)</f>
        <v>Couro</v>
      </c>
      <c r="J5473">
        <f>VLOOKUP(H5473,dMateriaPrima!A:C,3,0)</f>
        <v>4.4000000000000004</v>
      </c>
      <c r="K5473">
        <v>22</v>
      </c>
      <c r="L5473">
        <f t="shared" si="171"/>
        <v>96.800000000000011</v>
      </c>
      <c r="M5473">
        <v>0</v>
      </c>
      <c r="N5473">
        <f t="shared" si="170"/>
        <v>96.800000000000011</v>
      </c>
      <c r="O5473">
        <v>2</v>
      </c>
      <c r="P5473" t="str">
        <f>VLOOKUP(O5473,dFornecedor!A:B,2,0)</f>
        <v>Minerva</v>
      </c>
    </row>
    <row r="5474" spans="1:16" x14ac:dyDescent="0.25">
      <c r="A5474">
        <v>5473</v>
      </c>
      <c r="B5474" s="1">
        <v>44129</v>
      </c>
      <c r="C5474" s="1">
        <v>44134</v>
      </c>
      <c r="D5474" s="1">
        <v>44136</v>
      </c>
      <c r="E5474" s="1">
        <v>44137</v>
      </c>
      <c r="F5474">
        <v>4</v>
      </c>
      <c r="G5474" t="str">
        <f>VLOOKUP(F5474,dComprador!A:B,2,0)</f>
        <v>Lira</v>
      </c>
      <c r="H5474">
        <v>4</v>
      </c>
      <c r="I5474" t="str">
        <f>VLOOKUP(H5474,dMateriaPrima!A:B,2,0)</f>
        <v>Madeira</v>
      </c>
      <c r="J5474">
        <f>VLOOKUP(H5474,dMateriaPrima!A:C,3,0)</f>
        <v>168</v>
      </c>
      <c r="K5474">
        <v>102</v>
      </c>
      <c r="L5474">
        <f t="shared" si="171"/>
        <v>17136</v>
      </c>
      <c r="M5474">
        <v>0</v>
      </c>
      <c r="N5474">
        <f t="shared" si="170"/>
        <v>17136</v>
      </c>
      <c r="O5474">
        <v>2</v>
      </c>
      <c r="P5474" t="str">
        <f>VLOOKUP(O5474,dFornecedor!A:B,2,0)</f>
        <v>Minerva</v>
      </c>
    </row>
    <row r="5475" spans="1:16" x14ac:dyDescent="0.25">
      <c r="A5475">
        <v>5474</v>
      </c>
      <c r="B5475" s="1">
        <v>44129</v>
      </c>
      <c r="C5475" s="1">
        <v>44138</v>
      </c>
      <c r="D5475" s="1">
        <v>44140</v>
      </c>
      <c r="E5475" s="1">
        <v>44143</v>
      </c>
      <c r="F5475">
        <v>4</v>
      </c>
      <c r="G5475" t="str">
        <f>VLOOKUP(F5475,dComprador!A:B,2,0)</f>
        <v>Lira</v>
      </c>
      <c r="H5475">
        <v>8</v>
      </c>
      <c r="I5475" t="str">
        <f>VLOOKUP(H5475,dMateriaPrima!A:B,2,0)</f>
        <v>Cimento</v>
      </c>
      <c r="J5475">
        <f>VLOOKUP(H5475,dMateriaPrima!A:C,3,0)</f>
        <v>23</v>
      </c>
      <c r="K5475">
        <v>252</v>
      </c>
      <c r="L5475">
        <f t="shared" si="171"/>
        <v>5796</v>
      </c>
      <c r="M5475">
        <v>0</v>
      </c>
      <c r="N5475">
        <f t="shared" si="170"/>
        <v>5796</v>
      </c>
      <c r="O5475">
        <v>3</v>
      </c>
      <c r="P5475" t="str">
        <f>VLOOKUP(O5475,dFornecedor!A:B,2,0)</f>
        <v>StepUp</v>
      </c>
    </row>
    <row r="5476" spans="1:16" x14ac:dyDescent="0.25">
      <c r="A5476">
        <v>5475</v>
      </c>
      <c r="B5476" s="1">
        <v>44129</v>
      </c>
      <c r="C5476" s="1">
        <v>44130</v>
      </c>
      <c r="D5476" s="1">
        <v>44136</v>
      </c>
      <c r="E5476" s="1">
        <v>44137</v>
      </c>
      <c r="F5476">
        <v>4</v>
      </c>
      <c r="G5476" t="str">
        <f>VLOOKUP(F5476,dComprador!A:B,2,0)</f>
        <v>Lira</v>
      </c>
      <c r="H5476">
        <v>11</v>
      </c>
      <c r="I5476" t="str">
        <f>VLOOKUP(H5476,dMateriaPrima!A:B,2,0)</f>
        <v>Papel</v>
      </c>
      <c r="J5476">
        <f>VLOOKUP(H5476,dMateriaPrima!A:C,3,0)</f>
        <v>9</v>
      </c>
      <c r="K5476">
        <v>185</v>
      </c>
      <c r="L5476">
        <f t="shared" si="171"/>
        <v>1665</v>
      </c>
      <c r="M5476">
        <v>0</v>
      </c>
      <c r="N5476">
        <f t="shared" si="170"/>
        <v>1665</v>
      </c>
      <c r="O5476">
        <v>4</v>
      </c>
      <c r="P5476" t="str">
        <f>VLOOKUP(O5476,dFornecedor!A:B,2,0)</f>
        <v>AlphaOmega</v>
      </c>
    </row>
    <row r="5477" spans="1:16" x14ac:dyDescent="0.25">
      <c r="A5477">
        <v>5476</v>
      </c>
      <c r="B5477" s="1">
        <v>44129</v>
      </c>
      <c r="C5477" s="1">
        <v>44133</v>
      </c>
      <c r="D5477" s="1">
        <v>44150</v>
      </c>
      <c r="E5477" s="1">
        <v>44150</v>
      </c>
      <c r="F5477">
        <v>1</v>
      </c>
      <c r="G5477" t="str">
        <f>VLOOKUP(F5477,dComprador!A:B,2,0)</f>
        <v>Alon</v>
      </c>
      <c r="H5477">
        <v>4</v>
      </c>
      <c r="I5477" t="str">
        <f>VLOOKUP(H5477,dMateriaPrima!A:B,2,0)</f>
        <v>Madeira</v>
      </c>
      <c r="J5477">
        <f>VLOOKUP(H5477,dMateriaPrima!A:C,3,0)</f>
        <v>168</v>
      </c>
      <c r="K5477">
        <v>160</v>
      </c>
      <c r="L5477">
        <f t="shared" si="171"/>
        <v>26880</v>
      </c>
      <c r="M5477">
        <v>0</v>
      </c>
      <c r="N5477">
        <f t="shared" si="170"/>
        <v>26880</v>
      </c>
      <c r="O5477">
        <v>2</v>
      </c>
      <c r="P5477" t="str">
        <f>VLOOKUP(O5477,dFornecedor!A:B,2,0)</f>
        <v>Minerva</v>
      </c>
    </row>
    <row r="5478" spans="1:16" x14ac:dyDescent="0.25">
      <c r="A5478">
        <v>5477</v>
      </c>
      <c r="B5478" s="1">
        <v>44129</v>
      </c>
      <c r="C5478" s="1">
        <v>44130</v>
      </c>
      <c r="D5478" s="1">
        <v>44149</v>
      </c>
      <c r="E5478" s="1">
        <v>44151</v>
      </c>
      <c r="F5478">
        <v>1</v>
      </c>
      <c r="G5478" t="str">
        <f>VLOOKUP(F5478,dComprador!A:B,2,0)</f>
        <v>Alon</v>
      </c>
      <c r="H5478">
        <v>4</v>
      </c>
      <c r="I5478" t="str">
        <f>VLOOKUP(H5478,dMateriaPrima!A:B,2,0)</f>
        <v>Madeira</v>
      </c>
      <c r="J5478">
        <f>VLOOKUP(H5478,dMateriaPrima!A:C,3,0)</f>
        <v>168</v>
      </c>
      <c r="K5478">
        <v>431</v>
      </c>
      <c r="L5478">
        <f t="shared" si="171"/>
        <v>72408</v>
      </c>
      <c r="M5478">
        <v>0</v>
      </c>
      <c r="N5478">
        <f t="shared" si="170"/>
        <v>72408</v>
      </c>
      <c r="O5478">
        <v>3</v>
      </c>
      <c r="P5478" t="str">
        <f>VLOOKUP(O5478,dFornecedor!A:B,2,0)</f>
        <v>StepUp</v>
      </c>
    </row>
    <row r="5479" spans="1:16" x14ac:dyDescent="0.25">
      <c r="A5479">
        <v>5478</v>
      </c>
      <c r="B5479" s="1">
        <v>44129</v>
      </c>
      <c r="C5479" s="1">
        <v>44134</v>
      </c>
      <c r="D5479" s="1">
        <v>44158</v>
      </c>
      <c r="E5479" s="1">
        <v>44161</v>
      </c>
      <c r="F5479">
        <v>1</v>
      </c>
      <c r="G5479" t="str">
        <f>VLOOKUP(F5479,dComprador!A:B,2,0)</f>
        <v>Alon</v>
      </c>
      <c r="H5479">
        <v>6</v>
      </c>
      <c r="I5479" t="str">
        <f>VLOOKUP(H5479,dMateriaPrima!A:B,2,0)</f>
        <v>Fio Algodão</v>
      </c>
      <c r="J5479">
        <f>VLOOKUP(H5479,dMateriaPrima!A:C,3,0)</f>
        <v>55.9</v>
      </c>
      <c r="K5479">
        <v>10</v>
      </c>
      <c r="L5479">
        <f t="shared" si="171"/>
        <v>559</v>
      </c>
      <c r="M5479">
        <v>0</v>
      </c>
      <c r="N5479">
        <f t="shared" si="170"/>
        <v>559</v>
      </c>
      <c r="O5479">
        <v>4</v>
      </c>
      <c r="P5479" t="str">
        <f>VLOOKUP(O5479,dFornecedor!A:B,2,0)</f>
        <v>AlphaOmega</v>
      </c>
    </row>
    <row r="5480" spans="1:16" x14ac:dyDescent="0.25">
      <c r="A5480">
        <v>5479</v>
      </c>
      <c r="B5480" s="1">
        <v>44129</v>
      </c>
      <c r="C5480" s="1">
        <v>44129</v>
      </c>
      <c r="D5480" s="1">
        <v>44161</v>
      </c>
      <c r="E5480" s="1">
        <v>44161</v>
      </c>
      <c r="F5480">
        <v>1</v>
      </c>
      <c r="G5480" t="str">
        <f>VLOOKUP(F5480,dComprador!A:B,2,0)</f>
        <v>Alon</v>
      </c>
      <c r="H5480">
        <v>5</v>
      </c>
      <c r="I5480" t="str">
        <f>VLOOKUP(H5480,dMateriaPrima!A:B,2,0)</f>
        <v>Areia</v>
      </c>
      <c r="J5480">
        <f>VLOOKUP(H5480,dMateriaPrima!A:C,3,0)</f>
        <v>3.59</v>
      </c>
      <c r="K5480">
        <v>172</v>
      </c>
      <c r="L5480">
        <f t="shared" si="171"/>
        <v>617.48</v>
      </c>
      <c r="M5480">
        <v>0</v>
      </c>
      <c r="N5480">
        <f t="shared" si="170"/>
        <v>617.48</v>
      </c>
      <c r="O5480">
        <v>2</v>
      </c>
      <c r="P5480" t="str">
        <f>VLOOKUP(O5480,dFornecedor!A:B,2,0)</f>
        <v>Minerva</v>
      </c>
    </row>
    <row r="5481" spans="1:16" x14ac:dyDescent="0.25">
      <c r="A5481">
        <v>5480</v>
      </c>
      <c r="B5481" s="1">
        <v>44129</v>
      </c>
      <c r="C5481" s="1">
        <v>44129</v>
      </c>
      <c r="D5481" s="1">
        <v>44158</v>
      </c>
      <c r="E5481" s="1">
        <v>44158</v>
      </c>
      <c r="F5481">
        <v>1</v>
      </c>
      <c r="G5481" t="str">
        <f>VLOOKUP(F5481,dComprador!A:B,2,0)</f>
        <v>Alon</v>
      </c>
      <c r="H5481">
        <v>1</v>
      </c>
      <c r="I5481" t="str">
        <f>VLOOKUP(H5481,dMateriaPrima!A:B,2,0)</f>
        <v>Tecido</v>
      </c>
      <c r="J5481">
        <f>VLOOKUP(H5481,dMateriaPrima!A:C,3,0)</f>
        <v>18</v>
      </c>
      <c r="K5481">
        <v>8</v>
      </c>
      <c r="L5481">
        <f t="shared" si="171"/>
        <v>144</v>
      </c>
      <c r="M5481">
        <v>0</v>
      </c>
      <c r="N5481">
        <f t="shared" si="170"/>
        <v>144</v>
      </c>
      <c r="O5481">
        <v>4</v>
      </c>
      <c r="P5481" t="str">
        <f>VLOOKUP(O5481,dFornecedor!A:B,2,0)</f>
        <v>AlphaOmega</v>
      </c>
    </row>
    <row r="5482" spans="1:16" x14ac:dyDescent="0.25">
      <c r="A5482">
        <v>5481</v>
      </c>
      <c r="B5482" s="1">
        <v>44129</v>
      </c>
      <c r="C5482" s="1">
        <v>44140</v>
      </c>
      <c r="D5482" s="1">
        <v>44161</v>
      </c>
      <c r="E5482" s="1">
        <v>44164</v>
      </c>
      <c r="F5482">
        <v>1</v>
      </c>
      <c r="G5482" t="str">
        <f>VLOOKUP(F5482,dComprador!A:B,2,0)</f>
        <v>Alon</v>
      </c>
      <c r="H5482">
        <v>4</v>
      </c>
      <c r="I5482" t="str">
        <f>VLOOKUP(H5482,dMateriaPrima!A:B,2,0)</f>
        <v>Madeira</v>
      </c>
      <c r="J5482">
        <f>VLOOKUP(H5482,dMateriaPrima!A:C,3,0)</f>
        <v>168</v>
      </c>
      <c r="K5482">
        <v>83</v>
      </c>
      <c r="L5482">
        <f t="shared" si="171"/>
        <v>13944</v>
      </c>
      <c r="M5482">
        <v>0</v>
      </c>
      <c r="N5482">
        <f t="shared" si="170"/>
        <v>13944</v>
      </c>
      <c r="O5482">
        <v>1</v>
      </c>
      <c r="P5482" t="str">
        <f>VLOOKUP(O5482,dFornecedor!A:B,2,0)</f>
        <v>NorthShore</v>
      </c>
    </row>
    <row r="5483" spans="1:16" x14ac:dyDescent="0.25">
      <c r="A5483">
        <v>5482</v>
      </c>
      <c r="B5483" s="1">
        <v>44130</v>
      </c>
      <c r="C5483" s="1">
        <v>44132</v>
      </c>
      <c r="D5483" s="1">
        <v>44137</v>
      </c>
      <c r="E5483" s="1">
        <v>44136</v>
      </c>
      <c r="F5483">
        <v>4</v>
      </c>
      <c r="G5483" t="str">
        <f>VLOOKUP(F5483,dComprador!A:B,2,0)</f>
        <v>Lira</v>
      </c>
      <c r="H5483">
        <v>7</v>
      </c>
      <c r="I5483" t="str">
        <f>VLOOKUP(H5483,dMateriaPrima!A:B,2,0)</f>
        <v>Poliéster</v>
      </c>
      <c r="J5483">
        <f>VLOOKUP(H5483,dMateriaPrima!A:C,3,0)</f>
        <v>8</v>
      </c>
      <c r="K5483">
        <v>222</v>
      </c>
      <c r="L5483">
        <f t="shared" si="171"/>
        <v>1776</v>
      </c>
      <c r="M5483">
        <v>0</v>
      </c>
      <c r="N5483">
        <f t="shared" si="170"/>
        <v>1776</v>
      </c>
      <c r="O5483">
        <v>4</v>
      </c>
      <c r="P5483" t="str">
        <f>VLOOKUP(O5483,dFornecedor!A:B,2,0)</f>
        <v>AlphaOmega</v>
      </c>
    </row>
    <row r="5484" spans="1:16" x14ac:dyDescent="0.25">
      <c r="A5484">
        <v>5483</v>
      </c>
      <c r="B5484" s="1">
        <v>44130</v>
      </c>
      <c r="C5484" s="1">
        <v>44138</v>
      </c>
      <c r="D5484" s="1">
        <v>44162</v>
      </c>
      <c r="E5484" s="1">
        <v>44163</v>
      </c>
      <c r="F5484">
        <v>1</v>
      </c>
      <c r="G5484" t="str">
        <f>VLOOKUP(F5484,dComprador!A:B,2,0)</f>
        <v>Alon</v>
      </c>
      <c r="H5484">
        <v>5</v>
      </c>
      <c r="I5484" t="str">
        <f>VLOOKUP(H5484,dMateriaPrima!A:B,2,0)</f>
        <v>Areia</v>
      </c>
      <c r="J5484">
        <f>VLOOKUP(H5484,dMateriaPrima!A:C,3,0)</f>
        <v>3.59</v>
      </c>
      <c r="K5484">
        <v>24</v>
      </c>
      <c r="L5484">
        <f t="shared" si="171"/>
        <v>86.16</v>
      </c>
      <c r="M5484">
        <v>0</v>
      </c>
      <c r="N5484">
        <f t="shared" si="170"/>
        <v>86.16</v>
      </c>
      <c r="O5484">
        <v>3</v>
      </c>
      <c r="P5484" t="str">
        <f>VLOOKUP(O5484,dFornecedor!A:B,2,0)</f>
        <v>StepUp</v>
      </c>
    </row>
    <row r="5485" spans="1:16" x14ac:dyDescent="0.25">
      <c r="A5485">
        <v>5484</v>
      </c>
      <c r="B5485" s="1">
        <v>44130</v>
      </c>
      <c r="C5485" s="1">
        <v>44133</v>
      </c>
      <c r="D5485" s="1">
        <v>44137</v>
      </c>
      <c r="E5485" s="1">
        <v>44139</v>
      </c>
      <c r="F5485">
        <v>4</v>
      </c>
      <c r="G5485" t="str">
        <f>VLOOKUP(F5485,dComprador!A:B,2,0)</f>
        <v>Lira</v>
      </c>
      <c r="H5485">
        <v>7</v>
      </c>
      <c r="I5485" t="str">
        <f>VLOOKUP(H5485,dMateriaPrima!A:B,2,0)</f>
        <v>Poliéster</v>
      </c>
      <c r="J5485">
        <f>VLOOKUP(H5485,dMateriaPrima!A:C,3,0)</f>
        <v>8</v>
      </c>
      <c r="K5485">
        <v>306</v>
      </c>
      <c r="L5485">
        <f t="shared" si="171"/>
        <v>2448</v>
      </c>
      <c r="M5485">
        <v>0</v>
      </c>
      <c r="N5485">
        <f t="shared" si="170"/>
        <v>2448</v>
      </c>
      <c r="O5485">
        <v>4</v>
      </c>
      <c r="P5485" t="str">
        <f>VLOOKUP(O5485,dFornecedor!A:B,2,0)</f>
        <v>AlphaOmega</v>
      </c>
    </row>
    <row r="5486" spans="1:16" x14ac:dyDescent="0.25">
      <c r="A5486">
        <v>5485</v>
      </c>
      <c r="B5486" s="1">
        <v>44130</v>
      </c>
      <c r="C5486" s="1">
        <v>44130</v>
      </c>
      <c r="D5486" s="1">
        <v>44137</v>
      </c>
      <c r="E5486" s="1">
        <v>44138</v>
      </c>
      <c r="F5486">
        <v>4</v>
      </c>
      <c r="G5486" t="str">
        <f>VLOOKUP(F5486,dComprador!A:B,2,0)</f>
        <v>Lira</v>
      </c>
      <c r="H5486">
        <v>6</v>
      </c>
      <c r="I5486" t="str">
        <f>VLOOKUP(H5486,dMateriaPrima!A:B,2,0)</f>
        <v>Fio Algodão</v>
      </c>
      <c r="J5486">
        <f>VLOOKUP(H5486,dMateriaPrima!A:C,3,0)</f>
        <v>55.9</v>
      </c>
      <c r="K5486">
        <v>34</v>
      </c>
      <c r="L5486">
        <f t="shared" si="171"/>
        <v>1900.6</v>
      </c>
      <c r="M5486">
        <v>0</v>
      </c>
      <c r="N5486">
        <f t="shared" si="170"/>
        <v>1900.6</v>
      </c>
      <c r="O5486">
        <v>4</v>
      </c>
      <c r="P5486" t="str">
        <f>VLOOKUP(O5486,dFornecedor!A:B,2,0)</f>
        <v>AlphaOmega</v>
      </c>
    </row>
    <row r="5487" spans="1:16" x14ac:dyDescent="0.25">
      <c r="A5487">
        <v>5486</v>
      </c>
      <c r="B5487" s="1">
        <v>44130</v>
      </c>
      <c r="C5487" s="1">
        <v>44136</v>
      </c>
      <c r="D5487" s="1">
        <v>44150</v>
      </c>
      <c r="E5487" s="1">
        <v>44154</v>
      </c>
      <c r="F5487">
        <v>1</v>
      </c>
      <c r="G5487" t="str">
        <f>VLOOKUP(F5487,dComprador!A:B,2,0)</f>
        <v>Alon</v>
      </c>
      <c r="H5487">
        <v>1</v>
      </c>
      <c r="I5487" t="str">
        <f>VLOOKUP(H5487,dMateriaPrima!A:B,2,0)</f>
        <v>Tecido</v>
      </c>
      <c r="J5487">
        <f>VLOOKUP(H5487,dMateriaPrima!A:C,3,0)</f>
        <v>18</v>
      </c>
      <c r="K5487">
        <v>181</v>
      </c>
      <c r="L5487">
        <f t="shared" si="171"/>
        <v>3258</v>
      </c>
      <c r="M5487">
        <v>0</v>
      </c>
      <c r="N5487">
        <f t="shared" si="170"/>
        <v>3258</v>
      </c>
      <c r="O5487">
        <v>2</v>
      </c>
      <c r="P5487" t="str">
        <f>VLOOKUP(O5487,dFornecedor!A:B,2,0)</f>
        <v>Minerva</v>
      </c>
    </row>
    <row r="5488" spans="1:16" x14ac:dyDescent="0.25">
      <c r="A5488">
        <v>5487</v>
      </c>
      <c r="B5488" s="1">
        <v>44130</v>
      </c>
      <c r="C5488" s="1">
        <v>44131</v>
      </c>
      <c r="D5488" s="1">
        <v>44151</v>
      </c>
      <c r="E5488" s="1">
        <v>44150</v>
      </c>
      <c r="F5488">
        <v>1</v>
      </c>
      <c r="G5488" t="str">
        <f>VLOOKUP(F5488,dComprador!A:B,2,0)</f>
        <v>Alon</v>
      </c>
      <c r="H5488">
        <v>6</v>
      </c>
      <c r="I5488" t="str">
        <f>VLOOKUP(H5488,dMateriaPrima!A:B,2,0)</f>
        <v>Fio Algodão</v>
      </c>
      <c r="J5488">
        <f>VLOOKUP(H5488,dMateriaPrima!A:C,3,0)</f>
        <v>55.9</v>
      </c>
      <c r="K5488">
        <v>41</v>
      </c>
      <c r="L5488">
        <f t="shared" si="171"/>
        <v>2291.9</v>
      </c>
      <c r="M5488">
        <v>0</v>
      </c>
      <c r="N5488">
        <f t="shared" si="170"/>
        <v>2291.9</v>
      </c>
      <c r="O5488">
        <v>3</v>
      </c>
      <c r="P5488" t="str">
        <f>VLOOKUP(O5488,dFornecedor!A:B,2,0)</f>
        <v>StepUp</v>
      </c>
    </row>
    <row r="5489" spans="1:16" x14ac:dyDescent="0.25">
      <c r="A5489">
        <v>5488</v>
      </c>
      <c r="B5489" s="1">
        <v>44130</v>
      </c>
      <c r="C5489" s="1">
        <v>44130</v>
      </c>
      <c r="D5489" s="1">
        <v>44145</v>
      </c>
      <c r="E5489" s="1">
        <v>44144</v>
      </c>
      <c r="F5489">
        <v>3</v>
      </c>
      <c r="G5489" t="str">
        <f>VLOOKUP(F5489,dComprador!A:B,2,0)</f>
        <v>Diego</v>
      </c>
      <c r="H5489">
        <v>11</v>
      </c>
      <c r="I5489" t="str">
        <f>VLOOKUP(H5489,dMateriaPrima!A:B,2,0)</f>
        <v>Papel</v>
      </c>
      <c r="J5489">
        <f>VLOOKUP(H5489,dMateriaPrima!A:C,3,0)</f>
        <v>9</v>
      </c>
      <c r="K5489">
        <v>117</v>
      </c>
      <c r="L5489">
        <f t="shared" si="171"/>
        <v>1053</v>
      </c>
      <c r="M5489">
        <v>0</v>
      </c>
      <c r="N5489">
        <f t="shared" si="170"/>
        <v>1053</v>
      </c>
      <c r="O5489">
        <v>2</v>
      </c>
      <c r="P5489" t="str">
        <f>VLOOKUP(O5489,dFornecedor!A:B,2,0)</f>
        <v>Minerva</v>
      </c>
    </row>
    <row r="5490" spans="1:16" x14ac:dyDescent="0.25">
      <c r="A5490">
        <v>5489</v>
      </c>
      <c r="B5490" s="1">
        <v>44130</v>
      </c>
      <c r="C5490" s="1">
        <v>44133</v>
      </c>
      <c r="D5490" s="1">
        <v>44147</v>
      </c>
      <c r="E5490" s="1">
        <v>44146</v>
      </c>
      <c r="F5490">
        <v>1</v>
      </c>
      <c r="G5490" t="str">
        <f>VLOOKUP(F5490,dComprador!A:B,2,0)</f>
        <v>Alon</v>
      </c>
      <c r="H5490">
        <v>10</v>
      </c>
      <c r="I5490" t="str">
        <f>VLOOKUP(H5490,dMateriaPrima!A:B,2,0)</f>
        <v>Pedra Britada</v>
      </c>
      <c r="J5490">
        <f>VLOOKUP(H5490,dMateriaPrima!A:C,3,0)</f>
        <v>56</v>
      </c>
      <c r="K5490">
        <v>243</v>
      </c>
      <c r="L5490">
        <f t="shared" si="171"/>
        <v>13608</v>
      </c>
      <c r="M5490">
        <v>0</v>
      </c>
      <c r="N5490">
        <f t="shared" si="170"/>
        <v>13608</v>
      </c>
      <c r="O5490">
        <v>3</v>
      </c>
      <c r="P5490" t="str">
        <f>VLOOKUP(O5490,dFornecedor!A:B,2,0)</f>
        <v>StepUp</v>
      </c>
    </row>
    <row r="5491" spans="1:16" x14ac:dyDescent="0.25">
      <c r="A5491">
        <v>5490</v>
      </c>
      <c r="B5491" s="1">
        <v>44130</v>
      </c>
      <c r="C5491" s="1">
        <v>44130</v>
      </c>
      <c r="D5491" s="1">
        <v>44144</v>
      </c>
      <c r="E5491" s="1">
        <v>44148</v>
      </c>
      <c r="F5491">
        <v>1</v>
      </c>
      <c r="G5491" t="str">
        <f>VLOOKUP(F5491,dComprador!A:B,2,0)</f>
        <v>Alon</v>
      </c>
      <c r="H5491">
        <v>10</v>
      </c>
      <c r="I5491" t="str">
        <f>VLOOKUP(H5491,dMateriaPrima!A:B,2,0)</f>
        <v>Pedra Britada</v>
      </c>
      <c r="J5491">
        <f>VLOOKUP(H5491,dMateriaPrima!A:C,3,0)</f>
        <v>56</v>
      </c>
      <c r="K5491">
        <v>234</v>
      </c>
      <c r="L5491">
        <f t="shared" si="171"/>
        <v>13104</v>
      </c>
      <c r="M5491">
        <v>0</v>
      </c>
      <c r="N5491">
        <f t="shared" si="170"/>
        <v>13104</v>
      </c>
      <c r="O5491">
        <v>2</v>
      </c>
      <c r="P5491" t="str">
        <f>VLOOKUP(O5491,dFornecedor!A:B,2,0)</f>
        <v>Minerva</v>
      </c>
    </row>
    <row r="5492" spans="1:16" x14ac:dyDescent="0.25">
      <c r="A5492">
        <v>5491</v>
      </c>
      <c r="B5492" s="1">
        <v>44130</v>
      </c>
      <c r="C5492" s="1">
        <v>44130</v>
      </c>
      <c r="D5492" s="1">
        <v>44147</v>
      </c>
      <c r="E5492" s="1">
        <v>44150</v>
      </c>
      <c r="F5492">
        <v>1</v>
      </c>
      <c r="G5492" t="str">
        <f>VLOOKUP(F5492,dComprador!A:B,2,0)</f>
        <v>Alon</v>
      </c>
      <c r="H5492">
        <v>10</v>
      </c>
      <c r="I5492" t="str">
        <f>VLOOKUP(H5492,dMateriaPrima!A:B,2,0)</f>
        <v>Pedra Britada</v>
      </c>
      <c r="J5492">
        <f>VLOOKUP(H5492,dMateriaPrima!A:C,3,0)</f>
        <v>56</v>
      </c>
      <c r="K5492">
        <v>192</v>
      </c>
      <c r="L5492">
        <f t="shared" si="171"/>
        <v>10752</v>
      </c>
      <c r="M5492">
        <v>0</v>
      </c>
      <c r="N5492">
        <f t="shared" si="170"/>
        <v>10752</v>
      </c>
      <c r="O5492">
        <v>2</v>
      </c>
      <c r="P5492" t="str">
        <f>VLOOKUP(O5492,dFornecedor!A:B,2,0)</f>
        <v>Minerva</v>
      </c>
    </row>
    <row r="5493" spans="1:16" x14ac:dyDescent="0.25">
      <c r="A5493">
        <v>5492</v>
      </c>
      <c r="B5493" s="1">
        <v>44130</v>
      </c>
      <c r="C5493" s="1">
        <v>44140</v>
      </c>
      <c r="D5493" s="1">
        <v>44161</v>
      </c>
      <c r="E5493" s="1">
        <v>44164</v>
      </c>
      <c r="F5493">
        <v>1</v>
      </c>
      <c r="G5493" t="str">
        <f>VLOOKUP(F5493,dComprador!A:B,2,0)</f>
        <v>Alon</v>
      </c>
      <c r="H5493">
        <v>4</v>
      </c>
      <c r="I5493" t="str">
        <f>VLOOKUP(H5493,dMateriaPrima!A:B,2,0)</f>
        <v>Madeira</v>
      </c>
      <c r="J5493">
        <f>VLOOKUP(H5493,dMateriaPrima!A:C,3,0)</f>
        <v>168</v>
      </c>
      <c r="K5493">
        <v>120</v>
      </c>
      <c r="L5493">
        <f t="shared" si="171"/>
        <v>20160</v>
      </c>
      <c r="M5493">
        <v>0</v>
      </c>
      <c r="N5493">
        <f t="shared" si="170"/>
        <v>20160</v>
      </c>
      <c r="O5493">
        <v>1</v>
      </c>
      <c r="P5493" t="str">
        <f>VLOOKUP(O5493,dFornecedor!A:B,2,0)</f>
        <v>NorthShore</v>
      </c>
    </row>
    <row r="5494" spans="1:16" x14ac:dyDescent="0.25">
      <c r="A5494">
        <v>5493</v>
      </c>
      <c r="B5494" s="1">
        <v>44130</v>
      </c>
      <c r="C5494" s="1">
        <v>44131</v>
      </c>
      <c r="D5494" s="1">
        <v>44150</v>
      </c>
      <c r="E5494" s="1">
        <v>44152</v>
      </c>
      <c r="F5494">
        <v>1</v>
      </c>
      <c r="G5494" t="str">
        <f>VLOOKUP(F5494,dComprador!A:B,2,0)</f>
        <v>Alon</v>
      </c>
      <c r="H5494">
        <v>9</v>
      </c>
      <c r="I5494" t="str">
        <f>VLOOKUP(H5494,dMateriaPrima!A:B,2,0)</f>
        <v>Couro</v>
      </c>
      <c r="J5494">
        <f>VLOOKUP(H5494,dMateriaPrima!A:C,3,0)</f>
        <v>4.4000000000000004</v>
      </c>
      <c r="K5494">
        <v>523</v>
      </c>
      <c r="L5494">
        <f t="shared" si="171"/>
        <v>2301.2000000000003</v>
      </c>
      <c r="M5494">
        <v>0</v>
      </c>
      <c r="N5494">
        <f t="shared" si="170"/>
        <v>2301.2000000000003</v>
      </c>
      <c r="O5494">
        <v>3</v>
      </c>
      <c r="P5494" t="str">
        <f>VLOOKUP(O5494,dFornecedor!A:B,2,0)</f>
        <v>StepUp</v>
      </c>
    </row>
    <row r="5495" spans="1:16" x14ac:dyDescent="0.25">
      <c r="A5495">
        <v>5494</v>
      </c>
      <c r="B5495" s="1">
        <v>44130</v>
      </c>
      <c r="C5495" s="1">
        <v>44134</v>
      </c>
      <c r="D5495" s="1">
        <v>44153</v>
      </c>
      <c r="E5495" s="1">
        <v>44155</v>
      </c>
      <c r="F5495">
        <v>1</v>
      </c>
      <c r="G5495" t="str">
        <f>VLOOKUP(F5495,dComprador!A:B,2,0)</f>
        <v>Alon</v>
      </c>
      <c r="H5495">
        <v>5</v>
      </c>
      <c r="I5495" t="str">
        <f>VLOOKUP(H5495,dMateriaPrima!A:B,2,0)</f>
        <v>Areia</v>
      </c>
      <c r="J5495">
        <f>VLOOKUP(H5495,dMateriaPrima!A:C,3,0)</f>
        <v>3.59</v>
      </c>
      <c r="K5495">
        <v>431</v>
      </c>
      <c r="L5495">
        <f t="shared" si="171"/>
        <v>1547.29</v>
      </c>
      <c r="M5495">
        <v>0</v>
      </c>
      <c r="N5495">
        <f t="shared" si="170"/>
        <v>1547.29</v>
      </c>
      <c r="O5495">
        <v>1</v>
      </c>
      <c r="P5495" t="str">
        <f>VLOOKUP(O5495,dFornecedor!A:B,2,0)</f>
        <v>NorthShore</v>
      </c>
    </row>
    <row r="5496" spans="1:16" x14ac:dyDescent="0.25">
      <c r="A5496">
        <v>5495</v>
      </c>
      <c r="B5496" s="1">
        <v>44131</v>
      </c>
      <c r="C5496" s="1">
        <v>44131</v>
      </c>
      <c r="D5496" s="1">
        <v>44138</v>
      </c>
      <c r="E5496" s="1">
        <v>44138</v>
      </c>
      <c r="F5496">
        <v>4</v>
      </c>
      <c r="G5496" t="str">
        <f>VLOOKUP(F5496,dComprador!A:B,2,0)</f>
        <v>Lira</v>
      </c>
      <c r="H5496">
        <v>11</v>
      </c>
      <c r="I5496" t="str">
        <f>VLOOKUP(H5496,dMateriaPrima!A:B,2,0)</f>
        <v>Papel</v>
      </c>
      <c r="J5496">
        <f>VLOOKUP(H5496,dMateriaPrima!A:C,3,0)</f>
        <v>9</v>
      </c>
      <c r="K5496">
        <v>447</v>
      </c>
      <c r="L5496">
        <f t="shared" si="171"/>
        <v>4023</v>
      </c>
      <c r="M5496">
        <v>0</v>
      </c>
      <c r="N5496">
        <f t="shared" si="170"/>
        <v>4023</v>
      </c>
      <c r="O5496">
        <v>4</v>
      </c>
      <c r="P5496" t="str">
        <f>VLOOKUP(O5496,dFornecedor!A:B,2,0)</f>
        <v>AlphaOmega</v>
      </c>
    </row>
    <row r="5497" spans="1:16" x14ac:dyDescent="0.25">
      <c r="A5497">
        <v>5496</v>
      </c>
      <c r="B5497" s="1">
        <v>44131</v>
      </c>
      <c r="C5497" s="1">
        <v>44137</v>
      </c>
      <c r="D5497" s="1">
        <v>44138</v>
      </c>
      <c r="E5497" s="1">
        <v>44143</v>
      </c>
      <c r="F5497">
        <v>4</v>
      </c>
      <c r="G5497" t="str">
        <f>VLOOKUP(F5497,dComprador!A:B,2,0)</f>
        <v>Lira</v>
      </c>
      <c r="H5497">
        <v>9</v>
      </c>
      <c r="I5497" t="str">
        <f>VLOOKUP(H5497,dMateriaPrima!A:B,2,0)</f>
        <v>Couro</v>
      </c>
      <c r="J5497">
        <f>VLOOKUP(H5497,dMateriaPrima!A:C,3,0)</f>
        <v>4.4000000000000004</v>
      </c>
      <c r="K5497">
        <v>243</v>
      </c>
      <c r="L5497">
        <f t="shared" si="171"/>
        <v>1069.2</v>
      </c>
      <c r="M5497">
        <v>0</v>
      </c>
      <c r="N5497">
        <f t="shared" si="170"/>
        <v>1069.2</v>
      </c>
      <c r="O5497">
        <v>2</v>
      </c>
      <c r="P5497" t="str">
        <f>VLOOKUP(O5497,dFornecedor!A:B,2,0)</f>
        <v>Minerva</v>
      </c>
    </row>
    <row r="5498" spans="1:16" x14ac:dyDescent="0.25">
      <c r="A5498">
        <v>5497</v>
      </c>
      <c r="B5498" s="1">
        <v>44131</v>
      </c>
      <c r="C5498" s="1">
        <v>44139</v>
      </c>
      <c r="D5498" s="1">
        <v>44142</v>
      </c>
      <c r="E5498" s="1">
        <v>44146</v>
      </c>
      <c r="F5498">
        <v>4</v>
      </c>
      <c r="G5498" t="str">
        <f>VLOOKUP(F5498,dComprador!A:B,2,0)</f>
        <v>Lira</v>
      </c>
      <c r="H5498">
        <v>9</v>
      </c>
      <c r="I5498" t="str">
        <f>VLOOKUP(H5498,dMateriaPrima!A:B,2,0)</f>
        <v>Couro</v>
      </c>
      <c r="J5498">
        <f>VLOOKUP(H5498,dMateriaPrima!A:C,3,0)</f>
        <v>4.4000000000000004</v>
      </c>
      <c r="K5498">
        <v>387</v>
      </c>
      <c r="L5498">
        <f t="shared" si="171"/>
        <v>1702.8000000000002</v>
      </c>
      <c r="M5498">
        <v>0</v>
      </c>
      <c r="N5498">
        <f t="shared" si="170"/>
        <v>1702.8000000000002</v>
      </c>
      <c r="O5498">
        <v>2</v>
      </c>
      <c r="P5498" t="str">
        <f>VLOOKUP(O5498,dFornecedor!A:B,2,0)</f>
        <v>Minerva</v>
      </c>
    </row>
    <row r="5499" spans="1:16" x14ac:dyDescent="0.25">
      <c r="A5499">
        <v>5498</v>
      </c>
      <c r="B5499" s="1">
        <v>44131</v>
      </c>
      <c r="C5499" s="1">
        <v>44140</v>
      </c>
      <c r="D5499" s="1">
        <v>44142</v>
      </c>
      <c r="E5499" s="1">
        <v>44147</v>
      </c>
      <c r="F5499">
        <v>4</v>
      </c>
      <c r="G5499" t="str">
        <f>VLOOKUP(F5499,dComprador!A:B,2,0)</f>
        <v>Lira</v>
      </c>
      <c r="H5499">
        <v>6</v>
      </c>
      <c r="I5499" t="str">
        <f>VLOOKUP(H5499,dMateriaPrima!A:B,2,0)</f>
        <v>Fio Algodão</v>
      </c>
      <c r="J5499">
        <f>VLOOKUP(H5499,dMateriaPrima!A:C,3,0)</f>
        <v>55.9</v>
      </c>
      <c r="K5499">
        <v>2</v>
      </c>
      <c r="L5499">
        <f t="shared" si="171"/>
        <v>111.8</v>
      </c>
      <c r="M5499">
        <v>0</v>
      </c>
      <c r="N5499">
        <f t="shared" si="170"/>
        <v>111.8</v>
      </c>
      <c r="O5499">
        <v>2</v>
      </c>
      <c r="P5499" t="str">
        <f>VLOOKUP(O5499,dFornecedor!A:B,2,0)</f>
        <v>Minerva</v>
      </c>
    </row>
    <row r="5500" spans="1:16" x14ac:dyDescent="0.25">
      <c r="A5500">
        <v>5499</v>
      </c>
      <c r="B5500" s="1">
        <v>44131</v>
      </c>
      <c r="C5500" s="1">
        <v>44136</v>
      </c>
      <c r="D5500" s="1">
        <v>44140</v>
      </c>
      <c r="E5500" s="1">
        <v>44138</v>
      </c>
      <c r="F5500">
        <v>4</v>
      </c>
      <c r="G5500" t="str">
        <f>VLOOKUP(F5500,dComprador!A:B,2,0)</f>
        <v>Lira</v>
      </c>
      <c r="H5500">
        <v>8</v>
      </c>
      <c r="I5500" t="str">
        <f>VLOOKUP(H5500,dMateriaPrima!A:B,2,0)</f>
        <v>Cimento</v>
      </c>
      <c r="J5500">
        <f>VLOOKUP(H5500,dMateriaPrima!A:C,3,0)</f>
        <v>23</v>
      </c>
      <c r="K5500">
        <v>471</v>
      </c>
      <c r="L5500">
        <f t="shared" si="171"/>
        <v>10833</v>
      </c>
      <c r="M5500">
        <v>0</v>
      </c>
      <c r="N5500">
        <f t="shared" si="170"/>
        <v>10833</v>
      </c>
      <c r="O5500">
        <v>2</v>
      </c>
      <c r="P5500" t="str">
        <f>VLOOKUP(O5500,dFornecedor!A:B,2,0)</f>
        <v>Minerva</v>
      </c>
    </row>
    <row r="5501" spans="1:16" x14ac:dyDescent="0.25">
      <c r="A5501">
        <v>5500</v>
      </c>
      <c r="B5501" s="1">
        <v>44131</v>
      </c>
      <c r="C5501" s="1">
        <v>44134</v>
      </c>
      <c r="D5501" s="1">
        <v>44138</v>
      </c>
      <c r="E5501" s="1">
        <v>44140</v>
      </c>
      <c r="F5501">
        <v>4</v>
      </c>
      <c r="G5501" t="str">
        <f>VLOOKUP(F5501,dComprador!A:B,2,0)</f>
        <v>Lira</v>
      </c>
      <c r="H5501">
        <v>1</v>
      </c>
      <c r="I5501" t="str">
        <f>VLOOKUP(H5501,dMateriaPrima!A:B,2,0)</f>
        <v>Tecido</v>
      </c>
      <c r="J5501">
        <f>VLOOKUP(H5501,dMateriaPrima!A:C,3,0)</f>
        <v>18</v>
      </c>
      <c r="K5501">
        <v>247</v>
      </c>
      <c r="L5501">
        <f t="shared" si="171"/>
        <v>4446</v>
      </c>
      <c r="M5501">
        <v>0</v>
      </c>
      <c r="N5501">
        <f t="shared" si="170"/>
        <v>4446</v>
      </c>
      <c r="O5501">
        <v>2</v>
      </c>
      <c r="P5501" t="str">
        <f>VLOOKUP(O5501,dFornecedor!A:B,2,0)</f>
        <v>Minerva</v>
      </c>
    </row>
    <row r="5502" spans="1:16" x14ac:dyDescent="0.25">
      <c r="A5502">
        <v>5501</v>
      </c>
      <c r="B5502" s="1">
        <v>44131</v>
      </c>
      <c r="C5502" s="1">
        <v>44139</v>
      </c>
      <c r="D5502" s="1">
        <v>44151</v>
      </c>
      <c r="E5502" s="1">
        <v>44152</v>
      </c>
      <c r="F5502">
        <v>1</v>
      </c>
      <c r="G5502" t="str">
        <f>VLOOKUP(F5502,dComprador!A:B,2,0)</f>
        <v>Alon</v>
      </c>
      <c r="H5502">
        <v>9</v>
      </c>
      <c r="I5502" t="str">
        <f>VLOOKUP(H5502,dMateriaPrima!A:B,2,0)</f>
        <v>Couro</v>
      </c>
      <c r="J5502">
        <f>VLOOKUP(H5502,dMateriaPrima!A:C,3,0)</f>
        <v>4.4000000000000004</v>
      </c>
      <c r="K5502">
        <v>157</v>
      </c>
      <c r="L5502">
        <f t="shared" si="171"/>
        <v>690.80000000000007</v>
      </c>
      <c r="M5502">
        <v>0</v>
      </c>
      <c r="N5502">
        <f t="shared" si="170"/>
        <v>690.80000000000007</v>
      </c>
      <c r="O5502">
        <v>2</v>
      </c>
      <c r="P5502" t="str">
        <f>VLOOKUP(O5502,dFornecedor!A:B,2,0)</f>
        <v>Minerva</v>
      </c>
    </row>
    <row r="5503" spans="1:16" x14ac:dyDescent="0.25">
      <c r="A5503">
        <v>5502</v>
      </c>
      <c r="B5503" s="1">
        <v>44131</v>
      </c>
      <c r="C5503" s="1">
        <v>44131</v>
      </c>
      <c r="D5503" s="1">
        <v>44144</v>
      </c>
      <c r="E5503" s="1">
        <v>44146</v>
      </c>
      <c r="F5503">
        <v>2</v>
      </c>
      <c r="G5503" t="str">
        <f>VLOOKUP(F5503,dComprador!A:B,2,0)</f>
        <v>João</v>
      </c>
      <c r="H5503">
        <v>7</v>
      </c>
      <c r="I5503" t="str">
        <f>VLOOKUP(H5503,dMateriaPrima!A:B,2,0)</f>
        <v>Poliéster</v>
      </c>
      <c r="J5503">
        <f>VLOOKUP(H5503,dMateriaPrima!A:C,3,0)</f>
        <v>8</v>
      </c>
      <c r="K5503">
        <v>3</v>
      </c>
      <c r="L5503">
        <f t="shared" si="171"/>
        <v>24</v>
      </c>
      <c r="M5503">
        <v>0</v>
      </c>
      <c r="N5503">
        <f t="shared" si="170"/>
        <v>24</v>
      </c>
      <c r="O5503">
        <v>2</v>
      </c>
      <c r="P5503" t="str">
        <f>VLOOKUP(O5503,dFornecedor!A:B,2,0)</f>
        <v>Minerva</v>
      </c>
    </row>
    <row r="5504" spans="1:16" x14ac:dyDescent="0.25">
      <c r="A5504">
        <v>5503</v>
      </c>
      <c r="B5504" s="1">
        <v>44131</v>
      </c>
      <c r="C5504" s="1">
        <v>44131</v>
      </c>
      <c r="D5504" s="1">
        <v>44147</v>
      </c>
      <c r="E5504" s="1">
        <v>44151</v>
      </c>
      <c r="F5504">
        <v>1</v>
      </c>
      <c r="G5504" t="str">
        <f>VLOOKUP(F5504,dComprador!A:B,2,0)</f>
        <v>Alon</v>
      </c>
      <c r="H5504">
        <v>2</v>
      </c>
      <c r="I5504" t="str">
        <f>VLOOKUP(H5504,dMateriaPrima!A:B,2,0)</f>
        <v>Chapa Metal</v>
      </c>
      <c r="J5504">
        <f>VLOOKUP(H5504,dMateriaPrima!A:C,3,0)</f>
        <v>299.89999999999998</v>
      </c>
      <c r="K5504">
        <v>27</v>
      </c>
      <c r="L5504">
        <f t="shared" si="171"/>
        <v>8097.2999999999993</v>
      </c>
      <c r="M5504">
        <v>0</v>
      </c>
      <c r="N5504">
        <f t="shared" si="170"/>
        <v>8097.2999999999993</v>
      </c>
      <c r="O5504">
        <v>4</v>
      </c>
      <c r="P5504" t="str">
        <f>VLOOKUP(O5504,dFornecedor!A:B,2,0)</f>
        <v>AlphaOmega</v>
      </c>
    </row>
    <row r="5505" spans="1:16" x14ac:dyDescent="0.25">
      <c r="A5505">
        <v>5504</v>
      </c>
      <c r="B5505" s="1">
        <v>44131</v>
      </c>
      <c r="C5505" s="1">
        <v>44131</v>
      </c>
      <c r="D5505" s="1">
        <v>44149</v>
      </c>
      <c r="E5505" s="1">
        <v>44152</v>
      </c>
      <c r="F5505">
        <v>1</v>
      </c>
      <c r="G5505" t="str">
        <f>VLOOKUP(F5505,dComprador!A:B,2,0)</f>
        <v>Alon</v>
      </c>
      <c r="H5505">
        <v>11</v>
      </c>
      <c r="I5505" t="str">
        <f>VLOOKUP(H5505,dMateriaPrima!A:B,2,0)</f>
        <v>Papel</v>
      </c>
      <c r="J5505">
        <f>VLOOKUP(H5505,dMateriaPrima!A:C,3,0)</f>
        <v>9</v>
      </c>
      <c r="K5505">
        <v>239</v>
      </c>
      <c r="L5505">
        <f t="shared" si="171"/>
        <v>2151</v>
      </c>
      <c r="M5505">
        <v>0</v>
      </c>
      <c r="N5505">
        <f t="shared" si="170"/>
        <v>2151</v>
      </c>
      <c r="O5505">
        <v>4</v>
      </c>
      <c r="P5505" t="str">
        <f>VLOOKUP(O5505,dFornecedor!A:B,2,0)</f>
        <v>AlphaOmega</v>
      </c>
    </row>
    <row r="5506" spans="1:16" x14ac:dyDescent="0.25">
      <c r="A5506">
        <v>5505</v>
      </c>
      <c r="B5506" s="1">
        <v>44131</v>
      </c>
      <c r="C5506" s="1">
        <v>44131</v>
      </c>
      <c r="D5506" s="1">
        <v>44152</v>
      </c>
      <c r="E5506" s="1">
        <v>44153</v>
      </c>
      <c r="F5506">
        <v>1</v>
      </c>
      <c r="G5506" t="str">
        <f>VLOOKUP(F5506,dComprador!A:B,2,0)</f>
        <v>Alon</v>
      </c>
      <c r="H5506">
        <v>9</v>
      </c>
      <c r="I5506" t="str">
        <f>VLOOKUP(H5506,dMateriaPrima!A:B,2,0)</f>
        <v>Couro</v>
      </c>
      <c r="J5506">
        <f>VLOOKUP(H5506,dMateriaPrima!A:C,3,0)</f>
        <v>4.4000000000000004</v>
      </c>
      <c r="K5506">
        <v>59</v>
      </c>
      <c r="L5506">
        <f t="shared" si="171"/>
        <v>259.60000000000002</v>
      </c>
      <c r="M5506">
        <v>0</v>
      </c>
      <c r="N5506">
        <f t="shared" ref="N5506:N5569" si="172">SUM(L5506-((L5506*M5506)/100))</f>
        <v>259.60000000000002</v>
      </c>
      <c r="O5506">
        <v>4</v>
      </c>
      <c r="P5506" t="str">
        <f>VLOOKUP(O5506,dFornecedor!A:B,2,0)</f>
        <v>AlphaOmega</v>
      </c>
    </row>
    <row r="5507" spans="1:16" x14ac:dyDescent="0.25">
      <c r="A5507">
        <v>5506</v>
      </c>
      <c r="B5507" s="1">
        <v>44131</v>
      </c>
      <c r="C5507" s="1">
        <v>44137</v>
      </c>
      <c r="D5507" s="1">
        <v>44147</v>
      </c>
      <c r="E5507" s="1">
        <v>44151</v>
      </c>
      <c r="F5507">
        <v>2</v>
      </c>
      <c r="G5507" t="str">
        <f>VLOOKUP(F5507,dComprador!A:B,2,0)</f>
        <v>João</v>
      </c>
      <c r="H5507">
        <v>9</v>
      </c>
      <c r="I5507" t="str">
        <f>VLOOKUP(H5507,dMateriaPrima!A:B,2,0)</f>
        <v>Couro</v>
      </c>
      <c r="J5507">
        <f>VLOOKUP(H5507,dMateriaPrima!A:C,3,0)</f>
        <v>4.4000000000000004</v>
      </c>
      <c r="K5507">
        <v>227</v>
      </c>
      <c r="L5507">
        <f t="shared" ref="L5507:L5570" si="173">J5507*K5507</f>
        <v>998.80000000000007</v>
      </c>
      <c r="M5507">
        <v>0</v>
      </c>
      <c r="N5507">
        <f t="shared" si="172"/>
        <v>998.80000000000007</v>
      </c>
      <c r="O5507">
        <v>2</v>
      </c>
      <c r="P5507" t="str">
        <f>VLOOKUP(O5507,dFornecedor!A:B,2,0)</f>
        <v>Minerva</v>
      </c>
    </row>
    <row r="5508" spans="1:16" x14ac:dyDescent="0.25">
      <c r="A5508">
        <v>5507</v>
      </c>
      <c r="B5508" s="1">
        <v>44131</v>
      </c>
      <c r="C5508" s="1">
        <v>44137</v>
      </c>
      <c r="D5508" s="1">
        <v>44164</v>
      </c>
      <c r="E5508" s="1">
        <v>44164</v>
      </c>
      <c r="F5508">
        <v>1</v>
      </c>
      <c r="G5508" t="str">
        <f>VLOOKUP(F5508,dComprador!A:B,2,0)</f>
        <v>Alon</v>
      </c>
      <c r="H5508">
        <v>1</v>
      </c>
      <c r="I5508" t="str">
        <f>VLOOKUP(H5508,dMateriaPrima!A:B,2,0)</f>
        <v>Tecido</v>
      </c>
      <c r="J5508">
        <f>VLOOKUP(H5508,dMateriaPrima!A:C,3,0)</f>
        <v>18</v>
      </c>
      <c r="K5508">
        <v>24</v>
      </c>
      <c r="L5508">
        <f t="shared" si="173"/>
        <v>432</v>
      </c>
      <c r="M5508">
        <v>0</v>
      </c>
      <c r="N5508">
        <f t="shared" si="172"/>
        <v>432</v>
      </c>
      <c r="O5508">
        <v>2</v>
      </c>
      <c r="P5508" t="str">
        <f>VLOOKUP(O5508,dFornecedor!A:B,2,0)</f>
        <v>Minerva</v>
      </c>
    </row>
    <row r="5509" spans="1:16" x14ac:dyDescent="0.25">
      <c r="A5509">
        <v>5508</v>
      </c>
      <c r="B5509" s="1">
        <v>44131</v>
      </c>
      <c r="C5509" s="1">
        <v>44140</v>
      </c>
      <c r="D5509" s="1">
        <v>44163</v>
      </c>
      <c r="E5509" s="1">
        <v>44163</v>
      </c>
      <c r="F5509">
        <v>1</v>
      </c>
      <c r="G5509" t="str">
        <f>VLOOKUP(F5509,dComprador!A:B,2,0)</f>
        <v>Alon</v>
      </c>
      <c r="H5509">
        <v>8</v>
      </c>
      <c r="I5509" t="str">
        <f>VLOOKUP(H5509,dMateriaPrima!A:B,2,0)</f>
        <v>Cimento</v>
      </c>
      <c r="J5509">
        <f>VLOOKUP(H5509,dMateriaPrima!A:C,3,0)</f>
        <v>23</v>
      </c>
      <c r="K5509">
        <v>22</v>
      </c>
      <c r="L5509">
        <f t="shared" si="173"/>
        <v>506</v>
      </c>
      <c r="M5509">
        <v>27</v>
      </c>
      <c r="N5509">
        <f t="shared" si="172"/>
        <v>369.38</v>
      </c>
      <c r="O5509">
        <v>3</v>
      </c>
      <c r="P5509" t="str">
        <f>VLOOKUP(O5509,dFornecedor!A:B,2,0)</f>
        <v>StepUp</v>
      </c>
    </row>
    <row r="5510" spans="1:16" x14ac:dyDescent="0.25">
      <c r="A5510">
        <v>5509</v>
      </c>
      <c r="B5510" s="1">
        <v>44131</v>
      </c>
      <c r="C5510" s="1">
        <v>44132</v>
      </c>
      <c r="D5510" s="1">
        <v>44155</v>
      </c>
      <c r="E5510" s="1">
        <v>44156</v>
      </c>
      <c r="F5510">
        <v>1</v>
      </c>
      <c r="G5510" t="str">
        <f>VLOOKUP(F5510,dComprador!A:B,2,0)</f>
        <v>Alon</v>
      </c>
      <c r="H5510">
        <v>5</v>
      </c>
      <c r="I5510" t="str">
        <f>VLOOKUP(H5510,dMateriaPrima!A:B,2,0)</f>
        <v>Areia</v>
      </c>
      <c r="J5510">
        <f>VLOOKUP(H5510,dMateriaPrima!A:C,3,0)</f>
        <v>3.59</v>
      </c>
      <c r="K5510">
        <v>83</v>
      </c>
      <c r="L5510">
        <f t="shared" si="173"/>
        <v>297.96999999999997</v>
      </c>
      <c r="M5510">
        <v>0</v>
      </c>
      <c r="N5510">
        <f t="shared" si="172"/>
        <v>297.96999999999997</v>
      </c>
      <c r="O5510">
        <v>3</v>
      </c>
      <c r="P5510" t="str">
        <f>VLOOKUP(O5510,dFornecedor!A:B,2,0)</f>
        <v>StepUp</v>
      </c>
    </row>
    <row r="5511" spans="1:16" x14ac:dyDescent="0.25">
      <c r="A5511">
        <v>5510</v>
      </c>
      <c r="B5511" s="1">
        <v>44132</v>
      </c>
      <c r="C5511" s="1">
        <v>44132</v>
      </c>
      <c r="D5511" s="1">
        <v>44139</v>
      </c>
      <c r="E5511" s="1">
        <v>44139</v>
      </c>
      <c r="F5511">
        <v>4</v>
      </c>
      <c r="G5511" t="str">
        <f>VLOOKUP(F5511,dComprador!A:B,2,0)</f>
        <v>Lira</v>
      </c>
      <c r="H5511">
        <v>11</v>
      </c>
      <c r="I5511" t="str">
        <f>VLOOKUP(H5511,dMateriaPrima!A:B,2,0)</f>
        <v>Papel</v>
      </c>
      <c r="J5511">
        <f>VLOOKUP(H5511,dMateriaPrima!A:C,3,0)</f>
        <v>9</v>
      </c>
      <c r="K5511">
        <v>351</v>
      </c>
      <c r="L5511">
        <f t="shared" si="173"/>
        <v>3159</v>
      </c>
      <c r="M5511">
        <v>0</v>
      </c>
      <c r="N5511">
        <f t="shared" si="172"/>
        <v>3159</v>
      </c>
      <c r="O5511">
        <v>2</v>
      </c>
      <c r="P5511" t="str">
        <f>VLOOKUP(O5511,dFornecedor!A:B,2,0)</f>
        <v>Minerva</v>
      </c>
    </row>
    <row r="5512" spans="1:16" x14ac:dyDescent="0.25">
      <c r="A5512">
        <v>5511</v>
      </c>
      <c r="B5512" s="1">
        <v>44132</v>
      </c>
      <c r="C5512" s="1">
        <v>44132</v>
      </c>
      <c r="D5512" s="1">
        <v>44141</v>
      </c>
      <c r="E5512" s="1">
        <v>44140</v>
      </c>
      <c r="F5512">
        <v>4</v>
      </c>
      <c r="G5512" t="str">
        <f>VLOOKUP(F5512,dComprador!A:B,2,0)</f>
        <v>Lira</v>
      </c>
      <c r="H5512">
        <v>2</v>
      </c>
      <c r="I5512" t="str">
        <f>VLOOKUP(H5512,dMateriaPrima!A:B,2,0)</f>
        <v>Chapa Metal</v>
      </c>
      <c r="J5512">
        <f>VLOOKUP(H5512,dMateriaPrima!A:C,3,0)</f>
        <v>299.89999999999998</v>
      </c>
      <c r="K5512">
        <v>18</v>
      </c>
      <c r="L5512">
        <f t="shared" si="173"/>
        <v>5398.2</v>
      </c>
      <c r="M5512">
        <v>0</v>
      </c>
      <c r="N5512">
        <f t="shared" si="172"/>
        <v>5398.2</v>
      </c>
      <c r="O5512">
        <v>2</v>
      </c>
      <c r="P5512" t="str">
        <f>VLOOKUP(O5512,dFornecedor!A:B,2,0)</f>
        <v>Minerva</v>
      </c>
    </row>
    <row r="5513" spans="1:16" x14ac:dyDescent="0.25">
      <c r="A5513">
        <v>5512</v>
      </c>
      <c r="B5513" s="1">
        <v>44132</v>
      </c>
      <c r="C5513" s="1">
        <v>44142</v>
      </c>
      <c r="D5513" s="1">
        <v>44143</v>
      </c>
      <c r="E5513" s="1">
        <v>44145</v>
      </c>
      <c r="F5513">
        <v>4</v>
      </c>
      <c r="G5513" t="str">
        <f>VLOOKUP(F5513,dComprador!A:B,2,0)</f>
        <v>Lira</v>
      </c>
      <c r="H5513">
        <v>7</v>
      </c>
      <c r="I5513" t="str">
        <f>VLOOKUP(H5513,dMateriaPrima!A:B,2,0)</f>
        <v>Poliéster</v>
      </c>
      <c r="J5513">
        <f>VLOOKUP(H5513,dMateriaPrima!A:C,3,0)</f>
        <v>8</v>
      </c>
      <c r="K5513">
        <v>23</v>
      </c>
      <c r="L5513">
        <f t="shared" si="173"/>
        <v>184</v>
      </c>
      <c r="M5513">
        <v>0</v>
      </c>
      <c r="N5513">
        <f t="shared" si="172"/>
        <v>184</v>
      </c>
      <c r="O5513">
        <v>1</v>
      </c>
      <c r="P5513" t="str">
        <f>VLOOKUP(O5513,dFornecedor!A:B,2,0)</f>
        <v>NorthShore</v>
      </c>
    </row>
    <row r="5514" spans="1:16" x14ac:dyDescent="0.25">
      <c r="A5514">
        <v>5513</v>
      </c>
      <c r="B5514" s="1">
        <v>44132</v>
      </c>
      <c r="C5514" s="1">
        <v>44133</v>
      </c>
      <c r="D5514" s="1">
        <v>44139</v>
      </c>
      <c r="E5514" s="1">
        <v>44140</v>
      </c>
      <c r="F5514">
        <v>4</v>
      </c>
      <c r="G5514" t="str">
        <f>VLOOKUP(F5514,dComprador!A:B,2,0)</f>
        <v>Lira</v>
      </c>
      <c r="H5514">
        <v>9</v>
      </c>
      <c r="I5514" t="str">
        <f>VLOOKUP(H5514,dMateriaPrima!A:B,2,0)</f>
        <v>Couro</v>
      </c>
      <c r="J5514">
        <f>VLOOKUP(H5514,dMateriaPrima!A:C,3,0)</f>
        <v>4.4000000000000004</v>
      </c>
      <c r="K5514">
        <v>209</v>
      </c>
      <c r="L5514">
        <f t="shared" si="173"/>
        <v>919.6</v>
      </c>
      <c r="M5514">
        <v>0</v>
      </c>
      <c r="N5514">
        <f t="shared" si="172"/>
        <v>919.6</v>
      </c>
      <c r="O5514">
        <v>3</v>
      </c>
      <c r="P5514" t="str">
        <f>VLOOKUP(O5514,dFornecedor!A:B,2,0)</f>
        <v>StepUp</v>
      </c>
    </row>
    <row r="5515" spans="1:16" x14ac:dyDescent="0.25">
      <c r="A5515">
        <v>5514</v>
      </c>
      <c r="B5515" s="1">
        <v>44132</v>
      </c>
      <c r="C5515" s="1">
        <v>44132</v>
      </c>
      <c r="D5515" s="1">
        <v>44138</v>
      </c>
      <c r="E5515" s="1">
        <v>44140</v>
      </c>
      <c r="F5515">
        <v>4</v>
      </c>
      <c r="G5515" t="str">
        <f>VLOOKUP(F5515,dComprador!A:B,2,0)</f>
        <v>Lira</v>
      </c>
      <c r="H5515">
        <v>5</v>
      </c>
      <c r="I5515" t="str">
        <f>VLOOKUP(H5515,dMateriaPrima!A:B,2,0)</f>
        <v>Areia</v>
      </c>
      <c r="J5515">
        <f>VLOOKUP(H5515,dMateriaPrima!A:C,3,0)</f>
        <v>3.59</v>
      </c>
      <c r="K5515">
        <v>109</v>
      </c>
      <c r="L5515">
        <f t="shared" si="173"/>
        <v>391.31</v>
      </c>
      <c r="M5515">
        <v>0</v>
      </c>
      <c r="N5515">
        <f t="shared" si="172"/>
        <v>391.31</v>
      </c>
      <c r="O5515">
        <v>4</v>
      </c>
      <c r="P5515" t="str">
        <f>VLOOKUP(O5515,dFornecedor!A:B,2,0)</f>
        <v>AlphaOmega</v>
      </c>
    </row>
    <row r="5516" spans="1:16" x14ac:dyDescent="0.25">
      <c r="A5516">
        <v>5515</v>
      </c>
      <c r="B5516" s="1">
        <v>44132</v>
      </c>
      <c r="C5516" s="1">
        <v>44134</v>
      </c>
      <c r="D5516" s="1">
        <v>44138</v>
      </c>
      <c r="E5516" s="1">
        <v>44141</v>
      </c>
      <c r="F5516">
        <v>4</v>
      </c>
      <c r="G5516" t="str">
        <f>VLOOKUP(F5516,dComprador!A:B,2,0)</f>
        <v>Lira</v>
      </c>
      <c r="H5516">
        <v>10</v>
      </c>
      <c r="I5516" t="str">
        <f>VLOOKUP(H5516,dMateriaPrima!A:B,2,0)</f>
        <v>Pedra Britada</v>
      </c>
      <c r="J5516">
        <f>VLOOKUP(H5516,dMateriaPrima!A:C,3,0)</f>
        <v>56</v>
      </c>
      <c r="K5516">
        <v>26</v>
      </c>
      <c r="L5516">
        <f t="shared" si="173"/>
        <v>1456</v>
      </c>
      <c r="M5516">
        <v>0</v>
      </c>
      <c r="N5516">
        <f t="shared" si="172"/>
        <v>1456</v>
      </c>
      <c r="O5516">
        <v>2</v>
      </c>
      <c r="P5516" t="str">
        <f>VLOOKUP(O5516,dFornecedor!A:B,2,0)</f>
        <v>Minerva</v>
      </c>
    </row>
    <row r="5517" spans="1:16" x14ac:dyDescent="0.25">
      <c r="A5517">
        <v>5516</v>
      </c>
      <c r="B5517" s="1">
        <v>44132</v>
      </c>
      <c r="C5517" s="1">
        <v>44141</v>
      </c>
      <c r="D5517" s="1">
        <v>44143</v>
      </c>
      <c r="E5517" s="1">
        <v>44149</v>
      </c>
      <c r="F5517">
        <v>4</v>
      </c>
      <c r="G5517" t="str">
        <f>VLOOKUP(F5517,dComprador!A:B,2,0)</f>
        <v>Lira</v>
      </c>
      <c r="H5517">
        <v>11</v>
      </c>
      <c r="I5517" t="str">
        <f>VLOOKUP(H5517,dMateriaPrima!A:B,2,0)</f>
        <v>Papel</v>
      </c>
      <c r="J5517">
        <f>VLOOKUP(H5517,dMateriaPrima!A:C,3,0)</f>
        <v>9</v>
      </c>
      <c r="K5517">
        <v>404</v>
      </c>
      <c r="L5517">
        <f t="shared" si="173"/>
        <v>3636</v>
      </c>
      <c r="M5517">
        <v>0</v>
      </c>
      <c r="N5517">
        <f t="shared" si="172"/>
        <v>3636</v>
      </c>
      <c r="O5517">
        <v>2</v>
      </c>
      <c r="P5517" t="str">
        <f>VLOOKUP(O5517,dFornecedor!A:B,2,0)</f>
        <v>Minerva</v>
      </c>
    </row>
    <row r="5518" spans="1:16" x14ac:dyDescent="0.25">
      <c r="A5518">
        <v>5517</v>
      </c>
      <c r="B5518" s="1">
        <v>44132</v>
      </c>
      <c r="C5518" s="1">
        <v>44139</v>
      </c>
      <c r="D5518" s="1">
        <v>44153</v>
      </c>
      <c r="E5518" s="1">
        <v>44155</v>
      </c>
      <c r="F5518">
        <v>1</v>
      </c>
      <c r="G5518" t="str">
        <f>VLOOKUP(F5518,dComprador!A:B,2,0)</f>
        <v>Alon</v>
      </c>
      <c r="H5518">
        <v>11</v>
      </c>
      <c r="I5518" t="str">
        <f>VLOOKUP(H5518,dMateriaPrima!A:B,2,0)</f>
        <v>Papel</v>
      </c>
      <c r="J5518">
        <f>VLOOKUP(H5518,dMateriaPrima!A:C,3,0)</f>
        <v>9</v>
      </c>
      <c r="K5518">
        <v>47</v>
      </c>
      <c r="L5518">
        <f t="shared" si="173"/>
        <v>423</v>
      </c>
      <c r="M5518">
        <v>0</v>
      </c>
      <c r="N5518">
        <f t="shared" si="172"/>
        <v>423</v>
      </c>
      <c r="O5518">
        <v>3</v>
      </c>
      <c r="P5518" t="str">
        <f>VLOOKUP(O5518,dFornecedor!A:B,2,0)</f>
        <v>StepUp</v>
      </c>
    </row>
    <row r="5519" spans="1:16" x14ac:dyDescent="0.25">
      <c r="A5519">
        <v>5518</v>
      </c>
      <c r="B5519" s="1">
        <v>44132</v>
      </c>
      <c r="C5519" s="1">
        <v>44141</v>
      </c>
      <c r="D5519" s="1">
        <v>44152</v>
      </c>
      <c r="E5519" s="1">
        <v>44153</v>
      </c>
      <c r="F5519">
        <v>1</v>
      </c>
      <c r="G5519" t="str">
        <f>VLOOKUP(F5519,dComprador!A:B,2,0)</f>
        <v>Alon</v>
      </c>
      <c r="H5519">
        <v>9</v>
      </c>
      <c r="I5519" t="str">
        <f>VLOOKUP(H5519,dMateriaPrima!A:B,2,0)</f>
        <v>Couro</v>
      </c>
      <c r="J5519">
        <f>VLOOKUP(H5519,dMateriaPrima!A:C,3,0)</f>
        <v>4.4000000000000004</v>
      </c>
      <c r="K5519">
        <v>108</v>
      </c>
      <c r="L5519">
        <f t="shared" si="173"/>
        <v>475.20000000000005</v>
      </c>
      <c r="M5519">
        <v>0</v>
      </c>
      <c r="N5519">
        <f t="shared" si="172"/>
        <v>475.20000000000005</v>
      </c>
      <c r="O5519">
        <v>3</v>
      </c>
      <c r="P5519" t="str">
        <f>VLOOKUP(O5519,dFornecedor!A:B,2,0)</f>
        <v>StepUp</v>
      </c>
    </row>
    <row r="5520" spans="1:16" x14ac:dyDescent="0.25">
      <c r="A5520">
        <v>5519</v>
      </c>
      <c r="B5520" s="1">
        <v>44132</v>
      </c>
      <c r="C5520" s="1">
        <v>44138</v>
      </c>
      <c r="D5520" s="1">
        <v>44149</v>
      </c>
      <c r="E5520" s="1">
        <v>44149</v>
      </c>
      <c r="F5520">
        <v>2</v>
      </c>
      <c r="G5520" t="str">
        <f>VLOOKUP(F5520,dComprador!A:B,2,0)</f>
        <v>João</v>
      </c>
      <c r="H5520">
        <v>8</v>
      </c>
      <c r="I5520" t="str">
        <f>VLOOKUP(H5520,dMateriaPrima!A:B,2,0)</f>
        <v>Cimento</v>
      </c>
      <c r="J5520">
        <f>VLOOKUP(H5520,dMateriaPrima!A:C,3,0)</f>
        <v>23</v>
      </c>
      <c r="K5520">
        <v>97</v>
      </c>
      <c r="L5520">
        <f t="shared" si="173"/>
        <v>2231</v>
      </c>
      <c r="M5520">
        <v>0</v>
      </c>
      <c r="N5520">
        <f t="shared" si="172"/>
        <v>2231</v>
      </c>
      <c r="O5520">
        <v>3</v>
      </c>
      <c r="P5520" t="str">
        <f>VLOOKUP(O5520,dFornecedor!A:B,2,0)</f>
        <v>StepUp</v>
      </c>
    </row>
    <row r="5521" spans="1:16" x14ac:dyDescent="0.25">
      <c r="A5521">
        <v>5520</v>
      </c>
      <c r="B5521" s="1">
        <v>44132</v>
      </c>
      <c r="C5521" s="1">
        <v>44137</v>
      </c>
      <c r="D5521" s="1">
        <v>44152</v>
      </c>
      <c r="E5521" s="1">
        <v>44155</v>
      </c>
      <c r="F5521">
        <v>1</v>
      </c>
      <c r="G5521" t="str">
        <f>VLOOKUP(F5521,dComprador!A:B,2,0)</f>
        <v>Alon</v>
      </c>
      <c r="H5521">
        <v>11</v>
      </c>
      <c r="I5521" t="str">
        <f>VLOOKUP(H5521,dMateriaPrima!A:B,2,0)</f>
        <v>Papel</v>
      </c>
      <c r="J5521">
        <f>VLOOKUP(H5521,dMateriaPrima!A:C,3,0)</f>
        <v>9</v>
      </c>
      <c r="K5521">
        <v>159</v>
      </c>
      <c r="L5521">
        <f t="shared" si="173"/>
        <v>1431</v>
      </c>
      <c r="M5521">
        <v>0</v>
      </c>
      <c r="N5521">
        <f t="shared" si="172"/>
        <v>1431</v>
      </c>
      <c r="O5521">
        <v>1</v>
      </c>
      <c r="P5521" t="str">
        <f>VLOOKUP(O5521,dFornecedor!A:B,2,0)</f>
        <v>NorthShore</v>
      </c>
    </row>
    <row r="5522" spans="1:16" x14ac:dyDescent="0.25">
      <c r="A5522">
        <v>5521</v>
      </c>
      <c r="B5522" s="1">
        <v>44132</v>
      </c>
      <c r="C5522" s="1">
        <v>44140</v>
      </c>
      <c r="D5522" s="1">
        <v>44163</v>
      </c>
      <c r="E5522" s="1">
        <v>44168</v>
      </c>
      <c r="F5522">
        <v>1</v>
      </c>
      <c r="G5522" t="str">
        <f>VLOOKUP(F5522,dComprador!A:B,2,0)</f>
        <v>Alon</v>
      </c>
      <c r="H5522">
        <v>9</v>
      </c>
      <c r="I5522" t="str">
        <f>VLOOKUP(H5522,dMateriaPrima!A:B,2,0)</f>
        <v>Couro</v>
      </c>
      <c r="J5522">
        <f>VLOOKUP(H5522,dMateriaPrima!A:C,3,0)</f>
        <v>4.4000000000000004</v>
      </c>
      <c r="K5522">
        <v>189</v>
      </c>
      <c r="L5522">
        <f t="shared" si="173"/>
        <v>831.6</v>
      </c>
      <c r="M5522">
        <v>0</v>
      </c>
      <c r="N5522">
        <f t="shared" si="172"/>
        <v>831.6</v>
      </c>
      <c r="O5522">
        <v>3</v>
      </c>
      <c r="P5522" t="str">
        <f>VLOOKUP(O5522,dFornecedor!A:B,2,0)</f>
        <v>StepUp</v>
      </c>
    </row>
    <row r="5523" spans="1:16" x14ac:dyDescent="0.25">
      <c r="A5523">
        <v>5522</v>
      </c>
      <c r="B5523" s="1">
        <v>44132</v>
      </c>
      <c r="C5523" s="1">
        <v>44141</v>
      </c>
      <c r="D5523" s="1">
        <v>44153</v>
      </c>
      <c r="E5523" s="1">
        <v>44158</v>
      </c>
      <c r="F5523">
        <v>1</v>
      </c>
      <c r="G5523" t="str">
        <f>VLOOKUP(F5523,dComprador!A:B,2,0)</f>
        <v>Alon</v>
      </c>
      <c r="H5523">
        <v>10</v>
      </c>
      <c r="I5523" t="str">
        <f>VLOOKUP(H5523,dMateriaPrima!A:B,2,0)</f>
        <v>Pedra Britada</v>
      </c>
      <c r="J5523">
        <f>VLOOKUP(H5523,dMateriaPrima!A:C,3,0)</f>
        <v>56</v>
      </c>
      <c r="K5523">
        <v>35</v>
      </c>
      <c r="L5523">
        <f t="shared" si="173"/>
        <v>1960</v>
      </c>
      <c r="M5523">
        <v>0</v>
      </c>
      <c r="N5523">
        <f t="shared" si="172"/>
        <v>1960</v>
      </c>
      <c r="O5523">
        <v>3</v>
      </c>
      <c r="P5523" t="str">
        <f>VLOOKUP(O5523,dFornecedor!A:B,2,0)</f>
        <v>StepUp</v>
      </c>
    </row>
    <row r="5524" spans="1:16" x14ac:dyDescent="0.25">
      <c r="A5524">
        <v>5523</v>
      </c>
      <c r="B5524" s="1">
        <v>44133</v>
      </c>
      <c r="C5524" s="1">
        <v>44133</v>
      </c>
      <c r="D5524" s="1">
        <v>44143</v>
      </c>
      <c r="E5524" s="1">
        <v>44145</v>
      </c>
      <c r="F5524">
        <v>4</v>
      </c>
      <c r="G5524" t="str">
        <f>VLOOKUP(F5524,dComprador!A:B,2,0)</f>
        <v>Lira</v>
      </c>
      <c r="H5524">
        <v>5</v>
      </c>
      <c r="I5524" t="str">
        <f>VLOOKUP(H5524,dMateriaPrima!A:B,2,0)</f>
        <v>Areia</v>
      </c>
      <c r="J5524">
        <f>VLOOKUP(H5524,dMateriaPrima!A:C,3,0)</f>
        <v>3.59</v>
      </c>
      <c r="K5524">
        <v>111</v>
      </c>
      <c r="L5524">
        <f t="shared" si="173"/>
        <v>398.49</v>
      </c>
      <c r="M5524">
        <v>23</v>
      </c>
      <c r="N5524">
        <f t="shared" si="172"/>
        <v>306.83730000000003</v>
      </c>
      <c r="O5524">
        <v>4</v>
      </c>
      <c r="P5524" t="str">
        <f>VLOOKUP(O5524,dFornecedor!A:B,2,0)</f>
        <v>AlphaOmega</v>
      </c>
    </row>
    <row r="5525" spans="1:16" x14ac:dyDescent="0.25">
      <c r="A5525">
        <v>5524</v>
      </c>
      <c r="B5525" s="1">
        <v>44133</v>
      </c>
      <c r="C5525" s="1">
        <v>44133</v>
      </c>
      <c r="D5525" s="1">
        <v>44140</v>
      </c>
      <c r="E5525" s="1">
        <v>44145</v>
      </c>
      <c r="F5525">
        <v>4</v>
      </c>
      <c r="G5525" t="str">
        <f>VLOOKUP(F5525,dComprador!A:B,2,0)</f>
        <v>Lira</v>
      </c>
      <c r="H5525">
        <v>7</v>
      </c>
      <c r="I5525" t="str">
        <f>VLOOKUP(H5525,dMateriaPrima!A:B,2,0)</f>
        <v>Poliéster</v>
      </c>
      <c r="J5525">
        <f>VLOOKUP(H5525,dMateriaPrima!A:C,3,0)</f>
        <v>8</v>
      </c>
      <c r="K5525">
        <v>249</v>
      </c>
      <c r="L5525">
        <f t="shared" si="173"/>
        <v>1992</v>
      </c>
      <c r="M5525">
        <v>0</v>
      </c>
      <c r="N5525">
        <f t="shared" si="172"/>
        <v>1992</v>
      </c>
      <c r="O5525">
        <v>4</v>
      </c>
      <c r="P5525" t="str">
        <f>VLOOKUP(O5525,dFornecedor!A:B,2,0)</f>
        <v>AlphaOmega</v>
      </c>
    </row>
    <row r="5526" spans="1:16" x14ac:dyDescent="0.25">
      <c r="A5526">
        <v>5525</v>
      </c>
      <c r="B5526" s="1">
        <v>44133</v>
      </c>
      <c r="C5526" s="1">
        <v>44139</v>
      </c>
      <c r="D5526" s="1">
        <v>44140</v>
      </c>
      <c r="E5526" s="1">
        <v>44141</v>
      </c>
      <c r="F5526">
        <v>4</v>
      </c>
      <c r="G5526" t="str">
        <f>VLOOKUP(F5526,dComprador!A:B,2,0)</f>
        <v>Lira</v>
      </c>
      <c r="H5526">
        <v>5</v>
      </c>
      <c r="I5526" t="str">
        <f>VLOOKUP(H5526,dMateriaPrima!A:B,2,0)</f>
        <v>Areia</v>
      </c>
      <c r="J5526">
        <f>VLOOKUP(H5526,dMateriaPrima!A:C,3,0)</f>
        <v>3.59</v>
      </c>
      <c r="K5526">
        <v>34</v>
      </c>
      <c r="L5526">
        <f t="shared" si="173"/>
        <v>122.06</v>
      </c>
      <c r="M5526">
        <v>0</v>
      </c>
      <c r="N5526">
        <f t="shared" si="172"/>
        <v>122.06</v>
      </c>
      <c r="O5526">
        <v>2</v>
      </c>
      <c r="P5526" t="str">
        <f>VLOOKUP(O5526,dFornecedor!A:B,2,0)</f>
        <v>Minerva</v>
      </c>
    </row>
    <row r="5527" spans="1:16" x14ac:dyDescent="0.25">
      <c r="A5527">
        <v>5526</v>
      </c>
      <c r="B5527" s="1">
        <v>44133</v>
      </c>
      <c r="C5527" s="1">
        <v>44141</v>
      </c>
      <c r="D5527" s="1">
        <v>44145</v>
      </c>
      <c r="E5527" s="1">
        <v>44145</v>
      </c>
      <c r="F5527">
        <v>4</v>
      </c>
      <c r="G5527" t="str">
        <f>VLOOKUP(F5527,dComprador!A:B,2,0)</f>
        <v>Lira</v>
      </c>
      <c r="H5527">
        <v>10</v>
      </c>
      <c r="I5527" t="str">
        <f>VLOOKUP(H5527,dMateriaPrima!A:B,2,0)</f>
        <v>Pedra Britada</v>
      </c>
      <c r="J5527">
        <f>VLOOKUP(H5527,dMateriaPrima!A:C,3,0)</f>
        <v>56</v>
      </c>
      <c r="K5527">
        <v>21</v>
      </c>
      <c r="L5527">
        <f t="shared" si="173"/>
        <v>1176</v>
      </c>
      <c r="M5527">
        <v>0</v>
      </c>
      <c r="N5527">
        <f t="shared" si="172"/>
        <v>1176</v>
      </c>
      <c r="O5527">
        <v>2</v>
      </c>
      <c r="P5527" t="str">
        <f>VLOOKUP(O5527,dFornecedor!A:B,2,0)</f>
        <v>Minerva</v>
      </c>
    </row>
    <row r="5528" spans="1:16" x14ac:dyDescent="0.25">
      <c r="A5528">
        <v>5527</v>
      </c>
      <c r="B5528" s="1">
        <v>44133</v>
      </c>
      <c r="C5528" s="1">
        <v>44143</v>
      </c>
      <c r="D5528" s="1">
        <v>44146</v>
      </c>
      <c r="E5528" s="1">
        <v>44149</v>
      </c>
      <c r="F5528">
        <v>4</v>
      </c>
      <c r="G5528" t="str">
        <f>VLOOKUP(F5528,dComprador!A:B,2,0)</f>
        <v>Lira</v>
      </c>
      <c r="H5528">
        <v>10</v>
      </c>
      <c r="I5528" t="str">
        <f>VLOOKUP(H5528,dMateriaPrima!A:B,2,0)</f>
        <v>Pedra Britada</v>
      </c>
      <c r="J5528">
        <f>VLOOKUP(H5528,dMateriaPrima!A:C,3,0)</f>
        <v>56</v>
      </c>
      <c r="K5528">
        <v>44</v>
      </c>
      <c r="L5528">
        <f t="shared" si="173"/>
        <v>2464</v>
      </c>
      <c r="M5528">
        <v>0</v>
      </c>
      <c r="N5528">
        <f t="shared" si="172"/>
        <v>2464</v>
      </c>
      <c r="O5528">
        <v>3</v>
      </c>
      <c r="P5528" t="str">
        <f>VLOOKUP(O5528,dFornecedor!A:B,2,0)</f>
        <v>StepUp</v>
      </c>
    </row>
    <row r="5529" spans="1:16" x14ac:dyDescent="0.25">
      <c r="A5529">
        <v>5528</v>
      </c>
      <c r="B5529" s="1">
        <v>44133</v>
      </c>
      <c r="C5529" s="1">
        <v>44141</v>
      </c>
      <c r="D5529" s="1">
        <v>44151</v>
      </c>
      <c r="E5529" s="1">
        <v>44154</v>
      </c>
      <c r="F5529">
        <v>1</v>
      </c>
      <c r="G5529" t="str">
        <f>VLOOKUP(F5529,dComprador!A:B,2,0)</f>
        <v>Alon</v>
      </c>
      <c r="H5529">
        <v>1</v>
      </c>
      <c r="I5529" t="str">
        <f>VLOOKUP(H5529,dMateriaPrima!A:B,2,0)</f>
        <v>Tecido</v>
      </c>
      <c r="J5529">
        <f>VLOOKUP(H5529,dMateriaPrima!A:C,3,0)</f>
        <v>18</v>
      </c>
      <c r="K5529">
        <v>231</v>
      </c>
      <c r="L5529">
        <f t="shared" si="173"/>
        <v>4158</v>
      </c>
      <c r="M5529">
        <v>0</v>
      </c>
      <c r="N5529">
        <f t="shared" si="172"/>
        <v>4158</v>
      </c>
      <c r="O5529">
        <v>2</v>
      </c>
      <c r="P5529" t="str">
        <f>VLOOKUP(O5529,dFornecedor!A:B,2,0)</f>
        <v>Minerva</v>
      </c>
    </row>
    <row r="5530" spans="1:16" x14ac:dyDescent="0.25">
      <c r="A5530">
        <v>5529</v>
      </c>
      <c r="B5530" s="1">
        <v>44133</v>
      </c>
      <c r="C5530" s="1">
        <v>44133</v>
      </c>
      <c r="D5530" s="1">
        <v>44164</v>
      </c>
      <c r="E5530" s="1">
        <v>44164</v>
      </c>
      <c r="F5530">
        <v>1</v>
      </c>
      <c r="G5530" t="str">
        <f>VLOOKUP(F5530,dComprador!A:B,2,0)</f>
        <v>Alon</v>
      </c>
      <c r="H5530">
        <v>1</v>
      </c>
      <c r="I5530" t="str">
        <f>VLOOKUP(H5530,dMateriaPrima!A:B,2,0)</f>
        <v>Tecido</v>
      </c>
      <c r="J5530">
        <f>VLOOKUP(H5530,dMateriaPrima!A:C,3,0)</f>
        <v>18</v>
      </c>
      <c r="K5530">
        <v>382</v>
      </c>
      <c r="L5530">
        <f t="shared" si="173"/>
        <v>6876</v>
      </c>
      <c r="M5530">
        <v>0</v>
      </c>
      <c r="N5530">
        <f t="shared" si="172"/>
        <v>6876</v>
      </c>
      <c r="O5530">
        <v>5</v>
      </c>
      <c r="P5530" t="str">
        <f>VLOOKUP(O5530,dFornecedor!A:B,2,0)</f>
        <v>Atlas</v>
      </c>
    </row>
    <row r="5531" spans="1:16" x14ac:dyDescent="0.25">
      <c r="A5531">
        <v>5530</v>
      </c>
      <c r="B5531" s="1">
        <v>44134</v>
      </c>
      <c r="C5531" s="1">
        <v>44140</v>
      </c>
      <c r="D5531" s="1">
        <v>44141</v>
      </c>
      <c r="E5531" s="1">
        <v>44146</v>
      </c>
      <c r="F5531">
        <v>4</v>
      </c>
      <c r="G5531" t="str">
        <f>VLOOKUP(F5531,dComprador!A:B,2,0)</f>
        <v>Lira</v>
      </c>
      <c r="H5531">
        <v>7</v>
      </c>
      <c r="I5531" t="str">
        <f>VLOOKUP(H5531,dMateriaPrima!A:B,2,0)</f>
        <v>Poliéster</v>
      </c>
      <c r="J5531">
        <f>VLOOKUP(H5531,dMateriaPrima!A:C,3,0)</f>
        <v>8</v>
      </c>
      <c r="K5531">
        <v>77</v>
      </c>
      <c r="L5531">
        <f t="shared" si="173"/>
        <v>616</v>
      </c>
      <c r="M5531">
        <v>0</v>
      </c>
      <c r="N5531">
        <f t="shared" si="172"/>
        <v>616</v>
      </c>
      <c r="O5531">
        <v>2</v>
      </c>
      <c r="P5531" t="str">
        <f>VLOOKUP(O5531,dFornecedor!A:B,2,0)</f>
        <v>Minerva</v>
      </c>
    </row>
    <row r="5532" spans="1:16" x14ac:dyDescent="0.25">
      <c r="A5532">
        <v>5531</v>
      </c>
      <c r="B5532" s="1">
        <v>44134</v>
      </c>
      <c r="C5532" s="1">
        <v>44135</v>
      </c>
      <c r="D5532" s="1">
        <v>44141</v>
      </c>
      <c r="E5532" s="1">
        <v>44143</v>
      </c>
      <c r="F5532">
        <v>4</v>
      </c>
      <c r="G5532" t="str">
        <f>VLOOKUP(F5532,dComprador!A:B,2,0)</f>
        <v>Lira</v>
      </c>
      <c r="H5532">
        <v>8</v>
      </c>
      <c r="I5532" t="str">
        <f>VLOOKUP(H5532,dMateriaPrima!A:B,2,0)</f>
        <v>Cimento</v>
      </c>
      <c r="J5532">
        <f>VLOOKUP(H5532,dMateriaPrima!A:C,3,0)</f>
        <v>23</v>
      </c>
      <c r="K5532">
        <v>199</v>
      </c>
      <c r="L5532">
        <f t="shared" si="173"/>
        <v>4577</v>
      </c>
      <c r="M5532">
        <v>0</v>
      </c>
      <c r="N5532">
        <f t="shared" si="172"/>
        <v>4577</v>
      </c>
      <c r="O5532">
        <v>3</v>
      </c>
      <c r="P5532" t="str">
        <f>VLOOKUP(O5532,dFornecedor!A:B,2,0)</f>
        <v>StepUp</v>
      </c>
    </row>
    <row r="5533" spans="1:16" x14ac:dyDescent="0.25">
      <c r="A5533">
        <v>5532</v>
      </c>
      <c r="B5533" s="1">
        <v>44134</v>
      </c>
      <c r="C5533" s="1">
        <v>44136</v>
      </c>
      <c r="D5533" s="1">
        <v>44143</v>
      </c>
      <c r="E5533" s="1">
        <v>44143</v>
      </c>
      <c r="F5533">
        <v>4</v>
      </c>
      <c r="G5533" t="str">
        <f>VLOOKUP(F5533,dComprador!A:B,2,0)</f>
        <v>Lira</v>
      </c>
      <c r="H5533">
        <v>5</v>
      </c>
      <c r="I5533" t="str">
        <f>VLOOKUP(H5533,dMateriaPrima!A:B,2,0)</f>
        <v>Areia</v>
      </c>
      <c r="J5533">
        <f>VLOOKUP(H5533,dMateriaPrima!A:C,3,0)</f>
        <v>3.59</v>
      </c>
      <c r="K5533">
        <v>172</v>
      </c>
      <c r="L5533">
        <f t="shared" si="173"/>
        <v>617.48</v>
      </c>
      <c r="M5533">
        <v>0</v>
      </c>
      <c r="N5533">
        <f t="shared" si="172"/>
        <v>617.48</v>
      </c>
      <c r="O5533">
        <v>4</v>
      </c>
      <c r="P5533" t="str">
        <f>VLOOKUP(O5533,dFornecedor!A:B,2,0)</f>
        <v>AlphaOmega</v>
      </c>
    </row>
    <row r="5534" spans="1:16" x14ac:dyDescent="0.25">
      <c r="A5534">
        <v>5533</v>
      </c>
      <c r="B5534" s="1">
        <v>44134</v>
      </c>
      <c r="C5534" s="1">
        <v>44142</v>
      </c>
      <c r="D5534" s="1">
        <v>44146</v>
      </c>
      <c r="E5534" s="1">
        <v>44146</v>
      </c>
      <c r="F5534">
        <v>4</v>
      </c>
      <c r="G5534" t="str">
        <f>VLOOKUP(F5534,dComprador!A:B,2,0)</f>
        <v>Lira</v>
      </c>
      <c r="H5534">
        <v>1</v>
      </c>
      <c r="I5534" t="str">
        <f>VLOOKUP(H5534,dMateriaPrima!A:B,2,0)</f>
        <v>Tecido</v>
      </c>
      <c r="J5534">
        <f>VLOOKUP(H5534,dMateriaPrima!A:C,3,0)</f>
        <v>18</v>
      </c>
      <c r="K5534">
        <v>31</v>
      </c>
      <c r="L5534">
        <f t="shared" si="173"/>
        <v>558</v>
      </c>
      <c r="M5534">
        <v>0</v>
      </c>
      <c r="N5534">
        <f t="shared" si="172"/>
        <v>558</v>
      </c>
      <c r="O5534">
        <v>2</v>
      </c>
      <c r="P5534" t="str">
        <f>VLOOKUP(O5534,dFornecedor!A:B,2,0)</f>
        <v>Minerva</v>
      </c>
    </row>
    <row r="5535" spans="1:16" x14ac:dyDescent="0.25">
      <c r="A5535">
        <v>5534</v>
      </c>
      <c r="B5535" s="1">
        <v>44134</v>
      </c>
      <c r="C5535" s="1">
        <v>44136</v>
      </c>
      <c r="D5535" s="1">
        <v>44140</v>
      </c>
      <c r="E5535" s="1">
        <v>44143</v>
      </c>
      <c r="F5535">
        <v>4</v>
      </c>
      <c r="G5535" t="str">
        <f>VLOOKUP(F5535,dComprador!A:B,2,0)</f>
        <v>Lira</v>
      </c>
      <c r="H5535">
        <v>7</v>
      </c>
      <c r="I5535" t="str">
        <f>VLOOKUP(H5535,dMateriaPrima!A:B,2,0)</f>
        <v>Poliéster</v>
      </c>
      <c r="J5535">
        <f>VLOOKUP(H5535,dMateriaPrima!A:C,3,0)</f>
        <v>8</v>
      </c>
      <c r="K5535">
        <v>4</v>
      </c>
      <c r="L5535">
        <f t="shared" si="173"/>
        <v>32</v>
      </c>
      <c r="M5535">
        <v>0</v>
      </c>
      <c r="N5535">
        <f t="shared" si="172"/>
        <v>32</v>
      </c>
      <c r="O5535">
        <v>2</v>
      </c>
      <c r="P5535" t="str">
        <f>VLOOKUP(O5535,dFornecedor!A:B,2,0)</f>
        <v>Minerva</v>
      </c>
    </row>
    <row r="5536" spans="1:16" x14ac:dyDescent="0.25">
      <c r="A5536">
        <v>5535</v>
      </c>
      <c r="B5536" s="1">
        <v>44134</v>
      </c>
      <c r="C5536" s="1">
        <v>44135</v>
      </c>
      <c r="D5536" s="1">
        <v>44149</v>
      </c>
      <c r="E5536" s="1">
        <v>44149</v>
      </c>
      <c r="F5536">
        <v>1</v>
      </c>
      <c r="G5536" t="str">
        <f>VLOOKUP(F5536,dComprador!A:B,2,0)</f>
        <v>Alon</v>
      </c>
      <c r="H5536">
        <v>7</v>
      </c>
      <c r="I5536" t="str">
        <f>VLOOKUP(H5536,dMateriaPrima!A:B,2,0)</f>
        <v>Poliéster</v>
      </c>
      <c r="J5536">
        <f>VLOOKUP(H5536,dMateriaPrima!A:C,3,0)</f>
        <v>8</v>
      </c>
      <c r="K5536">
        <v>225</v>
      </c>
      <c r="L5536">
        <f t="shared" si="173"/>
        <v>1800</v>
      </c>
      <c r="M5536">
        <v>0</v>
      </c>
      <c r="N5536">
        <f t="shared" si="172"/>
        <v>1800</v>
      </c>
      <c r="O5536">
        <v>3</v>
      </c>
      <c r="P5536" t="str">
        <f>VLOOKUP(O5536,dFornecedor!A:B,2,0)</f>
        <v>StepUp</v>
      </c>
    </row>
    <row r="5537" spans="1:16" x14ac:dyDescent="0.25">
      <c r="A5537">
        <v>5536</v>
      </c>
      <c r="B5537" s="1">
        <v>44134</v>
      </c>
      <c r="C5537" s="1">
        <v>44136</v>
      </c>
      <c r="D5537" s="1">
        <v>44153</v>
      </c>
      <c r="E5537" s="1">
        <v>44157</v>
      </c>
      <c r="F5537">
        <v>1</v>
      </c>
      <c r="G5537" t="str">
        <f>VLOOKUP(F5537,dComprador!A:B,2,0)</f>
        <v>Alon</v>
      </c>
      <c r="H5537">
        <v>9</v>
      </c>
      <c r="I5537" t="str">
        <f>VLOOKUP(H5537,dMateriaPrima!A:B,2,0)</f>
        <v>Couro</v>
      </c>
      <c r="J5537">
        <f>VLOOKUP(H5537,dMateriaPrima!A:C,3,0)</f>
        <v>4.4000000000000004</v>
      </c>
      <c r="K5537">
        <v>144</v>
      </c>
      <c r="L5537">
        <f t="shared" si="173"/>
        <v>633.6</v>
      </c>
      <c r="M5537">
        <v>0</v>
      </c>
      <c r="N5537">
        <f t="shared" si="172"/>
        <v>633.6</v>
      </c>
      <c r="O5537">
        <v>4</v>
      </c>
      <c r="P5537" t="str">
        <f>VLOOKUP(O5537,dFornecedor!A:B,2,0)</f>
        <v>AlphaOmega</v>
      </c>
    </row>
    <row r="5538" spans="1:16" x14ac:dyDescent="0.25">
      <c r="A5538">
        <v>5537</v>
      </c>
      <c r="B5538" s="1">
        <v>44134</v>
      </c>
      <c r="C5538" s="1">
        <v>44134</v>
      </c>
      <c r="D5538" s="1">
        <v>44167</v>
      </c>
      <c r="E5538" s="1">
        <v>44166</v>
      </c>
      <c r="F5538">
        <v>1</v>
      </c>
      <c r="G5538" t="str">
        <f>VLOOKUP(F5538,dComprador!A:B,2,0)</f>
        <v>Alon</v>
      </c>
      <c r="H5538">
        <v>9</v>
      </c>
      <c r="I5538" t="str">
        <f>VLOOKUP(H5538,dMateriaPrima!A:B,2,0)</f>
        <v>Couro</v>
      </c>
      <c r="J5538">
        <f>VLOOKUP(H5538,dMateriaPrima!A:C,3,0)</f>
        <v>4.4000000000000004</v>
      </c>
      <c r="K5538">
        <v>53</v>
      </c>
      <c r="L5538">
        <f t="shared" si="173"/>
        <v>233.20000000000002</v>
      </c>
      <c r="M5538">
        <v>0</v>
      </c>
      <c r="N5538">
        <f t="shared" si="172"/>
        <v>233.20000000000002</v>
      </c>
      <c r="O5538">
        <v>2</v>
      </c>
      <c r="P5538" t="str">
        <f>VLOOKUP(O5538,dFornecedor!A:B,2,0)</f>
        <v>Minerva</v>
      </c>
    </row>
    <row r="5539" spans="1:16" x14ac:dyDescent="0.25">
      <c r="A5539">
        <v>5538</v>
      </c>
      <c r="B5539" s="1">
        <v>44134</v>
      </c>
      <c r="C5539" s="1">
        <v>44134</v>
      </c>
      <c r="D5539" s="1">
        <v>44166</v>
      </c>
      <c r="E5539" s="1">
        <v>44167</v>
      </c>
      <c r="F5539">
        <v>1</v>
      </c>
      <c r="G5539" t="str">
        <f>VLOOKUP(F5539,dComprador!A:B,2,0)</f>
        <v>Alon</v>
      </c>
      <c r="H5539">
        <v>11</v>
      </c>
      <c r="I5539" t="str">
        <f>VLOOKUP(H5539,dMateriaPrima!A:B,2,0)</f>
        <v>Papel</v>
      </c>
      <c r="J5539">
        <f>VLOOKUP(H5539,dMateriaPrima!A:C,3,0)</f>
        <v>9</v>
      </c>
      <c r="K5539">
        <v>8</v>
      </c>
      <c r="L5539">
        <f t="shared" si="173"/>
        <v>72</v>
      </c>
      <c r="M5539">
        <v>0</v>
      </c>
      <c r="N5539">
        <f t="shared" si="172"/>
        <v>72</v>
      </c>
      <c r="O5539">
        <v>2</v>
      </c>
      <c r="P5539" t="str">
        <f>VLOOKUP(O5539,dFornecedor!A:B,2,0)</f>
        <v>Minerva</v>
      </c>
    </row>
    <row r="5540" spans="1:16" x14ac:dyDescent="0.25">
      <c r="A5540">
        <v>5539</v>
      </c>
      <c r="B5540" s="1">
        <v>44134</v>
      </c>
      <c r="C5540" s="1">
        <v>44143</v>
      </c>
      <c r="D5540" s="1">
        <v>44156</v>
      </c>
      <c r="E5540" s="1">
        <v>44156</v>
      </c>
      <c r="F5540">
        <v>1</v>
      </c>
      <c r="G5540" t="str">
        <f>VLOOKUP(F5540,dComprador!A:B,2,0)</f>
        <v>Alon</v>
      </c>
      <c r="H5540">
        <v>5</v>
      </c>
      <c r="I5540" t="str">
        <f>VLOOKUP(H5540,dMateriaPrima!A:B,2,0)</f>
        <v>Areia</v>
      </c>
      <c r="J5540">
        <f>VLOOKUP(H5540,dMateriaPrima!A:C,3,0)</f>
        <v>3.59</v>
      </c>
      <c r="K5540">
        <v>72</v>
      </c>
      <c r="L5540">
        <f t="shared" si="173"/>
        <v>258.48</v>
      </c>
      <c r="M5540">
        <v>0</v>
      </c>
      <c r="N5540">
        <f t="shared" si="172"/>
        <v>258.48</v>
      </c>
      <c r="O5540">
        <v>3</v>
      </c>
      <c r="P5540" t="str">
        <f>VLOOKUP(O5540,dFornecedor!A:B,2,0)</f>
        <v>StepUp</v>
      </c>
    </row>
    <row r="5541" spans="1:16" x14ac:dyDescent="0.25">
      <c r="A5541">
        <v>5540</v>
      </c>
      <c r="B5541" s="1">
        <v>44135</v>
      </c>
      <c r="C5541" s="1">
        <v>44135</v>
      </c>
      <c r="D5541" s="1">
        <v>44142</v>
      </c>
      <c r="E5541" s="1">
        <v>44144</v>
      </c>
      <c r="F5541">
        <v>4</v>
      </c>
      <c r="G5541" t="str">
        <f>VLOOKUP(F5541,dComprador!A:B,2,0)</f>
        <v>Lira</v>
      </c>
      <c r="H5541">
        <v>8</v>
      </c>
      <c r="I5541" t="str">
        <f>VLOOKUP(H5541,dMateriaPrima!A:B,2,0)</f>
        <v>Cimento</v>
      </c>
      <c r="J5541">
        <f>VLOOKUP(H5541,dMateriaPrima!A:C,3,0)</f>
        <v>23</v>
      </c>
      <c r="K5541">
        <v>56</v>
      </c>
      <c r="L5541">
        <f t="shared" si="173"/>
        <v>1288</v>
      </c>
      <c r="M5541">
        <v>0</v>
      </c>
      <c r="N5541">
        <f t="shared" si="172"/>
        <v>1288</v>
      </c>
      <c r="O5541">
        <v>5</v>
      </c>
      <c r="P5541" t="str">
        <f>VLOOKUP(O5541,dFornecedor!A:B,2,0)</f>
        <v>Atlas</v>
      </c>
    </row>
    <row r="5542" spans="1:16" x14ac:dyDescent="0.25">
      <c r="A5542">
        <v>5541</v>
      </c>
      <c r="B5542" s="1">
        <v>44135</v>
      </c>
      <c r="C5542" s="1">
        <v>44135</v>
      </c>
      <c r="D5542" s="1">
        <v>44142</v>
      </c>
      <c r="E5542" s="1">
        <v>44143</v>
      </c>
      <c r="F5542">
        <v>4</v>
      </c>
      <c r="G5542" t="str">
        <f>VLOOKUP(F5542,dComprador!A:B,2,0)</f>
        <v>Lira</v>
      </c>
      <c r="H5542">
        <v>11</v>
      </c>
      <c r="I5542" t="str">
        <f>VLOOKUP(H5542,dMateriaPrima!A:B,2,0)</f>
        <v>Papel</v>
      </c>
      <c r="J5542">
        <f>VLOOKUP(H5542,dMateriaPrima!A:C,3,0)</f>
        <v>9</v>
      </c>
      <c r="K5542">
        <v>322</v>
      </c>
      <c r="L5542">
        <f t="shared" si="173"/>
        <v>2898</v>
      </c>
      <c r="M5542">
        <v>0</v>
      </c>
      <c r="N5542">
        <f t="shared" si="172"/>
        <v>2898</v>
      </c>
      <c r="O5542">
        <v>2</v>
      </c>
      <c r="P5542" t="str">
        <f>VLOOKUP(O5542,dFornecedor!A:B,2,0)</f>
        <v>Minerva</v>
      </c>
    </row>
    <row r="5543" spans="1:16" x14ac:dyDescent="0.25">
      <c r="A5543">
        <v>5542</v>
      </c>
      <c r="B5543" s="1">
        <v>44135</v>
      </c>
      <c r="C5543" s="1">
        <v>44145</v>
      </c>
      <c r="D5543" s="1">
        <v>44148</v>
      </c>
      <c r="E5543" s="1">
        <v>44152</v>
      </c>
      <c r="F5543">
        <v>4</v>
      </c>
      <c r="G5543" t="str">
        <f>VLOOKUP(F5543,dComprador!A:B,2,0)</f>
        <v>Lira</v>
      </c>
      <c r="H5543">
        <v>7</v>
      </c>
      <c r="I5543" t="str">
        <f>VLOOKUP(H5543,dMateriaPrima!A:B,2,0)</f>
        <v>Poliéster</v>
      </c>
      <c r="J5543">
        <f>VLOOKUP(H5543,dMateriaPrima!A:C,3,0)</f>
        <v>8</v>
      </c>
      <c r="K5543">
        <v>206</v>
      </c>
      <c r="L5543">
        <f t="shared" si="173"/>
        <v>1648</v>
      </c>
      <c r="M5543">
        <v>0</v>
      </c>
      <c r="N5543">
        <f t="shared" si="172"/>
        <v>1648</v>
      </c>
      <c r="O5543">
        <v>3</v>
      </c>
      <c r="P5543" t="str">
        <f>VLOOKUP(O5543,dFornecedor!A:B,2,0)</f>
        <v>StepUp</v>
      </c>
    </row>
    <row r="5544" spans="1:16" x14ac:dyDescent="0.25">
      <c r="A5544">
        <v>5543</v>
      </c>
      <c r="B5544" s="1">
        <v>44135</v>
      </c>
      <c r="C5544" s="1">
        <v>44143</v>
      </c>
      <c r="D5544" s="1">
        <v>44145</v>
      </c>
      <c r="E5544" s="1">
        <v>44150</v>
      </c>
      <c r="F5544">
        <v>4</v>
      </c>
      <c r="G5544" t="str">
        <f>VLOOKUP(F5544,dComprador!A:B,2,0)</f>
        <v>Lira</v>
      </c>
      <c r="H5544">
        <v>7</v>
      </c>
      <c r="I5544" t="str">
        <f>VLOOKUP(H5544,dMateriaPrima!A:B,2,0)</f>
        <v>Poliéster</v>
      </c>
      <c r="J5544">
        <f>VLOOKUP(H5544,dMateriaPrima!A:C,3,0)</f>
        <v>8</v>
      </c>
      <c r="K5544">
        <v>340</v>
      </c>
      <c r="L5544">
        <f t="shared" si="173"/>
        <v>2720</v>
      </c>
      <c r="M5544">
        <v>0</v>
      </c>
      <c r="N5544">
        <f t="shared" si="172"/>
        <v>2720</v>
      </c>
      <c r="O5544">
        <v>2</v>
      </c>
      <c r="P5544" t="str">
        <f>VLOOKUP(O5544,dFornecedor!A:B,2,0)</f>
        <v>Minerva</v>
      </c>
    </row>
    <row r="5545" spans="1:16" x14ac:dyDescent="0.25">
      <c r="A5545">
        <v>5544</v>
      </c>
      <c r="B5545" s="1">
        <v>44135</v>
      </c>
      <c r="C5545" s="1">
        <v>44141</v>
      </c>
      <c r="D5545" s="1">
        <v>44145</v>
      </c>
      <c r="E5545" s="1">
        <v>44142</v>
      </c>
      <c r="F5545">
        <v>4</v>
      </c>
      <c r="G5545" t="str">
        <f>VLOOKUP(F5545,dComprador!A:B,2,0)</f>
        <v>Lira</v>
      </c>
      <c r="H5545">
        <v>5</v>
      </c>
      <c r="I5545" t="str">
        <f>VLOOKUP(H5545,dMateriaPrima!A:B,2,0)</f>
        <v>Areia</v>
      </c>
      <c r="J5545">
        <f>VLOOKUP(H5545,dMateriaPrima!A:C,3,0)</f>
        <v>3.59</v>
      </c>
      <c r="K5545">
        <v>314</v>
      </c>
      <c r="L5545">
        <f t="shared" si="173"/>
        <v>1127.26</v>
      </c>
      <c r="M5545">
        <v>0</v>
      </c>
      <c r="N5545">
        <f t="shared" si="172"/>
        <v>1127.26</v>
      </c>
      <c r="O5545">
        <v>2</v>
      </c>
      <c r="P5545" t="str">
        <f>VLOOKUP(O5545,dFornecedor!A:B,2,0)</f>
        <v>Minerva</v>
      </c>
    </row>
    <row r="5546" spans="1:16" x14ac:dyDescent="0.25">
      <c r="A5546">
        <v>5545</v>
      </c>
      <c r="B5546" s="1">
        <v>44135</v>
      </c>
      <c r="C5546" s="1">
        <v>44135</v>
      </c>
      <c r="D5546" s="1">
        <v>44152</v>
      </c>
      <c r="E5546" s="1">
        <v>44152</v>
      </c>
      <c r="F5546">
        <v>1</v>
      </c>
      <c r="G5546" t="str">
        <f>VLOOKUP(F5546,dComprador!A:B,2,0)</f>
        <v>Alon</v>
      </c>
      <c r="H5546">
        <v>8</v>
      </c>
      <c r="I5546" t="str">
        <f>VLOOKUP(H5546,dMateriaPrima!A:B,2,0)</f>
        <v>Cimento</v>
      </c>
      <c r="J5546">
        <f>VLOOKUP(H5546,dMateriaPrima!A:C,3,0)</f>
        <v>23</v>
      </c>
      <c r="K5546">
        <v>37</v>
      </c>
      <c r="L5546">
        <f t="shared" si="173"/>
        <v>851</v>
      </c>
      <c r="M5546">
        <v>0</v>
      </c>
      <c r="N5546">
        <f t="shared" si="172"/>
        <v>851</v>
      </c>
      <c r="O5546">
        <v>2</v>
      </c>
      <c r="P5546" t="str">
        <f>VLOOKUP(O5546,dFornecedor!A:B,2,0)</f>
        <v>Minerva</v>
      </c>
    </row>
    <row r="5547" spans="1:16" x14ac:dyDescent="0.25">
      <c r="A5547">
        <v>5546</v>
      </c>
      <c r="B5547" s="1">
        <v>44135</v>
      </c>
      <c r="C5547" s="1">
        <v>44139</v>
      </c>
      <c r="D5547" s="1">
        <v>44146</v>
      </c>
      <c r="E5547" s="1">
        <v>44148</v>
      </c>
      <c r="F5547">
        <v>1</v>
      </c>
      <c r="G5547" t="str">
        <f>VLOOKUP(F5547,dComprador!A:B,2,0)</f>
        <v>Alon</v>
      </c>
      <c r="H5547">
        <v>9</v>
      </c>
      <c r="I5547" t="str">
        <f>VLOOKUP(H5547,dMateriaPrima!A:B,2,0)</f>
        <v>Couro</v>
      </c>
      <c r="J5547">
        <f>VLOOKUP(H5547,dMateriaPrima!A:C,3,0)</f>
        <v>4.4000000000000004</v>
      </c>
      <c r="K5547">
        <v>10</v>
      </c>
      <c r="L5547">
        <f t="shared" si="173"/>
        <v>44</v>
      </c>
      <c r="M5547">
        <v>0</v>
      </c>
      <c r="N5547">
        <f t="shared" si="172"/>
        <v>44</v>
      </c>
      <c r="O5547">
        <v>5</v>
      </c>
      <c r="P5547" t="str">
        <f>VLOOKUP(O5547,dFornecedor!A:B,2,0)</f>
        <v>Atlas</v>
      </c>
    </row>
    <row r="5548" spans="1:16" x14ac:dyDescent="0.25">
      <c r="A5548">
        <v>5547</v>
      </c>
      <c r="B5548" s="1">
        <v>44135</v>
      </c>
      <c r="C5548" s="1">
        <v>44143</v>
      </c>
      <c r="D5548" s="1">
        <v>44164</v>
      </c>
      <c r="E5548" s="1">
        <v>44165</v>
      </c>
      <c r="F5548">
        <v>1</v>
      </c>
      <c r="G5548" t="str">
        <f>VLOOKUP(F5548,dComprador!A:B,2,0)</f>
        <v>Alon</v>
      </c>
      <c r="H5548">
        <v>1</v>
      </c>
      <c r="I5548" t="str">
        <f>VLOOKUP(H5548,dMateriaPrima!A:B,2,0)</f>
        <v>Tecido</v>
      </c>
      <c r="J5548">
        <f>VLOOKUP(H5548,dMateriaPrima!A:C,3,0)</f>
        <v>18</v>
      </c>
      <c r="K5548">
        <v>219</v>
      </c>
      <c r="L5548">
        <f t="shared" si="173"/>
        <v>3942</v>
      </c>
      <c r="M5548">
        <v>0</v>
      </c>
      <c r="N5548">
        <f t="shared" si="172"/>
        <v>3942</v>
      </c>
      <c r="O5548">
        <v>3</v>
      </c>
      <c r="P5548" t="str">
        <f>VLOOKUP(O5548,dFornecedor!A:B,2,0)</f>
        <v>StepUp</v>
      </c>
    </row>
    <row r="5549" spans="1:16" x14ac:dyDescent="0.25">
      <c r="A5549">
        <v>5548</v>
      </c>
      <c r="B5549" s="1">
        <v>44135</v>
      </c>
      <c r="C5549" s="1">
        <v>44136</v>
      </c>
      <c r="D5549" s="1">
        <v>44166</v>
      </c>
      <c r="E5549" s="1">
        <v>44170</v>
      </c>
      <c r="F5549">
        <v>1</v>
      </c>
      <c r="G5549" t="str">
        <f>VLOOKUP(F5549,dComprador!A:B,2,0)</f>
        <v>Alon</v>
      </c>
      <c r="H5549">
        <v>2</v>
      </c>
      <c r="I5549" t="str">
        <f>VLOOKUP(H5549,dMateriaPrima!A:B,2,0)</f>
        <v>Chapa Metal</v>
      </c>
      <c r="J5549">
        <f>VLOOKUP(H5549,dMateriaPrima!A:C,3,0)</f>
        <v>299.89999999999998</v>
      </c>
      <c r="K5549">
        <v>65</v>
      </c>
      <c r="L5549">
        <f t="shared" si="173"/>
        <v>19493.5</v>
      </c>
      <c r="M5549">
        <v>11</v>
      </c>
      <c r="N5549">
        <f t="shared" si="172"/>
        <v>17349.215</v>
      </c>
      <c r="O5549">
        <v>3</v>
      </c>
      <c r="P5549" t="str">
        <f>VLOOKUP(O5549,dFornecedor!A:B,2,0)</f>
        <v>StepUp</v>
      </c>
    </row>
    <row r="5550" spans="1:16" x14ac:dyDescent="0.25">
      <c r="A5550">
        <v>5549</v>
      </c>
      <c r="B5550" s="1">
        <v>44135</v>
      </c>
      <c r="C5550" s="1">
        <v>44143</v>
      </c>
      <c r="D5550" s="1">
        <v>44155</v>
      </c>
      <c r="E5550" s="1">
        <v>44158</v>
      </c>
      <c r="F5550">
        <v>1</v>
      </c>
      <c r="G5550" t="str">
        <f>VLOOKUP(F5550,dComprador!A:B,2,0)</f>
        <v>Alon</v>
      </c>
      <c r="H5550">
        <v>10</v>
      </c>
      <c r="I5550" t="str">
        <f>VLOOKUP(H5550,dMateriaPrima!A:B,2,0)</f>
        <v>Pedra Britada</v>
      </c>
      <c r="J5550">
        <f>VLOOKUP(H5550,dMateriaPrima!A:C,3,0)</f>
        <v>56</v>
      </c>
      <c r="K5550">
        <v>9</v>
      </c>
      <c r="L5550">
        <f t="shared" si="173"/>
        <v>504</v>
      </c>
      <c r="M5550">
        <v>0</v>
      </c>
      <c r="N5550">
        <f t="shared" si="172"/>
        <v>504</v>
      </c>
      <c r="O5550">
        <v>1</v>
      </c>
      <c r="P5550" t="str">
        <f>VLOOKUP(O5550,dFornecedor!A:B,2,0)</f>
        <v>NorthShore</v>
      </c>
    </row>
    <row r="5551" spans="1:16" x14ac:dyDescent="0.25">
      <c r="A5551">
        <v>5550</v>
      </c>
      <c r="B5551" s="1">
        <v>44136</v>
      </c>
      <c r="C5551" s="1">
        <v>44136</v>
      </c>
      <c r="D5551" s="1">
        <v>44143</v>
      </c>
      <c r="E5551" s="1">
        <v>44143</v>
      </c>
      <c r="F5551">
        <v>4</v>
      </c>
      <c r="G5551" t="str">
        <f>VLOOKUP(F5551,dComprador!A:B,2,0)</f>
        <v>Lira</v>
      </c>
      <c r="H5551">
        <v>11</v>
      </c>
      <c r="I5551" t="str">
        <f>VLOOKUP(H5551,dMateriaPrima!A:B,2,0)</f>
        <v>Papel</v>
      </c>
      <c r="J5551">
        <f>VLOOKUP(H5551,dMateriaPrima!A:C,3,0)</f>
        <v>9</v>
      </c>
      <c r="K5551">
        <v>419</v>
      </c>
      <c r="L5551">
        <f t="shared" si="173"/>
        <v>3771</v>
      </c>
      <c r="M5551">
        <v>0</v>
      </c>
      <c r="N5551">
        <f t="shared" si="172"/>
        <v>3771</v>
      </c>
      <c r="O5551">
        <v>4</v>
      </c>
      <c r="P5551" t="str">
        <f>VLOOKUP(O5551,dFornecedor!A:B,2,0)</f>
        <v>AlphaOmega</v>
      </c>
    </row>
    <row r="5552" spans="1:16" x14ac:dyDescent="0.25">
      <c r="A5552">
        <v>5551</v>
      </c>
      <c r="B5552" s="1">
        <v>44136</v>
      </c>
      <c r="C5552" s="1">
        <v>44137</v>
      </c>
      <c r="D5552" s="1">
        <v>44150</v>
      </c>
      <c r="E5552" s="1">
        <v>44153</v>
      </c>
      <c r="F5552">
        <v>2</v>
      </c>
      <c r="G5552" t="str">
        <f>VLOOKUP(F5552,dComprador!A:B,2,0)</f>
        <v>João</v>
      </c>
      <c r="H5552">
        <v>9</v>
      </c>
      <c r="I5552" t="str">
        <f>VLOOKUP(H5552,dMateriaPrima!A:B,2,0)</f>
        <v>Couro</v>
      </c>
      <c r="J5552">
        <f>VLOOKUP(H5552,dMateriaPrima!A:C,3,0)</f>
        <v>4.4000000000000004</v>
      </c>
      <c r="K5552">
        <v>114</v>
      </c>
      <c r="L5552">
        <f t="shared" si="173"/>
        <v>501.6</v>
      </c>
      <c r="M5552">
        <v>0</v>
      </c>
      <c r="N5552">
        <f t="shared" si="172"/>
        <v>501.6</v>
      </c>
      <c r="O5552">
        <v>3</v>
      </c>
      <c r="P5552" t="str">
        <f>VLOOKUP(O5552,dFornecedor!A:B,2,0)</f>
        <v>StepUp</v>
      </c>
    </row>
    <row r="5553" spans="1:16" x14ac:dyDescent="0.25">
      <c r="A5553">
        <v>5552</v>
      </c>
      <c r="B5553" s="1">
        <v>44136</v>
      </c>
      <c r="C5553" s="1">
        <v>44145</v>
      </c>
      <c r="D5553" s="1">
        <v>44166</v>
      </c>
      <c r="E5553" s="1">
        <v>44168</v>
      </c>
      <c r="F5553">
        <v>1</v>
      </c>
      <c r="G5553" t="str">
        <f>VLOOKUP(F5553,dComprador!A:B,2,0)</f>
        <v>Alon</v>
      </c>
      <c r="H5553">
        <v>9</v>
      </c>
      <c r="I5553" t="str">
        <f>VLOOKUP(H5553,dMateriaPrima!A:B,2,0)</f>
        <v>Couro</v>
      </c>
      <c r="J5553">
        <f>VLOOKUP(H5553,dMateriaPrima!A:C,3,0)</f>
        <v>4.4000000000000004</v>
      </c>
      <c r="K5553">
        <v>20</v>
      </c>
      <c r="L5553">
        <f t="shared" si="173"/>
        <v>88</v>
      </c>
      <c r="M5553">
        <v>0</v>
      </c>
      <c r="N5553">
        <f t="shared" si="172"/>
        <v>88</v>
      </c>
      <c r="O5553">
        <v>2</v>
      </c>
      <c r="P5553" t="str">
        <f>VLOOKUP(O5553,dFornecedor!A:B,2,0)</f>
        <v>Minerva</v>
      </c>
    </row>
    <row r="5554" spans="1:16" x14ac:dyDescent="0.25">
      <c r="A5554">
        <v>5553</v>
      </c>
      <c r="B5554" s="1">
        <v>44136</v>
      </c>
      <c r="C5554" s="1">
        <v>44143</v>
      </c>
      <c r="D5554" s="1">
        <v>44169</v>
      </c>
      <c r="E5554" s="1">
        <v>44170</v>
      </c>
      <c r="F5554">
        <v>1</v>
      </c>
      <c r="G5554" t="str">
        <f>VLOOKUP(F5554,dComprador!A:B,2,0)</f>
        <v>Alon</v>
      </c>
      <c r="H5554">
        <v>11</v>
      </c>
      <c r="I5554" t="str">
        <f>VLOOKUP(H5554,dMateriaPrima!A:B,2,0)</f>
        <v>Papel</v>
      </c>
      <c r="J5554">
        <f>VLOOKUP(H5554,dMateriaPrima!A:C,3,0)</f>
        <v>9</v>
      </c>
      <c r="K5554">
        <v>410</v>
      </c>
      <c r="L5554">
        <f t="shared" si="173"/>
        <v>3690</v>
      </c>
      <c r="M5554">
        <v>0</v>
      </c>
      <c r="N5554">
        <f t="shared" si="172"/>
        <v>3690</v>
      </c>
      <c r="O5554">
        <v>2</v>
      </c>
      <c r="P5554" t="str">
        <f>VLOOKUP(O5554,dFornecedor!A:B,2,0)</f>
        <v>Minerva</v>
      </c>
    </row>
    <row r="5555" spans="1:16" x14ac:dyDescent="0.25">
      <c r="A5555">
        <v>5554</v>
      </c>
      <c r="B5555" s="1">
        <v>44137</v>
      </c>
      <c r="C5555" s="1">
        <v>44145</v>
      </c>
      <c r="D5555" s="1">
        <v>44149</v>
      </c>
      <c r="E5555" s="1">
        <v>44150</v>
      </c>
      <c r="F5555">
        <v>4</v>
      </c>
      <c r="G5555" t="str">
        <f>VLOOKUP(F5555,dComprador!A:B,2,0)</f>
        <v>Lira</v>
      </c>
      <c r="H5555">
        <v>4</v>
      </c>
      <c r="I5555" t="str">
        <f>VLOOKUP(H5555,dMateriaPrima!A:B,2,0)</f>
        <v>Madeira</v>
      </c>
      <c r="J5555">
        <f>VLOOKUP(H5555,dMateriaPrima!A:C,3,0)</f>
        <v>168</v>
      </c>
      <c r="K5555">
        <v>246</v>
      </c>
      <c r="L5555">
        <f t="shared" si="173"/>
        <v>41328</v>
      </c>
      <c r="M5555">
        <v>0</v>
      </c>
      <c r="N5555">
        <f t="shared" si="172"/>
        <v>41328</v>
      </c>
      <c r="O5555">
        <v>2</v>
      </c>
      <c r="P5555" t="str">
        <f>VLOOKUP(O5555,dFornecedor!A:B,2,0)</f>
        <v>Minerva</v>
      </c>
    </row>
    <row r="5556" spans="1:16" x14ac:dyDescent="0.25">
      <c r="A5556">
        <v>5555</v>
      </c>
      <c r="B5556" s="1">
        <v>44137</v>
      </c>
      <c r="C5556" s="1">
        <v>44145</v>
      </c>
      <c r="D5556" s="1">
        <v>44165</v>
      </c>
      <c r="E5556" s="1">
        <v>44167</v>
      </c>
      <c r="F5556">
        <v>1</v>
      </c>
      <c r="G5556" t="str">
        <f>VLOOKUP(F5556,dComprador!A:B,2,0)</f>
        <v>Alon</v>
      </c>
      <c r="H5556">
        <v>7</v>
      </c>
      <c r="I5556" t="str">
        <f>VLOOKUP(H5556,dMateriaPrima!A:B,2,0)</f>
        <v>Poliéster</v>
      </c>
      <c r="J5556">
        <f>VLOOKUP(H5556,dMateriaPrima!A:C,3,0)</f>
        <v>8</v>
      </c>
      <c r="K5556">
        <v>75</v>
      </c>
      <c r="L5556">
        <f t="shared" si="173"/>
        <v>600</v>
      </c>
      <c r="M5556">
        <v>0</v>
      </c>
      <c r="N5556">
        <f t="shared" si="172"/>
        <v>600</v>
      </c>
      <c r="O5556">
        <v>2</v>
      </c>
      <c r="P5556" t="str">
        <f>VLOOKUP(O5556,dFornecedor!A:B,2,0)</f>
        <v>Minerva</v>
      </c>
    </row>
    <row r="5557" spans="1:16" x14ac:dyDescent="0.25">
      <c r="A5557">
        <v>5556</v>
      </c>
      <c r="B5557" s="1">
        <v>44137</v>
      </c>
      <c r="C5557" s="1">
        <v>44138</v>
      </c>
      <c r="D5557" s="1">
        <v>44145</v>
      </c>
      <c r="E5557" s="1">
        <v>44147</v>
      </c>
      <c r="F5557">
        <v>4</v>
      </c>
      <c r="G5557" t="str">
        <f>VLOOKUP(F5557,dComprador!A:B,2,0)</f>
        <v>Lira</v>
      </c>
      <c r="H5557">
        <v>11</v>
      </c>
      <c r="I5557" t="str">
        <f>VLOOKUP(H5557,dMateriaPrima!A:B,2,0)</f>
        <v>Papel</v>
      </c>
      <c r="J5557">
        <f>VLOOKUP(H5557,dMateriaPrima!A:C,3,0)</f>
        <v>9</v>
      </c>
      <c r="K5557">
        <v>41</v>
      </c>
      <c r="L5557">
        <f t="shared" si="173"/>
        <v>369</v>
      </c>
      <c r="M5557">
        <v>0</v>
      </c>
      <c r="N5557">
        <f t="shared" si="172"/>
        <v>369</v>
      </c>
      <c r="O5557">
        <v>3</v>
      </c>
      <c r="P5557" t="str">
        <f>VLOOKUP(O5557,dFornecedor!A:B,2,0)</f>
        <v>StepUp</v>
      </c>
    </row>
    <row r="5558" spans="1:16" x14ac:dyDescent="0.25">
      <c r="A5558">
        <v>5557</v>
      </c>
      <c r="B5558" s="1">
        <v>44137</v>
      </c>
      <c r="C5558" s="1">
        <v>44137</v>
      </c>
      <c r="D5558" s="1">
        <v>44142</v>
      </c>
      <c r="E5558" s="1">
        <v>44145</v>
      </c>
      <c r="F5558">
        <v>4</v>
      </c>
      <c r="G5558" t="str">
        <f>VLOOKUP(F5558,dComprador!A:B,2,0)</f>
        <v>Lira</v>
      </c>
      <c r="H5558">
        <v>5</v>
      </c>
      <c r="I5558" t="str">
        <f>VLOOKUP(H5558,dMateriaPrima!A:B,2,0)</f>
        <v>Areia</v>
      </c>
      <c r="J5558">
        <f>VLOOKUP(H5558,dMateriaPrima!A:C,3,0)</f>
        <v>3.59</v>
      </c>
      <c r="K5558">
        <v>5</v>
      </c>
      <c r="L5558">
        <f t="shared" si="173"/>
        <v>17.95</v>
      </c>
      <c r="M5558">
        <v>0</v>
      </c>
      <c r="N5558">
        <f t="shared" si="172"/>
        <v>17.95</v>
      </c>
      <c r="O5558">
        <v>2</v>
      </c>
      <c r="P5558" t="str">
        <f>VLOOKUP(O5558,dFornecedor!A:B,2,0)</f>
        <v>Minerva</v>
      </c>
    </row>
    <row r="5559" spans="1:16" x14ac:dyDescent="0.25">
      <c r="A5559">
        <v>5558</v>
      </c>
      <c r="B5559" s="1">
        <v>44137</v>
      </c>
      <c r="C5559" s="1">
        <v>44144</v>
      </c>
      <c r="D5559" s="1">
        <v>44146</v>
      </c>
      <c r="E5559" s="1">
        <v>44146</v>
      </c>
      <c r="F5559">
        <v>4</v>
      </c>
      <c r="G5559" t="str">
        <f>VLOOKUP(F5559,dComprador!A:B,2,0)</f>
        <v>Lira</v>
      </c>
      <c r="H5559">
        <v>9</v>
      </c>
      <c r="I5559" t="str">
        <f>VLOOKUP(H5559,dMateriaPrima!A:B,2,0)</f>
        <v>Couro</v>
      </c>
      <c r="J5559">
        <f>VLOOKUP(H5559,dMateriaPrima!A:C,3,0)</f>
        <v>4.4000000000000004</v>
      </c>
      <c r="K5559">
        <v>524</v>
      </c>
      <c r="L5559">
        <f t="shared" si="173"/>
        <v>2305.6000000000004</v>
      </c>
      <c r="M5559">
        <v>0</v>
      </c>
      <c r="N5559">
        <f t="shared" si="172"/>
        <v>2305.6000000000004</v>
      </c>
      <c r="O5559">
        <v>3</v>
      </c>
      <c r="P5559" t="str">
        <f>VLOOKUP(O5559,dFornecedor!A:B,2,0)</f>
        <v>StepUp</v>
      </c>
    </row>
    <row r="5560" spans="1:16" x14ac:dyDescent="0.25">
      <c r="A5560">
        <v>5559</v>
      </c>
      <c r="B5560" s="1">
        <v>44137</v>
      </c>
      <c r="C5560" s="1">
        <v>44139</v>
      </c>
      <c r="D5560" s="1">
        <v>44152</v>
      </c>
      <c r="E5560" s="1">
        <v>44155</v>
      </c>
      <c r="F5560">
        <v>1</v>
      </c>
      <c r="G5560" t="str">
        <f>VLOOKUP(F5560,dComprador!A:B,2,0)</f>
        <v>Alon</v>
      </c>
      <c r="H5560">
        <v>5</v>
      </c>
      <c r="I5560" t="str">
        <f>VLOOKUP(H5560,dMateriaPrima!A:B,2,0)</f>
        <v>Areia</v>
      </c>
      <c r="J5560">
        <f>VLOOKUP(H5560,dMateriaPrima!A:C,3,0)</f>
        <v>3.59</v>
      </c>
      <c r="K5560">
        <v>33</v>
      </c>
      <c r="L5560">
        <f t="shared" si="173"/>
        <v>118.47</v>
      </c>
      <c r="M5560">
        <v>0</v>
      </c>
      <c r="N5560">
        <f t="shared" si="172"/>
        <v>118.47</v>
      </c>
      <c r="O5560">
        <v>2</v>
      </c>
      <c r="P5560" t="str">
        <f>VLOOKUP(O5560,dFornecedor!A:B,2,0)</f>
        <v>Minerva</v>
      </c>
    </row>
    <row r="5561" spans="1:16" x14ac:dyDescent="0.25">
      <c r="A5561">
        <v>5560</v>
      </c>
      <c r="B5561" s="1">
        <v>44137</v>
      </c>
      <c r="C5561" s="1">
        <v>44145</v>
      </c>
      <c r="D5561" s="1">
        <v>44154</v>
      </c>
      <c r="E5561" s="1">
        <v>44155</v>
      </c>
      <c r="F5561">
        <v>1</v>
      </c>
      <c r="G5561" t="str">
        <f>VLOOKUP(F5561,dComprador!A:B,2,0)</f>
        <v>Alon</v>
      </c>
      <c r="H5561">
        <v>10</v>
      </c>
      <c r="I5561" t="str">
        <f>VLOOKUP(H5561,dMateriaPrima!A:B,2,0)</f>
        <v>Pedra Britada</v>
      </c>
      <c r="J5561">
        <f>VLOOKUP(H5561,dMateriaPrima!A:C,3,0)</f>
        <v>56</v>
      </c>
      <c r="K5561">
        <v>344</v>
      </c>
      <c r="L5561">
        <f t="shared" si="173"/>
        <v>19264</v>
      </c>
      <c r="M5561">
        <v>0</v>
      </c>
      <c r="N5561">
        <f t="shared" si="172"/>
        <v>19264</v>
      </c>
      <c r="O5561">
        <v>2</v>
      </c>
      <c r="P5561" t="str">
        <f>VLOOKUP(O5561,dFornecedor!A:B,2,0)</f>
        <v>Minerva</v>
      </c>
    </row>
    <row r="5562" spans="1:16" x14ac:dyDescent="0.25">
      <c r="A5562">
        <v>5561</v>
      </c>
      <c r="B5562" s="1">
        <v>44137</v>
      </c>
      <c r="C5562" s="1">
        <v>44141</v>
      </c>
      <c r="D5562" s="1">
        <v>44155</v>
      </c>
      <c r="E5562" s="1">
        <v>44161</v>
      </c>
      <c r="F5562">
        <v>1</v>
      </c>
      <c r="G5562" t="str">
        <f>VLOOKUP(F5562,dComprador!A:B,2,0)</f>
        <v>Alon</v>
      </c>
      <c r="H5562">
        <v>7</v>
      </c>
      <c r="I5562" t="str">
        <f>VLOOKUP(H5562,dMateriaPrima!A:B,2,0)</f>
        <v>Poliéster</v>
      </c>
      <c r="J5562">
        <f>VLOOKUP(H5562,dMateriaPrima!A:C,3,0)</f>
        <v>8</v>
      </c>
      <c r="K5562">
        <v>18</v>
      </c>
      <c r="L5562">
        <f t="shared" si="173"/>
        <v>144</v>
      </c>
      <c r="M5562">
        <v>0</v>
      </c>
      <c r="N5562">
        <f t="shared" si="172"/>
        <v>144</v>
      </c>
      <c r="O5562">
        <v>2</v>
      </c>
      <c r="P5562" t="str">
        <f>VLOOKUP(O5562,dFornecedor!A:B,2,0)</f>
        <v>Minerva</v>
      </c>
    </row>
    <row r="5563" spans="1:16" x14ac:dyDescent="0.25">
      <c r="A5563">
        <v>5562</v>
      </c>
      <c r="B5563" s="1">
        <v>44137</v>
      </c>
      <c r="C5563" s="1">
        <v>44138</v>
      </c>
      <c r="D5563" s="1">
        <v>44153</v>
      </c>
      <c r="E5563" s="1">
        <v>44153</v>
      </c>
      <c r="F5563">
        <v>1</v>
      </c>
      <c r="G5563" t="str">
        <f>VLOOKUP(F5563,dComprador!A:B,2,0)</f>
        <v>Alon</v>
      </c>
      <c r="H5563">
        <v>9</v>
      </c>
      <c r="I5563" t="str">
        <f>VLOOKUP(H5563,dMateriaPrima!A:B,2,0)</f>
        <v>Couro</v>
      </c>
      <c r="J5563">
        <f>VLOOKUP(H5563,dMateriaPrima!A:C,3,0)</f>
        <v>4.4000000000000004</v>
      </c>
      <c r="K5563">
        <v>519</v>
      </c>
      <c r="L5563">
        <f t="shared" si="173"/>
        <v>2283.6000000000004</v>
      </c>
      <c r="M5563">
        <v>0</v>
      </c>
      <c r="N5563">
        <f t="shared" si="172"/>
        <v>2283.6000000000004</v>
      </c>
      <c r="O5563">
        <v>3</v>
      </c>
      <c r="P5563" t="str">
        <f>VLOOKUP(O5563,dFornecedor!A:B,2,0)</f>
        <v>StepUp</v>
      </c>
    </row>
    <row r="5564" spans="1:16" x14ac:dyDescent="0.25">
      <c r="A5564">
        <v>5563</v>
      </c>
      <c r="B5564" s="1">
        <v>44137</v>
      </c>
      <c r="C5564" s="1">
        <v>44138</v>
      </c>
      <c r="D5564" s="1">
        <v>44157</v>
      </c>
      <c r="E5564" s="1">
        <v>44160</v>
      </c>
      <c r="F5564">
        <v>1</v>
      </c>
      <c r="G5564" t="str">
        <f>VLOOKUP(F5564,dComprador!A:B,2,0)</f>
        <v>Alon</v>
      </c>
      <c r="H5564">
        <v>5</v>
      </c>
      <c r="I5564" t="str">
        <f>VLOOKUP(H5564,dMateriaPrima!A:B,2,0)</f>
        <v>Areia</v>
      </c>
      <c r="J5564">
        <f>VLOOKUP(H5564,dMateriaPrima!A:C,3,0)</f>
        <v>3.59</v>
      </c>
      <c r="K5564">
        <v>141</v>
      </c>
      <c r="L5564">
        <f t="shared" si="173"/>
        <v>506.19</v>
      </c>
      <c r="M5564">
        <v>0</v>
      </c>
      <c r="N5564">
        <f t="shared" si="172"/>
        <v>506.19</v>
      </c>
      <c r="O5564">
        <v>3</v>
      </c>
      <c r="P5564" t="str">
        <f>VLOOKUP(O5564,dFornecedor!A:B,2,0)</f>
        <v>StepUp</v>
      </c>
    </row>
    <row r="5565" spans="1:16" x14ac:dyDescent="0.25">
      <c r="A5565">
        <v>5564</v>
      </c>
      <c r="B5565" s="1">
        <v>44137</v>
      </c>
      <c r="C5565" s="1">
        <v>44137</v>
      </c>
      <c r="D5565" s="1">
        <v>44159</v>
      </c>
      <c r="E5565" s="1">
        <v>44161</v>
      </c>
      <c r="F5565">
        <v>1</v>
      </c>
      <c r="G5565" t="str">
        <f>VLOOKUP(F5565,dComprador!A:B,2,0)</f>
        <v>Alon</v>
      </c>
      <c r="H5565">
        <v>8</v>
      </c>
      <c r="I5565" t="str">
        <f>VLOOKUP(H5565,dMateriaPrima!A:B,2,0)</f>
        <v>Cimento</v>
      </c>
      <c r="J5565">
        <f>VLOOKUP(H5565,dMateriaPrima!A:C,3,0)</f>
        <v>23</v>
      </c>
      <c r="K5565">
        <v>451</v>
      </c>
      <c r="L5565">
        <f t="shared" si="173"/>
        <v>10373</v>
      </c>
      <c r="M5565">
        <v>0</v>
      </c>
      <c r="N5565">
        <f t="shared" si="172"/>
        <v>10373</v>
      </c>
      <c r="O5565">
        <v>2</v>
      </c>
      <c r="P5565" t="str">
        <f>VLOOKUP(O5565,dFornecedor!A:B,2,0)</f>
        <v>Minerva</v>
      </c>
    </row>
    <row r="5566" spans="1:16" x14ac:dyDescent="0.25">
      <c r="A5566">
        <v>5565</v>
      </c>
      <c r="B5566" s="1">
        <v>44138</v>
      </c>
      <c r="C5566" s="1">
        <v>44138</v>
      </c>
      <c r="D5566" s="1">
        <v>44168</v>
      </c>
      <c r="E5566" s="1">
        <v>44167</v>
      </c>
      <c r="F5566">
        <v>1</v>
      </c>
      <c r="G5566" t="str">
        <f>VLOOKUP(F5566,dComprador!A:B,2,0)</f>
        <v>Alon</v>
      </c>
      <c r="H5566">
        <v>7</v>
      </c>
      <c r="I5566" t="str">
        <f>VLOOKUP(H5566,dMateriaPrima!A:B,2,0)</f>
        <v>Poliéster</v>
      </c>
      <c r="J5566">
        <f>VLOOKUP(H5566,dMateriaPrima!A:C,3,0)</f>
        <v>8</v>
      </c>
      <c r="K5566">
        <v>3</v>
      </c>
      <c r="L5566">
        <f t="shared" si="173"/>
        <v>24</v>
      </c>
      <c r="M5566">
        <v>0</v>
      </c>
      <c r="N5566">
        <f t="shared" si="172"/>
        <v>24</v>
      </c>
      <c r="O5566">
        <v>2</v>
      </c>
      <c r="P5566" t="str">
        <f>VLOOKUP(O5566,dFornecedor!A:B,2,0)</f>
        <v>Minerva</v>
      </c>
    </row>
    <row r="5567" spans="1:16" x14ac:dyDescent="0.25">
      <c r="A5567">
        <v>5566</v>
      </c>
      <c r="B5567" s="1">
        <v>44138</v>
      </c>
      <c r="C5567" s="1">
        <v>44141</v>
      </c>
      <c r="D5567" s="1">
        <v>44145</v>
      </c>
      <c r="E5567" s="1">
        <v>44147</v>
      </c>
      <c r="F5567">
        <v>4</v>
      </c>
      <c r="G5567" t="str">
        <f>VLOOKUP(F5567,dComprador!A:B,2,0)</f>
        <v>Lira</v>
      </c>
      <c r="H5567">
        <v>9</v>
      </c>
      <c r="I5567" t="str">
        <f>VLOOKUP(H5567,dMateriaPrima!A:B,2,0)</f>
        <v>Couro</v>
      </c>
      <c r="J5567">
        <f>VLOOKUP(H5567,dMateriaPrima!A:C,3,0)</f>
        <v>4.4000000000000004</v>
      </c>
      <c r="K5567">
        <v>407</v>
      </c>
      <c r="L5567">
        <f t="shared" si="173"/>
        <v>1790.8000000000002</v>
      </c>
      <c r="M5567">
        <v>0</v>
      </c>
      <c r="N5567">
        <f t="shared" si="172"/>
        <v>1790.8000000000002</v>
      </c>
      <c r="O5567">
        <v>3</v>
      </c>
      <c r="P5567" t="str">
        <f>VLOOKUP(O5567,dFornecedor!A:B,2,0)</f>
        <v>StepUp</v>
      </c>
    </row>
    <row r="5568" spans="1:16" x14ac:dyDescent="0.25">
      <c r="A5568">
        <v>5567</v>
      </c>
      <c r="B5568" s="1">
        <v>44138</v>
      </c>
      <c r="C5568" s="1">
        <v>44139</v>
      </c>
      <c r="D5568" s="1">
        <v>44146</v>
      </c>
      <c r="E5568" s="1">
        <v>44146</v>
      </c>
      <c r="F5568">
        <v>4</v>
      </c>
      <c r="G5568" t="str">
        <f>VLOOKUP(F5568,dComprador!A:B,2,0)</f>
        <v>Lira</v>
      </c>
      <c r="H5568">
        <v>6</v>
      </c>
      <c r="I5568" t="str">
        <f>VLOOKUP(H5568,dMateriaPrima!A:B,2,0)</f>
        <v>Fio Algodão</v>
      </c>
      <c r="J5568">
        <f>VLOOKUP(H5568,dMateriaPrima!A:C,3,0)</f>
        <v>55.9</v>
      </c>
      <c r="K5568">
        <v>97</v>
      </c>
      <c r="L5568">
        <f t="shared" si="173"/>
        <v>5422.3</v>
      </c>
      <c r="M5568">
        <v>0</v>
      </c>
      <c r="N5568">
        <f t="shared" si="172"/>
        <v>5422.3</v>
      </c>
      <c r="O5568">
        <v>3</v>
      </c>
      <c r="P5568" t="str">
        <f>VLOOKUP(O5568,dFornecedor!A:B,2,0)</f>
        <v>StepUp</v>
      </c>
    </row>
    <row r="5569" spans="1:16" x14ac:dyDescent="0.25">
      <c r="A5569">
        <v>5568</v>
      </c>
      <c r="B5569" s="1">
        <v>44138</v>
      </c>
      <c r="C5569" s="1">
        <v>44141</v>
      </c>
      <c r="D5569" s="1">
        <v>44145</v>
      </c>
      <c r="E5569" s="1">
        <v>44148</v>
      </c>
      <c r="F5569">
        <v>4</v>
      </c>
      <c r="G5569" t="str">
        <f>VLOOKUP(F5569,dComprador!A:B,2,0)</f>
        <v>Lira</v>
      </c>
      <c r="H5569">
        <v>10</v>
      </c>
      <c r="I5569" t="str">
        <f>VLOOKUP(H5569,dMateriaPrima!A:B,2,0)</f>
        <v>Pedra Britada</v>
      </c>
      <c r="J5569">
        <f>VLOOKUP(H5569,dMateriaPrima!A:C,3,0)</f>
        <v>56</v>
      </c>
      <c r="K5569">
        <v>6</v>
      </c>
      <c r="L5569">
        <f t="shared" si="173"/>
        <v>336</v>
      </c>
      <c r="M5569">
        <v>0</v>
      </c>
      <c r="N5569">
        <f t="shared" si="172"/>
        <v>336</v>
      </c>
      <c r="O5569">
        <v>1</v>
      </c>
      <c r="P5569" t="str">
        <f>VLOOKUP(O5569,dFornecedor!A:B,2,0)</f>
        <v>NorthShore</v>
      </c>
    </row>
    <row r="5570" spans="1:16" x14ac:dyDescent="0.25">
      <c r="A5570">
        <v>5569</v>
      </c>
      <c r="B5570" s="1">
        <v>44138</v>
      </c>
      <c r="C5570" s="1">
        <v>44142</v>
      </c>
      <c r="D5570" s="1">
        <v>44156</v>
      </c>
      <c r="E5570" s="1">
        <v>44160</v>
      </c>
      <c r="F5570">
        <v>1</v>
      </c>
      <c r="G5570" t="str">
        <f>VLOOKUP(F5570,dComprador!A:B,2,0)</f>
        <v>Alon</v>
      </c>
      <c r="H5570">
        <v>9</v>
      </c>
      <c r="I5570" t="str">
        <f>VLOOKUP(H5570,dMateriaPrima!A:B,2,0)</f>
        <v>Couro</v>
      </c>
      <c r="J5570">
        <f>VLOOKUP(H5570,dMateriaPrima!A:C,3,0)</f>
        <v>4.4000000000000004</v>
      </c>
      <c r="K5570">
        <v>188</v>
      </c>
      <c r="L5570">
        <f t="shared" si="173"/>
        <v>827.2</v>
      </c>
      <c r="M5570">
        <v>0</v>
      </c>
      <c r="N5570">
        <f t="shared" ref="N5570:N5633" si="174">SUM(L5570-((L5570*M5570)/100))</f>
        <v>827.2</v>
      </c>
      <c r="O5570">
        <v>2</v>
      </c>
      <c r="P5570" t="str">
        <f>VLOOKUP(O5570,dFornecedor!A:B,2,0)</f>
        <v>Minerva</v>
      </c>
    </row>
    <row r="5571" spans="1:16" x14ac:dyDescent="0.25">
      <c r="A5571">
        <v>5570</v>
      </c>
      <c r="B5571" s="1">
        <v>44138</v>
      </c>
      <c r="C5571" s="1">
        <v>44139</v>
      </c>
      <c r="D5571" s="1">
        <v>44155</v>
      </c>
      <c r="E5571" s="1">
        <v>44155</v>
      </c>
      <c r="F5571">
        <v>1</v>
      </c>
      <c r="G5571" t="str">
        <f>VLOOKUP(F5571,dComprador!A:B,2,0)</f>
        <v>Alon</v>
      </c>
      <c r="H5571">
        <v>5</v>
      </c>
      <c r="I5571" t="str">
        <f>VLOOKUP(H5571,dMateriaPrima!A:B,2,0)</f>
        <v>Areia</v>
      </c>
      <c r="J5571">
        <f>VLOOKUP(H5571,dMateriaPrima!A:C,3,0)</f>
        <v>3.59</v>
      </c>
      <c r="K5571">
        <v>143</v>
      </c>
      <c r="L5571">
        <f t="shared" ref="L5571:L5634" si="175">J5571*K5571</f>
        <v>513.37</v>
      </c>
      <c r="M5571">
        <v>0</v>
      </c>
      <c r="N5571">
        <f t="shared" si="174"/>
        <v>513.37</v>
      </c>
      <c r="O5571">
        <v>5</v>
      </c>
      <c r="P5571" t="str">
        <f>VLOOKUP(O5571,dFornecedor!A:B,2,0)</f>
        <v>Atlas</v>
      </c>
    </row>
    <row r="5572" spans="1:16" x14ac:dyDescent="0.25">
      <c r="A5572">
        <v>5571</v>
      </c>
      <c r="B5572" s="1">
        <v>44138</v>
      </c>
      <c r="C5572" s="1">
        <v>44148</v>
      </c>
      <c r="D5572" s="1">
        <v>44157</v>
      </c>
      <c r="E5572" s="1">
        <v>44161</v>
      </c>
      <c r="F5572">
        <v>1</v>
      </c>
      <c r="G5572" t="str">
        <f>VLOOKUP(F5572,dComprador!A:B,2,0)</f>
        <v>Alon</v>
      </c>
      <c r="H5572">
        <v>4</v>
      </c>
      <c r="I5572" t="str">
        <f>VLOOKUP(H5572,dMateriaPrima!A:B,2,0)</f>
        <v>Madeira</v>
      </c>
      <c r="J5572">
        <f>VLOOKUP(H5572,dMateriaPrima!A:C,3,0)</f>
        <v>168</v>
      </c>
      <c r="K5572">
        <v>197</v>
      </c>
      <c r="L5572">
        <f t="shared" si="175"/>
        <v>33096</v>
      </c>
      <c r="M5572">
        <v>0</v>
      </c>
      <c r="N5572">
        <f t="shared" si="174"/>
        <v>33096</v>
      </c>
      <c r="O5572">
        <v>3</v>
      </c>
      <c r="P5572" t="str">
        <f>VLOOKUP(O5572,dFornecedor!A:B,2,0)</f>
        <v>StepUp</v>
      </c>
    </row>
    <row r="5573" spans="1:16" x14ac:dyDescent="0.25">
      <c r="A5573">
        <v>5572</v>
      </c>
      <c r="B5573" s="1">
        <v>44138</v>
      </c>
      <c r="C5573" s="1">
        <v>44139</v>
      </c>
      <c r="D5573" s="1">
        <v>44156</v>
      </c>
      <c r="E5573" s="1">
        <v>44156</v>
      </c>
      <c r="F5573">
        <v>1</v>
      </c>
      <c r="G5573" t="str">
        <f>VLOOKUP(F5573,dComprador!A:B,2,0)</f>
        <v>Alon</v>
      </c>
      <c r="H5573">
        <v>5</v>
      </c>
      <c r="I5573" t="str">
        <f>VLOOKUP(H5573,dMateriaPrima!A:B,2,0)</f>
        <v>Areia</v>
      </c>
      <c r="J5573">
        <f>VLOOKUP(H5573,dMateriaPrima!A:C,3,0)</f>
        <v>3.59</v>
      </c>
      <c r="K5573">
        <v>279</v>
      </c>
      <c r="L5573">
        <f t="shared" si="175"/>
        <v>1001.61</v>
      </c>
      <c r="M5573">
        <v>0</v>
      </c>
      <c r="N5573">
        <f t="shared" si="174"/>
        <v>1001.61</v>
      </c>
      <c r="O5573">
        <v>2</v>
      </c>
      <c r="P5573" t="str">
        <f>VLOOKUP(O5573,dFornecedor!A:B,2,0)</f>
        <v>Minerva</v>
      </c>
    </row>
    <row r="5574" spans="1:16" x14ac:dyDescent="0.25">
      <c r="A5574">
        <v>5573</v>
      </c>
      <c r="B5574" s="1">
        <v>44138</v>
      </c>
      <c r="C5574" s="1">
        <v>44145</v>
      </c>
      <c r="D5574" s="1">
        <v>44167</v>
      </c>
      <c r="E5574" s="1">
        <v>44170</v>
      </c>
      <c r="F5574">
        <v>1</v>
      </c>
      <c r="G5574" t="str">
        <f>VLOOKUP(F5574,dComprador!A:B,2,0)</f>
        <v>Alon</v>
      </c>
      <c r="H5574">
        <v>1</v>
      </c>
      <c r="I5574" t="str">
        <f>VLOOKUP(H5574,dMateriaPrima!A:B,2,0)</f>
        <v>Tecido</v>
      </c>
      <c r="J5574">
        <f>VLOOKUP(H5574,dMateriaPrima!A:C,3,0)</f>
        <v>18</v>
      </c>
      <c r="K5574">
        <v>200</v>
      </c>
      <c r="L5574">
        <f t="shared" si="175"/>
        <v>3600</v>
      </c>
      <c r="M5574">
        <v>0</v>
      </c>
      <c r="N5574">
        <f t="shared" si="174"/>
        <v>3600</v>
      </c>
      <c r="O5574">
        <v>3</v>
      </c>
      <c r="P5574" t="str">
        <f>VLOOKUP(O5574,dFornecedor!A:B,2,0)</f>
        <v>StepUp</v>
      </c>
    </row>
    <row r="5575" spans="1:16" x14ac:dyDescent="0.25">
      <c r="A5575">
        <v>5574</v>
      </c>
      <c r="B5575" s="1">
        <v>44138</v>
      </c>
      <c r="C5575" s="1">
        <v>44138</v>
      </c>
      <c r="D5575" s="1">
        <v>44158</v>
      </c>
      <c r="E5575" s="1">
        <v>44162</v>
      </c>
      <c r="F5575">
        <v>1</v>
      </c>
      <c r="G5575" t="str">
        <f>VLOOKUP(F5575,dComprador!A:B,2,0)</f>
        <v>Alon</v>
      </c>
      <c r="H5575">
        <v>10</v>
      </c>
      <c r="I5575" t="str">
        <f>VLOOKUP(H5575,dMateriaPrima!A:B,2,0)</f>
        <v>Pedra Britada</v>
      </c>
      <c r="J5575">
        <f>VLOOKUP(H5575,dMateriaPrima!A:C,3,0)</f>
        <v>56</v>
      </c>
      <c r="K5575">
        <v>175</v>
      </c>
      <c r="L5575">
        <f t="shared" si="175"/>
        <v>9800</v>
      </c>
      <c r="M5575">
        <v>0</v>
      </c>
      <c r="N5575">
        <f t="shared" si="174"/>
        <v>9800</v>
      </c>
      <c r="O5575">
        <v>2</v>
      </c>
      <c r="P5575" t="str">
        <f>VLOOKUP(O5575,dFornecedor!A:B,2,0)</f>
        <v>Minerva</v>
      </c>
    </row>
    <row r="5576" spans="1:16" x14ac:dyDescent="0.25">
      <c r="A5576">
        <v>5575</v>
      </c>
      <c r="B5576" s="1">
        <v>44139</v>
      </c>
      <c r="C5576" s="1">
        <v>44147</v>
      </c>
      <c r="D5576" s="1">
        <v>44169</v>
      </c>
      <c r="E5576" s="1">
        <v>44171</v>
      </c>
      <c r="F5576">
        <v>1</v>
      </c>
      <c r="G5576" t="str">
        <f>VLOOKUP(F5576,dComprador!A:B,2,0)</f>
        <v>Alon</v>
      </c>
      <c r="H5576">
        <v>11</v>
      </c>
      <c r="I5576" t="str">
        <f>VLOOKUP(H5576,dMateriaPrima!A:B,2,0)</f>
        <v>Papel</v>
      </c>
      <c r="J5576">
        <f>VLOOKUP(H5576,dMateriaPrima!A:C,3,0)</f>
        <v>9</v>
      </c>
      <c r="K5576">
        <v>204</v>
      </c>
      <c r="L5576">
        <f t="shared" si="175"/>
        <v>1836</v>
      </c>
      <c r="M5576">
        <v>0</v>
      </c>
      <c r="N5576">
        <f t="shared" si="174"/>
        <v>1836</v>
      </c>
      <c r="O5576">
        <v>2</v>
      </c>
      <c r="P5576" t="str">
        <f>VLOOKUP(O5576,dFornecedor!A:B,2,0)</f>
        <v>Minerva</v>
      </c>
    </row>
    <row r="5577" spans="1:16" x14ac:dyDescent="0.25">
      <c r="A5577">
        <v>5576</v>
      </c>
      <c r="B5577" s="1">
        <v>44139</v>
      </c>
      <c r="C5577" s="1">
        <v>44139</v>
      </c>
      <c r="D5577" s="1">
        <v>44168</v>
      </c>
      <c r="E5577" s="1">
        <v>44172</v>
      </c>
      <c r="F5577">
        <v>1</v>
      </c>
      <c r="G5577" t="str">
        <f>VLOOKUP(F5577,dComprador!A:B,2,0)</f>
        <v>Alon</v>
      </c>
      <c r="H5577">
        <v>11</v>
      </c>
      <c r="I5577" t="str">
        <f>VLOOKUP(H5577,dMateriaPrima!A:B,2,0)</f>
        <v>Papel</v>
      </c>
      <c r="J5577">
        <f>VLOOKUP(H5577,dMateriaPrima!A:C,3,0)</f>
        <v>9</v>
      </c>
      <c r="K5577">
        <v>188</v>
      </c>
      <c r="L5577">
        <f t="shared" si="175"/>
        <v>1692</v>
      </c>
      <c r="M5577">
        <v>0</v>
      </c>
      <c r="N5577">
        <f t="shared" si="174"/>
        <v>1692</v>
      </c>
      <c r="O5577">
        <v>2</v>
      </c>
      <c r="P5577" t="str">
        <f>VLOOKUP(O5577,dFornecedor!A:B,2,0)</f>
        <v>Minerva</v>
      </c>
    </row>
    <row r="5578" spans="1:16" x14ac:dyDescent="0.25">
      <c r="A5578">
        <v>5577</v>
      </c>
      <c r="B5578" s="1">
        <v>44139</v>
      </c>
      <c r="C5578" s="1">
        <v>44139</v>
      </c>
      <c r="D5578" s="1">
        <v>44147</v>
      </c>
      <c r="E5578" s="1">
        <v>44148</v>
      </c>
      <c r="F5578">
        <v>4</v>
      </c>
      <c r="G5578" t="str">
        <f>VLOOKUP(F5578,dComprador!A:B,2,0)</f>
        <v>Lira</v>
      </c>
      <c r="H5578">
        <v>11</v>
      </c>
      <c r="I5578" t="str">
        <f>VLOOKUP(H5578,dMateriaPrima!A:B,2,0)</f>
        <v>Papel</v>
      </c>
      <c r="J5578">
        <f>VLOOKUP(H5578,dMateriaPrima!A:C,3,0)</f>
        <v>9</v>
      </c>
      <c r="K5578">
        <v>119</v>
      </c>
      <c r="L5578">
        <f t="shared" si="175"/>
        <v>1071</v>
      </c>
      <c r="M5578">
        <v>0</v>
      </c>
      <c r="N5578">
        <f t="shared" si="174"/>
        <v>1071</v>
      </c>
      <c r="O5578">
        <v>2</v>
      </c>
      <c r="P5578" t="str">
        <f>VLOOKUP(O5578,dFornecedor!A:B,2,0)</f>
        <v>Minerva</v>
      </c>
    </row>
    <row r="5579" spans="1:16" x14ac:dyDescent="0.25">
      <c r="A5579">
        <v>5578</v>
      </c>
      <c r="B5579" s="1">
        <v>44139</v>
      </c>
      <c r="C5579" s="1">
        <v>44142</v>
      </c>
      <c r="D5579" s="1">
        <v>44146</v>
      </c>
      <c r="E5579" s="1">
        <v>44146</v>
      </c>
      <c r="F5579">
        <v>4</v>
      </c>
      <c r="G5579" t="str">
        <f>VLOOKUP(F5579,dComprador!A:B,2,0)</f>
        <v>Lira</v>
      </c>
      <c r="H5579">
        <v>1</v>
      </c>
      <c r="I5579" t="str">
        <f>VLOOKUP(H5579,dMateriaPrima!A:B,2,0)</f>
        <v>Tecido</v>
      </c>
      <c r="J5579">
        <f>VLOOKUP(H5579,dMateriaPrima!A:C,3,0)</f>
        <v>18</v>
      </c>
      <c r="K5579">
        <v>324</v>
      </c>
      <c r="L5579">
        <f t="shared" si="175"/>
        <v>5832</v>
      </c>
      <c r="M5579">
        <v>0</v>
      </c>
      <c r="N5579">
        <f t="shared" si="174"/>
        <v>5832</v>
      </c>
      <c r="O5579">
        <v>2</v>
      </c>
      <c r="P5579" t="str">
        <f>VLOOKUP(O5579,dFornecedor!A:B,2,0)</f>
        <v>Minerva</v>
      </c>
    </row>
    <row r="5580" spans="1:16" x14ac:dyDescent="0.25">
      <c r="A5580">
        <v>5579</v>
      </c>
      <c r="B5580" s="1">
        <v>44139</v>
      </c>
      <c r="C5580" s="1">
        <v>44142</v>
      </c>
      <c r="D5580" s="1">
        <v>44146</v>
      </c>
      <c r="E5580" s="1">
        <v>44148</v>
      </c>
      <c r="F5580">
        <v>4</v>
      </c>
      <c r="G5580" t="str">
        <f>VLOOKUP(F5580,dComprador!A:B,2,0)</f>
        <v>Lira</v>
      </c>
      <c r="H5580">
        <v>5</v>
      </c>
      <c r="I5580" t="str">
        <f>VLOOKUP(H5580,dMateriaPrima!A:B,2,0)</f>
        <v>Areia</v>
      </c>
      <c r="J5580">
        <f>VLOOKUP(H5580,dMateriaPrima!A:C,3,0)</f>
        <v>3.59</v>
      </c>
      <c r="K5580">
        <v>247</v>
      </c>
      <c r="L5580">
        <f t="shared" si="175"/>
        <v>886.73</v>
      </c>
      <c r="M5580">
        <v>0</v>
      </c>
      <c r="N5580">
        <f t="shared" si="174"/>
        <v>886.73</v>
      </c>
      <c r="O5580">
        <v>1</v>
      </c>
      <c r="P5580" t="str">
        <f>VLOOKUP(O5580,dFornecedor!A:B,2,0)</f>
        <v>NorthShore</v>
      </c>
    </row>
    <row r="5581" spans="1:16" x14ac:dyDescent="0.25">
      <c r="A5581">
        <v>5580</v>
      </c>
      <c r="B5581" s="1">
        <v>44139</v>
      </c>
      <c r="C5581" s="1">
        <v>44139</v>
      </c>
      <c r="D5581" s="1">
        <v>44158</v>
      </c>
      <c r="E5581" s="1">
        <v>44162</v>
      </c>
      <c r="F5581">
        <v>1</v>
      </c>
      <c r="G5581" t="str">
        <f>VLOOKUP(F5581,dComprador!A:B,2,0)</f>
        <v>Alon</v>
      </c>
      <c r="H5581">
        <v>1</v>
      </c>
      <c r="I5581" t="str">
        <f>VLOOKUP(H5581,dMateriaPrima!A:B,2,0)</f>
        <v>Tecido</v>
      </c>
      <c r="J5581">
        <f>VLOOKUP(H5581,dMateriaPrima!A:C,3,0)</f>
        <v>18</v>
      </c>
      <c r="K5581">
        <v>56</v>
      </c>
      <c r="L5581">
        <f t="shared" si="175"/>
        <v>1008</v>
      </c>
      <c r="M5581">
        <v>0</v>
      </c>
      <c r="N5581">
        <f t="shared" si="174"/>
        <v>1008</v>
      </c>
      <c r="O5581">
        <v>4</v>
      </c>
      <c r="P5581" t="str">
        <f>VLOOKUP(O5581,dFornecedor!A:B,2,0)</f>
        <v>AlphaOmega</v>
      </c>
    </row>
    <row r="5582" spans="1:16" x14ac:dyDescent="0.25">
      <c r="A5582">
        <v>5581</v>
      </c>
      <c r="B5582" s="1">
        <v>44139</v>
      </c>
      <c r="C5582" s="1">
        <v>44141</v>
      </c>
      <c r="D5582" s="1">
        <v>44152</v>
      </c>
      <c r="E5582" s="1">
        <v>44153</v>
      </c>
      <c r="F5582">
        <v>1</v>
      </c>
      <c r="G5582" t="str">
        <f>VLOOKUP(F5582,dComprador!A:B,2,0)</f>
        <v>Alon</v>
      </c>
      <c r="H5582">
        <v>7</v>
      </c>
      <c r="I5582" t="str">
        <f>VLOOKUP(H5582,dMateriaPrima!A:B,2,0)</f>
        <v>Poliéster</v>
      </c>
      <c r="J5582">
        <f>VLOOKUP(H5582,dMateriaPrima!A:C,3,0)</f>
        <v>8</v>
      </c>
      <c r="K5582">
        <v>208</v>
      </c>
      <c r="L5582">
        <f t="shared" si="175"/>
        <v>1664</v>
      </c>
      <c r="M5582">
        <v>0</v>
      </c>
      <c r="N5582">
        <f t="shared" si="174"/>
        <v>1664</v>
      </c>
      <c r="O5582">
        <v>2</v>
      </c>
      <c r="P5582" t="str">
        <f>VLOOKUP(O5582,dFornecedor!A:B,2,0)</f>
        <v>Minerva</v>
      </c>
    </row>
    <row r="5583" spans="1:16" x14ac:dyDescent="0.25">
      <c r="A5583">
        <v>5582</v>
      </c>
      <c r="B5583" s="1">
        <v>44139</v>
      </c>
      <c r="C5583" s="1">
        <v>44152</v>
      </c>
      <c r="D5583" s="1">
        <v>44170</v>
      </c>
      <c r="E5583" s="1">
        <v>44175</v>
      </c>
      <c r="F5583">
        <v>1</v>
      </c>
      <c r="G5583" t="str">
        <f>VLOOKUP(F5583,dComprador!A:B,2,0)</f>
        <v>Alon</v>
      </c>
      <c r="H5583">
        <v>1</v>
      </c>
      <c r="I5583" t="str">
        <f>VLOOKUP(H5583,dMateriaPrima!A:B,2,0)</f>
        <v>Tecido</v>
      </c>
      <c r="J5583">
        <f>VLOOKUP(H5583,dMateriaPrima!A:C,3,0)</f>
        <v>18</v>
      </c>
      <c r="K5583">
        <v>45</v>
      </c>
      <c r="L5583">
        <f t="shared" si="175"/>
        <v>810</v>
      </c>
      <c r="M5583">
        <v>0</v>
      </c>
      <c r="N5583">
        <f t="shared" si="174"/>
        <v>810</v>
      </c>
      <c r="O5583">
        <v>1</v>
      </c>
      <c r="P5583" t="str">
        <f>VLOOKUP(O5583,dFornecedor!A:B,2,0)</f>
        <v>NorthShore</v>
      </c>
    </row>
    <row r="5584" spans="1:16" x14ac:dyDescent="0.25">
      <c r="A5584">
        <v>5583</v>
      </c>
      <c r="B5584" s="1">
        <v>44140</v>
      </c>
      <c r="C5584" s="1">
        <v>44148</v>
      </c>
      <c r="D5584" s="1">
        <v>44151</v>
      </c>
      <c r="E5584" s="1">
        <v>44152</v>
      </c>
      <c r="F5584">
        <v>4</v>
      </c>
      <c r="G5584" t="str">
        <f>VLOOKUP(F5584,dComprador!A:B,2,0)</f>
        <v>Lira</v>
      </c>
      <c r="H5584">
        <v>11</v>
      </c>
      <c r="I5584" t="str">
        <f>VLOOKUP(H5584,dMateriaPrima!A:B,2,0)</f>
        <v>Papel</v>
      </c>
      <c r="J5584">
        <f>VLOOKUP(H5584,dMateriaPrima!A:C,3,0)</f>
        <v>9</v>
      </c>
      <c r="K5584">
        <v>186</v>
      </c>
      <c r="L5584">
        <f t="shared" si="175"/>
        <v>1674</v>
      </c>
      <c r="M5584">
        <v>0</v>
      </c>
      <c r="N5584">
        <f t="shared" si="174"/>
        <v>1674</v>
      </c>
      <c r="O5584">
        <v>2</v>
      </c>
      <c r="P5584" t="str">
        <f>VLOOKUP(O5584,dFornecedor!A:B,2,0)</f>
        <v>Minerva</v>
      </c>
    </row>
    <row r="5585" spans="1:16" x14ac:dyDescent="0.25">
      <c r="A5585">
        <v>5584</v>
      </c>
      <c r="B5585" s="1">
        <v>44140</v>
      </c>
      <c r="C5585" s="1">
        <v>44140</v>
      </c>
      <c r="D5585" s="1">
        <v>44147</v>
      </c>
      <c r="E5585" s="1">
        <v>44148</v>
      </c>
      <c r="F5585">
        <v>4</v>
      </c>
      <c r="G5585" t="str">
        <f>VLOOKUP(F5585,dComprador!A:B,2,0)</f>
        <v>Lira</v>
      </c>
      <c r="H5585">
        <v>6</v>
      </c>
      <c r="I5585" t="str">
        <f>VLOOKUP(H5585,dMateriaPrima!A:B,2,0)</f>
        <v>Fio Algodão</v>
      </c>
      <c r="J5585">
        <f>VLOOKUP(H5585,dMateriaPrima!A:C,3,0)</f>
        <v>55.9</v>
      </c>
      <c r="K5585">
        <v>187</v>
      </c>
      <c r="L5585">
        <f t="shared" si="175"/>
        <v>10453.299999999999</v>
      </c>
      <c r="M5585">
        <v>0</v>
      </c>
      <c r="N5585">
        <f t="shared" si="174"/>
        <v>10453.299999999999</v>
      </c>
      <c r="O5585">
        <v>2</v>
      </c>
      <c r="P5585" t="str">
        <f>VLOOKUP(O5585,dFornecedor!A:B,2,0)</f>
        <v>Minerva</v>
      </c>
    </row>
    <row r="5586" spans="1:16" x14ac:dyDescent="0.25">
      <c r="A5586">
        <v>5585</v>
      </c>
      <c r="B5586" s="1">
        <v>44140</v>
      </c>
      <c r="C5586" s="1">
        <v>44141</v>
      </c>
      <c r="D5586" s="1">
        <v>44146</v>
      </c>
      <c r="E5586" s="1">
        <v>44148</v>
      </c>
      <c r="F5586">
        <v>4</v>
      </c>
      <c r="G5586" t="str">
        <f>VLOOKUP(F5586,dComprador!A:B,2,0)</f>
        <v>Lira</v>
      </c>
      <c r="H5586">
        <v>4</v>
      </c>
      <c r="I5586" t="str">
        <f>VLOOKUP(H5586,dMateriaPrima!A:B,2,0)</f>
        <v>Madeira</v>
      </c>
      <c r="J5586">
        <f>VLOOKUP(H5586,dMateriaPrima!A:C,3,0)</f>
        <v>168</v>
      </c>
      <c r="K5586">
        <v>300</v>
      </c>
      <c r="L5586">
        <f t="shared" si="175"/>
        <v>50400</v>
      </c>
      <c r="M5586">
        <v>0</v>
      </c>
      <c r="N5586">
        <f t="shared" si="174"/>
        <v>50400</v>
      </c>
      <c r="O5586">
        <v>3</v>
      </c>
      <c r="P5586" t="str">
        <f>VLOOKUP(O5586,dFornecedor!A:B,2,0)</f>
        <v>StepUp</v>
      </c>
    </row>
    <row r="5587" spans="1:16" x14ac:dyDescent="0.25">
      <c r="A5587">
        <v>5586</v>
      </c>
      <c r="B5587" s="1">
        <v>44140</v>
      </c>
      <c r="C5587" s="1">
        <v>44149</v>
      </c>
      <c r="D5587" s="1">
        <v>44152</v>
      </c>
      <c r="E5587" s="1">
        <v>44153</v>
      </c>
      <c r="F5587">
        <v>4</v>
      </c>
      <c r="G5587" t="str">
        <f>VLOOKUP(F5587,dComprador!A:B,2,0)</f>
        <v>Lira</v>
      </c>
      <c r="H5587">
        <v>9</v>
      </c>
      <c r="I5587" t="str">
        <f>VLOOKUP(H5587,dMateriaPrima!A:B,2,0)</f>
        <v>Couro</v>
      </c>
      <c r="J5587">
        <f>VLOOKUP(H5587,dMateriaPrima!A:C,3,0)</f>
        <v>4.4000000000000004</v>
      </c>
      <c r="K5587">
        <v>105</v>
      </c>
      <c r="L5587">
        <f t="shared" si="175"/>
        <v>462.00000000000006</v>
      </c>
      <c r="M5587">
        <v>0</v>
      </c>
      <c r="N5587">
        <f t="shared" si="174"/>
        <v>462.00000000000006</v>
      </c>
      <c r="O5587">
        <v>3</v>
      </c>
      <c r="P5587" t="str">
        <f>VLOOKUP(O5587,dFornecedor!A:B,2,0)</f>
        <v>StepUp</v>
      </c>
    </row>
    <row r="5588" spans="1:16" x14ac:dyDescent="0.25">
      <c r="A5588">
        <v>5587</v>
      </c>
      <c r="B5588" s="1">
        <v>44140</v>
      </c>
      <c r="C5588" s="1">
        <v>44146</v>
      </c>
      <c r="D5588" s="1">
        <v>44148</v>
      </c>
      <c r="E5588" s="1">
        <v>44149</v>
      </c>
      <c r="F5588">
        <v>4</v>
      </c>
      <c r="G5588" t="str">
        <f>VLOOKUP(F5588,dComprador!A:B,2,0)</f>
        <v>Lira</v>
      </c>
      <c r="H5588">
        <v>11</v>
      </c>
      <c r="I5588" t="str">
        <f>VLOOKUP(H5588,dMateriaPrima!A:B,2,0)</f>
        <v>Papel</v>
      </c>
      <c r="J5588">
        <f>VLOOKUP(H5588,dMateriaPrima!A:C,3,0)</f>
        <v>9</v>
      </c>
      <c r="K5588">
        <v>100</v>
      </c>
      <c r="L5588">
        <f t="shared" si="175"/>
        <v>900</v>
      </c>
      <c r="M5588">
        <v>0</v>
      </c>
      <c r="N5588">
        <f t="shared" si="174"/>
        <v>900</v>
      </c>
      <c r="O5588">
        <v>3</v>
      </c>
      <c r="P5588" t="str">
        <f>VLOOKUP(O5588,dFornecedor!A:B,2,0)</f>
        <v>StepUp</v>
      </c>
    </row>
    <row r="5589" spans="1:16" x14ac:dyDescent="0.25">
      <c r="A5589">
        <v>5588</v>
      </c>
      <c r="B5589" s="1">
        <v>44140</v>
      </c>
      <c r="C5589" s="1">
        <v>44148</v>
      </c>
      <c r="D5589" s="1">
        <v>44148</v>
      </c>
      <c r="E5589" s="1">
        <v>44154</v>
      </c>
      <c r="F5589">
        <v>4</v>
      </c>
      <c r="G5589" t="str">
        <f>VLOOKUP(F5589,dComprador!A:B,2,0)</f>
        <v>Lira</v>
      </c>
      <c r="H5589">
        <v>3</v>
      </c>
      <c r="I5589" t="str">
        <f>VLOOKUP(H5589,dMateriaPrima!A:B,2,0)</f>
        <v>Barra Metal</v>
      </c>
      <c r="J5589">
        <f>VLOOKUP(H5589,dMateriaPrima!A:C,3,0)</f>
        <v>565</v>
      </c>
      <c r="K5589">
        <v>107</v>
      </c>
      <c r="L5589">
        <f t="shared" si="175"/>
        <v>60455</v>
      </c>
      <c r="M5589">
        <v>0</v>
      </c>
      <c r="N5589">
        <f t="shared" si="174"/>
        <v>60455</v>
      </c>
      <c r="O5589">
        <v>3</v>
      </c>
      <c r="P5589" t="str">
        <f>VLOOKUP(O5589,dFornecedor!A:B,2,0)</f>
        <v>StepUp</v>
      </c>
    </row>
    <row r="5590" spans="1:16" x14ac:dyDescent="0.25">
      <c r="A5590">
        <v>5589</v>
      </c>
      <c r="B5590" s="1">
        <v>44140</v>
      </c>
      <c r="C5590" s="1">
        <v>44147</v>
      </c>
      <c r="D5590" s="1">
        <v>44160</v>
      </c>
      <c r="E5590" s="1">
        <v>44162</v>
      </c>
      <c r="F5590">
        <v>1</v>
      </c>
      <c r="G5590" t="str">
        <f>VLOOKUP(F5590,dComprador!A:B,2,0)</f>
        <v>Alon</v>
      </c>
      <c r="H5590">
        <v>5</v>
      </c>
      <c r="I5590" t="str">
        <f>VLOOKUP(H5590,dMateriaPrima!A:B,2,0)</f>
        <v>Areia</v>
      </c>
      <c r="J5590">
        <f>VLOOKUP(H5590,dMateriaPrima!A:C,3,0)</f>
        <v>3.59</v>
      </c>
      <c r="K5590">
        <v>297</v>
      </c>
      <c r="L5590">
        <f t="shared" si="175"/>
        <v>1066.23</v>
      </c>
      <c r="M5590">
        <v>0</v>
      </c>
      <c r="N5590">
        <f t="shared" si="174"/>
        <v>1066.23</v>
      </c>
      <c r="O5590">
        <v>2</v>
      </c>
      <c r="P5590" t="str">
        <f>VLOOKUP(O5590,dFornecedor!A:B,2,0)</f>
        <v>Minerva</v>
      </c>
    </row>
    <row r="5591" spans="1:16" x14ac:dyDescent="0.25">
      <c r="A5591">
        <v>5590</v>
      </c>
      <c r="B5591" s="1">
        <v>44140</v>
      </c>
      <c r="C5591" s="1">
        <v>44140</v>
      </c>
      <c r="D5591" s="1">
        <v>44155</v>
      </c>
      <c r="E5591" s="1">
        <v>44160</v>
      </c>
      <c r="F5591">
        <v>1</v>
      </c>
      <c r="G5591" t="str">
        <f>VLOOKUP(F5591,dComprador!A:B,2,0)</f>
        <v>Alon</v>
      </c>
      <c r="H5591">
        <v>5</v>
      </c>
      <c r="I5591" t="str">
        <f>VLOOKUP(H5591,dMateriaPrima!A:B,2,0)</f>
        <v>Areia</v>
      </c>
      <c r="J5591">
        <f>VLOOKUP(H5591,dMateriaPrima!A:C,3,0)</f>
        <v>3.59</v>
      </c>
      <c r="K5591">
        <v>385</v>
      </c>
      <c r="L5591">
        <f t="shared" si="175"/>
        <v>1382.1499999999999</v>
      </c>
      <c r="M5591">
        <v>0</v>
      </c>
      <c r="N5591">
        <f t="shared" si="174"/>
        <v>1382.1499999999999</v>
      </c>
      <c r="O5591">
        <v>2</v>
      </c>
      <c r="P5591" t="str">
        <f>VLOOKUP(O5591,dFornecedor!A:B,2,0)</f>
        <v>Minerva</v>
      </c>
    </row>
    <row r="5592" spans="1:16" x14ac:dyDescent="0.25">
      <c r="A5592">
        <v>5591</v>
      </c>
      <c r="B5592" s="1">
        <v>44140</v>
      </c>
      <c r="C5592" s="1">
        <v>44140</v>
      </c>
      <c r="D5592" s="1">
        <v>44162</v>
      </c>
      <c r="E5592" s="1">
        <v>44162</v>
      </c>
      <c r="F5592">
        <v>1</v>
      </c>
      <c r="G5592" t="str">
        <f>VLOOKUP(F5592,dComprador!A:B,2,0)</f>
        <v>Alon</v>
      </c>
      <c r="H5592">
        <v>5</v>
      </c>
      <c r="I5592" t="str">
        <f>VLOOKUP(H5592,dMateriaPrima!A:B,2,0)</f>
        <v>Areia</v>
      </c>
      <c r="J5592">
        <f>VLOOKUP(H5592,dMateriaPrima!A:C,3,0)</f>
        <v>3.59</v>
      </c>
      <c r="K5592">
        <v>55</v>
      </c>
      <c r="L5592">
        <f t="shared" si="175"/>
        <v>197.45</v>
      </c>
      <c r="M5592">
        <v>0</v>
      </c>
      <c r="N5592">
        <f t="shared" si="174"/>
        <v>197.45</v>
      </c>
      <c r="O5592">
        <v>2</v>
      </c>
      <c r="P5592" t="str">
        <f>VLOOKUP(O5592,dFornecedor!A:B,2,0)</f>
        <v>Minerva</v>
      </c>
    </row>
    <row r="5593" spans="1:16" x14ac:dyDescent="0.25">
      <c r="A5593">
        <v>5592</v>
      </c>
      <c r="B5593" s="1">
        <v>44140</v>
      </c>
      <c r="C5593" s="1">
        <v>44148</v>
      </c>
      <c r="D5593" s="1">
        <v>44170</v>
      </c>
      <c r="E5593" s="1">
        <v>44175</v>
      </c>
      <c r="F5593">
        <v>1</v>
      </c>
      <c r="G5593" t="str">
        <f>VLOOKUP(F5593,dComprador!A:B,2,0)</f>
        <v>Alon</v>
      </c>
      <c r="H5593">
        <v>7</v>
      </c>
      <c r="I5593" t="str">
        <f>VLOOKUP(H5593,dMateriaPrima!A:B,2,0)</f>
        <v>Poliéster</v>
      </c>
      <c r="J5593">
        <f>VLOOKUP(H5593,dMateriaPrima!A:C,3,0)</f>
        <v>8</v>
      </c>
      <c r="K5593">
        <v>152</v>
      </c>
      <c r="L5593">
        <f t="shared" si="175"/>
        <v>1216</v>
      </c>
      <c r="M5593">
        <v>0</v>
      </c>
      <c r="N5593">
        <f t="shared" si="174"/>
        <v>1216</v>
      </c>
      <c r="O5593">
        <v>1</v>
      </c>
      <c r="P5593" t="str">
        <f>VLOOKUP(O5593,dFornecedor!A:B,2,0)</f>
        <v>NorthShore</v>
      </c>
    </row>
    <row r="5594" spans="1:16" x14ac:dyDescent="0.25">
      <c r="A5594">
        <v>5593</v>
      </c>
      <c r="B5594" s="1">
        <v>44140</v>
      </c>
      <c r="C5594" s="1">
        <v>44144</v>
      </c>
      <c r="D5594" s="1">
        <v>44165</v>
      </c>
      <c r="E5594" s="1">
        <v>44164</v>
      </c>
      <c r="F5594">
        <v>1</v>
      </c>
      <c r="G5594" t="str">
        <f>VLOOKUP(F5594,dComprador!A:B,2,0)</f>
        <v>Alon</v>
      </c>
      <c r="H5594">
        <v>9</v>
      </c>
      <c r="I5594" t="str">
        <f>VLOOKUP(H5594,dMateriaPrima!A:B,2,0)</f>
        <v>Couro</v>
      </c>
      <c r="J5594">
        <f>VLOOKUP(H5594,dMateriaPrima!A:C,3,0)</f>
        <v>4.4000000000000004</v>
      </c>
      <c r="K5594">
        <v>120</v>
      </c>
      <c r="L5594">
        <f t="shared" si="175"/>
        <v>528</v>
      </c>
      <c r="M5594">
        <v>0</v>
      </c>
      <c r="N5594">
        <f t="shared" si="174"/>
        <v>528</v>
      </c>
      <c r="O5594">
        <v>4</v>
      </c>
      <c r="P5594" t="str">
        <f>VLOOKUP(O5594,dFornecedor!A:B,2,0)</f>
        <v>AlphaOmega</v>
      </c>
    </row>
    <row r="5595" spans="1:16" x14ac:dyDescent="0.25">
      <c r="A5595">
        <v>5594</v>
      </c>
      <c r="B5595" s="1">
        <v>44141</v>
      </c>
      <c r="C5595" s="1">
        <v>44141</v>
      </c>
      <c r="D5595" s="1">
        <v>44172</v>
      </c>
      <c r="E5595" s="1">
        <v>44171</v>
      </c>
      <c r="F5595">
        <v>1</v>
      </c>
      <c r="G5595" t="str">
        <f>VLOOKUP(F5595,dComprador!A:B,2,0)</f>
        <v>Alon</v>
      </c>
      <c r="H5595">
        <v>7</v>
      </c>
      <c r="I5595" t="str">
        <f>VLOOKUP(H5595,dMateriaPrima!A:B,2,0)</f>
        <v>Poliéster</v>
      </c>
      <c r="J5595">
        <f>VLOOKUP(H5595,dMateriaPrima!A:C,3,0)</f>
        <v>8</v>
      </c>
      <c r="K5595">
        <v>6</v>
      </c>
      <c r="L5595">
        <f t="shared" si="175"/>
        <v>48</v>
      </c>
      <c r="M5595">
        <v>0</v>
      </c>
      <c r="N5595">
        <f t="shared" si="174"/>
        <v>48</v>
      </c>
      <c r="O5595">
        <v>2</v>
      </c>
      <c r="P5595" t="str">
        <f>VLOOKUP(O5595,dFornecedor!A:B,2,0)</f>
        <v>Minerva</v>
      </c>
    </row>
    <row r="5596" spans="1:16" x14ac:dyDescent="0.25">
      <c r="A5596">
        <v>5595</v>
      </c>
      <c r="B5596" s="1">
        <v>44141</v>
      </c>
      <c r="C5596" s="1">
        <v>44141</v>
      </c>
      <c r="D5596" s="1">
        <v>44150</v>
      </c>
      <c r="E5596" s="1">
        <v>44147</v>
      </c>
      <c r="F5596">
        <v>4</v>
      </c>
      <c r="G5596" t="str">
        <f>VLOOKUP(F5596,dComprador!A:B,2,0)</f>
        <v>Lira</v>
      </c>
      <c r="H5596">
        <v>7</v>
      </c>
      <c r="I5596" t="str">
        <f>VLOOKUP(H5596,dMateriaPrima!A:B,2,0)</f>
        <v>Poliéster</v>
      </c>
      <c r="J5596">
        <f>VLOOKUP(H5596,dMateriaPrima!A:C,3,0)</f>
        <v>8</v>
      </c>
      <c r="K5596">
        <v>399</v>
      </c>
      <c r="L5596">
        <f t="shared" si="175"/>
        <v>3192</v>
      </c>
      <c r="M5596">
        <v>0</v>
      </c>
      <c r="N5596">
        <f t="shared" si="174"/>
        <v>3192</v>
      </c>
      <c r="O5596">
        <v>2</v>
      </c>
      <c r="P5596" t="str">
        <f>VLOOKUP(O5596,dFornecedor!A:B,2,0)</f>
        <v>Minerva</v>
      </c>
    </row>
    <row r="5597" spans="1:16" x14ac:dyDescent="0.25">
      <c r="A5597">
        <v>5596</v>
      </c>
      <c r="B5597" s="1">
        <v>44141</v>
      </c>
      <c r="C5597" s="1">
        <v>44144</v>
      </c>
      <c r="D5597" s="1">
        <v>44161</v>
      </c>
      <c r="E5597" s="1">
        <v>44163</v>
      </c>
      <c r="F5597">
        <v>1</v>
      </c>
      <c r="G5597" t="str">
        <f>VLOOKUP(F5597,dComprador!A:B,2,0)</f>
        <v>Alon</v>
      </c>
      <c r="H5597">
        <v>7</v>
      </c>
      <c r="I5597" t="str">
        <f>VLOOKUP(H5597,dMateriaPrima!A:B,2,0)</f>
        <v>Poliéster</v>
      </c>
      <c r="J5597">
        <f>VLOOKUP(H5597,dMateriaPrima!A:C,3,0)</f>
        <v>8</v>
      </c>
      <c r="K5597">
        <v>415</v>
      </c>
      <c r="L5597">
        <f t="shared" si="175"/>
        <v>3320</v>
      </c>
      <c r="M5597">
        <v>0</v>
      </c>
      <c r="N5597">
        <f t="shared" si="174"/>
        <v>3320</v>
      </c>
      <c r="O5597">
        <v>3</v>
      </c>
      <c r="P5597" t="str">
        <f>VLOOKUP(O5597,dFornecedor!A:B,2,0)</f>
        <v>StepUp</v>
      </c>
    </row>
    <row r="5598" spans="1:16" x14ac:dyDescent="0.25">
      <c r="A5598">
        <v>5597</v>
      </c>
      <c r="B5598" s="1">
        <v>44141</v>
      </c>
      <c r="C5598" s="1">
        <v>44146</v>
      </c>
      <c r="D5598" s="1">
        <v>44162</v>
      </c>
      <c r="E5598" s="1">
        <v>44163</v>
      </c>
      <c r="F5598">
        <v>1</v>
      </c>
      <c r="G5598" t="str">
        <f>VLOOKUP(F5598,dComprador!A:B,2,0)</f>
        <v>Alon</v>
      </c>
      <c r="H5598">
        <v>11</v>
      </c>
      <c r="I5598" t="str">
        <f>VLOOKUP(H5598,dMateriaPrima!A:B,2,0)</f>
        <v>Papel</v>
      </c>
      <c r="J5598">
        <f>VLOOKUP(H5598,dMateriaPrima!A:C,3,0)</f>
        <v>9</v>
      </c>
      <c r="K5598">
        <v>17</v>
      </c>
      <c r="L5598">
        <f t="shared" si="175"/>
        <v>153</v>
      </c>
      <c r="M5598">
        <v>0</v>
      </c>
      <c r="N5598">
        <f t="shared" si="174"/>
        <v>153</v>
      </c>
      <c r="O5598">
        <v>3</v>
      </c>
      <c r="P5598" t="str">
        <f>VLOOKUP(O5598,dFornecedor!A:B,2,0)</f>
        <v>StepUp</v>
      </c>
    </row>
    <row r="5599" spans="1:16" x14ac:dyDescent="0.25">
      <c r="A5599">
        <v>5598</v>
      </c>
      <c r="B5599" s="1">
        <v>44141</v>
      </c>
      <c r="C5599" s="1">
        <v>44143</v>
      </c>
      <c r="D5599" s="1">
        <v>44156</v>
      </c>
      <c r="E5599" s="1">
        <v>44158</v>
      </c>
      <c r="F5599">
        <v>1</v>
      </c>
      <c r="G5599" t="str">
        <f>VLOOKUP(F5599,dComprador!A:B,2,0)</f>
        <v>Alon</v>
      </c>
      <c r="H5599">
        <v>10</v>
      </c>
      <c r="I5599" t="str">
        <f>VLOOKUP(H5599,dMateriaPrima!A:B,2,0)</f>
        <v>Pedra Britada</v>
      </c>
      <c r="J5599">
        <f>VLOOKUP(H5599,dMateriaPrima!A:C,3,0)</f>
        <v>56</v>
      </c>
      <c r="K5599">
        <v>103</v>
      </c>
      <c r="L5599">
        <f t="shared" si="175"/>
        <v>5768</v>
      </c>
      <c r="M5599">
        <v>0</v>
      </c>
      <c r="N5599">
        <f t="shared" si="174"/>
        <v>5768</v>
      </c>
      <c r="O5599">
        <v>4</v>
      </c>
      <c r="P5599" t="str">
        <f>VLOOKUP(O5599,dFornecedor!A:B,2,0)</f>
        <v>AlphaOmega</v>
      </c>
    </row>
    <row r="5600" spans="1:16" x14ac:dyDescent="0.25">
      <c r="A5600">
        <v>5599</v>
      </c>
      <c r="B5600" s="1">
        <v>44141</v>
      </c>
      <c r="C5600" s="1">
        <v>44141</v>
      </c>
      <c r="D5600" s="1">
        <v>44170</v>
      </c>
      <c r="E5600" s="1">
        <v>44173</v>
      </c>
      <c r="F5600">
        <v>1</v>
      </c>
      <c r="G5600" t="str">
        <f>VLOOKUP(F5600,dComprador!A:B,2,0)</f>
        <v>Alon</v>
      </c>
      <c r="H5600">
        <v>7</v>
      </c>
      <c r="I5600" t="str">
        <f>VLOOKUP(H5600,dMateriaPrima!A:B,2,0)</f>
        <v>Poliéster</v>
      </c>
      <c r="J5600">
        <f>VLOOKUP(H5600,dMateriaPrima!A:C,3,0)</f>
        <v>8</v>
      </c>
      <c r="K5600">
        <v>7</v>
      </c>
      <c r="L5600">
        <f t="shared" si="175"/>
        <v>56</v>
      </c>
      <c r="M5600">
        <v>0</v>
      </c>
      <c r="N5600">
        <f t="shared" si="174"/>
        <v>56</v>
      </c>
      <c r="O5600">
        <v>2</v>
      </c>
      <c r="P5600" t="str">
        <f>VLOOKUP(O5600,dFornecedor!A:B,2,0)</f>
        <v>Minerva</v>
      </c>
    </row>
    <row r="5601" spans="1:16" x14ac:dyDescent="0.25">
      <c r="A5601">
        <v>5600</v>
      </c>
      <c r="B5601" s="1">
        <v>44141</v>
      </c>
      <c r="C5601" s="1">
        <v>44142</v>
      </c>
      <c r="D5601" s="1">
        <v>44175</v>
      </c>
      <c r="E5601" s="1">
        <v>44174</v>
      </c>
      <c r="F5601">
        <v>1</v>
      </c>
      <c r="G5601" t="str">
        <f>VLOOKUP(F5601,dComprador!A:B,2,0)</f>
        <v>Alon</v>
      </c>
      <c r="H5601">
        <v>11</v>
      </c>
      <c r="I5601" t="str">
        <f>VLOOKUP(H5601,dMateriaPrima!A:B,2,0)</f>
        <v>Papel</v>
      </c>
      <c r="J5601">
        <f>VLOOKUP(H5601,dMateriaPrima!A:C,3,0)</f>
        <v>9</v>
      </c>
      <c r="K5601">
        <v>545</v>
      </c>
      <c r="L5601">
        <f t="shared" si="175"/>
        <v>4905</v>
      </c>
      <c r="M5601">
        <v>0</v>
      </c>
      <c r="N5601">
        <f t="shared" si="174"/>
        <v>4905</v>
      </c>
      <c r="O5601">
        <v>3</v>
      </c>
      <c r="P5601" t="str">
        <f>VLOOKUP(O5601,dFornecedor!A:B,2,0)</f>
        <v>StepUp</v>
      </c>
    </row>
    <row r="5602" spans="1:16" x14ac:dyDescent="0.25">
      <c r="A5602">
        <v>5601</v>
      </c>
      <c r="B5602" s="1">
        <v>44141</v>
      </c>
      <c r="C5602" s="1">
        <v>44149</v>
      </c>
      <c r="D5602" s="1">
        <v>44161</v>
      </c>
      <c r="E5602" s="1">
        <v>44164</v>
      </c>
      <c r="F5602">
        <v>1</v>
      </c>
      <c r="G5602" t="str">
        <f>VLOOKUP(F5602,dComprador!A:B,2,0)</f>
        <v>Alon</v>
      </c>
      <c r="H5602">
        <v>8</v>
      </c>
      <c r="I5602" t="str">
        <f>VLOOKUP(H5602,dMateriaPrima!A:B,2,0)</f>
        <v>Cimento</v>
      </c>
      <c r="J5602">
        <f>VLOOKUP(H5602,dMateriaPrima!A:C,3,0)</f>
        <v>23</v>
      </c>
      <c r="K5602">
        <v>202</v>
      </c>
      <c r="L5602">
        <f t="shared" si="175"/>
        <v>4646</v>
      </c>
      <c r="M5602">
        <v>0</v>
      </c>
      <c r="N5602">
        <f t="shared" si="174"/>
        <v>4646</v>
      </c>
      <c r="O5602">
        <v>2</v>
      </c>
      <c r="P5602" t="str">
        <f>VLOOKUP(O5602,dFornecedor!A:B,2,0)</f>
        <v>Minerva</v>
      </c>
    </row>
    <row r="5603" spans="1:16" x14ac:dyDescent="0.25">
      <c r="A5603">
        <v>5602</v>
      </c>
      <c r="B5603" s="1">
        <v>44141</v>
      </c>
      <c r="C5603" s="1">
        <v>44146</v>
      </c>
      <c r="D5603" s="1">
        <v>44163</v>
      </c>
      <c r="E5603" s="1">
        <v>44165</v>
      </c>
      <c r="F5603">
        <v>1</v>
      </c>
      <c r="G5603" t="str">
        <f>VLOOKUP(F5603,dComprador!A:B,2,0)</f>
        <v>Alon</v>
      </c>
      <c r="H5603">
        <v>7</v>
      </c>
      <c r="I5603" t="str">
        <f>VLOOKUP(H5603,dMateriaPrima!A:B,2,0)</f>
        <v>Poliéster</v>
      </c>
      <c r="J5603">
        <f>VLOOKUP(H5603,dMateriaPrima!A:C,3,0)</f>
        <v>8</v>
      </c>
      <c r="K5603">
        <v>12</v>
      </c>
      <c r="L5603">
        <f t="shared" si="175"/>
        <v>96</v>
      </c>
      <c r="M5603">
        <v>0</v>
      </c>
      <c r="N5603">
        <f t="shared" si="174"/>
        <v>96</v>
      </c>
      <c r="O5603">
        <v>3</v>
      </c>
      <c r="P5603" t="str">
        <f>VLOOKUP(O5603,dFornecedor!A:B,2,0)</f>
        <v>StepUp</v>
      </c>
    </row>
    <row r="5604" spans="1:16" x14ac:dyDescent="0.25">
      <c r="A5604">
        <v>5603</v>
      </c>
      <c r="B5604" s="1">
        <v>44142</v>
      </c>
      <c r="C5604" s="1">
        <v>44150</v>
      </c>
      <c r="D5604" s="1">
        <v>44152</v>
      </c>
      <c r="E5604" s="1">
        <v>44157</v>
      </c>
      <c r="F5604">
        <v>4</v>
      </c>
      <c r="G5604" t="str">
        <f>VLOOKUP(F5604,dComprador!A:B,2,0)</f>
        <v>Lira</v>
      </c>
      <c r="H5604">
        <v>9</v>
      </c>
      <c r="I5604" t="str">
        <f>VLOOKUP(H5604,dMateriaPrima!A:B,2,0)</f>
        <v>Couro</v>
      </c>
      <c r="J5604">
        <f>VLOOKUP(H5604,dMateriaPrima!A:C,3,0)</f>
        <v>4.4000000000000004</v>
      </c>
      <c r="K5604">
        <v>331</v>
      </c>
      <c r="L5604">
        <f t="shared" si="175"/>
        <v>1456.4</v>
      </c>
      <c r="M5604">
        <v>0</v>
      </c>
      <c r="N5604">
        <f t="shared" si="174"/>
        <v>1456.4</v>
      </c>
      <c r="O5604">
        <v>2</v>
      </c>
      <c r="P5604" t="str">
        <f>VLOOKUP(O5604,dFornecedor!A:B,2,0)</f>
        <v>Minerva</v>
      </c>
    </row>
    <row r="5605" spans="1:16" x14ac:dyDescent="0.25">
      <c r="A5605">
        <v>5604</v>
      </c>
      <c r="B5605" s="1">
        <v>44142</v>
      </c>
      <c r="C5605" s="1">
        <v>44146</v>
      </c>
      <c r="D5605" s="1">
        <v>44153</v>
      </c>
      <c r="E5605" s="1">
        <v>44156</v>
      </c>
      <c r="F5605">
        <v>4</v>
      </c>
      <c r="G5605" t="str">
        <f>VLOOKUP(F5605,dComprador!A:B,2,0)</f>
        <v>Lira</v>
      </c>
      <c r="H5605">
        <v>9</v>
      </c>
      <c r="I5605" t="str">
        <f>VLOOKUP(H5605,dMateriaPrima!A:B,2,0)</f>
        <v>Couro</v>
      </c>
      <c r="J5605">
        <f>VLOOKUP(H5605,dMateriaPrima!A:C,3,0)</f>
        <v>4.4000000000000004</v>
      </c>
      <c r="K5605">
        <v>182</v>
      </c>
      <c r="L5605">
        <f t="shared" si="175"/>
        <v>800.80000000000007</v>
      </c>
      <c r="M5605">
        <v>0</v>
      </c>
      <c r="N5605">
        <f t="shared" si="174"/>
        <v>800.80000000000007</v>
      </c>
      <c r="O5605">
        <v>5</v>
      </c>
      <c r="P5605" t="str">
        <f>VLOOKUP(O5605,dFornecedor!A:B,2,0)</f>
        <v>Atlas</v>
      </c>
    </row>
    <row r="5606" spans="1:16" x14ac:dyDescent="0.25">
      <c r="A5606">
        <v>5605</v>
      </c>
      <c r="B5606" s="1">
        <v>44142</v>
      </c>
      <c r="C5606" s="1">
        <v>44142</v>
      </c>
      <c r="D5606" s="1">
        <v>44151</v>
      </c>
      <c r="E5606" s="1">
        <v>44150</v>
      </c>
      <c r="F5606">
        <v>4</v>
      </c>
      <c r="G5606" t="str">
        <f>VLOOKUP(F5606,dComprador!A:B,2,0)</f>
        <v>Lira</v>
      </c>
      <c r="H5606">
        <v>6</v>
      </c>
      <c r="I5606" t="str">
        <f>VLOOKUP(H5606,dMateriaPrima!A:B,2,0)</f>
        <v>Fio Algodão</v>
      </c>
      <c r="J5606">
        <f>VLOOKUP(H5606,dMateriaPrima!A:C,3,0)</f>
        <v>55.9</v>
      </c>
      <c r="K5606">
        <v>53</v>
      </c>
      <c r="L5606">
        <f t="shared" si="175"/>
        <v>2962.7</v>
      </c>
      <c r="M5606">
        <v>0</v>
      </c>
      <c r="N5606">
        <f t="shared" si="174"/>
        <v>2962.7</v>
      </c>
      <c r="O5606">
        <v>2</v>
      </c>
      <c r="P5606" t="str">
        <f>VLOOKUP(O5606,dFornecedor!A:B,2,0)</f>
        <v>Minerva</v>
      </c>
    </row>
    <row r="5607" spans="1:16" x14ac:dyDescent="0.25">
      <c r="A5607">
        <v>5606</v>
      </c>
      <c r="B5607" s="1">
        <v>44142</v>
      </c>
      <c r="C5607" s="1">
        <v>44149</v>
      </c>
      <c r="D5607" s="1">
        <v>44158</v>
      </c>
      <c r="E5607" s="1">
        <v>44160</v>
      </c>
      <c r="F5607">
        <v>1</v>
      </c>
      <c r="G5607" t="str">
        <f>VLOOKUP(F5607,dComprador!A:B,2,0)</f>
        <v>Alon</v>
      </c>
      <c r="H5607">
        <v>5</v>
      </c>
      <c r="I5607" t="str">
        <f>VLOOKUP(H5607,dMateriaPrima!A:B,2,0)</f>
        <v>Areia</v>
      </c>
      <c r="J5607">
        <f>VLOOKUP(H5607,dMateriaPrima!A:C,3,0)</f>
        <v>3.59</v>
      </c>
      <c r="K5607">
        <v>28</v>
      </c>
      <c r="L5607">
        <f t="shared" si="175"/>
        <v>100.52</v>
      </c>
      <c r="M5607">
        <v>0</v>
      </c>
      <c r="N5607">
        <f t="shared" si="174"/>
        <v>100.52</v>
      </c>
      <c r="O5607">
        <v>2</v>
      </c>
      <c r="P5607" t="str">
        <f>VLOOKUP(O5607,dFornecedor!A:B,2,0)</f>
        <v>Minerva</v>
      </c>
    </row>
    <row r="5608" spans="1:16" x14ac:dyDescent="0.25">
      <c r="A5608">
        <v>5607</v>
      </c>
      <c r="B5608" s="1">
        <v>44142</v>
      </c>
      <c r="C5608" s="1">
        <v>44153</v>
      </c>
      <c r="D5608" s="1">
        <v>44156</v>
      </c>
      <c r="E5608" s="1">
        <v>44159</v>
      </c>
      <c r="F5608">
        <v>1</v>
      </c>
      <c r="G5608" t="str">
        <f>VLOOKUP(F5608,dComprador!A:B,2,0)</f>
        <v>Alon</v>
      </c>
      <c r="H5608">
        <v>6</v>
      </c>
      <c r="I5608" t="str">
        <f>VLOOKUP(H5608,dMateriaPrima!A:B,2,0)</f>
        <v>Fio Algodão</v>
      </c>
      <c r="J5608">
        <f>VLOOKUP(H5608,dMateriaPrima!A:C,3,0)</f>
        <v>55.9</v>
      </c>
      <c r="K5608">
        <v>155</v>
      </c>
      <c r="L5608">
        <f t="shared" si="175"/>
        <v>8664.5</v>
      </c>
      <c r="M5608">
        <v>0</v>
      </c>
      <c r="N5608">
        <f t="shared" si="174"/>
        <v>8664.5</v>
      </c>
      <c r="O5608">
        <v>1</v>
      </c>
      <c r="P5608" t="str">
        <f>VLOOKUP(O5608,dFornecedor!A:B,2,0)</f>
        <v>NorthShore</v>
      </c>
    </row>
    <row r="5609" spans="1:16" x14ac:dyDescent="0.25">
      <c r="A5609">
        <v>5608</v>
      </c>
      <c r="B5609" s="1">
        <v>44142</v>
      </c>
      <c r="C5609" s="1">
        <v>44151</v>
      </c>
      <c r="D5609" s="1">
        <v>44172</v>
      </c>
      <c r="E5609" s="1">
        <v>44178</v>
      </c>
      <c r="F5609">
        <v>1</v>
      </c>
      <c r="G5609" t="str">
        <f>VLOOKUP(F5609,dComprador!A:B,2,0)</f>
        <v>Alon</v>
      </c>
      <c r="H5609">
        <v>7</v>
      </c>
      <c r="I5609" t="str">
        <f>VLOOKUP(H5609,dMateriaPrima!A:B,2,0)</f>
        <v>Poliéster</v>
      </c>
      <c r="J5609">
        <f>VLOOKUP(H5609,dMateriaPrima!A:C,3,0)</f>
        <v>8</v>
      </c>
      <c r="K5609">
        <v>20</v>
      </c>
      <c r="L5609">
        <f t="shared" si="175"/>
        <v>160</v>
      </c>
      <c r="M5609">
        <v>0</v>
      </c>
      <c r="N5609">
        <f t="shared" si="174"/>
        <v>160</v>
      </c>
      <c r="O5609">
        <v>2</v>
      </c>
      <c r="P5609" t="str">
        <f>VLOOKUP(O5609,dFornecedor!A:B,2,0)</f>
        <v>Minerva</v>
      </c>
    </row>
    <row r="5610" spans="1:16" x14ac:dyDescent="0.25">
      <c r="A5610">
        <v>5609</v>
      </c>
      <c r="B5610" s="1">
        <v>44142</v>
      </c>
      <c r="C5610" s="1">
        <v>44147</v>
      </c>
      <c r="D5610" s="1">
        <v>44160</v>
      </c>
      <c r="E5610" s="1">
        <v>44163</v>
      </c>
      <c r="F5610">
        <v>1</v>
      </c>
      <c r="G5610" t="str">
        <f>VLOOKUP(F5610,dComprador!A:B,2,0)</f>
        <v>Alon</v>
      </c>
      <c r="H5610">
        <v>11</v>
      </c>
      <c r="I5610" t="str">
        <f>VLOOKUP(H5610,dMateriaPrima!A:B,2,0)</f>
        <v>Papel</v>
      </c>
      <c r="J5610">
        <f>VLOOKUP(H5610,dMateriaPrima!A:C,3,0)</f>
        <v>9</v>
      </c>
      <c r="K5610">
        <v>190</v>
      </c>
      <c r="L5610">
        <f t="shared" si="175"/>
        <v>1710</v>
      </c>
      <c r="M5610">
        <v>0</v>
      </c>
      <c r="N5610">
        <f t="shared" si="174"/>
        <v>1710</v>
      </c>
      <c r="O5610">
        <v>5</v>
      </c>
      <c r="P5610" t="str">
        <f>VLOOKUP(O5610,dFornecedor!A:B,2,0)</f>
        <v>Atlas</v>
      </c>
    </row>
    <row r="5611" spans="1:16" x14ac:dyDescent="0.25">
      <c r="A5611">
        <v>5610</v>
      </c>
      <c r="B5611" s="1">
        <v>44142</v>
      </c>
      <c r="C5611" s="1">
        <v>44142</v>
      </c>
      <c r="D5611" s="1">
        <v>44163</v>
      </c>
      <c r="E5611" s="1">
        <v>44165</v>
      </c>
      <c r="F5611">
        <v>1</v>
      </c>
      <c r="G5611" t="str">
        <f>VLOOKUP(F5611,dComprador!A:B,2,0)</f>
        <v>Alon</v>
      </c>
      <c r="H5611">
        <v>1</v>
      </c>
      <c r="I5611" t="str">
        <f>VLOOKUP(H5611,dMateriaPrima!A:B,2,0)</f>
        <v>Tecido</v>
      </c>
      <c r="J5611">
        <f>VLOOKUP(H5611,dMateriaPrima!A:C,3,0)</f>
        <v>18</v>
      </c>
      <c r="K5611">
        <v>132</v>
      </c>
      <c r="L5611">
        <f t="shared" si="175"/>
        <v>2376</v>
      </c>
      <c r="M5611">
        <v>0</v>
      </c>
      <c r="N5611">
        <f t="shared" si="174"/>
        <v>2376</v>
      </c>
      <c r="O5611">
        <v>2</v>
      </c>
      <c r="P5611" t="str">
        <f>VLOOKUP(O5611,dFornecedor!A:B,2,0)</f>
        <v>Minerva</v>
      </c>
    </row>
    <row r="5612" spans="1:16" x14ac:dyDescent="0.25">
      <c r="A5612">
        <v>5611</v>
      </c>
      <c r="B5612" s="1">
        <v>44143</v>
      </c>
      <c r="C5612" s="1">
        <v>44152</v>
      </c>
      <c r="D5612" s="1">
        <v>44152</v>
      </c>
      <c r="E5612" s="1">
        <v>44155</v>
      </c>
      <c r="F5612">
        <v>4</v>
      </c>
      <c r="G5612" t="str">
        <f>VLOOKUP(F5612,dComprador!A:B,2,0)</f>
        <v>Lira</v>
      </c>
      <c r="H5612">
        <v>5</v>
      </c>
      <c r="I5612" t="str">
        <f>VLOOKUP(H5612,dMateriaPrima!A:B,2,0)</f>
        <v>Areia</v>
      </c>
      <c r="J5612">
        <f>VLOOKUP(H5612,dMateriaPrima!A:C,3,0)</f>
        <v>3.59</v>
      </c>
      <c r="K5612">
        <v>155</v>
      </c>
      <c r="L5612">
        <f t="shared" si="175"/>
        <v>556.44999999999993</v>
      </c>
      <c r="M5612">
        <v>0</v>
      </c>
      <c r="N5612">
        <f t="shared" si="174"/>
        <v>556.44999999999993</v>
      </c>
      <c r="O5612">
        <v>1</v>
      </c>
      <c r="P5612" t="str">
        <f>VLOOKUP(O5612,dFornecedor!A:B,2,0)</f>
        <v>NorthShore</v>
      </c>
    </row>
    <row r="5613" spans="1:16" x14ac:dyDescent="0.25">
      <c r="A5613">
        <v>5612</v>
      </c>
      <c r="B5613" s="1">
        <v>44143</v>
      </c>
      <c r="C5613" s="1">
        <v>44144</v>
      </c>
      <c r="D5613" s="1">
        <v>44150</v>
      </c>
      <c r="E5613" s="1">
        <v>44153</v>
      </c>
      <c r="F5613">
        <v>4</v>
      </c>
      <c r="G5613" t="str">
        <f>VLOOKUP(F5613,dComprador!A:B,2,0)</f>
        <v>Lira</v>
      </c>
      <c r="H5613">
        <v>5</v>
      </c>
      <c r="I5613" t="str">
        <f>VLOOKUP(H5613,dMateriaPrima!A:B,2,0)</f>
        <v>Areia</v>
      </c>
      <c r="J5613">
        <f>VLOOKUP(H5613,dMateriaPrima!A:C,3,0)</f>
        <v>3.59</v>
      </c>
      <c r="K5613">
        <v>115</v>
      </c>
      <c r="L5613">
        <f t="shared" si="175"/>
        <v>412.84999999999997</v>
      </c>
      <c r="M5613">
        <v>0</v>
      </c>
      <c r="N5613">
        <f t="shared" si="174"/>
        <v>412.84999999999997</v>
      </c>
      <c r="O5613">
        <v>3</v>
      </c>
      <c r="P5613" t="str">
        <f>VLOOKUP(O5613,dFornecedor!A:B,2,0)</f>
        <v>StepUp</v>
      </c>
    </row>
    <row r="5614" spans="1:16" x14ac:dyDescent="0.25">
      <c r="A5614">
        <v>5613</v>
      </c>
      <c r="B5614" s="1">
        <v>44143</v>
      </c>
      <c r="C5614" s="1">
        <v>44149</v>
      </c>
      <c r="D5614" s="1">
        <v>44152</v>
      </c>
      <c r="E5614" s="1">
        <v>44152</v>
      </c>
      <c r="F5614">
        <v>4</v>
      </c>
      <c r="G5614" t="str">
        <f>VLOOKUP(F5614,dComprador!A:B,2,0)</f>
        <v>Lira</v>
      </c>
      <c r="H5614">
        <v>6</v>
      </c>
      <c r="I5614" t="str">
        <f>VLOOKUP(H5614,dMateriaPrima!A:B,2,0)</f>
        <v>Fio Algodão</v>
      </c>
      <c r="J5614">
        <f>VLOOKUP(H5614,dMateriaPrima!A:C,3,0)</f>
        <v>55.9</v>
      </c>
      <c r="K5614">
        <v>233</v>
      </c>
      <c r="L5614">
        <f t="shared" si="175"/>
        <v>13024.699999999999</v>
      </c>
      <c r="M5614">
        <v>0</v>
      </c>
      <c r="N5614">
        <f t="shared" si="174"/>
        <v>13024.699999999999</v>
      </c>
      <c r="O5614">
        <v>2</v>
      </c>
      <c r="P5614" t="str">
        <f>VLOOKUP(O5614,dFornecedor!A:B,2,0)</f>
        <v>Minerva</v>
      </c>
    </row>
    <row r="5615" spans="1:16" x14ac:dyDescent="0.25">
      <c r="A5615">
        <v>5614</v>
      </c>
      <c r="B5615" s="1">
        <v>44143</v>
      </c>
      <c r="C5615" s="1">
        <v>44143</v>
      </c>
      <c r="D5615" s="1">
        <v>44150</v>
      </c>
      <c r="E5615" s="1">
        <v>44152</v>
      </c>
      <c r="F5615">
        <v>4</v>
      </c>
      <c r="G5615" t="str">
        <f>VLOOKUP(F5615,dComprador!A:B,2,0)</f>
        <v>Lira</v>
      </c>
      <c r="H5615">
        <v>6</v>
      </c>
      <c r="I5615" t="str">
        <f>VLOOKUP(H5615,dMateriaPrima!A:B,2,0)</f>
        <v>Fio Algodão</v>
      </c>
      <c r="J5615">
        <f>VLOOKUP(H5615,dMateriaPrima!A:C,3,0)</f>
        <v>55.9</v>
      </c>
      <c r="K5615">
        <v>410</v>
      </c>
      <c r="L5615">
        <f t="shared" si="175"/>
        <v>22919</v>
      </c>
      <c r="M5615">
        <v>0</v>
      </c>
      <c r="N5615">
        <f t="shared" si="174"/>
        <v>22919</v>
      </c>
      <c r="O5615">
        <v>5</v>
      </c>
      <c r="P5615" t="str">
        <f>VLOOKUP(O5615,dFornecedor!A:B,2,0)</f>
        <v>Atlas</v>
      </c>
    </row>
    <row r="5616" spans="1:16" x14ac:dyDescent="0.25">
      <c r="A5616">
        <v>5615</v>
      </c>
      <c r="B5616" s="1">
        <v>44143</v>
      </c>
      <c r="C5616" s="1">
        <v>44150</v>
      </c>
      <c r="D5616" s="1">
        <v>44159</v>
      </c>
      <c r="E5616" s="1">
        <v>44163</v>
      </c>
      <c r="F5616">
        <v>1</v>
      </c>
      <c r="G5616" t="str">
        <f>VLOOKUP(F5616,dComprador!A:B,2,0)</f>
        <v>Alon</v>
      </c>
      <c r="H5616">
        <v>11</v>
      </c>
      <c r="I5616" t="str">
        <f>VLOOKUP(H5616,dMateriaPrima!A:B,2,0)</f>
        <v>Papel</v>
      </c>
      <c r="J5616">
        <f>VLOOKUP(H5616,dMateriaPrima!A:C,3,0)</f>
        <v>9</v>
      </c>
      <c r="K5616">
        <v>61</v>
      </c>
      <c r="L5616">
        <f t="shared" si="175"/>
        <v>549</v>
      </c>
      <c r="M5616">
        <v>0</v>
      </c>
      <c r="N5616">
        <f t="shared" si="174"/>
        <v>549</v>
      </c>
      <c r="O5616">
        <v>2</v>
      </c>
      <c r="P5616" t="str">
        <f>VLOOKUP(O5616,dFornecedor!A:B,2,0)</f>
        <v>Minerva</v>
      </c>
    </row>
    <row r="5617" spans="1:16" x14ac:dyDescent="0.25">
      <c r="A5617">
        <v>5616</v>
      </c>
      <c r="B5617" s="1">
        <v>44143</v>
      </c>
      <c r="C5617" s="1">
        <v>44149</v>
      </c>
      <c r="D5617" s="1">
        <v>44161</v>
      </c>
      <c r="E5617" s="1">
        <v>44165</v>
      </c>
      <c r="F5617">
        <v>1</v>
      </c>
      <c r="G5617" t="str">
        <f>VLOOKUP(F5617,dComprador!A:B,2,0)</f>
        <v>Alon</v>
      </c>
      <c r="H5617">
        <v>7</v>
      </c>
      <c r="I5617" t="str">
        <f>VLOOKUP(H5617,dMateriaPrima!A:B,2,0)</f>
        <v>Poliéster</v>
      </c>
      <c r="J5617">
        <f>VLOOKUP(H5617,dMateriaPrima!A:C,3,0)</f>
        <v>8</v>
      </c>
      <c r="K5617">
        <v>353</v>
      </c>
      <c r="L5617">
        <f t="shared" si="175"/>
        <v>2824</v>
      </c>
      <c r="M5617">
        <v>0</v>
      </c>
      <c r="N5617">
        <f t="shared" si="174"/>
        <v>2824</v>
      </c>
      <c r="O5617">
        <v>5</v>
      </c>
      <c r="P5617" t="str">
        <f>VLOOKUP(O5617,dFornecedor!A:B,2,0)</f>
        <v>Atlas</v>
      </c>
    </row>
    <row r="5618" spans="1:16" x14ac:dyDescent="0.25">
      <c r="A5618">
        <v>5617</v>
      </c>
      <c r="B5618" s="1">
        <v>44143</v>
      </c>
      <c r="C5618" s="1">
        <v>44146</v>
      </c>
      <c r="D5618" s="1">
        <v>44162</v>
      </c>
      <c r="E5618" s="1">
        <v>44166</v>
      </c>
      <c r="F5618">
        <v>1</v>
      </c>
      <c r="G5618" t="str">
        <f>VLOOKUP(F5618,dComprador!A:B,2,0)</f>
        <v>Alon</v>
      </c>
      <c r="H5618">
        <v>4</v>
      </c>
      <c r="I5618" t="str">
        <f>VLOOKUP(H5618,dMateriaPrima!A:B,2,0)</f>
        <v>Madeira</v>
      </c>
      <c r="J5618">
        <f>VLOOKUP(H5618,dMateriaPrima!A:C,3,0)</f>
        <v>168</v>
      </c>
      <c r="K5618">
        <v>67</v>
      </c>
      <c r="L5618">
        <f t="shared" si="175"/>
        <v>11256</v>
      </c>
      <c r="M5618">
        <v>0</v>
      </c>
      <c r="N5618">
        <f t="shared" si="174"/>
        <v>11256</v>
      </c>
      <c r="O5618">
        <v>2</v>
      </c>
      <c r="P5618" t="str">
        <f>VLOOKUP(O5618,dFornecedor!A:B,2,0)</f>
        <v>Minerva</v>
      </c>
    </row>
    <row r="5619" spans="1:16" x14ac:dyDescent="0.25">
      <c r="A5619">
        <v>5618</v>
      </c>
      <c r="B5619" s="1">
        <v>44143</v>
      </c>
      <c r="C5619" s="1">
        <v>44150</v>
      </c>
      <c r="D5619" s="1">
        <v>44162</v>
      </c>
      <c r="E5619" s="1">
        <v>44164</v>
      </c>
      <c r="F5619">
        <v>1</v>
      </c>
      <c r="G5619" t="str">
        <f>VLOOKUP(F5619,dComprador!A:B,2,0)</f>
        <v>Alon</v>
      </c>
      <c r="H5619">
        <v>2</v>
      </c>
      <c r="I5619" t="str">
        <f>VLOOKUP(H5619,dMateriaPrima!A:B,2,0)</f>
        <v>Chapa Metal</v>
      </c>
      <c r="J5619">
        <f>VLOOKUP(H5619,dMateriaPrima!A:C,3,0)</f>
        <v>299.89999999999998</v>
      </c>
      <c r="K5619">
        <v>35</v>
      </c>
      <c r="L5619">
        <f t="shared" si="175"/>
        <v>10496.5</v>
      </c>
      <c r="M5619">
        <v>0</v>
      </c>
      <c r="N5619">
        <f t="shared" si="174"/>
        <v>10496.5</v>
      </c>
      <c r="O5619">
        <v>2</v>
      </c>
      <c r="P5619" t="str">
        <f>VLOOKUP(O5619,dFornecedor!A:B,2,0)</f>
        <v>Minerva</v>
      </c>
    </row>
    <row r="5620" spans="1:16" x14ac:dyDescent="0.25">
      <c r="A5620">
        <v>5619</v>
      </c>
      <c r="B5620" s="1">
        <v>44143</v>
      </c>
      <c r="C5620" s="1">
        <v>44143</v>
      </c>
      <c r="D5620" s="1">
        <v>44164</v>
      </c>
      <c r="E5620" s="1">
        <v>44165</v>
      </c>
      <c r="F5620">
        <v>1</v>
      </c>
      <c r="G5620" t="str">
        <f>VLOOKUP(F5620,dComprador!A:B,2,0)</f>
        <v>Alon</v>
      </c>
      <c r="H5620">
        <v>7</v>
      </c>
      <c r="I5620" t="str">
        <f>VLOOKUP(H5620,dMateriaPrima!A:B,2,0)</f>
        <v>Poliéster</v>
      </c>
      <c r="J5620">
        <f>VLOOKUP(H5620,dMateriaPrima!A:C,3,0)</f>
        <v>8</v>
      </c>
      <c r="K5620">
        <v>179</v>
      </c>
      <c r="L5620">
        <f t="shared" si="175"/>
        <v>1432</v>
      </c>
      <c r="M5620">
        <v>0</v>
      </c>
      <c r="N5620">
        <f t="shared" si="174"/>
        <v>1432</v>
      </c>
      <c r="O5620">
        <v>2</v>
      </c>
      <c r="P5620" t="str">
        <f>VLOOKUP(O5620,dFornecedor!A:B,2,0)</f>
        <v>Minerva</v>
      </c>
    </row>
    <row r="5621" spans="1:16" x14ac:dyDescent="0.25">
      <c r="A5621">
        <v>5620</v>
      </c>
      <c r="B5621" s="1">
        <v>44143</v>
      </c>
      <c r="C5621" s="1">
        <v>44143</v>
      </c>
      <c r="D5621" s="1">
        <v>44156</v>
      </c>
      <c r="E5621" s="1">
        <v>44162</v>
      </c>
      <c r="F5621">
        <v>1</v>
      </c>
      <c r="G5621" t="str">
        <f>VLOOKUP(F5621,dComprador!A:B,2,0)</f>
        <v>Alon</v>
      </c>
      <c r="H5621">
        <v>8</v>
      </c>
      <c r="I5621" t="str">
        <f>VLOOKUP(H5621,dMateriaPrima!A:B,2,0)</f>
        <v>Cimento</v>
      </c>
      <c r="J5621">
        <f>VLOOKUP(H5621,dMateriaPrima!A:C,3,0)</f>
        <v>23</v>
      </c>
      <c r="K5621">
        <v>149</v>
      </c>
      <c r="L5621">
        <f t="shared" si="175"/>
        <v>3427</v>
      </c>
      <c r="M5621">
        <v>0</v>
      </c>
      <c r="N5621">
        <f t="shared" si="174"/>
        <v>3427</v>
      </c>
      <c r="O5621">
        <v>2</v>
      </c>
      <c r="P5621" t="str">
        <f>VLOOKUP(O5621,dFornecedor!A:B,2,0)</f>
        <v>Minerva</v>
      </c>
    </row>
    <row r="5622" spans="1:16" x14ac:dyDescent="0.25">
      <c r="A5622">
        <v>5621</v>
      </c>
      <c r="B5622" s="1">
        <v>44143</v>
      </c>
      <c r="C5622" s="1">
        <v>44146</v>
      </c>
      <c r="D5622" s="1">
        <v>44162</v>
      </c>
      <c r="E5622" s="1">
        <v>44162</v>
      </c>
      <c r="F5622">
        <v>1</v>
      </c>
      <c r="G5622" t="str">
        <f>VLOOKUP(F5622,dComprador!A:B,2,0)</f>
        <v>Alon</v>
      </c>
      <c r="H5622">
        <v>9</v>
      </c>
      <c r="I5622" t="str">
        <f>VLOOKUP(H5622,dMateriaPrima!A:B,2,0)</f>
        <v>Couro</v>
      </c>
      <c r="J5622">
        <f>VLOOKUP(H5622,dMateriaPrima!A:C,3,0)</f>
        <v>4.4000000000000004</v>
      </c>
      <c r="K5622">
        <v>47</v>
      </c>
      <c r="L5622">
        <f t="shared" si="175"/>
        <v>206.8</v>
      </c>
      <c r="M5622">
        <v>0</v>
      </c>
      <c r="N5622">
        <f t="shared" si="174"/>
        <v>206.8</v>
      </c>
      <c r="O5622">
        <v>3</v>
      </c>
      <c r="P5622" t="str">
        <f>VLOOKUP(O5622,dFornecedor!A:B,2,0)</f>
        <v>StepUp</v>
      </c>
    </row>
    <row r="5623" spans="1:16" x14ac:dyDescent="0.25">
      <c r="A5623">
        <v>5622</v>
      </c>
      <c r="B5623" s="1">
        <v>44143</v>
      </c>
      <c r="C5623" s="1">
        <v>44151</v>
      </c>
      <c r="D5623" s="1">
        <v>44161</v>
      </c>
      <c r="E5623" s="1">
        <v>44158</v>
      </c>
      <c r="F5623">
        <v>2</v>
      </c>
      <c r="G5623" t="str">
        <f>VLOOKUP(F5623,dComprador!A:B,2,0)</f>
        <v>João</v>
      </c>
      <c r="H5623">
        <v>1</v>
      </c>
      <c r="I5623" t="str">
        <f>VLOOKUP(H5623,dMateriaPrima!A:B,2,0)</f>
        <v>Tecido</v>
      </c>
      <c r="J5623">
        <f>VLOOKUP(H5623,dMateriaPrima!A:C,3,0)</f>
        <v>18</v>
      </c>
      <c r="K5623">
        <v>11</v>
      </c>
      <c r="L5623">
        <f t="shared" si="175"/>
        <v>198</v>
      </c>
      <c r="M5623">
        <v>0</v>
      </c>
      <c r="N5623">
        <f t="shared" si="174"/>
        <v>198</v>
      </c>
      <c r="O5623">
        <v>3</v>
      </c>
      <c r="P5623" t="str">
        <f>VLOOKUP(O5623,dFornecedor!A:B,2,0)</f>
        <v>StepUp</v>
      </c>
    </row>
    <row r="5624" spans="1:16" x14ac:dyDescent="0.25">
      <c r="A5624">
        <v>5623</v>
      </c>
      <c r="B5624" s="1">
        <v>44143</v>
      </c>
      <c r="C5624" s="1">
        <v>44146</v>
      </c>
      <c r="D5624" s="1">
        <v>44174</v>
      </c>
      <c r="E5624" s="1">
        <v>44177</v>
      </c>
      <c r="F5624">
        <v>1</v>
      </c>
      <c r="G5624" t="str">
        <f>VLOOKUP(F5624,dComprador!A:B,2,0)</f>
        <v>Alon</v>
      </c>
      <c r="H5624">
        <v>8</v>
      </c>
      <c r="I5624" t="str">
        <f>VLOOKUP(H5624,dMateriaPrima!A:B,2,0)</f>
        <v>Cimento</v>
      </c>
      <c r="J5624">
        <f>VLOOKUP(H5624,dMateriaPrima!A:C,3,0)</f>
        <v>23</v>
      </c>
      <c r="K5624">
        <v>6</v>
      </c>
      <c r="L5624">
        <f t="shared" si="175"/>
        <v>138</v>
      </c>
      <c r="M5624">
        <v>0</v>
      </c>
      <c r="N5624">
        <f t="shared" si="174"/>
        <v>138</v>
      </c>
      <c r="O5624">
        <v>3</v>
      </c>
      <c r="P5624" t="str">
        <f>VLOOKUP(O5624,dFornecedor!A:B,2,0)</f>
        <v>StepUp</v>
      </c>
    </row>
    <row r="5625" spans="1:16" x14ac:dyDescent="0.25">
      <c r="A5625">
        <v>5624</v>
      </c>
      <c r="B5625" s="1">
        <v>44143</v>
      </c>
      <c r="C5625" s="1">
        <v>44147</v>
      </c>
      <c r="D5625" s="1">
        <v>44165</v>
      </c>
      <c r="E5625" s="1">
        <v>44168</v>
      </c>
      <c r="F5625">
        <v>1</v>
      </c>
      <c r="G5625" t="str">
        <f>VLOOKUP(F5625,dComprador!A:B,2,0)</f>
        <v>Alon</v>
      </c>
      <c r="H5625">
        <v>8</v>
      </c>
      <c r="I5625" t="str">
        <f>VLOOKUP(H5625,dMateriaPrima!A:B,2,0)</f>
        <v>Cimento</v>
      </c>
      <c r="J5625">
        <f>VLOOKUP(H5625,dMateriaPrima!A:C,3,0)</f>
        <v>23</v>
      </c>
      <c r="K5625">
        <v>170</v>
      </c>
      <c r="L5625">
        <f t="shared" si="175"/>
        <v>3910</v>
      </c>
      <c r="M5625">
        <v>0</v>
      </c>
      <c r="N5625">
        <f t="shared" si="174"/>
        <v>3910</v>
      </c>
      <c r="O5625">
        <v>1</v>
      </c>
      <c r="P5625" t="str">
        <f>VLOOKUP(O5625,dFornecedor!A:B,2,0)</f>
        <v>NorthShore</v>
      </c>
    </row>
    <row r="5626" spans="1:16" x14ac:dyDescent="0.25">
      <c r="A5626">
        <v>5625</v>
      </c>
      <c r="B5626" s="1">
        <v>44144</v>
      </c>
      <c r="C5626" s="1">
        <v>44152</v>
      </c>
      <c r="D5626" s="1">
        <v>44155</v>
      </c>
      <c r="E5626" s="1">
        <v>44155</v>
      </c>
      <c r="F5626">
        <v>4</v>
      </c>
      <c r="G5626" t="str">
        <f>VLOOKUP(F5626,dComprador!A:B,2,0)</f>
        <v>Lira</v>
      </c>
      <c r="H5626">
        <v>9</v>
      </c>
      <c r="I5626" t="str">
        <f>VLOOKUP(H5626,dMateriaPrima!A:B,2,0)</f>
        <v>Couro</v>
      </c>
      <c r="J5626">
        <f>VLOOKUP(H5626,dMateriaPrima!A:C,3,0)</f>
        <v>4.4000000000000004</v>
      </c>
      <c r="K5626">
        <v>530</v>
      </c>
      <c r="L5626">
        <f t="shared" si="175"/>
        <v>2332</v>
      </c>
      <c r="M5626">
        <v>0</v>
      </c>
      <c r="N5626">
        <f t="shared" si="174"/>
        <v>2332</v>
      </c>
      <c r="O5626">
        <v>2</v>
      </c>
      <c r="P5626" t="str">
        <f>VLOOKUP(O5626,dFornecedor!A:B,2,0)</f>
        <v>Minerva</v>
      </c>
    </row>
    <row r="5627" spans="1:16" x14ac:dyDescent="0.25">
      <c r="A5627">
        <v>5626</v>
      </c>
      <c r="B5627" s="1">
        <v>44144</v>
      </c>
      <c r="C5627" s="1">
        <v>44148</v>
      </c>
      <c r="D5627" s="1">
        <v>44152</v>
      </c>
      <c r="E5627" s="1">
        <v>44152</v>
      </c>
      <c r="F5627">
        <v>4</v>
      </c>
      <c r="G5627" t="str">
        <f>VLOOKUP(F5627,dComprador!A:B,2,0)</f>
        <v>Lira</v>
      </c>
      <c r="H5627">
        <v>11</v>
      </c>
      <c r="I5627" t="str">
        <f>VLOOKUP(H5627,dMateriaPrima!A:B,2,0)</f>
        <v>Papel</v>
      </c>
      <c r="J5627">
        <f>VLOOKUP(H5627,dMateriaPrima!A:C,3,0)</f>
        <v>9</v>
      </c>
      <c r="K5627">
        <v>158</v>
      </c>
      <c r="L5627">
        <f t="shared" si="175"/>
        <v>1422</v>
      </c>
      <c r="M5627">
        <v>0</v>
      </c>
      <c r="N5627">
        <f t="shared" si="174"/>
        <v>1422</v>
      </c>
      <c r="O5627">
        <v>1</v>
      </c>
      <c r="P5627" t="str">
        <f>VLOOKUP(O5627,dFornecedor!A:B,2,0)</f>
        <v>NorthShore</v>
      </c>
    </row>
    <row r="5628" spans="1:16" x14ac:dyDescent="0.25">
      <c r="A5628">
        <v>5627</v>
      </c>
      <c r="B5628" s="1">
        <v>44144</v>
      </c>
      <c r="C5628" s="1">
        <v>44145</v>
      </c>
      <c r="D5628" s="1">
        <v>44151</v>
      </c>
      <c r="E5628" s="1">
        <v>44154</v>
      </c>
      <c r="F5628">
        <v>4</v>
      </c>
      <c r="G5628" t="str">
        <f>VLOOKUP(F5628,dComprador!A:B,2,0)</f>
        <v>Lira</v>
      </c>
      <c r="H5628">
        <v>5</v>
      </c>
      <c r="I5628" t="str">
        <f>VLOOKUP(H5628,dMateriaPrima!A:B,2,0)</f>
        <v>Areia</v>
      </c>
      <c r="J5628">
        <f>VLOOKUP(H5628,dMateriaPrima!A:C,3,0)</f>
        <v>3.59</v>
      </c>
      <c r="K5628">
        <v>55</v>
      </c>
      <c r="L5628">
        <f t="shared" si="175"/>
        <v>197.45</v>
      </c>
      <c r="M5628">
        <v>0</v>
      </c>
      <c r="N5628">
        <f t="shared" si="174"/>
        <v>197.45</v>
      </c>
      <c r="O5628">
        <v>3</v>
      </c>
      <c r="P5628" t="str">
        <f>VLOOKUP(O5628,dFornecedor!A:B,2,0)</f>
        <v>StepUp</v>
      </c>
    </row>
    <row r="5629" spans="1:16" x14ac:dyDescent="0.25">
      <c r="A5629">
        <v>5628</v>
      </c>
      <c r="B5629" s="1">
        <v>44144</v>
      </c>
      <c r="C5629" s="1">
        <v>44145</v>
      </c>
      <c r="D5629" s="1">
        <v>44151</v>
      </c>
      <c r="E5629" s="1">
        <v>44152</v>
      </c>
      <c r="F5629">
        <v>4</v>
      </c>
      <c r="G5629" t="str">
        <f>VLOOKUP(F5629,dComprador!A:B,2,0)</f>
        <v>Lira</v>
      </c>
      <c r="H5629">
        <v>9</v>
      </c>
      <c r="I5629" t="str">
        <f>VLOOKUP(H5629,dMateriaPrima!A:B,2,0)</f>
        <v>Couro</v>
      </c>
      <c r="J5629">
        <f>VLOOKUP(H5629,dMateriaPrima!A:C,3,0)</f>
        <v>4.4000000000000004</v>
      </c>
      <c r="K5629">
        <v>443</v>
      </c>
      <c r="L5629">
        <f t="shared" si="175"/>
        <v>1949.2</v>
      </c>
      <c r="M5629">
        <v>0</v>
      </c>
      <c r="N5629">
        <f t="shared" si="174"/>
        <v>1949.2</v>
      </c>
      <c r="O5629">
        <v>4</v>
      </c>
      <c r="P5629" t="str">
        <f>VLOOKUP(O5629,dFornecedor!A:B,2,0)</f>
        <v>AlphaOmega</v>
      </c>
    </row>
    <row r="5630" spans="1:16" x14ac:dyDescent="0.25">
      <c r="A5630">
        <v>5629</v>
      </c>
      <c r="B5630" s="1">
        <v>44145</v>
      </c>
      <c r="C5630" s="1">
        <v>44153</v>
      </c>
      <c r="D5630" s="1">
        <v>44155</v>
      </c>
      <c r="E5630" s="1">
        <v>44161</v>
      </c>
      <c r="F5630">
        <v>4</v>
      </c>
      <c r="G5630" t="str">
        <f>VLOOKUP(F5630,dComprador!A:B,2,0)</f>
        <v>Lira</v>
      </c>
      <c r="H5630">
        <v>6</v>
      </c>
      <c r="I5630" t="str">
        <f>VLOOKUP(H5630,dMateriaPrima!A:B,2,0)</f>
        <v>Fio Algodão</v>
      </c>
      <c r="J5630">
        <f>VLOOKUP(H5630,dMateriaPrima!A:C,3,0)</f>
        <v>55.9</v>
      </c>
      <c r="K5630">
        <v>42</v>
      </c>
      <c r="L5630">
        <f t="shared" si="175"/>
        <v>2347.7999999999997</v>
      </c>
      <c r="M5630">
        <v>0</v>
      </c>
      <c r="N5630">
        <f t="shared" si="174"/>
        <v>2347.7999999999997</v>
      </c>
      <c r="O5630">
        <v>2</v>
      </c>
      <c r="P5630" t="str">
        <f>VLOOKUP(O5630,dFornecedor!A:B,2,0)</f>
        <v>Minerva</v>
      </c>
    </row>
    <row r="5631" spans="1:16" x14ac:dyDescent="0.25">
      <c r="A5631">
        <v>5630</v>
      </c>
      <c r="B5631" s="1">
        <v>44145</v>
      </c>
      <c r="C5631" s="1">
        <v>44153</v>
      </c>
      <c r="D5631" s="1">
        <v>44156</v>
      </c>
      <c r="E5631" s="1">
        <v>44157</v>
      </c>
      <c r="F5631">
        <v>4</v>
      </c>
      <c r="G5631" t="str">
        <f>VLOOKUP(F5631,dComprador!A:B,2,0)</f>
        <v>Lira</v>
      </c>
      <c r="H5631">
        <v>1</v>
      </c>
      <c r="I5631" t="str">
        <f>VLOOKUP(H5631,dMateriaPrima!A:B,2,0)</f>
        <v>Tecido</v>
      </c>
      <c r="J5631">
        <f>VLOOKUP(H5631,dMateriaPrima!A:C,3,0)</f>
        <v>18</v>
      </c>
      <c r="K5631">
        <v>161</v>
      </c>
      <c r="L5631">
        <f t="shared" si="175"/>
        <v>2898</v>
      </c>
      <c r="M5631">
        <v>0</v>
      </c>
      <c r="N5631">
        <f t="shared" si="174"/>
        <v>2898</v>
      </c>
      <c r="O5631">
        <v>2</v>
      </c>
      <c r="P5631" t="str">
        <f>VLOOKUP(O5631,dFornecedor!A:B,2,0)</f>
        <v>Minerva</v>
      </c>
    </row>
    <row r="5632" spans="1:16" x14ac:dyDescent="0.25">
      <c r="A5632">
        <v>5631</v>
      </c>
      <c r="B5632" s="1">
        <v>44145</v>
      </c>
      <c r="C5632" s="1">
        <v>44145</v>
      </c>
      <c r="D5632" s="1">
        <v>44152</v>
      </c>
      <c r="E5632" s="1">
        <v>44153</v>
      </c>
      <c r="F5632">
        <v>4</v>
      </c>
      <c r="G5632" t="str">
        <f>VLOOKUP(F5632,dComprador!A:B,2,0)</f>
        <v>Lira</v>
      </c>
      <c r="H5632">
        <v>6</v>
      </c>
      <c r="I5632" t="str">
        <f>VLOOKUP(H5632,dMateriaPrima!A:B,2,0)</f>
        <v>Fio Algodão</v>
      </c>
      <c r="J5632">
        <f>VLOOKUP(H5632,dMateriaPrima!A:C,3,0)</f>
        <v>55.9</v>
      </c>
      <c r="K5632">
        <v>545</v>
      </c>
      <c r="L5632">
        <f t="shared" si="175"/>
        <v>30465.5</v>
      </c>
      <c r="M5632">
        <v>0</v>
      </c>
      <c r="N5632">
        <f t="shared" si="174"/>
        <v>30465.5</v>
      </c>
      <c r="O5632">
        <v>2</v>
      </c>
      <c r="P5632" t="str">
        <f>VLOOKUP(O5632,dFornecedor!A:B,2,0)</f>
        <v>Minerva</v>
      </c>
    </row>
    <row r="5633" spans="1:16" x14ac:dyDescent="0.25">
      <c r="A5633">
        <v>5632</v>
      </c>
      <c r="B5633" s="1">
        <v>44145</v>
      </c>
      <c r="C5633" s="1">
        <v>44153</v>
      </c>
      <c r="D5633" s="1">
        <v>44166</v>
      </c>
      <c r="E5633" s="1">
        <v>44167</v>
      </c>
      <c r="F5633">
        <v>1</v>
      </c>
      <c r="G5633" t="str">
        <f>VLOOKUP(F5633,dComprador!A:B,2,0)</f>
        <v>Alon</v>
      </c>
      <c r="H5633">
        <v>9</v>
      </c>
      <c r="I5633" t="str">
        <f>VLOOKUP(H5633,dMateriaPrima!A:B,2,0)</f>
        <v>Couro</v>
      </c>
      <c r="J5633">
        <f>VLOOKUP(H5633,dMateriaPrima!A:C,3,0)</f>
        <v>4.4000000000000004</v>
      </c>
      <c r="K5633">
        <v>470</v>
      </c>
      <c r="L5633">
        <f t="shared" si="175"/>
        <v>2068</v>
      </c>
      <c r="M5633">
        <v>0</v>
      </c>
      <c r="N5633">
        <f t="shared" si="174"/>
        <v>2068</v>
      </c>
      <c r="O5633">
        <v>2</v>
      </c>
      <c r="P5633" t="str">
        <f>VLOOKUP(O5633,dFornecedor!A:B,2,0)</f>
        <v>Minerva</v>
      </c>
    </row>
    <row r="5634" spans="1:16" x14ac:dyDescent="0.25">
      <c r="A5634">
        <v>5633</v>
      </c>
      <c r="B5634" s="1">
        <v>44145</v>
      </c>
      <c r="C5634" s="1">
        <v>44145</v>
      </c>
      <c r="D5634" s="1">
        <v>44167</v>
      </c>
      <c r="E5634" s="1">
        <v>44167</v>
      </c>
      <c r="F5634">
        <v>1</v>
      </c>
      <c r="G5634" t="str">
        <f>VLOOKUP(F5634,dComprador!A:B,2,0)</f>
        <v>Alon</v>
      </c>
      <c r="H5634">
        <v>11</v>
      </c>
      <c r="I5634" t="str">
        <f>VLOOKUP(H5634,dMateriaPrima!A:B,2,0)</f>
        <v>Papel</v>
      </c>
      <c r="J5634">
        <f>VLOOKUP(H5634,dMateriaPrima!A:C,3,0)</f>
        <v>9</v>
      </c>
      <c r="K5634">
        <v>252</v>
      </c>
      <c r="L5634">
        <f t="shared" si="175"/>
        <v>2268</v>
      </c>
      <c r="M5634">
        <v>0</v>
      </c>
      <c r="N5634">
        <f t="shared" ref="N5634:N5697" si="176">SUM(L5634-((L5634*M5634)/100))</f>
        <v>2268</v>
      </c>
      <c r="O5634">
        <v>4</v>
      </c>
      <c r="P5634" t="str">
        <f>VLOOKUP(O5634,dFornecedor!A:B,2,0)</f>
        <v>AlphaOmega</v>
      </c>
    </row>
    <row r="5635" spans="1:16" x14ac:dyDescent="0.25">
      <c r="A5635">
        <v>5634</v>
      </c>
      <c r="B5635" s="1">
        <v>44145</v>
      </c>
      <c r="C5635" s="1">
        <v>44148</v>
      </c>
      <c r="D5635" s="1">
        <v>44163</v>
      </c>
      <c r="E5635" s="1">
        <v>44167</v>
      </c>
      <c r="F5635">
        <v>1</v>
      </c>
      <c r="G5635" t="str">
        <f>VLOOKUP(F5635,dComprador!A:B,2,0)</f>
        <v>Alon</v>
      </c>
      <c r="H5635">
        <v>5</v>
      </c>
      <c r="I5635" t="str">
        <f>VLOOKUP(H5635,dMateriaPrima!A:B,2,0)</f>
        <v>Areia</v>
      </c>
      <c r="J5635">
        <f>VLOOKUP(H5635,dMateriaPrima!A:C,3,0)</f>
        <v>3.59</v>
      </c>
      <c r="K5635">
        <v>421</v>
      </c>
      <c r="L5635">
        <f t="shared" ref="L5635:L5698" si="177">J5635*K5635</f>
        <v>1511.3899999999999</v>
      </c>
      <c r="M5635">
        <v>0</v>
      </c>
      <c r="N5635">
        <f t="shared" si="176"/>
        <v>1511.3899999999999</v>
      </c>
      <c r="O5635">
        <v>1</v>
      </c>
      <c r="P5635" t="str">
        <f>VLOOKUP(O5635,dFornecedor!A:B,2,0)</f>
        <v>NorthShore</v>
      </c>
    </row>
    <row r="5636" spans="1:16" x14ac:dyDescent="0.25">
      <c r="A5636">
        <v>5635</v>
      </c>
      <c r="B5636" s="1">
        <v>44145</v>
      </c>
      <c r="C5636" s="1">
        <v>44148</v>
      </c>
      <c r="D5636" s="1">
        <v>44164</v>
      </c>
      <c r="E5636" s="1">
        <v>44166</v>
      </c>
      <c r="F5636">
        <v>1</v>
      </c>
      <c r="G5636" t="str">
        <f>VLOOKUP(F5636,dComprador!A:B,2,0)</f>
        <v>Alon</v>
      </c>
      <c r="H5636">
        <v>8</v>
      </c>
      <c r="I5636" t="str">
        <f>VLOOKUP(H5636,dMateriaPrima!A:B,2,0)</f>
        <v>Cimento</v>
      </c>
      <c r="J5636">
        <f>VLOOKUP(H5636,dMateriaPrima!A:C,3,0)</f>
        <v>23</v>
      </c>
      <c r="K5636">
        <v>8</v>
      </c>
      <c r="L5636">
        <f t="shared" si="177"/>
        <v>184</v>
      </c>
      <c r="M5636">
        <v>34</v>
      </c>
      <c r="N5636">
        <f t="shared" si="176"/>
        <v>121.44</v>
      </c>
      <c r="O5636">
        <v>3</v>
      </c>
      <c r="P5636" t="str">
        <f>VLOOKUP(O5636,dFornecedor!A:B,2,0)</f>
        <v>StepUp</v>
      </c>
    </row>
    <row r="5637" spans="1:16" x14ac:dyDescent="0.25">
      <c r="A5637">
        <v>5636</v>
      </c>
      <c r="B5637" s="1">
        <v>44145</v>
      </c>
      <c r="C5637" s="1">
        <v>44152</v>
      </c>
      <c r="D5637" s="1">
        <v>44172</v>
      </c>
      <c r="E5637" s="1">
        <v>44175</v>
      </c>
      <c r="F5637">
        <v>1</v>
      </c>
      <c r="G5637" t="str">
        <f>VLOOKUP(F5637,dComprador!A:B,2,0)</f>
        <v>Alon</v>
      </c>
      <c r="H5637">
        <v>10</v>
      </c>
      <c r="I5637" t="str">
        <f>VLOOKUP(H5637,dMateriaPrima!A:B,2,0)</f>
        <v>Pedra Britada</v>
      </c>
      <c r="J5637">
        <f>VLOOKUP(H5637,dMateriaPrima!A:C,3,0)</f>
        <v>56</v>
      </c>
      <c r="K5637">
        <v>173</v>
      </c>
      <c r="L5637">
        <f t="shared" si="177"/>
        <v>9688</v>
      </c>
      <c r="M5637">
        <v>0</v>
      </c>
      <c r="N5637">
        <f t="shared" si="176"/>
        <v>9688</v>
      </c>
      <c r="O5637">
        <v>3</v>
      </c>
      <c r="P5637" t="str">
        <f>VLOOKUP(O5637,dFornecedor!A:B,2,0)</f>
        <v>StepUp</v>
      </c>
    </row>
    <row r="5638" spans="1:16" x14ac:dyDescent="0.25">
      <c r="A5638">
        <v>5637</v>
      </c>
      <c r="B5638" s="1">
        <v>44145</v>
      </c>
      <c r="C5638" s="1">
        <v>44145</v>
      </c>
      <c r="D5638" s="1">
        <v>44173</v>
      </c>
      <c r="E5638" s="1">
        <v>44176</v>
      </c>
      <c r="F5638">
        <v>1</v>
      </c>
      <c r="G5638" t="str">
        <f>VLOOKUP(F5638,dComprador!A:B,2,0)</f>
        <v>Alon</v>
      </c>
      <c r="H5638">
        <v>5</v>
      </c>
      <c r="I5638" t="str">
        <f>VLOOKUP(H5638,dMateriaPrima!A:B,2,0)</f>
        <v>Areia</v>
      </c>
      <c r="J5638">
        <f>VLOOKUP(H5638,dMateriaPrima!A:C,3,0)</f>
        <v>3.59</v>
      </c>
      <c r="K5638">
        <v>135</v>
      </c>
      <c r="L5638">
        <f t="shared" si="177"/>
        <v>484.65</v>
      </c>
      <c r="M5638">
        <v>0</v>
      </c>
      <c r="N5638">
        <f t="shared" si="176"/>
        <v>484.65</v>
      </c>
      <c r="O5638">
        <v>2</v>
      </c>
      <c r="P5638" t="str">
        <f>VLOOKUP(O5638,dFornecedor!A:B,2,0)</f>
        <v>Minerva</v>
      </c>
    </row>
    <row r="5639" spans="1:16" x14ac:dyDescent="0.25">
      <c r="A5639">
        <v>5638</v>
      </c>
      <c r="B5639" s="1">
        <v>44145</v>
      </c>
      <c r="C5639" s="1">
        <v>44146</v>
      </c>
      <c r="D5639" s="1">
        <v>44175</v>
      </c>
      <c r="E5639" s="1">
        <v>44179</v>
      </c>
      <c r="F5639">
        <v>1</v>
      </c>
      <c r="G5639" t="str">
        <f>VLOOKUP(F5639,dComprador!A:B,2,0)</f>
        <v>Alon</v>
      </c>
      <c r="H5639">
        <v>1</v>
      </c>
      <c r="I5639" t="str">
        <f>VLOOKUP(H5639,dMateriaPrima!A:B,2,0)</f>
        <v>Tecido</v>
      </c>
      <c r="J5639">
        <f>VLOOKUP(H5639,dMateriaPrima!A:C,3,0)</f>
        <v>18</v>
      </c>
      <c r="K5639">
        <v>368</v>
      </c>
      <c r="L5639">
        <f t="shared" si="177"/>
        <v>6624</v>
      </c>
      <c r="M5639">
        <v>0</v>
      </c>
      <c r="N5639">
        <f t="shared" si="176"/>
        <v>6624</v>
      </c>
      <c r="O5639">
        <v>3</v>
      </c>
      <c r="P5639" t="str">
        <f>VLOOKUP(O5639,dFornecedor!A:B,2,0)</f>
        <v>StepUp</v>
      </c>
    </row>
    <row r="5640" spans="1:16" x14ac:dyDescent="0.25">
      <c r="A5640">
        <v>5639</v>
      </c>
      <c r="B5640" s="1">
        <v>44146</v>
      </c>
      <c r="C5640" s="1">
        <v>44148</v>
      </c>
      <c r="D5640" s="1">
        <v>44158</v>
      </c>
      <c r="E5640" s="1">
        <v>44162</v>
      </c>
      <c r="F5640">
        <v>4</v>
      </c>
      <c r="G5640" t="str">
        <f>VLOOKUP(F5640,dComprador!A:B,2,0)</f>
        <v>Lira</v>
      </c>
      <c r="H5640">
        <v>9</v>
      </c>
      <c r="I5640" t="str">
        <f>VLOOKUP(H5640,dMateriaPrima!A:B,2,0)</f>
        <v>Couro</v>
      </c>
      <c r="J5640">
        <f>VLOOKUP(H5640,dMateriaPrima!A:C,3,0)</f>
        <v>4.4000000000000004</v>
      </c>
      <c r="K5640">
        <v>67</v>
      </c>
      <c r="L5640">
        <f t="shared" si="177"/>
        <v>294.8</v>
      </c>
      <c r="M5640">
        <v>0</v>
      </c>
      <c r="N5640">
        <f t="shared" si="176"/>
        <v>294.8</v>
      </c>
      <c r="O5640">
        <v>4</v>
      </c>
      <c r="P5640" t="str">
        <f>VLOOKUP(O5640,dFornecedor!A:B,2,0)</f>
        <v>AlphaOmega</v>
      </c>
    </row>
    <row r="5641" spans="1:16" x14ac:dyDescent="0.25">
      <c r="A5641">
        <v>5640</v>
      </c>
      <c r="B5641" s="1">
        <v>44146</v>
      </c>
      <c r="C5641" s="1">
        <v>44159</v>
      </c>
      <c r="D5641" s="1">
        <v>44177</v>
      </c>
      <c r="E5641" s="1">
        <v>44179</v>
      </c>
      <c r="F5641">
        <v>1</v>
      </c>
      <c r="G5641" t="str">
        <f>VLOOKUP(F5641,dComprador!A:B,2,0)</f>
        <v>Alon</v>
      </c>
      <c r="H5641">
        <v>8</v>
      </c>
      <c r="I5641" t="str">
        <f>VLOOKUP(H5641,dMateriaPrima!A:B,2,0)</f>
        <v>Cimento</v>
      </c>
      <c r="J5641">
        <f>VLOOKUP(H5641,dMateriaPrima!A:C,3,0)</f>
        <v>23</v>
      </c>
      <c r="K5641">
        <v>73</v>
      </c>
      <c r="L5641">
        <f t="shared" si="177"/>
        <v>1679</v>
      </c>
      <c r="M5641">
        <v>0</v>
      </c>
      <c r="N5641">
        <f t="shared" si="176"/>
        <v>1679</v>
      </c>
      <c r="O5641">
        <v>1</v>
      </c>
      <c r="P5641" t="str">
        <f>VLOOKUP(O5641,dFornecedor!A:B,2,0)</f>
        <v>NorthShore</v>
      </c>
    </row>
    <row r="5642" spans="1:16" x14ac:dyDescent="0.25">
      <c r="A5642">
        <v>5641</v>
      </c>
      <c r="B5642" s="1">
        <v>44146</v>
      </c>
      <c r="C5642" s="1">
        <v>44154</v>
      </c>
      <c r="D5642" s="1">
        <v>44155</v>
      </c>
      <c r="E5642" s="1">
        <v>44157</v>
      </c>
      <c r="F5642">
        <v>4</v>
      </c>
      <c r="G5642" t="str">
        <f>VLOOKUP(F5642,dComprador!A:B,2,0)</f>
        <v>Lira</v>
      </c>
      <c r="H5642">
        <v>8</v>
      </c>
      <c r="I5642" t="str">
        <f>VLOOKUP(H5642,dMateriaPrima!A:B,2,0)</f>
        <v>Cimento</v>
      </c>
      <c r="J5642">
        <f>VLOOKUP(H5642,dMateriaPrima!A:C,3,0)</f>
        <v>23</v>
      </c>
      <c r="K5642">
        <v>188</v>
      </c>
      <c r="L5642">
        <f t="shared" si="177"/>
        <v>4324</v>
      </c>
      <c r="M5642">
        <v>0</v>
      </c>
      <c r="N5642">
        <f t="shared" si="176"/>
        <v>4324</v>
      </c>
      <c r="O5642">
        <v>3</v>
      </c>
      <c r="P5642" t="str">
        <f>VLOOKUP(O5642,dFornecedor!A:B,2,0)</f>
        <v>StepUp</v>
      </c>
    </row>
    <row r="5643" spans="1:16" x14ac:dyDescent="0.25">
      <c r="A5643">
        <v>5642</v>
      </c>
      <c r="B5643" s="1">
        <v>44146</v>
      </c>
      <c r="C5643" s="1">
        <v>44153</v>
      </c>
      <c r="D5643" s="1">
        <v>44156</v>
      </c>
      <c r="E5643" s="1">
        <v>44155</v>
      </c>
      <c r="F5643">
        <v>4</v>
      </c>
      <c r="G5643" t="str">
        <f>VLOOKUP(F5643,dComprador!A:B,2,0)</f>
        <v>Lira</v>
      </c>
      <c r="H5643">
        <v>6</v>
      </c>
      <c r="I5643" t="str">
        <f>VLOOKUP(H5643,dMateriaPrima!A:B,2,0)</f>
        <v>Fio Algodão</v>
      </c>
      <c r="J5643">
        <f>VLOOKUP(H5643,dMateriaPrima!A:C,3,0)</f>
        <v>55.9</v>
      </c>
      <c r="K5643">
        <v>21</v>
      </c>
      <c r="L5643">
        <f t="shared" si="177"/>
        <v>1173.8999999999999</v>
      </c>
      <c r="M5643">
        <v>0</v>
      </c>
      <c r="N5643">
        <f t="shared" si="176"/>
        <v>1173.8999999999999</v>
      </c>
      <c r="O5643">
        <v>2</v>
      </c>
      <c r="P5643" t="str">
        <f>VLOOKUP(O5643,dFornecedor!A:B,2,0)</f>
        <v>Minerva</v>
      </c>
    </row>
    <row r="5644" spans="1:16" x14ac:dyDescent="0.25">
      <c r="A5644">
        <v>5643</v>
      </c>
      <c r="B5644" s="1">
        <v>44146</v>
      </c>
      <c r="C5644" s="1">
        <v>44146</v>
      </c>
      <c r="D5644" s="1">
        <v>44165</v>
      </c>
      <c r="E5644" s="1">
        <v>44168</v>
      </c>
      <c r="F5644">
        <v>1</v>
      </c>
      <c r="G5644" t="str">
        <f>VLOOKUP(F5644,dComprador!A:B,2,0)</f>
        <v>Alon</v>
      </c>
      <c r="H5644">
        <v>6</v>
      </c>
      <c r="I5644" t="str">
        <f>VLOOKUP(H5644,dMateriaPrima!A:B,2,0)</f>
        <v>Fio Algodão</v>
      </c>
      <c r="J5644">
        <f>VLOOKUP(H5644,dMateriaPrima!A:C,3,0)</f>
        <v>55.9</v>
      </c>
      <c r="K5644">
        <v>76</v>
      </c>
      <c r="L5644">
        <f t="shared" si="177"/>
        <v>4248.3999999999996</v>
      </c>
      <c r="M5644">
        <v>0</v>
      </c>
      <c r="N5644">
        <f t="shared" si="176"/>
        <v>4248.3999999999996</v>
      </c>
      <c r="O5644">
        <v>2</v>
      </c>
      <c r="P5644" t="str">
        <f>VLOOKUP(O5644,dFornecedor!A:B,2,0)</f>
        <v>Minerva</v>
      </c>
    </row>
    <row r="5645" spans="1:16" x14ac:dyDescent="0.25">
      <c r="A5645">
        <v>5644</v>
      </c>
      <c r="B5645" s="1">
        <v>44146</v>
      </c>
      <c r="C5645" s="1">
        <v>44146</v>
      </c>
      <c r="D5645" s="1">
        <v>44160</v>
      </c>
      <c r="E5645" s="1">
        <v>44159</v>
      </c>
      <c r="F5645">
        <v>2</v>
      </c>
      <c r="G5645" t="str">
        <f>VLOOKUP(F5645,dComprador!A:B,2,0)</f>
        <v>João</v>
      </c>
      <c r="H5645">
        <v>5</v>
      </c>
      <c r="I5645" t="str">
        <f>VLOOKUP(H5645,dMateriaPrima!A:B,2,0)</f>
        <v>Areia</v>
      </c>
      <c r="J5645">
        <f>VLOOKUP(H5645,dMateriaPrima!A:C,3,0)</f>
        <v>3.59</v>
      </c>
      <c r="K5645">
        <v>310</v>
      </c>
      <c r="L5645">
        <f t="shared" si="177"/>
        <v>1112.8999999999999</v>
      </c>
      <c r="M5645">
        <v>0</v>
      </c>
      <c r="N5645">
        <f t="shared" si="176"/>
        <v>1112.8999999999999</v>
      </c>
      <c r="O5645">
        <v>2</v>
      </c>
      <c r="P5645" t="str">
        <f>VLOOKUP(O5645,dFornecedor!A:B,2,0)</f>
        <v>Minerva</v>
      </c>
    </row>
    <row r="5646" spans="1:16" x14ac:dyDescent="0.25">
      <c r="A5646">
        <v>5645</v>
      </c>
      <c r="B5646" s="1">
        <v>44146</v>
      </c>
      <c r="C5646" s="1">
        <v>44155</v>
      </c>
      <c r="D5646" s="1">
        <v>44165</v>
      </c>
      <c r="E5646" s="1">
        <v>44167</v>
      </c>
      <c r="F5646">
        <v>1</v>
      </c>
      <c r="G5646" t="str">
        <f>VLOOKUP(F5646,dComprador!A:B,2,0)</f>
        <v>Alon</v>
      </c>
      <c r="H5646">
        <v>9</v>
      </c>
      <c r="I5646" t="str">
        <f>VLOOKUP(H5646,dMateriaPrima!A:B,2,0)</f>
        <v>Couro</v>
      </c>
      <c r="J5646">
        <f>VLOOKUP(H5646,dMateriaPrima!A:C,3,0)</f>
        <v>4.4000000000000004</v>
      </c>
      <c r="K5646">
        <v>19</v>
      </c>
      <c r="L5646">
        <f t="shared" si="177"/>
        <v>83.600000000000009</v>
      </c>
      <c r="M5646">
        <v>0</v>
      </c>
      <c r="N5646">
        <f t="shared" si="176"/>
        <v>83.600000000000009</v>
      </c>
      <c r="O5646">
        <v>2</v>
      </c>
      <c r="P5646" t="str">
        <f>VLOOKUP(O5646,dFornecedor!A:B,2,0)</f>
        <v>Minerva</v>
      </c>
    </row>
    <row r="5647" spans="1:16" x14ac:dyDescent="0.25">
      <c r="A5647">
        <v>5646</v>
      </c>
      <c r="B5647" s="1">
        <v>44146</v>
      </c>
      <c r="C5647" s="1">
        <v>44146</v>
      </c>
      <c r="D5647" s="1">
        <v>44164</v>
      </c>
      <c r="E5647" s="1">
        <v>44168</v>
      </c>
      <c r="F5647">
        <v>1</v>
      </c>
      <c r="G5647" t="str">
        <f>VLOOKUP(F5647,dComprador!A:B,2,0)</f>
        <v>Alon</v>
      </c>
      <c r="H5647">
        <v>5</v>
      </c>
      <c r="I5647" t="str">
        <f>VLOOKUP(H5647,dMateriaPrima!A:B,2,0)</f>
        <v>Areia</v>
      </c>
      <c r="J5647">
        <f>VLOOKUP(H5647,dMateriaPrima!A:C,3,0)</f>
        <v>3.59</v>
      </c>
      <c r="K5647">
        <v>8</v>
      </c>
      <c r="L5647">
        <f t="shared" si="177"/>
        <v>28.72</v>
      </c>
      <c r="M5647">
        <v>0</v>
      </c>
      <c r="N5647">
        <f t="shared" si="176"/>
        <v>28.72</v>
      </c>
      <c r="O5647">
        <v>2</v>
      </c>
      <c r="P5647" t="str">
        <f>VLOOKUP(O5647,dFornecedor!A:B,2,0)</f>
        <v>Minerva</v>
      </c>
    </row>
    <row r="5648" spans="1:16" x14ac:dyDescent="0.25">
      <c r="A5648">
        <v>5647</v>
      </c>
      <c r="B5648" s="1">
        <v>44146</v>
      </c>
      <c r="C5648" s="1">
        <v>44147</v>
      </c>
      <c r="D5648" s="1">
        <v>44166</v>
      </c>
      <c r="E5648" s="1">
        <v>44168</v>
      </c>
      <c r="F5648">
        <v>1</v>
      </c>
      <c r="G5648" t="str">
        <f>VLOOKUP(F5648,dComprador!A:B,2,0)</f>
        <v>Alon</v>
      </c>
      <c r="H5648">
        <v>11</v>
      </c>
      <c r="I5648" t="str">
        <f>VLOOKUP(H5648,dMateriaPrima!A:B,2,0)</f>
        <v>Papel</v>
      </c>
      <c r="J5648">
        <f>VLOOKUP(H5648,dMateriaPrima!A:C,3,0)</f>
        <v>9</v>
      </c>
      <c r="K5648">
        <v>405</v>
      </c>
      <c r="L5648">
        <f t="shared" si="177"/>
        <v>3645</v>
      </c>
      <c r="M5648">
        <v>0</v>
      </c>
      <c r="N5648">
        <f t="shared" si="176"/>
        <v>3645</v>
      </c>
      <c r="O5648">
        <v>3</v>
      </c>
      <c r="P5648" t="str">
        <f>VLOOKUP(O5648,dFornecedor!A:B,2,0)</f>
        <v>StepUp</v>
      </c>
    </row>
    <row r="5649" spans="1:16" x14ac:dyDescent="0.25">
      <c r="A5649">
        <v>5648</v>
      </c>
      <c r="B5649" s="1">
        <v>44147</v>
      </c>
      <c r="C5649" s="1">
        <v>44148</v>
      </c>
      <c r="D5649" s="1">
        <v>44154</v>
      </c>
      <c r="E5649" s="1">
        <v>44153</v>
      </c>
      <c r="F5649">
        <v>4</v>
      </c>
      <c r="G5649" t="str">
        <f>VLOOKUP(F5649,dComprador!A:B,2,0)</f>
        <v>Lira</v>
      </c>
      <c r="H5649">
        <v>7</v>
      </c>
      <c r="I5649" t="str">
        <f>VLOOKUP(H5649,dMateriaPrima!A:B,2,0)</f>
        <v>Poliéster</v>
      </c>
      <c r="J5649">
        <f>VLOOKUP(H5649,dMateriaPrima!A:C,3,0)</f>
        <v>8</v>
      </c>
      <c r="K5649">
        <v>233</v>
      </c>
      <c r="L5649">
        <f t="shared" si="177"/>
        <v>1864</v>
      </c>
      <c r="M5649">
        <v>0</v>
      </c>
      <c r="N5649">
        <f t="shared" si="176"/>
        <v>1864</v>
      </c>
      <c r="O5649">
        <v>3</v>
      </c>
      <c r="P5649" t="str">
        <f>VLOOKUP(O5649,dFornecedor!A:B,2,0)</f>
        <v>StepUp</v>
      </c>
    </row>
    <row r="5650" spans="1:16" x14ac:dyDescent="0.25">
      <c r="A5650">
        <v>5649</v>
      </c>
      <c r="B5650" s="1">
        <v>44147</v>
      </c>
      <c r="C5650" s="1">
        <v>44148</v>
      </c>
      <c r="D5650" s="1">
        <v>44152</v>
      </c>
      <c r="E5650" s="1">
        <v>44156</v>
      </c>
      <c r="F5650">
        <v>4</v>
      </c>
      <c r="G5650" t="str">
        <f>VLOOKUP(F5650,dComprador!A:B,2,0)</f>
        <v>Lira</v>
      </c>
      <c r="H5650">
        <v>1</v>
      </c>
      <c r="I5650" t="str">
        <f>VLOOKUP(H5650,dMateriaPrima!A:B,2,0)</f>
        <v>Tecido</v>
      </c>
      <c r="J5650">
        <f>VLOOKUP(H5650,dMateriaPrima!A:C,3,0)</f>
        <v>18</v>
      </c>
      <c r="K5650">
        <v>44</v>
      </c>
      <c r="L5650">
        <f t="shared" si="177"/>
        <v>792</v>
      </c>
      <c r="M5650">
        <v>0</v>
      </c>
      <c r="N5650">
        <f t="shared" si="176"/>
        <v>792</v>
      </c>
      <c r="O5650">
        <v>3</v>
      </c>
      <c r="P5650" t="str">
        <f>VLOOKUP(O5650,dFornecedor!A:B,2,0)</f>
        <v>StepUp</v>
      </c>
    </row>
    <row r="5651" spans="1:16" x14ac:dyDescent="0.25">
      <c r="A5651">
        <v>5650</v>
      </c>
      <c r="B5651" s="1">
        <v>44147</v>
      </c>
      <c r="C5651" s="1">
        <v>44147</v>
      </c>
      <c r="D5651" s="1">
        <v>44156</v>
      </c>
      <c r="E5651" s="1">
        <v>44155</v>
      </c>
      <c r="F5651">
        <v>4</v>
      </c>
      <c r="G5651" t="str">
        <f>VLOOKUP(F5651,dComprador!A:B,2,0)</f>
        <v>Lira</v>
      </c>
      <c r="H5651">
        <v>11</v>
      </c>
      <c r="I5651" t="str">
        <f>VLOOKUP(H5651,dMateriaPrima!A:B,2,0)</f>
        <v>Papel</v>
      </c>
      <c r="J5651">
        <f>VLOOKUP(H5651,dMateriaPrima!A:C,3,0)</f>
        <v>9</v>
      </c>
      <c r="K5651">
        <v>188</v>
      </c>
      <c r="L5651">
        <f t="shared" si="177"/>
        <v>1692</v>
      </c>
      <c r="M5651">
        <v>0</v>
      </c>
      <c r="N5651">
        <f t="shared" si="176"/>
        <v>1692</v>
      </c>
      <c r="O5651">
        <v>5</v>
      </c>
      <c r="P5651" t="str">
        <f>VLOOKUP(O5651,dFornecedor!A:B,2,0)</f>
        <v>Atlas</v>
      </c>
    </row>
    <row r="5652" spans="1:16" x14ac:dyDescent="0.25">
      <c r="A5652">
        <v>5651</v>
      </c>
      <c r="B5652" s="1">
        <v>44147</v>
      </c>
      <c r="C5652" s="1">
        <v>44147</v>
      </c>
      <c r="D5652" s="1">
        <v>44155</v>
      </c>
      <c r="E5652" s="1">
        <v>44155</v>
      </c>
      <c r="F5652">
        <v>4</v>
      </c>
      <c r="G5652" t="str">
        <f>VLOOKUP(F5652,dComprador!A:B,2,0)</f>
        <v>Lira</v>
      </c>
      <c r="H5652">
        <v>5</v>
      </c>
      <c r="I5652" t="str">
        <f>VLOOKUP(H5652,dMateriaPrima!A:B,2,0)</f>
        <v>Areia</v>
      </c>
      <c r="J5652">
        <f>VLOOKUP(H5652,dMateriaPrima!A:C,3,0)</f>
        <v>3.59</v>
      </c>
      <c r="K5652">
        <v>178</v>
      </c>
      <c r="L5652">
        <f t="shared" si="177"/>
        <v>639.02</v>
      </c>
      <c r="M5652">
        <v>0</v>
      </c>
      <c r="N5652">
        <f t="shared" si="176"/>
        <v>639.02</v>
      </c>
      <c r="O5652">
        <v>2</v>
      </c>
      <c r="P5652" t="str">
        <f>VLOOKUP(O5652,dFornecedor!A:B,2,0)</f>
        <v>Minerva</v>
      </c>
    </row>
    <row r="5653" spans="1:16" x14ac:dyDescent="0.25">
      <c r="A5653">
        <v>5652</v>
      </c>
      <c r="B5653" s="1">
        <v>44147</v>
      </c>
      <c r="C5653" s="1">
        <v>44156</v>
      </c>
      <c r="D5653" s="1">
        <v>44166</v>
      </c>
      <c r="E5653" s="1">
        <v>44169</v>
      </c>
      <c r="F5653">
        <v>1</v>
      </c>
      <c r="G5653" t="str">
        <f>VLOOKUP(F5653,dComprador!A:B,2,0)</f>
        <v>Alon</v>
      </c>
      <c r="H5653">
        <v>5</v>
      </c>
      <c r="I5653" t="str">
        <f>VLOOKUP(H5653,dMateriaPrima!A:B,2,0)</f>
        <v>Areia</v>
      </c>
      <c r="J5653">
        <f>VLOOKUP(H5653,dMateriaPrima!A:C,3,0)</f>
        <v>3.59</v>
      </c>
      <c r="K5653">
        <v>113</v>
      </c>
      <c r="L5653">
        <f t="shared" si="177"/>
        <v>405.66999999999996</v>
      </c>
      <c r="M5653">
        <v>0</v>
      </c>
      <c r="N5653">
        <f t="shared" si="176"/>
        <v>405.66999999999996</v>
      </c>
      <c r="O5653">
        <v>2</v>
      </c>
      <c r="P5653" t="str">
        <f>VLOOKUP(O5653,dFornecedor!A:B,2,0)</f>
        <v>Minerva</v>
      </c>
    </row>
    <row r="5654" spans="1:16" x14ac:dyDescent="0.25">
      <c r="A5654">
        <v>5653</v>
      </c>
      <c r="B5654" s="1">
        <v>44147</v>
      </c>
      <c r="C5654" s="1">
        <v>44147</v>
      </c>
      <c r="D5654" s="1">
        <v>44168</v>
      </c>
      <c r="E5654" s="1">
        <v>44169</v>
      </c>
      <c r="F5654">
        <v>1</v>
      </c>
      <c r="G5654" t="str">
        <f>VLOOKUP(F5654,dComprador!A:B,2,0)</f>
        <v>Alon</v>
      </c>
      <c r="H5654">
        <v>1</v>
      </c>
      <c r="I5654" t="str">
        <f>VLOOKUP(H5654,dMateriaPrima!A:B,2,0)</f>
        <v>Tecido</v>
      </c>
      <c r="J5654">
        <f>VLOOKUP(H5654,dMateriaPrima!A:C,3,0)</f>
        <v>18</v>
      </c>
      <c r="K5654">
        <v>36</v>
      </c>
      <c r="L5654">
        <f t="shared" si="177"/>
        <v>648</v>
      </c>
      <c r="M5654">
        <v>0</v>
      </c>
      <c r="N5654">
        <f t="shared" si="176"/>
        <v>648</v>
      </c>
      <c r="O5654">
        <v>5</v>
      </c>
      <c r="P5654" t="str">
        <f>VLOOKUP(O5654,dFornecedor!A:B,2,0)</f>
        <v>Atlas</v>
      </c>
    </row>
    <row r="5655" spans="1:16" x14ac:dyDescent="0.25">
      <c r="A5655">
        <v>5654</v>
      </c>
      <c r="B5655" s="1">
        <v>44147</v>
      </c>
      <c r="C5655" s="1">
        <v>44147</v>
      </c>
      <c r="D5655" s="1">
        <v>44176</v>
      </c>
      <c r="E5655" s="1">
        <v>44178</v>
      </c>
      <c r="F5655">
        <v>1</v>
      </c>
      <c r="G5655" t="str">
        <f>VLOOKUP(F5655,dComprador!A:B,2,0)</f>
        <v>Alon</v>
      </c>
      <c r="H5655">
        <v>5</v>
      </c>
      <c r="I5655" t="str">
        <f>VLOOKUP(H5655,dMateriaPrima!A:B,2,0)</f>
        <v>Areia</v>
      </c>
      <c r="J5655">
        <f>VLOOKUP(H5655,dMateriaPrima!A:C,3,0)</f>
        <v>3.59</v>
      </c>
      <c r="K5655">
        <v>33</v>
      </c>
      <c r="L5655">
        <f t="shared" si="177"/>
        <v>118.47</v>
      </c>
      <c r="M5655">
        <v>0</v>
      </c>
      <c r="N5655">
        <f t="shared" si="176"/>
        <v>118.47</v>
      </c>
      <c r="O5655">
        <v>4</v>
      </c>
      <c r="P5655" t="str">
        <f>VLOOKUP(O5655,dFornecedor!A:B,2,0)</f>
        <v>AlphaOmega</v>
      </c>
    </row>
    <row r="5656" spans="1:16" x14ac:dyDescent="0.25">
      <c r="A5656">
        <v>5655</v>
      </c>
      <c r="B5656" s="1">
        <v>44147</v>
      </c>
      <c r="C5656" s="1">
        <v>44156</v>
      </c>
      <c r="D5656" s="1">
        <v>44176</v>
      </c>
      <c r="E5656" s="1">
        <v>44178</v>
      </c>
      <c r="F5656">
        <v>1</v>
      </c>
      <c r="G5656" t="str">
        <f>VLOOKUP(F5656,dComprador!A:B,2,0)</f>
        <v>Alon</v>
      </c>
      <c r="H5656">
        <v>7</v>
      </c>
      <c r="I5656" t="str">
        <f>VLOOKUP(H5656,dMateriaPrima!A:B,2,0)</f>
        <v>Poliéster</v>
      </c>
      <c r="J5656">
        <f>VLOOKUP(H5656,dMateriaPrima!A:C,3,0)</f>
        <v>8</v>
      </c>
      <c r="K5656">
        <v>117</v>
      </c>
      <c r="L5656">
        <f t="shared" si="177"/>
        <v>936</v>
      </c>
      <c r="M5656">
        <v>0</v>
      </c>
      <c r="N5656">
        <f t="shared" si="176"/>
        <v>936</v>
      </c>
      <c r="O5656">
        <v>2</v>
      </c>
      <c r="P5656" t="str">
        <f>VLOOKUP(O5656,dFornecedor!A:B,2,0)</f>
        <v>Minerva</v>
      </c>
    </row>
    <row r="5657" spans="1:16" x14ac:dyDescent="0.25">
      <c r="A5657">
        <v>5656</v>
      </c>
      <c r="B5657" s="1">
        <v>44147</v>
      </c>
      <c r="C5657" s="1">
        <v>44148</v>
      </c>
      <c r="D5657" s="1">
        <v>44165</v>
      </c>
      <c r="E5657" s="1">
        <v>44168</v>
      </c>
      <c r="F5657">
        <v>1</v>
      </c>
      <c r="G5657" t="str">
        <f>VLOOKUP(F5657,dComprador!A:B,2,0)</f>
        <v>Alon</v>
      </c>
      <c r="H5657">
        <v>11</v>
      </c>
      <c r="I5657" t="str">
        <f>VLOOKUP(H5657,dMateriaPrima!A:B,2,0)</f>
        <v>Papel</v>
      </c>
      <c r="J5657">
        <f>VLOOKUP(H5657,dMateriaPrima!A:C,3,0)</f>
        <v>9</v>
      </c>
      <c r="K5657">
        <v>264</v>
      </c>
      <c r="L5657">
        <f t="shared" si="177"/>
        <v>2376</v>
      </c>
      <c r="M5657">
        <v>0</v>
      </c>
      <c r="N5657">
        <f t="shared" si="176"/>
        <v>2376</v>
      </c>
      <c r="O5657">
        <v>3</v>
      </c>
      <c r="P5657" t="str">
        <f>VLOOKUP(O5657,dFornecedor!A:B,2,0)</f>
        <v>StepUp</v>
      </c>
    </row>
    <row r="5658" spans="1:16" x14ac:dyDescent="0.25">
      <c r="A5658">
        <v>5657</v>
      </c>
      <c r="B5658" s="1">
        <v>44147</v>
      </c>
      <c r="C5658" s="1">
        <v>44147</v>
      </c>
      <c r="D5658" s="1">
        <v>44169</v>
      </c>
      <c r="E5658" s="1">
        <v>44172</v>
      </c>
      <c r="F5658">
        <v>1</v>
      </c>
      <c r="G5658" t="str">
        <f>VLOOKUP(F5658,dComprador!A:B,2,0)</f>
        <v>Alon</v>
      </c>
      <c r="H5658">
        <v>2</v>
      </c>
      <c r="I5658" t="str">
        <f>VLOOKUP(H5658,dMateriaPrima!A:B,2,0)</f>
        <v>Chapa Metal</v>
      </c>
      <c r="J5658">
        <f>VLOOKUP(H5658,dMateriaPrima!A:C,3,0)</f>
        <v>299.89999999999998</v>
      </c>
      <c r="K5658">
        <v>105</v>
      </c>
      <c r="L5658">
        <f t="shared" si="177"/>
        <v>31489.499999999996</v>
      </c>
      <c r="M5658">
        <v>0</v>
      </c>
      <c r="N5658">
        <f t="shared" si="176"/>
        <v>31489.499999999996</v>
      </c>
      <c r="O5658">
        <v>2</v>
      </c>
      <c r="P5658" t="str">
        <f>VLOOKUP(O5658,dFornecedor!A:B,2,0)</f>
        <v>Minerva</v>
      </c>
    </row>
    <row r="5659" spans="1:16" x14ac:dyDescent="0.25">
      <c r="A5659">
        <v>5658</v>
      </c>
      <c r="B5659" s="1">
        <v>44147</v>
      </c>
      <c r="C5659" s="1">
        <v>44147</v>
      </c>
      <c r="D5659" s="1">
        <v>44170</v>
      </c>
      <c r="E5659" s="1">
        <v>44170</v>
      </c>
      <c r="F5659">
        <v>1</v>
      </c>
      <c r="G5659" t="str">
        <f>VLOOKUP(F5659,dComprador!A:B,2,0)</f>
        <v>Alon</v>
      </c>
      <c r="H5659">
        <v>2</v>
      </c>
      <c r="I5659" t="str">
        <f>VLOOKUP(H5659,dMateriaPrima!A:B,2,0)</f>
        <v>Chapa Metal</v>
      </c>
      <c r="J5659">
        <f>VLOOKUP(H5659,dMateriaPrima!A:C,3,0)</f>
        <v>299.89999999999998</v>
      </c>
      <c r="K5659">
        <v>352</v>
      </c>
      <c r="L5659">
        <f t="shared" si="177"/>
        <v>105564.79999999999</v>
      </c>
      <c r="M5659">
        <v>0</v>
      </c>
      <c r="N5659">
        <f t="shared" si="176"/>
        <v>105564.79999999999</v>
      </c>
      <c r="O5659">
        <v>2</v>
      </c>
      <c r="P5659" t="str">
        <f>VLOOKUP(O5659,dFornecedor!A:B,2,0)</f>
        <v>Minerva</v>
      </c>
    </row>
    <row r="5660" spans="1:16" x14ac:dyDescent="0.25">
      <c r="A5660">
        <v>5659</v>
      </c>
      <c r="B5660" s="1">
        <v>44147</v>
      </c>
      <c r="C5660" s="1">
        <v>44159</v>
      </c>
      <c r="D5660" s="1">
        <v>44171</v>
      </c>
      <c r="E5660" s="1">
        <v>44170</v>
      </c>
      <c r="F5660">
        <v>1</v>
      </c>
      <c r="G5660" t="str">
        <f>VLOOKUP(F5660,dComprador!A:B,2,0)</f>
        <v>Alon</v>
      </c>
      <c r="H5660">
        <v>1</v>
      </c>
      <c r="I5660" t="str">
        <f>VLOOKUP(H5660,dMateriaPrima!A:B,2,0)</f>
        <v>Tecido</v>
      </c>
      <c r="J5660">
        <f>VLOOKUP(H5660,dMateriaPrima!A:C,3,0)</f>
        <v>18</v>
      </c>
      <c r="K5660">
        <v>477</v>
      </c>
      <c r="L5660">
        <f t="shared" si="177"/>
        <v>8586</v>
      </c>
      <c r="M5660">
        <v>0</v>
      </c>
      <c r="N5660">
        <f t="shared" si="176"/>
        <v>8586</v>
      </c>
      <c r="O5660">
        <v>1</v>
      </c>
      <c r="P5660" t="str">
        <f>VLOOKUP(O5660,dFornecedor!A:B,2,0)</f>
        <v>NorthShore</v>
      </c>
    </row>
    <row r="5661" spans="1:16" x14ac:dyDescent="0.25">
      <c r="A5661">
        <v>5660</v>
      </c>
      <c r="B5661" s="1">
        <v>44148</v>
      </c>
      <c r="C5661" s="1">
        <v>44155</v>
      </c>
      <c r="D5661" s="1">
        <v>44159</v>
      </c>
      <c r="E5661" s="1">
        <v>44161</v>
      </c>
      <c r="F5661">
        <v>4</v>
      </c>
      <c r="G5661" t="str">
        <f>VLOOKUP(F5661,dComprador!A:B,2,0)</f>
        <v>Lira</v>
      </c>
      <c r="H5661">
        <v>7</v>
      </c>
      <c r="I5661" t="str">
        <f>VLOOKUP(H5661,dMateriaPrima!A:B,2,0)</f>
        <v>Poliéster</v>
      </c>
      <c r="J5661">
        <f>VLOOKUP(H5661,dMateriaPrima!A:C,3,0)</f>
        <v>8</v>
      </c>
      <c r="K5661">
        <v>305</v>
      </c>
      <c r="L5661">
        <f t="shared" si="177"/>
        <v>2440</v>
      </c>
      <c r="M5661">
        <v>0</v>
      </c>
      <c r="N5661">
        <f t="shared" si="176"/>
        <v>2440</v>
      </c>
      <c r="O5661">
        <v>2</v>
      </c>
      <c r="P5661" t="str">
        <f>VLOOKUP(O5661,dFornecedor!A:B,2,0)</f>
        <v>Minerva</v>
      </c>
    </row>
    <row r="5662" spans="1:16" x14ac:dyDescent="0.25">
      <c r="A5662">
        <v>5661</v>
      </c>
      <c r="B5662" s="1">
        <v>44148</v>
      </c>
      <c r="C5662" s="1">
        <v>44148</v>
      </c>
      <c r="D5662" s="1">
        <v>44159</v>
      </c>
      <c r="E5662" s="1">
        <v>44159</v>
      </c>
      <c r="F5662">
        <v>4</v>
      </c>
      <c r="G5662" t="str">
        <f>VLOOKUP(F5662,dComprador!A:B,2,0)</f>
        <v>Lira</v>
      </c>
      <c r="H5662">
        <v>9</v>
      </c>
      <c r="I5662" t="str">
        <f>VLOOKUP(H5662,dMateriaPrima!A:B,2,0)</f>
        <v>Couro</v>
      </c>
      <c r="J5662">
        <f>VLOOKUP(H5662,dMateriaPrima!A:C,3,0)</f>
        <v>4.4000000000000004</v>
      </c>
      <c r="K5662">
        <v>266</v>
      </c>
      <c r="L5662">
        <f t="shared" si="177"/>
        <v>1170.4000000000001</v>
      </c>
      <c r="M5662">
        <v>0</v>
      </c>
      <c r="N5662">
        <f t="shared" si="176"/>
        <v>1170.4000000000001</v>
      </c>
      <c r="O5662">
        <v>4</v>
      </c>
      <c r="P5662" t="str">
        <f>VLOOKUP(O5662,dFornecedor!A:B,2,0)</f>
        <v>AlphaOmega</v>
      </c>
    </row>
    <row r="5663" spans="1:16" x14ac:dyDescent="0.25">
      <c r="A5663">
        <v>5662</v>
      </c>
      <c r="B5663" s="1">
        <v>44148</v>
      </c>
      <c r="C5663" s="1">
        <v>44150</v>
      </c>
      <c r="D5663" s="1">
        <v>44172</v>
      </c>
      <c r="E5663" s="1">
        <v>44174</v>
      </c>
      <c r="F5663">
        <v>1</v>
      </c>
      <c r="G5663" t="str">
        <f>VLOOKUP(F5663,dComprador!A:B,2,0)</f>
        <v>Alon</v>
      </c>
      <c r="H5663">
        <v>5</v>
      </c>
      <c r="I5663" t="str">
        <f>VLOOKUP(H5663,dMateriaPrima!A:B,2,0)</f>
        <v>Areia</v>
      </c>
      <c r="J5663">
        <f>VLOOKUP(H5663,dMateriaPrima!A:C,3,0)</f>
        <v>3.59</v>
      </c>
      <c r="K5663">
        <v>66</v>
      </c>
      <c r="L5663">
        <f t="shared" si="177"/>
        <v>236.94</v>
      </c>
      <c r="M5663">
        <v>0</v>
      </c>
      <c r="N5663">
        <f t="shared" si="176"/>
        <v>236.94</v>
      </c>
      <c r="O5663">
        <v>2</v>
      </c>
      <c r="P5663" t="str">
        <f>VLOOKUP(O5663,dFornecedor!A:B,2,0)</f>
        <v>Minerva</v>
      </c>
    </row>
    <row r="5664" spans="1:16" x14ac:dyDescent="0.25">
      <c r="A5664">
        <v>5663</v>
      </c>
      <c r="B5664" s="1">
        <v>44148</v>
      </c>
      <c r="C5664" s="1">
        <v>44158</v>
      </c>
      <c r="D5664" s="1">
        <v>44159</v>
      </c>
      <c r="E5664" s="1">
        <v>44165</v>
      </c>
      <c r="F5664">
        <v>4</v>
      </c>
      <c r="G5664" t="str">
        <f>VLOOKUP(F5664,dComprador!A:B,2,0)</f>
        <v>Lira</v>
      </c>
      <c r="H5664">
        <v>9</v>
      </c>
      <c r="I5664" t="str">
        <f>VLOOKUP(H5664,dMateriaPrima!A:B,2,0)</f>
        <v>Couro</v>
      </c>
      <c r="J5664">
        <f>VLOOKUP(H5664,dMateriaPrima!A:C,3,0)</f>
        <v>4.4000000000000004</v>
      </c>
      <c r="K5664">
        <v>128</v>
      </c>
      <c r="L5664">
        <f t="shared" si="177"/>
        <v>563.20000000000005</v>
      </c>
      <c r="M5664">
        <v>0</v>
      </c>
      <c r="N5664">
        <f t="shared" si="176"/>
        <v>563.20000000000005</v>
      </c>
      <c r="O5664">
        <v>3</v>
      </c>
      <c r="P5664" t="str">
        <f>VLOOKUP(O5664,dFornecedor!A:B,2,0)</f>
        <v>StepUp</v>
      </c>
    </row>
    <row r="5665" spans="1:16" x14ac:dyDescent="0.25">
      <c r="A5665">
        <v>5664</v>
      </c>
      <c r="B5665" s="1">
        <v>44148</v>
      </c>
      <c r="C5665" s="1">
        <v>44151</v>
      </c>
      <c r="D5665" s="1">
        <v>44156</v>
      </c>
      <c r="E5665" s="1">
        <v>44157</v>
      </c>
      <c r="F5665">
        <v>4</v>
      </c>
      <c r="G5665" t="str">
        <f>VLOOKUP(F5665,dComprador!A:B,2,0)</f>
        <v>Lira</v>
      </c>
      <c r="H5665">
        <v>6</v>
      </c>
      <c r="I5665" t="str">
        <f>VLOOKUP(H5665,dMateriaPrima!A:B,2,0)</f>
        <v>Fio Algodão</v>
      </c>
      <c r="J5665">
        <f>VLOOKUP(H5665,dMateriaPrima!A:C,3,0)</f>
        <v>55.9</v>
      </c>
      <c r="K5665">
        <v>244</v>
      </c>
      <c r="L5665">
        <f t="shared" si="177"/>
        <v>13639.6</v>
      </c>
      <c r="M5665">
        <v>0</v>
      </c>
      <c r="N5665">
        <f t="shared" si="176"/>
        <v>13639.6</v>
      </c>
      <c r="O5665">
        <v>1</v>
      </c>
      <c r="P5665" t="str">
        <f>VLOOKUP(O5665,dFornecedor!A:B,2,0)</f>
        <v>NorthShore</v>
      </c>
    </row>
    <row r="5666" spans="1:16" x14ac:dyDescent="0.25">
      <c r="A5666">
        <v>5665</v>
      </c>
      <c r="B5666" s="1">
        <v>44148</v>
      </c>
      <c r="C5666" s="1">
        <v>44148</v>
      </c>
      <c r="D5666" s="1">
        <v>44165</v>
      </c>
      <c r="E5666" s="1">
        <v>44169</v>
      </c>
      <c r="F5666">
        <v>1</v>
      </c>
      <c r="G5666" t="str">
        <f>VLOOKUP(F5666,dComprador!A:B,2,0)</f>
        <v>Alon</v>
      </c>
      <c r="H5666">
        <v>5</v>
      </c>
      <c r="I5666" t="str">
        <f>VLOOKUP(H5666,dMateriaPrima!A:B,2,0)</f>
        <v>Areia</v>
      </c>
      <c r="J5666">
        <f>VLOOKUP(H5666,dMateriaPrima!A:C,3,0)</f>
        <v>3.59</v>
      </c>
      <c r="K5666">
        <v>159</v>
      </c>
      <c r="L5666">
        <f t="shared" si="177"/>
        <v>570.80999999999995</v>
      </c>
      <c r="M5666">
        <v>0</v>
      </c>
      <c r="N5666">
        <f t="shared" si="176"/>
        <v>570.80999999999995</v>
      </c>
      <c r="O5666">
        <v>2</v>
      </c>
      <c r="P5666" t="str">
        <f>VLOOKUP(O5666,dFornecedor!A:B,2,0)</f>
        <v>Minerva</v>
      </c>
    </row>
    <row r="5667" spans="1:16" x14ac:dyDescent="0.25">
      <c r="A5667">
        <v>5666</v>
      </c>
      <c r="B5667" s="1">
        <v>44148</v>
      </c>
      <c r="C5667" s="1">
        <v>44160</v>
      </c>
      <c r="D5667" s="1">
        <v>44169</v>
      </c>
      <c r="E5667" s="1">
        <v>44172</v>
      </c>
      <c r="F5667">
        <v>1</v>
      </c>
      <c r="G5667" t="str">
        <f>VLOOKUP(F5667,dComprador!A:B,2,0)</f>
        <v>Alon</v>
      </c>
      <c r="H5667">
        <v>7</v>
      </c>
      <c r="I5667" t="str">
        <f>VLOOKUP(H5667,dMateriaPrima!A:B,2,0)</f>
        <v>Poliéster</v>
      </c>
      <c r="J5667">
        <f>VLOOKUP(H5667,dMateriaPrima!A:C,3,0)</f>
        <v>8</v>
      </c>
      <c r="K5667">
        <v>52</v>
      </c>
      <c r="L5667">
        <f t="shared" si="177"/>
        <v>416</v>
      </c>
      <c r="M5667">
        <v>0</v>
      </c>
      <c r="N5667">
        <f t="shared" si="176"/>
        <v>416</v>
      </c>
      <c r="O5667">
        <v>1</v>
      </c>
      <c r="P5667" t="str">
        <f>VLOOKUP(O5667,dFornecedor!A:B,2,0)</f>
        <v>NorthShore</v>
      </c>
    </row>
    <row r="5668" spans="1:16" x14ac:dyDescent="0.25">
      <c r="A5668">
        <v>5667</v>
      </c>
      <c r="B5668" s="1">
        <v>44148</v>
      </c>
      <c r="C5668" s="1">
        <v>44149</v>
      </c>
      <c r="D5668" s="1">
        <v>44161</v>
      </c>
      <c r="E5668" s="1">
        <v>44165</v>
      </c>
      <c r="F5668">
        <v>2</v>
      </c>
      <c r="G5668" t="str">
        <f>VLOOKUP(F5668,dComprador!A:B,2,0)</f>
        <v>João</v>
      </c>
      <c r="H5668">
        <v>7</v>
      </c>
      <c r="I5668" t="str">
        <f>VLOOKUP(H5668,dMateriaPrima!A:B,2,0)</f>
        <v>Poliéster</v>
      </c>
      <c r="J5668">
        <f>VLOOKUP(H5668,dMateriaPrima!A:C,3,0)</f>
        <v>8</v>
      </c>
      <c r="K5668">
        <v>117</v>
      </c>
      <c r="L5668">
        <f t="shared" si="177"/>
        <v>936</v>
      </c>
      <c r="M5668">
        <v>0</v>
      </c>
      <c r="N5668">
        <f t="shared" si="176"/>
        <v>936</v>
      </c>
      <c r="O5668">
        <v>3</v>
      </c>
      <c r="P5668" t="str">
        <f>VLOOKUP(O5668,dFornecedor!A:B,2,0)</f>
        <v>StepUp</v>
      </c>
    </row>
    <row r="5669" spans="1:16" x14ac:dyDescent="0.25">
      <c r="A5669">
        <v>5668</v>
      </c>
      <c r="B5669" s="1">
        <v>44148</v>
      </c>
      <c r="C5669" s="1">
        <v>44148</v>
      </c>
      <c r="D5669" s="1">
        <v>44169</v>
      </c>
      <c r="E5669" s="1">
        <v>44170</v>
      </c>
      <c r="F5669">
        <v>1</v>
      </c>
      <c r="G5669" t="str">
        <f>VLOOKUP(F5669,dComprador!A:B,2,0)</f>
        <v>Alon</v>
      </c>
      <c r="H5669">
        <v>11</v>
      </c>
      <c r="I5669" t="str">
        <f>VLOOKUP(H5669,dMateriaPrima!A:B,2,0)</f>
        <v>Papel</v>
      </c>
      <c r="J5669">
        <f>VLOOKUP(H5669,dMateriaPrima!A:C,3,0)</f>
        <v>9</v>
      </c>
      <c r="K5669">
        <v>104</v>
      </c>
      <c r="L5669">
        <f t="shared" si="177"/>
        <v>936</v>
      </c>
      <c r="M5669">
        <v>0</v>
      </c>
      <c r="N5669">
        <f t="shared" si="176"/>
        <v>936</v>
      </c>
      <c r="O5669">
        <v>2</v>
      </c>
      <c r="P5669" t="str">
        <f>VLOOKUP(O5669,dFornecedor!A:B,2,0)</f>
        <v>Minerva</v>
      </c>
    </row>
    <row r="5670" spans="1:16" x14ac:dyDescent="0.25">
      <c r="A5670">
        <v>5669</v>
      </c>
      <c r="B5670" s="1">
        <v>44148</v>
      </c>
      <c r="C5670" s="1">
        <v>44157</v>
      </c>
      <c r="D5670" s="1">
        <v>44164</v>
      </c>
      <c r="E5670" s="1">
        <v>44166</v>
      </c>
      <c r="F5670">
        <v>2</v>
      </c>
      <c r="G5670" t="str">
        <f>VLOOKUP(F5670,dComprador!A:B,2,0)</f>
        <v>João</v>
      </c>
      <c r="H5670">
        <v>11</v>
      </c>
      <c r="I5670" t="str">
        <f>VLOOKUP(H5670,dMateriaPrima!A:B,2,0)</f>
        <v>Papel</v>
      </c>
      <c r="J5670">
        <f>VLOOKUP(H5670,dMateriaPrima!A:C,3,0)</f>
        <v>9</v>
      </c>
      <c r="K5670">
        <v>36</v>
      </c>
      <c r="L5670">
        <f t="shared" si="177"/>
        <v>324</v>
      </c>
      <c r="M5670">
        <v>0</v>
      </c>
      <c r="N5670">
        <f t="shared" si="176"/>
        <v>324</v>
      </c>
      <c r="O5670">
        <v>2</v>
      </c>
      <c r="P5670" t="str">
        <f>VLOOKUP(O5670,dFornecedor!A:B,2,0)</f>
        <v>Minerva</v>
      </c>
    </row>
    <row r="5671" spans="1:16" x14ac:dyDescent="0.25">
      <c r="A5671">
        <v>5670</v>
      </c>
      <c r="B5671" s="1">
        <v>44148</v>
      </c>
      <c r="C5671" s="1">
        <v>44154</v>
      </c>
      <c r="D5671" s="1">
        <v>44177</v>
      </c>
      <c r="E5671" s="1">
        <v>44181</v>
      </c>
      <c r="F5671">
        <v>1</v>
      </c>
      <c r="G5671" t="str">
        <f>VLOOKUP(F5671,dComprador!A:B,2,0)</f>
        <v>Alon</v>
      </c>
      <c r="H5671">
        <v>9</v>
      </c>
      <c r="I5671" t="str">
        <f>VLOOKUP(H5671,dMateriaPrima!A:B,2,0)</f>
        <v>Couro</v>
      </c>
      <c r="J5671">
        <f>VLOOKUP(H5671,dMateriaPrima!A:C,3,0)</f>
        <v>4.4000000000000004</v>
      </c>
      <c r="K5671">
        <v>448</v>
      </c>
      <c r="L5671">
        <f t="shared" si="177"/>
        <v>1971.2000000000003</v>
      </c>
      <c r="M5671">
        <v>0</v>
      </c>
      <c r="N5671">
        <f t="shared" si="176"/>
        <v>1971.2000000000003</v>
      </c>
      <c r="O5671">
        <v>2</v>
      </c>
      <c r="P5671" t="str">
        <f>VLOOKUP(O5671,dFornecedor!A:B,2,0)</f>
        <v>Minerva</v>
      </c>
    </row>
    <row r="5672" spans="1:16" x14ac:dyDescent="0.25">
      <c r="A5672">
        <v>5671</v>
      </c>
      <c r="B5672" s="1">
        <v>44148</v>
      </c>
      <c r="C5672" s="1">
        <v>44151</v>
      </c>
      <c r="D5672" s="1">
        <v>44172</v>
      </c>
      <c r="E5672" s="1">
        <v>44174</v>
      </c>
      <c r="F5672">
        <v>1</v>
      </c>
      <c r="G5672" t="str">
        <f>VLOOKUP(F5672,dComprador!A:B,2,0)</f>
        <v>Alon</v>
      </c>
      <c r="H5672">
        <v>11</v>
      </c>
      <c r="I5672" t="str">
        <f>VLOOKUP(H5672,dMateriaPrima!A:B,2,0)</f>
        <v>Papel</v>
      </c>
      <c r="J5672">
        <f>VLOOKUP(H5672,dMateriaPrima!A:C,3,0)</f>
        <v>9</v>
      </c>
      <c r="K5672">
        <v>331</v>
      </c>
      <c r="L5672">
        <f t="shared" si="177"/>
        <v>2979</v>
      </c>
      <c r="M5672">
        <v>0</v>
      </c>
      <c r="N5672">
        <f t="shared" si="176"/>
        <v>2979</v>
      </c>
      <c r="O5672">
        <v>1</v>
      </c>
      <c r="P5672" t="str">
        <f>VLOOKUP(O5672,dFornecedor!A:B,2,0)</f>
        <v>NorthShore</v>
      </c>
    </row>
    <row r="5673" spans="1:16" x14ac:dyDescent="0.25">
      <c r="A5673">
        <v>5672</v>
      </c>
      <c r="B5673" s="1">
        <v>44149</v>
      </c>
      <c r="C5673" s="1">
        <v>44150</v>
      </c>
      <c r="D5673" s="1">
        <v>44156</v>
      </c>
      <c r="E5673" s="1">
        <v>44155</v>
      </c>
      <c r="F5673">
        <v>4</v>
      </c>
      <c r="G5673" t="str">
        <f>VLOOKUP(F5673,dComprador!A:B,2,0)</f>
        <v>Lira</v>
      </c>
      <c r="H5673">
        <v>11</v>
      </c>
      <c r="I5673" t="str">
        <f>VLOOKUP(H5673,dMateriaPrima!A:B,2,0)</f>
        <v>Papel</v>
      </c>
      <c r="J5673">
        <f>VLOOKUP(H5673,dMateriaPrima!A:C,3,0)</f>
        <v>9</v>
      </c>
      <c r="K5673">
        <v>13</v>
      </c>
      <c r="L5673">
        <f t="shared" si="177"/>
        <v>117</v>
      </c>
      <c r="M5673">
        <v>0</v>
      </c>
      <c r="N5673">
        <f t="shared" si="176"/>
        <v>117</v>
      </c>
      <c r="O5673">
        <v>3</v>
      </c>
      <c r="P5673" t="str">
        <f>VLOOKUP(O5673,dFornecedor!A:B,2,0)</f>
        <v>StepUp</v>
      </c>
    </row>
    <row r="5674" spans="1:16" x14ac:dyDescent="0.25">
      <c r="A5674">
        <v>5673</v>
      </c>
      <c r="B5674" s="1">
        <v>44149</v>
      </c>
      <c r="C5674" s="1">
        <v>44157</v>
      </c>
      <c r="D5674" s="1">
        <v>44161</v>
      </c>
      <c r="E5674" s="1">
        <v>44167</v>
      </c>
      <c r="F5674">
        <v>4</v>
      </c>
      <c r="G5674" t="str">
        <f>VLOOKUP(F5674,dComprador!A:B,2,0)</f>
        <v>Lira</v>
      </c>
      <c r="H5674">
        <v>9</v>
      </c>
      <c r="I5674" t="str">
        <f>VLOOKUP(H5674,dMateriaPrima!A:B,2,0)</f>
        <v>Couro</v>
      </c>
      <c r="J5674">
        <f>VLOOKUP(H5674,dMateriaPrima!A:C,3,0)</f>
        <v>4.4000000000000004</v>
      </c>
      <c r="K5674">
        <v>23</v>
      </c>
      <c r="L5674">
        <f t="shared" si="177"/>
        <v>101.2</v>
      </c>
      <c r="M5674">
        <v>0</v>
      </c>
      <c r="N5674">
        <f t="shared" si="176"/>
        <v>101.2</v>
      </c>
      <c r="O5674">
        <v>2</v>
      </c>
      <c r="P5674" t="str">
        <f>VLOOKUP(O5674,dFornecedor!A:B,2,0)</f>
        <v>Minerva</v>
      </c>
    </row>
    <row r="5675" spans="1:16" x14ac:dyDescent="0.25">
      <c r="A5675">
        <v>5674</v>
      </c>
      <c r="B5675" s="1">
        <v>44149</v>
      </c>
      <c r="C5675" s="1">
        <v>44150</v>
      </c>
      <c r="D5675" s="1">
        <v>44176</v>
      </c>
      <c r="E5675" s="1">
        <v>44180</v>
      </c>
      <c r="F5675">
        <v>1</v>
      </c>
      <c r="G5675" t="str">
        <f>VLOOKUP(F5675,dComprador!A:B,2,0)</f>
        <v>Alon</v>
      </c>
      <c r="H5675">
        <v>5</v>
      </c>
      <c r="I5675" t="str">
        <f>VLOOKUP(H5675,dMateriaPrima!A:B,2,0)</f>
        <v>Areia</v>
      </c>
      <c r="J5675">
        <f>VLOOKUP(H5675,dMateriaPrima!A:C,3,0)</f>
        <v>3.59</v>
      </c>
      <c r="K5675">
        <v>121</v>
      </c>
      <c r="L5675">
        <f t="shared" si="177"/>
        <v>434.39</v>
      </c>
      <c r="M5675">
        <v>0</v>
      </c>
      <c r="N5675">
        <f t="shared" si="176"/>
        <v>434.39</v>
      </c>
      <c r="O5675">
        <v>3</v>
      </c>
      <c r="P5675" t="str">
        <f>VLOOKUP(O5675,dFornecedor!A:B,2,0)</f>
        <v>StepUp</v>
      </c>
    </row>
    <row r="5676" spans="1:16" x14ac:dyDescent="0.25">
      <c r="A5676">
        <v>5675</v>
      </c>
      <c r="B5676" s="1">
        <v>44149</v>
      </c>
      <c r="C5676" s="1">
        <v>44149</v>
      </c>
      <c r="D5676" s="1">
        <v>44178</v>
      </c>
      <c r="E5676" s="1">
        <v>44180</v>
      </c>
      <c r="F5676">
        <v>1</v>
      </c>
      <c r="G5676" t="str">
        <f>VLOOKUP(F5676,dComprador!A:B,2,0)</f>
        <v>Alon</v>
      </c>
      <c r="H5676">
        <v>6</v>
      </c>
      <c r="I5676" t="str">
        <f>VLOOKUP(H5676,dMateriaPrima!A:B,2,0)</f>
        <v>Fio Algodão</v>
      </c>
      <c r="J5676">
        <f>VLOOKUP(H5676,dMateriaPrima!A:C,3,0)</f>
        <v>55.9</v>
      </c>
      <c r="K5676">
        <v>153</v>
      </c>
      <c r="L5676">
        <f t="shared" si="177"/>
        <v>8552.6999999999989</v>
      </c>
      <c r="M5676">
        <v>0</v>
      </c>
      <c r="N5676">
        <f t="shared" si="176"/>
        <v>8552.6999999999989</v>
      </c>
      <c r="O5676">
        <v>5</v>
      </c>
      <c r="P5676" t="str">
        <f>VLOOKUP(O5676,dFornecedor!A:B,2,0)</f>
        <v>Atlas</v>
      </c>
    </row>
    <row r="5677" spans="1:16" x14ac:dyDescent="0.25">
      <c r="A5677">
        <v>5676</v>
      </c>
      <c r="B5677" s="1">
        <v>44149</v>
      </c>
      <c r="C5677" s="1">
        <v>44158</v>
      </c>
      <c r="D5677" s="1">
        <v>44161</v>
      </c>
      <c r="E5677" s="1">
        <v>44161</v>
      </c>
      <c r="F5677">
        <v>4</v>
      </c>
      <c r="G5677" t="str">
        <f>VLOOKUP(F5677,dComprador!A:B,2,0)</f>
        <v>Lira</v>
      </c>
      <c r="H5677">
        <v>7</v>
      </c>
      <c r="I5677" t="str">
        <f>VLOOKUP(H5677,dMateriaPrima!A:B,2,0)</f>
        <v>Poliéster</v>
      </c>
      <c r="J5677">
        <f>VLOOKUP(H5677,dMateriaPrima!A:C,3,0)</f>
        <v>8</v>
      </c>
      <c r="K5677">
        <v>69</v>
      </c>
      <c r="L5677">
        <f t="shared" si="177"/>
        <v>552</v>
      </c>
      <c r="M5677">
        <v>0</v>
      </c>
      <c r="N5677">
        <f t="shared" si="176"/>
        <v>552</v>
      </c>
      <c r="O5677">
        <v>2</v>
      </c>
      <c r="P5677" t="str">
        <f>VLOOKUP(O5677,dFornecedor!A:B,2,0)</f>
        <v>Minerva</v>
      </c>
    </row>
    <row r="5678" spans="1:16" x14ac:dyDescent="0.25">
      <c r="A5678">
        <v>5677</v>
      </c>
      <c r="B5678" s="1">
        <v>44149</v>
      </c>
      <c r="C5678" s="1">
        <v>44153</v>
      </c>
      <c r="D5678" s="1">
        <v>44157</v>
      </c>
      <c r="E5678" s="1">
        <v>44159</v>
      </c>
      <c r="F5678">
        <v>4</v>
      </c>
      <c r="G5678" t="str">
        <f>VLOOKUP(F5678,dComprador!A:B,2,0)</f>
        <v>Lira</v>
      </c>
      <c r="H5678">
        <v>7</v>
      </c>
      <c r="I5678" t="str">
        <f>VLOOKUP(H5678,dMateriaPrima!A:B,2,0)</f>
        <v>Poliéster</v>
      </c>
      <c r="J5678">
        <f>VLOOKUP(H5678,dMateriaPrima!A:C,3,0)</f>
        <v>8</v>
      </c>
      <c r="K5678">
        <v>100</v>
      </c>
      <c r="L5678">
        <f t="shared" si="177"/>
        <v>800</v>
      </c>
      <c r="M5678">
        <v>0</v>
      </c>
      <c r="N5678">
        <f t="shared" si="176"/>
        <v>800</v>
      </c>
      <c r="O5678">
        <v>3</v>
      </c>
      <c r="P5678" t="str">
        <f>VLOOKUP(O5678,dFornecedor!A:B,2,0)</f>
        <v>StepUp</v>
      </c>
    </row>
    <row r="5679" spans="1:16" x14ac:dyDescent="0.25">
      <c r="A5679">
        <v>5678</v>
      </c>
      <c r="B5679" s="1">
        <v>44149</v>
      </c>
      <c r="C5679" s="1">
        <v>44149</v>
      </c>
      <c r="D5679" s="1">
        <v>44155</v>
      </c>
      <c r="E5679" s="1">
        <v>44157</v>
      </c>
      <c r="F5679">
        <v>4</v>
      </c>
      <c r="G5679" t="str">
        <f>VLOOKUP(F5679,dComprador!A:B,2,0)</f>
        <v>Lira</v>
      </c>
      <c r="H5679">
        <v>9</v>
      </c>
      <c r="I5679" t="str">
        <f>VLOOKUP(H5679,dMateriaPrima!A:B,2,0)</f>
        <v>Couro</v>
      </c>
      <c r="J5679">
        <f>VLOOKUP(H5679,dMateriaPrima!A:C,3,0)</f>
        <v>4.4000000000000004</v>
      </c>
      <c r="K5679">
        <v>192</v>
      </c>
      <c r="L5679">
        <f t="shared" si="177"/>
        <v>844.80000000000007</v>
      </c>
      <c r="M5679">
        <v>0</v>
      </c>
      <c r="N5679">
        <f t="shared" si="176"/>
        <v>844.80000000000007</v>
      </c>
      <c r="O5679">
        <v>5</v>
      </c>
      <c r="P5679" t="str">
        <f>VLOOKUP(O5679,dFornecedor!A:B,2,0)</f>
        <v>Atlas</v>
      </c>
    </row>
    <row r="5680" spans="1:16" x14ac:dyDescent="0.25">
      <c r="A5680">
        <v>5679</v>
      </c>
      <c r="B5680" s="1">
        <v>44149</v>
      </c>
      <c r="C5680" s="1">
        <v>44152</v>
      </c>
      <c r="D5680" s="1">
        <v>44168</v>
      </c>
      <c r="E5680" s="1">
        <v>44170</v>
      </c>
      <c r="F5680">
        <v>1</v>
      </c>
      <c r="G5680" t="str">
        <f>VLOOKUP(F5680,dComprador!A:B,2,0)</f>
        <v>Alon</v>
      </c>
      <c r="H5680">
        <v>11</v>
      </c>
      <c r="I5680" t="str">
        <f>VLOOKUP(H5680,dMateriaPrima!A:B,2,0)</f>
        <v>Papel</v>
      </c>
      <c r="J5680">
        <f>VLOOKUP(H5680,dMateriaPrima!A:C,3,0)</f>
        <v>9</v>
      </c>
      <c r="K5680">
        <v>169</v>
      </c>
      <c r="L5680">
        <f t="shared" si="177"/>
        <v>1521</v>
      </c>
      <c r="M5680">
        <v>0</v>
      </c>
      <c r="N5680">
        <f t="shared" si="176"/>
        <v>1521</v>
      </c>
      <c r="O5680">
        <v>1</v>
      </c>
      <c r="P5680" t="str">
        <f>VLOOKUP(O5680,dFornecedor!A:B,2,0)</f>
        <v>NorthShore</v>
      </c>
    </row>
    <row r="5681" spans="1:16" x14ac:dyDescent="0.25">
      <c r="A5681">
        <v>5680</v>
      </c>
      <c r="B5681" s="1">
        <v>44149</v>
      </c>
      <c r="C5681" s="1">
        <v>44150</v>
      </c>
      <c r="D5681" s="1">
        <v>44163</v>
      </c>
      <c r="E5681" s="1">
        <v>44163</v>
      </c>
      <c r="F5681">
        <v>2</v>
      </c>
      <c r="G5681" t="str">
        <f>VLOOKUP(F5681,dComprador!A:B,2,0)</f>
        <v>João</v>
      </c>
      <c r="H5681">
        <v>8</v>
      </c>
      <c r="I5681" t="str">
        <f>VLOOKUP(H5681,dMateriaPrima!A:B,2,0)</f>
        <v>Cimento</v>
      </c>
      <c r="J5681">
        <f>VLOOKUP(H5681,dMateriaPrima!A:C,3,0)</f>
        <v>23</v>
      </c>
      <c r="K5681">
        <v>357</v>
      </c>
      <c r="L5681">
        <f t="shared" si="177"/>
        <v>8211</v>
      </c>
      <c r="M5681">
        <v>0</v>
      </c>
      <c r="N5681">
        <f t="shared" si="176"/>
        <v>8211</v>
      </c>
      <c r="O5681">
        <v>3</v>
      </c>
      <c r="P5681" t="str">
        <f>VLOOKUP(O5681,dFornecedor!A:B,2,0)</f>
        <v>StepUp</v>
      </c>
    </row>
    <row r="5682" spans="1:16" x14ac:dyDescent="0.25">
      <c r="A5682">
        <v>5681</v>
      </c>
      <c r="B5682" s="1">
        <v>44149</v>
      </c>
      <c r="C5682" s="1">
        <v>44150</v>
      </c>
      <c r="D5682" s="1">
        <v>44180</v>
      </c>
      <c r="E5682" s="1">
        <v>44181</v>
      </c>
      <c r="F5682">
        <v>1</v>
      </c>
      <c r="G5682" t="str">
        <f>VLOOKUP(F5682,dComprador!A:B,2,0)</f>
        <v>Alon</v>
      </c>
      <c r="H5682">
        <v>11</v>
      </c>
      <c r="I5682" t="str">
        <f>VLOOKUP(H5682,dMateriaPrima!A:B,2,0)</f>
        <v>Papel</v>
      </c>
      <c r="J5682">
        <f>VLOOKUP(H5682,dMateriaPrima!A:C,3,0)</f>
        <v>9</v>
      </c>
      <c r="K5682">
        <v>24</v>
      </c>
      <c r="L5682">
        <f t="shared" si="177"/>
        <v>216</v>
      </c>
      <c r="M5682">
        <v>0</v>
      </c>
      <c r="N5682">
        <f t="shared" si="176"/>
        <v>216</v>
      </c>
      <c r="O5682">
        <v>3</v>
      </c>
      <c r="P5682" t="str">
        <f>VLOOKUP(O5682,dFornecedor!A:B,2,0)</f>
        <v>StepUp</v>
      </c>
    </row>
    <row r="5683" spans="1:16" x14ac:dyDescent="0.25">
      <c r="A5683">
        <v>5682</v>
      </c>
      <c r="B5683" s="1">
        <v>44149</v>
      </c>
      <c r="C5683" s="1">
        <v>44149</v>
      </c>
      <c r="D5683" s="1">
        <v>44180</v>
      </c>
      <c r="E5683" s="1">
        <v>44183</v>
      </c>
      <c r="F5683">
        <v>1</v>
      </c>
      <c r="G5683" t="str">
        <f>VLOOKUP(F5683,dComprador!A:B,2,0)</f>
        <v>Alon</v>
      </c>
      <c r="H5683">
        <v>11</v>
      </c>
      <c r="I5683" t="str">
        <f>VLOOKUP(H5683,dMateriaPrima!A:B,2,0)</f>
        <v>Papel</v>
      </c>
      <c r="J5683">
        <f>VLOOKUP(H5683,dMateriaPrima!A:C,3,0)</f>
        <v>9</v>
      </c>
      <c r="K5683">
        <v>511</v>
      </c>
      <c r="L5683">
        <f t="shared" si="177"/>
        <v>4599</v>
      </c>
      <c r="M5683">
        <v>0</v>
      </c>
      <c r="N5683">
        <f t="shared" si="176"/>
        <v>4599</v>
      </c>
      <c r="O5683">
        <v>4</v>
      </c>
      <c r="P5683" t="str">
        <f>VLOOKUP(O5683,dFornecedor!A:B,2,0)</f>
        <v>AlphaOmega</v>
      </c>
    </row>
    <row r="5684" spans="1:16" x14ac:dyDescent="0.25">
      <c r="A5684">
        <v>5683</v>
      </c>
      <c r="B5684" s="1">
        <v>44150</v>
      </c>
      <c r="C5684" s="1">
        <v>44158</v>
      </c>
      <c r="D5684" s="1">
        <v>44161</v>
      </c>
      <c r="E5684" s="1">
        <v>44163</v>
      </c>
      <c r="F5684">
        <v>4</v>
      </c>
      <c r="G5684" t="str">
        <f>VLOOKUP(F5684,dComprador!A:B,2,0)</f>
        <v>Lira</v>
      </c>
      <c r="H5684">
        <v>4</v>
      </c>
      <c r="I5684" t="str">
        <f>VLOOKUP(H5684,dMateriaPrima!A:B,2,0)</f>
        <v>Madeira</v>
      </c>
      <c r="J5684">
        <f>VLOOKUP(H5684,dMateriaPrima!A:C,3,0)</f>
        <v>168</v>
      </c>
      <c r="K5684">
        <v>215</v>
      </c>
      <c r="L5684">
        <f t="shared" si="177"/>
        <v>36120</v>
      </c>
      <c r="M5684">
        <v>0</v>
      </c>
      <c r="N5684">
        <f t="shared" si="176"/>
        <v>36120</v>
      </c>
      <c r="O5684">
        <v>2</v>
      </c>
      <c r="P5684" t="str">
        <f>VLOOKUP(O5684,dFornecedor!A:B,2,0)</f>
        <v>Minerva</v>
      </c>
    </row>
    <row r="5685" spans="1:16" x14ac:dyDescent="0.25">
      <c r="A5685">
        <v>5684</v>
      </c>
      <c r="B5685" s="1">
        <v>44150</v>
      </c>
      <c r="C5685" s="1">
        <v>44150</v>
      </c>
      <c r="D5685" s="1">
        <v>44179</v>
      </c>
      <c r="E5685" s="1">
        <v>44180</v>
      </c>
      <c r="F5685">
        <v>1</v>
      </c>
      <c r="G5685" t="str">
        <f>VLOOKUP(F5685,dComprador!A:B,2,0)</f>
        <v>Alon</v>
      </c>
      <c r="H5685">
        <v>7</v>
      </c>
      <c r="I5685" t="str">
        <f>VLOOKUP(H5685,dMateriaPrima!A:B,2,0)</f>
        <v>Poliéster</v>
      </c>
      <c r="J5685">
        <f>VLOOKUP(H5685,dMateriaPrima!A:C,3,0)</f>
        <v>8</v>
      </c>
      <c r="K5685">
        <v>358</v>
      </c>
      <c r="L5685">
        <f t="shared" si="177"/>
        <v>2864</v>
      </c>
      <c r="M5685">
        <v>0</v>
      </c>
      <c r="N5685">
        <f t="shared" si="176"/>
        <v>2864</v>
      </c>
      <c r="O5685">
        <v>2</v>
      </c>
      <c r="P5685" t="str">
        <f>VLOOKUP(O5685,dFornecedor!A:B,2,0)</f>
        <v>Minerva</v>
      </c>
    </row>
    <row r="5686" spans="1:16" x14ac:dyDescent="0.25">
      <c r="A5686">
        <v>5685</v>
      </c>
      <c r="B5686" s="1">
        <v>44150</v>
      </c>
      <c r="C5686" s="1">
        <v>44159</v>
      </c>
      <c r="D5686" s="1">
        <v>44160</v>
      </c>
      <c r="E5686" s="1">
        <v>44166</v>
      </c>
      <c r="F5686">
        <v>4</v>
      </c>
      <c r="G5686" t="str">
        <f>VLOOKUP(F5686,dComprador!A:B,2,0)</f>
        <v>Lira</v>
      </c>
      <c r="H5686">
        <v>5</v>
      </c>
      <c r="I5686" t="str">
        <f>VLOOKUP(H5686,dMateriaPrima!A:B,2,0)</f>
        <v>Areia</v>
      </c>
      <c r="J5686">
        <f>VLOOKUP(H5686,dMateriaPrima!A:C,3,0)</f>
        <v>3.59</v>
      </c>
      <c r="K5686">
        <v>116</v>
      </c>
      <c r="L5686">
        <f t="shared" si="177"/>
        <v>416.44</v>
      </c>
      <c r="M5686">
        <v>0</v>
      </c>
      <c r="N5686">
        <f t="shared" si="176"/>
        <v>416.44</v>
      </c>
      <c r="O5686">
        <v>3</v>
      </c>
      <c r="P5686" t="str">
        <f>VLOOKUP(O5686,dFornecedor!A:B,2,0)</f>
        <v>StepUp</v>
      </c>
    </row>
    <row r="5687" spans="1:16" x14ac:dyDescent="0.25">
      <c r="A5687">
        <v>5686</v>
      </c>
      <c r="B5687" s="1">
        <v>44150</v>
      </c>
      <c r="C5687" s="1">
        <v>44160</v>
      </c>
      <c r="D5687" s="1">
        <v>44161</v>
      </c>
      <c r="E5687" s="1">
        <v>44167</v>
      </c>
      <c r="F5687">
        <v>4</v>
      </c>
      <c r="G5687" t="str">
        <f>VLOOKUP(F5687,dComprador!A:B,2,0)</f>
        <v>Lira</v>
      </c>
      <c r="H5687">
        <v>6</v>
      </c>
      <c r="I5687" t="str">
        <f>VLOOKUP(H5687,dMateriaPrima!A:B,2,0)</f>
        <v>Fio Algodão</v>
      </c>
      <c r="J5687">
        <f>VLOOKUP(H5687,dMateriaPrima!A:C,3,0)</f>
        <v>55.9</v>
      </c>
      <c r="K5687">
        <v>514</v>
      </c>
      <c r="L5687">
        <f t="shared" si="177"/>
        <v>28732.6</v>
      </c>
      <c r="M5687">
        <v>0</v>
      </c>
      <c r="N5687">
        <f t="shared" si="176"/>
        <v>28732.6</v>
      </c>
      <c r="O5687">
        <v>1</v>
      </c>
      <c r="P5687" t="str">
        <f>VLOOKUP(O5687,dFornecedor!A:B,2,0)</f>
        <v>NorthShore</v>
      </c>
    </row>
    <row r="5688" spans="1:16" x14ac:dyDescent="0.25">
      <c r="A5688">
        <v>5687</v>
      </c>
      <c r="B5688" s="1">
        <v>44150</v>
      </c>
      <c r="C5688" s="1">
        <v>44151</v>
      </c>
      <c r="D5688" s="1">
        <v>44171</v>
      </c>
      <c r="E5688" s="1">
        <v>44171</v>
      </c>
      <c r="F5688">
        <v>1</v>
      </c>
      <c r="G5688" t="str">
        <f>VLOOKUP(F5688,dComprador!A:B,2,0)</f>
        <v>Alon</v>
      </c>
      <c r="H5688">
        <v>7</v>
      </c>
      <c r="I5688" t="str">
        <f>VLOOKUP(H5688,dMateriaPrima!A:B,2,0)</f>
        <v>Poliéster</v>
      </c>
      <c r="J5688">
        <f>VLOOKUP(H5688,dMateriaPrima!A:C,3,0)</f>
        <v>8</v>
      </c>
      <c r="K5688">
        <v>161</v>
      </c>
      <c r="L5688">
        <f t="shared" si="177"/>
        <v>1288</v>
      </c>
      <c r="M5688">
        <v>0</v>
      </c>
      <c r="N5688">
        <f t="shared" si="176"/>
        <v>1288</v>
      </c>
      <c r="O5688">
        <v>3</v>
      </c>
      <c r="P5688" t="str">
        <f>VLOOKUP(O5688,dFornecedor!A:B,2,0)</f>
        <v>StepUp</v>
      </c>
    </row>
    <row r="5689" spans="1:16" x14ac:dyDescent="0.25">
      <c r="A5689">
        <v>5688</v>
      </c>
      <c r="B5689" s="1">
        <v>44150</v>
      </c>
      <c r="C5689" s="1">
        <v>44164</v>
      </c>
      <c r="D5689" s="1">
        <v>44170</v>
      </c>
      <c r="E5689" s="1">
        <v>44170</v>
      </c>
      <c r="F5689">
        <v>1</v>
      </c>
      <c r="G5689" t="str">
        <f>VLOOKUP(F5689,dComprador!A:B,2,0)</f>
        <v>Alon</v>
      </c>
      <c r="H5689">
        <v>7</v>
      </c>
      <c r="I5689" t="str">
        <f>VLOOKUP(H5689,dMateriaPrima!A:B,2,0)</f>
        <v>Poliéster</v>
      </c>
      <c r="J5689">
        <f>VLOOKUP(H5689,dMateriaPrima!A:C,3,0)</f>
        <v>8</v>
      </c>
      <c r="K5689">
        <v>232</v>
      </c>
      <c r="L5689">
        <f t="shared" si="177"/>
        <v>1856</v>
      </c>
      <c r="M5689">
        <v>0</v>
      </c>
      <c r="N5689">
        <f t="shared" si="176"/>
        <v>1856</v>
      </c>
      <c r="O5689">
        <v>1</v>
      </c>
      <c r="P5689" t="str">
        <f>VLOOKUP(O5689,dFornecedor!A:B,2,0)</f>
        <v>NorthShore</v>
      </c>
    </row>
    <row r="5690" spans="1:16" x14ac:dyDescent="0.25">
      <c r="A5690">
        <v>5689</v>
      </c>
      <c r="B5690" s="1">
        <v>44150</v>
      </c>
      <c r="C5690" s="1">
        <v>44158</v>
      </c>
      <c r="D5690" s="1">
        <v>44183</v>
      </c>
      <c r="E5690" s="1">
        <v>44183</v>
      </c>
      <c r="F5690">
        <v>1</v>
      </c>
      <c r="G5690" t="str">
        <f>VLOOKUP(F5690,dComprador!A:B,2,0)</f>
        <v>Alon</v>
      </c>
      <c r="H5690">
        <v>9</v>
      </c>
      <c r="I5690" t="str">
        <f>VLOOKUP(H5690,dMateriaPrima!A:B,2,0)</f>
        <v>Couro</v>
      </c>
      <c r="J5690">
        <f>VLOOKUP(H5690,dMateriaPrima!A:C,3,0)</f>
        <v>4.4000000000000004</v>
      </c>
      <c r="K5690">
        <v>21</v>
      </c>
      <c r="L5690">
        <f t="shared" si="177"/>
        <v>92.4</v>
      </c>
      <c r="M5690">
        <v>0</v>
      </c>
      <c r="N5690">
        <f t="shared" si="176"/>
        <v>92.4</v>
      </c>
      <c r="O5690">
        <v>2</v>
      </c>
      <c r="P5690" t="str">
        <f>VLOOKUP(O5690,dFornecedor!A:B,2,0)</f>
        <v>Minerva</v>
      </c>
    </row>
    <row r="5691" spans="1:16" x14ac:dyDescent="0.25">
      <c r="A5691">
        <v>5690</v>
      </c>
      <c r="B5691" s="1">
        <v>44150</v>
      </c>
      <c r="C5691" s="1">
        <v>44158</v>
      </c>
      <c r="D5691" s="1">
        <v>44173</v>
      </c>
      <c r="E5691" s="1">
        <v>44172</v>
      </c>
      <c r="F5691">
        <v>1</v>
      </c>
      <c r="G5691" t="str">
        <f>VLOOKUP(F5691,dComprador!A:B,2,0)</f>
        <v>Alon</v>
      </c>
      <c r="H5691">
        <v>11</v>
      </c>
      <c r="I5691" t="str">
        <f>VLOOKUP(H5691,dMateriaPrima!A:B,2,0)</f>
        <v>Papel</v>
      </c>
      <c r="J5691">
        <f>VLOOKUP(H5691,dMateriaPrima!A:C,3,0)</f>
        <v>9</v>
      </c>
      <c r="K5691">
        <v>124</v>
      </c>
      <c r="L5691">
        <f t="shared" si="177"/>
        <v>1116</v>
      </c>
      <c r="M5691">
        <v>0</v>
      </c>
      <c r="N5691">
        <f t="shared" si="176"/>
        <v>1116</v>
      </c>
      <c r="O5691">
        <v>3</v>
      </c>
      <c r="P5691" t="str">
        <f>VLOOKUP(O5691,dFornecedor!A:B,2,0)</f>
        <v>StepUp</v>
      </c>
    </row>
    <row r="5692" spans="1:16" x14ac:dyDescent="0.25">
      <c r="A5692">
        <v>5691</v>
      </c>
      <c r="B5692" s="1">
        <v>44150</v>
      </c>
      <c r="C5692" s="1">
        <v>44159</v>
      </c>
      <c r="D5692" s="1">
        <v>44173</v>
      </c>
      <c r="E5692" s="1">
        <v>44175</v>
      </c>
      <c r="F5692">
        <v>1</v>
      </c>
      <c r="G5692" t="str">
        <f>VLOOKUP(F5692,dComprador!A:B,2,0)</f>
        <v>Alon</v>
      </c>
      <c r="H5692">
        <v>9</v>
      </c>
      <c r="I5692" t="str">
        <f>VLOOKUP(H5692,dMateriaPrima!A:B,2,0)</f>
        <v>Couro</v>
      </c>
      <c r="J5692">
        <f>VLOOKUP(H5692,dMateriaPrima!A:C,3,0)</f>
        <v>4.4000000000000004</v>
      </c>
      <c r="K5692">
        <v>68</v>
      </c>
      <c r="L5692">
        <f t="shared" si="177"/>
        <v>299.20000000000005</v>
      </c>
      <c r="M5692">
        <v>0</v>
      </c>
      <c r="N5692">
        <f t="shared" si="176"/>
        <v>299.20000000000005</v>
      </c>
      <c r="O5692">
        <v>3</v>
      </c>
      <c r="P5692" t="str">
        <f>VLOOKUP(O5692,dFornecedor!A:B,2,0)</f>
        <v>StepUp</v>
      </c>
    </row>
    <row r="5693" spans="1:16" x14ac:dyDescent="0.25">
      <c r="A5693">
        <v>5692</v>
      </c>
      <c r="B5693" s="1">
        <v>44151</v>
      </c>
      <c r="C5693" s="1">
        <v>44156</v>
      </c>
      <c r="D5693" s="1">
        <v>44158</v>
      </c>
      <c r="E5693" s="1">
        <v>44160</v>
      </c>
      <c r="F5693">
        <v>4</v>
      </c>
      <c r="G5693" t="str">
        <f>VLOOKUP(F5693,dComprador!A:B,2,0)</f>
        <v>Lira</v>
      </c>
      <c r="H5693">
        <v>3</v>
      </c>
      <c r="I5693" t="str">
        <f>VLOOKUP(H5693,dMateriaPrima!A:B,2,0)</f>
        <v>Barra Metal</v>
      </c>
      <c r="J5693">
        <f>VLOOKUP(H5693,dMateriaPrima!A:C,3,0)</f>
        <v>565</v>
      </c>
      <c r="K5693">
        <v>507</v>
      </c>
      <c r="L5693">
        <f t="shared" si="177"/>
        <v>286455</v>
      </c>
      <c r="M5693">
        <v>0</v>
      </c>
      <c r="N5693">
        <f t="shared" si="176"/>
        <v>286455</v>
      </c>
      <c r="O5693">
        <v>2</v>
      </c>
      <c r="P5693" t="str">
        <f>VLOOKUP(O5693,dFornecedor!A:B,2,0)</f>
        <v>Minerva</v>
      </c>
    </row>
    <row r="5694" spans="1:16" x14ac:dyDescent="0.25">
      <c r="A5694">
        <v>5693</v>
      </c>
      <c r="B5694" s="1">
        <v>44151</v>
      </c>
      <c r="C5694" s="1">
        <v>44155</v>
      </c>
      <c r="D5694" s="1">
        <v>44158</v>
      </c>
      <c r="E5694" s="1">
        <v>44160</v>
      </c>
      <c r="F5694">
        <v>4</v>
      </c>
      <c r="G5694" t="str">
        <f>VLOOKUP(F5694,dComprador!A:B,2,0)</f>
        <v>Lira</v>
      </c>
      <c r="H5694">
        <v>10</v>
      </c>
      <c r="I5694" t="str">
        <f>VLOOKUP(H5694,dMateriaPrima!A:B,2,0)</f>
        <v>Pedra Britada</v>
      </c>
      <c r="J5694">
        <f>VLOOKUP(H5694,dMateriaPrima!A:C,3,0)</f>
        <v>56</v>
      </c>
      <c r="K5694">
        <v>202</v>
      </c>
      <c r="L5694">
        <f t="shared" si="177"/>
        <v>11312</v>
      </c>
      <c r="M5694">
        <v>31</v>
      </c>
      <c r="N5694">
        <f t="shared" si="176"/>
        <v>7805.2800000000007</v>
      </c>
      <c r="O5694">
        <v>3</v>
      </c>
      <c r="P5694" t="str">
        <f>VLOOKUP(O5694,dFornecedor!A:B,2,0)</f>
        <v>StepUp</v>
      </c>
    </row>
    <row r="5695" spans="1:16" x14ac:dyDescent="0.25">
      <c r="A5695">
        <v>5694</v>
      </c>
      <c r="B5695" s="1">
        <v>44151</v>
      </c>
      <c r="C5695" s="1">
        <v>44158</v>
      </c>
      <c r="D5695" s="1">
        <v>44185</v>
      </c>
      <c r="E5695" s="1">
        <v>44184</v>
      </c>
      <c r="F5695">
        <v>1</v>
      </c>
      <c r="G5695" t="str">
        <f>VLOOKUP(F5695,dComprador!A:B,2,0)</f>
        <v>Alon</v>
      </c>
      <c r="H5695">
        <v>1</v>
      </c>
      <c r="I5695" t="str">
        <f>VLOOKUP(H5695,dMateriaPrima!A:B,2,0)</f>
        <v>Tecido</v>
      </c>
      <c r="J5695">
        <f>VLOOKUP(H5695,dMateriaPrima!A:C,3,0)</f>
        <v>18</v>
      </c>
      <c r="K5695">
        <v>73</v>
      </c>
      <c r="L5695">
        <f t="shared" si="177"/>
        <v>1314</v>
      </c>
      <c r="M5695">
        <v>0</v>
      </c>
      <c r="N5695">
        <f t="shared" si="176"/>
        <v>1314</v>
      </c>
      <c r="O5695">
        <v>3</v>
      </c>
      <c r="P5695" t="str">
        <f>VLOOKUP(O5695,dFornecedor!A:B,2,0)</f>
        <v>StepUp</v>
      </c>
    </row>
    <row r="5696" spans="1:16" x14ac:dyDescent="0.25">
      <c r="A5696">
        <v>5695</v>
      </c>
      <c r="B5696" s="1">
        <v>44151</v>
      </c>
      <c r="C5696" s="1">
        <v>44151</v>
      </c>
      <c r="D5696" s="1">
        <v>44159</v>
      </c>
      <c r="E5696" s="1">
        <v>44158</v>
      </c>
      <c r="F5696">
        <v>4</v>
      </c>
      <c r="G5696" t="str">
        <f>VLOOKUP(F5696,dComprador!A:B,2,0)</f>
        <v>Lira</v>
      </c>
      <c r="H5696">
        <v>4</v>
      </c>
      <c r="I5696" t="str">
        <f>VLOOKUP(H5696,dMateriaPrima!A:B,2,0)</f>
        <v>Madeira</v>
      </c>
      <c r="J5696">
        <f>VLOOKUP(H5696,dMateriaPrima!A:C,3,0)</f>
        <v>168</v>
      </c>
      <c r="K5696">
        <v>140</v>
      </c>
      <c r="L5696">
        <f t="shared" si="177"/>
        <v>23520</v>
      </c>
      <c r="M5696">
        <v>0</v>
      </c>
      <c r="N5696">
        <f t="shared" si="176"/>
        <v>23520</v>
      </c>
      <c r="O5696">
        <v>5</v>
      </c>
      <c r="P5696" t="str">
        <f>VLOOKUP(O5696,dFornecedor!A:B,2,0)</f>
        <v>Atlas</v>
      </c>
    </row>
    <row r="5697" spans="1:16" x14ac:dyDescent="0.25">
      <c r="A5697">
        <v>5696</v>
      </c>
      <c r="B5697" s="1">
        <v>44151</v>
      </c>
      <c r="C5697" s="1">
        <v>44159</v>
      </c>
      <c r="D5697" s="1">
        <v>44161</v>
      </c>
      <c r="E5697" s="1">
        <v>44162</v>
      </c>
      <c r="F5697">
        <v>4</v>
      </c>
      <c r="G5697" t="str">
        <f>VLOOKUP(F5697,dComprador!A:B,2,0)</f>
        <v>Lira</v>
      </c>
      <c r="H5697">
        <v>1</v>
      </c>
      <c r="I5697" t="str">
        <f>VLOOKUP(H5697,dMateriaPrima!A:B,2,0)</f>
        <v>Tecido</v>
      </c>
      <c r="J5697">
        <f>VLOOKUP(H5697,dMateriaPrima!A:C,3,0)</f>
        <v>18</v>
      </c>
      <c r="K5697">
        <v>16</v>
      </c>
      <c r="L5697">
        <f t="shared" si="177"/>
        <v>288</v>
      </c>
      <c r="M5697">
        <v>0</v>
      </c>
      <c r="N5697">
        <f t="shared" si="176"/>
        <v>288</v>
      </c>
      <c r="O5697">
        <v>2</v>
      </c>
      <c r="P5697" t="str">
        <f>VLOOKUP(O5697,dFornecedor!A:B,2,0)</f>
        <v>Minerva</v>
      </c>
    </row>
    <row r="5698" spans="1:16" x14ac:dyDescent="0.25">
      <c r="A5698">
        <v>5697</v>
      </c>
      <c r="B5698" s="1">
        <v>44151</v>
      </c>
      <c r="C5698" s="1">
        <v>44151</v>
      </c>
      <c r="D5698" s="1">
        <v>44158</v>
      </c>
      <c r="E5698" s="1">
        <v>44161</v>
      </c>
      <c r="F5698">
        <v>4</v>
      </c>
      <c r="G5698" t="str">
        <f>VLOOKUP(F5698,dComprador!A:B,2,0)</f>
        <v>Lira</v>
      </c>
      <c r="H5698">
        <v>6</v>
      </c>
      <c r="I5698" t="str">
        <f>VLOOKUP(H5698,dMateriaPrima!A:B,2,0)</f>
        <v>Fio Algodão</v>
      </c>
      <c r="J5698">
        <f>VLOOKUP(H5698,dMateriaPrima!A:C,3,0)</f>
        <v>55.9</v>
      </c>
      <c r="K5698">
        <v>252</v>
      </c>
      <c r="L5698">
        <f t="shared" si="177"/>
        <v>14086.8</v>
      </c>
      <c r="M5698">
        <v>0</v>
      </c>
      <c r="N5698">
        <f t="shared" ref="N5698:N5761" si="178">SUM(L5698-((L5698*M5698)/100))</f>
        <v>14086.8</v>
      </c>
      <c r="O5698">
        <v>2</v>
      </c>
      <c r="P5698" t="str">
        <f>VLOOKUP(O5698,dFornecedor!A:B,2,0)</f>
        <v>Minerva</v>
      </c>
    </row>
    <row r="5699" spans="1:16" x14ac:dyDescent="0.25">
      <c r="A5699">
        <v>5698</v>
      </c>
      <c r="B5699" s="1">
        <v>44151</v>
      </c>
      <c r="C5699" s="1">
        <v>44152</v>
      </c>
      <c r="D5699" s="1">
        <v>44158</v>
      </c>
      <c r="E5699" s="1">
        <v>44161</v>
      </c>
      <c r="F5699">
        <v>4</v>
      </c>
      <c r="G5699" t="str">
        <f>VLOOKUP(F5699,dComprador!A:B,2,0)</f>
        <v>Lira</v>
      </c>
      <c r="H5699">
        <v>10</v>
      </c>
      <c r="I5699" t="str">
        <f>VLOOKUP(H5699,dMateriaPrima!A:B,2,0)</f>
        <v>Pedra Britada</v>
      </c>
      <c r="J5699">
        <f>VLOOKUP(H5699,dMateriaPrima!A:C,3,0)</f>
        <v>56</v>
      </c>
      <c r="K5699">
        <v>319</v>
      </c>
      <c r="L5699">
        <f t="shared" ref="L5699:L5762" si="179">J5699*K5699</f>
        <v>17864</v>
      </c>
      <c r="M5699">
        <v>0</v>
      </c>
      <c r="N5699">
        <f t="shared" si="178"/>
        <v>17864</v>
      </c>
      <c r="O5699">
        <v>3</v>
      </c>
      <c r="P5699" t="str">
        <f>VLOOKUP(O5699,dFornecedor!A:B,2,0)</f>
        <v>StepUp</v>
      </c>
    </row>
    <row r="5700" spans="1:16" x14ac:dyDescent="0.25">
      <c r="A5700">
        <v>5699</v>
      </c>
      <c r="B5700" s="1">
        <v>44151</v>
      </c>
      <c r="C5700" s="1">
        <v>44161</v>
      </c>
      <c r="D5700" s="1">
        <v>44162</v>
      </c>
      <c r="E5700" s="1">
        <v>44161</v>
      </c>
      <c r="F5700">
        <v>4</v>
      </c>
      <c r="G5700" t="str">
        <f>VLOOKUP(F5700,dComprador!A:B,2,0)</f>
        <v>Lira</v>
      </c>
      <c r="H5700">
        <v>9</v>
      </c>
      <c r="I5700" t="str">
        <f>VLOOKUP(H5700,dMateriaPrima!A:B,2,0)</f>
        <v>Couro</v>
      </c>
      <c r="J5700">
        <f>VLOOKUP(H5700,dMateriaPrima!A:C,3,0)</f>
        <v>4.4000000000000004</v>
      </c>
      <c r="K5700">
        <v>443</v>
      </c>
      <c r="L5700">
        <f t="shared" si="179"/>
        <v>1949.2</v>
      </c>
      <c r="M5700">
        <v>0</v>
      </c>
      <c r="N5700">
        <f t="shared" si="178"/>
        <v>1949.2</v>
      </c>
      <c r="O5700">
        <v>3</v>
      </c>
      <c r="P5700" t="str">
        <f>VLOOKUP(O5700,dFornecedor!A:B,2,0)</f>
        <v>StepUp</v>
      </c>
    </row>
    <row r="5701" spans="1:16" x14ac:dyDescent="0.25">
      <c r="A5701">
        <v>5700</v>
      </c>
      <c r="B5701" s="1">
        <v>44151</v>
      </c>
      <c r="C5701" s="1">
        <v>44154</v>
      </c>
      <c r="D5701" s="1">
        <v>44160</v>
      </c>
      <c r="E5701" s="1">
        <v>44163</v>
      </c>
      <c r="F5701">
        <v>4</v>
      </c>
      <c r="G5701" t="str">
        <f>VLOOKUP(F5701,dComprador!A:B,2,0)</f>
        <v>Lira</v>
      </c>
      <c r="H5701">
        <v>1</v>
      </c>
      <c r="I5701" t="str">
        <f>VLOOKUP(H5701,dMateriaPrima!A:B,2,0)</f>
        <v>Tecido</v>
      </c>
      <c r="J5701">
        <f>VLOOKUP(H5701,dMateriaPrima!A:C,3,0)</f>
        <v>18</v>
      </c>
      <c r="K5701">
        <v>164</v>
      </c>
      <c r="L5701">
        <f t="shared" si="179"/>
        <v>2952</v>
      </c>
      <c r="M5701">
        <v>0</v>
      </c>
      <c r="N5701">
        <f t="shared" si="178"/>
        <v>2952</v>
      </c>
      <c r="O5701">
        <v>5</v>
      </c>
      <c r="P5701" t="str">
        <f>VLOOKUP(O5701,dFornecedor!A:B,2,0)</f>
        <v>Atlas</v>
      </c>
    </row>
    <row r="5702" spans="1:16" x14ac:dyDescent="0.25">
      <c r="A5702">
        <v>5701</v>
      </c>
      <c r="B5702" s="1">
        <v>44151</v>
      </c>
      <c r="C5702" s="1">
        <v>44151</v>
      </c>
      <c r="D5702" s="1">
        <v>44169</v>
      </c>
      <c r="E5702" s="1">
        <v>44173</v>
      </c>
      <c r="F5702">
        <v>1</v>
      </c>
      <c r="G5702" t="str">
        <f>VLOOKUP(F5702,dComprador!A:B,2,0)</f>
        <v>Alon</v>
      </c>
      <c r="H5702">
        <v>11</v>
      </c>
      <c r="I5702" t="str">
        <f>VLOOKUP(H5702,dMateriaPrima!A:B,2,0)</f>
        <v>Papel</v>
      </c>
      <c r="J5702">
        <f>VLOOKUP(H5702,dMateriaPrima!A:C,3,0)</f>
        <v>9</v>
      </c>
      <c r="K5702">
        <v>63</v>
      </c>
      <c r="L5702">
        <f t="shared" si="179"/>
        <v>567</v>
      </c>
      <c r="M5702">
        <v>0</v>
      </c>
      <c r="N5702">
        <f t="shared" si="178"/>
        <v>567</v>
      </c>
      <c r="O5702">
        <v>2</v>
      </c>
      <c r="P5702" t="str">
        <f>VLOOKUP(O5702,dFornecedor!A:B,2,0)</f>
        <v>Minerva</v>
      </c>
    </row>
    <row r="5703" spans="1:16" x14ac:dyDescent="0.25">
      <c r="A5703">
        <v>5702</v>
      </c>
      <c r="B5703" s="1">
        <v>44151</v>
      </c>
      <c r="C5703" s="1">
        <v>44151</v>
      </c>
      <c r="D5703" s="1">
        <v>44171</v>
      </c>
      <c r="E5703" s="1">
        <v>44173</v>
      </c>
      <c r="F5703">
        <v>1</v>
      </c>
      <c r="G5703" t="str">
        <f>VLOOKUP(F5703,dComprador!A:B,2,0)</f>
        <v>Alon</v>
      </c>
      <c r="H5703">
        <v>7</v>
      </c>
      <c r="I5703" t="str">
        <f>VLOOKUP(H5703,dMateriaPrima!A:B,2,0)</f>
        <v>Poliéster</v>
      </c>
      <c r="J5703">
        <f>VLOOKUP(H5703,dMateriaPrima!A:C,3,0)</f>
        <v>8</v>
      </c>
      <c r="K5703">
        <v>88</v>
      </c>
      <c r="L5703">
        <f t="shared" si="179"/>
        <v>704</v>
      </c>
      <c r="M5703">
        <v>0</v>
      </c>
      <c r="N5703">
        <f t="shared" si="178"/>
        <v>704</v>
      </c>
      <c r="O5703">
        <v>2</v>
      </c>
      <c r="P5703" t="str">
        <f>VLOOKUP(O5703,dFornecedor!A:B,2,0)</f>
        <v>Minerva</v>
      </c>
    </row>
    <row r="5704" spans="1:16" x14ac:dyDescent="0.25">
      <c r="A5704">
        <v>5703</v>
      </c>
      <c r="B5704" s="1">
        <v>44151</v>
      </c>
      <c r="C5704" s="1">
        <v>44153</v>
      </c>
      <c r="D5704" s="1">
        <v>44179</v>
      </c>
      <c r="E5704" s="1">
        <v>44181</v>
      </c>
      <c r="F5704">
        <v>1</v>
      </c>
      <c r="G5704" t="str">
        <f>VLOOKUP(F5704,dComprador!A:B,2,0)</f>
        <v>Alon</v>
      </c>
      <c r="H5704">
        <v>5</v>
      </c>
      <c r="I5704" t="str">
        <f>VLOOKUP(H5704,dMateriaPrima!A:B,2,0)</f>
        <v>Areia</v>
      </c>
      <c r="J5704">
        <f>VLOOKUP(H5704,dMateriaPrima!A:C,3,0)</f>
        <v>3.59</v>
      </c>
      <c r="K5704">
        <v>168</v>
      </c>
      <c r="L5704">
        <f t="shared" si="179"/>
        <v>603.12</v>
      </c>
      <c r="M5704">
        <v>0</v>
      </c>
      <c r="N5704">
        <f t="shared" si="178"/>
        <v>603.12</v>
      </c>
      <c r="O5704">
        <v>2</v>
      </c>
      <c r="P5704" t="str">
        <f>VLOOKUP(O5704,dFornecedor!A:B,2,0)</f>
        <v>Minerva</v>
      </c>
    </row>
    <row r="5705" spans="1:16" x14ac:dyDescent="0.25">
      <c r="A5705">
        <v>5704</v>
      </c>
      <c r="B5705" s="1">
        <v>44151</v>
      </c>
      <c r="C5705" s="1">
        <v>44151</v>
      </c>
      <c r="D5705" s="1">
        <v>44184</v>
      </c>
      <c r="E5705" s="1">
        <v>44186</v>
      </c>
      <c r="F5705">
        <v>1</v>
      </c>
      <c r="G5705" t="str">
        <f>VLOOKUP(F5705,dComprador!A:B,2,0)</f>
        <v>Alon</v>
      </c>
      <c r="H5705">
        <v>6</v>
      </c>
      <c r="I5705" t="str">
        <f>VLOOKUP(H5705,dMateriaPrima!A:B,2,0)</f>
        <v>Fio Algodão</v>
      </c>
      <c r="J5705">
        <f>VLOOKUP(H5705,dMateriaPrima!A:C,3,0)</f>
        <v>55.9</v>
      </c>
      <c r="K5705">
        <v>334</v>
      </c>
      <c r="L5705">
        <f t="shared" si="179"/>
        <v>18670.599999999999</v>
      </c>
      <c r="M5705">
        <v>0</v>
      </c>
      <c r="N5705">
        <f t="shared" si="178"/>
        <v>18670.599999999999</v>
      </c>
      <c r="O5705">
        <v>5</v>
      </c>
      <c r="P5705" t="str">
        <f>VLOOKUP(O5705,dFornecedor!A:B,2,0)</f>
        <v>Atlas</v>
      </c>
    </row>
    <row r="5706" spans="1:16" x14ac:dyDescent="0.25">
      <c r="A5706">
        <v>5705</v>
      </c>
      <c r="B5706" s="1">
        <v>44151</v>
      </c>
      <c r="C5706" s="1">
        <v>44157</v>
      </c>
      <c r="D5706" s="1">
        <v>44176</v>
      </c>
      <c r="E5706" s="1">
        <v>44175</v>
      </c>
      <c r="F5706">
        <v>1</v>
      </c>
      <c r="G5706" t="str">
        <f>VLOOKUP(F5706,dComprador!A:B,2,0)</f>
        <v>Alon</v>
      </c>
      <c r="H5706">
        <v>10</v>
      </c>
      <c r="I5706" t="str">
        <f>VLOOKUP(H5706,dMateriaPrima!A:B,2,0)</f>
        <v>Pedra Britada</v>
      </c>
      <c r="J5706">
        <f>VLOOKUP(H5706,dMateriaPrima!A:C,3,0)</f>
        <v>56</v>
      </c>
      <c r="K5706">
        <v>402</v>
      </c>
      <c r="L5706">
        <f t="shared" si="179"/>
        <v>22512</v>
      </c>
      <c r="M5706">
        <v>0</v>
      </c>
      <c r="N5706">
        <f t="shared" si="178"/>
        <v>22512</v>
      </c>
      <c r="O5706">
        <v>3</v>
      </c>
      <c r="P5706" t="str">
        <f>VLOOKUP(O5706,dFornecedor!A:B,2,0)</f>
        <v>StepUp</v>
      </c>
    </row>
    <row r="5707" spans="1:16" x14ac:dyDescent="0.25">
      <c r="A5707">
        <v>5706</v>
      </c>
      <c r="B5707" s="1">
        <v>44152</v>
      </c>
      <c r="C5707" s="1">
        <v>44153</v>
      </c>
      <c r="D5707" s="1">
        <v>44159</v>
      </c>
      <c r="E5707" s="1">
        <v>44160</v>
      </c>
      <c r="F5707">
        <v>4</v>
      </c>
      <c r="G5707" t="str">
        <f>VLOOKUP(F5707,dComprador!A:B,2,0)</f>
        <v>Lira</v>
      </c>
      <c r="H5707">
        <v>8</v>
      </c>
      <c r="I5707" t="str">
        <f>VLOOKUP(H5707,dMateriaPrima!A:B,2,0)</f>
        <v>Cimento</v>
      </c>
      <c r="J5707">
        <f>VLOOKUP(H5707,dMateriaPrima!A:C,3,0)</f>
        <v>23</v>
      </c>
      <c r="K5707">
        <v>323</v>
      </c>
      <c r="L5707">
        <f t="shared" si="179"/>
        <v>7429</v>
      </c>
      <c r="M5707">
        <v>0</v>
      </c>
      <c r="N5707">
        <f t="shared" si="178"/>
        <v>7429</v>
      </c>
      <c r="O5707">
        <v>1</v>
      </c>
      <c r="P5707" t="str">
        <f>VLOOKUP(O5707,dFornecedor!A:B,2,0)</f>
        <v>NorthShore</v>
      </c>
    </row>
    <row r="5708" spans="1:16" x14ac:dyDescent="0.25">
      <c r="A5708">
        <v>5707</v>
      </c>
      <c r="B5708" s="1">
        <v>44152</v>
      </c>
      <c r="C5708" s="1">
        <v>44160</v>
      </c>
      <c r="D5708" s="1">
        <v>44163</v>
      </c>
      <c r="E5708" s="1">
        <v>44167</v>
      </c>
      <c r="F5708">
        <v>4</v>
      </c>
      <c r="G5708" t="str">
        <f>VLOOKUP(F5708,dComprador!A:B,2,0)</f>
        <v>Lira</v>
      </c>
      <c r="H5708">
        <v>8</v>
      </c>
      <c r="I5708" t="str">
        <f>VLOOKUP(H5708,dMateriaPrima!A:B,2,0)</f>
        <v>Cimento</v>
      </c>
      <c r="J5708">
        <f>VLOOKUP(H5708,dMateriaPrima!A:C,3,0)</f>
        <v>23</v>
      </c>
      <c r="K5708">
        <v>216</v>
      </c>
      <c r="L5708">
        <f t="shared" si="179"/>
        <v>4968</v>
      </c>
      <c r="M5708">
        <v>0</v>
      </c>
      <c r="N5708">
        <f t="shared" si="178"/>
        <v>4968</v>
      </c>
      <c r="O5708">
        <v>3</v>
      </c>
      <c r="P5708" t="str">
        <f>VLOOKUP(O5708,dFornecedor!A:B,2,0)</f>
        <v>StepUp</v>
      </c>
    </row>
    <row r="5709" spans="1:16" x14ac:dyDescent="0.25">
      <c r="A5709">
        <v>5708</v>
      </c>
      <c r="B5709" s="1">
        <v>44152</v>
      </c>
      <c r="C5709" s="1">
        <v>44160</v>
      </c>
      <c r="D5709" s="1">
        <v>44182</v>
      </c>
      <c r="E5709" s="1">
        <v>44183</v>
      </c>
      <c r="F5709">
        <v>1</v>
      </c>
      <c r="G5709" t="str">
        <f>VLOOKUP(F5709,dComprador!A:B,2,0)</f>
        <v>Alon</v>
      </c>
      <c r="H5709">
        <v>10</v>
      </c>
      <c r="I5709" t="str">
        <f>VLOOKUP(H5709,dMateriaPrima!A:B,2,0)</f>
        <v>Pedra Britada</v>
      </c>
      <c r="J5709">
        <f>VLOOKUP(H5709,dMateriaPrima!A:C,3,0)</f>
        <v>56</v>
      </c>
      <c r="K5709">
        <v>1</v>
      </c>
      <c r="L5709">
        <f t="shared" si="179"/>
        <v>56</v>
      </c>
      <c r="M5709">
        <v>0</v>
      </c>
      <c r="N5709">
        <f t="shared" si="178"/>
        <v>56</v>
      </c>
      <c r="O5709">
        <v>1</v>
      </c>
      <c r="P5709" t="str">
        <f>VLOOKUP(O5709,dFornecedor!A:B,2,0)</f>
        <v>NorthShore</v>
      </c>
    </row>
    <row r="5710" spans="1:16" x14ac:dyDescent="0.25">
      <c r="A5710">
        <v>5709</v>
      </c>
      <c r="B5710" s="1">
        <v>44152</v>
      </c>
      <c r="C5710" s="1">
        <v>44156</v>
      </c>
      <c r="D5710" s="1">
        <v>44159</v>
      </c>
      <c r="E5710" s="1">
        <v>44163</v>
      </c>
      <c r="F5710">
        <v>4</v>
      </c>
      <c r="G5710" t="str">
        <f>VLOOKUP(F5710,dComprador!A:B,2,0)</f>
        <v>Lira</v>
      </c>
      <c r="H5710">
        <v>11</v>
      </c>
      <c r="I5710" t="str">
        <f>VLOOKUP(H5710,dMateriaPrima!A:B,2,0)</f>
        <v>Papel</v>
      </c>
      <c r="J5710">
        <f>VLOOKUP(H5710,dMateriaPrima!A:C,3,0)</f>
        <v>9</v>
      </c>
      <c r="K5710">
        <v>164</v>
      </c>
      <c r="L5710">
        <f t="shared" si="179"/>
        <v>1476</v>
      </c>
      <c r="M5710">
        <v>0</v>
      </c>
      <c r="N5710">
        <f t="shared" si="178"/>
        <v>1476</v>
      </c>
      <c r="O5710">
        <v>2</v>
      </c>
      <c r="P5710" t="str">
        <f>VLOOKUP(O5710,dFornecedor!A:B,2,0)</f>
        <v>Minerva</v>
      </c>
    </row>
    <row r="5711" spans="1:16" x14ac:dyDescent="0.25">
      <c r="A5711">
        <v>5710</v>
      </c>
      <c r="B5711" s="1">
        <v>44152</v>
      </c>
      <c r="C5711" s="1">
        <v>44160</v>
      </c>
      <c r="D5711" s="1">
        <v>44160</v>
      </c>
      <c r="E5711" s="1">
        <v>44163</v>
      </c>
      <c r="F5711">
        <v>4</v>
      </c>
      <c r="G5711" t="str">
        <f>VLOOKUP(F5711,dComprador!A:B,2,0)</f>
        <v>Lira</v>
      </c>
      <c r="H5711">
        <v>9</v>
      </c>
      <c r="I5711" t="str">
        <f>VLOOKUP(H5711,dMateriaPrima!A:B,2,0)</f>
        <v>Couro</v>
      </c>
      <c r="J5711">
        <f>VLOOKUP(H5711,dMateriaPrima!A:C,3,0)</f>
        <v>4.4000000000000004</v>
      </c>
      <c r="K5711">
        <v>31</v>
      </c>
      <c r="L5711">
        <f t="shared" si="179"/>
        <v>136.4</v>
      </c>
      <c r="M5711">
        <v>0</v>
      </c>
      <c r="N5711">
        <f t="shared" si="178"/>
        <v>136.4</v>
      </c>
      <c r="O5711">
        <v>3</v>
      </c>
      <c r="P5711" t="str">
        <f>VLOOKUP(O5711,dFornecedor!A:B,2,0)</f>
        <v>StepUp</v>
      </c>
    </row>
    <row r="5712" spans="1:16" x14ac:dyDescent="0.25">
      <c r="A5712">
        <v>5711</v>
      </c>
      <c r="B5712" s="1">
        <v>44152</v>
      </c>
      <c r="C5712" s="1">
        <v>44152</v>
      </c>
      <c r="D5712" s="1">
        <v>44157</v>
      </c>
      <c r="E5712" s="1">
        <v>44161</v>
      </c>
      <c r="F5712">
        <v>4</v>
      </c>
      <c r="G5712" t="str">
        <f>VLOOKUP(F5712,dComprador!A:B,2,0)</f>
        <v>Lira</v>
      </c>
      <c r="H5712">
        <v>1</v>
      </c>
      <c r="I5712" t="str">
        <f>VLOOKUP(H5712,dMateriaPrima!A:B,2,0)</f>
        <v>Tecido</v>
      </c>
      <c r="J5712">
        <f>VLOOKUP(H5712,dMateriaPrima!A:C,3,0)</f>
        <v>18</v>
      </c>
      <c r="K5712">
        <v>496</v>
      </c>
      <c r="L5712">
        <f t="shared" si="179"/>
        <v>8928</v>
      </c>
      <c r="M5712">
        <v>0</v>
      </c>
      <c r="N5712">
        <f t="shared" si="178"/>
        <v>8928</v>
      </c>
      <c r="O5712">
        <v>2</v>
      </c>
      <c r="P5712" t="str">
        <f>VLOOKUP(O5712,dFornecedor!A:B,2,0)</f>
        <v>Minerva</v>
      </c>
    </row>
    <row r="5713" spans="1:16" x14ac:dyDescent="0.25">
      <c r="A5713">
        <v>5712</v>
      </c>
      <c r="B5713" s="1">
        <v>44152</v>
      </c>
      <c r="C5713" s="1">
        <v>44158</v>
      </c>
      <c r="D5713" s="1">
        <v>44169</v>
      </c>
      <c r="E5713" s="1">
        <v>44173</v>
      </c>
      <c r="F5713">
        <v>1</v>
      </c>
      <c r="G5713" t="str">
        <f>VLOOKUP(F5713,dComprador!A:B,2,0)</f>
        <v>Alon</v>
      </c>
      <c r="H5713">
        <v>4</v>
      </c>
      <c r="I5713" t="str">
        <f>VLOOKUP(H5713,dMateriaPrima!A:B,2,0)</f>
        <v>Madeira</v>
      </c>
      <c r="J5713">
        <f>VLOOKUP(H5713,dMateriaPrima!A:C,3,0)</f>
        <v>168</v>
      </c>
      <c r="K5713">
        <v>382</v>
      </c>
      <c r="L5713">
        <f t="shared" si="179"/>
        <v>64176</v>
      </c>
      <c r="M5713">
        <v>0</v>
      </c>
      <c r="N5713">
        <f t="shared" si="178"/>
        <v>64176</v>
      </c>
      <c r="O5713">
        <v>3</v>
      </c>
      <c r="P5713" t="str">
        <f>VLOOKUP(O5713,dFornecedor!A:B,2,0)</f>
        <v>StepUp</v>
      </c>
    </row>
    <row r="5714" spans="1:16" x14ac:dyDescent="0.25">
      <c r="A5714">
        <v>5713</v>
      </c>
      <c r="B5714" s="1">
        <v>44152</v>
      </c>
      <c r="C5714" s="1">
        <v>44153</v>
      </c>
      <c r="D5714" s="1">
        <v>44183</v>
      </c>
      <c r="E5714" s="1">
        <v>44187</v>
      </c>
      <c r="F5714">
        <v>1</v>
      </c>
      <c r="G5714" t="str">
        <f>VLOOKUP(F5714,dComprador!A:B,2,0)</f>
        <v>Alon</v>
      </c>
      <c r="H5714">
        <v>1</v>
      </c>
      <c r="I5714" t="str">
        <f>VLOOKUP(H5714,dMateriaPrima!A:B,2,0)</f>
        <v>Tecido</v>
      </c>
      <c r="J5714">
        <f>VLOOKUP(H5714,dMateriaPrima!A:C,3,0)</f>
        <v>18</v>
      </c>
      <c r="K5714">
        <v>3</v>
      </c>
      <c r="L5714">
        <f t="shared" si="179"/>
        <v>54</v>
      </c>
      <c r="M5714">
        <v>0</v>
      </c>
      <c r="N5714">
        <f t="shared" si="178"/>
        <v>54</v>
      </c>
      <c r="O5714">
        <v>3</v>
      </c>
      <c r="P5714" t="str">
        <f>VLOOKUP(O5714,dFornecedor!A:B,2,0)</f>
        <v>StepUp</v>
      </c>
    </row>
    <row r="5715" spans="1:16" x14ac:dyDescent="0.25">
      <c r="A5715">
        <v>5714</v>
      </c>
      <c r="B5715" s="1">
        <v>44152</v>
      </c>
      <c r="C5715" s="1">
        <v>44155</v>
      </c>
      <c r="D5715" s="1">
        <v>44175</v>
      </c>
      <c r="E5715" s="1">
        <v>44176</v>
      </c>
      <c r="F5715">
        <v>1</v>
      </c>
      <c r="G5715" t="str">
        <f>VLOOKUP(F5715,dComprador!A:B,2,0)</f>
        <v>Alon</v>
      </c>
      <c r="H5715">
        <v>7</v>
      </c>
      <c r="I5715" t="str">
        <f>VLOOKUP(H5715,dMateriaPrima!A:B,2,0)</f>
        <v>Poliéster</v>
      </c>
      <c r="J5715">
        <f>VLOOKUP(H5715,dMateriaPrima!A:C,3,0)</f>
        <v>8</v>
      </c>
      <c r="K5715">
        <v>23</v>
      </c>
      <c r="L5715">
        <f t="shared" si="179"/>
        <v>184</v>
      </c>
      <c r="M5715">
        <v>0</v>
      </c>
      <c r="N5715">
        <f t="shared" si="178"/>
        <v>184</v>
      </c>
      <c r="O5715">
        <v>1</v>
      </c>
      <c r="P5715" t="str">
        <f>VLOOKUP(O5715,dFornecedor!A:B,2,0)</f>
        <v>NorthShore</v>
      </c>
    </row>
    <row r="5716" spans="1:16" x14ac:dyDescent="0.25">
      <c r="A5716">
        <v>5715</v>
      </c>
      <c r="B5716" s="1">
        <v>44153</v>
      </c>
      <c r="C5716" s="1">
        <v>44153</v>
      </c>
      <c r="D5716" s="1">
        <v>44160</v>
      </c>
      <c r="E5716" s="1">
        <v>44157</v>
      </c>
      <c r="F5716">
        <v>4</v>
      </c>
      <c r="G5716" t="str">
        <f>VLOOKUP(F5716,dComprador!A:B,2,0)</f>
        <v>Lira</v>
      </c>
      <c r="H5716">
        <v>1</v>
      </c>
      <c r="I5716" t="str">
        <f>VLOOKUP(H5716,dMateriaPrima!A:B,2,0)</f>
        <v>Tecido</v>
      </c>
      <c r="J5716">
        <f>VLOOKUP(H5716,dMateriaPrima!A:C,3,0)</f>
        <v>18</v>
      </c>
      <c r="K5716">
        <v>16</v>
      </c>
      <c r="L5716">
        <f t="shared" si="179"/>
        <v>288</v>
      </c>
      <c r="M5716">
        <v>34</v>
      </c>
      <c r="N5716">
        <f t="shared" si="178"/>
        <v>190.07999999999998</v>
      </c>
      <c r="O5716">
        <v>2</v>
      </c>
      <c r="P5716" t="str">
        <f>VLOOKUP(O5716,dFornecedor!A:B,2,0)</f>
        <v>Minerva</v>
      </c>
    </row>
    <row r="5717" spans="1:16" x14ac:dyDescent="0.25">
      <c r="A5717">
        <v>5716</v>
      </c>
      <c r="B5717" s="1">
        <v>44153</v>
      </c>
      <c r="C5717" s="1">
        <v>44154</v>
      </c>
      <c r="D5717" s="1">
        <v>44160</v>
      </c>
      <c r="E5717" s="1">
        <v>44162</v>
      </c>
      <c r="F5717">
        <v>4</v>
      </c>
      <c r="G5717" t="str">
        <f>VLOOKUP(F5717,dComprador!A:B,2,0)</f>
        <v>Lira</v>
      </c>
      <c r="H5717">
        <v>7</v>
      </c>
      <c r="I5717" t="str">
        <f>VLOOKUP(H5717,dMateriaPrima!A:B,2,0)</f>
        <v>Poliéster</v>
      </c>
      <c r="J5717">
        <f>VLOOKUP(H5717,dMateriaPrima!A:C,3,0)</f>
        <v>8</v>
      </c>
      <c r="K5717">
        <v>141</v>
      </c>
      <c r="L5717">
        <f t="shared" si="179"/>
        <v>1128</v>
      </c>
      <c r="M5717">
        <v>0</v>
      </c>
      <c r="N5717">
        <f t="shared" si="178"/>
        <v>1128</v>
      </c>
      <c r="O5717">
        <v>3</v>
      </c>
      <c r="P5717" t="str">
        <f>VLOOKUP(O5717,dFornecedor!A:B,2,0)</f>
        <v>StepUp</v>
      </c>
    </row>
    <row r="5718" spans="1:16" x14ac:dyDescent="0.25">
      <c r="A5718">
        <v>5717</v>
      </c>
      <c r="B5718" s="1">
        <v>44153</v>
      </c>
      <c r="C5718" s="1">
        <v>44159</v>
      </c>
      <c r="D5718" s="1">
        <v>44159</v>
      </c>
      <c r="E5718" s="1">
        <v>44161</v>
      </c>
      <c r="F5718">
        <v>4</v>
      </c>
      <c r="G5718" t="str">
        <f>VLOOKUP(F5718,dComprador!A:B,2,0)</f>
        <v>Lira</v>
      </c>
      <c r="H5718">
        <v>7</v>
      </c>
      <c r="I5718" t="str">
        <f>VLOOKUP(H5718,dMateriaPrima!A:B,2,0)</f>
        <v>Poliéster</v>
      </c>
      <c r="J5718">
        <f>VLOOKUP(H5718,dMateriaPrima!A:C,3,0)</f>
        <v>8</v>
      </c>
      <c r="K5718">
        <v>135</v>
      </c>
      <c r="L5718">
        <f t="shared" si="179"/>
        <v>1080</v>
      </c>
      <c r="M5718">
        <v>0</v>
      </c>
      <c r="N5718">
        <f t="shared" si="178"/>
        <v>1080</v>
      </c>
      <c r="O5718">
        <v>1</v>
      </c>
      <c r="P5718" t="str">
        <f>VLOOKUP(O5718,dFornecedor!A:B,2,0)</f>
        <v>NorthShore</v>
      </c>
    </row>
    <row r="5719" spans="1:16" x14ac:dyDescent="0.25">
      <c r="A5719">
        <v>5718</v>
      </c>
      <c r="B5719" s="1">
        <v>44153</v>
      </c>
      <c r="C5719" s="1">
        <v>44153</v>
      </c>
      <c r="D5719" s="1">
        <v>44160</v>
      </c>
      <c r="E5719" s="1">
        <v>44161</v>
      </c>
      <c r="F5719">
        <v>4</v>
      </c>
      <c r="G5719" t="str">
        <f>VLOOKUP(F5719,dComprador!A:B,2,0)</f>
        <v>Lira</v>
      </c>
      <c r="H5719">
        <v>9</v>
      </c>
      <c r="I5719" t="str">
        <f>VLOOKUP(H5719,dMateriaPrima!A:B,2,0)</f>
        <v>Couro</v>
      </c>
      <c r="J5719">
        <f>VLOOKUP(H5719,dMateriaPrima!A:C,3,0)</f>
        <v>4.4000000000000004</v>
      </c>
      <c r="K5719">
        <v>65</v>
      </c>
      <c r="L5719">
        <f t="shared" si="179"/>
        <v>286</v>
      </c>
      <c r="M5719">
        <v>0</v>
      </c>
      <c r="N5719">
        <f t="shared" si="178"/>
        <v>286</v>
      </c>
      <c r="O5719">
        <v>2</v>
      </c>
      <c r="P5719" t="str">
        <f>VLOOKUP(O5719,dFornecedor!A:B,2,0)</f>
        <v>Minerva</v>
      </c>
    </row>
    <row r="5720" spans="1:16" x14ac:dyDescent="0.25">
      <c r="A5720">
        <v>5719</v>
      </c>
      <c r="B5720" s="1">
        <v>44153</v>
      </c>
      <c r="C5720" s="1">
        <v>44153</v>
      </c>
      <c r="D5720" s="1">
        <v>44159</v>
      </c>
      <c r="E5720" s="1">
        <v>44161</v>
      </c>
      <c r="F5720">
        <v>4</v>
      </c>
      <c r="G5720" t="str">
        <f>VLOOKUP(F5720,dComprador!A:B,2,0)</f>
        <v>Lira</v>
      </c>
      <c r="H5720">
        <v>3</v>
      </c>
      <c r="I5720" t="str">
        <f>VLOOKUP(H5720,dMateriaPrima!A:B,2,0)</f>
        <v>Barra Metal</v>
      </c>
      <c r="J5720">
        <f>VLOOKUP(H5720,dMateriaPrima!A:C,3,0)</f>
        <v>565</v>
      </c>
      <c r="K5720">
        <v>228</v>
      </c>
      <c r="L5720">
        <f t="shared" si="179"/>
        <v>128820</v>
      </c>
      <c r="M5720">
        <v>0</v>
      </c>
      <c r="N5720">
        <f t="shared" si="178"/>
        <v>128820</v>
      </c>
      <c r="O5720">
        <v>2</v>
      </c>
      <c r="P5720" t="str">
        <f>VLOOKUP(O5720,dFornecedor!A:B,2,0)</f>
        <v>Minerva</v>
      </c>
    </row>
    <row r="5721" spans="1:16" x14ac:dyDescent="0.25">
      <c r="A5721">
        <v>5720</v>
      </c>
      <c r="B5721" s="1">
        <v>44153</v>
      </c>
      <c r="C5721" s="1">
        <v>44153</v>
      </c>
      <c r="D5721" s="1">
        <v>44159</v>
      </c>
      <c r="E5721" s="1">
        <v>44162</v>
      </c>
      <c r="F5721">
        <v>4</v>
      </c>
      <c r="G5721" t="str">
        <f>VLOOKUP(F5721,dComprador!A:B,2,0)</f>
        <v>Lira</v>
      </c>
      <c r="H5721">
        <v>9</v>
      </c>
      <c r="I5721" t="str">
        <f>VLOOKUP(H5721,dMateriaPrima!A:B,2,0)</f>
        <v>Couro</v>
      </c>
      <c r="J5721">
        <f>VLOOKUP(H5721,dMateriaPrima!A:C,3,0)</f>
        <v>4.4000000000000004</v>
      </c>
      <c r="K5721">
        <v>402</v>
      </c>
      <c r="L5721">
        <f t="shared" si="179"/>
        <v>1768.8000000000002</v>
      </c>
      <c r="M5721">
        <v>0</v>
      </c>
      <c r="N5721">
        <f t="shared" si="178"/>
        <v>1768.8000000000002</v>
      </c>
      <c r="O5721">
        <v>2</v>
      </c>
      <c r="P5721" t="str">
        <f>VLOOKUP(O5721,dFornecedor!A:B,2,0)</f>
        <v>Minerva</v>
      </c>
    </row>
    <row r="5722" spans="1:16" x14ac:dyDescent="0.25">
      <c r="A5722">
        <v>5721</v>
      </c>
      <c r="B5722" s="1">
        <v>44153</v>
      </c>
      <c r="C5722" s="1">
        <v>44158</v>
      </c>
      <c r="D5722" s="1">
        <v>44165</v>
      </c>
      <c r="E5722" s="1">
        <v>44166</v>
      </c>
      <c r="F5722">
        <v>4</v>
      </c>
      <c r="G5722" t="str">
        <f>VLOOKUP(F5722,dComprador!A:B,2,0)</f>
        <v>Lira</v>
      </c>
      <c r="H5722">
        <v>5</v>
      </c>
      <c r="I5722" t="str">
        <f>VLOOKUP(H5722,dMateriaPrima!A:B,2,0)</f>
        <v>Areia</v>
      </c>
      <c r="J5722">
        <f>VLOOKUP(H5722,dMateriaPrima!A:C,3,0)</f>
        <v>3.59</v>
      </c>
      <c r="K5722">
        <v>478</v>
      </c>
      <c r="L5722">
        <f t="shared" si="179"/>
        <v>1716.02</v>
      </c>
      <c r="M5722">
        <v>0</v>
      </c>
      <c r="N5722">
        <f t="shared" si="178"/>
        <v>1716.02</v>
      </c>
      <c r="O5722">
        <v>5</v>
      </c>
      <c r="P5722" t="str">
        <f>VLOOKUP(O5722,dFornecedor!A:B,2,0)</f>
        <v>Atlas</v>
      </c>
    </row>
    <row r="5723" spans="1:16" x14ac:dyDescent="0.25">
      <c r="A5723">
        <v>5722</v>
      </c>
      <c r="B5723" s="1">
        <v>44153</v>
      </c>
      <c r="C5723" s="1">
        <v>44156</v>
      </c>
      <c r="D5723" s="1">
        <v>44172</v>
      </c>
      <c r="E5723" s="1">
        <v>44173</v>
      </c>
      <c r="F5723">
        <v>1</v>
      </c>
      <c r="G5723" t="str">
        <f>VLOOKUP(F5723,dComprador!A:B,2,0)</f>
        <v>Alon</v>
      </c>
      <c r="H5723">
        <v>11</v>
      </c>
      <c r="I5723" t="str">
        <f>VLOOKUP(H5723,dMateriaPrima!A:B,2,0)</f>
        <v>Papel</v>
      </c>
      <c r="J5723">
        <f>VLOOKUP(H5723,dMateriaPrima!A:C,3,0)</f>
        <v>9</v>
      </c>
      <c r="K5723">
        <v>402</v>
      </c>
      <c r="L5723">
        <f t="shared" si="179"/>
        <v>3618</v>
      </c>
      <c r="M5723">
        <v>0</v>
      </c>
      <c r="N5723">
        <f t="shared" si="178"/>
        <v>3618</v>
      </c>
      <c r="O5723">
        <v>2</v>
      </c>
      <c r="P5723" t="str">
        <f>VLOOKUP(O5723,dFornecedor!A:B,2,0)</f>
        <v>Minerva</v>
      </c>
    </row>
    <row r="5724" spans="1:16" x14ac:dyDescent="0.25">
      <c r="A5724">
        <v>5723</v>
      </c>
      <c r="B5724" s="1">
        <v>44153</v>
      </c>
      <c r="C5724" s="1">
        <v>44156</v>
      </c>
      <c r="D5724" s="1">
        <v>44186</v>
      </c>
      <c r="E5724" s="1">
        <v>44190</v>
      </c>
      <c r="F5724">
        <v>1</v>
      </c>
      <c r="G5724" t="str">
        <f>VLOOKUP(F5724,dComprador!A:B,2,0)</f>
        <v>Alon</v>
      </c>
      <c r="H5724">
        <v>11</v>
      </c>
      <c r="I5724" t="str">
        <f>VLOOKUP(H5724,dMateriaPrima!A:B,2,0)</f>
        <v>Papel</v>
      </c>
      <c r="J5724">
        <f>VLOOKUP(H5724,dMateriaPrima!A:C,3,0)</f>
        <v>9</v>
      </c>
      <c r="K5724">
        <v>114</v>
      </c>
      <c r="L5724">
        <f t="shared" si="179"/>
        <v>1026</v>
      </c>
      <c r="M5724">
        <v>0</v>
      </c>
      <c r="N5724">
        <f t="shared" si="178"/>
        <v>1026</v>
      </c>
      <c r="O5724">
        <v>2</v>
      </c>
      <c r="P5724" t="str">
        <f>VLOOKUP(O5724,dFornecedor!A:B,2,0)</f>
        <v>Minerva</v>
      </c>
    </row>
    <row r="5725" spans="1:16" x14ac:dyDescent="0.25">
      <c r="A5725">
        <v>5724</v>
      </c>
      <c r="B5725" s="1">
        <v>44153</v>
      </c>
      <c r="C5725" s="1">
        <v>44165</v>
      </c>
      <c r="D5725" s="1">
        <v>44174</v>
      </c>
      <c r="E5725" s="1">
        <v>44177</v>
      </c>
      <c r="F5725">
        <v>1</v>
      </c>
      <c r="G5725" t="str">
        <f>VLOOKUP(F5725,dComprador!A:B,2,0)</f>
        <v>Alon</v>
      </c>
      <c r="H5725">
        <v>11</v>
      </c>
      <c r="I5725" t="str">
        <f>VLOOKUP(H5725,dMateriaPrima!A:B,2,0)</f>
        <v>Papel</v>
      </c>
      <c r="J5725">
        <f>VLOOKUP(H5725,dMateriaPrima!A:C,3,0)</f>
        <v>9</v>
      </c>
      <c r="K5725">
        <v>136</v>
      </c>
      <c r="L5725">
        <f t="shared" si="179"/>
        <v>1224</v>
      </c>
      <c r="M5725">
        <v>17</v>
      </c>
      <c r="N5725">
        <f t="shared" si="178"/>
        <v>1015.92</v>
      </c>
      <c r="O5725">
        <v>1</v>
      </c>
      <c r="P5725" t="str">
        <f>VLOOKUP(O5725,dFornecedor!A:B,2,0)</f>
        <v>NorthShore</v>
      </c>
    </row>
    <row r="5726" spans="1:16" x14ac:dyDescent="0.25">
      <c r="A5726">
        <v>5725</v>
      </c>
      <c r="B5726" s="1">
        <v>44154</v>
      </c>
      <c r="C5726" s="1">
        <v>44155</v>
      </c>
      <c r="D5726" s="1">
        <v>44161</v>
      </c>
      <c r="E5726" s="1">
        <v>44160</v>
      </c>
      <c r="F5726">
        <v>4</v>
      </c>
      <c r="G5726" t="str">
        <f>VLOOKUP(F5726,dComprador!A:B,2,0)</f>
        <v>Lira</v>
      </c>
      <c r="H5726">
        <v>5</v>
      </c>
      <c r="I5726" t="str">
        <f>VLOOKUP(H5726,dMateriaPrima!A:B,2,0)</f>
        <v>Areia</v>
      </c>
      <c r="J5726">
        <f>VLOOKUP(H5726,dMateriaPrima!A:C,3,0)</f>
        <v>3.59</v>
      </c>
      <c r="K5726">
        <v>23</v>
      </c>
      <c r="L5726">
        <f t="shared" si="179"/>
        <v>82.57</v>
      </c>
      <c r="M5726">
        <v>0</v>
      </c>
      <c r="N5726">
        <f t="shared" si="178"/>
        <v>82.57</v>
      </c>
      <c r="O5726">
        <v>3</v>
      </c>
      <c r="P5726" t="str">
        <f>VLOOKUP(O5726,dFornecedor!A:B,2,0)</f>
        <v>StepUp</v>
      </c>
    </row>
    <row r="5727" spans="1:16" x14ac:dyDescent="0.25">
      <c r="A5727">
        <v>5726</v>
      </c>
      <c r="B5727" s="1">
        <v>44154</v>
      </c>
      <c r="C5727" s="1">
        <v>44154</v>
      </c>
      <c r="D5727" s="1">
        <v>44164</v>
      </c>
      <c r="E5727" s="1">
        <v>44165</v>
      </c>
      <c r="F5727">
        <v>4</v>
      </c>
      <c r="G5727" t="str">
        <f>VLOOKUP(F5727,dComprador!A:B,2,0)</f>
        <v>Lira</v>
      </c>
      <c r="H5727">
        <v>5</v>
      </c>
      <c r="I5727" t="str">
        <f>VLOOKUP(H5727,dMateriaPrima!A:B,2,0)</f>
        <v>Areia</v>
      </c>
      <c r="J5727">
        <f>VLOOKUP(H5727,dMateriaPrima!A:C,3,0)</f>
        <v>3.59</v>
      </c>
      <c r="K5727">
        <v>152</v>
      </c>
      <c r="L5727">
        <f t="shared" si="179"/>
        <v>545.67999999999995</v>
      </c>
      <c r="M5727">
        <v>0</v>
      </c>
      <c r="N5727">
        <f t="shared" si="178"/>
        <v>545.67999999999995</v>
      </c>
      <c r="O5727">
        <v>4</v>
      </c>
      <c r="P5727" t="str">
        <f>VLOOKUP(O5727,dFornecedor!A:B,2,0)</f>
        <v>AlphaOmega</v>
      </c>
    </row>
    <row r="5728" spans="1:16" x14ac:dyDescent="0.25">
      <c r="A5728">
        <v>5727</v>
      </c>
      <c r="B5728" s="1">
        <v>44154</v>
      </c>
      <c r="C5728" s="1">
        <v>44154</v>
      </c>
      <c r="D5728" s="1">
        <v>44160</v>
      </c>
      <c r="E5728" s="1">
        <v>44165</v>
      </c>
      <c r="F5728">
        <v>4</v>
      </c>
      <c r="G5728" t="str">
        <f>VLOOKUP(F5728,dComprador!A:B,2,0)</f>
        <v>Lira</v>
      </c>
      <c r="H5728">
        <v>6</v>
      </c>
      <c r="I5728" t="str">
        <f>VLOOKUP(H5728,dMateriaPrima!A:B,2,0)</f>
        <v>Fio Algodão</v>
      </c>
      <c r="J5728">
        <f>VLOOKUP(H5728,dMateriaPrima!A:C,3,0)</f>
        <v>55.9</v>
      </c>
      <c r="K5728">
        <v>396</v>
      </c>
      <c r="L5728">
        <f t="shared" si="179"/>
        <v>22136.399999999998</v>
      </c>
      <c r="M5728">
        <v>0</v>
      </c>
      <c r="N5728">
        <f t="shared" si="178"/>
        <v>22136.399999999998</v>
      </c>
      <c r="O5728">
        <v>2</v>
      </c>
      <c r="P5728" t="str">
        <f>VLOOKUP(O5728,dFornecedor!A:B,2,0)</f>
        <v>Minerva</v>
      </c>
    </row>
    <row r="5729" spans="1:16" x14ac:dyDescent="0.25">
      <c r="A5729">
        <v>5728</v>
      </c>
      <c r="B5729" s="1">
        <v>44154</v>
      </c>
      <c r="C5729" s="1">
        <v>44154</v>
      </c>
      <c r="D5729" s="1">
        <v>44161</v>
      </c>
      <c r="E5729" s="1">
        <v>44163</v>
      </c>
      <c r="F5729">
        <v>4</v>
      </c>
      <c r="G5729" t="str">
        <f>VLOOKUP(F5729,dComprador!A:B,2,0)</f>
        <v>Lira</v>
      </c>
      <c r="H5729">
        <v>5</v>
      </c>
      <c r="I5729" t="str">
        <f>VLOOKUP(H5729,dMateriaPrima!A:B,2,0)</f>
        <v>Areia</v>
      </c>
      <c r="J5729">
        <f>VLOOKUP(H5729,dMateriaPrima!A:C,3,0)</f>
        <v>3.59</v>
      </c>
      <c r="K5729">
        <v>133</v>
      </c>
      <c r="L5729">
        <f t="shared" si="179"/>
        <v>477.46999999999997</v>
      </c>
      <c r="M5729">
        <v>0</v>
      </c>
      <c r="N5729">
        <f t="shared" si="178"/>
        <v>477.46999999999997</v>
      </c>
      <c r="O5729">
        <v>2</v>
      </c>
      <c r="P5729" t="str">
        <f>VLOOKUP(O5729,dFornecedor!A:B,2,0)</f>
        <v>Minerva</v>
      </c>
    </row>
    <row r="5730" spans="1:16" x14ac:dyDescent="0.25">
      <c r="A5730">
        <v>5729</v>
      </c>
      <c r="B5730" s="1">
        <v>44154</v>
      </c>
      <c r="C5730" s="1">
        <v>44161</v>
      </c>
      <c r="D5730" s="1">
        <v>44175</v>
      </c>
      <c r="E5730" s="1">
        <v>44176</v>
      </c>
      <c r="F5730">
        <v>1</v>
      </c>
      <c r="G5730" t="str">
        <f>VLOOKUP(F5730,dComprador!A:B,2,0)</f>
        <v>Alon</v>
      </c>
      <c r="H5730">
        <v>11</v>
      </c>
      <c r="I5730" t="str">
        <f>VLOOKUP(H5730,dMateriaPrima!A:B,2,0)</f>
        <v>Papel</v>
      </c>
      <c r="J5730">
        <f>VLOOKUP(H5730,dMateriaPrima!A:C,3,0)</f>
        <v>9</v>
      </c>
      <c r="K5730">
        <v>6</v>
      </c>
      <c r="L5730">
        <f t="shared" si="179"/>
        <v>54</v>
      </c>
      <c r="M5730">
        <v>0</v>
      </c>
      <c r="N5730">
        <f t="shared" si="178"/>
        <v>54</v>
      </c>
      <c r="O5730">
        <v>3</v>
      </c>
      <c r="P5730" t="str">
        <f>VLOOKUP(O5730,dFornecedor!A:B,2,0)</f>
        <v>StepUp</v>
      </c>
    </row>
    <row r="5731" spans="1:16" x14ac:dyDescent="0.25">
      <c r="A5731">
        <v>5730</v>
      </c>
      <c r="B5731" s="1">
        <v>44155</v>
      </c>
      <c r="C5731" s="1">
        <v>44163</v>
      </c>
      <c r="D5731" s="1">
        <v>44167</v>
      </c>
      <c r="E5731" s="1">
        <v>44168</v>
      </c>
      <c r="F5731">
        <v>4</v>
      </c>
      <c r="G5731" t="str">
        <f>VLOOKUP(F5731,dComprador!A:B,2,0)</f>
        <v>Lira</v>
      </c>
      <c r="H5731">
        <v>11</v>
      </c>
      <c r="I5731" t="str">
        <f>VLOOKUP(H5731,dMateriaPrima!A:B,2,0)</f>
        <v>Papel</v>
      </c>
      <c r="J5731">
        <f>VLOOKUP(H5731,dMateriaPrima!A:C,3,0)</f>
        <v>9</v>
      </c>
      <c r="K5731">
        <v>15</v>
      </c>
      <c r="L5731">
        <f t="shared" si="179"/>
        <v>135</v>
      </c>
      <c r="M5731">
        <v>0</v>
      </c>
      <c r="N5731">
        <f t="shared" si="178"/>
        <v>135</v>
      </c>
      <c r="O5731">
        <v>2</v>
      </c>
      <c r="P5731" t="str">
        <f>VLOOKUP(O5731,dFornecedor!A:B,2,0)</f>
        <v>Minerva</v>
      </c>
    </row>
    <row r="5732" spans="1:16" x14ac:dyDescent="0.25">
      <c r="A5732">
        <v>5731</v>
      </c>
      <c r="B5732" s="1">
        <v>44155</v>
      </c>
      <c r="C5732" s="1">
        <v>44158</v>
      </c>
      <c r="D5732" s="1">
        <v>44162</v>
      </c>
      <c r="E5732" s="1">
        <v>44162</v>
      </c>
      <c r="F5732">
        <v>4</v>
      </c>
      <c r="G5732" t="str">
        <f>VLOOKUP(F5732,dComprador!A:B,2,0)</f>
        <v>Lira</v>
      </c>
      <c r="H5732">
        <v>10</v>
      </c>
      <c r="I5732" t="str">
        <f>VLOOKUP(H5732,dMateriaPrima!A:B,2,0)</f>
        <v>Pedra Britada</v>
      </c>
      <c r="J5732">
        <f>VLOOKUP(H5732,dMateriaPrima!A:C,3,0)</f>
        <v>56</v>
      </c>
      <c r="K5732">
        <v>15</v>
      </c>
      <c r="L5732">
        <f t="shared" si="179"/>
        <v>840</v>
      </c>
      <c r="M5732">
        <v>0</v>
      </c>
      <c r="N5732">
        <f t="shared" si="178"/>
        <v>840</v>
      </c>
      <c r="O5732">
        <v>4</v>
      </c>
      <c r="P5732" t="str">
        <f>VLOOKUP(O5732,dFornecedor!A:B,2,0)</f>
        <v>AlphaOmega</v>
      </c>
    </row>
    <row r="5733" spans="1:16" x14ac:dyDescent="0.25">
      <c r="A5733">
        <v>5732</v>
      </c>
      <c r="B5733" s="1">
        <v>44155</v>
      </c>
      <c r="C5733" s="1">
        <v>44164</v>
      </c>
      <c r="D5733" s="1">
        <v>44165</v>
      </c>
      <c r="E5733" s="1">
        <v>44170</v>
      </c>
      <c r="F5733">
        <v>4</v>
      </c>
      <c r="G5733" t="str">
        <f>VLOOKUP(F5733,dComprador!A:B,2,0)</f>
        <v>Lira</v>
      </c>
      <c r="H5733">
        <v>10</v>
      </c>
      <c r="I5733" t="str">
        <f>VLOOKUP(H5733,dMateriaPrima!A:B,2,0)</f>
        <v>Pedra Britada</v>
      </c>
      <c r="J5733">
        <f>VLOOKUP(H5733,dMateriaPrima!A:C,3,0)</f>
        <v>56</v>
      </c>
      <c r="K5733">
        <v>286</v>
      </c>
      <c r="L5733">
        <f t="shared" si="179"/>
        <v>16016</v>
      </c>
      <c r="M5733">
        <v>0</v>
      </c>
      <c r="N5733">
        <f t="shared" si="178"/>
        <v>16016</v>
      </c>
      <c r="O5733">
        <v>3</v>
      </c>
      <c r="P5733" t="str">
        <f>VLOOKUP(O5733,dFornecedor!A:B,2,0)</f>
        <v>StepUp</v>
      </c>
    </row>
    <row r="5734" spans="1:16" x14ac:dyDescent="0.25">
      <c r="A5734">
        <v>5733</v>
      </c>
      <c r="B5734" s="1">
        <v>44155</v>
      </c>
      <c r="C5734" s="1">
        <v>44164</v>
      </c>
      <c r="D5734" s="1">
        <v>44172</v>
      </c>
      <c r="E5734" s="1">
        <v>44173</v>
      </c>
      <c r="F5734">
        <v>1</v>
      </c>
      <c r="G5734" t="str">
        <f>VLOOKUP(F5734,dComprador!A:B,2,0)</f>
        <v>Alon</v>
      </c>
      <c r="H5734">
        <v>7</v>
      </c>
      <c r="I5734" t="str">
        <f>VLOOKUP(H5734,dMateriaPrima!A:B,2,0)</f>
        <v>Poliéster</v>
      </c>
      <c r="J5734">
        <f>VLOOKUP(H5734,dMateriaPrima!A:C,3,0)</f>
        <v>8</v>
      </c>
      <c r="K5734">
        <v>199</v>
      </c>
      <c r="L5734">
        <f t="shared" si="179"/>
        <v>1592</v>
      </c>
      <c r="M5734">
        <v>0</v>
      </c>
      <c r="N5734">
        <f t="shared" si="178"/>
        <v>1592</v>
      </c>
      <c r="O5734">
        <v>2</v>
      </c>
      <c r="P5734" t="str">
        <f>VLOOKUP(O5734,dFornecedor!A:B,2,0)</f>
        <v>Minerva</v>
      </c>
    </row>
    <row r="5735" spans="1:16" x14ac:dyDescent="0.25">
      <c r="A5735">
        <v>5734</v>
      </c>
      <c r="B5735" s="1">
        <v>44155</v>
      </c>
      <c r="C5735" s="1">
        <v>44155</v>
      </c>
      <c r="D5735" s="1">
        <v>44173</v>
      </c>
      <c r="E5735" s="1">
        <v>44174</v>
      </c>
      <c r="F5735">
        <v>1</v>
      </c>
      <c r="G5735" t="str">
        <f>VLOOKUP(F5735,dComprador!A:B,2,0)</f>
        <v>Alon</v>
      </c>
      <c r="H5735">
        <v>5</v>
      </c>
      <c r="I5735" t="str">
        <f>VLOOKUP(H5735,dMateriaPrima!A:B,2,0)</f>
        <v>Areia</v>
      </c>
      <c r="J5735">
        <f>VLOOKUP(H5735,dMateriaPrima!A:C,3,0)</f>
        <v>3.59</v>
      </c>
      <c r="K5735">
        <v>256</v>
      </c>
      <c r="L5735">
        <f t="shared" si="179"/>
        <v>919.04</v>
      </c>
      <c r="M5735">
        <v>0</v>
      </c>
      <c r="N5735">
        <f t="shared" si="178"/>
        <v>919.04</v>
      </c>
      <c r="O5735">
        <v>2</v>
      </c>
      <c r="P5735" t="str">
        <f>VLOOKUP(O5735,dFornecedor!A:B,2,0)</f>
        <v>Minerva</v>
      </c>
    </row>
    <row r="5736" spans="1:16" x14ac:dyDescent="0.25">
      <c r="A5736">
        <v>5735</v>
      </c>
      <c r="B5736" s="1">
        <v>44155</v>
      </c>
      <c r="C5736" s="1">
        <v>44157</v>
      </c>
      <c r="D5736" s="1">
        <v>44165</v>
      </c>
      <c r="E5736" s="1">
        <v>44169</v>
      </c>
      <c r="F5736">
        <v>2</v>
      </c>
      <c r="G5736" t="str">
        <f>VLOOKUP(F5736,dComprador!A:B,2,0)</f>
        <v>João</v>
      </c>
      <c r="H5736">
        <v>8</v>
      </c>
      <c r="I5736" t="str">
        <f>VLOOKUP(H5736,dMateriaPrima!A:B,2,0)</f>
        <v>Cimento</v>
      </c>
      <c r="J5736">
        <f>VLOOKUP(H5736,dMateriaPrima!A:C,3,0)</f>
        <v>23</v>
      </c>
      <c r="K5736">
        <v>20</v>
      </c>
      <c r="L5736">
        <f t="shared" si="179"/>
        <v>460</v>
      </c>
      <c r="M5736">
        <v>0</v>
      </c>
      <c r="N5736">
        <f t="shared" si="178"/>
        <v>460</v>
      </c>
      <c r="O5736">
        <v>2</v>
      </c>
      <c r="P5736" t="str">
        <f>VLOOKUP(O5736,dFornecedor!A:B,2,0)</f>
        <v>Minerva</v>
      </c>
    </row>
    <row r="5737" spans="1:16" x14ac:dyDescent="0.25">
      <c r="A5737">
        <v>5736</v>
      </c>
      <c r="B5737" s="1">
        <v>44155</v>
      </c>
      <c r="C5737" s="1">
        <v>44156</v>
      </c>
      <c r="D5737" s="1">
        <v>44168</v>
      </c>
      <c r="E5737" s="1">
        <v>44169</v>
      </c>
      <c r="F5737">
        <v>2</v>
      </c>
      <c r="G5737" t="str">
        <f>VLOOKUP(F5737,dComprador!A:B,2,0)</f>
        <v>João</v>
      </c>
      <c r="H5737">
        <v>10</v>
      </c>
      <c r="I5737" t="str">
        <f>VLOOKUP(H5737,dMateriaPrima!A:B,2,0)</f>
        <v>Pedra Britada</v>
      </c>
      <c r="J5737">
        <f>VLOOKUP(H5737,dMateriaPrima!A:C,3,0)</f>
        <v>56</v>
      </c>
      <c r="K5737">
        <v>63</v>
      </c>
      <c r="L5737">
        <f t="shared" si="179"/>
        <v>3528</v>
      </c>
      <c r="M5737">
        <v>0</v>
      </c>
      <c r="N5737">
        <f t="shared" si="178"/>
        <v>3528</v>
      </c>
      <c r="O5737">
        <v>4</v>
      </c>
      <c r="P5737" t="str">
        <f>VLOOKUP(O5737,dFornecedor!A:B,2,0)</f>
        <v>AlphaOmega</v>
      </c>
    </row>
    <row r="5738" spans="1:16" x14ac:dyDescent="0.25">
      <c r="A5738">
        <v>5737</v>
      </c>
      <c r="B5738" s="1">
        <v>44155</v>
      </c>
      <c r="C5738" s="1">
        <v>44156</v>
      </c>
      <c r="D5738" s="1">
        <v>44171</v>
      </c>
      <c r="E5738" s="1">
        <v>44177</v>
      </c>
      <c r="F5738">
        <v>1</v>
      </c>
      <c r="G5738" t="str">
        <f>VLOOKUP(F5738,dComprador!A:B,2,0)</f>
        <v>Alon</v>
      </c>
      <c r="H5738">
        <v>9</v>
      </c>
      <c r="I5738" t="str">
        <f>VLOOKUP(H5738,dMateriaPrima!A:B,2,0)</f>
        <v>Couro</v>
      </c>
      <c r="J5738">
        <f>VLOOKUP(H5738,dMateriaPrima!A:C,3,0)</f>
        <v>4.4000000000000004</v>
      </c>
      <c r="K5738">
        <v>397</v>
      </c>
      <c r="L5738">
        <f t="shared" si="179"/>
        <v>1746.8000000000002</v>
      </c>
      <c r="M5738">
        <v>0</v>
      </c>
      <c r="N5738">
        <f t="shared" si="178"/>
        <v>1746.8000000000002</v>
      </c>
      <c r="O5738">
        <v>4</v>
      </c>
      <c r="P5738" t="str">
        <f>VLOOKUP(O5738,dFornecedor!A:B,2,0)</f>
        <v>AlphaOmega</v>
      </c>
    </row>
    <row r="5739" spans="1:16" x14ac:dyDescent="0.25">
      <c r="A5739">
        <v>5738</v>
      </c>
      <c r="B5739" s="1">
        <v>44155</v>
      </c>
      <c r="C5739" s="1">
        <v>44157</v>
      </c>
      <c r="D5739" s="1">
        <v>44186</v>
      </c>
      <c r="E5739" s="1">
        <v>44189</v>
      </c>
      <c r="F5739">
        <v>1</v>
      </c>
      <c r="G5739" t="str">
        <f>VLOOKUP(F5739,dComprador!A:B,2,0)</f>
        <v>Alon</v>
      </c>
      <c r="H5739">
        <v>5</v>
      </c>
      <c r="I5739" t="str">
        <f>VLOOKUP(H5739,dMateriaPrima!A:B,2,0)</f>
        <v>Areia</v>
      </c>
      <c r="J5739">
        <f>VLOOKUP(H5739,dMateriaPrima!A:C,3,0)</f>
        <v>3.59</v>
      </c>
      <c r="K5739">
        <v>104</v>
      </c>
      <c r="L5739">
        <f t="shared" si="179"/>
        <v>373.36</v>
      </c>
      <c r="M5739">
        <v>0</v>
      </c>
      <c r="N5739">
        <f t="shared" si="178"/>
        <v>373.36</v>
      </c>
      <c r="O5739">
        <v>2</v>
      </c>
      <c r="P5739" t="str">
        <f>VLOOKUP(O5739,dFornecedor!A:B,2,0)</f>
        <v>Minerva</v>
      </c>
    </row>
    <row r="5740" spans="1:16" x14ac:dyDescent="0.25">
      <c r="A5740">
        <v>5739</v>
      </c>
      <c r="B5740" s="1">
        <v>44156</v>
      </c>
      <c r="C5740" s="1">
        <v>44156</v>
      </c>
      <c r="D5740" s="1">
        <v>44163</v>
      </c>
      <c r="E5740" s="1">
        <v>44165</v>
      </c>
      <c r="F5740">
        <v>4</v>
      </c>
      <c r="G5740" t="str">
        <f>VLOOKUP(F5740,dComprador!A:B,2,0)</f>
        <v>Lira</v>
      </c>
      <c r="H5740">
        <v>2</v>
      </c>
      <c r="I5740" t="str">
        <f>VLOOKUP(H5740,dMateriaPrima!A:B,2,0)</f>
        <v>Chapa Metal</v>
      </c>
      <c r="J5740">
        <f>VLOOKUP(H5740,dMateriaPrima!A:C,3,0)</f>
        <v>299.89999999999998</v>
      </c>
      <c r="K5740">
        <v>184</v>
      </c>
      <c r="L5740">
        <f t="shared" si="179"/>
        <v>55181.599999999999</v>
      </c>
      <c r="M5740">
        <v>0</v>
      </c>
      <c r="N5740">
        <f t="shared" si="178"/>
        <v>55181.599999999999</v>
      </c>
      <c r="O5740">
        <v>4</v>
      </c>
      <c r="P5740" t="str">
        <f>VLOOKUP(O5740,dFornecedor!A:B,2,0)</f>
        <v>AlphaOmega</v>
      </c>
    </row>
    <row r="5741" spans="1:16" x14ac:dyDescent="0.25">
      <c r="A5741">
        <v>5740</v>
      </c>
      <c r="B5741" s="1">
        <v>44156</v>
      </c>
      <c r="C5741" s="1">
        <v>44158</v>
      </c>
      <c r="D5741" s="1">
        <v>44164</v>
      </c>
      <c r="E5741" s="1">
        <v>44164</v>
      </c>
      <c r="F5741">
        <v>4</v>
      </c>
      <c r="G5741" t="str">
        <f>VLOOKUP(F5741,dComprador!A:B,2,0)</f>
        <v>Lira</v>
      </c>
      <c r="H5741">
        <v>7</v>
      </c>
      <c r="I5741" t="str">
        <f>VLOOKUP(H5741,dMateriaPrima!A:B,2,0)</f>
        <v>Poliéster</v>
      </c>
      <c r="J5741">
        <f>VLOOKUP(H5741,dMateriaPrima!A:C,3,0)</f>
        <v>8</v>
      </c>
      <c r="K5741">
        <v>81</v>
      </c>
      <c r="L5741">
        <f t="shared" si="179"/>
        <v>648</v>
      </c>
      <c r="M5741">
        <v>0</v>
      </c>
      <c r="N5741">
        <f t="shared" si="178"/>
        <v>648</v>
      </c>
      <c r="O5741">
        <v>2</v>
      </c>
      <c r="P5741" t="str">
        <f>VLOOKUP(O5741,dFornecedor!A:B,2,0)</f>
        <v>Minerva</v>
      </c>
    </row>
    <row r="5742" spans="1:16" x14ac:dyDescent="0.25">
      <c r="A5742">
        <v>5741</v>
      </c>
      <c r="B5742" s="1">
        <v>44156</v>
      </c>
      <c r="C5742" s="1">
        <v>44162</v>
      </c>
      <c r="D5742" s="1">
        <v>44164</v>
      </c>
      <c r="E5742" s="1">
        <v>44165</v>
      </c>
      <c r="F5742">
        <v>4</v>
      </c>
      <c r="G5742" t="str">
        <f>VLOOKUP(F5742,dComprador!A:B,2,0)</f>
        <v>Lira</v>
      </c>
      <c r="H5742">
        <v>6</v>
      </c>
      <c r="I5742" t="str">
        <f>VLOOKUP(H5742,dMateriaPrima!A:B,2,0)</f>
        <v>Fio Algodão</v>
      </c>
      <c r="J5742">
        <f>VLOOKUP(H5742,dMateriaPrima!A:C,3,0)</f>
        <v>55.9</v>
      </c>
      <c r="K5742">
        <v>187</v>
      </c>
      <c r="L5742">
        <f t="shared" si="179"/>
        <v>10453.299999999999</v>
      </c>
      <c r="M5742">
        <v>0</v>
      </c>
      <c r="N5742">
        <f t="shared" si="178"/>
        <v>10453.299999999999</v>
      </c>
      <c r="O5742">
        <v>2</v>
      </c>
      <c r="P5742" t="str">
        <f>VLOOKUP(O5742,dFornecedor!A:B,2,0)</f>
        <v>Minerva</v>
      </c>
    </row>
    <row r="5743" spans="1:16" x14ac:dyDescent="0.25">
      <c r="A5743">
        <v>5742</v>
      </c>
      <c r="B5743" s="1">
        <v>44156</v>
      </c>
      <c r="C5743" s="1">
        <v>44162</v>
      </c>
      <c r="D5743" s="1">
        <v>44165</v>
      </c>
      <c r="E5743" s="1">
        <v>44165</v>
      </c>
      <c r="F5743">
        <v>4</v>
      </c>
      <c r="G5743" t="str">
        <f>VLOOKUP(F5743,dComprador!A:B,2,0)</f>
        <v>Lira</v>
      </c>
      <c r="H5743">
        <v>7</v>
      </c>
      <c r="I5743" t="str">
        <f>VLOOKUP(H5743,dMateriaPrima!A:B,2,0)</f>
        <v>Poliéster</v>
      </c>
      <c r="J5743">
        <f>VLOOKUP(H5743,dMateriaPrima!A:C,3,0)</f>
        <v>8</v>
      </c>
      <c r="K5743">
        <v>445</v>
      </c>
      <c r="L5743">
        <f t="shared" si="179"/>
        <v>3560</v>
      </c>
      <c r="M5743">
        <v>0</v>
      </c>
      <c r="N5743">
        <f t="shared" si="178"/>
        <v>3560</v>
      </c>
      <c r="O5743">
        <v>2</v>
      </c>
      <c r="P5743" t="str">
        <f>VLOOKUP(O5743,dFornecedor!A:B,2,0)</f>
        <v>Minerva</v>
      </c>
    </row>
    <row r="5744" spans="1:16" x14ac:dyDescent="0.25">
      <c r="A5744">
        <v>5743</v>
      </c>
      <c r="B5744" s="1">
        <v>44156</v>
      </c>
      <c r="C5744" s="1">
        <v>44156</v>
      </c>
      <c r="D5744" s="1">
        <v>44162</v>
      </c>
      <c r="E5744" s="1">
        <v>44163</v>
      </c>
      <c r="F5744">
        <v>4</v>
      </c>
      <c r="G5744" t="str">
        <f>VLOOKUP(F5744,dComprador!A:B,2,0)</f>
        <v>Lira</v>
      </c>
      <c r="H5744">
        <v>11</v>
      </c>
      <c r="I5744" t="str">
        <f>VLOOKUP(H5744,dMateriaPrima!A:B,2,0)</f>
        <v>Papel</v>
      </c>
      <c r="J5744">
        <f>VLOOKUP(H5744,dMateriaPrima!A:C,3,0)</f>
        <v>9</v>
      </c>
      <c r="K5744">
        <v>267</v>
      </c>
      <c r="L5744">
        <f t="shared" si="179"/>
        <v>2403</v>
      </c>
      <c r="M5744">
        <v>19</v>
      </c>
      <c r="N5744">
        <f t="shared" si="178"/>
        <v>1946.43</v>
      </c>
      <c r="O5744">
        <v>2</v>
      </c>
      <c r="P5744" t="str">
        <f>VLOOKUP(O5744,dFornecedor!A:B,2,0)</f>
        <v>Minerva</v>
      </c>
    </row>
    <row r="5745" spans="1:16" x14ac:dyDescent="0.25">
      <c r="A5745">
        <v>5744</v>
      </c>
      <c r="B5745" s="1">
        <v>44156</v>
      </c>
      <c r="C5745" s="1">
        <v>44162</v>
      </c>
      <c r="D5745" s="1">
        <v>44166</v>
      </c>
      <c r="E5745" s="1">
        <v>44164</v>
      </c>
      <c r="F5745">
        <v>4</v>
      </c>
      <c r="G5745" t="str">
        <f>VLOOKUP(F5745,dComprador!A:B,2,0)</f>
        <v>Lira</v>
      </c>
      <c r="H5745">
        <v>9</v>
      </c>
      <c r="I5745" t="str">
        <f>VLOOKUP(H5745,dMateriaPrima!A:B,2,0)</f>
        <v>Couro</v>
      </c>
      <c r="J5745">
        <f>VLOOKUP(H5745,dMateriaPrima!A:C,3,0)</f>
        <v>4.4000000000000004</v>
      </c>
      <c r="K5745">
        <v>195</v>
      </c>
      <c r="L5745">
        <f t="shared" si="179"/>
        <v>858.00000000000011</v>
      </c>
      <c r="M5745">
        <v>0</v>
      </c>
      <c r="N5745">
        <f t="shared" si="178"/>
        <v>858.00000000000011</v>
      </c>
      <c r="O5745">
        <v>2</v>
      </c>
      <c r="P5745" t="str">
        <f>VLOOKUP(O5745,dFornecedor!A:B,2,0)</f>
        <v>Minerva</v>
      </c>
    </row>
    <row r="5746" spans="1:16" x14ac:dyDescent="0.25">
      <c r="A5746">
        <v>5745</v>
      </c>
      <c r="B5746" s="1">
        <v>44156</v>
      </c>
      <c r="C5746" s="1">
        <v>44156</v>
      </c>
      <c r="D5746" s="1">
        <v>44163</v>
      </c>
      <c r="E5746" s="1">
        <v>44167</v>
      </c>
      <c r="F5746">
        <v>4</v>
      </c>
      <c r="G5746" t="str">
        <f>VLOOKUP(F5746,dComprador!A:B,2,0)</f>
        <v>Lira</v>
      </c>
      <c r="H5746">
        <v>5</v>
      </c>
      <c r="I5746" t="str">
        <f>VLOOKUP(H5746,dMateriaPrima!A:B,2,0)</f>
        <v>Areia</v>
      </c>
      <c r="J5746">
        <f>VLOOKUP(H5746,dMateriaPrima!A:C,3,0)</f>
        <v>3.59</v>
      </c>
      <c r="K5746">
        <v>420</v>
      </c>
      <c r="L5746">
        <f t="shared" si="179"/>
        <v>1507.8</v>
      </c>
      <c r="M5746">
        <v>0</v>
      </c>
      <c r="N5746">
        <f t="shared" si="178"/>
        <v>1507.8</v>
      </c>
      <c r="O5746">
        <v>2</v>
      </c>
      <c r="P5746" t="str">
        <f>VLOOKUP(O5746,dFornecedor!A:B,2,0)</f>
        <v>Minerva</v>
      </c>
    </row>
    <row r="5747" spans="1:16" x14ac:dyDescent="0.25">
      <c r="A5747">
        <v>5746</v>
      </c>
      <c r="B5747" s="1">
        <v>44156</v>
      </c>
      <c r="C5747" s="1">
        <v>44157</v>
      </c>
      <c r="D5747" s="1">
        <v>44170</v>
      </c>
      <c r="E5747" s="1">
        <v>44169</v>
      </c>
      <c r="F5747">
        <v>2</v>
      </c>
      <c r="G5747" t="str">
        <f>VLOOKUP(F5747,dComprador!A:B,2,0)</f>
        <v>João</v>
      </c>
      <c r="H5747">
        <v>5</v>
      </c>
      <c r="I5747" t="str">
        <f>VLOOKUP(H5747,dMateriaPrima!A:B,2,0)</f>
        <v>Areia</v>
      </c>
      <c r="J5747">
        <f>VLOOKUP(H5747,dMateriaPrima!A:C,3,0)</f>
        <v>3.59</v>
      </c>
      <c r="K5747">
        <v>251</v>
      </c>
      <c r="L5747">
        <f t="shared" si="179"/>
        <v>901.08999999999992</v>
      </c>
      <c r="M5747">
        <v>0</v>
      </c>
      <c r="N5747">
        <f t="shared" si="178"/>
        <v>901.08999999999992</v>
      </c>
      <c r="O5747">
        <v>3</v>
      </c>
      <c r="P5747" t="str">
        <f>VLOOKUP(O5747,dFornecedor!A:B,2,0)</f>
        <v>StepUp</v>
      </c>
    </row>
    <row r="5748" spans="1:16" x14ac:dyDescent="0.25">
      <c r="A5748">
        <v>5747</v>
      </c>
      <c r="B5748" s="1">
        <v>44156</v>
      </c>
      <c r="C5748" s="1">
        <v>44158</v>
      </c>
      <c r="D5748" s="1">
        <v>44170</v>
      </c>
      <c r="E5748" s="1">
        <v>44171</v>
      </c>
      <c r="F5748">
        <v>3</v>
      </c>
      <c r="G5748" t="str">
        <f>VLOOKUP(F5748,dComprador!A:B,2,0)</f>
        <v>Diego</v>
      </c>
      <c r="H5748">
        <v>5</v>
      </c>
      <c r="I5748" t="str">
        <f>VLOOKUP(H5748,dMateriaPrima!A:B,2,0)</f>
        <v>Areia</v>
      </c>
      <c r="J5748">
        <f>VLOOKUP(H5748,dMateriaPrima!A:C,3,0)</f>
        <v>3.59</v>
      </c>
      <c r="K5748">
        <v>427</v>
      </c>
      <c r="L5748">
        <f t="shared" si="179"/>
        <v>1532.9299999999998</v>
      </c>
      <c r="M5748">
        <v>0</v>
      </c>
      <c r="N5748">
        <f t="shared" si="178"/>
        <v>1532.9299999999998</v>
      </c>
      <c r="O5748">
        <v>2</v>
      </c>
      <c r="P5748" t="str">
        <f>VLOOKUP(O5748,dFornecedor!A:B,2,0)</f>
        <v>Minerva</v>
      </c>
    </row>
    <row r="5749" spans="1:16" x14ac:dyDescent="0.25">
      <c r="A5749">
        <v>5748</v>
      </c>
      <c r="B5749" s="1">
        <v>44156</v>
      </c>
      <c r="C5749" s="1">
        <v>44156</v>
      </c>
      <c r="D5749" s="1">
        <v>44175</v>
      </c>
      <c r="E5749" s="1">
        <v>44175</v>
      </c>
      <c r="F5749">
        <v>1</v>
      </c>
      <c r="G5749" t="str">
        <f>VLOOKUP(F5749,dComprador!A:B,2,0)</f>
        <v>Alon</v>
      </c>
      <c r="H5749">
        <v>8</v>
      </c>
      <c r="I5749" t="str">
        <f>VLOOKUP(H5749,dMateriaPrima!A:B,2,0)</f>
        <v>Cimento</v>
      </c>
      <c r="J5749">
        <f>VLOOKUP(H5749,dMateriaPrima!A:C,3,0)</f>
        <v>23</v>
      </c>
      <c r="K5749">
        <v>20</v>
      </c>
      <c r="L5749">
        <f t="shared" si="179"/>
        <v>460</v>
      </c>
      <c r="M5749">
        <v>0</v>
      </c>
      <c r="N5749">
        <f t="shared" si="178"/>
        <v>460</v>
      </c>
      <c r="O5749">
        <v>4</v>
      </c>
      <c r="P5749" t="str">
        <f>VLOOKUP(O5749,dFornecedor!A:B,2,0)</f>
        <v>AlphaOmega</v>
      </c>
    </row>
    <row r="5750" spans="1:16" x14ac:dyDescent="0.25">
      <c r="A5750">
        <v>5749</v>
      </c>
      <c r="B5750" s="1">
        <v>44156</v>
      </c>
      <c r="C5750" s="1">
        <v>44165</v>
      </c>
      <c r="D5750" s="1">
        <v>44177</v>
      </c>
      <c r="E5750" s="1">
        <v>44178</v>
      </c>
      <c r="F5750">
        <v>1</v>
      </c>
      <c r="G5750" t="str">
        <f>VLOOKUP(F5750,dComprador!A:B,2,0)</f>
        <v>Alon</v>
      </c>
      <c r="H5750">
        <v>11</v>
      </c>
      <c r="I5750" t="str">
        <f>VLOOKUP(H5750,dMateriaPrima!A:B,2,0)</f>
        <v>Papel</v>
      </c>
      <c r="J5750">
        <f>VLOOKUP(H5750,dMateriaPrima!A:C,3,0)</f>
        <v>9</v>
      </c>
      <c r="K5750">
        <v>436</v>
      </c>
      <c r="L5750">
        <f t="shared" si="179"/>
        <v>3924</v>
      </c>
      <c r="M5750">
        <v>0</v>
      </c>
      <c r="N5750">
        <f t="shared" si="178"/>
        <v>3924</v>
      </c>
      <c r="O5750">
        <v>3</v>
      </c>
      <c r="P5750" t="str">
        <f>VLOOKUP(O5750,dFornecedor!A:B,2,0)</f>
        <v>StepUp</v>
      </c>
    </row>
    <row r="5751" spans="1:16" x14ac:dyDescent="0.25">
      <c r="A5751">
        <v>5750</v>
      </c>
      <c r="B5751" s="1">
        <v>44156</v>
      </c>
      <c r="C5751" s="1">
        <v>44165</v>
      </c>
      <c r="D5751" s="1">
        <v>44174</v>
      </c>
      <c r="E5751" s="1">
        <v>44176</v>
      </c>
      <c r="F5751">
        <v>2</v>
      </c>
      <c r="G5751" t="str">
        <f>VLOOKUP(F5751,dComprador!A:B,2,0)</f>
        <v>João</v>
      </c>
      <c r="H5751">
        <v>9</v>
      </c>
      <c r="I5751" t="str">
        <f>VLOOKUP(H5751,dMateriaPrima!A:B,2,0)</f>
        <v>Couro</v>
      </c>
      <c r="J5751">
        <f>VLOOKUP(H5751,dMateriaPrima!A:C,3,0)</f>
        <v>4.4000000000000004</v>
      </c>
      <c r="K5751">
        <v>228</v>
      </c>
      <c r="L5751">
        <f t="shared" si="179"/>
        <v>1003.2</v>
      </c>
      <c r="M5751">
        <v>0</v>
      </c>
      <c r="N5751">
        <f t="shared" si="178"/>
        <v>1003.2</v>
      </c>
      <c r="O5751">
        <v>2</v>
      </c>
      <c r="P5751" t="str">
        <f>VLOOKUP(O5751,dFornecedor!A:B,2,0)</f>
        <v>Minerva</v>
      </c>
    </row>
    <row r="5752" spans="1:16" x14ac:dyDescent="0.25">
      <c r="A5752">
        <v>5751</v>
      </c>
      <c r="B5752" s="1">
        <v>44156</v>
      </c>
      <c r="C5752" s="1">
        <v>44163</v>
      </c>
      <c r="D5752" s="1">
        <v>44190</v>
      </c>
      <c r="E5752" s="1">
        <v>44190</v>
      </c>
      <c r="F5752">
        <v>1</v>
      </c>
      <c r="G5752" t="str">
        <f>VLOOKUP(F5752,dComprador!A:B,2,0)</f>
        <v>Alon</v>
      </c>
      <c r="H5752">
        <v>9</v>
      </c>
      <c r="I5752" t="str">
        <f>VLOOKUP(H5752,dMateriaPrima!A:B,2,0)</f>
        <v>Couro</v>
      </c>
      <c r="J5752">
        <f>VLOOKUP(H5752,dMateriaPrima!A:C,3,0)</f>
        <v>4.4000000000000004</v>
      </c>
      <c r="K5752">
        <v>341</v>
      </c>
      <c r="L5752">
        <f t="shared" si="179"/>
        <v>1500.4</v>
      </c>
      <c r="M5752">
        <v>0</v>
      </c>
      <c r="N5752">
        <f t="shared" si="178"/>
        <v>1500.4</v>
      </c>
      <c r="O5752">
        <v>2</v>
      </c>
      <c r="P5752" t="str">
        <f>VLOOKUP(O5752,dFornecedor!A:B,2,0)</f>
        <v>Minerva</v>
      </c>
    </row>
    <row r="5753" spans="1:16" x14ac:dyDescent="0.25">
      <c r="A5753">
        <v>5752</v>
      </c>
      <c r="B5753" s="1">
        <v>44156</v>
      </c>
      <c r="C5753" s="1">
        <v>44160</v>
      </c>
      <c r="D5753" s="1">
        <v>44177</v>
      </c>
      <c r="E5753" s="1">
        <v>44179</v>
      </c>
      <c r="F5753">
        <v>1</v>
      </c>
      <c r="G5753" t="str">
        <f>VLOOKUP(F5753,dComprador!A:B,2,0)</f>
        <v>Alon</v>
      </c>
      <c r="H5753">
        <v>1</v>
      </c>
      <c r="I5753" t="str">
        <f>VLOOKUP(H5753,dMateriaPrima!A:B,2,0)</f>
        <v>Tecido</v>
      </c>
      <c r="J5753">
        <f>VLOOKUP(H5753,dMateriaPrima!A:C,3,0)</f>
        <v>18</v>
      </c>
      <c r="K5753">
        <v>53</v>
      </c>
      <c r="L5753">
        <f t="shared" si="179"/>
        <v>954</v>
      </c>
      <c r="M5753">
        <v>0</v>
      </c>
      <c r="N5753">
        <f t="shared" si="178"/>
        <v>954</v>
      </c>
      <c r="O5753">
        <v>1</v>
      </c>
      <c r="P5753" t="str">
        <f>VLOOKUP(O5753,dFornecedor!A:B,2,0)</f>
        <v>NorthShore</v>
      </c>
    </row>
    <row r="5754" spans="1:16" x14ac:dyDescent="0.25">
      <c r="A5754">
        <v>5753</v>
      </c>
      <c r="B5754" s="1">
        <v>44156</v>
      </c>
      <c r="C5754" s="1">
        <v>44160</v>
      </c>
      <c r="D5754" s="1">
        <v>44178</v>
      </c>
      <c r="E5754" s="1">
        <v>44180</v>
      </c>
      <c r="F5754">
        <v>1</v>
      </c>
      <c r="G5754" t="str">
        <f>VLOOKUP(F5754,dComprador!A:B,2,0)</f>
        <v>Alon</v>
      </c>
      <c r="H5754">
        <v>11</v>
      </c>
      <c r="I5754" t="str">
        <f>VLOOKUP(H5754,dMateriaPrima!A:B,2,0)</f>
        <v>Papel</v>
      </c>
      <c r="J5754">
        <f>VLOOKUP(H5754,dMateriaPrima!A:C,3,0)</f>
        <v>9</v>
      </c>
      <c r="K5754">
        <v>54</v>
      </c>
      <c r="L5754">
        <f t="shared" si="179"/>
        <v>486</v>
      </c>
      <c r="M5754">
        <v>34</v>
      </c>
      <c r="N5754">
        <f t="shared" si="178"/>
        <v>320.76</v>
      </c>
      <c r="O5754">
        <v>5</v>
      </c>
      <c r="P5754" t="str">
        <f>VLOOKUP(O5754,dFornecedor!A:B,2,0)</f>
        <v>Atlas</v>
      </c>
    </row>
    <row r="5755" spans="1:16" x14ac:dyDescent="0.25">
      <c r="A5755">
        <v>5754</v>
      </c>
      <c r="B5755" s="1">
        <v>44157</v>
      </c>
      <c r="C5755" s="1">
        <v>44166</v>
      </c>
      <c r="D5755" s="1">
        <v>44185</v>
      </c>
      <c r="E5755" s="1">
        <v>44188</v>
      </c>
      <c r="F5755">
        <v>1</v>
      </c>
      <c r="G5755" t="str">
        <f>VLOOKUP(F5755,dComprador!A:B,2,0)</f>
        <v>Alon</v>
      </c>
      <c r="H5755">
        <v>10</v>
      </c>
      <c r="I5755" t="str">
        <f>VLOOKUP(H5755,dMateriaPrima!A:B,2,0)</f>
        <v>Pedra Britada</v>
      </c>
      <c r="J5755">
        <f>VLOOKUP(H5755,dMateriaPrima!A:C,3,0)</f>
        <v>56</v>
      </c>
      <c r="K5755">
        <v>597</v>
      </c>
      <c r="L5755">
        <f t="shared" si="179"/>
        <v>33432</v>
      </c>
      <c r="M5755">
        <v>0</v>
      </c>
      <c r="N5755">
        <f t="shared" si="178"/>
        <v>33432</v>
      </c>
      <c r="O5755">
        <v>3</v>
      </c>
      <c r="P5755" t="str">
        <f>VLOOKUP(O5755,dFornecedor!A:B,2,0)</f>
        <v>StepUp</v>
      </c>
    </row>
    <row r="5756" spans="1:16" x14ac:dyDescent="0.25">
      <c r="A5756">
        <v>5755</v>
      </c>
      <c r="B5756" s="1">
        <v>44157</v>
      </c>
      <c r="C5756" s="1">
        <v>44158</v>
      </c>
      <c r="D5756" s="1">
        <v>44188</v>
      </c>
      <c r="E5756" s="1">
        <v>44189</v>
      </c>
      <c r="F5756">
        <v>1</v>
      </c>
      <c r="G5756" t="str">
        <f>VLOOKUP(F5756,dComprador!A:B,2,0)</f>
        <v>Alon</v>
      </c>
      <c r="H5756">
        <v>11</v>
      </c>
      <c r="I5756" t="str">
        <f>VLOOKUP(H5756,dMateriaPrima!A:B,2,0)</f>
        <v>Papel</v>
      </c>
      <c r="J5756">
        <f>VLOOKUP(H5756,dMateriaPrima!A:C,3,0)</f>
        <v>9</v>
      </c>
      <c r="K5756">
        <v>67</v>
      </c>
      <c r="L5756">
        <f t="shared" si="179"/>
        <v>603</v>
      </c>
      <c r="M5756">
        <v>0</v>
      </c>
      <c r="N5756">
        <f t="shared" si="178"/>
        <v>603</v>
      </c>
      <c r="O5756">
        <v>3</v>
      </c>
      <c r="P5756" t="str">
        <f>VLOOKUP(O5756,dFornecedor!A:B,2,0)</f>
        <v>StepUp</v>
      </c>
    </row>
    <row r="5757" spans="1:16" x14ac:dyDescent="0.25">
      <c r="A5757">
        <v>5756</v>
      </c>
      <c r="B5757" s="1">
        <v>44157</v>
      </c>
      <c r="C5757" s="1">
        <v>44157</v>
      </c>
      <c r="D5757" s="1">
        <v>44166</v>
      </c>
      <c r="E5757" s="1">
        <v>44169</v>
      </c>
      <c r="F5757">
        <v>4</v>
      </c>
      <c r="G5757" t="str">
        <f>VLOOKUP(F5757,dComprador!A:B,2,0)</f>
        <v>Lira</v>
      </c>
      <c r="H5757">
        <v>11</v>
      </c>
      <c r="I5757" t="str">
        <f>VLOOKUP(H5757,dMateriaPrima!A:B,2,0)</f>
        <v>Papel</v>
      </c>
      <c r="J5757">
        <f>VLOOKUP(H5757,dMateriaPrima!A:C,3,0)</f>
        <v>9</v>
      </c>
      <c r="K5757">
        <v>615</v>
      </c>
      <c r="L5757">
        <f t="shared" si="179"/>
        <v>5535</v>
      </c>
      <c r="M5757">
        <v>0</v>
      </c>
      <c r="N5757">
        <f t="shared" si="178"/>
        <v>5535</v>
      </c>
      <c r="O5757">
        <v>2</v>
      </c>
      <c r="P5757" t="str">
        <f>VLOOKUP(O5757,dFornecedor!A:B,2,0)</f>
        <v>Minerva</v>
      </c>
    </row>
    <row r="5758" spans="1:16" x14ac:dyDescent="0.25">
      <c r="A5758">
        <v>5757</v>
      </c>
      <c r="B5758" s="1">
        <v>44157</v>
      </c>
      <c r="C5758" s="1">
        <v>44163</v>
      </c>
      <c r="D5758" s="1">
        <v>44167</v>
      </c>
      <c r="E5758" s="1">
        <v>44165</v>
      </c>
      <c r="F5758">
        <v>4</v>
      </c>
      <c r="G5758" t="str">
        <f>VLOOKUP(F5758,dComprador!A:B,2,0)</f>
        <v>Lira</v>
      </c>
      <c r="H5758">
        <v>8</v>
      </c>
      <c r="I5758" t="str">
        <f>VLOOKUP(H5758,dMateriaPrima!A:B,2,0)</f>
        <v>Cimento</v>
      </c>
      <c r="J5758">
        <f>VLOOKUP(H5758,dMateriaPrima!A:C,3,0)</f>
        <v>23</v>
      </c>
      <c r="K5758">
        <v>292</v>
      </c>
      <c r="L5758">
        <f t="shared" si="179"/>
        <v>6716</v>
      </c>
      <c r="M5758">
        <v>0</v>
      </c>
      <c r="N5758">
        <f t="shared" si="178"/>
        <v>6716</v>
      </c>
      <c r="O5758">
        <v>2</v>
      </c>
      <c r="P5758" t="str">
        <f>VLOOKUP(O5758,dFornecedor!A:B,2,0)</f>
        <v>Minerva</v>
      </c>
    </row>
    <row r="5759" spans="1:16" x14ac:dyDescent="0.25">
      <c r="A5759">
        <v>5758</v>
      </c>
      <c r="B5759" s="1">
        <v>44157</v>
      </c>
      <c r="C5759" s="1">
        <v>44163</v>
      </c>
      <c r="D5759" s="1">
        <v>44165</v>
      </c>
      <c r="E5759" s="1">
        <v>44166</v>
      </c>
      <c r="F5759">
        <v>4</v>
      </c>
      <c r="G5759" t="str">
        <f>VLOOKUP(F5759,dComprador!A:B,2,0)</f>
        <v>Lira</v>
      </c>
      <c r="H5759">
        <v>1</v>
      </c>
      <c r="I5759" t="str">
        <f>VLOOKUP(H5759,dMateriaPrima!A:B,2,0)</f>
        <v>Tecido</v>
      </c>
      <c r="J5759">
        <f>VLOOKUP(H5759,dMateriaPrima!A:C,3,0)</f>
        <v>18</v>
      </c>
      <c r="K5759">
        <v>96</v>
      </c>
      <c r="L5759">
        <f t="shared" si="179"/>
        <v>1728</v>
      </c>
      <c r="M5759">
        <v>15</v>
      </c>
      <c r="N5759">
        <f t="shared" si="178"/>
        <v>1468.8</v>
      </c>
      <c r="O5759">
        <v>2</v>
      </c>
      <c r="P5759" t="str">
        <f>VLOOKUP(O5759,dFornecedor!A:B,2,0)</f>
        <v>Minerva</v>
      </c>
    </row>
    <row r="5760" spans="1:16" x14ac:dyDescent="0.25">
      <c r="A5760">
        <v>5759</v>
      </c>
      <c r="B5760" s="1">
        <v>44157</v>
      </c>
      <c r="C5760" s="1">
        <v>44162</v>
      </c>
      <c r="D5760" s="1">
        <v>44165</v>
      </c>
      <c r="E5760" s="1">
        <v>44164</v>
      </c>
      <c r="F5760">
        <v>4</v>
      </c>
      <c r="G5760" t="str">
        <f>VLOOKUP(F5760,dComprador!A:B,2,0)</f>
        <v>Lira</v>
      </c>
      <c r="H5760">
        <v>9</v>
      </c>
      <c r="I5760" t="str">
        <f>VLOOKUP(H5760,dMateriaPrima!A:B,2,0)</f>
        <v>Couro</v>
      </c>
      <c r="J5760">
        <f>VLOOKUP(H5760,dMateriaPrima!A:C,3,0)</f>
        <v>4.4000000000000004</v>
      </c>
      <c r="K5760">
        <v>28</v>
      </c>
      <c r="L5760">
        <f t="shared" si="179"/>
        <v>123.20000000000002</v>
      </c>
      <c r="M5760">
        <v>0</v>
      </c>
      <c r="N5760">
        <f t="shared" si="178"/>
        <v>123.20000000000002</v>
      </c>
      <c r="O5760">
        <v>3</v>
      </c>
      <c r="P5760" t="str">
        <f>VLOOKUP(O5760,dFornecedor!A:B,2,0)</f>
        <v>StepUp</v>
      </c>
    </row>
    <row r="5761" spans="1:16" x14ac:dyDescent="0.25">
      <c r="A5761">
        <v>5760</v>
      </c>
      <c r="B5761" s="1">
        <v>44157</v>
      </c>
      <c r="C5761" s="1">
        <v>44157</v>
      </c>
      <c r="D5761" s="1">
        <v>44173</v>
      </c>
      <c r="E5761" s="1">
        <v>44177</v>
      </c>
      <c r="F5761">
        <v>1</v>
      </c>
      <c r="G5761" t="str">
        <f>VLOOKUP(F5761,dComprador!A:B,2,0)</f>
        <v>Alon</v>
      </c>
      <c r="H5761">
        <v>7</v>
      </c>
      <c r="I5761" t="str">
        <f>VLOOKUP(H5761,dMateriaPrima!A:B,2,0)</f>
        <v>Poliéster</v>
      </c>
      <c r="J5761">
        <f>VLOOKUP(H5761,dMateriaPrima!A:C,3,0)</f>
        <v>8</v>
      </c>
      <c r="K5761">
        <v>28</v>
      </c>
      <c r="L5761">
        <f t="shared" si="179"/>
        <v>224</v>
      </c>
      <c r="M5761">
        <v>0</v>
      </c>
      <c r="N5761">
        <f t="shared" si="178"/>
        <v>224</v>
      </c>
      <c r="O5761">
        <v>5</v>
      </c>
      <c r="P5761" t="str">
        <f>VLOOKUP(O5761,dFornecedor!A:B,2,0)</f>
        <v>Atlas</v>
      </c>
    </row>
    <row r="5762" spans="1:16" x14ac:dyDescent="0.25">
      <c r="A5762">
        <v>5761</v>
      </c>
      <c r="B5762" s="1">
        <v>44157</v>
      </c>
      <c r="C5762" s="1">
        <v>44167</v>
      </c>
      <c r="D5762" s="1">
        <v>44174</v>
      </c>
      <c r="E5762" s="1">
        <v>44178</v>
      </c>
      <c r="F5762">
        <v>1</v>
      </c>
      <c r="G5762" t="str">
        <f>VLOOKUP(F5762,dComprador!A:B,2,0)</f>
        <v>Alon</v>
      </c>
      <c r="H5762">
        <v>8</v>
      </c>
      <c r="I5762" t="str">
        <f>VLOOKUP(H5762,dMateriaPrima!A:B,2,0)</f>
        <v>Cimento</v>
      </c>
      <c r="J5762">
        <f>VLOOKUP(H5762,dMateriaPrima!A:C,3,0)</f>
        <v>23</v>
      </c>
      <c r="K5762">
        <v>181</v>
      </c>
      <c r="L5762">
        <f t="shared" si="179"/>
        <v>4163</v>
      </c>
      <c r="M5762">
        <v>0</v>
      </c>
      <c r="N5762">
        <f t="shared" ref="N5762:N5825" si="180">SUM(L5762-((L5762*M5762)/100))</f>
        <v>4163</v>
      </c>
      <c r="O5762">
        <v>3</v>
      </c>
      <c r="P5762" t="str">
        <f>VLOOKUP(O5762,dFornecedor!A:B,2,0)</f>
        <v>StepUp</v>
      </c>
    </row>
    <row r="5763" spans="1:16" x14ac:dyDescent="0.25">
      <c r="A5763">
        <v>5762</v>
      </c>
      <c r="B5763" s="1">
        <v>44157</v>
      </c>
      <c r="C5763" s="1">
        <v>44157</v>
      </c>
      <c r="D5763" s="1">
        <v>44177</v>
      </c>
      <c r="E5763" s="1">
        <v>44178</v>
      </c>
      <c r="F5763">
        <v>1</v>
      </c>
      <c r="G5763" t="str">
        <f>VLOOKUP(F5763,dComprador!A:B,2,0)</f>
        <v>Alon</v>
      </c>
      <c r="H5763">
        <v>9</v>
      </c>
      <c r="I5763" t="str">
        <f>VLOOKUP(H5763,dMateriaPrima!A:B,2,0)</f>
        <v>Couro</v>
      </c>
      <c r="J5763">
        <f>VLOOKUP(H5763,dMateriaPrima!A:C,3,0)</f>
        <v>4.4000000000000004</v>
      </c>
      <c r="K5763">
        <v>47</v>
      </c>
      <c r="L5763">
        <f t="shared" ref="L5763:L5826" si="181">J5763*K5763</f>
        <v>206.8</v>
      </c>
      <c r="M5763">
        <v>0</v>
      </c>
      <c r="N5763">
        <f t="shared" si="180"/>
        <v>206.8</v>
      </c>
      <c r="O5763">
        <v>2</v>
      </c>
      <c r="P5763" t="str">
        <f>VLOOKUP(O5763,dFornecedor!A:B,2,0)</f>
        <v>Minerva</v>
      </c>
    </row>
    <row r="5764" spans="1:16" x14ac:dyDescent="0.25">
      <c r="A5764">
        <v>5763</v>
      </c>
      <c r="B5764" s="1">
        <v>44157</v>
      </c>
      <c r="C5764" s="1">
        <v>44159</v>
      </c>
      <c r="D5764" s="1">
        <v>44176</v>
      </c>
      <c r="E5764" s="1">
        <v>44180</v>
      </c>
      <c r="F5764">
        <v>1</v>
      </c>
      <c r="G5764" t="str">
        <f>VLOOKUP(F5764,dComprador!A:B,2,0)</f>
        <v>Alon</v>
      </c>
      <c r="H5764">
        <v>11</v>
      </c>
      <c r="I5764" t="str">
        <f>VLOOKUP(H5764,dMateriaPrima!A:B,2,0)</f>
        <v>Papel</v>
      </c>
      <c r="J5764">
        <f>VLOOKUP(H5764,dMateriaPrima!A:C,3,0)</f>
        <v>9</v>
      </c>
      <c r="K5764">
        <v>4</v>
      </c>
      <c r="L5764">
        <f t="shared" si="181"/>
        <v>36</v>
      </c>
      <c r="M5764">
        <v>0</v>
      </c>
      <c r="N5764">
        <f t="shared" si="180"/>
        <v>36</v>
      </c>
      <c r="O5764">
        <v>4</v>
      </c>
      <c r="P5764" t="str">
        <f>VLOOKUP(O5764,dFornecedor!A:B,2,0)</f>
        <v>AlphaOmega</v>
      </c>
    </row>
    <row r="5765" spans="1:16" x14ac:dyDescent="0.25">
      <c r="A5765">
        <v>5764</v>
      </c>
      <c r="B5765" s="1">
        <v>44157</v>
      </c>
      <c r="C5765" s="1">
        <v>44167</v>
      </c>
      <c r="D5765" s="1">
        <v>44179</v>
      </c>
      <c r="E5765" s="1">
        <v>44181</v>
      </c>
      <c r="F5765">
        <v>1</v>
      </c>
      <c r="G5765" t="str">
        <f>VLOOKUP(F5765,dComprador!A:B,2,0)</f>
        <v>Alon</v>
      </c>
      <c r="H5765">
        <v>5</v>
      </c>
      <c r="I5765" t="str">
        <f>VLOOKUP(H5765,dMateriaPrima!A:B,2,0)</f>
        <v>Areia</v>
      </c>
      <c r="J5765">
        <f>VLOOKUP(H5765,dMateriaPrima!A:C,3,0)</f>
        <v>3.59</v>
      </c>
      <c r="K5765">
        <v>334</v>
      </c>
      <c r="L5765">
        <f t="shared" si="181"/>
        <v>1199.06</v>
      </c>
      <c r="M5765">
        <v>0</v>
      </c>
      <c r="N5765">
        <f t="shared" si="180"/>
        <v>1199.06</v>
      </c>
      <c r="O5765">
        <v>3</v>
      </c>
      <c r="P5765" t="str">
        <f>VLOOKUP(O5765,dFornecedor!A:B,2,0)</f>
        <v>StepUp</v>
      </c>
    </row>
    <row r="5766" spans="1:16" x14ac:dyDescent="0.25">
      <c r="A5766">
        <v>5765</v>
      </c>
      <c r="B5766" s="1">
        <v>44158</v>
      </c>
      <c r="C5766" s="1">
        <v>44158</v>
      </c>
      <c r="D5766" s="1">
        <v>44165</v>
      </c>
      <c r="E5766" s="1">
        <v>44164</v>
      </c>
      <c r="F5766">
        <v>4</v>
      </c>
      <c r="G5766" t="str">
        <f>VLOOKUP(F5766,dComprador!A:B,2,0)</f>
        <v>Lira</v>
      </c>
      <c r="H5766">
        <v>9</v>
      </c>
      <c r="I5766" t="str">
        <f>VLOOKUP(H5766,dMateriaPrima!A:B,2,0)</f>
        <v>Couro</v>
      </c>
      <c r="J5766">
        <f>VLOOKUP(H5766,dMateriaPrima!A:C,3,0)</f>
        <v>4.4000000000000004</v>
      </c>
      <c r="K5766">
        <v>71</v>
      </c>
      <c r="L5766">
        <f t="shared" si="181"/>
        <v>312.40000000000003</v>
      </c>
      <c r="M5766">
        <v>0</v>
      </c>
      <c r="N5766">
        <f t="shared" si="180"/>
        <v>312.40000000000003</v>
      </c>
      <c r="O5766">
        <v>2</v>
      </c>
      <c r="P5766" t="str">
        <f>VLOOKUP(O5766,dFornecedor!A:B,2,0)</f>
        <v>Minerva</v>
      </c>
    </row>
    <row r="5767" spans="1:16" x14ac:dyDescent="0.25">
      <c r="A5767">
        <v>5766</v>
      </c>
      <c r="B5767" s="1">
        <v>44158</v>
      </c>
      <c r="C5767" s="1">
        <v>44166</v>
      </c>
      <c r="D5767" s="1">
        <v>44169</v>
      </c>
      <c r="E5767" s="1">
        <v>44172</v>
      </c>
      <c r="F5767">
        <v>4</v>
      </c>
      <c r="G5767" t="str">
        <f>VLOOKUP(F5767,dComprador!A:B,2,0)</f>
        <v>Lira</v>
      </c>
      <c r="H5767">
        <v>5</v>
      </c>
      <c r="I5767" t="str">
        <f>VLOOKUP(H5767,dMateriaPrima!A:B,2,0)</f>
        <v>Areia</v>
      </c>
      <c r="J5767">
        <f>VLOOKUP(H5767,dMateriaPrima!A:C,3,0)</f>
        <v>3.59</v>
      </c>
      <c r="K5767">
        <v>143</v>
      </c>
      <c r="L5767">
        <f t="shared" si="181"/>
        <v>513.37</v>
      </c>
      <c r="M5767">
        <v>0</v>
      </c>
      <c r="N5767">
        <f t="shared" si="180"/>
        <v>513.37</v>
      </c>
      <c r="O5767">
        <v>2</v>
      </c>
      <c r="P5767" t="str">
        <f>VLOOKUP(O5767,dFornecedor!A:B,2,0)</f>
        <v>Minerva</v>
      </c>
    </row>
    <row r="5768" spans="1:16" x14ac:dyDescent="0.25">
      <c r="A5768">
        <v>5767</v>
      </c>
      <c r="B5768" s="1">
        <v>44158</v>
      </c>
      <c r="C5768" s="1">
        <v>44162</v>
      </c>
      <c r="D5768" s="1">
        <v>44165</v>
      </c>
      <c r="E5768" s="1">
        <v>44167</v>
      </c>
      <c r="F5768">
        <v>4</v>
      </c>
      <c r="G5768" t="str">
        <f>VLOOKUP(F5768,dComprador!A:B,2,0)</f>
        <v>Lira</v>
      </c>
      <c r="H5768">
        <v>4</v>
      </c>
      <c r="I5768" t="str">
        <f>VLOOKUP(H5768,dMateriaPrima!A:B,2,0)</f>
        <v>Madeira</v>
      </c>
      <c r="J5768">
        <f>VLOOKUP(H5768,dMateriaPrima!A:C,3,0)</f>
        <v>168</v>
      </c>
      <c r="K5768">
        <v>275</v>
      </c>
      <c r="L5768">
        <f t="shared" si="181"/>
        <v>46200</v>
      </c>
      <c r="M5768">
        <v>0</v>
      </c>
      <c r="N5768">
        <f t="shared" si="180"/>
        <v>46200</v>
      </c>
      <c r="O5768">
        <v>1</v>
      </c>
      <c r="P5768" t="str">
        <f>VLOOKUP(O5768,dFornecedor!A:B,2,0)</f>
        <v>NorthShore</v>
      </c>
    </row>
    <row r="5769" spans="1:16" x14ac:dyDescent="0.25">
      <c r="A5769">
        <v>5768</v>
      </c>
      <c r="B5769" s="1">
        <v>44158</v>
      </c>
      <c r="C5769" s="1">
        <v>44158</v>
      </c>
      <c r="D5769" s="1">
        <v>44184</v>
      </c>
      <c r="E5769" s="1">
        <v>44187</v>
      </c>
      <c r="F5769">
        <v>1</v>
      </c>
      <c r="G5769" t="str">
        <f>VLOOKUP(F5769,dComprador!A:B,2,0)</f>
        <v>Alon</v>
      </c>
      <c r="H5769">
        <v>7</v>
      </c>
      <c r="I5769" t="str">
        <f>VLOOKUP(H5769,dMateriaPrima!A:B,2,0)</f>
        <v>Poliéster</v>
      </c>
      <c r="J5769">
        <f>VLOOKUP(H5769,dMateriaPrima!A:C,3,0)</f>
        <v>8</v>
      </c>
      <c r="K5769">
        <v>34</v>
      </c>
      <c r="L5769">
        <f t="shared" si="181"/>
        <v>272</v>
      </c>
      <c r="M5769">
        <v>0</v>
      </c>
      <c r="N5769">
        <f t="shared" si="180"/>
        <v>272</v>
      </c>
      <c r="O5769">
        <v>2</v>
      </c>
      <c r="P5769" t="str">
        <f>VLOOKUP(O5769,dFornecedor!A:B,2,0)</f>
        <v>Minerva</v>
      </c>
    </row>
    <row r="5770" spans="1:16" x14ac:dyDescent="0.25">
      <c r="A5770">
        <v>5769</v>
      </c>
      <c r="B5770" s="1">
        <v>44158</v>
      </c>
      <c r="C5770" s="1">
        <v>44159</v>
      </c>
      <c r="D5770" s="1">
        <v>44165</v>
      </c>
      <c r="E5770" s="1">
        <v>44165</v>
      </c>
      <c r="F5770">
        <v>4</v>
      </c>
      <c r="G5770" t="str">
        <f>VLOOKUP(F5770,dComprador!A:B,2,0)</f>
        <v>Lira</v>
      </c>
      <c r="H5770">
        <v>10</v>
      </c>
      <c r="I5770" t="str">
        <f>VLOOKUP(H5770,dMateriaPrima!A:B,2,0)</f>
        <v>Pedra Britada</v>
      </c>
      <c r="J5770">
        <f>VLOOKUP(H5770,dMateriaPrima!A:C,3,0)</f>
        <v>56</v>
      </c>
      <c r="K5770">
        <v>1</v>
      </c>
      <c r="L5770">
        <f t="shared" si="181"/>
        <v>56</v>
      </c>
      <c r="M5770">
        <v>0</v>
      </c>
      <c r="N5770">
        <f t="shared" si="180"/>
        <v>56</v>
      </c>
      <c r="O5770">
        <v>3</v>
      </c>
      <c r="P5770" t="str">
        <f>VLOOKUP(O5770,dFornecedor!A:B,2,0)</f>
        <v>StepUp</v>
      </c>
    </row>
    <row r="5771" spans="1:16" x14ac:dyDescent="0.25">
      <c r="A5771">
        <v>5770</v>
      </c>
      <c r="B5771" s="1">
        <v>44158</v>
      </c>
      <c r="C5771" s="1">
        <v>44159</v>
      </c>
      <c r="D5771" s="1">
        <v>44165</v>
      </c>
      <c r="E5771" s="1">
        <v>44167</v>
      </c>
      <c r="F5771">
        <v>4</v>
      </c>
      <c r="G5771" t="str">
        <f>VLOOKUP(F5771,dComprador!A:B,2,0)</f>
        <v>Lira</v>
      </c>
      <c r="H5771">
        <v>11</v>
      </c>
      <c r="I5771" t="str">
        <f>VLOOKUP(H5771,dMateriaPrima!A:B,2,0)</f>
        <v>Papel</v>
      </c>
      <c r="J5771">
        <f>VLOOKUP(H5771,dMateriaPrima!A:C,3,0)</f>
        <v>9</v>
      </c>
      <c r="K5771">
        <v>436</v>
      </c>
      <c r="L5771">
        <f t="shared" si="181"/>
        <v>3924</v>
      </c>
      <c r="M5771">
        <v>0</v>
      </c>
      <c r="N5771">
        <f t="shared" si="180"/>
        <v>3924</v>
      </c>
      <c r="O5771">
        <v>3</v>
      </c>
      <c r="P5771" t="str">
        <f>VLOOKUP(O5771,dFornecedor!A:B,2,0)</f>
        <v>StepUp</v>
      </c>
    </row>
    <row r="5772" spans="1:16" x14ac:dyDescent="0.25">
      <c r="A5772">
        <v>5771</v>
      </c>
      <c r="B5772" s="1">
        <v>44158</v>
      </c>
      <c r="C5772" s="1">
        <v>44166</v>
      </c>
      <c r="D5772" s="1">
        <v>44175</v>
      </c>
      <c r="E5772" s="1">
        <v>44179</v>
      </c>
      <c r="F5772">
        <v>1</v>
      </c>
      <c r="G5772" t="str">
        <f>VLOOKUP(F5772,dComprador!A:B,2,0)</f>
        <v>Alon</v>
      </c>
      <c r="H5772">
        <v>9</v>
      </c>
      <c r="I5772" t="str">
        <f>VLOOKUP(H5772,dMateriaPrima!A:B,2,0)</f>
        <v>Couro</v>
      </c>
      <c r="J5772">
        <f>VLOOKUP(H5772,dMateriaPrima!A:C,3,0)</f>
        <v>4.4000000000000004</v>
      </c>
      <c r="K5772">
        <v>110</v>
      </c>
      <c r="L5772">
        <f t="shared" si="181"/>
        <v>484.00000000000006</v>
      </c>
      <c r="M5772">
        <v>0</v>
      </c>
      <c r="N5772">
        <f t="shared" si="180"/>
        <v>484.00000000000006</v>
      </c>
      <c r="O5772">
        <v>2</v>
      </c>
      <c r="P5772" t="str">
        <f>VLOOKUP(O5772,dFornecedor!A:B,2,0)</f>
        <v>Minerva</v>
      </c>
    </row>
    <row r="5773" spans="1:16" x14ac:dyDescent="0.25">
      <c r="A5773">
        <v>5772</v>
      </c>
      <c r="B5773" s="1">
        <v>44158</v>
      </c>
      <c r="C5773" s="1">
        <v>44166</v>
      </c>
      <c r="D5773" s="1">
        <v>44177</v>
      </c>
      <c r="E5773" s="1">
        <v>44178</v>
      </c>
      <c r="F5773">
        <v>1</v>
      </c>
      <c r="G5773" t="str">
        <f>VLOOKUP(F5773,dComprador!A:B,2,0)</f>
        <v>Alon</v>
      </c>
      <c r="H5773">
        <v>11</v>
      </c>
      <c r="I5773" t="str">
        <f>VLOOKUP(H5773,dMateriaPrima!A:B,2,0)</f>
        <v>Papel</v>
      </c>
      <c r="J5773">
        <f>VLOOKUP(H5773,dMateriaPrima!A:C,3,0)</f>
        <v>9</v>
      </c>
      <c r="K5773">
        <v>332</v>
      </c>
      <c r="L5773">
        <f t="shared" si="181"/>
        <v>2988</v>
      </c>
      <c r="M5773">
        <v>0</v>
      </c>
      <c r="N5773">
        <f t="shared" si="180"/>
        <v>2988</v>
      </c>
      <c r="O5773">
        <v>3</v>
      </c>
      <c r="P5773" t="str">
        <f>VLOOKUP(O5773,dFornecedor!A:B,2,0)</f>
        <v>StepUp</v>
      </c>
    </row>
    <row r="5774" spans="1:16" x14ac:dyDescent="0.25">
      <c r="A5774">
        <v>5773</v>
      </c>
      <c r="B5774" s="1">
        <v>44158</v>
      </c>
      <c r="C5774" s="1">
        <v>44168</v>
      </c>
      <c r="D5774" s="1">
        <v>44178</v>
      </c>
      <c r="E5774" s="1">
        <v>44180</v>
      </c>
      <c r="F5774">
        <v>1</v>
      </c>
      <c r="G5774" t="str">
        <f>VLOOKUP(F5774,dComprador!A:B,2,0)</f>
        <v>Alon</v>
      </c>
      <c r="H5774">
        <v>11</v>
      </c>
      <c r="I5774" t="str">
        <f>VLOOKUP(H5774,dMateriaPrima!A:B,2,0)</f>
        <v>Papel</v>
      </c>
      <c r="J5774">
        <f>VLOOKUP(H5774,dMateriaPrima!A:C,3,0)</f>
        <v>9</v>
      </c>
      <c r="K5774">
        <v>438</v>
      </c>
      <c r="L5774">
        <f t="shared" si="181"/>
        <v>3942</v>
      </c>
      <c r="M5774">
        <v>0</v>
      </c>
      <c r="N5774">
        <f t="shared" si="180"/>
        <v>3942</v>
      </c>
      <c r="O5774">
        <v>3</v>
      </c>
      <c r="P5774" t="str">
        <f>VLOOKUP(O5774,dFornecedor!A:B,2,0)</f>
        <v>StepUp</v>
      </c>
    </row>
    <row r="5775" spans="1:16" x14ac:dyDescent="0.25">
      <c r="A5775">
        <v>5774</v>
      </c>
      <c r="B5775" s="1">
        <v>44158</v>
      </c>
      <c r="C5775" s="1">
        <v>44168</v>
      </c>
      <c r="D5775" s="1">
        <v>44174</v>
      </c>
      <c r="E5775" s="1">
        <v>44177</v>
      </c>
      <c r="F5775">
        <v>1</v>
      </c>
      <c r="G5775" t="str">
        <f>VLOOKUP(F5775,dComprador!A:B,2,0)</f>
        <v>Alon</v>
      </c>
      <c r="H5775">
        <v>11</v>
      </c>
      <c r="I5775" t="str">
        <f>VLOOKUP(H5775,dMateriaPrima!A:B,2,0)</f>
        <v>Papel</v>
      </c>
      <c r="J5775">
        <f>VLOOKUP(H5775,dMateriaPrima!A:C,3,0)</f>
        <v>9</v>
      </c>
      <c r="K5775">
        <v>476</v>
      </c>
      <c r="L5775">
        <f t="shared" si="181"/>
        <v>4284</v>
      </c>
      <c r="M5775">
        <v>0</v>
      </c>
      <c r="N5775">
        <f t="shared" si="180"/>
        <v>4284</v>
      </c>
      <c r="O5775">
        <v>3</v>
      </c>
      <c r="P5775" t="str">
        <f>VLOOKUP(O5775,dFornecedor!A:B,2,0)</f>
        <v>StepUp</v>
      </c>
    </row>
    <row r="5776" spans="1:16" x14ac:dyDescent="0.25">
      <c r="A5776">
        <v>5775</v>
      </c>
      <c r="B5776" s="1">
        <v>44158</v>
      </c>
      <c r="C5776" s="1">
        <v>44168</v>
      </c>
      <c r="D5776" s="1">
        <v>44190</v>
      </c>
      <c r="E5776" s="1">
        <v>44193</v>
      </c>
      <c r="F5776">
        <v>1</v>
      </c>
      <c r="G5776" t="str">
        <f>VLOOKUP(F5776,dComprador!A:B,2,0)</f>
        <v>Alon</v>
      </c>
      <c r="H5776">
        <v>6</v>
      </c>
      <c r="I5776" t="str">
        <f>VLOOKUP(H5776,dMateriaPrima!A:B,2,0)</f>
        <v>Fio Algodão</v>
      </c>
      <c r="J5776">
        <f>VLOOKUP(H5776,dMateriaPrima!A:C,3,0)</f>
        <v>55.9</v>
      </c>
      <c r="K5776">
        <v>19</v>
      </c>
      <c r="L5776">
        <f t="shared" si="181"/>
        <v>1062.0999999999999</v>
      </c>
      <c r="M5776">
        <v>0</v>
      </c>
      <c r="N5776">
        <f t="shared" si="180"/>
        <v>1062.0999999999999</v>
      </c>
      <c r="O5776">
        <v>3</v>
      </c>
      <c r="P5776" t="str">
        <f>VLOOKUP(O5776,dFornecedor!A:B,2,0)</f>
        <v>StepUp</v>
      </c>
    </row>
    <row r="5777" spans="1:16" x14ac:dyDescent="0.25">
      <c r="A5777">
        <v>5776</v>
      </c>
      <c r="B5777" s="1">
        <v>44159</v>
      </c>
      <c r="C5777" s="1">
        <v>44162</v>
      </c>
      <c r="D5777" s="1">
        <v>44166</v>
      </c>
      <c r="E5777" s="1">
        <v>44165</v>
      </c>
      <c r="F5777">
        <v>4</v>
      </c>
      <c r="G5777" t="str">
        <f>VLOOKUP(F5777,dComprador!A:B,2,0)</f>
        <v>Lira</v>
      </c>
      <c r="H5777">
        <v>5</v>
      </c>
      <c r="I5777" t="str">
        <f>VLOOKUP(H5777,dMateriaPrima!A:B,2,0)</f>
        <v>Areia</v>
      </c>
      <c r="J5777">
        <f>VLOOKUP(H5777,dMateriaPrima!A:C,3,0)</f>
        <v>3.59</v>
      </c>
      <c r="K5777">
        <v>24</v>
      </c>
      <c r="L5777">
        <f t="shared" si="181"/>
        <v>86.16</v>
      </c>
      <c r="M5777">
        <v>0</v>
      </c>
      <c r="N5777">
        <f t="shared" si="180"/>
        <v>86.16</v>
      </c>
      <c r="O5777">
        <v>2</v>
      </c>
      <c r="P5777" t="str">
        <f>VLOOKUP(O5777,dFornecedor!A:B,2,0)</f>
        <v>Minerva</v>
      </c>
    </row>
    <row r="5778" spans="1:16" x14ac:dyDescent="0.25">
      <c r="A5778">
        <v>5777</v>
      </c>
      <c r="B5778" s="1">
        <v>44159</v>
      </c>
      <c r="C5778" s="1">
        <v>44167</v>
      </c>
      <c r="D5778" s="1">
        <v>44169</v>
      </c>
      <c r="E5778" s="1">
        <v>44171</v>
      </c>
      <c r="F5778">
        <v>4</v>
      </c>
      <c r="G5778" t="str">
        <f>VLOOKUP(F5778,dComprador!A:B,2,0)</f>
        <v>Lira</v>
      </c>
      <c r="H5778">
        <v>10</v>
      </c>
      <c r="I5778" t="str">
        <f>VLOOKUP(H5778,dMateriaPrima!A:B,2,0)</f>
        <v>Pedra Britada</v>
      </c>
      <c r="J5778">
        <f>VLOOKUP(H5778,dMateriaPrima!A:C,3,0)</f>
        <v>56</v>
      </c>
      <c r="K5778">
        <v>105</v>
      </c>
      <c r="L5778">
        <f t="shared" si="181"/>
        <v>5880</v>
      </c>
      <c r="M5778">
        <v>0</v>
      </c>
      <c r="N5778">
        <f t="shared" si="180"/>
        <v>5880</v>
      </c>
      <c r="O5778">
        <v>2</v>
      </c>
      <c r="P5778" t="str">
        <f>VLOOKUP(O5778,dFornecedor!A:B,2,0)</f>
        <v>Minerva</v>
      </c>
    </row>
    <row r="5779" spans="1:16" x14ac:dyDescent="0.25">
      <c r="A5779">
        <v>5778</v>
      </c>
      <c r="B5779" s="1">
        <v>44159</v>
      </c>
      <c r="C5779" s="1">
        <v>44159</v>
      </c>
      <c r="D5779" s="1">
        <v>44164</v>
      </c>
      <c r="E5779" s="1">
        <v>44166</v>
      </c>
      <c r="F5779">
        <v>4</v>
      </c>
      <c r="G5779" t="str">
        <f>VLOOKUP(F5779,dComprador!A:B,2,0)</f>
        <v>Lira</v>
      </c>
      <c r="H5779">
        <v>11</v>
      </c>
      <c r="I5779" t="str">
        <f>VLOOKUP(H5779,dMateriaPrima!A:B,2,0)</f>
        <v>Papel</v>
      </c>
      <c r="J5779">
        <f>VLOOKUP(H5779,dMateriaPrima!A:C,3,0)</f>
        <v>9</v>
      </c>
      <c r="K5779">
        <v>38</v>
      </c>
      <c r="L5779">
        <f t="shared" si="181"/>
        <v>342</v>
      </c>
      <c r="M5779">
        <v>0</v>
      </c>
      <c r="N5779">
        <f t="shared" si="180"/>
        <v>342</v>
      </c>
      <c r="O5779">
        <v>2</v>
      </c>
      <c r="P5779" t="str">
        <f>VLOOKUP(O5779,dFornecedor!A:B,2,0)</f>
        <v>Minerva</v>
      </c>
    </row>
    <row r="5780" spans="1:16" x14ac:dyDescent="0.25">
      <c r="A5780">
        <v>5779</v>
      </c>
      <c r="B5780" s="1">
        <v>44159</v>
      </c>
      <c r="C5780" s="1">
        <v>44159</v>
      </c>
      <c r="D5780" s="1">
        <v>44165</v>
      </c>
      <c r="E5780" s="1">
        <v>44169</v>
      </c>
      <c r="F5780">
        <v>4</v>
      </c>
      <c r="G5780" t="str">
        <f>VLOOKUP(F5780,dComprador!A:B,2,0)</f>
        <v>Lira</v>
      </c>
      <c r="H5780">
        <v>7</v>
      </c>
      <c r="I5780" t="str">
        <f>VLOOKUP(H5780,dMateriaPrima!A:B,2,0)</f>
        <v>Poliéster</v>
      </c>
      <c r="J5780">
        <f>VLOOKUP(H5780,dMateriaPrima!A:C,3,0)</f>
        <v>8</v>
      </c>
      <c r="K5780">
        <v>210</v>
      </c>
      <c r="L5780">
        <f t="shared" si="181"/>
        <v>1680</v>
      </c>
      <c r="M5780">
        <v>0</v>
      </c>
      <c r="N5780">
        <f t="shared" si="180"/>
        <v>1680</v>
      </c>
      <c r="O5780">
        <v>2</v>
      </c>
      <c r="P5780" t="str">
        <f>VLOOKUP(O5780,dFornecedor!A:B,2,0)</f>
        <v>Minerva</v>
      </c>
    </row>
    <row r="5781" spans="1:16" x14ac:dyDescent="0.25">
      <c r="A5781">
        <v>5780</v>
      </c>
      <c r="B5781" s="1">
        <v>44159</v>
      </c>
      <c r="C5781" s="1">
        <v>44165</v>
      </c>
      <c r="D5781" s="1">
        <v>44167</v>
      </c>
      <c r="E5781" s="1">
        <v>44168</v>
      </c>
      <c r="F5781">
        <v>4</v>
      </c>
      <c r="G5781" t="str">
        <f>VLOOKUP(F5781,dComprador!A:B,2,0)</f>
        <v>Lira</v>
      </c>
      <c r="H5781">
        <v>6</v>
      </c>
      <c r="I5781" t="str">
        <f>VLOOKUP(H5781,dMateriaPrima!A:B,2,0)</f>
        <v>Fio Algodão</v>
      </c>
      <c r="J5781">
        <f>VLOOKUP(H5781,dMateriaPrima!A:C,3,0)</f>
        <v>55.9</v>
      </c>
      <c r="K5781">
        <v>22</v>
      </c>
      <c r="L5781">
        <f t="shared" si="181"/>
        <v>1229.8</v>
      </c>
      <c r="M5781">
        <v>0</v>
      </c>
      <c r="N5781">
        <f t="shared" si="180"/>
        <v>1229.8</v>
      </c>
      <c r="O5781">
        <v>2</v>
      </c>
      <c r="P5781" t="str">
        <f>VLOOKUP(O5781,dFornecedor!A:B,2,0)</f>
        <v>Minerva</v>
      </c>
    </row>
    <row r="5782" spans="1:16" x14ac:dyDescent="0.25">
      <c r="A5782">
        <v>5781</v>
      </c>
      <c r="B5782" s="1">
        <v>44159</v>
      </c>
      <c r="C5782" s="1">
        <v>44160</v>
      </c>
      <c r="D5782" s="1">
        <v>44179</v>
      </c>
      <c r="E5782" s="1">
        <v>44178</v>
      </c>
      <c r="F5782">
        <v>1</v>
      </c>
      <c r="G5782" t="str">
        <f>VLOOKUP(F5782,dComprador!A:B,2,0)</f>
        <v>Alon</v>
      </c>
      <c r="H5782">
        <v>5</v>
      </c>
      <c r="I5782" t="str">
        <f>VLOOKUP(H5782,dMateriaPrima!A:B,2,0)</f>
        <v>Areia</v>
      </c>
      <c r="J5782">
        <f>VLOOKUP(H5782,dMateriaPrima!A:C,3,0)</f>
        <v>3.59</v>
      </c>
      <c r="K5782">
        <v>394</v>
      </c>
      <c r="L5782">
        <f t="shared" si="181"/>
        <v>1414.46</v>
      </c>
      <c r="M5782">
        <v>0</v>
      </c>
      <c r="N5782">
        <f t="shared" si="180"/>
        <v>1414.46</v>
      </c>
      <c r="O5782">
        <v>3</v>
      </c>
      <c r="P5782" t="str">
        <f>VLOOKUP(O5782,dFornecedor!A:B,2,0)</f>
        <v>StepUp</v>
      </c>
    </row>
    <row r="5783" spans="1:16" x14ac:dyDescent="0.25">
      <c r="A5783">
        <v>5782</v>
      </c>
      <c r="B5783" s="1">
        <v>44159</v>
      </c>
      <c r="C5783" s="1">
        <v>44161</v>
      </c>
      <c r="D5783" s="1">
        <v>44171</v>
      </c>
      <c r="E5783" s="1">
        <v>44173</v>
      </c>
      <c r="F5783">
        <v>2</v>
      </c>
      <c r="G5783" t="str">
        <f>VLOOKUP(F5783,dComprador!A:B,2,0)</f>
        <v>João</v>
      </c>
      <c r="H5783">
        <v>8</v>
      </c>
      <c r="I5783" t="str">
        <f>VLOOKUP(H5783,dMateriaPrima!A:B,2,0)</f>
        <v>Cimento</v>
      </c>
      <c r="J5783">
        <f>VLOOKUP(H5783,dMateriaPrima!A:C,3,0)</f>
        <v>23</v>
      </c>
      <c r="K5783">
        <v>101</v>
      </c>
      <c r="L5783">
        <f t="shared" si="181"/>
        <v>2323</v>
      </c>
      <c r="M5783">
        <v>0</v>
      </c>
      <c r="N5783">
        <f t="shared" si="180"/>
        <v>2323</v>
      </c>
      <c r="O5783">
        <v>4</v>
      </c>
      <c r="P5783" t="str">
        <f>VLOOKUP(O5783,dFornecedor!A:B,2,0)</f>
        <v>AlphaOmega</v>
      </c>
    </row>
    <row r="5784" spans="1:16" x14ac:dyDescent="0.25">
      <c r="A5784">
        <v>5783</v>
      </c>
      <c r="B5784" s="1">
        <v>44159</v>
      </c>
      <c r="C5784" s="1">
        <v>44167</v>
      </c>
      <c r="D5784" s="1">
        <v>44173</v>
      </c>
      <c r="E5784" s="1">
        <v>44172</v>
      </c>
      <c r="F5784">
        <v>3</v>
      </c>
      <c r="G5784" t="str">
        <f>VLOOKUP(F5784,dComprador!A:B,2,0)</f>
        <v>Diego</v>
      </c>
      <c r="H5784">
        <v>5</v>
      </c>
      <c r="I5784" t="str">
        <f>VLOOKUP(H5784,dMateriaPrima!A:B,2,0)</f>
        <v>Areia</v>
      </c>
      <c r="J5784">
        <f>VLOOKUP(H5784,dMateriaPrima!A:C,3,0)</f>
        <v>3.59</v>
      </c>
      <c r="K5784">
        <v>66</v>
      </c>
      <c r="L5784">
        <f t="shared" si="181"/>
        <v>236.94</v>
      </c>
      <c r="M5784">
        <v>13</v>
      </c>
      <c r="N5784">
        <f t="shared" si="180"/>
        <v>206.1378</v>
      </c>
      <c r="O5784">
        <v>2</v>
      </c>
      <c r="P5784" t="str">
        <f>VLOOKUP(O5784,dFornecedor!A:B,2,0)</f>
        <v>Minerva</v>
      </c>
    </row>
    <row r="5785" spans="1:16" x14ac:dyDescent="0.25">
      <c r="A5785">
        <v>5784</v>
      </c>
      <c r="B5785" s="1">
        <v>44159</v>
      </c>
      <c r="C5785" s="1">
        <v>44163</v>
      </c>
      <c r="D5785" s="1">
        <v>44189</v>
      </c>
      <c r="E5785" s="1">
        <v>44187</v>
      </c>
      <c r="F5785">
        <v>1</v>
      </c>
      <c r="G5785" t="str">
        <f>VLOOKUP(F5785,dComprador!A:B,2,0)</f>
        <v>Alon</v>
      </c>
      <c r="H5785">
        <v>5</v>
      </c>
      <c r="I5785" t="str">
        <f>VLOOKUP(H5785,dMateriaPrima!A:B,2,0)</f>
        <v>Areia</v>
      </c>
      <c r="J5785">
        <f>VLOOKUP(H5785,dMateriaPrima!A:C,3,0)</f>
        <v>3.59</v>
      </c>
      <c r="K5785">
        <v>310</v>
      </c>
      <c r="L5785">
        <f t="shared" si="181"/>
        <v>1112.8999999999999</v>
      </c>
      <c r="M5785">
        <v>0</v>
      </c>
      <c r="N5785">
        <f t="shared" si="180"/>
        <v>1112.8999999999999</v>
      </c>
      <c r="O5785">
        <v>2</v>
      </c>
      <c r="P5785" t="str">
        <f>VLOOKUP(O5785,dFornecedor!A:B,2,0)</f>
        <v>Minerva</v>
      </c>
    </row>
    <row r="5786" spans="1:16" x14ac:dyDescent="0.25">
      <c r="A5786">
        <v>5785</v>
      </c>
      <c r="B5786" s="1">
        <v>44159</v>
      </c>
      <c r="C5786" s="1">
        <v>44168</v>
      </c>
      <c r="D5786" s="1">
        <v>44189</v>
      </c>
      <c r="E5786" s="1">
        <v>44191</v>
      </c>
      <c r="F5786">
        <v>1</v>
      </c>
      <c r="G5786" t="str">
        <f>VLOOKUP(F5786,dComprador!A:B,2,0)</f>
        <v>Alon</v>
      </c>
      <c r="H5786">
        <v>4</v>
      </c>
      <c r="I5786" t="str">
        <f>VLOOKUP(H5786,dMateriaPrima!A:B,2,0)</f>
        <v>Madeira</v>
      </c>
      <c r="J5786">
        <f>VLOOKUP(H5786,dMateriaPrima!A:C,3,0)</f>
        <v>168</v>
      </c>
      <c r="K5786">
        <v>86</v>
      </c>
      <c r="L5786">
        <f t="shared" si="181"/>
        <v>14448</v>
      </c>
      <c r="M5786">
        <v>0</v>
      </c>
      <c r="N5786">
        <f t="shared" si="180"/>
        <v>14448</v>
      </c>
      <c r="O5786">
        <v>3</v>
      </c>
      <c r="P5786" t="str">
        <f>VLOOKUP(O5786,dFornecedor!A:B,2,0)</f>
        <v>StepUp</v>
      </c>
    </row>
    <row r="5787" spans="1:16" x14ac:dyDescent="0.25">
      <c r="A5787">
        <v>5786</v>
      </c>
      <c r="B5787" s="1">
        <v>44159</v>
      </c>
      <c r="C5787" s="1">
        <v>44159</v>
      </c>
      <c r="D5787" s="1">
        <v>44177</v>
      </c>
      <c r="E5787" s="1">
        <v>44181</v>
      </c>
      <c r="F5787">
        <v>1</v>
      </c>
      <c r="G5787" t="str">
        <f>VLOOKUP(F5787,dComprador!A:B,2,0)</f>
        <v>Alon</v>
      </c>
      <c r="H5787">
        <v>6</v>
      </c>
      <c r="I5787" t="str">
        <f>VLOOKUP(H5787,dMateriaPrima!A:B,2,0)</f>
        <v>Fio Algodão</v>
      </c>
      <c r="J5787">
        <f>VLOOKUP(H5787,dMateriaPrima!A:C,3,0)</f>
        <v>55.9</v>
      </c>
      <c r="K5787">
        <v>289</v>
      </c>
      <c r="L5787">
        <f t="shared" si="181"/>
        <v>16155.1</v>
      </c>
      <c r="M5787">
        <v>0</v>
      </c>
      <c r="N5787">
        <f t="shared" si="180"/>
        <v>16155.1</v>
      </c>
      <c r="O5787">
        <v>2</v>
      </c>
      <c r="P5787" t="str">
        <f>VLOOKUP(O5787,dFornecedor!A:B,2,0)</f>
        <v>Minerva</v>
      </c>
    </row>
    <row r="5788" spans="1:16" x14ac:dyDescent="0.25">
      <c r="A5788">
        <v>5787</v>
      </c>
      <c r="B5788" s="1">
        <v>44159</v>
      </c>
      <c r="C5788" s="1">
        <v>44159</v>
      </c>
      <c r="D5788" s="1">
        <v>44183</v>
      </c>
      <c r="E5788" s="1">
        <v>44184</v>
      </c>
      <c r="F5788">
        <v>1</v>
      </c>
      <c r="G5788" t="str">
        <f>VLOOKUP(F5788,dComprador!A:B,2,0)</f>
        <v>Alon</v>
      </c>
      <c r="H5788">
        <v>7</v>
      </c>
      <c r="I5788" t="str">
        <f>VLOOKUP(H5788,dMateriaPrima!A:B,2,0)</f>
        <v>Poliéster</v>
      </c>
      <c r="J5788">
        <f>VLOOKUP(H5788,dMateriaPrima!A:C,3,0)</f>
        <v>8</v>
      </c>
      <c r="K5788">
        <v>272</v>
      </c>
      <c r="L5788">
        <f t="shared" si="181"/>
        <v>2176</v>
      </c>
      <c r="M5788">
        <v>0</v>
      </c>
      <c r="N5788">
        <f t="shared" si="180"/>
        <v>2176</v>
      </c>
      <c r="O5788">
        <v>2</v>
      </c>
      <c r="P5788" t="str">
        <f>VLOOKUP(O5788,dFornecedor!A:B,2,0)</f>
        <v>Minerva</v>
      </c>
    </row>
    <row r="5789" spans="1:16" x14ac:dyDescent="0.25">
      <c r="A5789">
        <v>5788</v>
      </c>
      <c r="B5789" s="1">
        <v>44160</v>
      </c>
      <c r="C5789" s="1">
        <v>44168</v>
      </c>
      <c r="D5789" s="1">
        <v>44170</v>
      </c>
      <c r="E5789" s="1">
        <v>44174</v>
      </c>
      <c r="F5789">
        <v>4</v>
      </c>
      <c r="G5789" t="str">
        <f>VLOOKUP(F5789,dComprador!A:B,2,0)</f>
        <v>Lira</v>
      </c>
      <c r="H5789">
        <v>11</v>
      </c>
      <c r="I5789" t="str">
        <f>VLOOKUP(H5789,dMateriaPrima!A:B,2,0)</f>
        <v>Papel</v>
      </c>
      <c r="J5789">
        <f>VLOOKUP(H5789,dMateriaPrima!A:C,3,0)</f>
        <v>9</v>
      </c>
      <c r="K5789">
        <v>44</v>
      </c>
      <c r="L5789">
        <f t="shared" si="181"/>
        <v>396</v>
      </c>
      <c r="M5789">
        <v>0</v>
      </c>
      <c r="N5789">
        <f t="shared" si="180"/>
        <v>396</v>
      </c>
      <c r="O5789">
        <v>3</v>
      </c>
      <c r="P5789" t="str">
        <f>VLOOKUP(O5789,dFornecedor!A:B,2,0)</f>
        <v>StepUp</v>
      </c>
    </row>
    <row r="5790" spans="1:16" x14ac:dyDescent="0.25">
      <c r="A5790">
        <v>5789</v>
      </c>
      <c r="B5790" s="1">
        <v>44160</v>
      </c>
      <c r="C5790" s="1">
        <v>44160</v>
      </c>
      <c r="D5790" s="1">
        <v>44191</v>
      </c>
      <c r="E5790" s="1">
        <v>44193</v>
      </c>
      <c r="F5790">
        <v>1</v>
      </c>
      <c r="G5790" t="str">
        <f>VLOOKUP(F5790,dComprador!A:B,2,0)</f>
        <v>Alon</v>
      </c>
      <c r="H5790">
        <v>7</v>
      </c>
      <c r="I5790" t="str">
        <f>VLOOKUP(H5790,dMateriaPrima!A:B,2,0)</f>
        <v>Poliéster</v>
      </c>
      <c r="J5790">
        <f>VLOOKUP(H5790,dMateriaPrima!A:C,3,0)</f>
        <v>8</v>
      </c>
      <c r="K5790">
        <v>609</v>
      </c>
      <c r="L5790">
        <f t="shared" si="181"/>
        <v>4872</v>
      </c>
      <c r="M5790">
        <v>0</v>
      </c>
      <c r="N5790">
        <f t="shared" si="180"/>
        <v>4872</v>
      </c>
      <c r="O5790">
        <v>2</v>
      </c>
      <c r="P5790" t="str">
        <f>VLOOKUP(O5790,dFornecedor!A:B,2,0)</f>
        <v>Minerva</v>
      </c>
    </row>
    <row r="5791" spans="1:16" x14ac:dyDescent="0.25">
      <c r="A5791">
        <v>5790</v>
      </c>
      <c r="B5791" s="1">
        <v>44160</v>
      </c>
      <c r="C5791" s="1">
        <v>44163</v>
      </c>
      <c r="D5791" s="1">
        <v>44168</v>
      </c>
      <c r="E5791" s="1">
        <v>44168</v>
      </c>
      <c r="F5791">
        <v>4</v>
      </c>
      <c r="G5791" t="str">
        <f>VLOOKUP(F5791,dComprador!A:B,2,0)</f>
        <v>Lira</v>
      </c>
      <c r="H5791">
        <v>7</v>
      </c>
      <c r="I5791" t="str">
        <f>VLOOKUP(H5791,dMateriaPrima!A:B,2,0)</f>
        <v>Poliéster</v>
      </c>
      <c r="J5791">
        <f>VLOOKUP(H5791,dMateriaPrima!A:C,3,0)</f>
        <v>8</v>
      </c>
      <c r="K5791">
        <v>235</v>
      </c>
      <c r="L5791">
        <f t="shared" si="181"/>
        <v>1880</v>
      </c>
      <c r="M5791">
        <v>0</v>
      </c>
      <c r="N5791">
        <f t="shared" si="180"/>
        <v>1880</v>
      </c>
      <c r="O5791">
        <v>1</v>
      </c>
      <c r="P5791" t="str">
        <f>VLOOKUP(O5791,dFornecedor!A:B,2,0)</f>
        <v>NorthShore</v>
      </c>
    </row>
    <row r="5792" spans="1:16" x14ac:dyDescent="0.25">
      <c r="A5792">
        <v>5791</v>
      </c>
      <c r="B5792" s="1">
        <v>44160</v>
      </c>
      <c r="C5792" s="1">
        <v>44169</v>
      </c>
      <c r="D5792" s="1">
        <v>44181</v>
      </c>
      <c r="E5792" s="1">
        <v>44182</v>
      </c>
      <c r="F5792">
        <v>1</v>
      </c>
      <c r="G5792" t="str">
        <f>VLOOKUP(F5792,dComprador!A:B,2,0)</f>
        <v>Alon</v>
      </c>
      <c r="H5792">
        <v>6</v>
      </c>
      <c r="I5792" t="str">
        <f>VLOOKUP(H5792,dMateriaPrima!A:B,2,0)</f>
        <v>Fio Algodão</v>
      </c>
      <c r="J5792">
        <f>VLOOKUP(H5792,dMateriaPrima!A:C,3,0)</f>
        <v>55.9</v>
      </c>
      <c r="K5792">
        <v>518</v>
      </c>
      <c r="L5792">
        <f t="shared" si="181"/>
        <v>28956.2</v>
      </c>
      <c r="M5792">
        <v>0</v>
      </c>
      <c r="N5792">
        <f t="shared" si="180"/>
        <v>28956.2</v>
      </c>
      <c r="O5792">
        <v>3</v>
      </c>
      <c r="P5792" t="str">
        <f>VLOOKUP(O5792,dFornecedor!A:B,2,0)</f>
        <v>StepUp</v>
      </c>
    </row>
    <row r="5793" spans="1:16" x14ac:dyDescent="0.25">
      <c r="A5793">
        <v>5792</v>
      </c>
      <c r="B5793" s="1">
        <v>44160</v>
      </c>
      <c r="C5793" s="1">
        <v>44165</v>
      </c>
      <c r="D5793" s="1">
        <v>44178</v>
      </c>
      <c r="E5793" s="1">
        <v>44180</v>
      </c>
      <c r="F5793">
        <v>1</v>
      </c>
      <c r="G5793" t="str">
        <f>VLOOKUP(F5793,dComprador!A:B,2,0)</f>
        <v>Alon</v>
      </c>
      <c r="H5793">
        <v>7</v>
      </c>
      <c r="I5793" t="str">
        <f>VLOOKUP(H5793,dMateriaPrima!A:B,2,0)</f>
        <v>Poliéster</v>
      </c>
      <c r="J5793">
        <f>VLOOKUP(H5793,dMateriaPrima!A:C,3,0)</f>
        <v>8</v>
      </c>
      <c r="K5793">
        <v>91</v>
      </c>
      <c r="L5793">
        <f t="shared" si="181"/>
        <v>728</v>
      </c>
      <c r="M5793">
        <v>0</v>
      </c>
      <c r="N5793">
        <f t="shared" si="180"/>
        <v>728</v>
      </c>
      <c r="O5793">
        <v>3</v>
      </c>
      <c r="P5793" t="str">
        <f>VLOOKUP(O5793,dFornecedor!A:B,2,0)</f>
        <v>StepUp</v>
      </c>
    </row>
    <row r="5794" spans="1:16" x14ac:dyDescent="0.25">
      <c r="A5794">
        <v>5793</v>
      </c>
      <c r="B5794" s="1">
        <v>44160</v>
      </c>
      <c r="C5794" s="1">
        <v>44163</v>
      </c>
      <c r="D5794" s="1">
        <v>44179</v>
      </c>
      <c r="E5794" s="1">
        <v>44181</v>
      </c>
      <c r="F5794">
        <v>1</v>
      </c>
      <c r="G5794" t="str">
        <f>VLOOKUP(F5794,dComprador!A:B,2,0)</f>
        <v>Alon</v>
      </c>
      <c r="H5794">
        <v>8</v>
      </c>
      <c r="I5794" t="str">
        <f>VLOOKUP(H5794,dMateriaPrima!A:B,2,0)</f>
        <v>Cimento</v>
      </c>
      <c r="J5794">
        <f>VLOOKUP(H5794,dMateriaPrima!A:C,3,0)</f>
        <v>23</v>
      </c>
      <c r="K5794">
        <v>116</v>
      </c>
      <c r="L5794">
        <f t="shared" si="181"/>
        <v>2668</v>
      </c>
      <c r="M5794">
        <v>0</v>
      </c>
      <c r="N5794">
        <f t="shared" si="180"/>
        <v>2668</v>
      </c>
      <c r="O5794">
        <v>4</v>
      </c>
      <c r="P5794" t="str">
        <f>VLOOKUP(O5794,dFornecedor!A:B,2,0)</f>
        <v>AlphaOmega</v>
      </c>
    </row>
    <row r="5795" spans="1:16" x14ac:dyDescent="0.25">
      <c r="A5795">
        <v>5794</v>
      </c>
      <c r="B5795" s="1">
        <v>44160</v>
      </c>
      <c r="C5795" s="1">
        <v>44160</v>
      </c>
      <c r="D5795" s="1">
        <v>44177</v>
      </c>
      <c r="E5795" s="1">
        <v>44178</v>
      </c>
      <c r="F5795">
        <v>3</v>
      </c>
      <c r="G5795" t="str">
        <f>VLOOKUP(F5795,dComprador!A:B,2,0)</f>
        <v>Diego</v>
      </c>
      <c r="H5795">
        <v>10</v>
      </c>
      <c r="I5795" t="str">
        <f>VLOOKUP(H5795,dMateriaPrima!A:B,2,0)</f>
        <v>Pedra Britada</v>
      </c>
      <c r="J5795">
        <f>VLOOKUP(H5795,dMateriaPrima!A:C,3,0)</f>
        <v>56</v>
      </c>
      <c r="K5795">
        <v>14</v>
      </c>
      <c r="L5795">
        <f t="shared" si="181"/>
        <v>784</v>
      </c>
      <c r="M5795">
        <v>0</v>
      </c>
      <c r="N5795">
        <f t="shared" si="180"/>
        <v>784</v>
      </c>
      <c r="O5795">
        <v>5</v>
      </c>
      <c r="P5795" t="str">
        <f>VLOOKUP(O5795,dFornecedor!A:B,2,0)</f>
        <v>Atlas</v>
      </c>
    </row>
    <row r="5796" spans="1:16" x14ac:dyDescent="0.25">
      <c r="A5796">
        <v>5795</v>
      </c>
      <c r="B5796" s="1">
        <v>44160</v>
      </c>
      <c r="C5796" s="1">
        <v>44160</v>
      </c>
      <c r="D5796" s="1">
        <v>44193</v>
      </c>
      <c r="E5796" s="1">
        <v>44194</v>
      </c>
      <c r="F5796">
        <v>1</v>
      </c>
      <c r="G5796" t="str">
        <f>VLOOKUP(F5796,dComprador!A:B,2,0)</f>
        <v>Alon</v>
      </c>
      <c r="H5796">
        <v>5</v>
      </c>
      <c r="I5796" t="str">
        <f>VLOOKUP(H5796,dMateriaPrima!A:B,2,0)</f>
        <v>Areia</v>
      </c>
      <c r="J5796">
        <f>VLOOKUP(H5796,dMateriaPrima!A:C,3,0)</f>
        <v>3.59</v>
      </c>
      <c r="K5796">
        <v>346</v>
      </c>
      <c r="L5796">
        <f t="shared" si="181"/>
        <v>1242.1399999999999</v>
      </c>
      <c r="M5796">
        <v>0</v>
      </c>
      <c r="N5796">
        <f t="shared" si="180"/>
        <v>1242.1399999999999</v>
      </c>
      <c r="O5796">
        <v>2</v>
      </c>
      <c r="P5796" t="str">
        <f>VLOOKUP(O5796,dFornecedor!A:B,2,0)</f>
        <v>Minerva</v>
      </c>
    </row>
    <row r="5797" spans="1:16" x14ac:dyDescent="0.25">
      <c r="A5797">
        <v>5796</v>
      </c>
      <c r="B5797" s="1">
        <v>44160</v>
      </c>
      <c r="C5797" s="1">
        <v>44169</v>
      </c>
      <c r="D5797" s="1">
        <v>44192</v>
      </c>
      <c r="E5797" s="1">
        <v>44195</v>
      </c>
      <c r="F5797">
        <v>1</v>
      </c>
      <c r="G5797" t="str">
        <f>VLOOKUP(F5797,dComprador!A:B,2,0)</f>
        <v>Alon</v>
      </c>
      <c r="H5797">
        <v>11</v>
      </c>
      <c r="I5797" t="str">
        <f>VLOOKUP(H5797,dMateriaPrima!A:B,2,0)</f>
        <v>Papel</v>
      </c>
      <c r="J5797">
        <f>VLOOKUP(H5797,dMateriaPrima!A:C,3,0)</f>
        <v>9</v>
      </c>
      <c r="K5797">
        <v>89</v>
      </c>
      <c r="L5797">
        <f t="shared" si="181"/>
        <v>801</v>
      </c>
      <c r="M5797">
        <v>0</v>
      </c>
      <c r="N5797">
        <f t="shared" si="180"/>
        <v>801</v>
      </c>
      <c r="O5797">
        <v>2</v>
      </c>
      <c r="P5797" t="str">
        <f>VLOOKUP(O5797,dFornecedor!A:B,2,0)</f>
        <v>Minerva</v>
      </c>
    </row>
    <row r="5798" spans="1:16" x14ac:dyDescent="0.25">
      <c r="A5798">
        <v>5797</v>
      </c>
      <c r="B5798" s="1">
        <v>44160</v>
      </c>
      <c r="C5798" s="1">
        <v>44165</v>
      </c>
      <c r="D5798" s="1">
        <v>44183</v>
      </c>
      <c r="E5798" s="1">
        <v>44182</v>
      </c>
      <c r="F5798">
        <v>1</v>
      </c>
      <c r="G5798" t="str">
        <f>VLOOKUP(F5798,dComprador!A:B,2,0)</f>
        <v>Alon</v>
      </c>
      <c r="H5798">
        <v>5</v>
      </c>
      <c r="I5798" t="str">
        <f>VLOOKUP(H5798,dMateriaPrima!A:B,2,0)</f>
        <v>Areia</v>
      </c>
      <c r="J5798">
        <f>VLOOKUP(H5798,dMateriaPrima!A:C,3,0)</f>
        <v>3.59</v>
      </c>
      <c r="K5798">
        <v>185</v>
      </c>
      <c r="L5798">
        <f t="shared" si="181"/>
        <v>664.15</v>
      </c>
      <c r="M5798">
        <v>0</v>
      </c>
      <c r="N5798">
        <f t="shared" si="180"/>
        <v>664.15</v>
      </c>
      <c r="O5798">
        <v>2</v>
      </c>
      <c r="P5798" t="str">
        <f>VLOOKUP(O5798,dFornecedor!A:B,2,0)</f>
        <v>Minerva</v>
      </c>
    </row>
    <row r="5799" spans="1:16" x14ac:dyDescent="0.25">
      <c r="A5799">
        <v>5798</v>
      </c>
      <c r="B5799" s="1">
        <v>44161</v>
      </c>
      <c r="C5799" s="1">
        <v>44162</v>
      </c>
      <c r="D5799" s="1">
        <v>44168</v>
      </c>
      <c r="E5799" s="1">
        <v>44168</v>
      </c>
      <c r="F5799">
        <v>4</v>
      </c>
      <c r="G5799" t="str">
        <f>VLOOKUP(F5799,dComprador!A:B,2,0)</f>
        <v>Lira</v>
      </c>
      <c r="H5799">
        <v>10</v>
      </c>
      <c r="I5799" t="str">
        <f>VLOOKUP(H5799,dMateriaPrima!A:B,2,0)</f>
        <v>Pedra Britada</v>
      </c>
      <c r="J5799">
        <f>VLOOKUP(H5799,dMateriaPrima!A:C,3,0)</f>
        <v>56</v>
      </c>
      <c r="K5799">
        <v>176</v>
      </c>
      <c r="L5799">
        <f t="shared" si="181"/>
        <v>9856</v>
      </c>
      <c r="M5799">
        <v>0</v>
      </c>
      <c r="N5799">
        <f t="shared" si="180"/>
        <v>9856</v>
      </c>
      <c r="O5799">
        <v>3</v>
      </c>
      <c r="P5799" t="str">
        <f>VLOOKUP(O5799,dFornecedor!A:B,2,0)</f>
        <v>StepUp</v>
      </c>
    </row>
    <row r="5800" spans="1:16" x14ac:dyDescent="0.25">
      <c r="A5800">
        <v>5799</v>
      </c>
      <c r="B5800" s="1">
        <v>44161</v>
      </c>
      <c r="C5800" s="1">
        <v>44161</v>
      </c>
      <c r="D5800" s="1">
        <v>44168</v>
      </c>
      <c r="E5800" s="1">
        <v>44166</v>
      </c>
      <c r="F5800">
        <v>4</v>
      </c>
      <c r="G5800" t="str">
        <f>VLOOKUP(F5800,dComprador!A:B,2,0)</f>
        <v>Lira</v>
      </c>
      <c r="H5800">
        <v>10</v>
      </c>
      <c r="I5800" t="str">
        <f>VLOOKUP(H5800,dMateriaPrima!A:B,2,0)</f>
        <v>Pedra Britada</v>
      </c>
      <c r="J5800">
        <f>VLOOKUP(H5800,dMateriaPrima!A:C,3,0)</f>
        <v>56</v>
      </c>
      <c r="K5800">
        <v>7</v>
      </c>
      <c r="L5800">
        <f t="shared" si="181"/>
        <v>392</v>
      </c>
      <c r="M5800">
        <v>0</v>
      </c>
      <c r="N5800">
        <f t="shared" si="180"/>
        <v>392</v>
      </c>
      <c r="O5800">
        <v>2</v>
      </c>
      <c r="P5800" t="str">
        <f>VLOOKUP(O5800,dFornecedor!A:B,2,0)</f>
        <v>Minerva</v>
      </c>
    </row>
    <row r="5801" spans="1:16" x14ac:dyDescent="0.25">
      <c r="A5801">
        <v>5800</v>
      </c>
      <c r="B5801" s="1">
        <v>44161</v>
      </c>
      <c r="C5801" s="1">
        <v>44161</v>
      </c>
      <c r="D5801" s="1">
        <v>44188</v>
      </c>
      <c r="E5801" s="1">
        <v>44192</v>
      </c>
      <c r="F5801">
        <v>1</v>
      </c>
      <c r="G5801" t="str">
        <f>VLOOKUP(F5801,dComprador!A:B,2,0)</f>
        <v>Alon</v>
      </c>
      <c r="H5801">
        <v>9</v>
      </c>
      <c r="I5801" t="str">
        <f>VLOOKUP(H5801,dMateriaPrima!A:B,2,0)</f>
        <v>Couro</v>
      </c>
      <c r="J5801">
        <f>VLOOKUP(H5801,dMateriaPrima!A:C,3,0)</f>
        <v>4.4000000000000004</v>
      </c>
      <c r="K5801">
        <v>230</v>
      </c>
      <c r="L5801">
        <f t="shared" si="181"/>
        <v>1012.0000000000001</v>
      </c>
      <c r="M5801">
        <v>0</v>
      </c>
      <c r="N5801">
        <f t="shared" si="180"/>
        <v>1012.0000000000001</v>
      </c>
      <c r="O5801">
        <v>2</v>
      </c>
      <c r="P5801" t="str">
        <f>VLOOKUP(O5801,dFornecedor!A:B,2,0)</f>
        <v>Minerva</v>
      </c>
    </row>
    <row r="5802" spans="1:16" x14ac:dyDescent="0.25">
      <c r="A5802">
        <v>5801</v>
      </c>
      <c r="B5802" s="1">
        <v>44161</v>
      </c>
      <c r="C5802" s="1">
        <v>44163</v>
      </c>
      <c r="D5802" s="1">
        <v>44168</v>
      </c>
      <c r="E5802" s="1">
        <v>44170</v>
      </c>
      <c r="F5802">
        <v>4</v>
      </c>
      <c r="G5802" t="str">
        <f>VLOOKUP(F5802,dComprador!A:B,2,0)</f>
        <v>Lira</v>
      </c>
      <c r="H5802">
        <v>1</v>
      </c>
      <c r="I5802" t="str">
        <f>VLOOKUP(H5802,dMateriaPrima!A:B,2,0)</f>
        <v>Tecido</v>
      </c>
      <c r="J5802">
        <f>VLOOKUP(H5802,dMateriaPrima!A:C,3,0)</f>
        <v>18</v>
      </c>
      <c r="K5802">
        <v>128</v>
      </c>
      <c r="L5802">
        <f t="shared" si="181"/>
        <v>2304</v>
      </c>
      <c r="M5802">
        <v>33</v>
      </c>
      <c r="N5802">
        <f t="shared" si="180"/>
        <v>1543.6799999999998</v>
      </c>
      <c r="O5802">
        <v>4</v>
      </c>
      <c r="P5802" t="str">
        <f>VLOOKUP(O5802,dFornecedor!A:B,2,0)</f>
        <v>AlphaOmega</v>
      </c>
    </row>
    <row r="5803" spans="1:16" x14ac:dyDescent="0.25">
      <c r="A5803">
        <v>5802</v>
      </c>
      <c r="B5803" s="1">
        <v>44161</v>
      </c>
      <c r="C5803" s="1">
        <v>44161</v>
      </c>
      <c r="D5803" s="1">
        <v>44168</v>
      </c>
      <c r="E5803" s="1">
        <v>44169</v>
      </c>
      <c r="F5803">
        <v>4</v>
      </c>
      <c r="G5803" t="str">
        <f>VLOOKUP(F5803,dComprador!A:B,2,0)</f>
        <v>Lira</v>
      </c>
      <c r="H5803">
        <v>1</v>
      </c>
      <c r="I5803" t="str">
        <f>VLOOKUP(H5803,dMateriaPrima!A:B,2,0)</f>
        <v>Tecido</v>
      </c>
      <c r="J5803">
        <f>VLOOKUP(H5803,dMateriaPrima!A:C,3,0)</f>
        <v>18</v>
      </c>
      <c r="K5803">
        <v>81</v>
      </c>
      <c r="L5803">
        <f t="shared" si="181"/>
        <v>1458</v>
      </c>
      <c r="M5803">
        <v>0</v>
      </c>
      <c r="N5803">
        <f t="shared" si="180"/>
        <v>1458</v>
      </c>
      <c r="O5803">
        <v>5</v>
      </c>
      <c r="P5803" t="str">
        <f>VLOOKUP(O5803,dFornecedor!A:B,2,0)</f>
        <v>Atlas</v>
      </c>
    </row>
    <row r="5804" spans="1:16" x14ac:dyDescent="0.25">
      <c r="A5804">
        <v>5803</v>
      </c>
      <c r="B5804" s="1">
        <v>44161</v>
      </c>
      <c r="C5804" s="1">
        <v>44162</v>
      </c>
      <c r="D5804" s="1">
        <v>44182</v>
      </c>
      <c r="E5804" s="1">
        <v>44182</v>
      </c>
      <c r="F5804">
        <v>1</v>
      </c>
      <c r="G5804" t="str">
        <f>VLOOKUP(F5804,dComprador!A:B,2,0)</f>
        <v>Alon</v>
      </c>
      <c r="H5804">
        <v>11</v>
      </c>
      <c r="I5804" t="str">
        <f>VLOOKUP(H5804,dMateriaPrima!A:B,2,0)</f>
        <v>Papel</v>
      </c>
      <c r="J5804">
        <f>VLOOKUP(H5804,dMateriaPrima!A:C,3,0)</f>
        <v>9</v>
      </c>
      <c r="K5804">
        <v>50</v>
      </c>
      <c r="L5804">
        <f t="shared" si="181"/>
        <v>450</v>
      </c>
      <c r="M5804">
        <v>0</v>
      </c>
      <c r="N5804">
        <f t="shared" si="180"/>
        <v>450</v>
      </c>
      <c r="O5804">
        <v>3</v>
      </c>
      <c r="P5804" t="str">
        <f>VLOOKUP(O5804,dFornecedor!A:B,2,0)</f>
        <v>StepUp</v>
      </c>
    </row>
    <row r="5805" spans="1:16" x14ac:dyDescent="0.25">
      <c r="A5805">
        <v>5804</v>
      </c>
      <c r="B5805" s="1">
        <v>44161</v>
      </c>
      <c r="C5805" s="1">
        <v>44170</v>
      </c>
      <c r="D5805" s="1">
        <v>44179</v>
      </c>
      <c r="E5805" s="1">
        <v>44180</v>
      </c>
      <c r="F5805">
        <v>1</v>
      </c>
      <c r="G5805" t="str">
        <f>VLOOKUP(F5805,dComprador!A:B,2,0)</f>
        <v>Alon</v>
      </c>
      <c r="H5805">
        <v>2</v>
      </c>
      <c r="I5805" t="str">
        <f>VLOOKUP(H5805,dMateriaPrima!A:B,2,0)</f>
        <v>Chapa Metal</v>
      </c>
      <c r="J5805">
        <f>VLOOKUP(H5805,dMateriaPrima!A:C,3,0)</f>
        <v>299.89999999999998</v>
      </c>
      <c r="K5805">
        <v>176</v>
      </c>
      <c r="L5805">
        <f t="shared" si="181"/>
        <v>52782.399999999994</v>
      </c>
      <c r="M5805">
        <v>0</v>
      </c>
      <c r="N5805">
        <f t="shared" si="180"/>
        <v>52782.399999999994</v>
      </c>
      <c r="O5805">
        <v>3</v>
      </c>
      <c r="P5805" t="str">
        <f>VLOOKUP(O5805,dFornecedor!A:B,2,0)</f>
        <v>StepUp</v>
      </c>
    </row>
    <row r="5806" spans="1:16" x14ac:dyDescent="0.25">
      <c r="A5806">
        <v>5805</v>
      </c>
      <c r="B5806" s="1">
        <v>44161</v>
      </c>
      <c r="C5806" s="1">
        <v>44170</v>
      </c>
      <c r="D5806" s="1">
        <v>44175</v>
      </c>
      <c r="E5806" s="1">
        <v>44176</v>
      </c>
      <c r="F5806">
        <v>1</v>
      </c>
      <c r="G5806" t="str">
        <f>VLOOKUP(F5806,dComprador!A:B,2,0)</f>
        <v>Alon</v>
      </c>
      <c r="H5806">
        <v>7</v>
      </c>
      <c r="I5806" t="str">
        <f>VLOOKUP(H5806,dMateriaPrima!A:B,2,0)</f>
        <v>Poliéster</v>
      </c>
      <c r="J5806">
        <f>VLOOKUP(H5806,dMateriaPrima!A:C,3,0)</f>
        <v>8</v>
      </c>
      <c r="K5806">
        <v>78</v>
      </c>
      <c r="L5806">
        <f t="shared" si="181"/>
        <v>624</v>
      </c>
      <c r="M5806">
        <v>0</v>
      </c>
      <c r="N5806">
        <f t="shared" si="180"/>
        <v>624</v>
      </c>
      <c r="O5806">
        <v>3</v>
      </c>
      <c r="P5806" t="str">
        <f>VLOOKUP(O5806,dFornecedor!A:B,2,0)</f>
        <v>StepUp</v>
      </c>
    </row>
    <row r="5807" spans="1:16" x14ac:dyDescent="0.25">
      <c r="A5807">
        <v>5806</v>
      </c>
      <c r="B5807" s="1">
        <v>44161</v>
      </c>
      <c r="C5807" s="1">
        <v>44166</v>
      </c>
      <c r="D5807" s="1">
        <v>44179</v>
      </c>
      <c r="E5807" s="1">
        <v>44181</v>
      </c>
      <c r="F5807">
        <v>1</v>
      </c>
      <c r="G5807" t="str">
        <f>VLOOKUP(F5807,dComprador!A:B,2,0)</f>
        <v>Alon</v>
      </c>
      <c r="H5807">
        <v>8</v>
      </c>
      <c r="I5807" t="str">
        <f>VLOOKUP(H5807,dMateriaPrima!A:B,2,0)</f>
        <v>Cimento</v>
      </c>
      <c r="J5807">
        <f>VLOOKUP(H5807,dMateriaPrima!A:C,3,0)</f>
        <v>23</v>
      </c>
      <c r="K5807">
        <v>446</v>
      </c>
      <c r="L5807">
        <f t="shared" si="181"/>
        <v>10258</v>
      </c>
      <c r="M5807">
        <v>0</v>
      </c>
      <c r="N5807">
        <f t="shared" si="180"/>
        <v>10258</v>
      </c>
      <c r="O5807">
        <v>1</v>
      </c>
      <c r="P5807" t="str">
        <f>VLOOKUP(O5807,dFornecedor!A:B,2,0)</f>
        <v>NorthShore</v>
      </c>
    </row>
    <row r="5808" spans="1:16" x14ac:dyDescent="0.25">
      <c r="A5808">
        <v>5807</v>
      </c>
      <c r="B5808" s="1">
        <v>44162</v>
      </c>
      <c r="C5808" s="1">
        <v>44162</v>
      </c>
      <c r="D5808" s="1">
        <v>44169</v>
      </c>
      <c r="E5808" s="1">
        <v>44164</v>
      </c>
      <c r="F5808">
        <v>4</v>
      </c>
      <c r="G5808" t="str">
        <f>VLOOKUP(F5808,dComprador!A:B,2,0)</f>
        <v>Lira</v>
      </c>
      <c r="H5808">
        <v>1</v>
      </c>
      <c r="I5808" t="str">
        <f>VLOOKUP(H5808,dMateriaPrima!A:B,2,0)</f>
        <v>Tecido</v>
      </c>
      <c r="J5808">
        <f>VLOOKUP(H5808,dMateriaPrima!A:C,3,0)</f>
        <v>18</v>
      </c>
      <c r="K5808">
        <v>211</v>
      </c>
      <c r="L5808">
        <f t="shared" si="181"/>
        <v>3798</v>
      </c>
      <c r="M5808">
        <v>0</v>
      </c>
      <c r="N5808">
        <f t="shared" si="180"/>
        <v>3798</v>
      </c>
      <c r="O5808">
        <v>2</v>
      </c>
      <c r="P5808" t="str">
        <f>VLOOKUP(O5808,dFornecedor!A:B,2,0)</f>
        <v>Minerva</v>
      </c>
    </row>
    <row r="5809" spans="1:16" x14ac:dyDescent="0.25">
      <c r="A5809">
        <v>5808</v>
      </c>
      <c r="B5809" s="1">
        <v>44162</v>
      </c>
      <c r="C5809" s="1">
        <v>44165</v>
      </c>
      <c r="D5809" s="1">
        <v>44191</v>
      </c>
      <c r="E5809" s="1">
        <v>44193</v>
      </c>
      <c r="F5809">
        <v>1</v>
      </c>
      <c r="G5809" t="str">
        <f>VLOOKUP(F5809,dComprador!A:B,2,0)</f>
        <v>Alon</v>
      </c>
      <c r="H5809">
        <v>6</v>
      </c>
      <c r="I5809" t="str">
        <f>VLOOKUP(H5809,dMateriaPrima!A:B,2,0)</f>
        <v>Fio Algodão</v>
      </c>
      <c r="J5809">
        <f>VLOOKUP(H5809,dMateriaPrima!A:C,3,0)</f>
        <v>55.9</v>
      </c>
      <c r="K5809">
        <v>59</v>
      </c>
      <c r="L5809">
        <f t="shared" si="181"/>
        <v>3298.1</v>
      </c>
      <c r="M5809">
        <v>10</v>
      </c>
      <c r="N5809">
        <f t="shared" si="180"/>
        <v>2968.29</v>
      </c>
      <c r="O5809">
        <v>3</v>
      </c>
      <c r="P5809" t="str">
        <f>VLOOKUP(O5809,dFornecedor!A:B,2,0)</f>
        <v>StepUp</v>
      </c>
    </row>
    <row r="5810" spans="1:16" x14ac:dyDescent="0.25">
      <c r="A5810">
        <v>5809</v>
      </c>
      <c r="B5810" s="1">
        <v>44162</v>
      </c>
      <c r="C5810" s="1">
        <v>44173</v>
      </c>
      <c r="D5810" s="1">
        <v>44173</v>
      </c>
      <c r="E5810" s="1">
        <v>44175</v>
      </c>
      <c r="F5810">
        <v>4</v>
      </c>
      <c r="G5810" t="str">
        <f>VLOOKUP(F5810,dComprador!A:B,2,0)</f>
        <v>Lira</v>
      </c>
      <c r="H5810">
        <v>9</v>
      </c>
      <c r="I5810" t="str">
        <f>VLOOKUP(H5810,dMateriaPrima!A:B,2,0)</f>
        <v>Couro</v>
      </c>
      <c r="J5810">
        <f>VLOOKUP(H5810,dMateriaPrima!A:C,3,0)</f>
        <v>4.4000000000000004</v>
      </c>
      <c r="K5810">
        <v>193</v>
      </c>
      <c r="L5810">
        <f t="shared" si="181"/>
        <v>849.2</v>
      </c>
      <c r="M5810">
        <v>0</v>
      </c>
      <c r="N5810">
        <f t="shared" si="180"/>
        <v>849.2</v>
      </c>
      <c r="O5810">
        <v>1</v>
      </c>
      <c r="P5810" t="str">
        <f>VLOOKUP(O5810,dFornecedor!A:B,2,0)</f>
        <v>NorthShore</v>
      </c>
    </row>
    <row r="5811" spans="1:16" x14ac:dyDescent="0.25">
      <c r="A5811">
        <v>5810</v>
      </c>
      <c r="B5811" s="1">
        <v>44162</v>
      </c>
      <c r="C5811" s="1">
        <v>44165</v>
      </c>
      <c r="D5811" s="1">
        <v>44170</v>
      </c>
      <c r="E5811" s="1">
        <v>44172</v>
      </c>
      <c r="F5811">
        <v>4</v>
      </c>
      <c r="G5811" t="str">
        <f>VLOOKUP(F5811,dComprador!A:B,2,0)</f>
        <v>Lira</v>
      </c>
      <c r="H5811">
        <v>7</v>
      </c>
      <c r="I5811" t="str">
        <f>VLOOKUP(H5811,dMateriaPrima!A:B,2,0)</f>
        <v>Poliéster</v>
      </c>
      <c r="J5811">
        <f>VLOOKUP(H5811,dMateriaPrima!A:C,3,0)</f>
        <v>8</v>
      </c>
      <c r="K5811">
        <v>54</v>
      </c>
      <c r="L5811">
        <f t="shared" si="181"/>
        <v>432</v>
      </c>
      <c r="M5811">
        <v>0</v>
      </c>
      <c r="N5811">
        <f t="shared" si="180"/>
        <v>432</v>
      </c>
      <c r="O5811">
        <v>3</v>
      </c>
      <c r="P5811" t="str">
        <f>VLOOKUP(O5811,dFornecedor!A:B,2,0)</f>
        <v>StepUp</v>
      </c>
    </row>
    <row r="5812" spans="1:16" x14ac:dyDescent="0.25">
      <c r="A5812">
        <v>5811</v>
      </c>
      <c r="B5812" s="1">
        <v>44162</v>
      </c>
      <c r="C5812" s="1">
        <v>44173</v>
      </c>
      <c r="D5812" s="1">
        <v>44173</v>
      </c>
      <c r="E5812" s="1">
        <v>44176</v>
      </c>
      <c r="F5812">
        <v>4</v>
      </c>
      <c r="G5812" t="str">
        <f>VLOOKUP(F5812,dComprador!A:B,2,0)</f>
        <v>Lira</v>
      </c>
      <c r="H5812">
        <v>9</v>
      </c>
      <c r="I5812" t="str">
        <f>VLOOKUP(H5812,dMateriaPrima!A:B,2,0)</f>
        <v>Couro</v>
      </c>
      <c r="J5812">
        <f>VLOOKUP(H5812,dMateriaPrima!A:C,3,0)</f>
        <v>4.4000000000000004</v>
      </c>
      <c r="K5812">
        <v>35</v>
      </c>
      <c r="L5812">
        <f t="shared" si="181"/>
        <v>154</v>
      </c>
      <c r="M5812">
        <v>0</v>
      </c>
      <c r="N5812">
        <f t="shared" si="180"/>
        <v>154</v>
      </c>
      <c r="O5812">
        <v>1</v>
      </c>
      <c r="P5812" t="str">
        <f>VLOOKUP(O5812,dFornecedor!A:B,2,0)</f>
        <v>NorthShore</v>
      </c>
    </row>
    <row r="5813" spans="1:16" x14ac:dyDescent="0.25">
      <c r="A5813">
        <v>5812</v>
      </c>
      <c r="B5813" s="1">
        <v>44162</v>
      </c>
      <c r="C5813" s="1">
        <v>44171</v>
      </c>
      <c r="D5813" s="1">
        <v>44179</v>
      </c>
      <c r="E5813" s="1">
        <v>44182</v>
      </c>
      <c r="F5813">
        <v>1</v>
      </c>
      <c r="G5813" t="str">
        <f>VLOOKUP(F5813,dComprador!A:B,2,0)</f>
        <v>Alon</v>
      </c>
      <c r="H5813">
        <v>6</v>
      </c>
      <c r="I5813" t="str">
        <f>VLOOKUP(H5813,dMateriaPrima!A:B,2,0)</f>
        <v>Fio Algodão</v>
      </c>
      <c r="J5813">
        <f>VLOOKUP(H5813,dMateriaPrima!A:C,3,0)</f>
        <v>55.9</v>
      </c>
      <c r="K5813">
        <v>138</v>
      </c>
      <c r="L5813">
        <f t="shared" si="181"/>
        <v>7714.2</v>
      </c>
      <c r="M5813">
        <v>0</v>
      </c>
      <c r="N5813">
        <f t="shared" si="180"/>
        <v>7714.2</v>
      </c>
      <c r="O5813">
        <v>3</v>
      </c>
      <c r="P5813" t="str">
        <f>VLOOKUP(O5813,dFornecedor!A:B,2,0)</f>
        <v>StepUp</v>
      </c>
    </row>
    <row r="5814" spans="1:16" x14ac:dyDescent="0.25">
      <c r="A5814">
        <v>5813</v>
      </c>
      <c r="B5814" s="1">
        <v>44162</v>
      </c>
      <c r="C5814" s="1">
        <v>44162</v>
      </c>
      <c r="D5814" s="1">
        <v>44183</v>
      </c>
      <c r="E5814" s="1">
        <v>44181</v>
      </c>
      <c r="F5814">
        <v>1</v>
      </c>
      <c r="G5814" t="str">
        <f>VLOOKUP(F5814,dComprador!A:B,2,0)</f>
        <v>Alon</v>
      </c>
      <c r="H5814">
        <v>8</v>
      </c>
      <c r="I5814" t="str">
        <f>VLOOKUP(H5814,dMateriaPrima!A:B,2,0)</f>
        <v>Cimento</v>
      </c>
      <c r="J5814">
        <f>VLOOKUP(H5814,dMateriaPrima!A:C,3,0)</f>
        <v>23</v>
      </c>
      <c r="K5814">
        <v>181</v>
      </c>
      <c r="L5814">
        <f t="shared" si="181"/>
        <v>4163</v>
      </c>
      <c r="M5814">
        <v>0</v>
      </c>
      <c r="N5814">
        <f t="shared" si="180"/>
        <v>4163</v>
      </c>
      <c r="O5814">
        <v>4</v>
      </c>
      <c r="P5814" t="str">
        <f>VLOOKUP(O5814,dFornecedor!A:B,2,0)</f>
        <v>AlphaOmega</v>
      </c>
    </row>
    <row r="5815" spans="1:16" x14ac:dyDescent="0.25">
      <c r="A5815">
        <v>5814</v>
      </c>
      <c r="B5815" s="1">
        <v>44162</v>
      </c>
      <c r="C5815" s="1">
        <v>44163</v>
      </c>
      <c r="D5815" s="1">
        <v>44179</v>
      </c>
      <c r="E5815" s="1">
        <v>44180</v>
      </c>
      <c r="F5815">
        <v>2</v>
      </c>
      <c r="G5815" t="str">
        <f>VLOOKUP(F5815,dComprador!A:B,2,0)</f>
        <v>João</v>
      </c>
      <c r="H5815">
        <v>8</v>
      </c>
      <c r="I5815" t="str">
        <f>VLOOKUP(H5815,dMateriaPrima!A:B,2,0)</f>
        <v>Cimento</v>
      </c>
      <c r="J5815">
        <f>VLOOKUP(H5815,dMateriaPrima!A:C,3,0)</f>
        <v>23</v>
      </c>
      <c r="K5815">
        <v>327</v>
      </c>
      <c r="L5815">
        <f t="shared" si="181"/>
        <v>7521</v>
      </c>
      <c r="M5815">
        <v>0</v>
      </c>
      <c r="N5815">
        <f t="shared" si="180"/>
        <v>7521</v>
      </c>
      <c r="O5815">
        <v>3</v>
      </c>
      <c r="P5815" t="str">
        <f>VLOOKUP(O5815,dFornecedor!A:B,2,0)</f>
        <v>StepUp</v>
      </c>
    </row>
    <row r="5816" spans="1:16" x14ac:dyDescent="0.25">
      <c r="A5816">
        <v>5815</v>
      </c>
      <c r="B5816" s="1">
        <v>44162</v>
      </c>
      <c r="C5816" s="1">
        <v>44165</v>
      </c>
      <c r="D5816" s="1">
        <v>44194</v>
      </c>
      <c r="E5816" s="1">
        <v>44193</v>
      </c>
      <c r="F5816">
        <v>1</v>
      </c>
      <c r="G5816" t="str">
        <f>VLOOKUP(F5816,dComprador!A:B,2,0)</f>
        <v>Alon</v>
      </c>
      <c r="H5816">
        <v>11</v>
      </c>
      <c r="I5816" t="str">
        <f>VLOOKUP(H5816,dMateriaPrima!A:B,2,0)</f>
        <v>Papel</v>
      </c>
      <c r="J5816">
        <f>VLOOKUP(H5816,dMateriaPrima!A:C,3,0)</f>
        <v>9</v>
      </c>
      <c r="K5816">
        <v>200</v>
      </c>
      <c r="L5816">
        <f t="shared" si="181"/>
        <v>1800</v>
      </c>
      <c r="M5816">
        <v>0</v>
      </c>
      <c r="N5816">
        <f t="shared" si="180"/>
        <v>1800</v>
      </c>
      <c r="O5816">
        <v>4</v>
      </c>
      <c r="P5816" t="str">
        <f>VLOOKUP(O5816,dFornecedor!A:B,2,0)</f>
        <v>AlphaOmega</v>
      </c>
    </row>
    <row r="5817" spans="1:16" x14ac:dyDescent="0.25">
      <c r="A5817">
        <v>5816</v>
      </c>
      <c r="B5817" s="1">
        <v>44162</v>
      </c>
      <c r="C5817" s="1">
        <v>44164</v>
      </c>
      <c r="D5817" s="1">
        <v>44185</v>
      </c>
      <c r="E5817" s="1">
        <v>44183</v>
      </c>
      <c r="F5817">
        <v>1</v>
      </c>
      <c r="G5817" t="str">
        <f>VLOOKUP(F5817,dComprador!A:B,2,0)</f>
        <v>Alon</v>
      </c>
      <c r="H5817">
        <v>11</v>
      </c>
      <c r="I5817" t="str">
        <f>VLOOKUP(H5817,dMateriaPrima!A:B,2,0)</f>
        <v>Papel</v>
      </c>
      <c r="J5817">
        <f>VLOOKUP(H5817,dMateriaPrima!A:C,3,0)</f>
        <v>9</v>
      </c>
      <c r="K5817">
        <v>143</v>
      </c>
      <c r="L5817">
        <f t="shared" si="181"/>
        <v>1287</v>
      </c>
      <c r="M5817">
        <v>0</v>
      </c>
      <c r="N5817">
        <f t="shared" si="180"/>
        <v>1287</v>
      </c>
      <c r="O5817">
        <v>2</v>
      </c>
      <c r="P5817" t="str">
        <f>VLOOKUP(O5817,dFornecedor!A:B,2,0)</f>
        <v>Minerva</v>
      </c>
    </row>
    <row r="5818" spans="1:16" x14ac:dyDescent="0.25">
      <c r="A5818">
        <v>5817</v>
      </c>
      <c r="B5818" s="1">
        <v>44162</v>
      </c>
      <c r="C5818" s="1">
        <v>44164</v>
      </c>
      <c r="D5818" s="1">
        <v>44182</v>
      </c>
      <c r="E5818" s="1">
        <v>44186</v>
      </c>
      <c r="F5818">
        <v>1</v>
      </c>
      <c r="G5818" t="str">
        <f>VLOOKUP(F5818,dComprador!A:B,2,0)</f>
        <v>Alon</v>
      </c>
      <c r="H5818">
        <v>4</v>
      </c>
      <c r="I5818" t="str">
        <f>VLOOKUP(H5818,dMateriaPrima!A:B,2,0)</f>
        <v>Madeira</v>
      </c>
      <c r="J5818">
        <f>VLOOKUP(H5818,dMateriaPrima!A:C,3,0)</f>
        <v>168</v>
      </c>
      <c r="K5818">
        <v>168</v>
      </c>
      <c r="L5818">
        <f t="shared" si="181"/>
        <v>28224</v>
      </c>
      <c r="M5818">
        <v>0</v>
      </c>
      <c r="N5818">
        <f t="shared" si="180"/>
        <v>28224</v>
      </c>
      <c r="O5818">
        <v>2</v>
      </c>
      <c r="P5818" t="str">
        <f>VLOOKUP(O5818,dFornecedor!A:B,2,0)</f>
        <v>Minerva</v>
      </c>
    </row>
    <row r="5819" spans="1:16" x14ac:dyDescent="0.25">
      <c r="A5819">
        <v>5818</v>
      </c>
      <c r="B5819" s="1">
        <v>44163</v>
      </c>
      <c r="C5819" s="1">
        <v>44163</v>
      </c>
      <c r="D5819" s="1">
        <v>44196</v>
      </c>
      <c r="E5819" s="1">
        <v>44199</v>
      </c>
      <c r="F5819">
        <v>1</v>
      </c>
      <c r="G5819" t="str">
        <f>VLOOKUP(F5819,dComprador!A:B,2,0)</f>
        <v>Alon</v>
      </c>
      <c r="H5819">
        <v>9</v>
      </c>
      <c r="I5819" t="str">
        <f>VLOOKUP(H5819,dMateriaPrima!A:B,2,0)</f>
        <v>Couro</v>
      </c>
      <c r="J5819">
        <f>VLOOKUP(H5819,dMateriaPrima!A:C,3,0)</f>
        <v>4.4000000000000004</v>
      </c>
      <c r="K5819">
        <v>75</v>
      </c>
      <c r="L5819">
        <f t="shared" si="181"/>
        <v>330</v>
      </c>
      <c r="M5819">
        <v>0</v>
      </c>
      <c r="N5819">
        <f t="shared" si="180"/>
        <v>330</v>
      </c>
      <c r="O5819">
        <v>2</v>
      </c>
      <c r="P5819" t="str">
        <f>VLOOKUP(O5819,dFornecedor!A:B,2,0)</f>
        <v>Minerva</v>
      </c>
    </row>
    <row r="5820" spans="1:16" x14ac:dyDescent="0.25">
      <c r="A5820">
        <v>5819</v>
      </c>
      <c r="B5820" s="1">
        <v>44163</v>
      </c>
      <c r="C5820" s="1">
        <v>44167</v>
      </c>
      <c r="D5820" s="1">
        <v>44175</v>
      </c>
      <c r="E5820" s="1">
        <v>44177</v>
      </c>
      <c r="F5820">
        <v>4</v>
      </c>
      <c r="G5820" t="str">
        <f>VLOOKUP(F5820,dComprador!A:B,2,0)</f>
        <v>Lira</v>
      </c>
      <c r="H5820">
        <v>7</v>
      </c>
      <c r="I5820" t="str">
        <f>VLOOKUP(H5820,dMateriaPrima!A:B,2,0)</f>
        <v>Poliéster</v>
      </c>
      <c r="J5820">
        <f>VLOOKUP(H5820,dMateriaPrima!A:C,3,0)</f>
        <v>8</v>
      </c>
      <c r="K5820">
        <v>151</v>
      </c>
      <c r="L5820">
        <f t="shared" si="181"/>
        <v>1208</v>
      </c>
      <c r="M5820">
        <v>0</v>
      </c>
      <c r="N5820">
        <f t="shared" si="180"/>
        <v>1208</v>
      </c>
      <c r="O5820">
        <v>4</v>
      </c>
      <c r="P5820" t="str">
        <f>VLOOKUP(O5820,dFornecedor!A:B,2,0)</f>
        <v>AlphaOmega</v>
      </c>
    </row>
    <row r="5821" spans="1:16" x14ac:dyDescent="0.25">
      <c r="A5821">
        <v>5820</v>
      </c>
      <c r="B5821" s="1">
        <v>44163</v>
      </c>
      <c r="C5821" s="1">
        <v>44164</v>
      </c>
      <c r="D5821" s="1">
        <v>44171</v>
      </c>
      <c r="E5821" s="1">
        <v>44173</v>
      </c>
      <c r="F5821">
        <v>4</v>
      </c>
      <c r="G5821" t="str">
        <f>VLOOKUP(F5821,dComprador!A:B,2,0)</f>
        <v>Lira</v>
      </c>
      <c r="H5821">
        <v>8</v>
      </c>
      <c r="I5821" t="str">
        <f>VLOOKUP(H5821,dMateriaPrima!A:B,2,0)</f>
        <v>Cimento</v>
      </c>
      <c r="J5821">
        <f>VLOOKUP(H5821,dMateriaPrima!A:C,3,0)</f>
        <v>23</v>
      </c>
      <c r="K5821">
        <v>9</v>
      </c>
      <c r="L5821">
        <f t="shared" si="181"/>
        <v>207</v>
      </c>
      <c r="M5821">
        <v>0</v>
      </c>
      <c r="N5821">
        <f t="shared" si="180"/>
        <v>207</v>
      </c>
      <c r="O5821">
        <v>3</v>
      </c>
      <c r="P5821" t="str">
        <f>VLOOKUP(O5821,dFornecedor!A:B,2,0)</f>
        <v>StepUp</v>
      </c>
    </row>
    <row r="5822" spans="1:16" x14ac:dyDescent="0.25">
      <c r="A5822">
        <v>5821</v>
      </c>
      <c r="B5822" s="1">
        <v>44163</v>
      </c>
      <c r="C5822" s="1">
        <v>44172</v>
      </c>
      <c r="D5822" s="1">
        <v>44173</v>
      </c>
      <c r="E5822" s="1">
        <v>44175</v>
      </c>
      <c r="F5822">
        <v>4</v>
      </c>
      <c r="G5822" t="str">
        <f>VLOOKUP(F5822,dComprador!A:B,2,0)</f>
        <v>Lira</v>
      </c>
      <c r="H5822">
        <v>7</v>
      </c>
      <c r="I5822" t="str">
        <f>VLOOKUP(H5822,dMateriaPrima!A:B,2,0)</f>
        <v>Poliéster</v>
      </c>
      <c r="J5822">
        <f>VLOOKUP(H5822,dMateriaPrima!A:C,3,0)</f>
        <v>8</v>
      </c>
      <c r="K5822">
        <v>183</v>
      </c>
      <c r="L5822">
        <f t="shared" si="181"/>
        <v>1464</v>
      </c>
      <c r="M5822">
        <v>0</v>
      </c>
      <c r="N5822">
        <f t="shared" si="180"/>
        <v>1464</v>
      </c>
      <c r="O5822">
        <v>3</v>
      </c>
      <c r="P5822" t="str">
        <f>VLOOKUP(O5822,dFornecedor!A:B,2,0)</f>
        <v>StepUp</v>
      </c>
    </row>
    <row r="5823" spans="1:16" x14ac:dyDescent="0.25">
      <c r="A5823">
        <v>5822</v>
      </c>
      <c r="B5823" s="1">
        <v>44163</v>
      </c>
      <c r="C5823" s="1">
        <v>44171</v>
      </c>
      <c r="D5823" s="1">
        <v>44175</v>
      </c>
      <c r="E5823" s="1">
        <v>44177</v>
      </c>
      <c r="F5823">
        <v>4</v>
      </c>
      <c r="G5823" t="str">
        <f>VLOOKUP(F5823,dComprador!A:B,2,0)</f>
        <v>Lira</v>
      </c>
      <c r="H5823">
        <v>5</v>
      </c>
      <c r="I5823" t="str">
        <f>VLOOKUP(H5823,dMateriaPrima!A:B,2,0)</f>
        <v>Areia</v>
      </c>
      <c r="J5823">
        <f>VLOOKUP(H5823,dMateriaPrima!A:C,3,0)</f>
        <v>3.59</v>
      </c>
      <c r="K5823">
        <v>31</v>
      </c>
      <c r="L5823">
        <f t="shared" si="181"/>
        <v>111.28999999999999</v>
      </c>
      <c r="M5823">
        <v>0</v>
      </c>
      <c r="N5823">
        <f t="shared" si="180"/>
        <v>111.28999999999999</v>
      </c>
      <c r="O5823">
        <v>2</v>
      </c>
      <c r="P5823" t="str">
        <f>VLOOKUP(O5823,dFornecedor!A:B,2,0)</f>
        <v>Minerva</v>
      </c>
    </row>
    <row r="5824" spans="1:16" x14ac:dyDescent="0.25">
      <c r="A5824">
        <v>5823</v>
      </c>
      <c r="B5824" s="1">
        <v>44163</v>
      </c>
      <c r="C5824" s="1">
        <v>44170</v>
      </c>
      <c r="D5824" s="1">
        <v>44181</v>
      </c>
      <c r="E5824" s="1">
        <v>44183</v>
      </c>
      <c r="F5824">
        <v>1</v>
      </c>
      <c r="G5824" t="str">
        <f>VLOOKUP(F5824,dComprador!A:B,2,0)</f>
        <v>Alon</v>
      </c>
      <c r="H5824">
        <v>9</v>
      </c>
      <c r="I5824" t="str">
        <f>VLOOKUP(H5824,dMateriaPrima!A:B,2,0)</f>
        <v>Couro</v>
      </c>
      <c r="J5824">
        <f>VLOOKUP(H5824,dMateriaPrima!A:C,3,0)</f>
        <v>4.4000000000000004</v>
      </c>
      <c r="K5824">
        <v>30</v>
      </c>
      <c r="L5824">
        <f t="shared" si="181"/>
        <v>132</v>
      </c>
      <c r="M5824">
        <v>0</v>
      </c>
      <c r="N5824">
        <f t="shared" si="180"/>
        <v>132</v>
      </c>
      <c r="O5824">
        <v>2</v>
      </c>
      <c r="P5824" t="str">
        <f>VLOOKUP(O5824,dFornecedor!A:B,2,0)</f>
        <v>Minerva</v>
      </c>
    </row>
    <row r="5825" spans="1:16" x14ac:dyDescent="0.25">
      <c r="A5825">
        <v>5824</v>
      </c>
      <c r="B5825" s="1">
        <v>44163</v>
      </c>
      <c r="C5825" s="1">
        <v>44169</v>
      </c>
      <c r="D5825" s="1">
        <v>44184</v>
      </c>
      <c r="E5825" s="1">
        <v>44184</v>
      </c>
      <c r="F5825">
        <v>1</v>
      </c>
      <c r="G5825" t="str">
        <f>VLOOKUP(F5825,dComprador!A:B,2,0)</f>
        <v>Alon</v>
      </c>
      <c r="H5825">
        <v>9</v>
      </c>
      <c r="I5825" t="str">
        <f>VLOOKUP(H5825,dMateriaPrima!A:B,2,0)</f>
        <v>Couro</v>
      </c>
      <c r="J5825">
        <f>VLOOKUP(H5825,dMateriaPrima!A:C,3,0)</f>
        <v>4.4000000000000004</v>
      </c>
      <c r="K5825">
        <v>205</v>
      </c>
      <c r="L5825">
        <f t="shared" si="181"/>
        <v>902.00000000000011</v>
      </c>
      <c r="M5825">
        <v>0</v>
      </c>
      <c r="N5825">
        <f t="shared" si="180"/>
        <v>902.00000000000011</v>
      </c>
      <c r="O5825">
        <v>1</v>
      </c>
      <c r="P5825" t="str">
        <f>VLOOKUP(O5825,dFornecedor!A:B,2,0)</f>
        <v>NorthShore</v>
      </c>
    </row>
    <row r="5826" spans="1:16" x14ac:dyDescent="0.25">
      <c r="A5826">
        <v>5825</v>
      </c>
      <c r="B5826" s="1">
        <v>44163</v>
      </c>
      <c r="C5826" s="1">
        <v>44163</v>
      </c>
      <c r="D5826" s="1">
        <v>44182</v>
      </c>
      <c r="E5826" s="1">
        <v>44183</v>
      </c>
      <c r="F5826">
        <v>1</v>
      </c>
      <c r="G5826" t="str">
        <f>VLOOKUP(F5826,dComprador!A:B,2,0)</f>
        <v>Alon</v>
      </c>
      <c r="H5826">
        <v>5</v>
      </c>
      <c r="I5826" t="str">
        <f>VLOOKUP(H5826,dMateriaPrima!A:B,2,0)</f>
        <v>Areia</v>
      </c>
      <c r="J5826">
        <f>VLOOKUP(H5826,dMateriaPrima!A:C,3,0)</f>
        <v>3.59</v>
      </c>
      <c r="K5826">
        <v>28</v>
      </c>
      <c r="L5826">
        <f t="shared" si="181"/>
        <v>100.52</v>
      </c>
      <c r="M5826">
        <v>0</v>
      </c>
      <c r="N5826">
        <f t="shared" ref="N5826:N5889" si="182">SUM(L5826-((L5826*M5826)/100))</f>
        <v>100.52</v>
      </c>
      <c r="O5826">
        <v>5</v>
      </c>
      <c r="P5826" t="str">
        <f>VLOOKUP(O5826,dFornecedor!A:B,2,0)</f>
        <v>Atlas</v>
      </c>
    </row>
    <row r="5827" spans="1:16" x14ac:dyDescent="0.25">
      <c r="A5827">
        <v>5826</v>
      </c>
      <c r="B5827" s="1">
        <v>44163</v>
      </c>
      <c r="C5827" s="1">
        <v>44172</v>
      </c>
      <c r="D5827" s="1">
        <v>44196</v>
      </c>
      <c r="E5827" s="1">
        <v>44196</v>
      </c>
      <c r="F5827">
        <v>1</v>
      </c>
      <c r="G5827" t="str">
        <f>VLOOKUP(F5827,dComprador!A:B,2,0)</f>
        <v>Alon</v>
      </c>
      <c r="H5827">
        <v>5</v>
      </c>
      <c r="I5827" t="str">
        <f>VLOOKUP(H5827,dMateriaPrima!A:B,2,0)</f>
        <v>Areia</v>
      </c>
      <c r="J5827">
        <f>VLOOKUP(H5827,dMateriaPrima!A:C,3,0)</f>
        <v>3.59</v>
      </c>
      <c r="K5827">
        <v>51</v>
      </c>
      <c r="L5827">
        <f t="shared" ref="L5827:L5890" si="183">J5827*K5827</f>
        <v>183.09</v>
      </c>
      <c r="M5827">
        <v>0</v>
      </c>
      <c r="N5827">
        <f t="shared" si="182"/>
        <v>183.09</v>
      </c>
      <c r="O5827">
        <v>3</v>
      </c>
      <c r="P5827" t="str">
        <f>VLOOKUP(O5827,dFornecedor!A:B,2,0)</f>
        <v>StepUp</v>
      </c>
    </row>
    <row r="5828" spans="1:16" x14ac:dyDescent="0.25">
      <c r="A5828">
        <v>5827</v>
      </c>
      <c r="B5828" s="1">
        <v>44163</v>
      </c>
      <c r="C5828" s="1">
        <v>44166</v>
      </c>
      <c r="D5828" s="1">
        <v>44184</v>
      </c>
      <c r="E5828" s="1">
        <v>44190</v>
      </c>
      <c r="F5828">
        <v>1</v>
      </c>
      <c r="G5828" t="str">
        <f>VLOOKUP(F5828,dComprador!A:B,2,0)</f>
        <v>Alon</v>
      </c>
      <c r="H5828">
        <v>11</v>
      </c>
      <c r="I5828" t="str">
        <f>VLOOKUP(H5828,dMateriaPrima!A:B,2,0)</f>
        <v>Papel</v>
      </c>
      <c r="J5828">
        <f>VLOOKUP(H5828,dMateriaPrima!A:C,3,0)</f>
        <v>9</v>
      </c>
      <c r="K5828">
        <v>15</v>
      </c>
      <c r="L5828">
        <f t="shared" si="183"/>
        <v>135</v>
      </c>
      <c r="M5828">
        <v>0</v>
      </c>
      <c r="N5828">
        <f t="shared" si="182"/>
        <v>135</v>
      </c>
      <c r="O5828">
        <v>2</v>
      </c>
      <c r="P5828" t="str">
        <f>VLOOKUP(O5828,dFornecedor!A:B,2,0)</f>
        <v>Minerva</v>
      </c>
    </row>
    <row r="5829" spans="1:16" x14ac:dyDescent="0.25">
      <c r="A5829">
        <v>5828</v>
      </c>
      <c r="B5829" s="1">
        <v>44164</v>
      </c>
      <c r="C5829" s="1">
        <v>44170</v>
      </c>
      <c r="D5829" s="1">
        <v>44194</v>
      </c>
      <c r="E5829" s="1">
        <v>44195</v>
      </c>
      <c r="F5829">
        <v>1</v>
      </c>
      <c r="G5829" t="str">
        <f>VLOOKUP(F5829,dComprador!A:B,2,0)</f>
        <v>Alon</v>
      </c>
      <c r="H5829">
        <v>7</v>
      </c>
      <c r="I5829" t="str">
        <f>VLOOKUP(H5829,dMateriaPrima!A:B,2,0)</f>
        <v>Poliéster</v>
      </c>
      <c r="J5829">
        <f>VLOOKUP(H5829,dMateriaPrima!A:C,3,0)</f>
        <v>8</v>
      </c>
      <c r="K5829">
        <v>152</v>
      </c>
      <c r="L5829">
        <f t="shared" si="183"/>
        <v>1216</v>
      </c>
      <c r="M5829">
        <v>0</v>
      </c>
      <c r="N5829">
        <f t="shared" si="182"/>
        <v>1216</v>
      </c>
      <c r="O5829">
        <v>2</v>
      </c>
      <c r="P5829" t="str">
        <f>VLOOKUP(O5829,dFornecedor!A:B,2,0)</f>
        <v>Minerva</v>
      </c>
    </row>
    <row r="5830" spans="1:16" x14ac:dyDescent="0.25">
      <c r="A5830">
        <v>5829</v>
      </c>
      <c r="B5830" s="1">
        <v>44164</v>
      </c>
      <c r="C5830" s="1">
        <v>44164</v>
      </c>
      <c r="D5830" s="1">
        <v>44171</v>
      </c>
      <c r="E5830" s="1">
        <v>44172</v>
      </c>
      <c r="F5830">
        <v>4</v>
      </c>
      <c r="G5830" t="str">
        <f>VLOOKUP(F5830,dComprador!A:B,2,0)</f>
        <v>Lira</v>
      </c>
      <c r="H5830">
        <v>10</v>
      </c>
      <c r="I5830" t="str">
        <f>VLOOKUP(H5830,dMateriaPrima!A:B,2,0)</f>
        <v>Pedra Britada</v>
      </c>
      <c r="J5830">
        <f>VLOOKUP(H5830,dMateriaPrima!A:C,3,0)</f>
        <v>56</v>
      </c>
      <c r="K5830">
        <v>122</v>
      </c>
      <c r="L5830">
        <f t="shared" si="183"/>
        <v>6832</v>
      </c>
      <c r="M5830">
        <v>0</v>
      </c>
      <c r="N5830">
        <f t="shared" si="182"/>
        <v>6832</v>
      </c>
      <c r="O5830">
        <v>2</v>
      </c>
      <c r="P5830" t="str">
        <f>VLOOKUP(O5830,dFornecedor!A:B,2,0)</f>
        <v>Minerva</v>
      </c>
    </row>
    <row r="5831" spans="1:16" x14ac:dyDescent="0.25">
      <c r="A5831">
        <v>5830</v>
      </c>
      <c r="B5831" s="1">
        <v>44164</v>
      </c>
      <c r="C5831" s="1">
        <v>44167</v>
      </c>
      <c r="D5831" s="1">
        <v>44172</v>
      </c>
      <c r="E5831" s="1">
        <v>44174</v>
      </c>
      <c r="F5831">
        <v>4</v>
      </c>
      <c r="G5831" t="str">
        <f>VLOOKUP(F5831,dComprador!A:B,2,0)</f>
        <v>Lira</v>
      </c>
      <c r="H5831">
        <v>1</v>
      </c>
      <c r="I5831" t="str">
        <f>VLOOKUP(H5831,dMateriaPrima!A:B,2,0)</f>
        <v>Tecido</v>
      </c>
      <c r="J5831">
        <f>VLOOKUP(H5831,dMateriaPrima!A:C,3,0)</f>
        <v>18</v>
      </c>
      <c r="K5831">
        <v>257</v>
      </c>
      <c r="L5831">
        <f t="shared" si="183"/>
        <v>4626</v>
      </c>
      <c r="M5831">
        <v>0</v>
      </c>
      <c r="N5831">
        <f t="shared" si="182"/>
        <v>4626</v>
      </c>
      <c r="O5831">
        <v>3</v>
      </c>
      <c r="P5831" t="str">
        <f>VLOOKUP(O5831,dFornecedor!A:B,2,0)</f>
        <v>StepUp</v>
      </c>
    </row>
    <row r="5832" spans="1:16" x14ac:dyDescent="0.25">
      <c r="A5832">
        <v>5831</v>
      </c>
      <c r="B5832" s="1">
        <v>44164</v>
      </c>
      <c r="C5832" s="1">
        <v>44164</v>
      </c>
      <c r="D5832" s="1">
        <v>44179</v>
      </c>
      <c r="E5832" s="1">
        <v>44182</v>
      </c>
      <c r="F5832">
        <v>1</v>
      </c>
      <c r="G5832" t="str">
        <f>VLOOKUP(F5832,dComprador!A:B,2,0)</f>
        <v>Alon</v>
      </c>
      <c r="H5832">
        <v>9</v>
      </c>
      <c r="I5832" t="str">
        <f>VLOOKUP(H5832,dMateriaPrima!A:B,2,0)</f>
        <v>Couro</v>
      </c>
      <c r="J5832">
        <f>VLOOKUP(H5832,dMateriaPrima!A:C,3,0)</f>
        <v>4.4000000000000004</v>
      </c>
      <c r="K5832">
        <v>144</v>
      </c>
      <c r="L5832">
        <f t="shared" si="183"/>
        <v>633.6</v>
      </c>
      <c r="M5832">
        <v>0</v>
      </c>
      <c r="N5832">
        <f t="shared" si="182"/>
        <v>633.6</v>
      </c>
      <c r="O5832">
        <v>2</v>
      </c>
      <c r="P5832" t="str">
        <f>VLOOKUP(O5832,dFornecedor!A:B,2,0)</f>
        <v>Minerva</v>
      </c>
    </row>
    <row r="5833" spans="1:16" x14ac:dyDescent="0.25">
      <c r="A5833">
        <v>5832</v>
      </c>
      <c r="B5833" s="1">
        <v>44164</v>
      </c>
      <c r="C5833" s="1">
        <v>44165</v>
      </c>
      <c r="D5833" s="1">
        <v>44183</v>
      </c>
      <c r="E5833" s="1">
        <v>44186</v>
      </c>
      <c r="F5833">
        <v>1</v>
      </c>
      <c r="G5833" t="str">
        <f>VLOOKUP(F5833,dComprador!A:B,2,0)</f>
        <v>Alon</v>
      </c>
      <c r="H5833">
        <v>9</v>
      </c>
      <c r="I5833" t="str">
        <f>VLOOKUP(H5833,dMateriaPrima!A:B,2,0)</f>
        <v>Couro</v>
      </c>
      <c r="J5833">
        <f>VLOOKUP(H5833,dMateriaPrima!A:C,3,0)</f>
        <v>4.4000000000000004</v>
      </c>
      <c r="K5833">
        <v>483</v>
      </c>
      <c r="L5833">
        <f t="shared" si="183"/>
        <v>2125.2000000000003</v>
      </c>
      <c r="M5833">
        <v>13</v>
      </c>
      <c r="N5833">
        <f t="shared" si="182"/>
        <v>1848.9240000000002</v>
      </c>
      <c r="O5833">
        <v>3</v>
      </c>
      <c r="P5833" t="str">
        <f>VLOOKUP(O5833,dFornecedor!A:B,2,0)</f>
        <v>StepUp</v>
      </c>
    </row>
    <row r="5834" spans="1:16" x14ac:dyDescent="0.25">
      <c r="A5834">
        <v>5833</v>
      </c>
      <c r="B5834" s="1">
        <v>44164</v>
      </c>
      <c r="C5834" s="1">
        <v>44165</v>
      </c>
      <c r="D5834" s="1">
        <v>44185</v>
      </c>
      <c r="E5834" s="1">
        <v>44184</v>
      </c>
      <c r="F5834">
        <v>1</v>
      </c>
      <c r="G5834" t="str">
        <f>VLOOKUP(F5834,dComprador!A:B,2,0)</f>
        <v>Alon</v>
      </c>
      <c r="H5834">
        <v>4</v>
      </c>
      <c r="I5834" t="str">
        <f>VLOOKUP(H5834,dMateriaPrima!A:B,2,0)</f>
        <v>Madeira</v>
      </c>
      <c r="J5834">
        <f>VLOOKUP(H5834,dMateriaPrima!A:C,3,0)</f>
        <v>168</v>
      </c>
      <c r="K5834">
        <v>111</v>
      </c>
      <c r="L5834">
        <f t="shared" si="183"/>
        <v>18648</v>
      </c>
      <c r="M5834">
        <v>0</v>
      </c>
      <c r="N5834">
        <f t="shared" si="182"/>
        <v>18648</v>
      </c>
      <c r="O5834">
        <v>4</v>
      </c>
      <c r="P5834" t="str">
        <f>VLOOKUP(O5834,dFornecedor!A:B,2,0)</f>
        <v>AlphaOmega</v>
      </c>
    </row>
    <row r="5835" spans="1:16" x14ac:dyDescent="0.25">
      <c r="A5835">
        <v>5834</v>
      </c>
      <c r="B5835" s="1">
        <v>44164</v>
      </c>
      <c r="C5835" s="1">
        <v>44164</v>
      </c>
      <c r="D5835" s="1">
        <v>44183</v>
      </c>
      <c r="E5835" s="1">
        <v>44183</v>
      </c>
      <c r="F5835">
        <v>1</v>
      </c>
      <c r="G5835" t="str">
        <f>VLOOKUP(F5835,dComprador!A:B,2,0)</f>
        <v>Alon</v>
      </c>
      <c r="H5835">
        <v>1</v>
      </c>
      <c r="I5835" t="str">
        <f>VLOOKUP(H5835,dMateriaPrima!A:B,2,0)</f>
        <v>Tecido</v>
      </c>
      <c r="J5835">
        <f>VLOOKUP(H5835,dMateriaPrima!A:C,3,0)</f>
        <v>18</v>
      </c>
      <c r="K5835">
        <v>328</v>
      </c>
      <c r="L5835">
        <f t="shared" si="183"/>
        <v>5904</v>
      </c>
      <c r="M5835">
        <v>0</v>
      </c>
      <c r="N5835">
        <f t="shared" si="182"/>
        <v>5904</v>
      </c>
      <c r="O5835">
        <v>5</v>
      </c>
      <c r="P5835" t="str">
        <f>VLOOKUP(O5835,dFornecedor!A:B,2,0)</f>
        <v>Atlas</v>
      </c>
    </row>
    <row r="5836" spans="1:16" x14ac:dyDescent="0.25">
      <c r="A5836">
        <v>5835</v>
      </c>
      <c r="B5836" s="1">
        <v>44164</v>
      </c>
      <c r="C5836" s="1">
        <v>44164</v>
      </c>
      <c r="D5836" s="1">
        <v>44186</v>
      </c>
      <c r="E5836" s="1">
        <v>44185</v>
      </c>
      <c r="F5836">
        <v>1</v>
      </c>
      <c r="G5836" t="str">
        <f>VLOOKUP(F5836,dComprador!A:B,2,0)</f>
        <v>Alon</v>
      </c>
      <c r="H5836">
        <v>11</v>
      </c>
      <c r="I5836" t="str">
        <f>VLOOKUP(H5836,dMateriaPrima!A:B,2,0)</f>
        <v>Papel</v>
      </c>
      <c r="J5836">
        <f>VLOOKUP(H5836,dMateriaPrima!A:C,3,0)</f>
        <v>9</v>
      </c>
      <c r="K5836">
        <v>100</v>
      </c>
      <c r="L5836">
        <f t="shared" si="183"/>
        <v>900</v>
      </c>
      <c r="M5836">
        <v>0</v>
      </c>
      <c r="N5836">
        <f t="shared" si="182"/>
        <v>900</v>
      </c>
      <c r="O5836">
        <v>4</v>
      </c>
      <c r="P5836" t="str">
        <f>VLOOKUP(O5836,dFornecedor!A:B,2,0)</f>
        <v>AlphaOmega</v>
      </c>
    </row>
    <row r="5837" spans="1:16" x14ac:dyDescent="0.25">
      <c r="A5837">
        <v>5836</v>
      </c>
      <c r="B5837" s="1">
        <v>44164</v>
      </c>
      <c r="C5837" s="1">
        <v>44167</v>
      </c>
      <c r="D5837" s="1">
        <v>44186</v>
      </c>
      <c r="E5837" s="1">
        <v>44189</v>
      </c>
      <c r="F5837">
        <v>1</v>
      </c>
      <c r="G5837" t="str">
        <f>VLOOKUP(F5837,dComprador!A:B,2,0)</f>
        <v>Alon</v>
      </c>
      <c r="H5837">
        <v>4</v>
      </c>
      <c r="I5837" t="str">
        <f>VLOOKUP(H5837,dMateriaPrima!A:B,2,0)</f>
        <v>Madeira</v>
      </c>
      <c r="J5837">
        <f>VLOOKUP(H5837,dMateriaPrima!A:C,3,0)</f>
        <v>168</v>
      </c>
      <c r="K5837">
        <v>387</v>
      </c>
      <c r="L5837">
        <f t="shared" si="183"/>
        <v>65016</v>
      </c>
      <c r="M5837">
        <v>0</v>
      </c>
      <c r="N5837">
        <f t="shared" si="182"/>
        <v>65016</v>
      </c>
      <c r="O5837">
        <v>3</v>
      </c>
      <c r="P5837" t="str">
        <f>VLOOKUP(O5837,dFornecedor!A:B,2,0)</f>
        <v>StepUp</v>
      </c>
    </row>
    <row r="5838" spans="1:16" x14ac:dyDescent="0.25">
      <c r="A5838">
        <v>5837</v>
      </c>
      <c r="B5838" s="1">
        <v>44165</v>
      </c>
      <c r="C5838" s="1">
        <v>44171</v>
      </c>
      <c r="D5838" s="1">
        <v>44176</v>
      </c>
      <c r="E5838" s="1">
        <v>44180</v>
      </c>
      <c r="F5838">
        <v>4</v>
      </c>
      <c r="G5838" t="str">
        <f>VLOOKUP(F5838,dComprador!A:B,2,0)</f>
        <v>Lira</v>
      </c>
      <c r="H5838">
        <v>5</v>
      </c>
      <c r="I5838" t="str">
        <f>VLOOKUP(H5838,dMateriaPrima!A:B,2,0)</f>
        <v>Areia</v>
      </c>
      <c r="J5838">
        <f>VLOOKUP(H5838,dMateriaPrima!A:C,3,0)</f>
        <v>3.59</v>
      </c>
      <c r="K5838">
        <v>34</v>
      </c>
      <c r="L5838">
        <f t="shared" si="183"/>
        <v>122.06</v>
      </c>
      <c r="M5838">
        <v>0</v>
      </c>
      <c r="N5838">
        <f t="shared" si="182"/>
        <v>122.06</v>
      </c>
      <c r="O5838">
        <v>5</v>
      </c>
      <c r="P5838" t="str">
        <f>VLOOKUP(O5838,dFornecedor!A:B,2,0)</f>
        <v>Atlas</v>
      </c>
    </row>
    <row r="5839" spans="1:16" x14ac:dyDescent="0.25">
      <c r="A5839">
        <v>5838</v>
      </c>
      <c r="B5839" s="1">
        <v>44165</v>
      </c>
      <c r="C5839" s="1">
        <v>44165</v>
      </c>
      <c r="D5839" s="1">
        <v>44172</v>
      </c>
      <c r="E5839" s="1">
        <v>44173</v>
      </c>
      <c r="F5839">
        <v>4</v>
      </c>
      <c r="G5839" t="str">
        <f>VLOOKUP(F5839,dComprador!A:B,2,0)</f>
        <v>Lira</v>
      </c>
      <c r="H5839">
        <v>11</v>
      </c>
      <c r="I5839" t="str">
        <f>VLOOKUP(H5839,dMateriaPrima!A:B,2,0)</f>
        <v>Papel</v>
      </c>
      <c r="J5839">
        <f>VLOOKUP(H5839,dMateriaPrima!A:C,3,0)</f>
        <v>9</v>
      </c>
      <c r="K5839">
        <v>210</v>
      </c>
      <c r="L5839">
        <f t="shared" si="183"/>
        <v>1890</v>
      </c>
      <c r="M5839">
        <v>0</v>
      </c>
      <c r="N5839">
        <f t="shared" si="182"/>
        <v>1890</v>
      </c>
      <c r="O5839">
        <v>2</v>
      </c>
      <c r="P5839" t="str">
        <f>VLOOKUP(O5839,dFornecedor!A:B,2,0)</f>
        <v>Minerva</v>
      </c>
    </row>
    <row r="5840" spans="1:16" x14ac:dyDescent="0.25">
      <c r="A5840">
        <v>5839</v>
      </c>
      <c r="B5840" s="1">
        <v>44165</v>
      </c>
      <c r="C5840" s="1">
        <v>44176</v>
      </c>
      <c r="D5840" s="1">
        <v>44176</v>
      </c>
      <c r="E5840" s="1">
        <v>44181</v>
      </c>
      <c r="F5840">
        <v>4</v>
      </c>
      <c r="G5840" t="str">
        <f>VLOOKUP(F5840,dComprador!A:B,2,0)</f>
        <v>Lira</v>
      </c>
      <c r="H5840">
        <v>7</v>
      </c>
      <c r="I5840" t="str">
        <f>VLOOKUP(H5840,dMateriaPrima!A:B,2,0)</f>
        <v>Poliéster</v>
      </c>
      <c r="J5840">
        <f>VLOOKUP(H5840,dMateriaPrima!A:C,3,0)</f>
        <v>8</v>
      </c>
      <c r="K5840">
        <v>326</v>
      </c>
      <c r="L5840">
        <f t="shared" si="183"/>
        <v>2608</v>
      </c>
      <c r="M5840">
        <v>0</v>
      </c>
      <c r="N5840">
        <f t="shared" si="182"/>
        <v>2608</v>
      </c>
      <c r="O5840">
        <v>1</v>
      </c>
      <c r="P5840" t="str">
        <f>VLOOKUP(O5840,dFornecedor!A:B,2,0)</f>
        <v>NorthShore</v>
      </c>
    </row>
    <row r="5841" spans="1:16" x14ac:dyDescent="0.25">
      <c r="A5841">
        <v>5840</v>
      </c>
      <c r="B5841" s="1">
        <v>44165</v>
      </c>
      <c r="C5841" s="1">
        <v>44173</v>
      </c>
      <c r="D5841" s="1">
        <v>44177</v>
      </c>
      <c r="E5841" s="1">
        <v>44178</v>
      </c>
      <c r="F5841">
        <v>4</v>
      </c>
      <c r="G5841" t="str">
        <f>VLOOKUP(F5841,dComprador!A:B,2,0)</f>
        <v>Lira</v>
      </c>
      <c r="H5841">
        <v>6</v>
      </c>
      <c r="I5841" t="str">
        <f>VLOOKUP(H5841,dMateriaPrima!A:B,2,0)</f>
        <v>Fio Algodão</v>
      </c>
      <c r="J5841">
        <f>VLOOKUP(H5841,dMateriaPrima!A:C,3,0)</f>
        <v>55.9</v>
      </c>
      <c r="K5841">
        <v>341</v>
      </c>
      <c r="L5841">
        <f t="shared" si="183"/>
        <v>19061.899999999998</v>
      </c>
      <c r="M5841">
        <v>0</v>
      </c>
      <c r="N5841">
        <f t="shared" si="182"/>
        <v>19061.899999999998</v>
      </c>
      <c r="O5841">
        <v>2</v>
      </c>
      <c r="P5841" t="str">
        <f>VLOOKUP(O5841,dFornecedor!A:B,2,0)</f>
        <v>Minerva</v>
      </c>
    </row>
    <row r="5842" spans="1:16" x14ac:dyDescent="0.25">
      <c r="A5842">
        <v>5841</v>
      </c>
      <c r="B5842" s="1">
        <v>44165</v>
      </c>
      <c r="C5842" s="1">
        <v>44171</v>
      </c>
      <c r="D5842" s="1">
        <v>44198</v>
      </c>
      <c r="E5842" s="1">
        <v>44199</v>
      </c>
      <c r="F5842">
        <v>1</v>
      </c>
      <c r="G5842" t="str">
        <f>VLOOKUP(F5842,dComprador!A:B,2,0)</f>
        <v>Alon</v>
      </c>
      <c r="H5842">
        <v>9</v>
      </c>
      <c r="I5842" t="str">
        <f>VLOOKUP(H5842,dMateriaPrima!A:B,2,0)</f>
        <v>Couro</v>
      </c>
      <c r="J5842">
        <f>VLOOKUP(H5842,dMateriaPrima!A:C,3,0)</f>
        <v>4.4000000000000004</v>
      </c>
      <c r="K5842">
        <v>192</v>
      </c>
      <c r="L5842">
        <f t="shared" si="183"/>
        <v>844.80000000000007</v>
      </c>
      <c r="M5842">
        <v>0</v>
      </c>
      <c r="N5842">
        <f t="shared" si="182"/>
        <v>844.80000000000007</v>
      </c>
      <c r="O5842">
        <v>2</v>
      </c>
      <c r="P5842" t="str">
        <f>VLOOKUP(O5842,dFornecedor!A:B,2,0)</f>
        <v>Minerva</v>
      </c>
    </row>
    <row r="5843" spans="1:16" x14ac:dyDescent="0.25">
      <c r="A5843">
        <v>5842</v>
      </c>
      <c r="B5843" s="1">
        <v>44165</v>
      </c>
      <c r="C5843" s="1">
        <v>44165</v>
      </c>
      <c r="D5843" s="1">
        <v>44171</v>
      </c>
      <c r="E5843" s="1">
        <v>44175</v>
      </c>
      <c r="F5843">
        <v>4</v>
      </c>
      <c r="G5843" t="str">
        <f>VLOOKUP(F5843,dComprador!A:B,2,0)</f>
        <v>Lira</v>
      </c>
      <c r="H5843">
        <v>11</v>
      </c>
      <c r="I5843" t="str">
        <f>VLOOKUP(H5843,dMateriaPrima!A:B,2,0)</f>
        <v>Papel</v>
      </c>
      <c r="J5843">
        <f>VLOOKUP(H5843,dMateriaPrima!A:C,3,0)</f>
        <v>9</v>
      </c>
      <c r="K5843">
        <v>97</v>
      </c>
      <c r="L5843">
        <f t="shared" si="183"/>
        <v>873</v>
      </c>
      <c r="M5843">
        <v>0</v>
      </c>
      <c r="N5843">
        <f t="shared" si="182"/>
        <v>873</v>
      </c>
      <c r="O5843">
        <v>4</v>
      </c>
      <c r="P5843" t="str">
        <f>VLOOKUP(O5843,dFornecedor!A:B,2,0)</f>
        <v>AlphaOmega</v>
      </c>
    </row>
    <row r="5844" spans="1:16" x14ac:dyDescent="0.25">
      <c r="A5844">
        <v>5843</v>
      </c>
      <c r="B5844" s="1">
        <v>44165</v>
      </c>
      <c r="C5844" s="1">
        <v>44165</v>
      </c>
      <c r="D5844" s="1">
        <v>44172</v>
      </c>
      <c r="E5844" s="1">
        <v>44174</v>
      </c>
      <c r="F5844">
        <v>4</v>
      </c>
      <c r="G5844" t="str">
        <f>VLOOKUP(F5844,dComprador!A:B,2,0)</f>
        <v>Lira</v>
      </c>
      <c r="H5844">
        <v>11</v>
      </c>
      <c r="I5844" t="str">
        <f>VLOOKUP(H5844,dMateriaPrima!A:B,2,0)</f>
        <v>Papel</v>
      </c>
      <c r="J5844">
        <f>VLOOKUP(H5844,dMateriaPrima!A:C,3,0)</f>
        <v>9</v>
      </c>
      <c r="K5844">
        <v>24</v>
      </c>
      <c r="L5844">
        <f t="shared" si="183"/>
        <v>216</v>
      </c>
      <c r="M5844">
        <v>0</v>
      </c>
      <c r="N5844">
        <f t="shared" si="182"/>
        <v>216</v>
      </c>
      <c r="O5844">
        <v>2</v>
      </c>
      <c r="P5844" t="str">
        <f>VLOOKUP(O5844,dFornecedor!A:B,2,0)</f>
        <v>Minerva</v>
      </c>
    </row>
    <row r="5845" spans="1:16" x14ac:dyDescent="0.25">
      <c r="A5845">
        <v>5844</v>
      </c>
      <c r="B5845" s="1">
        <v>44165</v>
      </c>
      <c r="C5845" s="1">
        <v>44173</v>
      </c>
      <c r="D5845" s="1">
        <v>44175</v>
      </c>
      <c r="E5845" s="1">
        <v>44175</v>
      </c>
      <c r="F5845">
        <v>4</v>
      </c>
      <c r="G5845" t="str">
        <f>VLOOKUP(F5845,dComprador!A:B,2,0)</f>
        <v>Lira</v>
      </c>
      <c r="H5845">
        <v>2</v>
      </c>
      <c r="I5845" t="str">
        <f>VLOOKUP(H5845,dMateriaPrima!A:B,2,0)</f>
        <v>Chapa Metal</v>
      </c>
      <c r="J5845">
        <f>VLOOKUP(H5845,dMateriaPrima!A:C,3,0)</f>
        <v>299.89999999999998</v>
      </c>
      <c r="K5845">
        <v>105</v>
      </c>
      <c r="L5845">
        <f t="shared" si="183"/>
        <v>31489.499999999996</v>
      </c>
      <c r="M5845">
        <v>0</v>
      </c>
      <c r="N5845">
        <f t="shared" si="182"/>
        <v>31489.499999999996</v>
      </c>
      <c r="O5845">
        <v>3</v>
      </c>
      <c r="P5845" t="str">
        <f>VLOOKUP(O5845,dFornecedor!A:B,2,0)</f>
        <v>StepUp</v>
      </c>
    </row>
    <row r="5846" spans="1:16" x14ac:dyDescent="0.25">
      <c r="A5846">
        <v>5845</v>
      </c>
      <c r="B5846" s="1">
        <v>44165</v>
      </c>
      <c r="C5846" s="1">
        <v>44174</v>
      </c>
      <c r="D5846" s="1">
        <v>44178</v>
      </c>
      <c r="E5846" s="1">
        <v>44180</v>
      </c>
      <c r="F5846">
        <v>4</v>
      </c>
      <c r="G5846" t="str">
        <f>VLOOKUP(F5846,dComprador!A:B,2,0)</f>
        <v>Lira</v>
      </c>
      <c r="H5846">
        <v>4</v>
      </c>
      <c r="I5846" t="str">
        <f>VLOOKUP(H5846,dMateriaPrima!A:B,2,0)</f>
        <v>Madeira</v>
      </c>
      <c r="J5846">
        <f>VLOOKUP(H5846,dMateriaPrima!A:C,3,0)</f>
        <v>168</v>
      </c>
      <c r="K5846">
        <v>598</v>
      </c>
      <c r="L5846">
        <f t="shared" si="183"/>
        <v>100464</v>
      </c>
      <c r="M5846">
        <v>0</v>
      </c>
      <c r="N5846">
        <f t="shared" si="182"/>
        <v>100464</v>
      </c>
      <c r="O5846">
        <v>2</v>
      </c>
      <c r="P5846" t="str">
        <f>VLOOKUP(O5846,dFornecedor!A:B,2,0)</f>
        <v>Minerva</v>
      </c>
    </row>
    <row r="5847" spans="1:16" x14ac:dyDescent="0.25">
      <c r="A5847">
        <v>5846</v>
      </c>
      <c r="B5847" s="1">
        <v>44165</v>
      </c>
      <c r="C5847" s="1">
        <v>44175</v>
      </c>
      <c r="D5847" s="1">
        <v>44177</v>
      </c>
      <c r="E5847" s="1">
        <v>44178</v>
      </c>
      <c r="F5847">
        <v>4</v>
      </c>
      <c r="G5847" t="str">
        <f>VLOOKUP(F5847,dComprador!A:B,2,0)</f>
        <v>Lira</v>
      </c>
      <c r="H5847">
        <v>1</v>
      </c>
      <c r="I5847" t="str">
        <f>VLOOKUP(H5847,dMateriaPrima!A:B,2,0)</f>
        <v>Tecido</v>
      </c>
      <c r="J5847">
        <f>VLOOKUP(H5847,dMateriaPrima!A:C,3,0)</f>
        <v>18</v>
      </c>
      <c r="K5847">
        <v>52</v>
      </c>
      <c r="L5847">
        <f t="shared" si="183"/>
        <v>936</v>
      </c>
      <c r="M5847">
        <v>0</v>
      </c>
      <c r="N5847">
        <f t="shared" si="182"/>
        <v>936</v>
      </c>
      <c r="O5847">
        <v>3</v>
      </c>
      <c r="P5847" t="str">
        <f>VLOOKUP(O5847,dFornecedor!A:B,2,0)</f>
        <v>StepUp</v>
      </c>
    </row>
    <row r="5848" spans="1:16" x14ac:dyDescent="0.25">
      <c r="A5848">
        <v>5847</v>
      </c>
      <c r="B5848" s="1">
        <v>44165</v>
      </c>
      <c r="C5848" s="1">
        <v>44166</v>
      </c>
      <c r="D5848" s="1">
        <v>44173</v>
      </c>
      <c r="E5848" s="1">
        <v>44176</v>
      </c>
      <c r="F5848">
        <v>4</v>
      </c>
      <c r="G5848" t="str">
        <f>VLOOKUP(F5848,dComprador!A:B,2,0)</f>
        <v>Lira</v>
      </c>
      <c r="H5848">
        <v>8</v>
      </c>
      <c r="I5848" t="str">
        <f>VLOOKUP(H5848,dMateriaPrima!A:B,2,0)</f>
        <v>Cimento</v>
      </c>
      <c r="J5848">
        <f>VLOOKUP(H5848,dMateriaPrima!A:C,3,0)</f>
        <v>23</v>
      </c>
      <c r="K5848">
        <v>143</v>
      </c>
      <c r="L5848">
        <f t="shared" si="183"/>
        <v>3289</v>
      </c>
      <c r="M5848">
        <v>0</v>
      </c>
      <c r="N5848">
        <f t="shared" si="182"/>
        <v>3289</v>
      </c>
      <c r="O5848">
        <v>3</v>
      </c>
      <c r="P5848" t="str">
        <f>VLOOKUP(O5848,dFornecedor!A:B,2,0)</f>
        <v>StepUp</v>
      </c>
    </row>
    <row r="5849" spans="1:16" x14ac:dyDescent="0.25">
      <c r="A5849">
        <v>5848</v>
      </c>
      <c r="B5849" s="1">
        <v>44165</v>
      </c>
      <c r="C5849" s="1">
        <v>44165</v>
      </c>
      <c r="D5849" s="1">
        <v>44183</v>
      </c>
      <c r="E5849" s="1">
        <v>44186</v>
      </c>
      <c r="F5849">
        <v>1</v>
      </c>
      <c r="G5849" t="str">
        <f>VLOOKUP(F5849,dComprador!A:B,2,0)</f>
        <v>Alon</v>
      </c>
      <c r="H5849">
        <v>5</v>
      </c>
      <c r="I5849" t="str">
        <f>VLOOKUP(H5849,dMateriaPrima!A:B,2,0)</f>
        <v>Areia</v>
      </c>
      <c r="J5849">
        <f>VLOOKUP(H5849,dMateriaPrima!A:C,3,0)</f>
        <v>3.59</v>
      </c>
      <c r="K5849">
        <v>50</v>
      </c>
      <c r="L5849">
        <f t="shared" si="183"/>
        <v>179.5</v>
      </c>
      <c r="M5849">
        <v>0</v>
      </c>
      <c r="N5849">
        <f t="shared" si="182"/>
        <v>179.5</v>
      </c>
      <c r="O5849">
        <v>4</v>
      </c>
      <c r="P5849" t="str">
        <f>VLOOKUP(O5849,dFornecedor!A:B,2,0)</f>
        <v>AlphaOmega</v>
      </c>
    </row>
    <row r="5850" spans="1:16" x14ac:dyDescent="0.25">
      <c r="A5850">
        <v>5849</v>
      </c>
      <c r="B5850" s="1">
        <v>44165</v>
      </c>
      <c r="C5850" s="1">
        <v>44171</v>
      </c>
      <c r="D5850" s="1">
        <v>44184</v>
      </c>
      <c r="E5850" s="1">
        <v>44186</v>
      </c>
      <c r="F5850">
        <v>1</v>
      </c>
      <c r="G5850" t="str">
        <f>VLOOKUP(F5850,dComprador!A:B,2,0)</f>
        <v>Alon</v>
      </c>
      <c r="H5850">
        <v>9</v>
      </c>
      <c r="I5850" t="str">
        <f>VLOOKUP(H5850,dMateriaPrima!A:B,2,0)</f>
        <v>Couro</v>
      </c>
      <c r="J5850">
        <f>VLOOKUP(H5850,dMateriaPrima!A:C,3,0)</f>
        <v>4.4000000000000004</v>
      </c>
      <c r="K5850">
        <v>146</v>
      </c>
      <c r="L5850">
        <f t="shared" si="183"/>
        <v>642.40000000000009</v>
      </c>
      <c r="M5850">
        <v>0</v>
      </c>
      <c r="N5850">
        <f t="shared" si="182"/>
        <v>642.40000000000009</v>
      </c>
      <c r="O5850">
        <v>4</v>
      </c>
      <c r="P5850" t="str">
        <f>VLOOKUP(O5850,dFornecedor!A:B,2,0)</f>
        <v>AlphaOmega</v>
      </c>
    </row>
    <row r="5851" spans="1:16" x14ac:dyDescent="0.25">
      <c r="A5851">
        <v>5850</v>
      </c>
      <c r="B5851" s="1">
        <v>44165</v>
      </c>
      <c r="C5851" s="1">
        <v>44168</v>
      </c>
      <c r="D5851" s="1">
        <v>44183</v>
      </c>
      <c r="E5851" s="1">
        <v>44186</v>
      </c>
      <c r="F5851">
        <v>1</v>
      </c>
      <c r="G5851" t="str">
        <f>VLOOKUP(F5851,dComprador!A:B,2,0)</f>
        <v>Alon</v>
      </c>
      <c r="H5851">
        <v>7</v>
      </c>
      <c r="I5851" t="str">
        <f>VLOOKUP(H5851,dMateriaPrima!A:B,2,0)</f>
        <v>Poliéster</v>
      </c>
      <c r="J5851">
        <f>VLOOKUP(H5851,dMateriaPrima!A:C,3,0)</f>
        <v>8</v>
      </c>
      <c r="K5851">
        <v>25</v>
      </c>
      <c r="L5851">
        <f t="shared" si="183"/>
        <v>200</v>
      </c>
      <c r="M5851">
        <v>0</v>
      </c>
      <c r="N5851">
        <f t="shared" si="182"/>
        <v>200</v>
      </c>
      <c r="O5851">
        <v>3</v>
      </c>
      <c r="P5851" t="str">
        <f>VLOOKUP(O5851,dFornecedor!A:B,2,0)</f>
        <v>StepUp</v>
      </c>
    </row>
    <row r="5852" spans="1:16" x14ac:dyDescent="0.25">
      <c r="A5852">
        <v>5851</v>
      </c>
      <c r="B5852" s="1">
        <v>44165</v>
      </c>
      <c r="C5852" s="1">
        <v>44167</v>
      </c>
      <c r="D5852" s="1">
        <v>44185</v>
      </c>
      <c r="E5852" s="1">
        <v>44188</v>
      </c>
      <c r="F5852">
        <v>1</v>
      </c>
      <c r="G5852" t="str">
        <f>VLOOKUP(F5852,dComprador!A:B,2,0)</f>
        <v>Alon</v>
      </c>
      <c r="H5852">
        <v>6</v>
      </c>
      <c r="I5852" t="str">
        <f>VLOOKUP(H5852,dMateriaPrima!A:B,2,0)</f>
        <v>Fio Algodão</v>
      </c>
      <c r="J5852">
        <f>VLOOKUP(H5852,dMateriaPrima!A:C,3,0)</f>
        <v>55.9</v>
      </c>
      <c r="K5852">
        <v>58</v>
      </c>
      <c r="L5852">
        <f t="shared" si="183"/>
        <v>3242.2</v>
      </c>
      <c r="M5852">
        <v>0</v>
      </c>
      <c r="N5852">
        <f t="shared" si="182"/>
        <v>3242.2</v>
      </c>
      <c r="O5852">
        <v>4</v>
      </c>
      <c r="P5852" t="str">
        <f>VLOOKUP(O5852,dFornecedor!A:B,2,0)</f>
        <v>AlphaOmega</v>
      </c>
    </row>
    <row r="5853" spans="1:16" x14ac:dyDescent="0.25">
      <c r="A5853">
        <v>5852</v>
      </c>
      <c r="B5853" s="1">
        <v>44165</v>
      </c>
      <c r="C5853" s="1">
        <v>44171</v>
      </c>
      <c r="D5853" s="1">
        <v>44182</v>
      </c>
      <c r="E5853" s="1">
        <v>44183</v>
      </c>
      <c r="F5853">
        <v>2</v>
      </c>
      <c r="G5853" t="str">
        <f>VLOOKUP(F5853,dComprador!A:B,2,0)</f>
        <v>João</v>
      </c>
      <c r="H5853">
        <v>4</v>
      </c>
      <c r="I5853" t="str">
        <f>VLOOKUP(H5853,dMateriaPrima!A:B,2,0)</f>
        <v>Madeira</v>
      </c>
      <c r="J5853">
        <f>VLOOKUP(H5853,dMateriaPrima!A:C,3,0)</f>
        <v>168</v>
      </c>
      <c r="K5853">
        <v>160</v>
      </c>
      <c r="L5853">
        <f t="shared" si="183"/>
        <v>26880</v>
      </c>
      <c r="M5853">
        <v>0</v>
      </c>
      <c r="N5853">
        <f t="shared" si="182"/>
        <v>26880</v>
      </c>
      <c r="O5853">
        <v>1</v>
      </c>
      <c r="P5853" t="str">
        <f>VLOOKUP(O5853,dFornecedor!A:B,2,0)</f>
        <v>NorthShore</v>
      </c>
    </row>
    <row r="5854" spans="1:16" x14ac:dyDescent="0.25">
      <c r="A5854">
        <v>5853</v>
      </c>
      <c r="B5854" s="1">
        <v>44165</v>
      </c>
      <c r="C5854" s="1">
        <v>44165</v>
      </c>
      <c r="D5854" s="1">
        <v>44198</v>
      </c>
      <c r="E5854" s="1">
        <v>44198</v>
      </c>
      <c r="F5854">
        <v>1</v>
      </c>
      <c r="G5854" t="str">
        <f>VLOOKUP(F5854,dComprador!A:B,2,0)</f>
        <v>Alon</v>
      </c>
      <c r="H5854">
        <v>4</v>
      </c>
      <c r="I5854" t="str">
        <f>VLOOKUP(H5854,dMateriaPrima!A:B,2,0)</f>
        <v>Madeira</v>
      </c>
      <c r="J5854">
        <f>VLOOKUP(H5854,dMateriaPrima!A:C,3,0)</f>
        <v>168</v>
      </c>
      <c r="K5854">
        <v>93</v>
      </c>
      <c r="L5854">
        <f t="shared" si="183"/>
        <v>15624</v>
      </c>
      <c r="M5854">
        <v>0</v>
      </c>
      <c r="N5854">
        <f t="shared" si="182"/>
        <v>15624</v>
      </c>
      <c r="O5854">
        <v>4</v>
      </c>
      <c r="P5854" t="str">
        <f>VLOOKUP(O5854,dFornecedor!A:B,2,0)</f>
        <v>AlphaOmega</v>
      </c>
    </row>
    <row r="5855" spans="1:16" x14ac:dyDescent="0.25">
      <c r="A5855">
        <v>5854</v>
      </c>
      <c r="B5855" s="1">
        <v>44165</v>
      </c>
      <c r="C5855" s="1">
        <v>44169</v>
      </c>
      <c r="D5855" s="1">
        <v>44195</v>
      </c>
      <c r="E5855" s="1">
        <v>44199</v>
      </c>
      <c r="F5855">
        <v>1</v>
      </c>
      <c r="G5855" t="str">
        <f>VLOOKUP(F5855,dComprador!A:B,2,0)</f>
        <v>Alon</v>
      </c>
      <c r="H5855">
        <v>7</v>
      </c>
      <c r="I5855" t="str">
        <f>VLOOKUP(H5855,dMateriaPrima!A:B,2,0)</f>
        <v>Poliéster</v>
      </c>
      <c r="J5855">
        <f>VLOOKUP(H5855,dMateriaPrima!A:C,3,0)</f>
        <v>8</v>
      </c>
      <c r="K5855">
        <v>153</v>
      </c>
      <c r="L5855">
        <f t="shared" si="183"/>
        <v>1224</v>
      </c>
      <c r="M5855">
        <v>0</v>
      </c>
      <c r="N5855">
        <f t="shared" si="182"/>
        <v>1224</v>
      </c>
      <c r="O5855">
        <v>1</v>
      </c>
      <c r="P5855" t="str">
        <f>VLOOKUP(O5855,dFornecedor!A:B,2,0)</f>
        <v>NorthShore</v>
      </c>
    </row>
    <row r="5856" spans="1:16" x14ac:dyDescent="0.25">
      <c r="A5856">
        <v>5855</v>
      </c>
      <c r="B5856" s="1">
        <v>44165</v>
      </c>
      <c r="C5856" s="1">
        <v>44172</v>
      </c>
      <c r="D5856" s="1">
        <v>44190</v>
      </c>
      <c r="E5856" s="1">
        <v>44192</v>
      </c>
      <c r="F5856">
        <v>1</v>
      </c>
      <c r="G5856" t="str">
        <f>VLOOKUP(F5856,dComprador!A:B,2,0)</f>
        <v>Alon</v>
      </c>
      <c r="H5856">
        <v>9</v>
      </c>
      <c r="I5856" t="str">
        <f>VLOOKUP(H5856,dMateriaPrima!A:B,2,0)</f>
        <v>Couro</v>
      </c>
      <c r="J5856">
        <f>VLOOKUP(H5856,dMateriaPrima!A:C,3,0)</f>
        <v>4.4000000000000004</v>
      </c>
      <c r="K5856">
        <v>175</v>
      </c>
      <c r="L5856">
        <f t="shared" si="183"/>
        <v>770.00000000000011</v>
      </c>
      <c r="M5856">
        <v>0</v>
      </c>
      <c r="N5856">
        <f t="shared" si="182"/>
        <v>770.00000000000011</v>
      </c>
      <c r="O5856">
        <v>2</v>
      </c>
      <c r="P5856" t="str">
        <f>VLOOKUP(O5856,dFornecedor!A:B,2,0)</f>
        <v>Minerva</v>
      </c>
    </row>
    <row r="5857" spans="1:16" x14ac:dyDescent="0.25">
      <c r="A5857">
        <v>5856</v>
      </c>
      <c r="B5857" s="1">
        <v>44166</v>
      </c>
      <c r="C5857" s="1">
        <v>44167</v>
      </c>
      <c r="D5857" s="1">
        <v>44173</v>
      </c>
      <c r="E5857" s="1">
        <v>44176</v>
      </c>
      <c r="F5857">
        <v>4</v>
      </c>
      <c r="G5857" t="str">
        <f>VLOOKUP(F5857,dComprador!A:B,2,0)</f>
        <v>Lira</v>
      </c>
      <c r="H5857">
        <v>9</v>
      </c>
      <c r="I5857" t="str">
        <f>VLOOKUP(H5857,dMateriaPrima!A:B,2,0)</f>
        <v>Couro</v>
      </c>
      <c r="J5857">
        <f>VLOOKUP(H5857,dMateriaPrima!A:C,3,0)</f>
        <v>4.4000000000000004</v>
      </c>
      <c r="K5857">
        <v>297</v>
      </c>
      <c r="L5857">
        <f t="shared" si="183"/>
        <v>1306.8000000000002</v>
      </c>
      <c r="M5857">
        <v>0</v>
      </c>
      <c r="N5857">
        <f t="shared" si="182"/>
        <v>1306.8000000000002</v>
      </c>
      <c r="O5857">
        <v>3</v>
      </c>
      <c r="P5857" t="str">
        <f>VLOOKUP(O5857,dFornecedor!A:B,2,0)</f>
        <v>StepUp</v>
      </c>
    </row>
    <row r="5858" spans="1:16" x14ac:dyDescent="0.25">
      <c r="A5858">
        <v>5857</v>
      </c>
      <c r="B5858" s="1">
        <v>44166</v>
      </c>
      <c r="C5858" s="1">
        <v>44172</v>
      </c>
      <c r="D5858" s="1">
        <v>44178</v>
      </c>
      <c r="E5858" s="1">
        <v>44181</v>
      </c>
      <c r="F5858">
        <v>2</v>
      </c>
      <c r="G5858" t="str">
        <f>VLOOKUP(F5858,dComprador!A:B,2,0)</f>
        <v>João</v>
      </c>
      <c r="H5858">
        <v>9</v>
      </c>
      <c r="I5858" t="str">
        <f>VLOOKUP(H5858,dMateriaPrima!A:B,2,0)</f>
        <v>Couro</v>
      </c>
      <c r="J5858">
        <f>VLOOKUP(H5858,dMateriaPrima!A:C,3,0)</f>
        <v>4.4000000000000004</v>
      </c>
      <c r="K5858">
        <v>56</v>
      </c>
      <c r="L5858">
        <f t="shared" si="183"/>
        <v>246.40000000000003</v>
      </c>
      <c r="M5858">
        <v>0</v>
      </c>
      <c r="N5858">
        <f t="shared" si="182"/>
        <v>246.40000000000003</v>
      </c>
      <c r="O5858">
        <v>2</v>
      </c>
      <c r="P5858" t="str">
        <f>VLOOKUP(O5858,dFornecedor!A:B,2,0)</f>
        <v>Minerva</v>
      </c>
    </row>
    <row r="5859" spans="1:16" x14ac:dyDescent="0.25">
      <c r="A5859">
        <v>5858</v>
      </c>
      <c r="B5859" s="1">
        <v>44166</v>
      </c>
      <c r="C5859" s="1">
        <v>44175</v>
      </c>
      <c r="D5859" s="1">
        <v>44196</v>
      </c>
      <c r="E5859" s="1">
        <v>44200</v>
      </c>
      <c r="F5859">
        <v>1</v>
      </c>
      <c r="G5859" t="str">
        <f>VLOOKUP(F5859,dComprador!A:B,2,0)</f>
        <v>Alon</v>
      </c>
      <c r="H5859">
        <v>7</v>
      </c>
      <c r="I5859" t="str">
        <f>VLOOKUP(H5859,dMateriaPrima!A:B,2,0)</f>
        <v>Poliéster</v>
      </c>
      <c r="J5859">
        <f>VLOOKUP(H5859,dMateriaPrima!A:C,3,0)</f>
        <v>8</v>
      </c>
      <c r="K5859">
        <v>353</v>
      </c>
      <c r="L5859">
        <f t="shared" si="183"/>
        <v>2824</v>
      </c>
      <c r="M5859">
        <v>0</v>
      </c>
      <c r="N5859">
        <f t="shared" si="182"/>
        <v>2824</v>
      </c>
      <c r="O5859">
        <v>3</v>
      </c>
      <c r="P5859" t="str">
        <f>VLOOKUP(O5859,dFornecedor!A:B,2,0)</f>
        <v>StepUp</v>
      </c>
    </row>
    <row r="5860" spans="1:16" x14ac:dyDescent="0.25">
      <c r="A5860">
        <v>5859</v>
      </c>
      <c r="B5860" s="1">
        <v>44167</v>
      </c>
      <c r="C5860" s="1">
        <v>44168</v>
      </c>
      <c r="D5860" s="1">
        <v>44174</v>
      </c>
      <c r="E5860" s="1">
        <v>44178</v>
      </c>
      <c r="F5860">
        <v>4</v>
      </c>
      <c r="G5860" t="str">
        <f>VLOOKUP(F5860,dComprador!A:B,2,0)</f>
        <v>Lira</v>
      </c>
      <c r="H5860">
        <v>9</v>
      </c>
      <c r="I5860" t="str">
        <f>VLOOKUP(H5860,dMateriaPrima!A:B,2,0)</f>
        <v>Couro</v>
      </c>
      <c r="J5860">
        <f>VLOOKUP(H5860,dMateriaPrima!A:C,3,0)</f>
        <v>4.4000000000000004</v>
      </c>
      <c r="K5860">
        <v>13</v>
      </c>
      <c r="L5860">
        <f t="shared" si="183"/>
        <v>57.2</v>
      </c>
      <c r="M5860">
        <v>0</v>
      </c>
      <c r="N5860">
        <f t="shared" si="182"/>
        <v>57.2</v>
      </c>
      <c r="O5860">
        <v>3</v>
      </c>
      <c r="P5860" t="str">
        <f>VLOOKUP(O5860,dFornecedor!A:B,2,0)</f>
        <v>StepUp</v>
      </c>
    </row>
    <row r="5861" spans="1:16" x14ac:dyDescent="0.25">
      <c r="A5861">
        <v>5860</v>
      </c>
      <c r="B5861" s="1">
        <v>44167</v>
      </c>
      <c r="C5861" s="1">
        <v>44173</v>
      </c>
      <c r="D5861" s="1">
        <v>44174</v>
      </c>
      <c r="E5861" s="1">
        <v>44176</v>
      </c>
      <c r="F5861">
        <v>4</v>
      </c>
      <c r="G5861" t="str">
        <f>VLOOKUP(F5861,dComprador!A:B,2,0)</f>
        <v>Lira</v>
      </c>
      <c r="H5861">
        <v>1</v>
      </c>
      <c r="I5861" t="str">
        <f>VLOOKUP(H5861,dMateriaPrima!A:B,2,0)</f>
        <v>Tecido</v>
      </c>
      <c r="J5861">
        <f>VLOOKUP(H5861,dMateriaPrima!A:C,3,0)</f>
        <v>18</v>
      </c>
      <c r="K5861">
        <v>270</v>
      </c>
      <c r="L5861">
        <f t="shared" si="183"/>
        <v>4860</v>
      </c>
      <c r="M5861">
        <v>0</v>
      </c>
      <c r="N5861">
        <f t="shared" si="182"/>
        <v>4860</v>
      </c>
      <c r="O5861">
        <v>1</v>
      </c>
      <c r="P5861" t="str">
        <f>VLOOKUP(O5861,dFornecedor!A:B,2,0)</f>
        <v>NorthShore</v>
      </c>
    </row>
    <row r="5862" spans="1:16" x14ac:dyDescent="0.25">
      <c r="A5862">
        <v>5861</v>
      </c>
      <c r="B5862" s="1">
        <v>44167</v>
      </c>
      <c r="C5862" s="1">
        <v>44175</v>
      </c>
      <c r="D5862" s="1">
        <v>44179</v>
      </c>
      <c r="E5862" s="1">
        <v>44176</v>
      </c>
      <c r="F5862">
        <v>4</v>
      </c>
      <c r="G5862" t="str">
        <f>VLOOKUP(F5862,dComprador!A:B,2,0)</f>
        <v>Lira</v>
      </c>
      <c r="H5862">
        <v>2</v>
      </c>
      <c r="I5862" t="str">
        <f>VLOOKUP(H5862,dMateriaPrima!A:B,2,0)</f>
        <v>Chapa Metal</v>
      </c>
      <c r="J5862">
        <f>VLOOKUP(H5862,dMateriaPrima!A:C,3,0)</f>
        <v>299.89999999999998</v>
      </c>
      <c r="K5862">
        <v>1</v>
      </c>
      <c r="L5862">
        <f t="shared" si="183"/>
        <v>299.89999999999998</v>
      </c>
      <c r="M5862">
        <v>0</v>
      </c>
      <c r="N5862">
        <f t="shared" si="182"/>
        <v>299.89999999999998</v>
      </c>
      <c r="O5862">
        <v>2</v>
      </c>
      <c r="P5862" t="str">
        <f>VLOOKUP(O5862,dFornecedor!A:B,2,0)</f>
        <v>Minerva</v>
      </c>
    </row>
    <row r="5863" spans="1:16" x14ac:dyDescent="0.25">
      <c r="A5863">
        <v>5862</v>
      </c>
      <c r="B5863" s="1">
        <v>44167</v>
      </c>
      <c r="C5863" s="1">
        <v>44177</v>
      </c>
      <c r="D5863" s="1">
        <v>44199</v>
      </c>
      <c r="E5863" s="1">
        <v>44202</v>
      </c>
      <c r="F5863">
        <v>1</v>
      </c>
      <c r="G5863" t="str">
        <f>VLOOKUP(F5863,dComprador!A:B,2,0)</f>
        <v>Alon</v>
      </c>
      <c r="H5863">
        <v>1</v>
      </c>
      <c r="I5863" t="str">
        <f>VLOOKUP(H5863,dMateriaPrima!A:B,2,0)</f>
        <v>Tecido</v>
      </c>
      <c r="J5863">
        <f>VLOOKUP(H5863,dMateriaPrima!A:C,3,0)</f>
        <v>18</v>
      </c>
      <c r="K5863">
        <v>20</v>
      </c>
      <c r="L5863">
        <f t="shared" si="183"/>
        <v>360</v>
      </c>
      <c r="M5863">
        <v>0</v>
      </c>
      <c r="N5863">
        <f t="shared" si="182"/>
        <v>360</v>
      </c>
      <c r="O5863">
        <v>1</v>
      </c>
      <c r="P5863" t="str">
        <f>VLOOKUP(O5863,dFornecedor!A:B,2,0)</f>
        <v>NorthShore</v>
      </c>
    </row>
    <row r="5864" spans="1:16" x14ac:dyDescent="0.25">
      <c r="A5864">
        <v>5863</v>
      </c>
      <c r="B5864" s="1">
        <v>44167</v>
      </c>
      <c r="C5864" s="1">
        <v>44176</v>
      </c>
      <c r="D5864" s="1">
        <v>44179</v>
      </c>
      <c r="E5864" s="1">
        <v>44183</v>
      </c>
      <c r="F5864">
        <v>4</v>
      </c>
      <c r="G5864" t="str">
        <f>VLOOKUP(F5864,dComprador!A:B,2,0)</f>
        <v>Lira</v>
      </c>
      <c r="H5864">
        <v>7</v>
      </c>
      <c r="I5864" t="str">
        <f>VLOOKUP(H5864,dMateriaPrima!A:B,2,0)</f>
        <v>Poliéster</v>
      </c>
      <c r="J5864">
        <f>VLOOKUP(H5864,dMateriaPrima!A:C,3,0)</f>
        <v>8</v>
      </c>
      <c r="K5864">
        <v>49</v>
      </c>
      <c r="L5864">
        <f t="shared" si="183"/>
        <v>392</v>
      </c>
      <c r="M5864">
        <v>0</v>
      </c>
      <c r="N5864">
        <f t="shared" si="182"/>
        <v>392</v>
      </c>
      <c r="O5864">
        <v>3</v>
      </c>
      <c r="P5864" t="str">
        <f>VLOOKUP(O5864,dFornecedor!A:B,2,0)</f>
        <v>StepUp</v>
      </c>
    </row>
    <row r="5865" spans="1:16" x14ac:dyDescent="0.25">
      <c r="A5865">
        <v>5864</v>
      </c>
      <c r="B5865" s="1">
        <v>44167</v>
      </c>
      <c r="C5865" s="1">
        <v>44173</v>
      </c>
      <c r="D5865" s="1">
        <v>44173</v>
      </c>
      <c r="E5865" s="1">
        <v>44178</v>
      </c>
      <c r="F5865">
        <v>4</v>
      </c>
      <c r="G5865" t="str">
        <f>VLOOKUP(F5865,dComprador!A:B,2,0)</f>
        <v>Lira</v>
      </c>
      <c r="H5865">
        <v>5</v>
      </c>
      <c r="I5865" t="str">
        <f>VLOOKUP(H5865,dMateriaPrima!A:B,2,0)</f>
        <v>Areia</v>
      </c>
      <c r="J5865">
        <f>VLOOKUP(H5865,dMateriaPrima!A:C,3,0)</f>
        <v>3.59</v>
      </c>
      <c r="K5865">
        <v>306</v>
      </c>
      <c r="L5865">
        <f t="shared" si="183"/>
        <v>1098.54</v>
      </c>
      <c r="M5865">
        <v>0</v>
      </c>
      <c r="N5865">
        <f t="shared" si="182"/>
        <v>1098.54</v>
      </c>
      <c r="O5865">
        <v>1</v>
      </c>
      <c r="P5865" t="str">
        <f>VLOOKUP(O5865,dFornecedor!A:B,2,0)</f>
        <v>NorthShore</v>
      </c>
    </row>
    <row r="5866" spans="1:16" x14ac:dyDescent="0.25">
      <c r="A5866">
        <v>5865</v>
      </c>
      <c r="B5866" s="1">
        <v>44167</v>
      </c>
      <c r="C5866" s="1">
        <v>44167</v>
      </c>
      <c r="D5866" s="1">
        <v>44173</v>
      </c>
      <c r="E5866" s="1">
        <v>44176</v>
      </c>
      <c r="F5866">
        <v>4</v>
      </c>
      <c r="G5866" t="str">
        <f>VLOOKUP(F5866,dComprador!A:B,2,0)</f>
        <v>Lira</v>
      </c>
      <c r="H5866">
        <v>4</v>
      </c>
      <c r="I5866" t="str">
        <f>VLOOKUP(H5866,dMateriaPrima!A:B,2,0)</f>
        <v>Madeira</v>
      </c>
      <c r="J5866">
        <f>VLOOKUP(H5866,dMateriaPrima!A:C,3,0)</f>
        <v>168</v>
      </c>
      <c r="K5866">
        <v>1</v>
      </c>
      <c r="L5866">
        <f t="shared" si="183"/>
        <v>168</v>
      </c>
      <c r="M5866">
        <v>0</v>
      </c>
      <c r="N5866">
        <f t="shared" si="182"/>
        <v>168</v>
      </c>
      <c r="O5866">
        <v>2</v>
      </c>
      <c r="P5866" t="str">
        <f>VLOOKUP(O5866,dFornecedor!A:B,2,0)</f>
        <v>Minerva</v>
      </c>
    </row>
    <row r="5867" spans="1:16" x14ac:dyDescent="0.25">
      <c r="A5867">
        <v>5866</v>
      </c>
      <c r="B5867" s="1">
        <v>44167</v>
      </c>
      <c r="C5867" s="1">
        <v>44176</v>
      </c>
      <c r="D5867" s="1">
        <v>44176</v>
      </c>
      <c r="E5867" s="1">
        <v>44181</v>
      </c>
      <c r="F5867">
        <v>4</v>
      </c>
      <c r="G5867" t="str">
        <f>VLOOKUP(F5867,dComprador!A:B,2,0)</f>
        <v>Lira</v>
      </c>
      <c r="H5867">
        <v>9</v>
      </c>
      <c r="I5867" t="str">
        <f>VLOOKUP(H5867,dMateriaPrima!A:B,2,0)</f>
        <v>Couro</v>
      </c>
      <c r="J5867">
        <f>VLOOKUP(H5867,dMateriaPrima!A:C,3,0)</f>
        <v>4.4000000000000004</v>
      </c>
      <c r="K5867">
        <v>243</v>
      </c>
      <c r="L5867">
        <f t="shared" si="183"/>
        <v>1069.2</v>
      </c>
      <c r="M5867">
        <v>0</v>
      </c>
      <c r="N5867">
        <f t="shared" si="182"/>
        <v>1069.2</v>
      </c>
      <c r="O5867">
        <v>3</v>
      </c>
      <c r="P5867" t="str">
        <f>VLOOKUP(O5867,dFornecedor!A:B,2,0)</f>
        <v>StepUp</v>
      </c>
    </row>
    <row r="5868" spans="1:16" x14ac:dyDescent="0.25">
      <c r="A5868">
        <v>5867</v>
      </c>
      <c r="B5868" s="1">
        <v>44167</v>
      </c>
      <c r="C5868" s="1">
        <v>44177</v>
      </c>
      <c r="D5868" s="1">
        <v>44187</v>
      </c>
      <c r="E5868" s="1">
        <v>44190</v>
      </c>
      <c r="F5868">
        <v>1</v>
      </c>
      <c r="G5868" t="str">
        <f>VLOOKUP(F5868,dComprador!A:B,2,0)</f>
        <v>Alon</v>
      </c>
      <c r="H5868">
        <v>9</v>
      </c>
      <c r="I5868" t="str">
        <f>VLOOKUP(H5868,dMateriaPrima!A:B,2,0)</f>
        <v>Couro</v>
      </c>
      <c r="J5868">
        <f>VLOOKUP(H5868,dMateriaPrima!A:C,3,0)</f>
        <v>4.4000000000000004</v>
      </c>
      <c r="K5868">
        <v>20</v>
      </c>
      <c r="L5868">
        <f t="shared" si="183"/>
        <v>88</v>
      </c>
      <c r="M5868">
        <v>0</v>
      </c>
      <c r="N5868">
        <f t="shared" si="182"/>
        <v>88</v>
      </c>
      <c r="O5868">
        <v>1</v>
      </c>
      <c r="P5868" t="str">
        <f>VLOOKUP(O5868,dFornecedor!A:B,2,0)</f>
        <v>NorthShore</v>
      </c>
    </row>
    <row r="5869" spans="1:16" x14ac:dyDescent="0.25">
      <c r="A5869">
        <v>5868</v>
      </c>
      <c r="B5869" s="1">
        <v>44167</v>
      </c>
      <c r="C5869" s="1">
        <v>44176</v>
      </c>
      <c r="D5869" s="1">
        <v>44188</v>
      </c>
      <c r="E5869" s="1">
        <v>44191</v>
      </c>
      <c r="F5869">
        <v>1</v>
      </c>
      <c r="G5869" t="str">
        <f>VLOOKUP(F5869,dComprador!A:B,2,0)</f>
        <v>Alon</v>
      </c>
      <c r="H5869">
        <v>8</v>
      </c>
      <c r="I5869" t="str">
        <f>VLOOKUP(H5869,dMateriaPrima!A:B,2,0)</f>
        <v>Cimento</v>
      </c>
      <c r="J5869">
        <f>VLOOKUP(H5869,dMateriaPrima!A:C,3,0)</f>
        <v>23</v>
      </c>
      <c r="K5869">
        <v>278</v>
      </c>
      <c r="L5869">
        <f t="shared" si="183"/>
        <v>6394</v>
      </c>
      <c r="M5869">
        <v>0</v>
      </c>
      <c r="N5869">
        <f t="shared" si="182"/>
        <v>6394</v>
      </c>
      <c r="O5869">
        <v>2</v>
      </c>
      <c r="P5869" t="str">
        <f>VLOOKUP(O5869,dFornecedor!A:B,2,0)</f>
        <v>Minerva</v>
      </c>
    </row>
    <row r="5870" spans="1:16" x14ac:dyDescent="0.25">
      <c r="A5870">
        <v>5869</v>
      </c>
      <c r="B5870" s="1">
        <v>44167</v>
      </c>
      <c r="C5870" s="1">
        <v>44168</v>
      </c>
      <c r="D5870" s="1">
        <v>44181</v>
      </c>
      <c r="E5870" s="1">
        <v>44183</v>
      </c>
      <c r="F5870">
        <v>1</v>
      </c>
      <c r="G5870" t="str">
        <f>VLOOKUP(F5870,dComprador!A:B,2,0)</f>
        <v>Alon</v>
      </c>
      <c r="H5870">
        <v>2</v>
      </c>
      <c r="I5870" t="str">
        <f>VLOOKUP(H5870,dMateriaPrima!A:B,2,0)</f>
        <v>Chapa Metal</v>
      </c>
      <c r="J5870">
        <f>VLOOKUP(H5870,dMateriaPrima!A:C,3,0)</f>
        <v>299.89999999999998</v>
      </c>
      <c r="K5870">
        <v>28</v>
      </c>
      <c r="L5870">
        <f t="shared" si="183"/>
        <v>8397.1999999999989</v>
      </c>
      <c r="M5870">
        <v>0</v>
      </c>
      <c r="N5870">
        <f t="shared" si="182"/>
        <v>8397.1999999999989</v>
      </c>
      <c r="O5870">
        <v>2</v>
      </c>
      <c r="P5870" t="str">
        <f>VLOOKUP(O5870,dFornecedor!A:B,2,0)</f>
        <v>Minerva</v>
      </c>
    </row>
    <row r="5871" spans="1:16" x14ac:dyDescent="0.25">
      <c r="A5871">
        <v>5870</v>
      </c>
      <c r="B5871" s="1">
        <v>44167</v>
      </c>
      <c r="C5871" s="1">
        <v>44167</v>
      </c>
      <c r="D5871" s="1">
        <v>44186</v>
      </c>
      <c r="E5871" s="1">
        <v>44187</v>
      </c>
      <c r="F5871">
        <v>1</v>
      </c>
      <c r="G5871" t="str">
        <f>VLOOKUP(F5871,dComprador!A:B,2,0)</f>
        <v>Alon</v>
      </c>
      <c r="H5871">
        <v>1</v>
      </c>
      <c r="I5871" t="str">
        <f>VLOOKUP(H5871,dMateriaPrima!A:B,2,0)</f>
        <v>Tecido</v>
      </c>
      <c r="J5871">
        <f>VLOOKUP(H5871,dMateriaPrima!A:C,3,0)</f>
        <v>18</v>
      </c>
      <c r="K5871">
        <v>327</v>
      </c>
      <c r="L5871">
        <f t="shared" si="183"/>
        <v>5886</v>
      </c>
      <c r="M5871">
        <v>0</v>
      </c>
      <c r="N5871">
        <f t="shared" si="182"/>
        <v>5886</v>
      </c>
      <c r="O5871">
        <v>2</v>
      </c>
      <c r="P5871" t="str">
        <f>VLOOKUP(O5871,dFornecedor!A:B,2,0)</f>
        <v>Minerva</v>
      </c>
    </row>
    <row r="5872" spans="1:16" x14ac:dyDescent="0.25">
      <c r="A5872">
        <v>5871</v>
      </c>
      <c r="B5872" s="1">
        <v>44167</v>
      </c>
      <c r="C5872" s="1">
        <v>44174</v>
      </c>
      <c r="D5872" s="1">
        <v>44186</v>
      </c>
      <c r="E5872" s="1">
        <v>44190</v>
      </c>
      <c r="F5872">
        <v>1</v>
      </c>
      <c r="G5872" t="str">
        <f>VLOOKUP(F5872,dComprador!A:B,2,0)</f>
        <v>Alon</v>
      </c>
      <c r="H5872">
        <v>7</v>
      </c>
      <c r="I5872" t="str">
        <f>VLOOKUP(H5872,dMateriaPrima!A:B,2,0)</f>
        <v>Poliéster</v>
      </c>
      <c r="J5872">
        <f>VLOOKUP(H5872,dMateriaPrima!A:C,3,0)</f>
        <v>8</v>
      </c>
      <c r="K5872">
        <v>114</v>
      </c>
      <c r="L5872">
        <f t="shared" si="183"/>
        <v>912</v>
      </c>
      <c r="M5872">
        <v>0</v>
      </c>
      <c r="N5872">
        <f t="shared" si="182"/>
        <v>912</v>
      </c>
      <c r="O5872">
        <v>2</v>
      </c>
      <c r="P5872" t="str">
        <f>VLOOKUP(O5872,dFornecedor!A:B,2,0)</f>
        <v>Minerva</v>
      </c>
    </row>
    <row r="5873" spans="1:16" x14ac:dyDescent="0.25">
      <c r="A5873">
        <v>5872</v>
      </c>
      <c r="B5873" s="1">
        <v>44167</v>
      </c>
      <c r="C5873" s="1">
        <v>44167</v>
      </c>
      <c r="D5873" s="1">
        <v>44188</v>
      </c>
      <c r="E5873" s="1">
        <v>44188</v>
      </c>
      <c r="F5873">
        <v>1</v>
      </c>
      <c r="G5873" t="str">
        <f>VLOOKUP(F5873,dComprador!A:B,2,0)</f>
        <v>Alon</v>
      </c>
      <c r="H5873">
        <v>2</v>
      </c>
      <c r="I5873" t="str">
        <f>VLOOKUP(H5873,dMateriaPrima!A:B,2,0)</f>
        <v>Chapa Metal</v>
      </c>
      <c r="J5873">
        <f>VLOOKUP(H5873,dMateriaPrima!A:C,3,0)</f>
        <v>299.89999999999998</v>
      </c>
      <c r="K5873">
        <v>257</v>
      </c>
      <c r="L5873">
        <f t="shared" si="183"/>
        <v>77074.299999999988</v>
      </c>
      <c r="M5873">
        <v>0</v>
      </c>
      <c r="N5873">
        <f t="shared" si="182"/>
        <v>77074.299999999988</v>
      </c>
      <c r="O5873">
        <v>2</v>
      </c>
      <c r="P5873" t="str">
        <f>VLOOKUP(O5873,dFornecedor!A:B,2,0)</f>
        <v>Minerva</v>
      </c>
    </row>
    <row r="5874" spans="1:16" x14ac:dyDescent="0.25">
      <c r="A5874">
        <v>5873</v>
      </c>
      <c r="B5874" s="1">
        <v>44167</v>
      </c>
      <c r="C5874" s="1">
        <v>44169</v>
      </c>
      <c r="D5874" s="1">
        <v>44201</v>
      </c>
      <c r="E5874" s="1">
        <v>44201</v>
      </c>
      <c r="F5874">
        <v>1</v>
      </c>
      <c r="G5874" t="str">
        <f>VLOOKUP(F5874,dComprador!A:B,2,0)</f>
        <v>Alon</v>
      </c>
      <c r="H5874">
        <v>1</v>
      </c>
      <c r="I5874" t="str">
        <f>VLOOKUP(H5874,dMateriaPrima!A:B,2,0)</f>
        <v>Tecido</v>
      </c>
      <c r="J5874">
        <f>VLOOKUP(H5874,dMateriaPrima!A:C,3,0)</f>
        <v>18</v>
      </c>
      <c r="K5874">
        <v>53</v>
      </c>
      <c r="L5874">
        <f t="shared" si="183"/>
        <v>954</v>
      </c>
      <c r="M5874">
        <v>0</v>
      </c>
      <c r="N5874">
        <f t="shared" si="182"/>
        <v>954</v>
      </c>
      <c r="O5874">
        <v>1</v>
      </c>
      <c r="P5874" t="str">
        <f>VLOOKUP(O5874,dFornecedor!A:B,2,0)</f>
        <v>NorthShore</v>
      </c>
    </row>
    <row r="5875" spans="1:16" x14ac:dyDescent="0.25">
      <c r="A5875">
        <v>5874</v>
      </c>
      <c r="B5875" s="1">
        <v>44167</v>
      </c>
      <c r="C5875" s="1">
        <v>44168</v>
      </c>
      <c r="D5875" s="1">
        <v>44190</v>
      </c>
      <c r="E5875" s="1">
        <v>44190</v>
      </c>
      <c r="F5875">
        <v>1</v>
      </c>
      <c r="G5875" t="str">
        <f>VLOOKUP(F5875,dComprador!A:B,2,0)</f>
        <v>Alon</v>
      </c>
      <c r="H5875">
        <v>7</v>
      </c>
      <c r="I5875" t="str">
        <f>VLOOKUP(H5875,dMateriaPrima!A:B,2,0)</f>
        <v>Poliéster</v>
      </c>
      <c r="J5875">
        <f>VLOOKUP(H5875,dMateriaPrima!A:C,3,0)</f>
        <v>8</v>
      </c>
      <c r="K5875">
        <v>38</v>
      </c>
      <c r="L5875">
        <f t="shared" si="183"/>
        <v>304</v>
      </c>
      <c r="M5875">
        <v>0</v>
      </c>
      <c r="N5875">
        <f t="shared" si="182"/>
        <v>304</v>
      </c>
      <c r="O5875">
        <v>3</v>
      </c>
      <c r="P5875" t="str">
        <f>VLOOKUP(O5875,dFornecedor!A:B,2,0)</f>
        <v>StepUp</v>
      </c>
    </row>
    <row r="5876" spans="1:16" x14ac:dyDescent="0.25">
      <c r="A5876">
        <v>5875</v>
      </c>
      <c r="B5876" s="1">
        <v>44167</v>
      </c>
      <c r="C5876" s="1">
        <v>44175</v>
      </c>
      <c r="D5876" s="1">
        <v>44188</v>
      </c>
      <c r="E5876" s="1">
        <v>44193</v>
      </c>
      <c r="F5876">
        <v>1</v>
      </c>
      <c r="G5876" t="str">
        <f>VLOOKUP(F5876,dComprador!A:B,2,0)</f>
        <v>Alon</v>
      </c>
      <c r="H5876">
        <v>5</v>
      </c>
      <c r="I5876" t="str">
        <f>VLOOKUP(H5876,dMateriaPrima!A:B,2,0)</f>
        <v>Areia</v>
      </c>
      <c r="J5876">
        <f>VLOOKUP(H5876,dMateriaPrima!A:C,3,0)</f>
        <v>3.59</v>
      </c>
      <c r="K5876">
        <v>156</v>
      </c>
      <c r="L5876">
        <f t="shared" si="183"/>
        <v>560.04</v>
      </c>
      <c r="M5876">
        <v>0</v>
      </c>
      <c r="N5876">
        <f t="shared" si="182"/>
        <v>560.04</v>
      </c>
      <c r="O5876">
        <v>2</v>
      </c>
      <c r="P5876" t="str">
        <f>VLOOKUP(O5876,dFornecedor!A:B,2,0)</f>
        <v>Minerva</v>
      </c>
    </row>
    <row r="5877" spans="1:16" x14ac:dyDescent="0.25">
      <c r="A5877">
        <v>5876</v>
      </c>
      <c r="B5877" s="1">
        <v>44168</v>
      </c>
      <c r="C5877" s="1">
        <v>44170</v>
      </c>
      <c r="D5877" s="1">
        <v>44195</v>
      </c>
      <c r="E5877" s="1">
        <v>44199</v>
      </c>
      <c r="F5877">
        <v>1</v>
      </c>
      <c r="G5877" t="str">
        <f>VLOOKUP(F5877,dComprador!A:B,2,0)</f>
        <v>Alon</v>
      </c>
      <c r="H5877">
        <v>4</v>
      </c>
      <c r="I5877" t="str">
        <f>VLOOKUP(H5877,dMateriaPrima!A:B,2,0)</f>
        <v>Madeira</v>
      </c>
      <c r="J5877">
        <f>VLOOKUP(H5877,dMateriaPrima!A:C,3,0)</f>
        <v>168</v>
      </c>
      <c r="K5877">
        <v>59</v>
      </c>
      <c r="L5877">
        <f t="shared" si="183"/>
        <v>9912</v>
      </c>
      <c r="M5877">
        <v>0</v>
      </c>
      <c r="N5877">
        <f t="shared" si="182"/>
        <v>9912</v>
      </c>
      <c r="O5877">
        <v>4</v>
      </c>
      <c r="P5877" t="str">
        <f>VLOOKUP(O5877,dFornecedor!A:B,2,0)</f>
        <v>AlphaOmega</v>
      </c>
    </row>
    <row r="5878" spans="1:16" x14ac:dyDescent="0.25">
      <c r="A5878">
        <v>5877</v>
      </c>
      <c r="B5878" s="1">
        <v>44168</v>
      </c>
      <c r="C5878" s="1">
        <v>44181</v>
      </c>
      <c r="D5878" s="1">
        <v>44181</v>
      </c>
      <c r="E5878" s="1">
        <v>44183</v>
      </c>
      <c r="F5878">
        <v>4</v>
      </c>
      <c r="G5878" t="str">
        <f>VLOOKUP(F5878,dComprador!A:B,2,0)</f>
        <v>Lira</v>
      </c>
      <c r="H5878">
        <v>6</v>
      </c>
      <c r="I5878" t="str">
        <f>VLOOKUP(H5878,dMateriaPrima!A:B,2,0)</f>
        <v>Fio Algodão</v>
      </c>
      <c r="J5878">
        <f>VLOOKUP(H5878,dMateriaPrima!A:C,3,0)</f>
        <v>55.9</v>
      </c>
      <c r="K5878">
        <v>591</v>
      </c>
      <c r="L5878">
        <f t="shared" si="183"/>
        <v>33036.9</v>
      </c>
      <c r="M5878">
        <v>0</v>
      </c>
      <c r="N5878">
        <f t="shared" si="182"/>
        <v>33036.9</v>
      </c>
      <c r="O5878">
        <v>1</v>
      </c>
      <c r="P5878" t="str">
        <f>VLOOKUP(O5878,dFornecedor!A:B,2,0)</f>
        <v>NorthShore</v>
      </c>
    </row>
    <row r="5879" spans="1:16" x14ac:dyDescent="0.25">
      <c r="A5879">
        <v>5878</v>
      </c>
      <c r="B5879" s="1">
        <v>44168</v>
      </c>
      <c r="C5879" s="1">
        <v>44168</v>
      </c>
      <c r="D5879" s="1">
        <v>44176</v>
      </c>
      <c r="E5879" s="1">
        <v>44177</v>
      </c>
      <c r="F5879">
        <v>4</v>
      </c>
      <c r="G5879" t="str">
        <f>VLOOKUP(F5879,dComprador!A:B,2,0)</f>
        <v>Lira</v>
      </c>
      <c r="H5879">
        <v>9</v>
      </c>
      <c r="I5879" t="str">
        <f>VLOOKUP(H5879,dMateriaPrima!A:B,2,0)</f>
        <v>Couro</v>
      </c>
      <c r="J5879">
        <f>VLOOKUP(H5879,dMateriaPrima!A:C,3,0)</f>
        <v>4.4000000000000004</v>
      </c>
      <c r="K5879">
        <v>175</v>
      </c>
      <c r="L5879">
        <f t="shared" si="183"/>
        <v>770.00000000000011</v>
      </c>
      <c r="M5879">
        <v>0</v>
      </c>
      <c r="N5879">
        <f t="shared" si="182"/>
        <v>770.00000000000011</v>
      </c>
      <c r="O5879">
        <v>2</v>
      </c>
      <c r="P5879" t="str">
        <f>VLOOKUP(O5879,dFornecedor!A:B,2,0)</f>
        <v>Minerva</v>
      </c>
    </row>
    <row r="5880" spans="1:16" x14ac:dyDescent="0.25">
      <c r="A5880">
        <v>5879</v>
      </c>
      <c r="B5880" s="1">
        <v>44168</v>
      </c>
      <c r="C5880" s="1">
        <v>44178</v>
      </c>
      <c r="D5880" s="1">
        <v>44180</v>
      </c>
      <c r="E5880" s="1">
        <v>44186</v>
      </c>
      <c r="F5880">
        <v>4</v>
      </c>
      <c r="G5880" t="str">
        <f>VLOOKUP(F5880,dComprador!A:B,2,0)</f>
        <v>Lira</v>
      </c>
      <c r="H5880">
        <v>1</v>
      </c>
      <c r="I5880" t="str">
        <f>VLOOKUP(H5880,dMateriaPrima!A:B,2,0)</f>
        <v>Tecido</v>
      </c>
      <c r="J5880">
        <f>VLOOKUP(H5880,dMateriaPrima!A:C,3,0)</f>
        <v>18</v>
      </c>
      <c r="K5880">
        <v>250</v>
      </c>
      <c r="L5880">
        <f t="shared" si="183"/>
        <v>4500</v>
      </c>
      <c r="M5880">
        <v>0</v>
      </c>
      <c r="N5880">
        <f t="shared" si="182"/>
        <v>4500</v>
      </c>
      <c r="O5880">
        <v>3</v>
      </c>
      <c r="P5880" t="str">
        <f>VLOOKUP(O5880,dFornecedor!A:B,2,0)</f>
        <v>StepUp</v>
      </c>
    </row>
    <row r="5881" spans="1:16" x14ac:dyDescent="0.25">
      <c r="A5881">
        <v>5880</v>
      </c>
      <c r="B5881" s="1">
        <v>44168</v>
      </c>
      <c r="C5881" s="1">
        <v>44180</v>
      </c>
      <c r="D5881" s="1">
        <v>44180</v>
      </c>
      <c r="E5881" s="1">
        <v>44182</v>
      </c>
      <c r="F5881">
        <v>4</v>
      </c>
      <c r="G5881" t="str">
        <f>VLOOKUP(F5881,dComprador!A:B,2,0)</f>
        <v>Lira</v>
      </c>
      <c r="H5881">
        <v>7</v>
      </c>
      <c r="I5881" t="str">
        <f>VLOOKUP(H5881,dMateriaPrima!A:B,2,0)</f>
        <v>Poliéster</v>
      </c>
      <c r="J5881">
        <f>VLOOKUP(H5881,dMateriaPrima!A:C,3,0)</f>
        <v>8</v>
      </c>
      <c r="K5881">
        <v>248</v>
      </c>
      <c r="L5881">
        <f t="shared" si="183"/>
        <v>1984</v>
      </c>
      <c r="M5881">
        <v>0</v>
      </c>
      <c r="N5881">
        <f t="shared" si="182"/>
        <v>1984</v>
      </c>
      <c r="O5881">
        <v>1</v>
      </c>
      <c r="P5881" t="str">
        <f>VLOOKUP(O5881,dFornecedor!A:B,2,0)</f>
        <v>NorthShore</v>
      </c>
    </row>
    <row r="5882" spans="1:16" x14ac:dyDescent="0.25">
      <c r="A5882">
        <v>5881</v>
      </c>
      <c r="B5882" s="1">
        <v>44168</v>
      </c>
      <c r="C5882" s="1">
        <v>44176</v>
      </c>
      <c r="D5882" s="1">
        <v>44180</v>
      </c>
      <c r="E5882" s="1">
        <v>44182</v>
      </c>
      <c r="F5882">
        <v>4</v>
      </c>
      <c r="G5882" t="str">
        <f>VLOOKUP(F5882,dComprador!A:B,2,0)</f>
        <v>Lira</v>
      </c>
      <c r="H5882">
        <v>8</v>
      </c>
      <c r="I5882" t="str">
        <f>VLOOKUP(H5882,dMateriaPrima!A:B,2,0)</f>
        <v>Cimento</v>
      </c>
      <c r="J5882">
        <f>VLOOKUP(H5882,dMateriaPrima!A:C,3,0)</f>
        <v>23</v>
      </c>
      <c r="K5882">
        <v>318</v>
      </c>
      <c r="L5882">
        <f t="shared" si="183"/>
        <v>7314</v>
      </c>
      <c r="M5882">
        <v>0</v>
      </c>
      <c r="N5882">
        <f t="shared" si="182"/>
        <v>7314</v>
      </c>
      <c r="O5882">
        <v>2</v>
      </c>
      <c r="P5882" t="str">
        <f>VLOOKUP(O5882,dFornecedor!A:B,2,0)</f>
        <v>Minerva</v>
      </c>
    </row>
    <row r="5883" spans="1:16" x14ac:dyDescent="0.25">
      <c r="A5883">
        <v>5882</v>
      </c>
      <c r="B5883" s="1">
        <v>44168</v>
      </c>
      <c r="C5883" s="1">
        <v>44171</v>
      </c>
      <c r="D5883" s="1">
        <v>44173</v>
      </c>
      <c r="E5883" s="1">
        <v>44175</v>
      </c>
      <c r="F5883">
        <v>4</v>
      </c>
      <c r="G5883" t="str">
        <f>VLOOKUP(F5883,dComprador!A:B,2,0)</f>
        <v>Lira</v>
      </c>
      <c r="H5883">
        <v>7</v>
      </c>
      <c r="I5883" t="str">
        <f>VLOOKUP(H5883,dMateriaPrima!A:B,2,0)</f>
        <v>Poliéster</v>
      </c>
      <c r="J5883">
        <f>VLOOKUP(H5883,dMateriaPrima!A:C,3,0)</f>
        <v>8</v>
      </c>
      <c r="K5883">
        <v>5</v>
      </c>
      <c r="L5883">
        <f t="shared" si="183"/>
        <v>40</v>
      </c>
      <c r="M5883">
        <v>0</v>
      </c>
      <c r="N5883">
        <f t="shared" si="182"/>
        <v>40</v>
      </c>
      <c r="O5883">
        <v>1</v>
      </c>
      <c r="P5883" t="str">
        <f>VLOOKUP(O5883,dFornecedor!A:B,2,0)</f>
        <v>NorthShore</v>
      </c>
    </row>
    <row r="5884" spans="1:16" x14ac:dyDescent="0.25">
      <c r="A5884">
        <v>5883</v>
      </c>
      <c r="B5884" s="1">
        <v>44168</v>
      </c>
      <c r="C5884" s="1">
        <v>44169</v>
      </c>
      <c r="D5884" s="1">
        <v>44185</v>
      </c>
      <c r="E5884" s="1">
        <v>44188</v>
      </c>
      <c r="F5884">
        <v>1</v>
      </c>
      <c r="G5884" t="str">
        <f>VLOOKUP(F5884,dComprador!A:B,2,0)</f>
        <v>Alon</v>
      </c>
      <c r="H5884">
        <v>9</v>
      </c>
      <c r="I5884" t="str">
        <f>VLOOKUP(H5884,dMateriaPrima!A:B,2,0)</f>
        <v>Couro</v>
      </c>
      <c r="J5884">
        <f>VLOOKUP(H5884,dMateriaPrima!A:C,3,0)</f>
        <v>4.4000000000000004</v>
      </c>
      <c r="K5884">
        <v>340</v>
      </c>
      <c r="L5884">
        <f t="shared" si="183"/>
        <v>1496.0000000000002</v>
      </c>
      <c r="M5884">
        <v>0</v>
      </c>
      <c r="N5884">
        <f t="shared" si="182"/>
        <v>1496.0000000000002</v>
      </c>
      <c r="O5884">
        <v>1</v>
      </c>
      <c r="P5884" t="str">
        <f>VLOOKUP(O5884,dFornecedor!A:B,2,0)</f>
        <v>NorthShore</v>
      </c>
    </row>
    <row r="5885" spans="1:16" x14ac:dyDescent="0.25">
      <c r="A5885">
        <v>5884</v>
      </c>
      <c r="B5885" s="1">
        <v>44168</v>
      </c>
      <c r="C5885" s="1">
        <v>44176</v>
      </c>
      <c r="D5885" s="1">
        <v>44181</v>
      </c>
      <c r="E5885" s="1">
        <v>44184</v>
      </c>
      <c r="F5885">
        <v>2</v>
      </c>
      <c r="G5885" t="str">
        <f>VLOOKUP(F5885,dComprador!A:B,2,0)</f>
        <v>João</v>
      </c>
      <c r="H5885">
        <v>8</v>
      </c>
      <c r="I5885" t="str">
        <f>VLOOKUP(H5885,dMateriaPrima!A:B,2,0)</f>
        <v>Cimento</v>
      </c>
      <c r="J5885">
        <f>VLOOKUP(H5885,dMateriaPrima!A:C,3,0)</f>
        <v>23</v>
      </c>
      <c r="K5885">
        <v>22</v>
      </c>
      <c r="L5885">
        <f t="shared" si="183"/>
        <v>506</v>
      </c>
      <c r="M5885">
        <v>0</v>
      </c>
      <c r="N5885">
        <f t="shared" si="182"/>
        <v>506</v>
      </c>
      <c r="O5885">
        <v>2</v>
      </c>
      <c r="P5885" t="str">
        <f>VLOOKUP(O5885,dFornecedor!A:B,2,0)</f>
        <v>Minerva</v>
      </c>
    </row>
    <row r="5886" spans="1:16" x14ac:dyDescent="0.25">
      <c r="A5886">
        <v>5885</v>
      </c>
      <c r="B5886" s="1">
        <v>44168</v>
      </c>
      <c r="C5886" s="1">
        <v>44177</v>
      </c>
      <c r="D5886" s="1">
        <v>44188</v>
      </c>
      <c r="E5886" s="1">
        <v>44189</v>
      </c>
      <c r="F5886">
        <v>1</v>
      </c>
      <c r="G5886" t="str">
        <f>VLOOKUP(F5886,dComprador!A:B,2,0)</f>
        <v>Alon</v>
      </c>
      <c r="H5886">
        <v>8</v>
      </c>
      <c r="I5886" t="str">
        <f>VLOOKUP(H5886,dMateriaPrima!A:B,2,0)</f>
        <v>Cimento</v>
      </c>
      <c r="J5886">
        <f>VLOOKUP(H5886,dMateriaPrima!A:C,3,0)</f>
        <v>23</v>
      </c>
      <c r="K5886">
        <v>239</v>
      </c>
      <c r="L5886">
        <f t="shared" si="183"/>
        <v>5497</v>
      </c>
      <c r="M5886">
        <v>0</v>
      </c>
      <c r="N5886">
        <f t="shared" si="182"/>
        <v>5497</v>
      </c>
      <c r="O5886">
        <v>3</v>
      </c>
      <c r="P5886" t="str">
        <f>VLOOKUP(O5886,dFornecedor!A:B,2,0)</f>
        <v>StepUp</v>
      </c>
    </row>
    <row r="5887" spans="1:16" x14ac:dyDescent="0.25">
      <c r="A5887">
        <v>5886</v>
      </c>
      <c r="B5887" s="1">
        <v>44168</v>
      </c>
      <c r="C5887" s="1">
        <v>44168</v>
      </c>
      <c r="D5887" s="1">
        <v>44189</v>
      </c>
      <c r="E5887" s="1">
        <v>44190</v>
      </c>
      <c r="F5887">
        <v>1</v>
      </c>
      <c r="G5887" t="str">
        <f>VLOOKUP(F5887,dComprador!A:B,2,0)</f>
        <v>Alon</v>
      </c>
      <c r="H5887">
        <v>5</v>
      </c>
      <c r="I5887" t="str">
        <f>VLOOKUP(H5887,dMateriaPrima!A:B,2,0)</f>
        <v>Areia</v>
      </c>
      <c r="J5887">
        <f>VLOOKUP(H5887,dMateriaPrima!A:C,3,0)</f>
        <v>3.59</v>
      </c>
      <c r="K5887">
        <v>530</v>
      </c>
      <c r="L5887">
        <f t="shared" si="183"/>
        <v>1902.6999999999998</v>
      </c>
      <c r="M5887">
        <v>0</v>
      </c>
      <c r="N5887">
        <f t="shared" si="182"/>
        <v>1902.6999999999998</v>
      </c>
      <c r="O5887">
        <v>4</v>
      </c>
      <c r="P5887" t="str">
        <f>VLOOKUP(O5887,dFornecedor!A:B,2,0)</f>
        <v>AlphaOmega</v>
      </c>
    </row>
    <row r="5888" spans="1:16" x14ac:dyDescent="0.25">
      <c r="A5888">
        <v>5887</v>
      </c>
      <c r="B5888" s="1">
        <v>44168</v>
      </c>
      <c r="C5888" s="1">
        <v>44174</v>
      </c>
      <c r="D5888" s="1">
        <v>44184</v>
      </c>
      <c r="E5888" s="1">
        <v>44187</v>
      </c>
      <c r="F5888">
        <v>2</v>
      </c>
      <c r="G5888" t="str">
        <f>VLOOKUP(F5888,dComprador!A:B,2,0)</f>
        <v>João</v>
      </c>
      <c r="H5888">
        <v>11</v>
      </c>
      <c r="I5888" t="str">
        <f>VLOOKUP(H5888,dMateriaPrima!A:B,2,0)</f>
        <v>Papel</v>
      </c>
      <c r="J5888">
        <f>VLOOKUP(H5888,dMateriaPrima!A:C,3,0)</f>
        <v>9</v>
      </c>
      <c r="K5888">
        <v>18</v>
      </c>
      <c r="L5888">
        <f t="shared" si="183"/>
        <v>162</v>
      </c>
      <c r="M5888">
        <v>0</v>
      </c>
      <c r="N5888">
        <f t="shared" si="182"/>
        <v>162</v>
      </c>
      <c r="O5888">
        <v>3</v>
      </c>
      <c r="P5888" t="str">
        <f>VLOOKUP(O5888,dFornecedor!A:B,2,0)</f>
        <v>StepUp</v>
      </c>
    </row>
    <row r="5889" spans="1:16" x14ac:dyDescent="0.25">
      <c r="A5889">
        <v>5888</v>
      </c>
      <c r="B5889" s="1">
        <v>44168</v>
      </c>
      <c r="C5889" s="1">
        <v>44177</v>
      </c>
      <c r="D5889" s="1">
        <v>44200</v>
      </c>
      <c r="E5889" s="1">
        <v>44201</v>
      </c>
      <c r="F5889">
        <v>1</v>
      </c>
      <c r="G5889" t="str">
        <f>VLOOKUP(F5889,dComprador!A:B,2,0)</f>
        <v>Alon</v>
      </c>
      <c r="H5889">
        <v>8</v>
      </c>
      <c r="I5889" t="str">
        <f>VLOOKUP(H5889,dMateriaPrima!A:B,2,0)</f>
        <v>Cimento</v>
      </c>
      <c r="J5889">
        <f>VLOOKUP(H5889,dMateriaPrima!A:C,3,0)</f>
        <v>23</v>
      </c>
      <c r="K5889">
        <v>95</v>
      </c>
      <c r="L5889">
        <f t="shared" si="183"/>
        <v>2185</v>
      </c>
      <c r="M5889">
        <v>0</v>
      </c>
      <c r="N5889">
        <f t="shared" si="182"/>
        <v>2185</v>
      </c>
      <c r="O5889">
        <v>3</v>
      </c>
      <c r="P5889" t="str">
        <f>VLOOKUP(O5889,dFornecedor!A:B,2,0)</f>
        <v>StepUp</v>
      </c>
    </row>
    <row r="5890" spans="1:16" x14ac:dyDescent="0.25">
      <c r="A5890">
        <v>5889</v>
      </c>
      <c r="B5890" s="1">
        <v>44169</v>
      </c>
      <c r="C5890" s="1">
        <v>44170</v>
      </c>
      <c r="D5890" s="1">
        <v>44176</v>
      </c>
      <c r="E5890" s="1">
        <v>44174</v>
      </c>
      <c r="F5890">
        <v>4</v>
      </c>
      <c r="G5890" t="str">
        <f>VLOOKUP(F5890,dComprador!A:B,2,0)</f>
        <v>Lira</v>
      </c>
      <c r="H5890">
        <v>5</v>
      </c>
      <c r="I5890" t="str">
        <f>VLOOKUP(H5890,dMateriaPrima!A:B,2,0)</f>
        <v>Areia</v>
      </c>
      <c r="J5890">
        <f>VLOOKUP(H5890,dMateriaPrima!A:C,3,0)</f>
        <v>3.59</v>
      </c>
      <c r="K5890">
        <v>416</v>
      </c>
      <c r="L5890">
        <f t="shared" si="183"/>
        <v>1493.44</v>
      </c>
      <c r="M5890">
        <v>0</v>
      </c>
      <c r="N5890">
        <f t="shared" ref="N5890:N5953" si="184">SUM(L5890-((L5890*M5890)/100))</f>
        <v>1493.44</v>
      </c>
      <c r="O5890">
        <v>3</v>
      </c>
      <c r="P5890" t="str">
        <f>VLOOKUP(O5890,dFornecedor!A:B,2,0)</f>
        <v>StepUp</v>
      </c>
    </row>
    <row r="5891" spans="1:16" x14ac:dyDescent="0.25">
      <c r="A5891">
        <v>5890</v>
      </c>
      <c r="B5891" s="1">
        <v>44169</v>
      </c>
      <c r="C5891" s="1">
        <v>44178</v>
      </c>
      <c r="D5891" s="1">
        <v>44200</v>
      </c>
      <c r="E5891" s="1">
        <v>44203</v>
      </c>
      <c r="F5891">
        <v>1</v>
      </c>
      <c r="G5891" t="str">
        <f>VLOOKUP(F5891,dComprador!A:B,2,0)</f>
        <v>Alon</v>
      </c>
      <c r="H5891">
        <v>6</v>
      </c>
      <c r="I5891" t="str">
        <f>VLOOKUP(H5891,dMateriaPrima!A:B,2,0)</f>
        <v>Fio Algodão</v>
      </c>
      <c r="J5891">
        <f>VLOOKUP(H5891,dMateriaPrima!A:C,3,0)</f>
        <v>55.9</v>
      </c>
      <c r="K5891">
        <v>22</v>
      </c>
      <c r="L5891">
        <f t="shared" ref="L5891:L5954" si="185">J5891*K5891</f>
        <v>1229.8</v>
      </c>
      <c r="M5891">
        <v>0</v>
      </c>
      <c r="N5891">
        <f t="shared" si="184"/>
        <v>1229.8</v>
      </c>
      <c r="O5891">
        <v>3</v>
      </c>
      <c r="P5891" t="str">
        <f>VLOOKUP(O5891,dFornecedor!A:B,2,0)</f>
        <v>StepUp</v>
      </c>
    </row>
    <row r="5892" spans="1:16" x14ac:dyDescent="0.25">
      <c r="A5892">
        <v>5891</v>
      </c>
      <c r="B5892" s="1">
        <v>44169</v>
      </c>
      <c r="C5892" s="1">
        <v>44179</v>
      </c>
      <c r="D5892" s="1">
        <v>44181</v>
      </c>
      <c r="E5892" s="1">
        <v>44183</v>
      </c>
      <c r="F5892">
        <v>4</v>
      </c>
      <c r="G5892" t="str">
        <f>VLOOKUP(F5892,dComprador!A:B,2,0)</f>
        <v>Lira</v>
      </c>
      <c r="H5892">
        <v>11</v>
      </c>
      <c r="I5892" t="str">
        <f>VLOOKUP(H5892,dMateriaPrima!A:B,2,0)</f>
        <v>Papel</v>
      </c>
      <c r="J5892">
        <f>VLOOKUP(H5892,dMateriaPrima!A:C,3,0)</f>
        <v>9</v>
      </c>
      <c r="K5892">
        <v>116</v>
      </c>
      <c r="L5892">
        <f t="shared" si="185"/>
        <v>1044</v>
      </c>
      <c r="M5892">
        <v>0</v>
      </c>
      <c r="N5892">
        <f t="shared" si="184"/>
        <v>1044</v>
      </c>
      <c r="O5892">
        <v>3</v>
      </c>
      <c r="P5892" t="str">
        <f>VLOOKUP(O5892,dFornecedor!A:B,2,0)</f>
        <v>StepUp</v>
      </c>
    </row>
    <row r="5893" spans="1:16" x14ac:dyDescent="0.25">
      <c r="A5893">
        <v>5892</v>
      </c>
      <c r="B5893" s="1">
        <v>44169</v>
      </c>
      <c r="C5893" s="1">
        <v>44176</v>
      </c>
      <c r="D5893" s="1">
        <v>44179</v>
      </c>
      <c r="E5893" s="1">
        <v>44179</v>
      </c>
      <c r="F5893">
        <v>4</v>
      </c>
      <c r="G5893" t="str">
        <f>VLOOKUP(F5893,dComprador!A:B,2,0)</f>
        <v>Lira</v>
      </c>
      <c r="H5893">
        <v>1</v>
      </c>
      <c r="I5893" t="str">
        <f>VLOOKUP(H5893,dMateriaPrima!A:B,2,0)</f>
        <v>Tecido</v>
      </c>
      <c r="J5893">
        <f>VLOOKUP(H5893,dMateriaPrima!A:C,3,0)</f>
        <v>18</v>
      </c>
      <c r="K5893">
        <v>547</v>
      </c>
      <c r="L5893">
        <f t="shared" si="185"/>
        <v>9846</v>
      </c>
      <c r="M5893">
        <v>0</v>
      </c>
      <c r="N5893">
        <f t="shared" si="184"/>
        <v>9846</v>
      </c>
      <c r="O5893">
        <v>3</v>
      </c>
      <c r="P5893" t="str">
        <f>VLOOKUP(O5893,dFornecedor!A:B,2,0)</f>
        <v>StepUp</v>
      </c>
    </row>
    <row r="5894" spans="1:16" x14ac:dyDescent="0.25">
      <c r="A5894">
        <v>5893</v>
      </c>
      <c r="B5894" s="1">
        <v>44169</v>
      </c>
      <c r="C5894" s="1">
        <v>44169</v>
      </c>
      <c r="D5894" s="1">
        <v>44176</v>
      </c>
      <c r="E5894" s="1">
        <v>44178</v>
      </c>
      <c r="F5894">
        <v>4</v>
      </c>
      <c r="G5894" t="str">
        <f>VLOOKUP(F5894,dComprador!A:B,2,0)</f>
        <v>Lira</v>
      </c>
      <c r="H5894">
        <v>1</v>
      </c>
      <c r="I5894" t="str">
        <f>VLOOKUP(H5894,dMateriaPrima!A:B,2,0)</f>
        <v>Tecido</v>
      </c>
      <c r="J5894">
        <f>VLOOKUP(H5894,dMateriaPrima!A:C,3,0)</f>
        <v>18</v>
      </c>
      <c r="K5894">
        <v>84</v>
      </c>
      <c r="L5894">
        <f t="shared" si="185"/>
        <v>1512</v>
      </c>
      <c r="M5894">
        <v>0</v>
      </c>
      <c r="N5894">
        <f t="shared" si="184"/>
        <v>1512</v>
      </c>
      <c r="O5894">
        <v>2</v>
      </c>
      <c r="P5894" t="str">
        <f>VLOOKUP(O5894,dFornecedor!A:B,2,0)</f>
        <v>Minerva</v>
      </c>
    </row>
    <row r="5895" spans="1:16" x14ac:dyDescent="0.25">
      <c r="A5895">
        <v>5894</v>
      </c>
      <c r="B5895" s="1">
        <v>44169</v>
      </c>
      <c r="C5895" s="1">
        <v>44178</v>
      </c>
      <c r="D5895" s="1">
        <v>44188</v>
      </c>
      <c r="E5895" s="1">
        <v>44194</v>
      </c>
      <c r="F5895">
        <v>1</v>
      </c>
      <c r="G5895" t="str">
        <f>VLOOKUP(F5895,dComprador!A:B,2,0)</f>
        <v>Alon</v>
      </c>
      <c r="H5895">
        <v>2</v>
      </c>
      <c r="I5895" t="str">
        <f>VLOOKUP(H5895,dMateriaPrima!A:B,2,0)</f>
        <v>Chapa Metal</v>
      </c>
      <c r="J5895">
        <f>VLOOKUP(H5895,dMateriaPrima!A:C,3,0)</f>
        <v>299.89999999999998</v>
      </c>
      <c r="K5895">
        <v>4</v>
      </c>
      <c r="L5895">
        <f t="shared" si="185"/>
        <v>1199.5999999999999</v>
      </c>
      <c r="M5895">
        <v>0</v>
      </c>
      <c r="N5895">
        <f t="shared" si="184"/>
        <v>1199.5999999999999</v>
      </c>
      <c r="O5895">
        <v>3</v>
      </c>
      <c r="P5895" t="str">
        <f>VLOOKUP(O5895,dFornecedor!A:B,2,0)</f>
        <v>StepUp</v>
      </c>
    </row>
    <row r="5896" spans="1:16" x14ac:dyDescent="0.25">
      <c r="A5896">
        <v>5895</v>
      </c>
      <c r="B5896" s="1">
        <v>44169</v>
      </c>
      <c r="C5896" s="1">
        <v>44177</v>
      </c>
      <c r="D5896" s="1">
        <v>44190</v>
      </c>
      <c r="E5896" s="1">
        <v>44193</v>
      </c>
      <c r="F5896">
        <v>1</v>
      </c>
      <c r="G5896" t="str">
        <f>VLOOKUP(F5896,dComprador!A:B,2,0)</f>
        <v>Alon</v>
      </c>
      <c r="H5896">
        <v>11</v>
      </c>
      <c r="I5896" t="str">
        <f>VLOOKUP(H5896,dMateriaPrima!A:B,2,0)</f>
        <v>Papel</v>
      </c>
      <c r="J5896">
        <f>VLOOKUP(H5896,dMateriaPrima!A:C,3,0)</f>
        <v>9</v>
      </c>
      <c r="K5896">
        <v>170</v>
      </c>
      <c r="L5896">
        <f t="shared" si="185"/>
        <v>1530</v>
      </c>
      <c r="M5896">
        <v>0</v>
      </c>
      <c r="N5896">
        <f t="shared" si="184"/>
        <v>1530</v>
      </c>
      <c r="O5896">
        <v>3</v>
      </c>
      <c r="P5896" t="str">
        <f>VLOOKUP(O5896,dFornecedor!A:B,2,0)</f>
        <v>StepUp</v>
      </c>
    </row>
    <row r="5897" spans="1:16" x14ac:dyDescent="0.25">
      <c r="A5897">
        <v>5896</v>
      </c>
      <c r="B5897" s="1">
        <v>44169</v>
      </c>
      <c r="C5897" s="1">
        <v>44169</v>
      </c>
      <c r="D5897" s="1">
        <v>44188</v>
      </c>
      <c r="E5897" s="1">
        <v>44189</v>
      </c>
      <c r="F5897">
        <v>1</v>
      </c>
      <c r="G5897" t="str">
        <f>VLOOKUP(F5897,dComprador!A:B,2,0)</f>
        <v>Alon</v>
      </c>
      <c r="H5897">
        <v>1</v>
      </c>
      <c r="I5897" t="str">
        <f>VLOOKUP(H5897,dMateriaPrima!A:B,2,0)</f>
        <v>Tecido</v>
      </c>
      <c r="J5897">
        <f>VLOOKUP(H5897,dMateriaPrima!A:C,3,0)</f>
        <v>18</v>
      </c>
      <c r="K5897">
        <v>208</v>
      </c>
      <c r="L5897">
        <f t="shared" si="185"/>
        <v>3744</v>
      </c>
      <c r="M5897">
        <v>0</v>
      </c>
      <c r="N5897">
        <f t="shared" si="184"/>
        <v>3744</v>
      </c>
      <c r="O5897">
        <v>4</v>
      </c>
      <c r="P5897" t="str">
        <f>VLOOKUP(O5897,dFornecedor!A:B,2,0)</f>
        <v>AlphaOmega</v>
      </c>
    </row>
    <row r="5898" spans="1:16" x14ac:dyDescent="0.25">
      <c r="A5898">
        <v>5897</v>
      </c>
      <c r="B5898" s="1">
        <v>44169</v>
      </c>
      <c r="C5898" s="1">
        <v>44177</v>
      </c>
      <c r="D5898" s="1">
        <v>44194</v>
      </c>
      <c r="E5898" s="1">
        <v>44196</v>
      </c>
      <c r="F5898">
        <v>2</v>
      </c>
      <c r="G5898" t="str">
        <f>VLOOKUP(F5898,dComprador!A:B,2,0)</f>
        <v>João</v>
      </c>
      <c r="H5898">
        <v>10</v>
      </c>
      <c r="I5898" t="str">
        <f>VLOOKUP(H5898,dMateriaPrima!A:B,2,0)</f>
        <v>Pedra Britada</v>
      </c>
      <c r="J5898">
        <f>VLOOKUP(H5898,dMateriaPrima!A:C,3,0)</f>
        <v>56</v>
      </c>
      <c r="K5898">
        <v>226</v>
      </c>
      <c r="L5898">
        <f t="shared" si="185"/>
        <v>12656</v>
      </c>
      <c r="M5898">
        <v>24</v>
      </c>
      <c r="N5898">
        <f t="shared" si="184"/>
        <v>9618.56</v>
      </c>
      <c r="O5898">
        <v>3</v>
      </c>
      <c r="P5898" t="str">
        <f>VLOOKUP(O5898,dFornecedor!A:B,2,0)</f>
        <v>StepUp</v>
      </c>
    </row>
    <row r="5899" spans="1:16" x14ac:dyDescent="0.25">
      <c r="A5899">
        <v>5898</v>
      </c>
      <c r="B5899" s="1">
        <v>44169</v>
      </c>
      <c r="C5899" s="1">
        <v>44169</v>
      </c>
      <c r="D5899" s="1">
        <v>44200</v>
      </c>
      <c r="E5899" s="1">
        <v>44202</v>
      </c>
      <c r="F5899">
        <v>1</v>
      </c>
      <c r="G5899" t="str">
        <f>VLOOKUP(F5899,dComprador!A:B,2,0)</f>
        <v>Alon</v>
      </c>
      <c r="H5899">
        <v>8</v>
      </c>
      <c r="I5899" t="str">
        <f>VLOOKUP(H5899,dMateriaPrima!A:B,2,0)</f>
        <v>Cimento</v>
      </c>
      <c r="J5899">
        <f>VLOOKUP(H5899,dMateriaPrima!A:C,3,0)</f>
        <v>23</v>
      </c>
      <c r="K5899">
        <v>13</v>
      </c>
      <c r="L5899">
        <f t="shared" si="185"/>
        <v>299</v>
      </c>
      <c r="M5899">
        <v>0</v>
      </c>
      <c r="N5899">
        <f t="shared" si="184"/>
        <v>299</v>
      </c>
      <c r="O5899">
        <v>2</v>
      </c>
      <c r="P5899" t="str">
        <f>VLOOKUP(O5899,dFornecedor!A:B,2,0)</f>
        <v>Minerva</v>
      </c>
    </row>
    <row r="5900" spans="1:16" x14ac:dyDescent="0.25">
      <c r="A5900">
        <v>5899</v>
      </c>
      <c r="B5900" s="1">
        <v>44169</v>
      </c>
      <c r="C5900" s="1">
        <v>44178</v>
      </c>
      <c r="D5900" s="1">
        <v>44191</v>
      </c>
      <c r="E5900" s="1">
        <v>44193</v>
      </c>
      <c r="F5900">
        <v>1</v>
      </c>
      <c r="G5900" t="str">
        <f>VLOOKUP(F5900,dComprador!A:B,2,0)</f>
        <v>Alon</v>
      </c>
      <c r="H5900">
        <v>5</v>
      </c>
      <c r="I5900" t="str">
        <f>VLOOKUP(H5900,dMateriaPrima!A:B,2,0)</f>
        <v>Areia</v>
      </c>
      <c r="J5900">
        <f>VLOOKUP(H5900,dMateriaPrima!A:C,3,0)</f>
        <v>3.59</v>
      </c>
      <c r="K5900">
        <v>60</v>
      </c>
      <c r="L5900">
        <f t="shared" si="185"/>
        <v>215.39999999999998</v>
      </c>
      <c r="M5900">
        <v>0</v>
      </c>
      <c r="N5900">
        <f t="shared" si="184"/>
        <v>215.39999999999998</v>
      </c>
      <c r="O5900">
        <v>2</v>
      </c>
      <c r="P5900" t="str">
        <f>VLOOKUP(O5900,dFornecedor!A:B,2,0)</f>
        <v>Minerva</v>
      </c>
    </row>
    <row r="5901" spans="1:16" x14ac:dyDescent="0.25">
      <c r="A5901">
        <v>5900</v>
      </c>
      <c r="B5901" s="1">
        <v>44170</v>
      </c>
      <c r="C5901" s="1">
        <v>44172</v>
      </c>
      <c r="D5901" s="1">
        <v>44200</v>
      </c>
      <c r="E5901" s="1">
        <v>44201</v>
      </c>
      <c r="F5901">
        <v>1</v>
      </c>
      <c r="G5901" t="str">
        <f>VLOOKUP(F5901,dComprador!A:B,2,0)</f>
        <v>Alon</v>
      </c>
      <c r="H5901">
        <v>6</v>
      </c>
      <c r="I5901" t="str">
        <f>VLOOKUP(H5901,dMateriaPrima!A:B,2,0)</f>
        <v>Fio Algodão</v>
      </c>
      <c r="J5901">
        <f>VLOOKUP(H5901,dMateriaPrima!A:C,3,0)</f>
        <v>55.9</v>
      </c>
      <c r="K5901">
        <v>26</v>
      </c>
      <c r="L5901">
        <f t="shared" si="185"/>
        <v>1453.3999999999999</v>
      </c>
      <c r="M5901">
        <v>0</v>
      </c>
      <c r="N5901">
        <f t="shared" si="184"/>
        <v>1453.3999999999999</v>
      </c>
      <c r="O5901">
        <v>4</v>
      </c>
      <c r="P5901" t="str">
        <f>VLOOKUP(O5901,dFornecedor!A:B,2,0)</f>
        <v>AlphaOmega</v>
      </c>
    </row>
    <row r="5902" spans="1:16" x14ac:dyDescent="0.25">
      <c r="A5902">
        <v>5901</v>
      </c>
      <c r="B5902" s="1">
        <v>44170</v>
      </c>
      <c r="C5902" s="1">
        <v>44171</v>
      </c>
      <c r="D5902" s="1">
        <v>44204</v>
      </c>
      <c r="E5902" s="1">
        <v>44203</v>
      </c>
      <c r="F5902">
        <v>1</v>
      </c>
      <c r="G5902" t="str">
        <f>VLOOKUP(F5902,dComprador!A:B,2,0)</f>
        <v>Alon</v>
      </c>
      <c r="H5902">
        <v>9</v>
      </c>
      <c r="I5902" t="str">
        <f>VLOOKUP(H5902,dMateriaPrima!A:B,2,0)</f>
        <v>Couro</v>
      </c>
      <c r="J5902">
        <f>VLOOKUP(H5902,dMateriaPrima!A:C,3,0)</f>
        <v>4.4000000000000004</v>
      </c>
      <c r="K5902">
        <v>183</v>
      </c>
      <c r="L5902">
        <f t="shared" si="185"/>
        <v>805.2</v>
      </c>
      <c r="M5902">
        <v>0</v>
      </c>
      <c r="N5902">
        <f t="shared" si="184"/>
        <v>805.2</v>
      </c>
      <c r="O5902">
        <v>3</v>
      </c>
      <c r="P5902" t="str">
        <f>VLOOKUP(O5902,dFornecedor!A:B,2,0)</f>
        <v>StepUp</v>
      </c>
    </row>
    <row r="5903" spans="1:16" x14ac:dyDescent="0.25">
      <c r="A5903">
        <v>5902</v>
      </c>
      <c r="B5903" s="1">
        <v>44170</v>
      </c>
      <c r="C5903" s="1">
        <v>44170</v>
      </c>
      <c r="D5903" s="1">
        <v>44175</v>
      </c>
      <c r="E5903" s="1">
        <v>44179</v>
      </c>
      <c r="F5903">
        <v>4</v>
      </c>
      <c r="G5903" t="str">
        <f>VLOOKUP(F5903,dComprador!A:B,2,0)</f>
        <v>Lira</v>
      </c>
      <c r="H5903">
        <v>4</v>
      </c>
      <c r="I5903" t="str">
        <f>VLOOKUP(H5903,dMateriaPrima!A:B,2,0)</f>
        <v>Madeira</v>
      </c>
      <c r="J5903">
        <f>VLOOKUP(H5903,dMateriaPrima!A:C,3,0)</f>
        <v>168</v>
      </c>
      <c r="K5903">
        <v>625</v>
      </c>
      <c r="L5903">
        <f t="shared" si="185"/>
        <v>105000</v>
      </c>
      <c r="M5903">
        <v>0</v>
      </c>
      <c r="N5903">
        <f t="shared" si="184"/>
        <v>105000</v>
      </c>
      <c r="O5903">
        <v>2</v>
      </c>
      <c r="P5903" t="str">
        <f>VLOOKUP(O5903,dFornecedor!A:B,2,0)</f>
        <v>Minerva</v>
      </c>
    </row>
    <row r="5904" spans="1:16" x14ac:dyDescent="0.25">
      <c r="A5904">
        <v>5903</v>
      </c>
      <c r="B5904" s="1">
        <v>44170</v>
      </c>
      <c r="C5904" s="1">
        <v>44170</v>
      </c>
      <c r="D5904" s="1">
        <v>44179</v>
      </c>
      <c r="E5904" s="1">
        <v>44179</v>
      </c>
      <c r="F5904">
        <v>4</v>
      </c>
      <c r="G5904" t="str">
        <f>VLOOKUP(F5904,dComprador!A:B,2,0)</f>
        <v>Lira</v>
      </c>
      <c r="H5904">
        <v>8</v>
      </c>
      <c r="I5904" t="str">
        <f>VLOOKUP(H5904,dMateriaPrima!A:B,2,0)</f>
        <v>Cimento</v>
      </c>
      <c r="J5904">
        <f>VLOOKUP(H5904,dMateriaPrima!A:C,3,0)</f>
        <v>23</v>
      </c>
      <c r="K5904">
        <v>122</v>
      </c>
      <c r="L5904">
        <f t="shared" si="185"/>
        <v>2806</v>
      </c>
      <c r="M5904">
        <v>0</v>
      </c>
      <c r="N5904">
        <f t="shared" si="184"/>
        <v>2806</v>
      </c>
      <c r="O5904">
        <v>4</v>
      </c>
      <c r="P5904" t="str">
        <f>VLOOKUP(O5904,dFornecedor!A:B,2,0)</f>
        <v>AlphaOmega</v>
      </c>
    </row>
    <row r="5905" spans="1:16" x14ac:dyDescent="0.25">
      <c r="A5905">
        <v>5904</v>
      </c>
      <c r="B5905" s="1">
        <v>44170</v>
      </c>
      <c r="C5905" s="1">
        <v>44182</v>
      </c>
      <c r="D5905" s="1">
        <v>44183</v>
      </c>
      <c r="E5905" s="1">
        <v>44187</v>
      </c>
      <c r="F5905">
        <v>4</v>
      </c>
      <c r="G5905" t="str">
        <f>VLOOKUP(F5905,dComprador!A:B,2,0)</f>
        <v>Lira</v>
      </c>
      <c r="H5905">
        <v>11</v>
      </c>
      <c r="I5905" t="str">
        <f>VLOOKUP(H5905,dMateriaPrima!A:B,2,0)</f>
        <v>Papel</v>
      </c>
      <c r="J5905">
        <f>VLOOKUP(H5905,dMateriaPrima!A:C,3,0)</f>
        <v>9</v>
      </c>
      <c r="K5905">
        <v>70</v>
      </c>
      <c r="L5905">
        <f t="shared" si="185"/>
        <v>630</v>
      </c>
      <c r="M5905">
        <v>0</v>
      </c>
      <c r="N5905">
        <f t="shared" si="184"/>
        <v>630</v>
      </c>
      <c r="O5905">
        <v>1</v>
      </c>
      <c r="P5905" t="str">
        <f>VLOOKUP(O5905,dFornecedor!A:B,2,0)</f>
        <v>NorthShore</v>
      </c>
    </row>
    <row r="5906" spans="1:16" x14ac:dyDescent="0.25">
      <c r="A5906">
        <v>5905</v>
      </c>
      <c r="B5906" s="1">
        <v>44170</v>
      </c>
      <c r="C5906" s="1">
        <v>44178</v>
      </c>
      <c r="D5906" s="1">
        <v>44189</v>
      </c>
      <c r="E5906" s="1">
        <v>44190</v>
      </c>
      <c r="F5906">
        <v>1</v>
      </c>
      <c r="G5906" t="str">
        <f>VLOOKUP(F5906,dComprador!A:B,2,0)</f>
        <v>Alon</v>
      </c>
      <c r="H5906">
        <v>11</v>
      </c>
      <c r="I5906" t="str">
        <f>VLOOKUP(H5906,dMateriaPrima!A:B,2,0)</f>
        <v>Papel</v>
      </c>
      <c r="J5906">
        <f>VLOOKUP(H5906,dMateriaPrima!A:C,3,0)</f>
        <v>9</v>
      </c>
      <c r="K5906">
        <v>411</v>
      </c>
      <c r="L5906">
        <f t="shared" si="185"/>
        <v>3699</v>
      </c>
      <c r="M5906">
        <v>32</v>
      </c>
      <c r="N5906">
        <f t="shared" si="184"/>
        <v>2515.3199999999997</v>
      </c>
      <c r="O5906">
        <v>2</v>
      </c>
      <c r="P5906" t="str">
        <f>VLOOKUP(O5906,dFornecedor!A:B,2,0)</f>
        <v>Minerva</v>
      </c>
    </row>
    <row r="5907" spans="1:16" x14ac:dyDescent="0.25">
      <c r="A5907">
        <v>5906</v>
      </c>
      <c r="B5907" s="1">
        <v>44170</v>
      </c>
      <c r="C5907" s="1">
        <v>44180</v>
      </c>
      <c r="D5907" s="1">
        <v>44189</v>
      </c>
      <c r="E5907" s="1">
        <v>44191</v>
      </c>
      <c r="F5907">
        <v>1</v>
      </c>
      <c r="G5907" t="str">
        <f>VLOOKUP(F5907,dComprador!A:B,2,0)</f>
        <v>Alon</v>
      </c>
      <c r="H5907">
        <v>5</v>
      </c>
      <c r="I5907" t="str">
        <f>VLOOKUP(H5907,dMateriaPrima!A:B,2,0)</f>
        <v>Areia</v>
      </c>
      <c r="J5907">
        <f>VLOOKUP(H5907,dMateriaPrima!A:C,3,0)</f>
        <v>3.59</v>
      </c>
      <c r="K5907">
        <v>30</v>
      </c>
      <c r="L5907">
        <f t="shared" si="185"/>
        <v>107.69999999999999</v>
      </c>
      <c r="M5907">
        <v>0</v>
      </c>
      <c r="N5907">
        <f t="shared" si="184"/>
        <v>107.69999999999999</v>
      </c>
      <c r="O5907">
        <v>3</v>
      </c>
      <c r="P5907" t="str">
        <f>VLOOKUP(O5907,dFornecedor!A:B,2,0)</f>
        <v>StepUp</v>
      </c>
    </row>
    <row r="5908" spans="1:16" x14ac:dyDescent="0.25">
      <c r="A5908">
        <v>5907</v>
      </c>
      <c r="B5908" s="1">
        <v>44170</v>
      </c>
      <c r="C5908" s="1">
        <v>44171</v>
      </c>
      <c r="D5908" s="1">
        <v>44191</v>
      </c>
      <c r="E5908" s="1">
        <v>44194</v>
      </c>
      <c r="F5908">
        <v>1</v>
      </c>
      <c r="G5908" t="str">
        <f>VLOOKUP(F5908,dComprador!A:B,2,0)</f>
        <v>Alon</v>
      </c>
      <c r="H5908">
        <v>1</v>
      </c>
      <c r="I5908" t="str">
        <f>VLOOKUP(H5908,dMateriaPrima!A:B,2,0)</f>
        <v>Tecido</v>
      </c>
      <c r="J5908">
        <f>VLOOKUP(H5908,dMateriaPrima!A:C,3,0)</f>
        <v>18</v>
      </c>
      <c r="K5908">
        <v>17</v>
      </c>
      <c r="L5908">
        <f t="shared" si="185"/>
        <v>306</v>
      </c>
      <c r="M5908">
        <v>0</v>
      </c>
      <c r="N5908">
        <f t="shared" si="184"/>
        <v>306</v>
      </c>
      <c r="O5908">
        <v>3</v>
      </c>
      <c r="P5908" t="str">
        <f>VLOOKUP(O5908,dFornecedor!A:B,2,0)</f>
        <v>StepUp</v>
      </c>
    </row>
    <row r="5909" spans="1:16" x14ac:dyDescent="0.25">
      <c r="A5909">
        <v>5908</v>
      </c>
      <c r="B5909" s="1">
        <v>44170</v>
      </c>
      <c r="C5909" s="1">
        <v>44179</v>
      </c>
      <c r="D5909" s="1">
        <v>44203</v>
      </c>
      <c r="E5909" s="1">
        <v>44203</v>
      </c>
      <c r="F5909">
        <v>1</v>
      </c>
      <c r="G5909" t="str">
        <f>VLOOKUP(F5909,dComprador!A:B,2,0)</f>
        <v>Alon</v>
      </c>
      <c r="H5909">
        <v>9</v>
      </c>
      <c r="I5909" t="str">
        <f>VLOOKUP(H5909,dMateriaPrima!A:B,2,0)</f>
        <v>Couro</v>
      </c>
      <c r="J5909">
        <f>VLOOKUP(H5909,dMateriaPrima!A:C,3,0)</f>
        <v>4.4000000000000004</v>
      </c>
      <c r="K5909">
        <v>165</v>
      </c>
      <c r="L5909">
        <f t="shared" si="185"/>
        <v>726.00000000000011</v>
      </c>
      <c r="M5909">
        <v>0</v>
      </c>
      <c r="N5909">
        <f t="shared" si="184"/>
        <v>726.00000000000011</v>
      </c>
      <c r="O5909">
        <v>1</v>
      </c>
      <c r="P5909" t="str">
        <f>VLOOKUP(O5909,dFornecedor!A:B,2,0)</f>
        <v>NorthShore</v>
      </c>
    </row>
    <row r="5910" spans="1:16" x14ac:dyDescent="0.25">
      <c r="A5910">
        <v>5909</v>
      </c>
      <c r="B5910" s="1">
        <v>44170</v>
      </c>
      <c r="C5910" s="1">
        <v>44179</v>
      </c>
      <c r="D5910" s="1">
        <v>44193</v>
      </c>
      <c r="E5910" s="1">
        <v>44193</v>
      </c>
      <c r="F5910">
        <v>1</v>
      </c>
      <c r="G5910" t="str">
        <f>VLOOKUP(F5910,dComprador!A:B,2,0)</f>
        <v>Alon</v>
      </c>
      <c r="H5910">
        <v>4</v>
      </c>
      <c r="I5910" t="str">
        <f>VLOOKUP(H5910,dMateriaPrima!A:B,2,0)</f>
        <v>Madeira</v>
      </c>
      <c r="J5910">
        <f>VLOOKUP(H5910,dMateriaPrima!A:C,3,0)</f>
        <v>168</v>
      </c>
      <c r="K5910">
        <v>403</v>
      </c>
      <c r="L5910">
        <f t="shared" si="185"/>
        <v>67704</v>
      </c>
      <c r="M5910">
        <v>0</v>
      </c>
      <c r="N5910">
        <f t="shared" si="184"/>
        <v>67704</v>
      </c>
      <c r="O5910">
        <v>2</v>
      </c>
      <c r="P5910" t="str">
        <f>VLOOKUP(O5910,dFornecedor!A:B,2,0)</f>
        <v>Minerva</v>
      </c>
    </row>
    <row r="5911" spans="1:16" x14ac:dyDescent="0.25">
      <c r="A5911">
        <v>5910</v>
      </c>
      <c r="B5911" s="1">
        <v>44171</v>
      </c>
      <c r="C5911" s="1">
        <v>44179</v>
      </c>
      <c r="D5911" s="1">
        <v>44180</v>
      </c>
      <c r="E5911" s="1">
        <v>44183</v>
      </c>
      <c r="F5911">
        <v>4</v>
      </c>
      <c r="G5911" t="str">
        <f>VLOOKUP(F5911,dComprador!A:B,2,0)</f>
        <v>Lira</v>
      </c>
      <c r="H5911">
        <v>6</v>
      </c>
      <c r="I5911" t="str">
        <f>VLOOKUP(H5911,dMateriaPrima!A:B,2,0)</f>
        <v>Fio Algodão</v>
      </c>
      <c r="J5911">
        <f>VLOOKUP(H5911,dMateriaPrima!A:C,3,0)</f>
        <v>55.9</v>
      </c>
      <c r="K5911">
        <v>228</v>
      </c>
      <c r="L5911">
        <f t="shared" si="185"/>
        <v>12745.199999999999</v>
      </c>
      <c r="M5911">
        <v>0</v>
      </c>
      <c r="N5911">
        <f t="shared" si="184"/>
        <v>12745.199999999999</v>
      </c>
      <c r="O5911">
        <v>3</v>
      </c>
      <c r="P5911" t="str">
        <f>VLOOKUP(O5911,dFornecedor!A:B,2,0)</f>
        <v>StepUp</v>
      </c>
    </row>
    <row r="5912" spans="1:16" x14ac:dyDescent="0.25">
      <c r="A5912">
        <v>5911</v>
      </c>
      <c r="B5912" s="1">
        <v>44171</v>
      </c>
      <c r="C5912" s="1">
        <v>44179</v>
      </c>
      <c r="D5912" s="1">
        <v>44183</v>
      </c>
      <c r="E5912" s="1">
        <v>44185</v>
      </c>
      <c r="F5912">
        <v>4</v>
      </c>
      <c r="G5912" t="str">
        <f>VLOOKUP(F5912,dComprador!A:B,2,0)</f>
        <v>Lira</v>
      </c>
      <c r="H5912">
        <v>5</v>
      </c>
      <c r="I5912" t="str">
        <f>VLOOKUP(H5912,dMateriaPrima!A:B,2,0)</f>
        <v>Areia</v>
      </c>
      <c r="J5912">
        <f>VLOOKUP(H5912,dMateriaPrima!A:C,3,0)</f>
        <v>3.59</v>
      </c>
      <c r="K5912">
        <v>161</v>
      </c>
      <c r="L5912">
        <f t="shared" si="185"/>
        <v>577.99</v>
      </c>
      <c r="M5912">
        <v>0</v>
      </c>
      <c r="N5912">
        <f t="shared" si="184"/>
        <v>577.99</v>
      </c>
      <c r="O5912">
        <v>2</v>
      </c>
      <c r="P5912" t="str">
        <f>VLOOKUP(O5912,dFornecedor!A:B,2,0)</f>
        <v>Minerva</v>
      </c>
    </row>
    <row r="5913" spans="1:16" x14ac:dyDescent="0.25">
      <c r="A5913">
        <v>5912</v>
      </c>
      <c r="B5913" s="1">
        <v>44171</v>
      </c>
      <c r="C5913" s="1">
        <v>44171</v>
      </c>
      <c r="D5913" s="1">
        <v>44183</v>
      </c>
      <c r="E5913" s="1">
        <v>44185</v>
      </c>
      <c r="F5913">
        <v>4</v>
      </c>
      <c r="G5913" t="str">
        <f>VLOOKUP(F5913,dComprador!A:B,2,0)</f>
        <v>Lira</v>
      </c>
      <c r="H5913">
        <v>7</v>
      </c>
      <c r="I5913" t="str">
        <f>VLOOKUP(H5913,dMateriaPrima!A:B,2,0)</f>
        <v>Poliéster</v>
      </c>
      <c r="J5913">
        <f>VLOOKUP(H5913,dMateriaPrima!A:C,3,0)</f>
        <v>8</v>
      </c>
      <c r="K5913">
        <v>453</v>
      </c>
      <c r="L5913">
        <f t="shared" si="185"/>
        <v>3624</v>
      </c>
      <c r="M5913">
        <v>0</v>
      </c>
      <c r="N5913">
        <f t="shared" si="184"/>
        <v>3624</v>
      </c>
      <c r="O5913">
        <v>4</v>
      </c>
      <c r="P5913" t="str">
        <f>VLOOKUP(O5913,dFornecedor!A:B,2,0)</f>
        <v>AlphaOmega</v>
      </c>
    </row>
    <row r="5914" spans="1:16" x14ac:dyDescent="0.25">
      <c r="A5914">
        <v>5913</v>
      </c>
      <c r="B5914" s="1">
        <v>44171</v>
      </c>
      <c r="C5914" s="1">
        <v>44178</v>
      </c>
      <c r="D5914" s="1">
        <v>44187</v>
      </c>
      <c r="E5914" s="1">
        <v>44191</v>
      </c>
      <c r="F5914">
        <v>1</v>
      </c>
      <c r="G5914" t="str">
        <f>VLOOKUP(F5914,dComprador!A:B,2,0)</f>
        <v>Alon</v>
      </c>
      <c r="H5914">
        <v>2</v>
      </c>
      <c r="I5914" t="str">
        <f>VLOOKUP(H5914,dMateriaPrima!A:B,2,0)</f>
        <v>Chapa Metal</v>
      </c>
      <c r="J5914">
        <f>VLOOKUP(H5914,dMateriaPrima!A:C,3,0)</f>
        <v>299.89999999999998</v>
      </c>
      <c r="K5914">
        <v>135</v>
      </c>
      <c r="L5914">
        <f t="shared" si="185"/>
        <v>40486.5</v>
      </c>
      <c r="M5914">
        <v>0</v>
      </c>
      <c r="N5914">
        <f t="shared" si="184"/>
        <v>40486.5</v>
      </c>
      <c r="O5914">
        <v>2</v>
      </c>
      <c r="P5914" t="str">
        <f>VLOOKUP(O5914,dFornecedor!A:B,2,0)</f>
        <v>Minerva</v>
      </c>
    </row>
    <row r="5915" spans="1:16" x14ac:dyDescent="0.25">
      <c r="A5915">
        <v>5914</v>
      </c>
      <c r="B5915" s="1">
        <v>44171</v>
      </c>
      <c r="C5915" s="1">
        <v>44173</v>
      </c>
      <c r="D5915" s="1">
        <v>44188</v>
      </c>
      <c r="E5915" s="1">
        <v>44192</v>
      </c>
      <c r="F5915">
        <v>1</v>
      </c>
      <c r="G5915" t="str">
        <f>VLOOKUP(F5915,dComprador!A:B,2,0)</f>
        <v>Alon</v>
      </c>
      <c r="H5915">
        <v>9</v>
      </c>
      <c r="I5915" t="str">
        <f>VLOOKUP(H5915,dMateriaPrima!A:B,2,0)</f>
        <v>Couro</v>
      </c>
      <c r="J5915">
        <f>VLOOKUP(H5915,dMateriaPrima!A:C,3,0)</f>
        <v>4.4000000000000004</v>
      </c>
      <c r="K5915">
        <v>183</v>
      </c>
      <c r="L5915">
        <f t="shared" si="185"/>
        <v>805.2</v>
      </c>
      <c r="M5915">
        <v>0</v>
      </c>
      <c r="N5915">
        <f t="shared" si="184"/>
        <v>805.2</v>
      </c>
      <c r="O5915">
        <v>2</v>
      </c>
      <c r="P5915" t="str">
        <f>VLOOKUP(O5915,dFornecedor!A:B,2,0)</f>
        <v>Minerva</v>
      </c>
    </row>
    <row r="5916" spans="1:16" x14ac:dyDescent="0.25">
      <c r="A5916">
        <v>5915</v>
      </c>
      <c r="B5916" s="1">
        <v>44171</v>
      </c>
      <c r="C5916" s="1">
        <v>44179</v>
      </c>
      <c r="D5916" s="1">
        <v>44192</v>
      </c>
      <c r="E5916" s="1">
        <v>44195</v>
      </c>
      <c r="F5916">
        <v>1</v>
      </c>
      <c r="G5916" t="str">
        <f>VLOOKUP(F5916,dComprador!A:B,2,0)</f>
        <v>Alon</v>
      </c>
      <c r="H5916">
        <v>10</v>
      </c>
      <c r="I5916" t="str">
        <f>VLOOKUP(H5916,dMateriaPrima!A:B,2,0)</f>
        <v>Pedra Britada</v>
      </c>
      <c r="J5916">
        <f>VLOOKUP(H5916,dMateriaPrima!A:C,3,0)</f>
        <v>56</v>
      </c>
      <c r="K5916">
        <v>227</v>
      </c>
      <c r="L5916">
        <f t="shared" si="185"/>
        <v>12712</v>
      </c>
      <c r="M5916">
        <v>0</v>
      </c>
      <c r="N5916">
        <f t="shared" si="184"/>
        <v>12712</v>
      </c>
      <c r="O5916">
        <v>2</v>
      </c>
      <c r="P5916" t="str">
        <f>VLOOKUP(O5916,dFornecedor!A:B,2,0)</f>
        <v>Minerva</v>
      </c>
    </row>
    <row r="5917" spans="1:16" x14ac:dyDescent="0.25">
      <c r="A5917">
        <v>5916</v>
      </c>
      <c r="B5917" s="1">
        <v>44171</v>
      </c>
      <c r="C5917" s="1">
        <v>44171</v>
      </c>
      <c r="D5917" s="1">
        <v>44191</v>
      </c>
      <c r="E5917" s="1">
        <v>44195</v>
      </c>
      <c r="F5917">
        <v>1</v>
      </c>
      <c r="G5917" t="str">
        <f>VLOOKUP(F5917,dComprador!A:B,2,0)</f>
        <v>Alon</v>
      </c>
      <c r="H5917">
        <v>5</v>
      </c>
      <c r="I5917" t="str">
        <f>VLOOKUP(H5917,dMateriaPrima!A:B,2,0)</f>
        <v>Areia</v>
      </c>
      <c r="J5917">
        <f>VLOOKUP(H5917,dMateriaPrima!A:C,3,0)</f>
        <v>3.59</v>
      </c>
      <c r="K5917">
        <v>21</v>
      </c>
      <c r="L5917">
        <f t="shared" si="185"/>
        <v>75.39</v>
      </c>
      <c r="M5917">
        <v>0</v>
      </c>
      <c r="N5917">
        <f t="shared" si="184"/>
        <v>75.39</v>
      </c>
      <c r="O5917">
        <v>2</v>
      </c>
      <c r="P5917" t="str">
        <f>VLOOKUP(O5917,dFornecedor!A:B,2,0)</f>
        <v>Minerva</v>
      </c>
    </row>
    <row r="5918" spans="1:16" x14ac:dyDescent="0.25">
      <c r="A5918">
        <v>5917</v>
      </c>
      <c r="B5918" s="1">
        <v>44171</v>
      </c>
      <c r="C5918" s="1">
        <v>44180</v>
      </c>
      <c r="D5918" s="1">
        <v>44205</v>
      </c>
      <c r="E5918" s="1">
        <v>44206</v>
      </c>
      <c r="F5918">
        <v>1</v>
      </c>
      <c r="G5918" t="str">
        <f>VLOOKUP(F5918,dComprador!A:B,2,0)</f>
        <v>Alon</v>
      </c>
      <c r="H5918">
        <v>9</v>
      </c>
      <c r="I5918" t="str">
        <f>VLOOKUP(H5918,dMateriaPrima!A:B,2,0)</f>
        <v>Couro</v>
      </c>
      <c r="J5918">
        <f>VLOOKUP(H5918,dMateriaPrima!A:C,3,0)</f>
        <v>4.4000000000000004</v>
      </c>
      <c r="K5918">
        <v>45</v>
      </c>
      <c r="L5918">
        <f t="shared" si="185"/>
        <v>198.00000000000003</v>
      </c>
      <c r="M5918">
        <v>0</v>
      </c>
      <c r="N5918">
        <f t="shared" si="184"/>
        <v>198.00000000000003</v>
      </c>
      <c r="O5918">
        <v>3</v>
      </c>
      <c r="P5918" t="str">
        <f>VLOOKUP(O5918,dFornecedor!A:B,2,0)</f>
        <v>StepUp</v>
      </c>
    </row>
    <row r="5919" spans="1:16" x14ac:dyDescent="0.25">
      <c r="A5919">
        <v>5918</v>
      </c>
      <c r="B5919" s="1">
        <v>44171</v>
      </c>
      <c r="C5919" s="1">
        <v>44179</v>
      </c>
      <c r="D5919" s="1">
        <v>44194</v>
      </c>
      <c r="E5919" s="1">
        <v>44196</v>
      </c>
      <c r="F5919">
        <v>1</v>
      </c>
      <c r="G5919" t="str">
        <f>VLOOKUP(F5919,dComprador!A:B,2,0)</f>
        <v>Alon</v>
      </c>
      <c r="H5919">
        <v>5</v>
      </c>
      <c r="I5919" t="str">
        <f>VLOOKUP(H5919,dMateriaPrima!A:B,2,0)</f>
        <v>Areia</v>
      </c>
      <c r="J5919">
        <f>VLOOKUP(H5919,dMateriaPrima!A:C,3,0)</f>
        <v>3.59</v>
      </c>
      <c r="K5919">
        <v>359</v>
      </c>
      <c r="L5919">
        <f t="shared" si="185"/>
        <v>1288.81</v>
      </c>
      <c r="M5919">
        <v>0</v>
      </c>
      <c r="N5919">
        <f t="shared" si="184"/>
        <v>1288.81</v>
      </c>
      <c r="O5919">
        <v>2</v>
      </c>
      <c r="P5919" t="str">
        <f>VLOOKUP(O5919,dFornecedor!A:B,2,0)</f>
        <v>Minerva</v>
      </c>
    </row>
    <row r="5920" spans="1:16" x14ac:dyDescent="0.25">
      <c r="A5920">
        <v>5919</v>
      </c>
      <c r="B5920" s="1">
        <v>44171</v>
      </c>
      <c r="C5920" s="1">
        <v>44174</v>
      </c>
      <c r="D5920" s="1">
        <v>44194</v>
      </c>
      <c r="E5920" s="1">
        <v>44194</v>
      </c>
      <c r="F5920">
        <v>1</v>
      </c>
      <c r="G5920" t="str">
        <f>VLOOKUP(F5920,dComprador!A:B,2,0)</f>
        <v>Alon</v>
      </c>
      <c r="H5920">
        <v>7</v>
      </c>
      <c r="I5920" t="str">
        <f>VLOOKUP(H5920,dMateriaPrima!A:B,2,0)</f>
        <v>Poliéster</v>
      </c>
      <c r="J5920">
        <f>VLOOKUP(H5920,dMateriaPrima!A:C,3,0)</f>
        <v>8</v>
      </c>
      <c r="K5920">
        <v>55</v>
      </c>
      <c r="L5920">
        <f t="shared" si="185"/>
        <v>440</v>
      </c>
      <c r="M5920">
        <v>0</v>
      </c>
      <c r="N5920">
        <f t="shared" si="184"/>
        <v>440</v>
      </c>
      <c r="O5920">
        <v>2</v>
      </c>
      <c r="P5920" t="str">
        <f>VLOOKUP(O5920,dFornecedor!A:B,2,0)</f>
        <v>Minerva</v>
      </c>
    </row>
    <row r="5921" spans="1:16" x14ac:dyDescent="0.25">
      <c r="A5921">
        <v>5920</v>
      </c>
      <c r="B5921" s="1">
        <v>44172</v>
      </c>
      <c r="C5921" s="1">
        <v>44176</v>
      </c>
      <c r="D5921" s="1">
        <v>44183</v>
      </c>
      <c r="E5921" s="1">
        <v>44189</v>
      </c>
      <c r="F5921">
        <v>4</v>
      </c>
      <c r="G5921" t="str">
        <f>VLOOKUP(F5921,dComprador!A:B,2,0)</f>
        <v>Lira</v>
      </c>
      <c r="H5921">
        <v>10</v>
      </c>
      <c r="I5921" t="str">
        <f>VLOOKUP(H5921,dMateriaPrima!A:B,2,0)</f>
        <v>Pedra Britada</v>
      </c>
      <c r="J5921">
        <f>VLOOKUP(H5921,dMateriaPrima!A:C,3,0)</f>
        <v>56</v>
      </c>
      <c r="K5921">
        <v>145</v>
      </c>
      <c r="L5921">
        <f t="shared" si="185"/>
        <v>8120</v>
      </c>
      <c r="M5921">
        <v>0</v>
      </c>
      <c r="N5921">
        <f t="shared" si="184"/>
        <v>8120</v>
      </c>
      <c r="O5921">
        <v>5</v>
      </c>
      <c r="P5921" t="str">
        <f>VLOOKUP(O5921,dFornecedor!A:B,2,0)</f>
        <v>Atlas</v>
      </c>
    </row>
    <row r="5922" spans="1:16" x14ac:dyDescent="0.25">
      <c r="A5922">
        <v>5921</v>
      </c>
      <c r="B5922" s="1">
        <v>44172</v>
      </c>
      <c r="C5922" s="1">
        <v>44184</v>
      </c>
      <c r="D5922" s="1">
        <v>44184</v>
      </c>
      <c r="E5922" s="1">
        <v>44187</v>
      </c>
      <c r="F5922">
        <v>4</v>
      </c>
      <c r="G5922" t="str">
        <f>VLOOKUP(F5922,dComprador!A:B,2,0)</f>
        <v>Lira</v>
      </c>
      <c r="H5922">
        <v>7</v>
      </c>
      <c r="I5922" t="str">
        <f>VLOOKUP(H5922,dMateriaPrima!A:B,2,0)</f>
        <v>Poliéster</v>
      </c>
      <c r="J5922">
        <f>VLOOKUP(H5922,dMateriaPrima!A:C,3,0)</f>
        <v>8</v>
      </c>
      <c r="K5922">
        <v>367</v>
      </c>
      <c r="L5922">
        <f t="shared" si="185"/>
        <v>2936</v>
      </c>
      <c r="M5922">
        <v>0</v>
      </c>
      <c r="N5922">
        <f t="shared" si="184"/>
        <v>2936</v>
      </c>
      <c r="O5922">
        <v>1</v>
      </c>
      <c r="P5922" t="str">
        <f>VLOOKUP(O5922,dFornecedor!A:B,2,0)</f>
        <v>NorthShore</v>
      </c>
    </row>
    <row r="5923" spans="1:16" x14ac:dyDescent="0.25">
      <c r="A5923">
        <v>5922</v>
      </c>
      <c r="B5923" s="1">
        <v>44172</v>
      </c>
      <c r="C5923" s="1">
        <v>44174</v>
      </c>
      <c r="D5923" s="1">
        <v>44184</v>
      </c>
      <c r="E5923" s="1">
        <v>44187</v>
      </c>
      <c r="F5923">
        <v>4</v>
      </c>
      <c r="G5923" t="str">
        <f>VLOOKUP(F5923,dComprador!A:B,2,0)</f>
        <v>Lira</v>
      </c>
      <c r="H5923">
        <v>10</v>
      </c>
      <c r="I5923" t="str">
        <f>VLOOKUP(H5923,dMateriaPrima!A:B,2,0)</f>
        <v>Pedra Britada</v>
      </c>
      <c r="J5923">
        <f>VLOOKUP(H5923,dMateriaPrima!A:C,3,0)</f>
        <v>56</v>
      </c>
      <c r="K5923">
        <v>251</v>
      </c>
      <c r="L5923">
        <f t="shared" si="185"/>
        <v>14056</v>
      </c>
      <c r="M5923">
        <v>0</v>
      </c>
      <c r="N5923">
        <f t="shared" si="184"/>
        <v>14056</v>
      </c>
      <c r="O5923">
        <v>4</v>
      </c>
      <c r="P5923" t="str">
        <f>VLOOKUP(O5923,dFornecedor!A:B,2,0)</f>
        <v>AlphaOmega</v>
      </c>
    </row>
    <row r="5924" spans="1:16" x14ac:dyDescent="0.25">
      <c r="A5924">
        <v>5923</v>
      </c>
      <c r="B5924" s="1">
        <v>44172</v>
      </c>
      <c r="C5924" s="1">
        <v>44176</v>
      </c>
      <c r="D5924" s="1">
        <v>44193</v>
      </c>
      <c r="E5924" s="1">
        <v>44194</v>
      </c>
      <c r="F5924">
        <v>1</v>
      </c>
      <c r="G5924" t="str">
        <f>VLOOKUP(F5924,dComprador!A:B,2,0)</f>
        <v>Alon</v>
      </c>
      <c r="H5924">
        <v>11</v>
      </c>
      <c r="I5924" t="str">
        <f>VLOOKUP(H5924,dMateriaPrima!A:B,2,0)</f>
        <v>Papel</v>
      </c>
      <c r="J5924">
        <f>VLOOKUP(H5924,dMateriaPrima!A:C,3,0)</f>
        <v>9</v>
      </c>
      <c r="K5924">
        <v>39</v>
      </c>
      <c r="L5924">
        <f t="shared" si="185"/>
        <v>351</v>
      </c>
      <c r="M5924">
        <v>0</v>
      </c>
      <c r="N5924">
        <f t="shared" si="184"/>
        <v>351</v>
      </c>
      <c r="O5924">
        <v>2</v>
      </c>
      <c r="P5924" t="str">
        <f>VLOOKUP(O5924,dFornecedor!A:B,2,0)</f>
        <v>Minerva</v>
      </c>
    </row>
    <row r="5925" spans="1:16" x14ac:dyDescent="0.25">
      <c r="A5925">
        <v>5924</v>
      </c>
      <c r="B5925" s="1">
        <v>44172</v>
      </c>
      <c r="C5925" s="1">
        <v>44183</v>
      </c>
      <c r="D5925" s="1">
        <v>44189</v>
      </c>
      <c r="E5925" s="1">
        <v>44193</v>
      </c>
      <c r="F5925">
        <v>1</v>
      </c>
      <c r="G5925" t="str">
        <f>VLOOKUP(F5925,dComprador!A:B,2,0)</f>
        <v>Alon</v>
      </c>
      <c r="H5925">
        <v>5</v>
      </c>
      <c r="I5925" t="str">
        <f>VLOOKUP(H5925,dMateriaPrima!A:B,2,0)</f>
        <v>Areia</v>
      </c>
      <c r="J5925">
        <f>VLOOKUP(H5925,dMateriaPrima!A:C,3,0)</f>
        <v>3.59</v>
      </c>
      <c r="K5925">
        <v>247</v>
      </c>
      <c r="L5925">
        <f t="shared" si="185"/>
        <v>886.73</v>
      </c>
      <c r="M5925">
        <v>0</v>
      </c>
      <c r="N5925">
        <f t="shared" si="184"/>
        <v>886.73</v>
      </c>
      <c r="O5925">
        <v>1</v>
      </c>
      <c r="P5925" t="str">
        <f>VLOOKUP(O5925,dFornecedor!A:B,2,0)</f>
        <v>NorthShore</v>
      </c>
    </row>
    <row r="5926" spans="1:16" x14ac:dyDescent="0.25">
      <c r="A5926">
        <v>5925</v>
      </c>
      <c r="B5926" s="1">
        <v>44172</v>
      </c>
      <c r="C5926" s="1">
        <v>44174</v>
      </c>
      <c r="D5926" s="1">
        <v>44204</v>
      </c>
      <c r="E5926" s="1">
        <v>44206</v>
      </c>
      <c r="F5926">
        <v>1</v>
      </c>
      <c r="G5926" t="str">
        <f>VLOOKUP(F5926,dComprador!A:B,2,0)</f>
        <v>Alon</v>
      </c>
      <c r="H5926">
        <v>6</v>
      </c>
      <c r="I5926" t="str">
        <f>VLOOKUP(H5926,dMateriaPrima!A:B,2,0)</f>
        <v>Fio Algodão</v>
      </c>
      <c r="J5926">
        <f>VLOOKUP(H5926,dMateriaPrima!A:C,3,0)</f>
        <v>55.9</v>
      </c>
      <c r="K5926">
        <v>344</v>
      </c>
      <c r="L5926">
        <f t="shared" si="185"/>
        <v>19229.599999999999</v>
      </c>
      <c r="M5926">
        <v>0</v>
      </c>
      <c r="N5926">
        <f t="shared" si="184"/>
        <v>19229.599999999999</v>
      </c>
      <c r="O5926">
        <v>2</v>
      </c>
      <c r="P5926" t="str">
        <f>VLOOKUP(O5926,dFornecedor!A:B,2,0)</f>
        <v>Minerva</v>
      </c>
    </row>
    <row r="5927" spans="1:16" x14ac:dyDescent="0.25">
      <c r="A5927">
        <v>5926</v>
      </c>
      <c r="B5927" s="1">
        <v>44172</v>
      </c>
      <c r="C5927" s="1">
        <v>44172</v>
      </c>
      <c r="D5927" s="1">
        <v>44196</v>
      </c>
      <c r="E5927" s="1">
        <v>44198</v>
      </c>
      <c r="F5927">
        <v>1</v>
      </c>
      <c r="G5927" t="str">
        <f>VLOOKUP(F5927,dComprador!A:B,2,0)</f>
        <v>Alon</v>
      </c>
      <c r="H5927">
        <v>5</v>
      </c>
      <c r="I5927" t="str">
        <f>VLOOKUP(H5927,dMateriaPrima!A:B,2,0)</f>
        <v>Areia</v>
      </c>
      <c r="J5927">
        <f>VLOOKUP(H5927,dMateriaPrima!A:C,3,0)</f>
        <v>3.59</v>
      </c>
      <c r="K5927">
        <v>118</v>
      </c>
      <c r="L5927">
        <f t="shared" si="185"/>
        <v>423.62</v>
      </c>
      <c r="M5927">
        <v>0</v>
      </c>
      <c r="N5927">
        <f t="shared" si="184"/>
        <v>423.62</v>
      </c>
      <c r="O5927">
        <v>5</v>
      </c>
      <c r="P5927" t="str">
        <f>VLOOKUP(O5927,dFornecedor!A:B,2,0)</f>
        <v>Atlas</v>
      </c>
    </row>
    <row r="5928" spans="1:16" x14ac:dyDescent="0.25">
      <c r="A5928">
        <v>5927</v>
      </c>
      <c r="B5928" s="1">
        <v>44173</v>
      </c>
      <c r="C5928" s="1">
        <v>44180</v>
      </c>
      <c r="D5928" s="1">
        <v>44202</v>
      </c>
      <c r="E5928" s="1">
        <v>44207</v>
      </c>
      <c r="F5928">
        <v>1</v>
      </c>
      <c r="G5928" t="str">
        <f>VLOOKUP(F5928,dComprador!A:B,2,0)</f>
        <v>Alon</v>
      </c>
      <c r="H5928">
        <v>9</v>
      </c>
      <c r="I5928" t="str">
        <f>VLOOKUP(H5928,dMateriaPrima!A:B,2,0)</f>
        <v>Couro</v>
      </c>
      <c r="J5928">
        <f>VLOOKUP(H5928,dMateriaPrima!A:C,3,0)</f>
        <v>4.4000000000000004</v>
      </c>
      <c r="K5928">
        <v>274</v>
      </c>
      <c r="L5928">
        <f t="shared" si="185"/>
        <v>1205.6000000000001</v>
      </c>
      <c r="M5928">
        <v>0</v>
      </c>
      <c r="N5928">
        <f t="shared" si="184"/>
        <v>1205.6000000000001</v>
      </c>
      <c r="O5928">
        <v>2</v>
      </c>
      <c r="P5928" t="str">
        <f>VLOOKUP(O5928,dFornecedor!A:B,2,0)</f>
        <v>Minerva</v>
      </c>
    </row>
    <row r="5929" spans="1:16" x14ac:dyDescent="0.25">
      <c r="A5929">
        <v>5928</v>
      </c>
      <c r="B5929" s="1">
        <v>44173</v>
      </c>
      <c r="C5929" s="1">
        <v>44181</v>
      </c>
      <c r="D5929" s="1">
        <v>44184</v>
      </c>
      <c r="E5929" s="1">
        <v>44185</v>
      </c>
      <c r="F5929">
        <v>4</v>
      </c>
      <c r="G5929" t="str">
        <f>VLOOKUP(F5929,dComprador!A:B,2,0)</f>
        <v>Lira</v>
      </c>
      <c r="H5929">
        <v>1</v>
      </c>
      <c r="I5929" t="str">
        <f>VLOOKUP(H5929,dMateriaPrima!A:B,2,0)</f>
        <v>Tecido</v>
      </c>
      <c r="J5929">
        <f>VLOOKUP(H5929,dMateriaPrima!A:C,3,0)</f>
        <v>18</v>
      </c>
      <c r="K5929">
        <v>83</v>
      </c>
      <c r="L5929">
        <f t="shared" si="185"/>
        <v>1494</v>
      </c>
      <c r="M5929">
        <v>33</v>
      </c>
      <c r="N5929">
        <f t="shared" si="184"/>
        <v>1000.98</v>
      </c>
      <c r="O5929">
        <v>3</v>
      </c>
      <c r="P5929" t="str">
        <f>VLOOKUP(O5929,dFornecedor!A:B,2,0)</f>
        <v>StepUp</v>
      </c>
    </row>
    <row r="5930" spans="1:16" x14ac:dyDescent="0.25">
      <c r="A5930">
        <v>5929</v>
      </c>
      <c r="B5930" s="1">
        <v>44173</v>
      </c>
      <c r="C5930" s="1">
        <v>44173</v>
      </c>
      <c r="D5930" s="1">
        <v>44179</v>
      </c>
      <c r="E5930" s="1">
        <v>44183</v>
      </c>
      <c r="F5930">
        <v>4</v>
      </c>
      <c r="G5930" t="str">
        <f>VLOOKUP(F5930,dComprador!A:B,2,0)</f>
        <v>Lira</v>
      </c>
      <c r="H5930">
        <v>11</v>
      </c>
      <c r="I5930" t="str">
        <f>VLOOKUP(H5930,dMateriaPrima!A:B,2,0)</f>
        <v>Papel</v>
      </c>
      <c r="J5930">
        <f>VLOOKUP(H5930,dMateriaPrima!A:C,3,0)</f>
        <v>9</v>
      </c>
      <c r="K5930">
        <v>236</v>
      </c>
      <c r="L5930">
        <f t="shared" si="185"/>
        <v>2124</v>
      </c>
      <c r="M5930">
        <v>0</v>
      </c>
      <c r="N5930">
        <f t="shared" si="184"/>
        <v>2124</v>
      </c>
      <c r="O5930">
        <v>2</v>
      </c>
      <c r="P5930" t="str">
        <f>VLOOKUP(O5930,dFornecedor!A:B,2,0)</f>
        <v>Minerva</v>
      </c>
    </row>
    <row r="5931" spans="1:16" x14ac:dyDescent="0.25">
      <c r="A5931">
        <v>5930</v>
      </c>
      <c r="B5931" s="1">
        <v>44173</v>
      </c>
      <c r="C5931" s="1">
        <v>44173</v>
      </c>
      <c r="D5931" s="1">
        <v>44180</v>
      </c>
      <c r="E5931" s="1">
        <v>44184</v>
      </c>
      <c r="F5931">
        <v>4</v>
      </c>
      <c r="G5931" t="str">
        <f>VLOOKUP(F5931,dComprador!A:B,2,0)</f>
        <v>Lira</v>
      </c>
      <c r="H5931">
        <v>4</v>
      </c>
      <c r="I5931" t="str">
        <f>VLOOKUP(H5931,dMateriaPrima!A:B,2,0)</f>
        <v>Madeira</v>
      </c>
      <c r="J5931">
        <f>VLOOKUP(H5931,dMateriaPrima!A:C,3,0)</f>
        <v>168</v>
      </c>
      <c r="K5931">
        <v>34</v>
      </c>
      <c r="L5931">
        <f t="shared" si="185"/>
        <v>5712</v>
      </c>
      <c r="M5931">
        <v>26</v>
      </c>
      <c r="N5931">
        <f t="shared" si="184"/>
        <v>4226.88</v>
      </c>
      <c r="O5931">
        <v>2</v>
      </c>
      <c r="P5931" t="str">
        <f>VLOOKUP(O5931,dFornecedor!A:B,2,0)</f>
        <v>Minerva</v>
      </c>
    </row>
    <row r="5932" spans="1:16" x14ac:dyDescent="0.25">
      <c r="A5932">
        <v>5931</v>
      </c>
      <c r="B5932" s="1">
        <v>44173</v>
      </c>
      <c r="C5932" s="1">
        <v>44180</v>
      </c>
      <c r="D5932" s="1">
        <v>44183</v>
      </c>
      <c r="E5932" s="1">
        <v>44186</v>
      </c>
      <c r="F5932">
        <v>4</v>
      </c>
      <c r="G5932" t="str">
        <f>VLOOKUP(F5932,dComprador!A:B,2,0)</f>
        <v>Lira</v>
      </c>
      <c r="H5932">
        <v>5</v>
      </c>
      <c r="I5932" t="str">
        <f>VLOOKUP(H5932,dMateriaPrima!A:B,2,0)</f>
        <v>Areia</v>
      </c>
      <c r="J5932">
        <f>VLOOKUP(H5932,dMateriaPrima!A:C,3,0)</f>
        <v>3.59</v>
      </c>
      <c r="K5932">
        <v>14</v>
      </c>
      <c r="L5932">
        <f t="shared" si="185"/>
        <v>50.26</v>
      </c>
      <c r="M5932">
        <v>0</v>
      </c>
      <c r="N5932">
        <f t="shared" si="184"/>
        <v>50.26</v>
      </c>
      <c r="O5932">
        <v>2</v>
      </c>
      <c r="P5932" t="str">
        <f>VLOOKUP(O5932,dFornecedor!A:B,2,0)</f>
        <v>Minerva</v>
      </c>
    </row>
    <row r="5933" spans="1:16" x14ac:dyDescent="0.25">
      <c r="A5933">
        <v>5932</v>
      </c>
      <c r="B5933" s="1">
        <v>44173</v>
      </c>
      <c r="C5933" s="1">
        <v>44180</v>
      </c>
      <c r="D5933" s="1">
        <v>44180</v>
      </c>
      <c r="E5933" s="1">
        <v>44181</v>
      </c>
      <c r="F5933">
        <v>4</v>
      </c>
      <c r="G5933" t="str">
        <f>VLOOKUP(F5933,dComprador!A:B,2,0)</f>
        <v>Lira</v>
      </c>
      <c r="H5933">
        <v>8</v>
      </c>
      <c r="I5933" t="str">
        <f>VLOOKUP(H5933,dMateriaPrima!A:B,2,0)</f>
        <v>Cimento</v>
      </c>
      <c r="J5933">
        <f>VLOOKUP(H5933,dMateriaPrima!A:C,3,0)</f>
        <v>23</v>
      </c>
      <c r="K5933">
        <v>30</v>
      </c>
      <c r="L5933">
        <f t="shared" si="185"/>
        <v>690</v>
      </c>
      <c r="M5933">
        <v>0</v>
      </c>
      <c r="N5933">
        <f t="shared" si="184"/>
        <v>690</v>
      </c>
      <c r="O5933">
        <v>3</v>
      </c>
      <c r="P5933" t="str">
        <f>VLOOKUP(O5933,dFornecedor!A:B,2,0)</f>
        <v>StepUp</v>
      </c>
    </row>
    <row r="5934" spans="1:16" x14ac:dyDescent="0.25">
      <c r="A5934">
        <v>5933</v>
      </c>
      <c r="B5934" s="1">
        <v>44173</v>
      </c>
      <c r="C5934" s="1">
        <v>44174</v>
      </c>
      <c r="D5934" s="1">
        <v>44191</v>
      </c>
      <c r="E5934" s="1">
        <v>44195</v>
      </c>
      <c r="F5934">
        <v>1</v>
      </c>
      <c r="G5934" t="str">
        <f>VLOOKUP(F5934,dComprador!A:B,2,0)</f>
        <v>Alon</v>
      </c>
      <c r="H5934">
        <v>1</v>
      </c>
      <c r="I5934" t="str">
        <f>VLOOKUP(H5934,dMateriaPrima!A:B,2,0)</f>
        <v>Tecido</v>
      </c>
      <c r="J5934">
        <f>VLOOKUP(H5934,dMateriaPrima!A:C,3,0)</f>
        <v>18</v>
      </c>
      <c r="K5934">
        <v>25</v>
      </c>
      <c r="L5934">
        <f t="shared" si="185"/>
        <v>450</v>
      </c>
      <c r="M5934">
        <v>0</v>
      </c>
      <c r="N5934">
        <f t="shared" si="184"/>
        <v>450</v>
      </c>
      <c r="O5934">
        <v>4</v>
      </c>
      <c r="P5934" t="str">
        <f>VLOOKUP(O5934,dFornecedor!A:B,2,0)</f>
        <v>AlphaOmega</v>
      </c>
    </row>
    <row r="5935" spans="1:16" x14ac:dyDescent="0.25">
      <c r="A5935">
        <v>5934</v>
      </c>
      <c r="B5935" s="1">
        <v>44173</v>
      </c>
      <c r="C5935" s="1">
        <v>44177</v>
      </c>
      <c r="D5935" s="1">
        <v>44191</v>
      </c>
      <c r="E5935" s="1">
        <v>44192</v>
      </c>
      <c r="F5935">
        <v>1</v>
      </c>
      <c r="G5935" t="str">
        <f>VLOOKUP(F5935,dComprador!A:B,2,0)</f>
        <v>Alon</v>
      </c>
      <c r="H5935">
        <v>11</v>
      </c>
      <c r="I5935" t="str">
        <f>VLOOKUP(H5935,dMateriaPrima!A:B,2,0)</f>
        <v>Papel</v>
      </c>
      <c r="J5935">
        <f>VLOOKUP(H5935,dMateriaPrima!A:C,3,0)</f>
        <v>9</v>
      </c>
      <c r="K5935">
        <v>395</v>
      </c>
      <c r="L5935">
        <f t="shared" si="185"/>
        <v>3555</v>
      </c>
      <c r="M5935">
        <v>0</v>
      </c>
      <c r="N5935">
        <f t="shared" si="184"/>
        <v>3555</v>
      </c>
      <c r="O5935">
        <v>4</v>
      </c>
      <c r="P5935" t="str">
        <f>VLOOKUP(O5935,dFornecedor!A:B,2,0)</f>
        <v>AlphaOmega</v>
      </c>
    </row>
    <row r="5936" spans="1:16" x14ac:dyDescent="0.25">
      <c r="A5936">
        <v>5935</v>
      </c>
      <c r="B5936" s="1">
        <v>44173</v>
      </c>
      <c r="C5936" s="1">
        <v>44173</v>
      </c>
      <c r="D5936" s="1">
        <v>44189</v>
      </c>
      <c r="E5936" s="1">
        <v>44189</v>
      </c>
      <c r="F5936">
        <v>2</v>
      </c>
      <c r="G5936" t="str">
        <f>VLOOKUP(F5936,dComprador!A:B,2,0)</f>
        <v>João</v>
      </c>
      <c r="H5936">
        <v>11</v>
      </c>
      <c r="I5936" t="str">
        <f>VLOOKUP(H5936,dMateriaPrima!A:B,2,0)</f>
        <v>Papel</v>
      </c>
      <c r="J5936">
        <f>VLOOKUP(H5936,dMateriaPrima!A:C,3,0)</f>
        <v>9</v>
      </c>
      <c r="K5936">
        <v>216</v>
      </c>
      <c r="L5936">
        <f t="shared" si="185"/>
        <v>1944</v>
      </c>
      <c r="M5936">
        <v>0</v>
      </c>
      <c r="N5936">
        <f t="shared" si="184"/>
        <v>1944</v>
      </c>
      <c r="O5936">
        <v>2</v>
      </c>
      <c r="P5936" t="str">
        <f>VLOOKUP(O5936,dFornecedor!A:B,2,0)</f>
        <v>Minerva</v>
      </c>
    </row>
    <row r="5937" spans="1:16" x14ac:dyDescent="0.25">
      <c r="A5937">
        <v>5936</v>
      </c>
      <c r="B5937" s="1">
        <v>44173</v>
      </c>
      <c r="C5937" s="1">
        <v>44184</v>
      </c>
      <c r="D5937" s="1">
        <v>44207</v>
      </c>
      <c r="E5937" s="1">
        <v>44206</v>
      </c>
      <c r="F5937">
        <v>1</v>
      </c>
      <c r="G5937" t="str">
        <f>VLOOKUP(F5937,dComprador!A:B,2,0)</f>
        <v>Alon</v>
      </c>
      <c r="H5937">
        <v>5</v>
      </c>
      <c r="I5937" t="str">
        <f>VLOOKUP(H5937,dMateriaPrima!A:B,2,0)</f>
        <v>Areia</v>
      </c>
      <c r="J5937">
        <f>VLOOKUP(H5937,dMateriaPrima!A:C,3,0)</f>
        <v>3.59</v>
      </c>
      <c r="K5937">
        <v>634</v>
      </c>
      <c r="L5937">
        <f t="shared" si="185"/>
        <v>2276.06</v>
      </c>
      <c r="M5937">
        <v>0</v>
      </c>
      <c r="N5937">
        <f t="shared" si="184"/>
        <v>2276.06</v>
      </c>
      <c r="O5937">
        <v>1</v>
      </c>
      <c r="P5937" t="str">
        <f>VLOOKUP(O5937,dFornecedor!A:B,2,0)</f>
        <v>NorthShore</v>
      </c>
    </row>
    <row r="5938" spans="1:16" x14ac:dyDescent="0.25">
      <c r="A5938">
        <v>5937</v>
      </c>
      <c r="B5938" s="1">
        <v>44173</v>
      </c>
      <c r="C5938" s="1">
        <v>44175</v>
      </c>
      <c r="D5938" s="1">
        <v>44195</v>
      </c>
      <c r="E5938" s="1">
        <v>44197</v>
      </c>
      <c r="F5938">
        <v>1</v>
      </c>
      <c r="G5938" t="str">
        <f>VLOOKUP(F5938,dComprador!A:B,2,0)</f>
        <v>Alon</v>
      </c>
      <c r="H5938">
        <v>10</v>
      </c>
      <c r="I5938" t="str">
        <f>VLOOKUP(H5938,dMateriaPrima!A:B,2,0)</f>
        <v>Pedra Britada</v>
      </c>
      <c r="J5938">
        <f>VLOOKUP(H5938,dMateriaPrima!A:C,3,0)</f>
        <v>56</v>
      </c>
      <c r="K5938">
        <v>195</v>
      </c>
      <c r="L5938">
        <f t="shared" si="185"/>
        <v>10920</v>
      </c>
      <c r="M5938">
        <v>0</v>
      </c>
      <c r="N5938">
        <f t="shared" si="184"/>
        <v>10920</v>
      </c>
      <c r="O5938">
        <v>4</v>
      </c>
      <c r="P5938" t="str">
        <f>VLOOKUP(O5938,dFornecedor!A:B,2,0)</f>
        <v>AlphaOmega</v>
      </c>
    </row>
    <row r="5939" spans="1:16" x14ac:dyDescent="0.25">
      <c r="A5939">
        <v>5938</v>
      </c>
      <c r="B5939" s="1">
        <v>44174</v>
      </c>
      <c r="C5939" s="1">
        <v>44175</v>
      </c>
      <c r="D5939" s="1">
        <v>44184</v>
      </c>
      <c r="E5939" s="1">
        <v>44187</v>
      </c>
      <c r="F5939">
        <v>4</v>
      </c>
      <c r="G5939" t="str">
        <f>VLOOKUP(F5939,dComprador!A:B,2,0)</f>
        <v>Lira</v>
      </c>
      <c r="H5939">
        <v>1</v>
      </c>
      <c r="I5939" t="str">
        <f>VLOOKUP(H5939,dMateriaPrima!A:B,2,0)</f>
        <v>Tecido</v>
      </c>
      <c r="J5939">
        <f>VLOOKUP(H5939,dMateriaPrima!A:C,3,0)</f>
        <v>18</v>
      </c>
      <c r="K5939">
        <v>67</v>
      </c>
      <c r="L5939">
        <f t="shared" si="185"/>
        <v>1206</v>
      </c>
      <c r="M5939">
        <v>0</v>
      </c>
      <c r="N5939">
        <f t="shared" si="184"/>
        <v>1206</v>
      </c>
      <c r="O5939">
        <v>4</v>
      </c>
      <c r="P5939" t="str">
        <f>VLOOKUP(O5939,dFornecedor!A:B,2,0)</f>
        <v>AlphaOmega</v>
      </c>
    </row>
    <row r="5940" spans="1:16" x14ac:dyDescent="0.25">
      <c r="A5940">
        <v>5939</v>
      </c>
      <c r="B5940" s="1">
        <v>44174</v>
      </c>
      <c r="C5940" s="1">
        <v>44175</v>
      </c>
      <c r="D5940" s="1">
        <v>44182</v>
      </c>
      <c r="E5940" s="1">
        <v>44181</v>
      </c>
      <c r="F5940">
        <v>4</v>
      </c>
      <c r="G5940" t="str">
        <f>VLOOKUP(F5940,dComprador!A:B,2,0)</f>
        <v>Lira</v>
      </c>
      <c r="H5940">
        <v>1</v>
      </c>
      <c r="I5940" t="str">
        <f>VLOOKUP(H5940,dMateriaPrima!A:B,2,0)</f>
        <v>Tecido</v>
      </c>
      <c r="J5940">
        <f>VLOOKUP(H5940,dMateriaPrima!A:C,3,0)</f>
        <v>18</v>
      </c>
      <c r="K5940">
        <v>161</v>
      </c>
      <c r="L5940">
        <f t="shared" si="185"/>
        <v>2898</v>
      </c>
      <c r="M5940">
        <v>0</v>
      </c>
      <c r="N5940">
        <f t="shared" si="184"/>
        <v>2898</v>
      </c>
      <c r="O5940">
        <v>3</v>
      </c>
      <c r="P5940" t="str">
        <f>VLOOKUP(O5940,dFornecedor!A:B,2,0)</f>
        <v>StepUp</v>
      </c>
    </row>
    <row r="5941" spans="1:16" x14ac:dyDescent="0.25">
      <c r="A5941">
        <v>5940</v>
      </c>
      <c r="B5941" s="1">
        <v>44174</v>
      </c>
      <c r="C5941" s="1">
        <v>44183</v>
      </c>
      <c r="D5941" s="1">
        <v>44185</v>
      </c>
      <c r="E5941" s="1">
        <v>44191</v>
      </c>
      <c r="F5941">
        <v>4</v>
      </c>
      <c r="G5941" t="str">
        <f>VLOOKUP(F5941,dComprador!A:B,2,0)</f>
        <v>Lira</v>
      </c>
      <c r="H5941">
        <v>4</v>
      </c>
      <c r="I5941" t="str">
        <f>VLOOKUP(H5941,dMateriaPrima!A:B,2,0)</f>
        <v>Madeira</v>
      </c>
      <c r="J5941">
        <f>VLOOKUP(H5941,dMateriaPrima!A:C,3,0)</f>
        <v>168</v>
      </c>
      <c r="K5941">
        <v>339</v>
      </c>
      <c r="L5941">
        <f t="shared" si="185"/>
        <v>56952</v>
      </c>
      <c r="M5941">
        <v>0</v>
      </c>
      <c r="N5941">
        <f t="shared" si="184"/>
        <v>56952</v>
      </c>
      <c r="O5941">
        <v>2</v>
      </c>
      <c r="P5941" t="str">
        <f>VLOOKUP(O5941,dFornecedor!A:B,2,0)</f>
        <v>Minerva</v>
      </c>
    </row>
    <row r="5942" spans="1:16" x14ac:dyDescent="0.25">
      <c r="A5942">
        <v>5941</v>
      </c>
      <c r="B5942" s="1">
        <v>44174</v>
      </c>
      <c r="C5942" s="1">
        <v>44174</v>
      </c>
      <c r="D5942" s="1">
        <v>44193</v>
      </c>
      <c r="E5942" s="1">
        <v>44196</v>
      </c>
      <c r="F5942">
        <v>1</v>
      </c>
      <c r="G5942" t="str">
        <f>VLOOKUP(F5942,dComprador!A:B,2,0)</f>
        <v>Alon</v>
      </c>
      <c r="H5942">
        <v>5</v>
      </c>
      <c r="I5942" t="str">
        <f>VLOOKUP(H5942,dMateriaPrima!A:B,2,0)</f>
        <v>Areia</v>
      </c>
      <c r="J5942">
        <f>VLOOKUP(H5942,dMateriaPrima!A:C,3,0)</f>
        <v>3.59</v>
      </c>
      <c r="K5942">
        <v>175</v>
      </c>
      <c r="L5942">
        <f t="shared" si="185"/>
        <v>628.25</v>
      </c>
      <c r="M5942">
        <v>0</v>
      </c>
      <c r="N5942">
        <f t="shared" si="184"/>
        <v>628.25</v>
      </c>
      <c r="O5942">
        <v>2</v>
      </c>
      <c r="P5942" t="str">
        <f>VLOOKUP(O5942,dFornecedor!A:B,2,0)</f>
        <v>Minerva</v>
      </c>
    </row>
    <row r="5943" spans="1:16" x14ac:dyDescent="0.25">
      <c r="A5943">
        <v>5942</v>
      </c>
      <c r="B5943" s="1">
        <v>44174</v>
      </c>
      <c r="C5943" s="1">
        <v>44175</v>
      </c>
      <c r="D5943" s="1">
        <v>44193</v>
      </c>
      <c r="E5943" s="1">
        <v>44196</v>
      </c>
      <c r="F5943">
        <v>1</v>
      </c>
      <c r="G5943" t="str">
        <f>VLOOKUP(F5943,dComprador!A:B,2,0)</f>
        <v>Alon</v>
      </c>
      <c r="H5943">
        <v>6</v>
      </c>
      <c r="I5943" t="str">
        <f>VLOOKUP(H5943,dMateriaPrima!A:B,2,0)</f>
        <v>Fio Algodão</v>
      </c>
      <c r="J5943">
        <f>VLOOKUP(H5943,dMateriaPrima!A:C,3,0)</f>
        <v>55.9</v>
      </c>
      <c r="K5943">
        <v>29</v>
      </c>
      <c r="L5943">
        <f t="shared" si="185"/>
        <v>1621.1</v>
      </c>
      <c r="M5943">
        <v>0</v>
      </c>
      <c r="N5943">
        <f t="shared" si="184"/>
        <v>1621.1</v>
      </c>
      <c r="O5943">
        <v>4</v>
      </c>
      <c r="P5943" t="str">
        <f>VLOOKUP(O5943,dFornecedor!A:B,2,0)</f>
        <v>AlphaOmega</v>
      </c>
    </row>
    <row r="5944" spans="1:16" x14ac:dyDescent="0.25">
      <c r="A5944">
        <v>5943</v>
      </c>
      <c r="B5944" s="1">
        <v>44174</v>
      </c>
      <c r="C5944" s="1">
        <v>44177</v>
      </c>
      <c r="D5944" s="1">
        <v>44192</v>
      </c>
      <c r="E5944" s="1">
        <v>44195</v>
      </c>
      <c r="F5944">
        <v>1</v>
      </c>
      <c r="G5944" t="str">
        <f>VLOOKUP(F5944,dComprador!A:B,2,0)</f>
        <v>Alon</v>
      </c>
      <c r="H5944">
        <v>1</v>
      </c>
      <c r="I5944" t="str">
        <f>VLOOKUP(H5944,dMateriaPrima!A:B,2,0)</f>
        <v>Tecido</v>
      </c>
      <c r="J5944">
        <f>VLOOKUP(H5944,dMateriaPrima!A:C,3,0)</f>
        <v>18</v>
      </c>
      <c r="K5944">
        <v>480</v>
      </c>
      <c r="L5944">
        <f t="shared" si="185"/>
        <v>8640</v>
      </c>
      <c r="M5944">
        <v>0</v>
      </c>
      <c r="N5944">
        <f t="shared" si="184"/>
        <v>8640</v>
      </c>
      <c r="O5944">
        <v>3</v>
      </c>
      <c r="P5944" t="str">
        <f>VLOOKUP(O5944,dFornecedor!A:B,2,0)</f>
        <v>StepUp</v>
      </c>
    </row>
    <row r="5945" spans="1:16" x14ac:dyDescent="0.25">
      <c r="A5945">
        <v>5944</v>
      </c>
      <c r="B5945" s="1">
        <v>44174</v>
      </c>
      <c r="C5945" s="1">
        <v>44182</v>
      </c>
      <c r="D5945" s="1">
        <v>44191</v>
      </c>
      <c r="E5945" s="1">
        <v>44196</v>
      </c>
      <c r="F5945">
        <v>1</v>
      </c>
      <c r="G5945" t="str">
        <f>VLOOKUP(F5945,dComprador!A:B,2,0)</f>
        <v>Alon</v>
      </c>
      <c r="H5945">
        <v>11</v>
      </c>
      <c r="I5945" t="str">
        <f>VLOOKUP(H5945,dMateriaPrima!A:B,2,0)</f>
        <v>Papel</v>
      </c>
      <c r="J5945">
        <f>VLOOKUP(H5945,dMateriaPrima!A:C,3,0)</f>
        <v>9</v>
      </c>
      <c r="K5945">
        <v>421</v>
      </c>
      <c r="L5945">
        <f t="shared" si="185"/>
        <v>3789</v>
      </c>
      <c r="M5945">
        <v>0</v>
      </c>
      <c r="N5945">
        <f t="shared" si="184"/>
        <v>3789</v>
      </c>
      <c r="O5945">
        <v>2</v>
      </c>
      <c r="P5945" t="str">
        <f>VLOOKUP(O5945,dFornecedor!A:B,2,0)</f>
        <v>Minerva</v>
      </c>
    </row>
    <row r="5946" spans="1:16" x14ac:dyDescent="0.25">
      <c r="A5946">
        <v>5945</v>
      </c>
      <c r="B5946" s="1">
        <v>44174</v>
      </c>
      <c r="C5946" s="1">
        <v>44184</v>
      </c>
      <c r="D5946" s="1">
        <v>44193</v>
      </c>
      <c r="E5946" s="1">
        <v>44194</v>
      </c>
      <c r="F5946">
        <v>1</v>
      </c>
      <c r="G5946" t="str">
        <f>VLOOKUP(F5946,dComprador!A:B,2,0)</f>
        <v>Alon</v>
      </c>
      <c r="H5946">
        <v>7</v>
      </c>
      <c r="I5946" t="str">
        <f>VLOOKUP(H5946,dMateriaPrima!A:B,2,0)</f>
        <v>Poliéster</v>
      </c>
      <c r="J5946">
        <f>VLOOKUP(H5946,dMateriaPrima!A:C,3,0)</f>
        <v>8</v>
      </c>
      <c r="K5946">
        <v>259</v>
      </c>
      <c r="L5946">
        <f t="shared" si="185"/>
        <v>2072</v>
      </c>
      <c r="M5946">
        <v>0</v>
      </c>
      <c r="N5946">
        <f t="shared" si="184"/>
        <v>2072</v>
      </c>
      <c r="O5946">
        <v>1</v>
      </c>
      <c r="P5946" t="str">
        <f>VLOOKUP(O5946,dFornecedor!A:B,2,0)</f>
        <v>NorthShore</v>
      </c>
    </row>
    <row r="5947" spans="1:16" x14ac:dyDescent="0.25">
      <c r="A5947">
        <v>5946</v>
      </c>
      <c r="B5947" s="1">
        <v>44174</v>
      </c>
      <c r="C5947" s="1">
        <v>44179</v>
      </c>
      <c r="D5947" s="1">
        <v>44207</v>
      </c>
      <c r="E5947" s="1">
        <v>44207</v>
      </c>
      <c r="F5947">
        <v>1</v>
      </c>
      <c r="G5947" t="str">
        <f>VLOOKUP(F5947,dComprador!A:B,2,0)</f>
        <v>Alon</v>
      </c>
      <c r="H5947">
        <v>11</v>
      </c>
      <c r="I5947" t="str">
        <f>VLOOKUP(H5947,dMateriaPrima!A:B,2,0)</f>
        <v>Papel</v>
      </c>
      <c r="J5947">
        <f>VLOOKUP(H5947,dMateriaPrima!A:C,3,0)</f>
        <v>9</v>
      </c>
      <c r="K5947">
        <v>10</v>
      </c>
      <c r="L5947">
        <f t="shared" si="185"/>
        <v>90</v>
      </c>
      <c r="M5947">
        <v>0</v>
      </c>
      <c r="N5947">
        <f t="shared" si="184"/>
        <v>90</v>
      </c>
      <c r="O5947">
        <v>4</v>
      </c>
      <c r="P5947" t="str">
        <f>VLOOKUP(O5947,dFornecedor!A:B,2,0)</f>
        <v>AlphaOmega</v>
      </c>
    </row>
    <row r="5948" spans="1:16" x14ac:dyDescent="0.25">
      <c r="A5948">
        <v>5947</v>
      </c>
      <c r="B5948" s="1">
        <v>44174</v>
      </c>
      <c r="C5948" s="1">
        <v>44177</v>
      </c>
      <c r="D5948" s="1">
        <v>44197</v>
      </c>
      <c r="E5948" s="1">
        <v>44198</v>
      </c>
      <c r="F5948">
        <v>1</v>
      </c>
      <c r="G5948" t="str">
        <f>VLOOKUP(F5948,dComprador!A:B,2,0)</f>
        <v>Alon</v>
      </c>
      <c r="H5948">
        <v>2</v>
      </c>
      <c r="I5948" t="str">
        <f>VLOOKUP(H5948,dMateriaPrima!A:B,2,0)</f>
        <v>Chapa Metal</v>
      </c>
      <c r="J5948">
        <f>VLOOKUP(H5948,dMateriaPrima!A:C,3,0)</f>
        <v>299.89999999999998</v>
      </c>
      <c r="K5948">
        <v>43</v>
      </c>
      <c r="L5948">
        <f t="shared" si="185"/>
        <v>12895.699999999999</v>
      </c>
      <c r="M5948">
        <v>0</v>
      </c>
      <c r="N5948">
        <f t="shared" si="184"/>
        <v>12895.699999999999</v>
      </c>
      <c r="O5948">
        <v>1</v>
      </c>
      <c r="P5948" t="str">
        <f>VLOOKUP(O5948,dFornecedor!A:B,2,0)</f>
        <v>NorthShore</v>
      </c>
    </row>
    <row r="5949" spans="1:16" x14ac:dyDescent="0.25">
      <c r="A5949">
        <v>5948</v>
      </c>
      <c r="B5949" s="1">
        <v>44175</v>
      </c>
      <c r="C5949" s="1">
        <v>44176</v>
      </c>
      <c r="D5949" s="1">
        <v>44182</v>
      </c>
      <c r="E5949" s="1">
        <v>44187</v>
      </c>
      <c r="F5949">
        <v>4</v>
      </c>
      <c r="G5949" t="str">
        <f>VLOOKUP(F5949,dComprador!A:B,2,0)</f>
        <v>Lira</v>
      </c>
      <c r="H5949">
        <v>10</v>
      </c>
      <c r="I5949" t="str">
        <f>VLOOKUP(H5949,dMateriaPrima!A:B,2,0)</f>
        <v>Pedra Britada</v>
      </c>
      <c r="J5949">
        <f>VLOOKUP(H5949,dMateriaPrima!A:C,3,0)</f>
        <v>56</v>
      </c>
      <c r="K5949">
        <v>172</v>
      </c>
      <c r="L5949">
        <f t="shared" si="185"/>
        <v>9632</v>
      </c>
      <c r="M5949">
        <v>0</v>
      </c>
      <c r="N5949">
        <f t="shared" si="184"/>
        <v>9632</v>
      </c>
      <c r="O5949">
        <v>3</v>
      </c>
      <c r="P5949" t="str">
        <f>VLOOKUP(O5949,dFornecedor!A:B,2,0)</f>
        <v>StepUp</v>
      </c>
    </row>
    <row r="5950" spans="1:16" x14ac:dyDescent="0.25">
      <c r="A5950">
        <v>5949</v>
      </c>
      <c r="B5950" s="1">
        <v>44175</v>
      </c>
      <c r="C5950" s="1">
        <v>44184</v>
      </c>
      <c r="D5950" s="1">
        <v>44185</v>
      </c>
      <c r="E5950" s="1">
        <v>44193</v>
      </c>
      <c r="F5950">
        <v>4</v>
      </c>
      <c r="G5950" t="str">
        <f>VLOOKUP(F5950,dComprador!A:B,2,0)</f>
        <v>Lira</v>
      </c>
      <c r="H5950">
        <v>9</v>
      </c>
      <c r="I5950" t="str">
        <f>VLOOKUP(H5950,dMateriaPrima!A:B,2,0)</f>
        <v>Couro</v>
      </c>
      <c r="J5950">
        <f>VLOOKUP(H5950,dMateriaPrima!A:C,3,0)</f>
        <v>4.4000000000000004</v>
      </c>
      <c r="K5950">
        <v>60</v>
      </c>
      <c r="L5950">
        <f t="shared" si="185"/>
        <v>264</v>
      </c>
      <c r="M5950">
        <v>0</v>
      </c>
      <c r="N5950">
        <f t="shared" si="184"/>
        <v>264</v>
      </c>
      <c r="O5950">
        <v>3</v>
      </c>
      <c r="P5950" t="str">
        <f>VLOOKUP(O5950,dFornecedor!A:B,2,0)</f>
        <v>StepUp</v>
      </c>
    </row>
    <row r="5951" spans="1:16" x14ac:dyDescent="0.25">
      <c r="A5951">
        <v>5950</v>
      </c>
      <c r="B5951" s="1">
        <v>44175</v>
      </c>
      <c r="C5951" s="1">
        <v>44176</v>
      </c>
      <c r="D5951" s="1">
        <v>44180</v>
      </c>
      <c r="E5951" s="1">
        <v>44184</v>
      </c>
      <c r="F5951">
        <v>4</v>
      </c>
      <c r="G5951" t="str">
        <f>VLOOKUP(F5951,dComprador!A:B,2,0)</f>
        <v>Lira</v>
      </c>
      <c r="H5951">
        <v>5</v>
      </c>
      <c r="I5951" t="str">
        <f>VLOOKUP(H5951,dMateriaPrima!A:B,2,0)</f>
        <v>Areia</v>
      </c>
      <c r="J5951">
        <f>VLOOKUP(H5951,dMateriaPrima!A:C,3,0)</f>
        <v>3.59</v>
      </c>
      <c r="K5951">
        <v>24</v>
      </c>
      <c r="L5951">
        <f t="shared" si="185"/>
        <v>86.16</v>
      </c>
      <c r="M5951">
        <v>0</v>
      </c>
      <c r="N5951">
        <f t="shared" si="184"/>
        <v>86.16</v>
      </c>
      <c r="O5951">
        <v>3</v>
      </c>
      <c r="P5951" t="str">
        <f>VLOOKUP(O5951,dFornecedor!A:B,2,0)</f>
        <v>StepUp</v>
      </c>
    </row>
    <row r="5952" spans="1:16" x14ac:dyDescent="0.25">
      <c r="A5952">
        <v>5951</v>
      </c>
      <c r="B5952" s="1">
        <v>44175</v>
      </c>
      <c r="C5952" s="1">
        <v>44176</v>
      </c>
      <c r="D5952" s="1">
        <v>44182</v>
      </c>
      <c r="E5952" s="1">
        <v>44184</v>
      </c>
      <c r="F5952">
        <v>4</v>
      </c>
      <c r="G5952" t="str">
        <f>VLOOKUP(F5952,dComprador!A:B,2,0)</f>
        <v>Lira</v>
      </c>
      <c r="H5952">
        <v>8</v>
      </c>
      <c r="I5952" t="str">
        <f>VLOOKUP(H5952,dMateriaPrima!A:B,2,0)</f>
        <v>Cimento</v>
      </c>
      <c r="J5952">
        <f>VLOOKUP(H5952,dMateriaPrima!A:C,3,0)</f>
        <v>23</v>
      </c>
      <c r="K5952">
        <v>279</v>
      </c>
      <c r="L5952">
        <f t="shared" si="185"/>
        <v>6417</v>
      </c>
      <c r="M5952">
        <v>0</v>
      </c>
      <c r="N5952">
        <f t="shared" si="184"/>
        <v>6417</v>
      </c>
      <c r="O5952">
        <v>3</v>
      </c>
      <c r="P5952" t="str">
        <f>VLOOKUP(O5952,dFornecedor!A:B,2,0)</f>
        <v>StepUp</v>
      </c>
    </row>
    <row r="5953" spans="1:16" x14ac:dyDescent="0.25">
      <c r="A5953">
        <v>5952</v>
      </c>
      <c r="B5953" s="1">
        <v>44175</v>
      </c>
      <c r="C5953" s="1">
        <v>44177</v>
      </c>
      <c r="D5953" s="1">
        <v>44194</v>
      </c>
      <c r="E5953" s="1">
        <v>44196</v>
      </c>
      <c r="F5953">
        <v>1</v>
      </c>
      <c r="G5953" t="str">
        <f>VLOOKUP(F5953,dComprador!A:B,2,0)</f>
        <v>Alon</v>
      </c>
      <c r="H5953">
        <v>8</v>
      </c>
      <c r="I5953" t="str">
        <f>VLOOKUP(H5953,dMateriaPrima!A:B,2,0)</f>
        <v>Cimento</v>
      </c>
      <c r="J5953">
        <f>VLOOKUP(H5953,dMateriaPrima!A:C,3,0)</f>
        <v>23</v>
      </c>
      <c r="K5953">
        <v>231</v>
      </c>
      <c r="L5953">
        <f t="shared" si="185"/>
        <v>5313</v>
      </c>
      <c r="M5953">
        <v>0</v>
      </c>
      <c r="N5953">
        <f t="shared" si="184"/>
        <v>5313</v>
      </c>
      <c r="O5953">
        <v>2</v>
      </c>
      <c r="P5953" t="str">
        <f>VLOOKUP(O5953,dFornecedor!A:B,2,0)</f>
        <v>Minerva</v>
      </c>
    </row>
    <row r="5954" spans="1:16" x14ac:dyDescent="0.25">
      <c r="A5954">
        <v>5953</v>
      </c>
      <c r="B5954" s="1">
        <v>44175</v>
      </c>
      <c r="C5954" s="1">
        <v>44182</v>
      </c>
      <c r="D5954" s="1">
        <v>44206</v>
      </c>
      <c r="E5954" s="1">
        <v>44209</v>
      </c>
      <c r="F5954">
        <v>1</v>
      </c>
      <c r="G5954" t="str">
        <f>VLOOKUP(F5954,dComprador!A:B,2,0)</f>
        <v>Alon</v>
      </c>
      <c r="H5954">
        <v>9</v>
      </c>
      <c r="I5954" t="str">
        <f>VLOOKUP(H5954,dMateriaPrima!A:B,2,0)</f>
        <v>Couro</v>
      </c>
      <c r="J5954">
        <f>VLOOKUP(H5954,dMateriaPrima!A:C,3,0)</f>
        <v>4.4000000000000004</v>
      </c>
      <c r="K5954">
        <v>252</v>
      </c>
      <c r="L5954">
        <f t="shared" si="185"/>
        <v>1108.8000000000002</v>
      </c>
      <c r="M5954">
        <v>0</v>
      </c>
      <c r="N5954">
        <f t="shared" ref="N5954:N6017" si="186">SUM(L5954-((L5954*M5954)/100))</f>
        <v>1108.8000000000002</v>
      </c>
      <c r="O5954">
        <v>2</v>
      </c>
      <c r="P5954" t="str">
        <f>VLOOKUP(O5954,dFornecedor!A:B,2,0)</f>
        <v>Minerva</v>
      </c>
    </row>
    <row r="5955" spans="1:16" x14ac:dyDescent="0.25">
      <c r="A5955">
        <v>5954</v>
      </c>
      <c r="B5955" s="1">
        <v>44175</v>
      </c>
      <c r="C5955" s="1">
        <v>44177</v>
      </c>
      <c r="D5955" s="1">
        <v>44205</v>
      </c>
      <c r="E5955" s="1">
        <v>44209</v>
      </c>
      <c r="F5955">
        <v>1</v>
      </c>
      <c r="G5955" t="str">
        <f>VLOOKUP(F5955,dComprador!A:B,2,0)</f>
        <v>Alon</v>
      </c>
      <c r="H5955">
        <v>11</v>
      </c>
      <c r="I5955" t="str">
        <f>VLOOKUP(H5955,dMateriaPrima!A:B,2,0)</f>
        <v>Papel</v>
      </c>
      <c r="J5955">
        <f>VLOOKUP(H5955,dMateriaPrima!A:C,3,0)</f>
        <v>9</v>
      </c>
      <c r="K5955">
        <v>161</v>
      </c>
      <c r="L5955">
        <f t="shared" ref="L5955:L6018" si="187">J5955*K5955</f>
        <v>1449</v>
      </c>
      <c r="M5955">
        <v>0</v>
      </c>
      <c r="N5955">
        <f t="shared" si="186"/>
        <v>1449</v>
      </c>
      <c r="O5955">
        <v>5</v>
      </c>
      <c r="P5955" t="str">
        <f>VLOOKUP(O5955,dFornecedor!A:B,2,0)</f>
        <v>Atlas</v>
      </c>
    </row>
    <row r="5956" spans="1:16" x14ac:dyDescent="0.25">
      <c r="A5956">
        <v>5955</v>
      </c>
      <c r="B5956" s="1">
        <v>44176</v>
      </c>
      <c r="C5956" s="1">
        <v>44186</v>
      </c>
      <c r="D5956" s="1">
        <v>44187</v>
      </c>
      <c r="E5956" s="1">
        <v>44192</v>
      </c>
      <c r="F5956">
        <v>4</v>
      </c>
      <c r="G5956" t="str">
        <f>VLOOKUP(F5956,dComprador!A:B,2,0)</f>
        <v>Lira</v>
      </c>
      <c r="H5956">
        <v>11</v>
      </c>
      <c r="I5956" t="str">
        <f>VLOOKUP(H5956,dMateriaPrima!A:B,2,0)</f>
        <v>Papel</v>
      </c>
      <c r="J5956">
        <f>VLOOKUP(H5956,dMateriaPrima!A:C,3,0)</f>
        <v>9</v>
      </c>
      <c r="K5956">
        <v>345</v>
      </c>
      <c r="L5956">
        <f t="shared" si="187"/>
        <v>3105</v>
      </c>
      <c r="M5956">
        <v>0</v>
      </c>
      <c r="N5956">
        <f t="shared" si="186"/>
        <v>3105</v>
      </c>
      <c r="O5956">
        <v>3</v>
      </c>
      <c r="P5956" t="str">
        <f>VLOOKUP(O5956,dFornecedor!A:B,2,0)</f>
        <v>StepUp</v>
      </c>
    </row>
    <row r="5957" spans="1:16" x14ac:dyDescent="0.25">
      <c r="A5957">
        <v>5956</v>
      </c>
      <c r="B5957" s="1">
        <v>44176</v>
      </c>
      <c r="C5957" s="1">
        <v>44180</v>
      </c>
      <c r="D5957" s="1">
        <v>44207</v>
      </c>
      <c r="E5957" s="1">
        <v>44206</v>
      </c>
      <c r="F5957">
        <v>1</v>
      </c>
      <c r="G5957" t="str">
        <f>VLOOKUP(F5957,dComprador!A:B,2,0)</f>
        <v>Alon</v>
      </c>
      <c r="H5957">
        <v>1</v>
      </c>
      <c r="I5957" t="str">
        <f>VLOOKUP(H5957,dMateriaPrima!A:B,2,0)</f>
        <v>Tecido</v>
      </c>
      <c r="J5957">
        <f>VLOOKUP(H5957,dMateriaPrima!A:C,3,0)</f>
        <v>18</v>
      </c>
      <c r="K5957">
        <v>226</v>
      </c>
      <c r="L5957">
        <f t="shared" si="187"/>
        <v>4068</v>
      </c>
      <c r="M5957">
        <v>0</v>
      </c>
      <c r="N5957">
        <f t="shared" si="186"/>
        <v>4068</v>
      </c>
      <c r="O5957">
        <v>1</v>
      </c>
      <c r="P5957" t="str">
        <f>VLOOKUP(O5957,dFornecedor!A:B,2,0)</f>
        <v>NorthShore</v>
      </c>
    </row>
    <row r="5958" spans="1:16" x14ac:dyDescent="0.25">
      <c r="A5958">
        <v>5957</v>
      </c>
      <c r="B5958" s="1">
        <v>44176</v>
      </c>
      <c r="C5958" s="1">
        <v>44185</v>
      </c>
      <c r="D5958" s="1">
        <v>44189</v>
      </c>
      <c r="E5958" s="1">
        <v>44191</v>
      </c>
      <c r="F5958">
        <v>4</v>
      </c>
      <c r="G5958" t="str">
        <f>VLOOKUP(F5958,dComprador!A:B,2,0)</f>
        <v>Lira</v>
      </c>
      <c r="H5958">
        <v>7</v>
      </c>
      <c r="I5958" t="str">
        <f>VLOOKUP(H5958,dMateriaPrima!A:B,2,0)</f>
        <v>Poliéster</v>
      </c>
      <c r="J5958">
        <f>VLOOKUP(H5958,dMateriaPrima!A:C,3,0)</f>
        <v>8</v>
      </c>
      <c r="K5958">
        <v>317</v>
      </c>
      <c r="L5958">
        <f t="shared" si="187"/>
        <v>2536</v>
      </c>
      <c r="M5958">
        <v>0</v>
      </c>
      <c r="N5958">
        <f t="shared" si="186"/>
        <v>2536</v>
      </c>
      <c r="O5958">
        <v>2</v>
      </c>
      <c r="P5958" t="str">
        <f>VLOOKUP(O5958,dFornecedor!A:B,2,0)</f>
        <v>Minerva</v>
      </c>
    </row>
    <row r="5959" spans="1:16" x14ac:dyDescent="0.25">
      <c r="A5959">
        <v>5958</v>
      </c>
      <c r="B5959" s="1">
        <v>44176</v>
      </c>
      <c r="C5959" s="1">
        <v>44185</v>
      </c>
      <c r="D5959" s="1">
        <v>44188</v>
      </c>
      <c r="E5959" s="1">
        <v>44193</v>
      </c>
      <c r="F5959">
        <v>4</v>
      </c>
      <c r="G5959" t="str">
        <f>VLOOKUP(F5959,dComprador!A:B,2,0)</f>
        <v>Lira</v>
      </c>
      <c r="H5959">
        <v>9</v>
      </c>
      <c r="I5959" t="str">
        <f>VLOOKUP(H5959,dMateriaPrima!A:B,2,0)</f>
        <v>Couro</v>
      </c>
      <c r="J5959">
        <f>VLOOKUP(H5959,dMateriaPrima!A:C,3,0)</f>
        <v>4.4000000000000004</v>
      </c>
      <c r="K5959">
        <v>61</v>
      </c>
      <c r="L5959">
        <f t="shared" si="187"/>
        <v>268.40000000000003</v>
      </c>
      <c r="M5959">
        <v>0</v>
      </c>
      <c r="N5959">
        <f t="shared" si="186"/>
        <v>268.40000000000003</v>
      </c>
      <c r="O5959">
        <v>2</v>
      </c>
      <c r="P5959" t="str">
        <f>VLOOKUP(O5959,dFornecedor!A:B,2,0)</f>
        <v>Minerva</v>
      </c>
    </row>
    <row r="5960" spans="1:16" x14ac:dyDescent="0.25">
      <c r="A5960">
        <v>5959</v>
      </c>
      <c r="B5960" s="1">
        <v>44176</v>
      </c>
      <c r="C5960" s="1">
        <v>44178</v>
      </c>
      <c r="D5960" s="1">
        <v>44185</v>
      </c>
      <c r="E5960" s="1">
        <v>44184</v>
      </c>
      <c r="F5960">
        <v>4</v>
      </c>
      <c r="G5960" t="str">
        <f>VLOOKUP(F5960,dComprador!A:B,2,0)</f>
        <v>Lira</v>
      </c>
      <c r="H5960">
        <v>7</v>
      </c>
      <c r="I5960" t="str">
        <f>VLOOKUP(H5960,dMateriaPrima!A:B,2,0)</f>
        <v>Poliéster</v>
      </c>
      <c r="J5960">
        <f>VLOOKUP(H5960,dMateriaPrima!A:C,3,0)</f>
        <v>8</v>
      </c>
      <c r="K5960">
        <v>122</v>
      </c>
      <c r="L5960">
        <f t="shared" si="187"/>
        <v>976</v>
      </c>
      <c r="M5960">
        <v>26</v>
      </c>
      <c r="N5960">
        <f t="shared" si="186"/>
        <v>722.24</v>
      </c>
      <c r="O5960">
        <v>4</v>
      </c>
      <c r="P5960" t="str">
        <f>VLOOKUP(O5960,dFornecedor!A:B,2,0)</f>
        <v>AlphaOmega</v>
      </c>
    </row>
    <row r="5961" spans="1:16" x14ac:dyDescent="0.25">
      <c r="A5961">
        <v>5960</v>
      </c>
      <c r="B5961" s="1">
        <v>44176</v>
      </c>
      <c r="C5961" s="1">
        <v>44181</v>
      </c>
      <c r="D5961" s="1">
        <v>44182</v>
      </c>
      <c r="E5961" s="1">
        <v>44183</v>
      </c>
      <c r="F5961">
        <v>4</v>
      </c>
      <c r="G5961" t="str">
        <f>VLOOKUP(F5961,dComprador!A:B,2,0)</f>
        <v>Lira</v>
      </c>
      <c r="H5961">
        <v>11</v>
      </c>
      <c r="I5961" t="str">
        <f>VLOOKUP(H5961,dMateriaPrima!A:B,2,0)</f>
        <v>Papel</v>
      </c>
      <c r="J5961">
        <f>VLOOKUP(H5961,dMateriaPrima!A:C,3,0)</f>
        <v>9</v>
      </c>
      <c r="K5961">
        <v>284</v>
      </c>
      <c r="L5961">
        <f t="shared" si="187"/>
        <v>2556</v>
      </c>
      <c r="M5961">
        <v>0</v>
      </c>
      <c r="N5961">
        <f t="shared" si="186"/>
        <v>2556</v>
      </c>
      <c r="O5961">
        <v>1</v>
      </c>
      <c r="P5961" t="str">
        <f>VLOOKUP(O5961,dFornecedor!A:B,2,0)</f>
        <v>NorthShore</v>
      </c>
    </row>
    <row r="5962" spans="1:16" x14ac:dyDescent="0.25">
      <c r="A5962">
        <v>5961</v>
      </c>
      <c r="B5962" s="1">
        <v>44176</v>
      </c>
      <c r="C5962" s="1">
        <v>44181</v>
      </c>
      <c r="D5962" s="1">
        <v>44197</v>
      </c>
      <c r="E5962" s="1">
        <v>44196</v>
      </c>
      <c r="F5962">
        <v>1</v>
      </c>
      <c r="G5962" t="str">
        <f>VLOOKUP(F5962,dComprador!A:B,2,0)</f>
        <v>Alon</v>
      </c>
      <c r="H5962">
        <v>5</v>
      </c>
      <c r="I5962" t="str">
        <f>VLOOKUP(H5962,dMateriaPrima!A:B,2,0)</f>
        <v>Areia</v>
      </c>
      <c r="J5962">
        <f>VLOOKUP(H5962,dMateriaPrima!A:C,3,0)</f>
        <v>3.59</v>
      </c>
      <c r="K5962">
        <v>24</v>
      </c>
      <c r="L5962">
        <f t="shared" si="187"/>
        <v>86.16</v>
      </c>
      <c r="M5962">
        <v>0</v>
      </c>
      <c r="N5962">
        <f t="shared" si="186"/>
        <v>86.16</v>
      </c>
      <c r="O5962">
        <v>2</v>
      </c>
      <c r="P5962" t="str">
        <f>VLOOKUP(O5962,dFornecedor!A:B,2,0)</f>
        <v>Minerva</v>
      </c>
    </row>
    <row r="5963" spans="1:16" x14ac:dyDescent="0.25">
      <c r="A5963">
        <v>5962</v>
      </c>
      <c r="B5963" s="1">
        <v>44176</v>
      </c>
      <c r="C5963" s="1">
        <v>44176</v>
      </c>
      <c r="D5963" s="1">
        <v>44194</v>
      </c>
      <c r="E5963" s="1">
        <v>44199</v>
      </c>
      <c r="F5963">
        <v>1</v>
      </c>
      <c r="G5963" t="str">
        <f>VLOOKUP(F5963,dComprador!A:B,2,0)</f>
        <v>Alon</v>
      </c>
      <c r="H5963">
        <v>7</v>
      </c>
      <c r="I5963" t="str">
        <f>VLOOKUP(H5963,dMateriaPrima!A:B,2,0)</f>
        <v>Poliéster</v>
      </c>
      <c r="J5963">
        <f>VLOOKUP(H5963,dMateriaPrima!A:C,3,0)</f>
        <v>8</v>
      </c>
      <c r="K5963">
        <v>394</v>
      </c>
      <c r="L5963">
        <f t="shared" si="187"/>
        <v>3152</v>
      </c>
      <c r="M5963">
        <v>0</v>
      </c>
      <c r="N5963">
        <f t="shared" si="186"/>
        <v>3152</v>
      </c>
      <c r="O5963">
        <v>2</v>
      </c>
      <c r="P5963" t="str">
        <f>VLOOKUP(O5963,dFornecedor!A:B,2,0)</f>
        <v>Minerva</v>
      </c>
    </row>
    <row r="5964" spans="1:16" x14ac:dyDescent="0.25">
      <c r="A5964">
        <v>5963</v>
      </c>
      <c r="B5964" s="1">
        <v>44176</v>
      </c>
      <c r="C5964" s="1">
        <v>44178</v>
      </c>
      <c r="D5964" s="1">
        <v>44195</v>
      </c>
      <c r="E5964" s="1">
        <v>44196</v>
      </c>
      <c r="F5964">
        <v>1</v>
      </c>
      <c r="G5964" t="str">
        <f>VLOOKUP(F5964,dComprador!A:B,2,0)</f>
        <v>Alon</v>
      </c>
      <c r="H5964">
        <v>7</v>
      </c>
      <c r="I5964" t="str">
        <f>VLOOKUP(H5964,dMateriaPrima!A:B,2,0)</f>
        <v>Poliéster</v>
      </c>
      <c r="J5964">
        <f>VLOOKUP(H5964,dMateriaPrima!A:C,3,0)</f>
        <v>8</v>
      </c>
      <c r="K5964">
        <v>56</v>
      </c>
      <c r="L5964">
        <f t="shared" si="187"/>
        <v>448</v>
      </c>
      <c r="M5964">
        <v>0</v>
      </c>
      <c r="N5964">
        <f t="shared" si="186"/>
        <v>448</v>
      </c>
      <c r="O5964">
        <v>5</v>
      </c>
      <c r="P5964" t="str">
        <f>VLOOKUP(O5964,dFornecedor!A:B,2,0)</f>
        <v>Atlas</v>
      </c>
    </row>
    <row r="5965" spans="1:16" x14ac:dyDescent="0.25">
      <c r="A5965">
        <v>5964</v>
      </c>
      <c r="B5965" s="1">
        <v>44176</v>
      </c>
      <c r="C5965" s="1">
        <v>44176</v>
      </c>
      <c r="D5965" s="1">
        <v>44195</v>
      </c>
      <c r="E5965" s="1">
        <v>44196</v>
      </c>
      <c r="F5965">
        <v>1</v>
      </c>
      <c r="G5965" t="str">
        <f>VLOOKUP(F5965,dComprador!A:B,2,0)</f>
        <v>Alon</v>
      </c>
      <c r="H5965">
        <v>6</v>
      </c>
      <c r="I5965" t="str">
        <f>VLOOKUP(H5965,dMateriaPrima!A:B,2,0)</f>
        <v>Fio Algodão</v>
      </c>
      <c r="J5965">
        <f>VLOOKUP(H5965,dMateriaPrima!A:C,3,0)</f>
        <v>55.9</v>
      </c>
      <c r="K5965">
        <v>14</v>
      </c>
      <c r="L5965">
        <f t="shared" si="187"/>
        <v>782.6</v>
      </c>
      <c r="M5965">
        <v>0</v>
      </c>
      <c r="N5965">
        <f t="shared" si="186"/>
        <v>782.6</v>
      </c>
      <c r="O5965">
        <v>2</v>
      </c>
      <c r="P5965" t="str">
        <f>VLOOKUP(O5965,dFornecedor!A:B,2,0)</f>
        <v>Minerva</v>
      </c>
    </row>
    <row r="5966" spans="1:16" x14ac:dyDescent="0.25">
      <c r="A5966">
        <v>5965</v>
      </c>
      <c r="B5966" s="1">
        <v>44176</v>
      </c>
      <c r="C5966" s="1">
        <v>44176</v>
      </c>
      <c r="D5966" s="1">
        <v>44197</v>
      </c>
      <c r="E5966" s="1">
        <v>44197</v>
      </c>
      <c r="F5966">
        <v>1</v>
      </c>
      <c r="G5966" t="str">
        <f>VLOOKUP(F5966,dComprador!A:B,2,0)</f>
        <v>Alon</v>
      </c>
      <c r="H5966">
        <v>7</v>
      </c>
      <c r="I5966" t="str">
        <f>VLOOKUP(H5966,dMateriaPrima!A:B,2,0)</f>
        <v>Poliéster</v>
      </c>
      <c r="J5966">
        <f>VLOOKUP(H5966,dMateriaPrima!A:C,3,0)</f>
        <v>8</v>
      </c>
      <c r="K5966">
        <v>6</v>
      </c>
      <c r="L5966">
        <f t="shared" si="187"/>
        <v>48</v>
      </c>
      <c r="M5966">
        <v>0</v>
      </c>
      <c r="N5966">
        <f t="shared" si="186"/>
        <v>48</v>
      </c>
      <c r="O5966">
        <v>2</v>
      </c>
      <c r="P5966" t="str">
        <f>VLOOKUP(O5966,dFornecedor!A:B,2,0)</f>
        <v>Minerva</v>
      </c>
    </row>
    <row r="5967" spans="1:16" x14ac:dyDescent="0.25">
      <c r="A5967">
        <v>5966</v>
      </c>
      <c r="B5967" s="1">
        <v>44176</v>
      </c>
      <c r="C5967" s="1">
        <v>44185</v>
      </c>
      <c r="D5967" s="1">
        <v>44206</v>
      </c>
      <c r="E5967" s="1">
        <v>44209</v>
      </c>
      <c r="F5967">
        <v>1</v>
      </c>
      <c r="G5967" t="str">
        <f>VLOOKUP(F5967,dComprador!A:B,2,0)</f>
        <v>Alon</v>
      </c>
      <c r="H5967">
        <v>11</v>
      </c>
      <c r="I5967" t="str">
        <f>VLOOKUP(H5967,dMateriaPrima!A:B,2,0)</f>
        <v>Papel</v>
      </c>
      <c r="J5967">
        <f>VLOOKUP(H5967,dMateriaPrima!A:C,3,0)</f>
        <v>9</v>
      </c>
      <c r="K5967">
        <v>56</v>
      </c>
      <c r="L5967">
        <f t="shared" si="187"/>
        <v>504</v>
      </c>
      <c r="M5967">
        <v>0</v>
      </c>
      <c r="N5967">
        <f t="shared" si="186"/>
        <v>504</v>
      </c>
      <c r="O5967">
        <v>3</v>
      </c>
      <c r="P5967" t="str">
        <f>VLOOKUP(O5967,dFornecedor!A:B,2,0)</f>
        <v>StepUp</v>
      </c>
    </row>
    <row r="5968" spans="1:16" x14ac:dyDescent="0.25">
      <c r="A5968">
        <v>5967</v>
      </c>
      <c r="B5968" s="1">
        <v>44176</v>
      </c>
      <c r="C5968" s="1">
        <v>44181</v>
      </c>
      <c r="D5968" s="1">
        <v>44198</v>
      </c>
      <c r="E5968" s="1">
        <v>44198</v>
      </c>
      <c r="F5968">
        <v>1</v>
      </c>
      <c r="G5968" t="str">
        <f>VLOOKUP(F5968,dComprador!A:B,2,0)</f>
        <v>Alon</v>
      </c>
      <c r="H5968">
        <v>9</v>
      </c>
      <c r="I5968" t="str">
        <f>VLOOKUP(H5968,dMateriaPrima!A:B,2,0)</f>
        <v>Couro</v>
      </c>
      <c r="J5968">
        <f>VLOOKUP(H5968,dMateriaPrima!A:C,3,0)</f>
        <v>4.4000000000000004</v>
      </c>
      <c r="K5968">
        <v>10</v>
      </c>
      <c r="L5968">
        <f t="shared" si="187"/>
        <v>44</v>
      </c>
      <c r="M5968">
        <v>0</v>
      </c>
      <c r="N5968">
        <f t="shared" si="186"/>
        <v>44</v>
      </c>
      <c r="O5968">
        <v>4</v>
      </c>
      <c r="P5968" t="str">
        <f>VLOOKUP(O5968,dFornecedor!A:B,2,0)</f>
        <v>AlphaOmega</v>
      </c>
    </row>
    <row r="5969" spans="1:16" x14ac:dyDescent="0.25">
      <c r="A5969">
        <v>5968</v>
      </c>
      <c r="B5969" s="1">
        <v>44176</v>
      </c>
      <c r="C5969" s="1">
        <v>44187</v>
      </c>
      <c r="D5969" s="1">
        <v>44199</v>
      </c>
      <c r="E5969" s="1">
        <v>44201</v>
      </c>
      <c r="F5969">
        <v>1</v>
      </c>
      <c r="G5969" t="str">
        <f>VLOOKUP(F5969,dComprador!A:B,2,0)</f>
        <v>Alon</v>
      </c>
      <c r="H5969">
        <v>8</v>
      </c>
      <c r="I5969" t="str">
        <f>VLOOKUP(H5969,dMateriaPrima!A:B,2,0)</f>
        <v>Cimento</v>
      </c>
      <c r="J5969">
        <f>VLOOKUP(H5969,dMateriaPrima!A:C,3,0)</f>
        <v>23</v>
      </c>
      <c r="K5969">
        <v>323</v>
      </c>
      <c r="L5969">
        <f t="shared" si="187"/>
        <v>7429</v>
      </c>
      <c r="M5969">
        <v>0</v>
      </c>
      <c r="N5969">
        <f t="shared" si="186"/>
        <v>7429</v>
      </c>
      <c r="O5969">
        <v>1</v>
      </c>
      <c r="P5969" t="str">
        <f>VLOOKUP(O5969,dFornecedor!A:B,2,0)</f>
        <v>NorthShore</v>
      </c>
    </row>
    <row r="5970" spans="1:16" x14ac:dyDescent="0.25">
      <c r="A5970">
        <v>5969</v>
      </c>
      <c r="B5970" s="1">
        <v>44177</v>
      </c>
      <c r="C5970" s="1">
        <v>44186</v>
      </c>
      <c r="D5970" s="1">
        <v>44188</v>
      </c>
      <c r="E5970" s="1">
        <v>44194</v>
      </c>
      <c r="F5970">
        <v>4</v>
      </c>
      <c r="G5970" t="str">
        <f>VLOOKUP(F5970,dComprador!A:B,2,0)</f>
        <v>Lira</v>
      </c>
      <c r="H5970">
        <v>1</v>
      </c>
      <c r="I5970" t="str">
        <f>VLOOKUP(H5970,dMateriaPrima!A:B,2,0)</f>
        <v>Tecido</v>
      </c>
      <c r="J5970">
        <f>VLOOKUP(H5970,dMateriaPrima!A:C,3,0)</f>
        <v>18</v>
      </c>
      <c r="K5970">
        <v>130</v>
      </c>
      <c r="L5970">
        <f t="shared" si="187"/>
        <v>2340</v>
      </c>
      <c r="M5970">
        <v>0</v>
      </c>
      <c r="N5970">
        <f t="shared" si="186"/>
        <v>2340</v>
      </c>
      <c r="O5970">
        <v>2</v>
      </c>
      <c r="P5970" t="str">
        <f>VLOOKUP(O5970,dFornecedor!A:B,2,0)</f>
        <v>Minerva</v>
      </c>
    </row>
    <row r="5971" spans="1:16" x14ac:dyDescent="0.25">
      <c r="A5971">
        <v>5970</v>
      </c>
      <c r="B5971" s="1">
        <v>44177</v>
      </c>
      <c r="C5971" s="1">
        <v>44186</v>
      </c>
      <c r="D5971" s="1">
        <v>44189</v>
      </c>
      <c r="E5971" s="1">
        <v>44193</v>
      </c>
      <c r="F5971">
        <v>4</v>
      </c>
      <c r="G5971" t="str">
        <f>VLOOKUP(F5971,dComprador!A:B,2,0)</f>
        <v>Lira</v>
      </c>
      <c r="H5971">
        <v>5</v>
      </c>
      <c r="I5971" t="str">
        <f>VLOOKUP(H5971,dMateriaPrima!A:B,2,0)</f>
        <v>Areia</v>
      </c>
      <c r="J5971">
        <f>VLOOKUP(H5971,dMateriaPrima!A:C,3,0)</f>
        <v>3.59</v>
      </c>
      <c r="K5971">
        <v>71</v>
      </c>
      <c r="L5971">
        <f t="shared" si="187"/>
        <v>254.89</v>
      </c>
      <c r="M5971">
        <v>0</v>
      </c>
      <c r="N5971">
        <f t="shared" si="186"/>
        <v>254.89</v>
      </c>
      <c r="O5971">
        <v>2</v>
      </c>
      <c r="P5971" t="str">
        <f>VLOOKUP(O5971,dFornecedor!A:B,2,0)</f>
        <v>Minerva</v>
      </c>
    </row>
    <row r="5972" spans="1:16" x14ac:dyDescent="0.25">
      <c r="A5972">
        <v>5971</v>
      </c>
      <c r="B5972" s="1">
        <v>44177</v>
      </c>
      <c r="C5972" s="1">
        <v>44178</v>
      </c>
      <c r="D5972" s="1">
        <v>44183</v>
      </c>
      <c r="E5972" s="1">
        <v>44186</v>
      </c>
      <c r="F5972">
        <v>4</v>
      </c>
      <c r="G5972" t="str">
        <f>VLOOKUP(F5972,dComprador!A:B,2,0)</f>
        <v>Lira</v>
      </c>
      <c r="H5972">
        <v>9</v>
      </c>
      <c r="I5972" t="str">
        <f>VLOOKUP(H5972,dMateriaPrima!A:B,2,0)</f>
        <v>Couro</v>
      </c>
      <c r="J5972">
        <f>VLOOKUP(H5972,dMateriaPrima!A:C,3,0)</f>
        <v>4.4000000000000004</v>
      </c>
      <c r="K5972">
        <v>124</v>
      </c>
      <c r="L5972">
        <f t="shared" si="187"/>
        <v>545.6</v>
      </c>
      <c r="M5972">
        <v>0</v>
      </c>
      <c r="N5972">
        <f t="shared" si="186"/>
        <v>545.6</v>
      </c>
      <c r="O5972">
        <v>3</v>
      </c>
      <c r="P5972" t="str">
        <f>VLOOKUP(O5972,dFornecedor!A:B,2,0)</f>
        <v>StepUp</v>
      </c>
    </row>
    <row r="5973" spans="1:16" x14ac:dyDescent="0.25">
      <c r="A5973">
        <v>5972</v>
      </c>
      <c r="B5973" s="1">
        <v>44177</v>
      </c>
      <c r="C5973" s="1">
        <v>44185</v>
      </c>
      <c r="D5973" s="1">
        <v>44189</v>
      </c>
      <c r="E5973" s="1">
        <v>44193</v>
      </c>
      <c r="F5973">
        <v>4</v>
      </c>
      <c r="G5973" t="str">
        <f>VLOOKUP(F5973,dComprador!A:B,2,0)</f>
        <v>Lira</v>
      </c>
      <c r="H5973">
        <v>4</v>
      </c>
      <c r="I5973" t="str">
        <f>VLOOKUP(H5973,dMateriaPrima!A:B,2,0)</f>
        <v>Madeira</v>
      </c>
      <c r="J5973">
        <f>VLOOKUP(H5973,dMateriaPrima!A:C,3,0)</f>
        <v>168</v>
      </c>
      <c r="K5973">
        <v>106</v>
      </c>
      <c r="L5973">
        <f t="shared" si="187"/>
        <v>17808</v>
      </c>
      <c r="M5973">
        <v>0</v>
      </c>
      <c r="N5973">
        <f t="shared" si="186"/>
        <v>17808</v>
      </c>
      <c r="O5973">
        <v>2</v>
      </c>
      <c r="P5973" t="str">
        <f>VLOOKUP(O5973,dFornecedor!A:B,2,0)</f>
        <v>Minerva</v>
      </c>
    </row>
    <row r="5974" spans="1:16" x14ac:dyDescent="0.25">
      <c r="A5974">
        <v>5973</v>
      </c>
      <c r="B5974" s="1">
        <v>44177</v>
      </c>
      <c r="C5974" s="1">
        <v>44184</v>
      </c>
      <c r="D5974" s="1">
        <v>44197</v>
      </c>
      <c r="E5974" s="1">
        <v>44200</v>
      </c>
      <c r="F5974">
        <v>1</v>
      </c>
      <c r="G5974" t="str">
        <f>VLOOKUP(F5974,dComprador!A:B,2,0)</f>
        <v>Alon</v>
      </c>
      <c r="H5974">
        <v>4</v>
      </c>
      <c r="I5974" t="str">
        <f>VLOOKUP(H5974,dMateriaPrima!A:B,2,0)</f>
        <v>Madeira</v>
      </c>
      <c r="J5974">
        <f>VLOOKUP(H5974,dMateriaPrima!A:C,3,0)</f>
        <v>168</v>
      </c>
      <c r="K5974">
        <v>152</v>
      </c>
      <c r="L5974">
        <f t="shared" si="187"/>
        <v>25536</v>
      </c>
      <c r="M5974">
        <v>0</v>
      </c>
      <c r="N5974">
        <f t="shared" si="186"/>
        <v>25536</v>
      </c>
      <c r="O5974">
        <v>2</v>
      </c>
      <c r="P5974" t="str">
        <f>VLOOKUP(O5974,dFornecedor!A:B,2,0)</f>
        <v>Minerva</v>
      </c>
    </row>
    <row r="5975" spans="1:16" x14ac:dyDescent="0.25">
      <c r="A5975">
        <v>5974</v>
      </c>
      <c r="B5975" s="1">
        <v>44177</v>
      </c>
      <c r="C5975" s="1">
        <v>44186</v>
      </c>
      <c r="D5975" s="1">
        <v>44198</v>
      </c>
      <c r="E5975" s="1">
        <v>44198</v>
      </c>
      <c r="F5975">
        <v>1</v>
      </c>
      <c r="G5975" t="str">
        <f>VLOOKUP(F5975,dComprador!A:B,2,0)</f>
        <v>Alon</v>
      </c>
      <c r="H5975">
        <v>10</v>
      </c>
      <c r="I5975" t="str">
        <f>VLOOKUP(H5975,dMateriaPrima!A:B,2,0)</f>
        <v>Pedra Britada</v>
      </c>
      <c r="J5975">
        <f>VLOOKUP(H5975,dMateriaPrima!A:C,3,0)</f>
        <v>56</v>
      </c>
      <c r="K5975">
        <v>320</v>
      </c>
      <c r="L5975">
        <f t="shared" si="187"/>
        <v>17920</v>
      </c>
      <c r="M5975">
        <v>0</v>
      </c>
      <c r="N5975">
        <f t="shared" si="186"/>
        <v>17920</v>
      </c>
      <c r="O5975">
        <v>3</v>
      </c>
      <c r="P5975" t="str">
        <f>VLOOKUP(O5975,dFornecedor!A:B,2,0)</f>
        <v>StepUp</v>
      </c>
    </row>
    <row r="5976" spans="1:16" x14ac:dyDescent="0.25">
      <c r="A5976">
        <v>5975</v>
      </c>
      <c r="B5976" s="1">
        <v>44177</v>
      </c>
      <c r="C5976" s="1">
        <v>44178</v>
      </c>
      <c r="D5976" s="1">
        <v>44197</v>
      </c>
      <c r="E5976" s="1">
        <v>44196</v>
      </c>
      <c r="F5976">
        <v>1</v>
      </c>
      <c r="G5976" t="str">
        <f>VLOOKUP(F5976,dComprador!A:B,2,0)</f>
        <v>Alon</v>
      </c>
      <c r="H5976">
        <v>11</v>
      </c>
      <c r="I5976" t="str">
        <f>VLOOKUP(H5976,dMateriaPrima!A:B,2,0)</f>
        <v>Papel</v>
      </c>
      <c r="J5976">
        <f>VLOOKUP(H5976,dMateriaPrima!A:C,3,0)</f>
        <v>9</v>
      </c>
      <c r="K5976">
        <v>87</v>
      </c>
      <c r="L5976">
        <f t="shared" si="187"/>
        <v>783</v>
      </c>
      <c r="M5976">
        <v>0</v>
      </c>
      <c r="N5976">
        <f t="shared" si="186"/>
        <v>783</v>
      </c>
      <c r="O5976">
        <v>3</v>
      </c>
      <c r="P5976" t="str">
        <f>VLOOKUP(O5976,dFornecedor!A:B,2,0)</f>
        <v>StepUp</v>
      </c>
    </row>
    <row r="5977" spans="1:16" x14ac:dyDescent="0.25">
      <c r="A5977">
        <v>5976</v>
      </c>
      <c r="B5977" s="1">
        <v>44177</v>
      </c>
      <c r="C5977" s="1">
        <v>44177</v>
      </c>
      <c r="D5977" s="1">
        <v>44203</v>
      </c>
      <c r="E5977" s="1">
        <v>44205</v>
      </c>
      <c r="F5977">
        <v>1</v>
      </c>
      <c r="G5977" t="str">
        <f>VLOOKUP(F5977,dComprador!A:B,2,0)</f>
        <v>Alon</v>
      </c>
      <c r="H5977">
        <v>9</v>
      </c>
      <c r="I5977" t="str">
        <f>VLOOKUP(H5977,dMateriaPrima!A:B,2,0)</f>
        <v>Couro</v>
      </c>
      <c r="J5977">
        <f>VLOOKUP(H5977,dMateriaPrima!A:C,3,0)</f>
        <v>4.4000000000000004</v>
      </c>
      <c r="K5977">
        <v>7</v>
      </c>
      <c r="L5977">
        <f t="shared" si="187"/>
        <v>30.800000000000004</v>
      </c>
      <c r="M5977">
        <v>0</v>
      </c>
      <c r="N5977">
        <f t="shared" si="186"/>
        <v>30.800000000000004</v>
      </c>
      <c r="O5977">
        <v>2</v>
      </c>
      <c r="P5977" t="str">
        <f>VLOOKUP(O5977,dFornecedor!A:B,2,0)</f>
        <v>Minerva</v>
      </c>
    </row>
    <row r="5978" spans="1:16" x14ac:dyDescent="0.25">
      <c r="A5978">
        <v>5977</v>
      </c>
      <c r="B5978" s="1">
        <v>44177</v>
      </c>
      <c r="C5978" s="1">
        <v>44191</v>
      </c>
      <c r="D5978" s="1">
        <v>44199</v>
      </c>
      <c r="E5978" s="1">
        <v>44201</v>
      </c>
      <c r="F5978">
        <v>1</v>
      </c>
      <c r="G5978" t="str">
        <f>VLOOKUP(F5978,dComprador!A:B,2,0)</f>
        <v>Alon</v>
      </c>
      <c r="H5978">
        <v>5</v>
      </c>
      <c r="I5978" t="str">
        <f>VLOOKUP(H5978,dMateriaPrima!A:B,2,0)</f>
        <v>Areia</v>
      </c>
      <c r="J5978">
        <f>VLOOKUP(H5978,dMateriaPrima!A:C,3,0)</f>
        <v>3.59</v>
      </c>
      <c r="K5978">
        <v>12</v>
      </c>
      <c r="L5978">
        <f t="shared" si="187"/>
        <v>43.08</v>
      </c>
      <c r="M5978">
        <v>0</v>
      </c>
      <c r="N5978">
        <f t="shared" si="186"/>
        <v>43.08</v>
      </c>
      <c r="O5978">
        <v>1</v>
      </c>
      <c r="P5978" t="str">
        <f>VLOOKUP(O5978,dFornecedor!A:B,2,0)</f>
        <v>NorthShore</v>
      </c>
    </row>
    <row r="5979" spans="1:16" x14ac:dyDescent="0.25">
      <c r="A5979">
        <v>5978</v>
      </c>
      <c r="B5979" s="1">
        <v>44178</v>
      </c>
      <c r="C5979" s="1">
        <v>44182</v>
      </c>
      <c r="D5979" s="1">
        <v>44186</v>
      </c>
      <c r="E5979" s="1">
        <v>44186</v>
      </c>
      <c r="F5979">
        <v>4</v>
      </c>
      <c r="G5979" t="str">
        <f>VLOOKUP(F5979,dComprador!A:B,2,0)</f>
        <v>Lira</v>
      </c>
      <c r="H5979">
        <v>7</v>
      </c>
      <c r="I5979" t="str">
        <f>VLOOKUP(H5979,dMateriaPrima!A:B,2,0)</f>
        <v>Poliéster</v>
      </c>
      <c r="J5979">
        <f>VLOOKUP(H5979,dMateriaPrima!A:C,3,0)</f>
        <v>8</v>
      </c>
      <c r="K5979">
        <v>575</v>
      </c>
      <c r="L5979">
        <f t="shared" si="187"/>
        <v>4600</v>
      </c>
      <c r="M5979">
        <v>0</v>
      </c>
      <c r="N5979">
        <f t="shared" si="186"/>
        <v>4600</v>
      </c>
      <c r="O5979">
        <v>4</v>
      </c>
      <c r="P5979" t="str">
        <f>VLOOKUP(O5979,dFornecedor!A:B,2,0)</f>
        <v>AlphaOmega</v>
      </c>
    </row>
    <row r="5980" spans="1:16" x14ac:dyDescent="0.25">
      <c r="A5980">
        <v>5979</v>
      </c>
      <c r="B5980" s="1">
        <v>44178</v>
      </c>
      <c r="C5980" s="1">
        <v>44181</v>
      </c>
      <c r="D5980" s="1">
        <v>44186</v>
      </c>
      <c r="E5980" s="1">
        <v>44188</v>
      </c>
      <c r="F5980">
        <v>4</v>
      </c>
      <c r="G5980" t="str">
        <f>VLOOKUP(F5980,dComprador!A:B,2,0)</f>
        <v>Lira</v>
      </c>
      <c r="H5980">
        <v>7</v>
      </c>
      <c r="I5980" t="str">
        <f>VLOOKUP(H5980,dMateriaPrima!A:B,2,0)</f>
        <v>Poliéster</v>
      </c>
      <c r="J5980">
        <f>VLOOKUP(H5980,dMateriaPrima!A:C,3,0)</f>
        <v>8</v>
      </c>
      <c r="K5980">
        <v>124</v>
      </c>
      <c r="L5980">
        <f t="shared" si="187"/>
        <v>992</v>
      </c>
      <c r="M5980">
        <v>0</v>
      </c>
      <c r="N5980">
        <f t="shared" si="186"/>
        <v>992</v>
      </c>
      <c r="O5980">
        <v>1</v>
      </c>
      <c r="P5980" t="str">
        <f>VLOOKUP(O5980,dFornecedor!A:B,2,0)</f>
        <v>NorthShore</v>
      </c>
    </row>
    <row r="5981" spans="1:16" x14ac:dyDescent="0.25">
      <c r="A5981">
        <v>5980</v>
      </c>
      <c r="B5981" s="1">
        <v>44178</v>
      </c>
      <c r="C5981" s="1">
        <v>44178</v>
      </c>
      <c r="D5981" s="1">
        <v>44199</v>
      </c>
      <c r="E5981" s="1">
        <v>44200</v>
      </c>
      <c r="F5981">
        <v>1</v>
      </c>
      <c r="G5981" t="str">
        <f>VLOOKUP(F5981,dComprador!A:B,2,0)</f>
        <v>Alon</v>
      </c>
      <c r="H5981">
        <v>5</v>
      </c>
      <c r="I5981" t="str">
        <f>VLOOKUP(H5981,dMateriaPrima!A:B,2,0)</f>
        <v>Areia</v>
      </c>
      <c r="J5981">
        <f>VLOOKUP(H5981,dMateriaPrima!A:C,3,0)</f>
        <v>3.59</v>
      </c>
      <c r="K5981">
        <v>155</v>
      </c>
      <c r="L5981">
        <f t="shared" si="187"/>
        <v>556.44999999999993</v>
      </c>
      <c r="M5981">
        <v>0</v>
      </c>
      <c r="N5981">
        <f t="shared" si="186"/>
        <v>556.44999999999993</v>
      </c>
      <c r="O5981">
        <v>5</v>
      </c>
      <c r="P5981" t="str">
        <f>VLOOKUP(O5981,dFornecedor!A:B,2,0)</f>
        <v>Atlas</v>
      </c>
    </row>
    <row r="5982" spans="1:16" x14ac:dyDescent="0.25">
      <c r="A5982">
        <v>5981</v>
      </c>
      <c r="B5982" s="1">
        <v>44178</v>
      </c>
      <c r="C5982" s="1">
        <v>44188</v>
      </c>
      <c r="D5982" s="1">
        <v>44206</v>
      </c>
      <c r="E5982" s="1">
        <v>44209</v>
      </c>
      <c r="F5982">
        <v>1</v>
      </c>
      <c r="G5982" t="str">
        <f>VLOOKUP(F5982,dComprador!A:B,2,0)</f>
        <v>Alon</v>
      </c>
      <c r="H5982">
        <v>1</v>
      </c>
      <c r="I5982" t="str">
        <f>VLOOKUP(H5982,dMateriaPrima!A:B,2,0)</f>
        <v>Tecido</v>
      </c>
      <c r="J5982">
        <f>VLOOKUP(H5982,dMateriaPrima!A:C,3,0)</f>
        <v>18</v>
      </c>
      <c r="K5982">
        <v>288</v>
      </c>
      <c r="L5982">
        <f t="shared" si="187"/>
        <v>5184</v>
      </c>
      <c r="M5982">
        <v>0</v>
      </c>
      <c r="N5982">
        <f t="shared" si="186"/>
        <v>5184</v>
      </c>
      <c r="O5982">
        <v>1</v>
      </c>
      <c r="P5982" t="str">
        <f>VLOOKUP(O5982,dFornecedor!A:B,2,0)</f>
        <v>NorthShore</v>
      </c>
    </row>
    <row r="5983" spans="1:16" x14ac:dyDescent="0.25">
      <c r="A5983">
        <v>5982</v>
      </c>
      <c r="B5983" s="1">
        <v>44178</v>
      </c>
      <c r="C5983" s="1">
        <v>44186</v>
      </c>
      <c r="D5983" s="1">
        <v>44210</v>
      </c>
      <c r="E5983" s="1">
        <v>44212</v>
      </c>
      <c r="F5983">
        <v>1</v>
      </c>
      <c r="G5983" t="str">
        <f>VLOOKUP(F5983,dComprador!A:B,2,0)</f>
        <v>Alon</v>
      </c>
      <c r="H5983">
        <v>1</v>
      </c>
      <c r="I5983" t="str">
        <f>VLOOKUP(H5983,dMateriaPrima!A:B,2,0)</f>
        <v>Tecido</v>
      </c>
      <c r="J5983">
        <f>VLOOKUP(H5983,dMateriaPrima!A:C,3,0)</f>
        <v>18</v>
      </c>
      <c r="K5983">
        <v>194</v>
      </c>
      <c r="L5983">
        <f t="shared" si="187"/>
        <v>3492</v>
      </c>
      <c r="M5983">
        <v>0</v>
      </c>
      <c r="N5983">
        <f t="shared" si="186"/>
        <v>3492</v>
      </c>
      <c r="O5983">
        <v>1</v>
      </c>
      <c r="P5983" t="str">
        <f>VLOOKUP(O5983,dFornecedor!A:B,2,0)</f>
        <v>NorthShore</v>
      </c>
    </row>
    <row r="5984" spans="1:16" x14ac:dyDescent="0.25">
      <c r="A5984">
        <v>5983</v>
      </c>
      <c r="B5984" s="1">
        <v>44178</v>
      </c>
      <c r="C5984" s="1">
        <v>44179</v>
      </c>
      <c r="D5984" s="1">
        <v>44199</v>
      </c>
      <c r="E5984" s="1">
        <v>44201</v>
      </c>
      <c r="F5984">
        <v>1</v>
      </c>
      <c r="G5984" t="str">
        <f>VLOOKUP(F5984,dComprador!A:B,2,0)</f>
        <v>Alon</v>
      </c>
      <c r="H5984">
        <v>5</v>
      </c>
      <c r="I5984" t="str">
        <f>VLOOKUP(H5984,dMateriaPrima!A:B,2,0)</f>
        <v>Areia</v>
      </c>
      <c r="J5984">
        <f>VLOOKUP(H5984,dMateriaPrima!A:C,3,0)</f>
        <v>3.59</v>
      </c>
      <c r="K5984">
        <v>139</v>
      </c>
      <c r="L5984">
        <f t="shared" si="187"/>
        <v>499.01</v>
      </c>
      <c r="M5984">
        <v>20</v>
      </c>
      <c r="N5984">
        <f t="shared" si="186"/>
        <v>399.20799999999997</v>
      </c>
      <c r="O5984">
        <v>3</v>
      </c>
      <c r="P5984" t="str">
        <f>VLOOKUP(O5984,dFornecedor!A:B,2,0)</f>
        <v>StepUp</v>
      </c>
    </row>
    <row r="5985" spans="1:16" x14ac:dyDescent="0.25">
      <c r="A5985">
        <v>5984</v>
      </c>
      <c r="B5985" s="1">
        <v>44179</v>
      </c>
      <c r="C5985" s="1">
        <v>44182</v>
      </c>
      <c r="D5985" s="1">
        <v>44207</v>
      </c>
      <c r="E5985" s="1">
        <v>44209</v>
      </c>
      <c r="F5985">
        <v>1</v>
      </c>
      <c r="G5985" t="str">
        <f>VLOOKUP(F5985,dComprador!A:B,2,0)</f>
        <v>Alon</v>
      </c>
      <c r="H5985">
        <v>7</v>
      </c>
      <c r="I5985" t="str">
        <f>VLOOKUP(H5985,dMateriaPrima!A:B,2,0)</f>
        <v>Poliéster</v>
      </c>
      <c r="J5985">
        <f>VLOOKUP(H5985,dMateriaPrima!A:C,3,0)</f>
        <v>8</v>
      </c>
      <c r="K5985">
        <v>46</v>
      </c>
      <c r="L5985">
        <f t="shared" si="187"/>
        <v>368</v>
      </c>
      <c r="M5985">
        <v>0</v>
      </c>
      <c r="N5985">
        <f t="shared" si="186"/>
        <v>368</v>
      </c>
      <c r="O5985">
        <v>1</v>
      </c>
      <c r="P5985" t="str">
        <f>VLOOKUP(O5985,dFornecedor!A:B,2,0)</f>
        <v>NorthShore</v>
      </c>
    </row>
    <row r="5986" spans="1:16" x14ac:dyDescent="0.25">
      <c r="A5986">
        <v>5985</v>
      </c>
      <c r="B5986" s="1">
        <v>44179</v>
      </c>
      <c r="C5986" s="1">
        <v>44187</v>
      </c>
      <c r="D5986" s="1">
        <v>44211</v>
      </c>
      <c r="E5986" s="1">
        <v>44209</v>
      </c>
      <c r="F5986">
        <v>1</v>
      </c>
      <c r="G5986" t="str">
        <f>VLOOKUP(F5986,dComprador!A:B,2,0)</f>
        <v>Alon</v>
      </c>
      <c r="H5986">
        <v>5</v>
      </c>
      <c r="I5986" t="str">
        <f>VLOOKUP(H5986,dMateriaPrima!A:B,2,0)</f>
        <v>Areia</v>
      </c>
      <c r="J5986">
        <f>VLOOKUP(H5986,dMateriaPrima!A:C,3,0)</f>
        <v>3.59</v>
      </c>
      <c r="K5986">
        <v>33</v>
      </c>
      <c r="L5986">
        <f t="shared" si="187"/>
        <v>118.47</v>
      </c>
      <c r="M5986">
        <v>0</v>
      </c>
      <c r="N5986">
        <f t="shared" si="186"/>
        <v>118.47</v>
      </c>
      <c r="O5986">
        <v>2</v>
      </c>
      <c r="P5986" t="str">
        <f>VLOOKUP(O5986,dFornecedor!A:B,2,0)</f>
        <v>Minerva</v>
      </c>
    </row>
    <row r="5987" spans="1:16" x14ac:dyDescent="0.25">
      <c r="A5987">
        <v>5986</v>
      </c>
      <c r="B5987" s="1">
        <v>44179</v>
      </c>
      <c r="C5987" s="1">
        <v>44181</v>
      </c>
      <c r="D5987" s="1">
        <v>44213</v>
      </c>
      <c r="E5987" s="1">
        <v>44214</v>
      </c>
      <c r="F5987">
        <v>1</v>
      </c>
      <c r="G5987" t="str">
        <f>VLOOKUP(F5987,dComprador!A:B,2,0)</f>
        <v>Alon</v>
      </c>
      <c r="H5987">
        <v>1</v>
      </c>
      <c r="I5987" t="str">
        <f>VLOOKUP(H5987,dMateriaPrima!A:B,2,0)</f>
        <v>Tecido</v>
      </c>
      <c r="J5987">
        <f>VLOOKUP(H5987,dMateriaPrima!A:C,3,0)</f>
        <v>18</v>
      </c>
      <c r="K5987">
        <v>174</v>
      </c>
      <c r="L5987">
        <f t="shared" si="187"/>
        <v>3132</v>
      </c>
      <c r="M5987">
        <v>0</v>
      </c>
      <c r="N5987">
        <f t="shared" si="186"/>
        <v>3132</v>
      </c>
      <c r="O5987">
        <v>2</v>
      </c>
      <c r="P5987" t="str">
        <f>VLOOKUP(O5987,dFornecedor!A:B,2,0)</f>
        <v>Minerva</v>
      </c>
    </row>
    <row r="5988" spans="1:16" x14ac:dyDescent="0.25">
      <c r="A5988">
        <v>5987</v>
      </c>
      <c r="B5988" s="1">
        <v>44179</v>
      </c>
      <c r="C5988" s="1">
        <v>44183</v>
      </c>
      <c r="D5988" s="1">
        <v>44186</v>
      </c>
      <c r="E5988" s="1">
        <v>44187</v>
      </c>
      <c r="F5988">
        <v>4</v>
      </c>
      <c r="G5988" t="str">
        <f>VLOOKUP(F5988,dComprador!A:B,2,0)</f>
        <v>Lira</v>
      </c>
      <c r="H5988">
        <v>1</v>
      </c>
      <c r="I5988" t="str">
        <f>VLOOKUP(H5988,dMateriaPrima!A:B,2,0)</f>
        <v>Tecido</v>
      </c>
      <c r="J5988">
        <f>VLOOKUP(H5988,dMateriaPrima!A:C,3,0)</f>
        <v>18</v>
      </c>
      <c r="K5988">
        <v>368</v>
      </c>
      <c r="L5988">
        <f t="shared" si="187"/>
        <v>6624</v>
      </c>
      <c r="M5988">
        <v>0</v>
      </c>
      <c r="N5988">
        <f t="shared" si="186"/>
        <v>6624</v>
      </c>
      <c r="O5988">
        <v>1</v>
      </c>
      <c r="P5988" t="str">
        <f>VLOOKUP(O5988,dFornecedor!A:B,2,0)</f>
        <v>NorthShore</v>
      </c>
    </row>
    <row r="5989" spans="1:16" x14ac:dyDescent="0.25">
      <c r="A5989">
        <v>5988</v>
      </c>
      <c r="B5989" s="1">
        <v>44179</v>
      </c>
      <c r="C5989" s="1">
        <v>44179</v>
      </c>
      <c r="D5989" s="1">
        <v>44188</v>
      </c>
      <c r="E5989" s="1">
        <v>44188</v>
      </c>
      <c r="F5989">
        <v>4</v>
      </c>
      <c r="G5989" t="str">
        <f>VLOOKUP(F5989,dComprador!A:B,2,0)</f>
        <v>Lira</v>
      </c>
      <c r="H5989">
        <v>6</v>
      </c>
      <c r="I5989" t="str">
        <f>VLOOKUP(H5989,dMateriaPrima!A:B,2,0)</f>
        <v>Fio Algodão</v>
      </c>
      <c r="J5989">
        <f>VLOOKUP(H5989,dMateriaPrima!A:C,3,0)</f>
        <v>55.9</v>
      </c>
      <c r="K5989">
        <v>263</v>
      </c>
      <c r="L5989">
        <f t="shared" si="187"/>
        <v>14701.699999999999</v>
      </c>
      <c r="M5989">
        <v>0</v>
      </c>
      <c r="N5989">
        <f t="shared" si="186"/>
        <v>14701.699999999999</v>
      </c>
      <c r="O5989">
        <v>2</v>
      </c>
      <c r="P5989" t="str">
        <f>VLOOKUP(O5989,dFornecedor!A:B,2,0)</f>
        <v>Minerva</v>
      </c>
    </row>
    <row r="5990" spans="1:16" x14ac:dyDescent="0.25">
      <c r="A5990">
        <v>5989</v>
      </c>
      <c r="B5990" s="1">
        <v>44179</v>
      </c>
      <c r="C5990" s="1">
        <v>44179</v>
      </c>
      <c r="D5990" s="1">
        <v>44184</v>
      </c>
      <c r="E5990" s="1">
        <v>44186</v>
      </c>
      <c r="F5990">
        <v>4</v>
      </c>
      <c r="G5990" t="str">
        <f>VLOOKUP(F5990,dComprador!A:B,2,0)</f>
        <v>Lira</v>
      </c>
      <c r="H5990">
        <v>11</v>
      </c>
      <c r="I5990" t="str">
        <f>VLOOKUP(H5990,dMateriaPrima!A:B,2,0)</f>
        <v>Papel</v>
      </c>
      <c r="J5990">
        <f>VLOOKUP(H5990,dMateriaPrima!A:C,3,0)</f>
        <v>9</v>
      </c>
      <c r="K5990">
        <v>378</v>
      </c>
      <c r="L5990">
        <f t="shared" si="187"/>
        <v>3402</v>
      </c>
      <c r="M5990">
        <v>0</v>
      </c>
      <c r="N5990">
        <f t="shared" si="186"/>
        <v>3402</v>
      </c>
      <c r="O5990">
        <v>2</v>
      </c>
      <c r="P5990" t="str">
        <f>VLOOKUP(O5990,dFornecedor!A:B,2,0)</f>
        <v>Minerva</v>
      </c>
    </row>
    <row r="5991" spans="1:16" x14ac:dyDescent="0.25">
      <c r="A5991">
        <v>5990</v>
      </c>
      <c r="B5991" s="1">
        <v>44179</v>
      </c>
      <c r="C5991" s="1">
        <v>44179</v>
      </c>
      <c r="D5991" s="1">
        <v>44188</v>
      </c>
      <c r="E5991" s="1">
        <v>44196</v>
      </c>
      <c r="F5991">
        <v>4</v>
      </c>
      <c r="G5991" t="str">
        <f>VLOOKUP(F5991,dComprador!A:B,2,0)</f>
        <v>Lira</v>
      </c>
      <c r="H5991">
        <v>11</v>
      </c>
      <c r="I5991" t="str">
        <f>VLOOKUP(H5991,dMateriaPrima!A:B,2,0)</f>
        <v>Papel</v>
      </c>
      <c r="J5991">
        <f>VLOOKUP(H5991,dMateriaPrima!A:C,3,0)</f>
        <v>9</v>
      </c>
      <c r="K5991">
        <v>163</v>
      </c>
      <c r="L5991">
        <f t="shared" si="187"/>
        <v>1467</v>
      </c>
      <c r="M5991">
        <v>0</v>
      </c>
      <c r="N5991">
        <f t="shared" si="186"/>
        <v>1467</v>
      </c>
      <c r="O5991">
        <v>4</v>
      </c>
      <c r="P5991" t="str">
        <f>VLOOKUP(O5991,dFornecedor!A:B,2,0)</f>
        <v>AlphaOmega</v>
      </c>
    </row>
    <row r="5992" spans="1:16" x14ac:dyDescent="0.25">
      <c r="A5992">
        <v>5991</v>
      </c>
      <c r="B5992" s="1">
        <v>44179</v>
      </c>
      <c r="C5992" s="1">
        <v>44179</v>
      </c>
      <c r="D5992" s="1">
        <v>44198</v>
      </c>
      <c r="E5992" s="1">
        <v>44200</v>
      </c>
      <c r="F5992">
        <v>1</v>
      </c>
      <c r="G5992" t="str">
        <f>VLOOKUP(F5992,dComprador!A:B,2,0)</f>
        <v>Alon</v>
      </c>
      <c r="H5992">
        <v>7</v>
      </c>
      <c r="I5992" t="str">
        <f>VLOOKUP(H5992,dMateriaPrima!A:B,2,0)</f>
        <v>Poliéster</v>
      </c>
      <c r="J5992">
        <f>VLOOKUP(H5992,dMateriaPrima!A:C,3,0)</f>
        <v>8</v>
      </c>
      <c r="K5992">
        <v>274</v>
      </c>
      <c r="L5992">
        <f t="shared" si="187"/>
        <v>2192</v>
      </c>
      <c r="M5992">
        <v>0</v>
      </c>
      <c r="N5992">
        <f t="shared" si="186"/>
        <v>2192</v>
      </c>
      <c r="O5992">
        <v>5</v>
      </c>
      <c r="P5992" t="str">
        <f>VLOOKUP(O5992,dFornecedor!A:B,2,0)</f>
        <v>Atlas</v>
      </c>
    </row>
    <row r="5993" spans="1:16" x14ac:dyDescent="0.25">
      <c r="A5993">
        <v>5992</v>
      </c>
      <c r="B5993" s="1">
        <v>44179</v>
      </c>
      <c r="C5993" s="1">
        <v>44180</v>
      </c>
      <c r="D5993" s="1">
        <v>44198</v>
      </c>
      <c r="E5993" s="1">
        <v>44202</v>
      </c>
      <c r="F5993">
        <v>1</v>
      </c>
      <c r="G5993" t="str">
        <f>VLOOKUP(F5993,dComprador!A:B,2,0)</f>
        <v>Alon</v>
      </c>
      <c r="H5993">
        <v>7</v>
      </c>
      <c r="I5993" t="str">
        <f>VLOOKUP(H5993,dMateriaPrima!A:B,2,0)</f>
        <v>Poliéster</v>
      </c>
      <c r="J5993">
        <f>VLOOKUP(H5993,dMateriaPrima!A:C,3,0)</f>
        <v>8</v>
      </c>
      <c r="K5993">
        <v>1</v>
      </c>
      <c r="L5993">
        <f t="shared" si="187"/>
        <v>8</v>
      </c>
      <c r="M5993">
        <v>0</v>
      </c>
      <c r="N5993">
        <f t="shared" si="186"/>
        <v>8</v>
      </c>
      <c r="O5993">
        <v>4</v>
      </c>
      <c r="P5993" t="str">
        <f>VLOOKUP(O5993,dFornecedor!A:B,2,0)</f>
        <v>AlphaOmega</v>
      </c>
    </row>
    <row r="5994" spans="1:16" x14ac:dyDescent="0.25">
      <c r="A5994">
        <v>5993</v>
      </c>
      <c r="B5994" s="1">
        <v>44179</v>
      </c>
      <c r="C5994" s="1">
        <v>44187</v>
      </c>
      <c r="D5994" s="1">
        <v>44197</v>
      </c>
      <c r="E5994" s="1">
        <v>44200</v>
      </c>
      <c r="F5994">
        <v>1</v>
      </c>
      <c r="G5994" t="str">
        <f>VLOOKUP(F5994,dComprador!A:B,2,0)</f>
        <v>Alon</v>
      </c>
      <c r="H5994">
        <v>10</v>
      </c>
      <c r="I5994" t="str">
        <f>VLOOKUP(H5994,dMateriaPrima!A:B,2,0)</f>
        <v>Pedra Britada</v>
      </c>
      <c r="J5994">
        <f>VLOOKUP(H5994,dMateriaPrima!A:C,3,0)</f>
        <v>56</v>
      </c>
      <c r="K5994">
        <v>130</v>
      </c>
      <c r="L5994">
        <f t="shared" si="187"/>
        <v>7280</v>
      </c>
      <c r="M5994">
        <v>0</v>
      </c>
      <c r="N5994">
        <f t="shared" si="186"/>
        <v>7280</v>
      </c>
      <c r="O5994">
        <v>2</v>
      </c>
      <c r="P5994" t="str">
        <f>VLOOKUP(O5994,dFornecedor!A:B,2,0)</f>
        <v>Minerva</v>
      </c>
    </row>
    <row r="5995" spans="1:16" x14ac:dyDescent="0.25">
      <c r="A5995">
        <v>5994</v>
      </c>
      <c r="B5995" s="1">
        <v>44179</v>
      </c>
      <c r="C5995" s="1">
        <v>44185</v>
      </c>
      <c r="D5995" s="1">
        <v>44211</v>
      </c>
      <c r="E5995" s="1">
        <v>44211</v>
      </c>
      <c r="F5995">
        <v>1</v>
      </c>
      <c r="G5995" t="str">
        <f>VLOOKUP(F5995,dComprador!A:B,2,0)</f>
        <v>Alon</v>
      </c>
      <c r="H5995">
        <v>5</v>
      </c>
      <c r="I5995" t="str">
        <f>VLOOKUP(H5995,dMateriaPrima!A:B,2,0)</f>
        <v>Areia</v>
      </c>
      <c r="J5995">
        <f>VLOOKUP(H5995,dMateriaPrima!A:C,3,0)</f>
        <v>3.59</v>
      </c>
      <c r="K5995">
        <v>99</v>
      </c>
      <c r="L5995">
        <f t="shared" si="187"/>
        <v>355.40999999999997</v>
      </c>
      <c r="M5995">
        <v>0</v>
      </c>
      <c r="N5995">
        <f t="shared" si="186"/>
        <v>355.40999999999997</v>
      </c>
      <c r="O5995">
        <v>2</v>
      </c>
      <c r="P5995" t="str">
        <f>VLOOKUP(O5995,dFornecedor!A:B,2,0)</f>
        <v>Minerva</v>
      </c>
    </row>
    <row r="5996" spans="1:16" x14ac:dyDescent="0.25">
      <c r="A5996">
        <v>5995</v>
      </c>
      <c r="B5996" s="1">
        <v>44179</v>
      </c>
      <c r="C5996" s="1">
        <v>44179</v>
      </c>
      <c r="D5996" s="1">
        <v>44210</v>
      </c>
      <c r="E5996" s="1">
        <v>44213</v>
      </c>
      <c r="F5996">
        <v>1</v>
      </c>
      <c r="G5996" t="str">
        <f>VLOOKUP(F5996,dComprador!A:B,2,0)</f>
        <v>Alon</v>
      </c>
      <c r="H5996">
        <v>6</v>
      </c>
      <c r="I5996" t="str">
        <f>VLOOKUP(H5996,dMateriaPrima!A:B,2,0)</f>
        <v>Fio Algodão</v>
      </c>
      <c r="J5996">
        <f>VLOOKUP(H5996,dMateriaPrima!A:C,3,0)</f>
        <v>55.9</v>
      </c>
      <c r="K5996">
        <v>141</v>
      </c>
      <c r="L5996">
        <f t="shared" si="187"/>
        <v>7881.9</v>
      </c>
      <c r="M5996">
        <v>0</v>
      </c>
      <c r="N5996">
        <f t="shared" si="186"/>
        <v>7881.9</v>
      </c>
      <c r="O5996">
        <v>2</v>
      </c>
      <c r="P5996" t="str">
        <f>VLOOKUP(O5996,dFornecedor!A:B,2,0)</f>
        <v>Minerva</v>
      </c>
    </row>
    <row r="5997" spans="1:16" x14ac:dyDescent="0.25">
      <c r="A5997">
        <v>5996</v>
      </c>
      <c r="B5997" s="1">
        <v>44180</v>
      </c>
      <c r="C5997" s="1">
        <v>44181</v>
      </c>
      <c r="D5997" s="1">
        <v>44187</v>
      </c>
      <c r="E5997" s="1">
        <v>44191</v>
      </c>
      <c r="F5997">
        <v>4</v>
      </c>
      <c r="G5997" t="str">
        <f>VLOOKUP(F5997,dComprador!A:B,2,0)</f>
        <v>Lira</v>
      </c>
      <c r="H5997">
        <v>4</v>
      </c>
      <c r="I5997" t="str">
        <f>VLOOKUP(H5997,dMateriaPrima!A:B,2,0)</f>
        <v>Madeira</v>
      </c>
      <c r="J5997">
        <f>VLOOKUP(H5997,dMateriaPrima!A:C,3,0)</f>
        <v>168</v>
      </c>
      <c r="K5997">
        <v>137</v>
      </c>
      <c r="L5997">
        <f t="shared" si="187"/>
        <v>23016</v>
      </c>
      <c r="M5997">
        <v>0</v>
      </c>
      <c r="N5997">
        <f t="shared" si="186"/>
        <v>23016</v>
      </c>
      <c r="O5997">
        <v>3</v>
      </c>
      <c r="P5997" t="str">
        <f>VLOOKUP(O5997,dFornecedor!A:B,2,0)</f>
        <v>StepUp</v>
      </c>
    </row>
    <row r="5998" spans="1:16" x14ac:dyDescent="0.25">
      <c r="A5998">
        <v>5997</v>
      </c>
      <c r="B5998" s="1">
        <v>44180</v>
      </c>
      <c r="C5998" s="1">
        <v>44182</v>
      </c>
      <c r="D5998" s="1">
        <v>44187</v>
      </c>
      <c r="E5998" s="1">
        <v>44188</v>
      </c>
      <c r="F5998">
        <v>4</v>
      </c>
      <c r="G5998" t="str">
        <f>VLOOKUP(F5998,dComprador!A:B,2,0)</f>
        <v>Lira</v>
      </c>
      <c r="H5998">
        <v>7</v>
      </c>
      <c r="I5998" t="str">
        <f>VLOOKUP(H5998,dMateriaPrima!A:B,2,0)</f>
        <v>Poliéster</v>
      </c>
      <c r="J5998">
        <f>VLOOKUP(H5998,dMateriaPrima!A:C,3,0)</f>
        <v>8</v>
      </c>
      <c r="K5998">
        <v>33</v>
      </c>
      <c r="L5998">
        <f t="shared" si="187"/>
        <v>264</v>
      </c>
      <c r="M5998">
        <v>0</v>
      </c>
      <c r="N5998">
        <f t="shared" si="186"/>
        <v>264</v>
      </c>
      <c r="O5998">
        <v>2</v>
      </c>
      <c r="P5998" t="str">
        <f>VLOOKUP(O5998,dFornecedor!A:B,2,0)</f>
        <v>Minerva</v>
      </c>
    </row>
    <row r="5999" spans="1:16" x14ac:dyDescent="0.25">
      <c r="A5999">
        <v>5998</v>
      </c>
      <c r="B5999" s="1">
        <v>44180</v>
      </c>
      <c r="C5999" s="1">
        <v>44188</v>
      </c>
      <c r="D5999" s="1">
        <v>44189</v>
      </c>
      <c r="E5999" s="1">
        <v>44192</v>
      </c>
      <c r="F5999">
        <v>4</v>
      </c>
      <c r="G5999" t="str">
        <f>VLOOKUP(F5999,dComprador!A:B,2,0)</f>
        <v>Lira</v>
      </c>
      <c r="H5999">
        <v>2</v>
      </c>
      <c r="I5999" t="str">
        <f>VLOOKUP(H5999,dMateriaPrima!A:B,2,0)</f>
        <v>Chapa Metal</v>
      </c>
      <c r="J5999">
        <f>VLOOKUP(H5999,dMateriaPrima!A:C,3,0)</f>
        <v>299.89999999999998</v>
      </c>
      <c r="K5999">
        <v>3</v>
      </c>
      <c r="L5999">
        <f t="shared" si="187"/>
        <v>899.69999999999993</v>
      </c>
      <c r="M5999">
        <v>0</v>
      </c>
      <c r="N5999">
        <f t="shared" si="186"/>
        <v>899.69999999999993</v>
      </c>
      <c r="O5999">
        <v>3</v>
      </c>
      <c r="P5999" t="str">
        <f>VLOOKUP(O5999,dFornecedor!A:B,2,0)</f>
        <v>StepUp</v>
      </c>
    </row>
    <row r="6000" spans="1:16" x14ac:dyDescent="0.25">
      <c r="A6000">
        <v>5999</v>
      </c>
      <c r="B6000" s="1">
        <v>44180</v>
      </c>
      <c r="C6000" s="1">
        <v>44180</v>
      </c>
      <c r="D6000" s="1">
        <v>44188</v>
      </c>
      <c r="E6000" s="1">
        <v>44189</v>
      </c>
      <c r="F6000">
        <v>4</v>
      </c>
      <c r="G6000" t="str">
        <f>VLOOKUP(F6000,dComprador!A:B,2,0)</f>
        <v>Lira</v>
      </c>
      <c r="H6000">
        <v>9</v>
      </c>
      <c r="I6000" t="str">
        <f>VLOOKUP(H6000,dMateriaPrima!A:B,2,0)</f>
        <v>Couro</v>
      </c>
      <c r="J6000">
        <f>VLOOKUP(H6000,dMateriaPrima!A:C,3,0)</f>
        <v>4.4000000000000004</v>
      </c>
      <c r="K6000">
        <v>67</v>
      </c>
      <c r="L6000">
        <f t="shared" si="187"/>
        <v>294.8</v>
      </c>
      <c r="M6000">
        <v>0</v>
      </c>
      <c r="N6000">
        <f t="shared" si="186"/>
        <v>294.8</v>
      </c>
      <c r="O6000">
        <v>2</v>
      </c>
      <c r="P6000" t="str">
        <f>VLOOKUP(O6000,dFornecedor!A:B,2,0)</f>
        <v>Minerva</v>
      </c>
    </row>
    <row r="6001" spans="1:16" x14ac:dyDescent="0.25">
      <c r="A6001">
        <v>6000</v>
      </c>
      <c r="B6001" s="1">
        <v>44180</v>
      </c>
      <c r="C6001" s="1">
        <v>44180</v>
      </c>
      <c r="D6001" s="1">
        <v>44188</v>
      </c>
      <c r="E6001" s="1">
        <v>44190</v>
      </c>
      <c r="F6001">
        <v>4</v>
      </c>
      <c r="G6001" t="str">
        <f>VLOOKUP(F6001,dComprador!A:B,2,0)</f>
        <v>Lira</v>
      </c>
      <c r="H6001">
        <v>7</v>
      </c>
      <c r="I6001" t="str">
        <f>VLOOKUP(H6001,dMateriaPrima!A:B,2,0)</f>
        <v>Poliéster</v>
      </c>
      <c r="J6001">
        <f>VLOOKUP(H6001,dMateriaPrima!A:C,3,0)</f>
        <v>8</v>
      </c>
      <c r="K6001">
        <v>71</v>
      </c>
      <c r="L6001">
        <f t="shared" si="187"/>
        <v>568</v>
      </c>
      <c r="M6001">
        <v>0</v>
      </c>
      <c r="N6001">
        <f t="shared" si="186"/>
        <v>568</v>
      </c>
      <c r="O6001">
        <v>2</v>
      </c>
      <c r="P6001" t="str">
        <f>VLOOKUP(O6001,dFornecedor!A:B,2,0)</f>
        <v>Minerva</v>
      </c>
    </row>
    <row r="6002" spans="1:16" x14ac:dyDescent="0.25">
      <c r="A6002">
        <v>6001</v>
      </c>
      <c r="B6002" s="1">
        <v>44180</v>
      </c>
      <c r="C6002" s="1">
        <v>44182</v>
      </c>
      <c r="D6002" s="1">
        <v>44186</v>
      </c>
      <c r="E6002" s="1">
        <v>44188</v>
      </c>
      <c r="F6002">
        <v>4</v>
      </c>
      <c r="G6002" t="str">
        <f>VLOOKUP(F6002,dComprador!A:B,2,0)</f>
        <v>Lira</v>
      </c>
      <c r="H6002">
        <v>7</v>
      </c>
      <c r="I6002" t="str">
        <f>VLOOKUP(H6002,dMateriaPrima!A:B,2,0)</f>
        <v>Poliéster</v>
      </c>
      <c r="J6002">
        <f>VLOOKUP(H6002,dMateriaPrima!A:C,3,0)</f>
        <v>8</v>
      </c>
      <c r="K6002">
        <v>114</v>
      </c>
      <c r="L6002">
        <f t="shared" si="187"/>
        <v>912</v>
      </c>
      <c r="M6002">
        <v>0</v>
      </c>
      <c r="N6002">
        <f t="shared" si="186"/>
        <v>912</v>
      </c>
      <c r="O6002">
        <v>5</v>
      </c>
      <c r="P6002" t="str">
        <f>VLOOKUP(O6002,dFornecedor!A:B,2,0)</f>
        <v>Atlas</v>
      </c>
    </row>
    <row r="6003" spans="1:16" x14ac:dyDescent="0.25">
      <c r="A6003">
        <v>6002</v>
      </c>
      <c r="B6003" s="1">
        <v>44180</v>
      </c>
      <c r="C6003" s="1">
        <v>44189</v>
      </c>
      <c r="D6003" s="1">
        <v>44199</v>
      </c>
      <c r="E6003" s="1">
        <v>44198</v>
      </c>
      <c r="F6003">
        <v>1</v>
      </c>
      <c r="G6003" t="str">
        <f>VLOOKUP(F6003,dComprador!A:B,2,0)</f>
        <v>Alon</v>
      </c>
      <c r="H6003">
        <v>11</v>
      </c>
      <c r="I6003" t="str">
        <f>VLOOKUP(H6003,dMateriaPrima!A:B,2,0)</f>
        <v>Papel</v>
      </c>
      <c r="J6003">
        <f>VLOOKUP(H6003,dMateriaPrima!A:C,3,0)</f>
        <v>9</v>
      </c>
      <c r="K6003">
        <v>242</v>
      </c>
      <c r="L6003">
        <f t="shared" si="187"/>
        <v>2178</v>
      </c>
      <c r="M6003">
        <v>0</v>
      </c>
      <c r="N6003">
        <f t="shared" si="186"/>
        <v>2178</v>
      </c>
      <c r="O6003">
        <v>2</v>
      </c>
      <c r="P6003" t="str">
        <f>VLOOKUP(O6003,dFornecedor!A:B,2,0)</f>
        <v>Minerva</v>
      </c>
    </row>
    <row r="6004" spans="1:16" x14ac:dyDescent="0.25">
      <c r="A6004">
        <v>6003</v>
      </c>
      <c r="B6004" s="1">
        <v>44180</v>
      </c>
      <c r="C6004" s="1">
        <v>44181</v>
      </c>
      <c r="D6004" s="1">
        <v>44201</v>
      </c>
      <c r="E6004" s="1">
        <v>44204</v>
      </c>
      <c r="F6004">
        <v>1</v>
      </c>
      <c r="G6004" t="str">
        <f>VLOOKUP(F6004,dComprador!A:B,2,0)</f>
        <v>Alon</v>
      </c>
      <c r="H6004">
        <v>9</v>
      </c>
      <c r="I6004" t="str">
        <f>VLOOKUP(H6004,dMateriaPrima!A:B,2,0)</f>
        <v>Couro</v>
      </c>
      <c r="J6004">
        <f>VLOOKUP(H6004,dMateriaPrima!A:C,3,0)</f>
        <v>4.4000000000000004</v>
      </c>
      <c r="K6004">
        <v>503</v>
      </c>
      <c r="L6004">
        <f t="shared" si="187"/>
        <v>2213.2000000000003</v>
      </c>
      <c r="M6004">
        <v>0</v>
      </c>
      <c r="N6004">
        <f t="shared" si="186"/>
        <v>2213.2000000000003</v>
      </c>
      <c r="O6004">
        <v>3</v>
      </c>
      <c r="P6004" t="str">
        <f>VLOOKUP(O6004,dFornecedor!A:B,2,0)</f>
        <v>StepUp</v>
      </c>
    </row>
    <row r="6005" spans="1:16" x14ac:dyDescent="0.25">
      <c r="A6005">
        <v>6004</v>
      </c>
      <c r="B6005" s="1">
        <v>44180</v>
      </c>
      <c r="C6005" s="1">
        <v>44182</v>
      </c>
      <c r="D6005" s="1">
        <v>44197</v>
      </c>
      <c r="E6005" s="1">
        <v>44199</v>
      </c>
      <c r="F6005">
        <v>1</v>
      </c>
      <c r="G6005" t="str">
        <f>VLOOKUP(F6005,dComprador!A:B,2,0)</f>
        <v>Alon</v>
      </c>
      <c r="H6005">
        <v>9</v>
      </c>
      <c r="I6005" t="str">
        <f>VLOOKUP(H6005,dMateriaPrima!A:B,2,0)</f>
        <v>Couro</v>
      </c>
      <c r="J6005">
        <f>VLOOKUP(H6005,dMateriaPrima!A:C,3,0)</f>
        <v>4.4000000000000004</v>
      </c>
      <c r="K6005">
        <v>182</v>
      </c>
      <c r="L6005">
        <f t="shared" si="187"/>
        <v>800.80000000000007</v>
      </c>
      <c r="M6005">
        <v>0</v>
      </c>
      <c r="N6005">
        <f t="shared" si="186"/>
        <v>800.80000000000007</v>
      </c>
      <c r="O6005">
        <v>2</v>
      </c>
      <c r="P6005" t="str">
        <f>VLOOKUP(O6005,dFornecedor!A:B,2,0)</f>
        <v>Minerva</v>
      </c>
    </row>
    <row r="6006" spans="1:16" x14ac:dyDescent="0.25">
      <c r="A6006">
        <v>6005</v>
      </c>
      <c r="B6006" s="1">
        <v>44180</v>
      </c>
      <c r="C6006" s="1">
        <v>44180</v>
      </c>
      <c r="D6006" s="1">
        <v>44212</v>
      </c>
      <c r="E6006" s="1">
        <v>44214</v>
      </c>
      <c r="F6006">
        <v>1</v>
      </c>
      <c r="G6006" t="str">
        <f>VLOOKUP(F6006,dComprador!A:B,2,0)</f>
        <v>Alon</v>
      </c>
      <c r="H6006">
        <v>1</v>
      </c>
      <c r="I6006" t="str">
        <f>VLOOKUP(H6006,dMateriaPrima!A:B,2,0)</f>
        <v>Tecido</v>
      </c>
      <c r="J6006">
        <f>VLOOKUP(H6006,dMateriaPrima!A:C,3,0)</f>
        <v>18</v>
      </c>
      <c r="K6006">
        <v>324</v>
      </c>
      <c r="L6006">
        <f t="shared" si="187"/>
        <v>5832</v>
      </c>
      <c r="M6006">
        <v>34</v>
      </c>
      <c r="N6006">
        <f t="shared" si="186"/>
        <v>3849.12</v>
      </c>
      <c r="O6006">
        <v>4</v>
      </c>
      <c r="P6006" t="str">
        <f>VLOOKUP(O6006,dFornecedor!A:B,2,0)</f>
        <v>AlphaOmega</v>
      </c>
    </row>
    <row r="6007" spans="1:16" x14ac:dyDescent="0.25">
      <c r="A6007">
        <v>6006</v>
      </c>
      <c r="B6007" s="1">
        <v>44180</v>
      </c>
      <c r="C6007" s="1">
        <v>44185</v>
      </c>
      <c r="D6007" s="1">
        <v>44202</v>
      </c>
      <c r="E6007" s="1">
        <v>44204</v>
      </c>
      <c r="F6007">
        <v>1</v>
      </c>
      <c r="G6007" t="str">
        <f>VLOOKUP(F6007,dComprador!A:B,2,0)</f>
        <v>Alon</v>
      </c>
      <c r="H6007">
        <v>4</v>
      </c>
      <c r="I6007" t="str">
        <f>VLOOKUP(H6007,dMateriaPrima!A:B,2,0)</f>
        <v>Madeira</v>
      </c>
      <c r="J6007">
        <f>VLOOKUP(H6007,dMateriaPrima!A:C,3,0)</f>
        <v>168</v>
      </c>
      <c r="K6007">
        <v>183</v>
      </c>
      <c r="L6007">
        <f t="shared" si="187"/>
        <v>30744</v>
      </c>
      <c r="M6007">
        <v>0</v>
      </c>
      <c r="N6007">
        <f t="shared" si="186"/>
        <v>30744</v>
      </c>
      <c r="O6007">
        <v>3</v>
      </c>
      <c r="P6007" t="str">
        <f>VLOOKUP(O6007,dFornecedor!A:B,2,0)</f>
        <v>StepUp</v>
      </c>
    </row>
    <row r="6008" spans="1:16" x14ac:dyDescent="0.25">
      <c r="A6008">
        <v>6007</v>
      </c>
      <c r="B6008" s="1">
        <v>44180</v>
      </c>
      <c r="C6008" s="1">
        <v>44180</v>
      </c>
      <c r="D6008" s="1">
        <v>44205</v>
      </c>
      <c r="E6008" s="1">
        <v>44204</v>
      </c>
      <c r="F6008">
        <v>1</v>
      </c>
      <c r="G6008" t="str">
        <f>VLOOKUP(F6008,dComprador!A:B,2,0)</f>
        <v>Alon</v>
      </c>
      <c r="H6008">
        <v>7</v>
      </c>
      <c r="I6008" t="str">
        <f>VLOOKUP(H6008,dMateriaPrima!A:B,2,0)</f>
        <v>Poliéster</v>
      </c>
      <c r="J6008">
        <f>VLOOKUP(H6008,dMateriaPrima!A:C,3,0)</f>
        <v>8</v>
      </c>
      <c r="K6008">
        <v>421</v>
      </c>
      <c r="L6008">
        <f t="shared" si="187"/>
        <v>3368</v>
      </c>
      <c r="M6008">
        <v>0</v>
      </c>
      <c r="N6008">
        <f t="shared" si="186"/>
        <v>3368</v>
      </c>
      <c r="O6008">
        <v>2</v>
      </c>
      <c r="P6008" t="str">
        <f>VLOOKUP(O6008,dFornecedor!A:B,2,0)</f>
        <v>Minerva</v>
      </c>
    </row>
    <row r="6009" spans="1:16" x14ac:dyDescent="0.25">
      <c r="A6009">
        <v>6008</v>
      </c>
      <c r="B6009" s="1">
        <v>44181</v>
      </c>
      <c r="C6009" s="1">
        <v>44186</v>
      </c>
      <c r="D6009" s="1">
        <v>44188</v>
      </c>
      <c r="E6009" s="1">
        <v>44192</v>
      </c>
      <c r="F6009">
        <v>4</v>
      </c>
      <c r="G6009" t="str">
        <f>VLOOKUP(F6009,dComprador!A:B,2,0)</f>
        <v>Lira</v>
      </c>
      <c r="H6009">
        <v>7</v>
      </c>
      <c r="I6009" t="str">
        <f>VLOOKUP(H6009,dMateriaPrima!A:B,2,0)</f>
        <v>Poliéster</v>
      </c>
      <c r="J6009">
        <f>VLOOKUP(H6009,dMateriaPrima!A:C,3,0)</f>
        <v>8</v>
      </c>
      <c r="K6009">
        <v>56</v>
      </c>
      <c r="L6009">
        <f t="shared" si="187"/>
        <v>448</v>
      </c>
      <c r="M6009">
        <v>0</v>
      </c>
      <c r="N6009">
        <f t="shared" si="186"/>
        <v>448</v>
      </c>
      <c r="O6009">
        <v>1</v>
      </c>
      <c r="P6009" t="str">
        <f>VLOOKUP(O6009,dFornecedor!A:B,2,0)</f>
        <v>NorthShore</v>
      </c>
    </row>
    <row r="6010" spans="1:16" x14ac:dyDescent="0.25">
      <c r="A6010">
        <v>6009</v>
      </c>
      <c r="B6010" s="1">
        <v>44181</v>
      </c>
      <c r="C6010" s="1">
        <v>44182</v>
      </c>
      <c r="D6010" s="1">
        <v>44188</v>
      </c>
      <c r="E6010" s="1">
        <v>44183</v>
      </c>
      <c r="F6010">
        <v>4</v>
      </c>
      <c r="G6010" t="str">
        <f>VLOOKUP(F6010,dComprador!A:B,2,0)</f>
        <v>Lira</v>
      </c>
      <c r="H6010">
        <v>9</v>
      </c>
      <c r="I6010" t="str">
        <f>VLOOKUP(H6010,dMateriaPrima!A:B,2,0)</f>
        <v>Couro</v>
      </c>
      <c r="J6010">
        <f>VLOOKUP(H6010,dMateriaPrima!A:C,3,0)</f>
        <v>4.4000000000000004</v>
      </c>
      <c r="K6010">
        <v>241</v>
      </c>
      <c r="L6010">
        <f t="shared" si="187"/>
        <v>1060.4000000000001</v>
      </c>
      <c r="M6010">
        <v>0</v>
      </c>
      <c r="N6010">
        <f t="shared" si="186"/>
        <v>1060.4000000000001</v>
      </c>
      <c r="O6010">
        <v>3</v>
      </c>
      <c r="P6010" t="str">
        <f>VLOOKUP(O6010,dFornecedor!A:B,2,0)</f>
        <v>StepUp</v>
      </c>
    </row>
    <row r="6011" spans="1:16" x14ac:dyDescent="0.25">
      <c r="A6011">
        <v>6010</v>
      </c>
      <c r="B6011" s="1">
        <v>44181</v>
      </c>
      <c r="C6011" s="1">
        <v>44183</v>
      </c>
      <c r="D6011" s="1">
        <v>44188</v>
      </c>
      <c r="E6011" s="1">
        <v>44191</v>
      </c>
      <c r="F6011">
        <v>4</v>
      </c>
      <c r="G6011" t="str">
        <f>VLOOKUP(F6011,dComprador!A:B,2,0)</f>
        <v>Lira</v>
      </c>
      <c r="H6011">
        <v>11</v>
      </c>
      <c r="I6011" t="str">
        <f>VLOOKUP(H6011,dMateriaPrima!A:B,2,0)</f>
        <v>Papel</v>
      </c>
      <c r="J6011">
        <f>VLOOKUP(H6011,dMateriaPrima!A:C,3,0)</f>
        <v>9</v>
      </c>
      <c r="K6011">
        <v>237</v>
      </c>
      <c r="L6011">
        <f t="shared" si="187"/>
        <v>2133</v>
      </c>
      <c r="M6011">
        <v>0</v>
      </c>
      <c r="N6011">
        <f t="shared" si="186"/>
        <v>2133</v>
      </c>
      <c r="O6011">
        <v>2</v>
      </c>
      <c r="P6011" t="str">
        <f>VLOOKUP(O6011,dFornecedor!A:B,2,0)</f>
        <v>Minerva</v>
      </c>
    </row>
    <row r="6012" spans="1:16" x14ac:dyDescent="0.25">
      <c r="A6012">
        <v>6011</v>
      </c>
      <c r="B6012" s="1">
        <v>44181</v>
      </c>
      <c r="C6012" s="1">
        <v>44183</v>
      </c>
      <c r="D6012" s="1">
        <v>44210</v>
      </c>
      <c r="E6012" s="1">
        <v>44211</v>
      </c>
      <c r="F6012">
        <v>1</v>
      </c>
      <c r="G6012" t="str">
        <f>VLOOKUP(F6012,dComprador!A:B,2,0)</f>
        <v>Alon</v>
      </c>
      <c r="H6012">
        <v>5</v>
      </c>
      <c r="I6012" t="str">
        <f>VLOOKUP(H6012,dMateriaPrima!A:B,2,0)</f>
        <v>Areia</v>
      </c>
      <c r="J6012">
        <f>VLOOKUP(H6012,dMateriaPrima!A:C,3,0)</f>
        <v>3.59</v>
      </c>
      <c r="K6012">
        <v>70</v>
      </c>
      <c r="L6012">
        <f t="shared" si="187"/>
        <v>251.29999999999998</v>
      </c>
      <c r="M6012">
        <v>0</v>
      </c>
      <c r="N6012">
        <f t="shared" si="186"/>
        <v>251.29999999999998</v>
      </c>
      <c r="O6012">
        <v>3</v>
      </c>
      <c r="P6012" t="str">
        <f>VLOOKUP(O6012,dFornecedor!A:B,2,0)</f>
        <v>StepUp</v>
      </c>
    </row>
    <row r="6013" spans="1:16" x14ac:dyDescent="0.25">
      <c r="A6013">
        <v>6012</v>
      </c>
      <c r="B6013" s="1">
        <v>44181</v>
      </c>
      <c r="C6013" s="1">
        <v>44184</v>
      </c>
      <c r="D6013" s="1">
        <v>44215</v>
      </c>
      <c r="E6013" s="1">
        <v>44217</v>
      </c>
      <c r="F6013">
        <v>1</v>
      </c>
      <c r="G6013" t="str">
        <f>VLOOKUP(F6013,dComprador!A:B,2,0)</f>
        <v>Alon</v>
      </c>
      <c r="H6013">
        <v>1</v>
      </c>
      <c r="I6013" t="str">
        <f>VLOOKUP(H6013,dMateriaPrima!A:B,2,0)</f>
        <v>Tecido</v>
      </c>
      <c r="J6013">
        <f>VLOOKUP(H6013,dMateriaPrima!A:C,3,0)</f>
        <v>18</v>
      </c>
      <c r="K6013">
        <v>158</v>
      </c>
      <c r="L6013">
        <f t="shared" si="187"/>
        <v>2844</v>
      </c>
      <c r="M6013">
        <v>0</v>
      </c>
      <c r="N6013">
        <f t="shared" si="186"/>
        <v>2844</v>
      </c>
      <c r="O6013">
        <v>3</v>
      </c>
      <c r="P6013" t="str">
        <f>VLOOKUP(O6013,dFornecedor!A:B,2,0)</f>
        <v>StepUp</v>
      </c>
    </row>
    <row r="6014" spans="1:16" x14ac:dyDescent="0.25">
      <c r="A6014">
        <v>6013</v>
      </c>
      <c r="B6014" s="1">
        <v>44181</v>
      </c>
      <c r="C6014" s="1">
        <v>44181</v>
      </c>
      <c r="D6014" s="1">
        <v>44187</v>
      </c>
      <c r="E6014" s="1">
        <v>44190</v>
      </c>
      <c r="F6014">
        <v>4</v>
      </c>
      <c r="G6014" t="str">
        <f>VLOOKUP(F6014,dComprador!A:B,2,0)</f>
        <v>Lira</v>
      </c>
      <c r="H6014">
        <v>5</v>
      </c>
      <c r="I6014" t="str">
        <f>VLOOKUP(H6014,dMateriaPrima!A:B,2,0)</f>
        <v>Areia</v>
      </c>
      <c r="J6014">
        <f>VLOOKUP(H6014,dMateriaPrima!A:C,3,0)</f>
        <v>3.59</v>
      </c>
      <c r="K6014">
        <v>70</v>
      </c>
      <c r="L6014">
        <f t="shared" si="187"/>
        <v>251.29999999999998</v>
      </c>
      <c r="M6014">
        <v>0</v>
      </c>
      <c r="N6014">
        <f t="shared" si="186"/>
        <v>251.29999999999998</v>
      </c>
      <c r="O6014">
        <v>2</v>
      </c>
      <c r="P6014" t="str">
        <f>VLOOKUP(O6014,dFornecedor!A:B,2,0)</f>
        <v>Minerva</v>
      </c>
    </row>
    <row r="6015" spans="1:16" x14ac:dyDescent="0.25">
      <c r="A6015">
        <v>6014</v>
      </c>
      <c r="B6015" s="1">
        <v>44181</v>
      </c>
      <c r="C6015" s="1">
        <v>44190</v>
      </c>
      <c r="D6015" s="1">
        <v>44191</v>
      </c>
      <c r="E6015" s="1">
        <v>44194</v>
      </c>
      <c r="F6015">
        <v>4</v>
      </c>
      <c r="G6015" t="str">
        <f>VLOOKUP(F6015,dComprador!A:B,2,0)</f>
        <v>Lira</v>
      </c>
      <c r="H6015">
        <v>7</v>
      </c>
      <c r="I6015" t="str">
        <f>VLOOKUP(H6015,dMateriaPrima!A:B,2,0)</f>
        <v>Poliéster</v>
      </c>
      <c r="J6015">
        <f>VLOOKUP(H6015,dMateriaPrima!A:C,3,0)</f>
        <v>8</v>
      </c>
      <c r="K6015">
        <v>5</v>
      </c>
      <c r="L6015">
        <f t="shared" si="187"/>
        <v>40</v>
      </c>
      <c r="M6015">
        <v>0</v>
      </c>
      <c r="N6015">
        <f t="shared" si="186"/>
        <v>40</v>
      </c>
      <c r="O6015">
        <v>3</v>
      </c>
      <c r="P6015" t="str">
        <f>VLOOKUP(O6015,dFornecedor!A:B,2,0)</f>
        <v>StepUp</v>
      </c>
    </row>
    <row r="6016" spans="1:16" x14ac:dyDescent="0.25">
      <c r="A6016">
        <v>6015</v>
      </c>
      <c r="B6016" s="1">
        <v>44181</v>
      </c>
      <c r="C6016" s="1">
        <v>44183</v>
      </c>
      <c r="D6016" s="1">
        <v>44190</v>
      </c>
      <c r="E6016" s="1">
        <v>44191</v>
      </c>
      <c r="F6016">
        <v>4</v>
      </c>
      <c r="G6016" t="str">
        <f>VLOOKUP(F6016,dComprador!A:B,2,0)</f>
        <v>Lira</v>
      </c>
      <c r="H6016">
        <v>7</v>
      </c>
      <c r="I6016" t="str">
        <f>VLOOKUP(H6016,dMateriaPrima!A:B,2,0)</f>
        <v>Poliéster</v>
      </c>
      <c r="J6016">
        <f>VLOOKUP(H6016,dMateriaPrima!A:C,3,0)</f>
        <v>8</v>
      </c>
      <c r="K6016">
        <v>22</v>
      </c>
      <c r="L6016">
        <f t="shared" si="187"/>
        <v>176</v>
      </c>
      <c r="M6016">
        <v>0</v>
      </c>
      <c r="N6016">
        <f t="shared" si="186"/>
        <v>176</v>
      </c>
      <c r="O6016">
        <v>4</v>
      </c>
      <c r="P6016" t="str">
        <f>VLOOKUP(O6016,dFornecedor!A:B,2,0)</f>
        <v>AlphaOmega</v>
      </c>
    </row>
    <row r="6017" spans="1:16" x14ac:dyDescent="0.25">
      <c r="A6017">
        <v>6016</v>
      </c>
      <c r="B6017" s="1">
        <v>44181</v>
      </c>
      <c r="C6017" s="1">
        <v>44190</v>
      </c>
      <c r="D6017" s="1">
        <v>44201</v>
      </c>
      <c r="E6017" s="1">
        <v>44203</v>
      </c>
      <c r="F6017">
        <v>1</v>
      </c>
      <c r="G6017" t="str">
        <f>VLOOKUP(F6017,dComprador!A:B,2,0)</f>
        <v>Alon</v>
      </c>
      <c r="H6017">
        <v>8</v>
      </c>
      <c r="I6017" t="str">
        <f>VLOOKUP(H6017,dMateriaPrima!A:B,2,0)</f>
        <v>Cimento</v>
      </c>
      <c r="J6017">
        <f>VLOOKUP(H6017,dMateriaPrima!A:C,3,0)</f>
        <v>23</v>
      </c>
      <c r="K6017">
        <v>145</v>
      </c>
      <c r="L6017">
        <f t="shared" si="187"/>
        <v>3335</v>
      </c>
      <c r="M6017">
        <v>0</v>
      </c>
      <c r="N6017">
        <f t="shared" si="186"/>
        <v>3335</v>
      </c>
      <c r="O6017">
        <v>3</v>
      </c>
      <c r="P6017" t="str">
        <f>VLOOKUP(O6017,dFornecedor!A:B,2,0)</f>
        <v>StepUp</v>
      </c>
    </row>
    <row r="6018" spans="1:16" x14ac:dyDescent="0.25">
      <c r="A6018">
        <v>6017</v>
      </c>
      <c r="B6018" s="1">
        <v>44181</v>
      </c>
      <c r="C6018" s="1">
        <v>44190</v>
      </c>
      <c r="D6018" s="1">
        <v>44201</v>
      </c>
      <c r="E6018" s="1">
        <v>44202</v>
      </c>
      <c r="F6018">
        <v>1</v>
      </c>
      <c r="G6018" t="str">
        <f>VLOOKUP(F6018,dComprador!A:B,2,0)</f>
        <v>Alon</v>
      </c>
      <c r="H6018">
        <v>10</v>
      </c>
      <c r="I6018" t="str">
        <f>VLOOKUP(H6018,dMateriaPrima!A:B,2,0)</f>
        <v>Pedra Britada</v>
      </c>
      <c r="J6018">
        <f>VLOOKUP(H6018,dMateriaPrima!A:C,3,0)</f>
        <v>56</v>
      </c>
      <c r="K6018">
        <v>27</v>
      </c>
      <c r="L6018">
        <f t="shared" si="187"/>
        <v>1512</v>
      </c>
      <c r="M6018">
        <v>0</v>
      </c>
      <c r="N6018">
        <f t="shared" ref="N6018:N6081" si="188">SUM(L6018-((L6018*M6018)/100))</f>
        <v>1512</v>
      </c>
      <c r="O6018">
        <v>2</v>
      </c>
      <c r="P6018" t="str">
        <f>VLOOKUP(O6018,dFornecedor!A:B,2,0)</f>
        <v>Minerva</v>
      </c>
    </row>
    <row r="6019" spans="1:16" x14ac:dyDescent="0.25">
      <c r="A6019">
        <v>6018</v>
      </c>
      <c r="B6019" s="1">
        <v>44181</v>
      </c>
      <c r="C6019" s="1">
        <v>44185</v>
      </c>
      <c r="D6019" s="1">
        <v>44199</v>
      </c>
      <c r="E6019" s="1">
        <v>44202</v>
      </c>
      <c r="F6019">
        <v>1</v>
      </c>
      <c r="G6019" t="str">
        <f>VLOOKUP(F6019,dComprador!A:B,2,0)</f>
        <v>Alon</v>
      </c>
      <c r="H6019">
        <v>5</v>
      </c>
      <c r="I6019" t="str">
        <f>VLOOKUP(H6019,dMateriaPrima!A:B,2,0)</f>
        <v>Areia</v>
      </c>
      <c r="J6019">
        <f>VLOOKUP(H6019,dMateriaPrima!A:C,3,0)</f>
        <v>3.59</v>
      </c>
      <c r="K6019">
        <v>495</v>
      </c>
      <c r="L6019">
        <f t="shared" ref="L6019:L6082" si="189">J6019*K6019</f>
        <v>1777.05</v>
      </c>
      <c r="M6019">
        <v>0</v>
      </c>
      <c r="N6019">
        <f t="shared" si="188"/>
        <v>1777.05</v>
      </c>
      <c r="O6019">
        <v>3</v>
      </c>
      <c r="P6019" t="str">
        <f>VLOOKUP(O6019,dFornecedor!A:B,2,0)</f>
        <v>StepUp</v>
      </c>
    </row>
    <row r="6020" spans="1:16" x14ac:dyDescent="0.25">
      <c r="A6020">
        <v>6019</v>
      </c>
      <c r="B6020" s="1">
        <v>44181</v>
      </c>
      <c r="C6020" s="1">
        <v>44181</v>
      </c>
      <c r="D6020" s="1">
        <v>44205</v>
      </c>
      <c r="E6020" s="1">
        <v>44205</v>
      </c>
      <c r="F6020">
        <v>1</v>
      </c>
      <c r="G6020" t="str">
        <f>VLOOKUP(F6020,dComprador!A:B,2,0)</f>
        <v>Alon</v>
      </c>
      <c r="H6020">
        <v>7</v>
      </c>
      <c r="I6020" t="str">
        <f>VLOOKUP(H6020,dMateriaPrima!A:B,2,0)</f>
        <v>Poliéster</v>
      </c>
      <c r="J6020">
        <f>VLOOKUP(H6020,dMateriaPrima!A:C,3,0)</f>
        <v>8</v>
      </c>
      <c r="K6020">
        <v>25</v>
      </c>
      <c r="L6020">
        <f t="shared" si="189"/>
        <v>200</v>
      </c>
      <c r="M6020">
        <v>0</v>
      </c>
      <c r="N6020">
        <f t="shared" si="188"/>
        <v>200</v>
      </c>
      <c r="O6020">
        <v>2</v>
      </c>
      <c r="P6020" t="str">
        <f>VLOOKUP(O6020,dFornecedor!A:B,2,0)</f>
        <v>Minerva</v>
      </c>
    </row>
    <row r="6021" spans="1:16" x14ac:dyDescent="0.25">
      <c r="A6021">
        <v>6020</v>
      </c>
      <c r="B6021" s="1">
        <v>44182</v>
      </c>
      <c r="C6021" s="1">
        <v>44183</v>
      </c>
      <c r="D6021" s="1">
        <v>44212</v>
      </c>
      <c r="E6021" s="1">
        <v>44214</v>
      </c>
      <c r="F6021">
        <v>1</v>
      </c>
      <c r="G6021" t="str">
        <f>VLOOKUP(F6021,dComprador!A:B,2,0)</f>
        <v>Alon</v>
      </c>
      <c r="H6021">
        <v>1</v>
      </c>
      <c r="I6021" t="str">
        <f>VLOOKUP(H6021,dMateriaPrima!A:B,2,0)</f>
        <v>Tecido</v>
      </c>
      <c r="J6021">
        <f>VLOOKUP(H6021,dMateriaPrima!A:C,3,0)</f>
        <v>18</v>
      </c>
      <c r="K6021">
        <v>164</v>
      </c>
      <c r="L6021">
        <f t="shared" si="189"/>
        <v>2952</v>
      </c>
      <c r="M6021">
        <v>0</v>
      </c>
      <c r="N6021">
        <f t="shared" si="188"/>
        <v>2952</v>
      </c>
      <c r="O6021">
        <v>3</v>
      </c>
      <c r="P6021" t="str">
        <f>VLOOKUP(O6021,dFornecedor!A:B,2,0)</f>
        <v>StepUp</v>
      </c>
    </row>
    <row r="6022" spans="1:16" x14ac:dyDescent="0.25">
      <c r="A6022">
        <v>6021</v>
      </c>
      <c r="B6022" s="1">
        <v>44182</v>
      </c>
      <c r="C6022" s="1">
        <v>44191</v>
      </c>
      <c r="D6022" s="1">
        <v>44215</v>
      </c>
      <c r="E6022" s="1">
        <v>44217</v>
      </c>
      <c r="F6022">
        <v>1</v>
      </c>
      <c r="G6022" t="str">
        <f>VLOOKUP(F6022,dComprador!A:B,2,0)</f>
        <v>Alon</v>
      </c>
      <c r="H6022">
        <v>9</v>
      </c>
      <c r="I6022" t="str">
        <f>VLOOKUP(H6022,dMateriaPrima!A:B,2,0)</f>
        <v>Couro</v>
      </c>
      <c r="J6022">
        <f>VLOOKUP(H6022,dMateriaPrima!A:C,3,0)</f>
        <v>4.4000000000000004</v>
      </c>
      <c r="K6022">
        <v>530</v>
      </c>
      <c r="L6022">
        <f t="shared" si="189"/>
        <v>2332</v>
      </c>
      <c r="M6022">
        <v>0</v>
      </c>
      <c r="N6022">
        <f t="shared" si="188"/>
        <v>2332</v>
      </c>
      <c r="O6022">
        <v>2</v>
      </c>
      <c r="P6022" t="str">
        <f>VLOOKUP(O6022,dFornecedor!A:B,2,0)</f>
        <v>Minerva</v>
      </c>
    </row>
    <row r="6023" spans="1:16" x14ac:dyDescent="0.25">
      <c r="A6023">
        <v>6022</v>
      </c>
      <c r="B6023" s="1">
        <v>44182</v>
      </c>
      <c r="C6023" s="1">
        <v>44182</v>
      </c>
      <c r="D6023" s="1">
        <v>44189</v>
      </c>
      <c r="E6023" s="1">
        <v>44193</v>
      </c>
      <c r="F6023">
        <v>4</v>
      </c>
      <c r="G6023" t="str">
        <f>VLOOKUP(F6023,dComprador!A:B,2,0)</f>
        <v>Lira</v>
      </c>
      <c r="H6023">
        <v>10</v>
      </c>
      <c r="I6023" t="str">
        <f>VLOOKUP(H6023,dMateriaPrima!A:B,2,0)</f>
        <v>Pedra Britada</v>
      </c>
      <c r="J6023">
        <f>VLOOKUP(H6023,dMateriaPrima!A:C,3,0)</f>
        <v>56</v>
      </c>
      <c r="K6023">
        <v>169</v>
      </c>
      <c r="L6023">
        <f t="shared" si="189"/>
        <v>9464</v>
      </c>
      <c r="M6023">
        <v>0</v>
      </c>
      <c r="N6023">
        <f t="shared" si="188"/>
        <v>9464</v>
      </c>
      <c r="O6023">
        <v>2</v>
      </c>
      <c r="P6023" t="str">
        <f>VLOOKUP(O6023,dFornecedor!A:B,2,0)</f>
        <v>Minerva</v>
      </c>
    </row>
    <row r="6024" spans="1:16" x14ac:dyDescent="0.25">
      <c r="A6024">
        <v>6023</v>
      </c>
      <c r="B6024" s="1">
        <v>44182</v>
      </c>
      <c r="C6024" s="1">
        <v>44186</v>
      </c>
      <c r="D6024" s="1">
        <v>44188</v>
      </c>
      <c r="E6024" s="1">
        <v>44192</v>
      </c>
      <c r="F6024">
        <v>4</v>
      </c>
      <c r="G6024" t="str">
        <f>VLOOKUP(F6024,dComprador!A:B,2,0)</f>
        <v>Lira</v>
      </c>
      <c r="H6024">
        <v>11</v>
      </c>
      <c r="I6024" t="str">
        <f>VLOOKUP(H6024,dMateriaPrima!A:B,2,0)</f>
        <v>Papel</v>
      </c>
      <c r="J6024">
        <f>VLOOKUP(H6024,dMateriaPrima!A:C,3,0)</f>
        <v>9</v>
      </c>
      <c r="K6024">
        <v>100</v>
      </c>
      <c r="L6024">
        <f t="shared" si="189"/>
        <v>900</v>
      </c>
      <c r="M6024">
        <v>0</v>
      </c>
      <c r="N6024">
        <f t="shared" si="188"/>
        <v>900</v>
      </c>
      <c r="O6024">
        <v>3</v>
      </c>
      <c r="P6024" t="str">
        <f>VLOOKUP(O6024,dFornecedor!A:B,2,0)</f>
        <v>StepUp</v>
      </c>
    </row>
    <row r="6025" spans="1:16" x14ac:dyDescent="0.25">
      <c r="A6025">
        <v>6024</v>
      </c>
      <c r="B6025" s="1">
        <v>44182</v>
      </c>
      <c r="C6025" s="1">
        <v>44189</v>
      </c>
      <c r="D6025" s="1">
        <v>44191</v>
      </c>
      <c r="E6025" s="1">
        <v>44190</v>
      </c>
      <c r="F6025">
        <v>4</v>
      </c>
      <c r="G6025" t="str">
        <f>VLOOKUP(F6025,dComprador!A:B,2,0)</f>
        <v>Lira</v>
      </c>
      <c r="H6025">
        <v>6</v>
      </c>
      <c r="I6025" t="str">
        <f>VLOOKUP(H6025,dMateriaPrima!A:B,2,0)</f>
        <v>Fio Algodão</v>
      </c>
      <c r="J6025">
        <f>VLOOKUP(H6025,dMateriaPrima!A:C,3,0)</f>
        <v>55.9</v>
      </c>
      <c r="K6025">
        <v>152</v>
      </c>
      <c r="L6025">
        <f t="shared" si="189"/>
        <v>8496.7999999999993</v>
      </c>
      <c r="M6025">
        <v>0</v>
      </c>
      <c r="N6025">
        <f t="shared" si="188"/>
        <v>8496.7999999999993</v>
      </c>
      <c r="O6025">
        <v>1</v>
      </c>
      <c r="P6025" t="str">
        <f>VLOOKUP(O6025,dFornecedor!A:B,2,0)</f>
        <v>NorthShore</v>
      </c>
    </row>
    <row r="6026" spans="1:16" x14ac:dyDescent="0.25">
      <c r="A6026">
        <v>6025</v>
      </c>
      <c r="B6026" s="1">
        <v>44182</v>
      </c>
      <c r="C6026" s="1">
        <v>44182</v>
      </c>
      <c r="D6026" s="1">
        <v>44203</v>
      </c>
      <c r="E6026" s="1">
        <v>44203</v>
      </c>
      <c r="F6026">
        <v>1</v>
      </c>
      <c r="G6026" t="str">
        <f>VLOOKUP(F6026,dComprador!A:B,2,0)</f>
        <v>Alon</v>
      </c>
      <c r="H6026">
        <v>6</v>
      </c>
      <c r="I6026" t="str">
        <f>VLOOKUP(H6026,dMateriaPrima!A:B,2,0)</f>
        <v>Fio Algodão</v>
      </c>
      <c r="J6026">
        <f>VLOOKUP(H6026,dMateriaPrima!A:C,3,0)</f>
        <v>55.9</v>
      </c>
      <c r="K6026">
        <v>25</v>
      </c>
      <c r="L6026">
        <f t="shared" si="189"/>
        <v>1397.5</v>
      </c>
      <c r="M6026">
        <v>0</v>
      </c>
      <c r="N6026">
        <f t="shared" si="188"/>
        <v>1397.5</v>
      </c>
      <c r="O6026">
        <v>2</v>
      </c>
      <c r="P6026" t="str">
        <f>VLOOKUP(O6026,dFornecedor!A:B,2,0)</f>
        <v>Minerva</v>
      </c>
    </row>
    <row r="6027" spans="1:16" x14ac:dyDescent="0.25">
      <c r="A6027">
        <v>6026</v>
      </c>
      <c r="B6027" s="1">
        <v>44182</v>
      </c>
      <c r="C6027" s="1">
        <v>44184</v>
      </c>
      <c r="D6027" s="1">
        <v>44214</v>
      </c>
      <c r="E6027" s="1">
        <v>44217</v>
      </c>
      <c r="F6027">
        <v>1</v>
      </c>
      <c r="G6027" t="str">
        <f>VLOOKUP(F6027,dComprador!A:B,2,0)</f>
        <v>Alon</v>
      </c>
      <c r="H6027">
        <v>1</v>
      </c>
      <c r="I6027" t="str">
        <f>VLOOKUP(H6027,dMateriaPrima!A:B,2,0)</f>
        <v>Tecido</v>
      </c>
      <c r="J6027">
        <f>VLOOKUP(H6027,dMateriaPrima!A:C,3,0)</f>
        <v>18</v>
      </c>
      <c r="K6027">
        <v>610</v>
      </c>
      <c r="L6027">
        <f t="shared" si="189"/>
        <v>10980</v>
      </c>
      <c r="M6027">
        <v>0</v>
      </c>
      <c r="N6027">
        <f t="shared" si="188"/>
        <v>10980</v>
      </c>
      <c r="O6027">
        <v>4</v>
      </c>
      <c r="P6027" t="str">
        <f>VLOOKUP(O6027,dFornecedor!A:B,2,0)</f>
        <v>AlphaOmega</v>
      </c>
    </row>
    <row r="6028" spans="1:16" x14ac:dyDescent="0.25">
      <c r="A6028">
        <v>6027</v>
      </c>
      <c r="B6028" s="1">
        <v>44182</v>
      </c>
      <c r="C6028" s="1">
        <v>44185</v>
      </c>
      <c r="D6028" s="1">
        <v>44206</v>
      </c>
      <c r="E6028" s="1">
        <v>44205</v>
      </c>
      <c r="F6028">
        <v>1</v>
      </c>
      <c r="G6028" t="str">
        <f>VLOOKUP(F6028,dComprador!A:B,2,0)</f>
        <v>Alon</v>
      </c>
      <c r="H6028">
        <v>9</v>
      </c>
      <c r="I6028" t="str">
        <f>VLOOKUP(H6028,dMateriaPrima!A:B,2,0)</f>
        <v>Couro</v>
      </c>
      <c r="J6028">
        <f>VLOOKUP(H6028,dMateriaPrima!A:C,3,0)</f>
        <v>4.4000000000000004</v>
      </c>
      <c r="K6028">
        <v>69</v>
      </c>
      <c r="L6028">
        <f t="shared" si="189"/>
        <v>303.60000000000002</v>
      </c>
      <c r="M6028">
        <v>0</v>
      </c>
      <c r="N6028">
        <f t="shared" si="188"/>
        <v>303.60000000000002</v>
      </c>
      <c r="O6028">
        <v>4</v>
      </c>
      <c r="P6028" t="str">
        <f>VLOOKUP(O6028,dFornecedor!A:B,2,0)</f>
        <v>AlphaOmega</v>
      </c>
    </row>
    <row r="6029" spans="1:16" x14ac:dyDescent="0.25">
      <c r="A6029">
        <v>6028</v>
      </c>
      <c r="B6029" s="1">
        <v>44183</v>
      </c>
      <c r="C6029" s="1">
        <v>44183</v>
      </c>
      <c r="D6029" s="1">
        <v>44214</v>
      </c>
      <c r="E6029" s="1">
        <v>44217</v>
      </c>
      <c r="F6029">
        <v>1</v>
      </c>
      <c r="G6029" t="str">
        <f>VLOOKUP(F6029,dComprador!A:B,2,0)</f>
        <v>Alon</v>
      </c>
      <c r="H6029">
        <v>5</v>
      </c>
      <c r="I6029" t="str">
        <f>VLOOKUP(H6029,dMateriaPrima!A:B,2,0)</f>
        <v>Areia</v>
      </c>
      <c r="J6029">
        <f>VLOOKUP(H6029,dMateriaPrima!A:C,3,0)</f>
        <v>3.59</v>
      </c>
      <c r="K6029">
        <v>69</v>
      </c>
      <c r="L6029">
        <f t="shared" si="189"/>
        <v>247.70999999999998</v>
      </c>
      <c r="M6029">
        <v>0</v>
      </c>
      <c r="N6029">
        <f t="shared" si="188"/>
        <v>247.70999999999998</v>
      </c>
      <c r="O6029">
        <v>2</v>
      </c>
      <c r="P6029" t="str">
        <f>VLOOKUP(O6029,dFornecedor!A:B,2,0)</f>
        <v>Minerva</v>
      </c>
    </row>
    <row r="6030" spans="1:16" x14ac:dyDescent="0.25">
      <c r="A6030">
        <v>6029</v>
      </c>
      <c r="B6030" s="1">
        <v>44183</v>
      </c>
      <c r="C6030" s="1">
        <v>44184</v>
      </c>
      <c r="D6030" s="1">
        <v>44192</v>
      </c>
      <c r="E6030" s="1">
        <v>44191</v>
      </c>
      <c r="F6030">
        <v>4</v>
      </c>
      <c r="G6030" t="str">
        <f>VLOOKUP(F6030,dComprador!A:B,2,0)</f>
        <v>Lira</v>
      </c>
      <c r="H6030">
        <v>10</v>
      </c>
      <c r="I6030" t="str">
        <f>VLOOKUP(H6030,dMateriaPrima!A:B,2,0)</f>
        <v>Pedra Britada</v>
      </c>
      <c r="J6030">
        <f>VLOOKUP(H6030,dMateriaPrima!A:C,3,0)</f>
        <v>56</v>
      </c>
      <c r="K6030">
        <v>226</v>
      </c>
      <c r="L6030">
        <f t="shared" si="189"/>
        <v>12656</v>
      </c>
      <c r="M6030">
        <v>0</v>
      </c>
      <c r="N6030">
        <f t="shared" si="188"/>
        <v>12656</v>
      </c>
      <c r="O6030">
        <v>1</v>
      </c>
      <c r="P6030" t="str">
        <f>VLOOKUP(O6030,dFornecedor!A:B,2,0)</f>
        <v>NorthShore</v>
      </c>
    </row>
    <row r="6031" spans="1:16" x14ac:dyDescent="0.25">
      <c r="A6031">
        <v>6030</v>
      </c>
      <c r="B6031" s="1">
        <v>44183</v>
      </c>
      <c r="C6031" s="1">
        <v>44192</v>
      </c>
      <c r="D6031" s="1">
        <v>44195</v>
      </c>
      <c r="E6031" s="1">
        <v>44196</v>
      </c>
      <c r="F6031">
        <v>4</v>
      </c>
      <c r="G6031" t="str">
        <f>VLOOKUP(F6031,dComprador!A:B,2,0)</f>
        <v>Lira</v>
      </c>
      <c r="H6031">
        <v>11</v>
      </c>
      <c r="I6031" t="str">
        <f>VLOOKUP(H6031,dMateriaPrima!A:B,2,0)</f>
        <v>Papel</v>
      </c>
      <c r="J6031">
        <f>VLOOKUP(H6031,dMateriaPrima!A:C,3,0)</f>
        <v>9</v>
      </c>
      <c r="K6031">
        <v>16</v>
      </c>
      <c r="L6031">
        <f t="shared" si="189"/>
        <v>144</v>
      </c>
      <c r="M6031">
        <v>0</v>
      </c>
      <c r="N6031">
        <f t="shared" si="188"/>
        <v>144</v>
      </c>
      <c r="O6031">
        <v>3</v>
      </c>
      <c r="P6031" t="str">
        <f>VLOOKUP(O6031,dFornecedor!A:B,2,0)</f>
        <v>StepUp</v>
      </c>
    </row>
    <row r="6032" spans="1:16" x14ac:dyDescent="0.25">
      <c r="A6032">
        <v>6031</v>
      </c>
      <c r="B6032" s="1">
        <v>44183</v>
      </c>
      <c r="C6032" s="1">
        <v>44183</v>
      </c>
      <c r="D6032" s="1">
        <v>44202</v>
      </c>
      <c r="E6032" s="1">
        <v>44205</v>
      </c>
      <c r="F6032">
        <v>1</v>
      </c>
      <c r="G6032" t="str">
        <f>VLOOKUP(F6032,dComprador!A:B,2,0)</f>
        <v>Alon</v>
      </c>
      <c r="H6032">
        <v>11</v>
      </c>
      <c r="I6032" t="str">
        <f>VLOOKUP(H6032,dMateriaPrima!A:B,2,0)</f>
        <v>Papel</v>
      </c>
      <c r="J6032">
        <f>VLOOKUP(H6032,dMateriaPrima!A:C,3,0)</f>
        <v>9</v>
      </c>
      <c r="K6032">
        <v>233</v>
      </c>
      <c r="L6032">
        <f t="shared" si="189"/>
        <v>2097</v>
      </c>
      <c r="M6032">
        <v>0</v>
      </c>
      <c r="N6032">
        <f t="shared" si="188"/>
        <v>2097</v>
      </c>
      <c r="O6032">
        <v>2</v>
      </c>
      <c r="P6032" t="str">
        <f>VLOOKUP(O6032,dFornecedor!A:B,2,0)</f>
        <v>Minerva</v>
      </c>
    </row>
    <row r="6033" spans="1:16" x14ac:dyDescent="0.25">
      <c r="A6033">
        <v>6032</v>
      </c>
      <c r="B6033" s="1">
        <v>44183</v>
      </c>
      <c r="C6033" s="1">
        <v>44184</v>
      </c>
      <c r="D6033" s="1">
        <v>44199</v>
      </c>
      <c r="E6033" s="1">
        <v>44201</v>
      </c>
      <c r="F6033">
        <v>1</v>
      </c>
      <c r="G6033" t="str">
        <f>VLOOKUP(F6033,dComprador!A:B,2,0)</f>
        <v>Alon</v>
      </c>
      <c r="H6033">
        <v>5</v>
      </c>
      <c r="I6033" t="str">
        <f>VLOOKUP(H6033,dMateriaPrima!A:B,2,0)</f>
        <v>Areia</v>
      </c>
      <c r="J6033">
        <f>VLOOKUP(H6033,dMateriaPrima!A:C,3,0)</f>
        <v>3.59</v>
      </c>
      <c r="K6033">
        <v>226</v>
      </c>
      <c r="L6033">
        <f t="shared" si="189"/>
        <v>811.33999999999992</v>
      </c>
      <c r="M6033">
        <v>0</v>
      </c>
      <c r="N6033">
        <f t="shared" si="188"/>
        <v>811.33999999999992</v>
      </c>
      <c r="O6033">
        <v>3</v>
      </c>
      <c r="P6033" t="str">
        <f>VLOOKUP(O6033,dFornecedor!A:B,2,0)</f>
        <v>StepUp</v>
      </c>
    </row>
    <row r="6034" spans="1:16" x14ac:dyDescent="0.25">
      <c r="A6034">
        <v>6033</v>
      </c>
      <c r="B6034" s="1">
        <v>44183</v>
      </c>
      <c r="C6034" s="1">
        <v>44183</v>
      </c>
      <c r="D6034" s="1">
        <v>44201</v>
      </c>
      <c r="E6034" s="1">
        <v>44204</v>
      </c>
      <c r="F6034">
        <v>1</v>
      </c>
      <c r="G6034" t="str">
        <f>VLOOKUP(F6034,dComprador!A:B,2,0)</f>
        <v>Alon</v>
      </c>
      <c r="H6034">
        <v>7</v>
      </c>
      <c r="I6034" t="str">
        <f>VLOOKUP(H6034,dMateriaPrima!A:B,2,0)</f>
        <v>Poliéster</v>
      </c>
      <c r="J6034">
        <f>VLOOKUP(H6034,dMateriaPrima!A:C,3,0)</f>
        <v>8</v>
      </c>
      <c r="K6034">
        <v>414</v>
      </c>
      <c r="L6034">
        <f t="shared" si="189"/>
        <v>3312</v>
      </c>
      <c r="M6034">
        <v>0</v>
      </c>
      <c r="N6034">
        <f t="shared" si="188"/>
        <v>3312</v>
      </c>
      <c r="O6034">
        <v>5</v>
      </c>
      <c r="P6034" t="str">
        <f>VLOOKUP(O6034,dFornecedor!A:B,2,0)</f>
        <v>Atlas</v>
      </c>
    </row>
    <row r="6035" spans="1:16" x14ac:dyDescent="0.25">
      <c r="A6035">
        <v>6034</v>
      </c>
      <c r="B6035" s="1">
        <v>44183</v>
      </c>
      <c r="C6035" s="1">
        <v>44184</v>
      </c>
      <c r="D6035" s="1">
        <v>44204</v>
      </c>
      <c r="E6035" s="1">
        <v>44204</v>
      </c>
      <c r="F6035">
        <v>1</v>
      </c>
      <c r="G6035" t="str">
        <f>VLOOKUP(F6035,dComprador!A:B,2,0)</f>
        <v>Alon</v>
      </c>
      <c r="H6035">
        <v>8</v>
      </c>
      <c r="I6035" t="str">
        <f>VLOOKUP(H6035,dMateriaPrima!A:B,2,0)</f>
        <v>Cimento</v>
      </c>
      <c r="J6035">
        <f>VLOOKUP(H6035,dMateriaPrima!A:C,3,0)</f>
        <v>23</v>
      </c>
      <c r="K6035">
        <v>125</v>
      </c>
      <c r="L6035">
        <f t="shared" si="189"/>
        <v>2875</v>
      </c>
      <c r="M6035">
        <v>0</v>
      </c>
      <c r="N6035">
        <f t="shared" si="188"/>
        <v>2875</v>
      </c>
      <c r="O6035">
        <v>3</v>
      </c>
      <c r="P6035" t="str">
        <f>VLOOKUP(O6035,dFornecedor!A:B,2,0)</f>
        <v>StepUp</v>
      </c>
    </row>
    <row r="6036" spans="1:16" x14ac:dyDescent="0.25">
      <c r="A6036">
        <v>6035</v>
      </c>
      <c r="B6036" s="1">
        <v>44183</v>
      </c>
      <c r="C6036" s="1">
        <v>44184</v>
      </c>
      <c r="D6036" s="1">
        <v>44203</v>
      </c>
      <c r="E6036" s="1">
        <v>44206</v>
      </c>
      <c r="F6036">
        <v>1</v>
      </c>
      <c r="G6036" t="str">
        <f>VLOOKUP(F6036,dComprador!A:B,2,0)</f>
        <v>Alon</v>
      </c>
      <c r="H6036">
        <v>7</v>
      </c>
      <c r="I6036" t="str">
        <f>VLOOKUP(H6036,dMateriaPrima!A:B,2,0)</f>
        <v>Poliéster</v>
      </c>
      <c r="J6036">
        <f>VLOOKUP(H6036,dMateriaPrima!A:C,3,0)</f>
        <v>8</v>
      </c>
      <c r="K6036">
        <v>204</v>
      </c>
      <c r="L6036">
        <f t="shared" si="189"/>
        <v>1632</v>
      </c>
      <c r="M6036">
        <v>0</v>
      </c>
      <c r="N6036">
        <f t="shared" si="188"/>
        <v>1632</v>
      </c>
      <c r="O6036">
        <v>3</v>
      </c>
      <c r="P6036" t="str">
        <f>VLOOKUP(O6036,dFornecedor!A:B,2,0)</f>
        <v>StepUp</v>
      </c>
    </row>
    <row r="6037" spans="1:16" x14ac:dyDescent="0.25">
      <c r="A6037">
        <v>6036</v>
      </c>
      <c r="B6037" s="1">
        <v>44183</v>
      </c>
      <c r="C6037" s="1">
        <v>44190</v>
      </c>
      <c r="D6037" s="1">
        <v>44200</v>
      </c>
      <c r="E6037" s="1">
        <v>44199</v>
      </c>
      <c r="F6037">
        <v>1</v>
      </c>
      <c r="G6037" t="str">
        <f>VLOOKUP(F6037,dComprador!A:B,2,0)</f>
        <v>Alon</v>
      </c>
      <c r="H6037">
        <v>6</v>
      </c>
      <c r="I6037" t="str">
        <f>VLOOKUP(H6037,dMateriaPrima!A:B,2,0)</f>
        <v>Fio Algodão</v>
      </c>
      <c r="J6037">
        <f>VLOOKUP(H6037,dMateriaPrima!A:C,3,0)</f>
        <v>55.9</v>
      </c>
      <c r="K6037">
        <v>298</v>
      </c>
      <c r="L6037">
        <f t="shared" si="189"/>
        <v>16658.2</v>
      </c>
      <c r="M6037">
        <v>0</v>
      </c>
      <c r="N6037">
        <f t="shared" si="188"/>
        <v>16658.2</v>
      </c>
      <c r="O6037">
        <v>2</v>
      </c>
      <c r="P6037" t="str">
        <f>VLOOKUP(O6037,dFornecedor!A:B,2,0)</f>
        <v>Minerva</v>
      </c>
    </row>
    <row r="6038" spans="1:16" x14ac:dyDescent="0.25">
      <c r="A6038">
        <v>6037</v>
      </c>
      <c r="B6038" s="1">
        <v>44183</v>
      </c>
      <c r="C6038" s="1">
        <v>44183</v>
      </c>
      <c r="D6038" s="1">
        <v>44203</v>
      </c>
      <c r="E6038" s="1">
        <v>44205</v>
      </c>
      <c r="F6038">
        <v>1</v>
      </c>
      <c r="G6038" t="str">
        <f>VLOOKUP(F6038,dComprador!A:B,2,0)</f>
        <v>Alon</v>
      </c>
      <c r="H6038">
        <v>8</v>
      </c>
      <c r="I6038" t="str">
        <f>VLOOKUP(H6038,dMateriaPrima!A:B,2,0)</f>
        <v>Cimento</v>
      </c>
      <c r="J6038">
        <f>VLOOKUP(H6038,dMateriaPrima!A:C,3,0)</f>
        <v>23</v>
      </c>
      <c r="K6038">
        <v>109</v>
      </c>
      <c r="L6038">
        <f t="shared" si="189"/>
        <v>2507</v>
      </c>
      <c r="M6038">
        <v>0</v>
      </c>
      <c r="N6038">
        <f t="shared" si="188"/>
        <v>2507</v>
      </c>
      <c r="O6038">
        <v>2</v>
      </c>
      <c r="P6038" t="str">
        <f>VLOOKUP(O6038,dFornecedor!A:B,2,0)</f>
        <v>Minerva</v>
      </c>
    </row>
    <row r="6039" spans="1:16" x14ac:dyDescent="0.25">
      <c r="A6039">
        <v>6038</v>
      </c>
      <c r="B6039" s="1">
        <v>44183</v>
      </c>
      <c r="C6039" s="1">
        <v>44191</v>
      </c>
      <c r="D6039" s="1">
        <v>44215</v>
      </c>
      <c r="E6039" s="1">
        <v>44217</v>
      </c>
      <c r="F6039">
        <v>1</v>
      </c>
      <c r="G6039" t="str">
        <f>VLOOKUP(F6039,dComprador!A:B,2,0)</f>
        <v>Alon</v>
      </c>
      <c r="H6039">
        <v>11</v>
      </c>
      <c r="I6039" t="str">
        <f>VLOOKUP(H6039,dMateriaPrima!A:B,2,0)</f>
        <v>Papel</v>
      </c>
      <c r="J6039">
        <f>VLOOKUP(H6039,dMateriaPrima!A:C,3,0)</f>
        <v>9</v>
      </c>
      <c r="K6039">
        <v>139</v>
      </c>
      <c r="L6039">
        <f t="shared" si="189"/>
        <v>1251</v>
      </c>
      <c r="M6039">
        <v>0</v>
      </c>
      <c r="N6039">
        <f t="shared" si="188"/>
        <v>1251</v>
      </c>
      <c r="O6039">
        <v>2</v>
      </c>
      <c r="P6039" t="str">
        <f>VLOOKUP(O6039,dFornecedor!A:B,2,0)</f>
        <v>Minerva</v>
      </c>
    </row>
    <row r="6040" spans="1:16" x14ac:dyDescent="0.25">
      <c r="A6040">
        <v>6039</v>
      </c>
      <c r="B6040" s="1">
        <v>44183</v>
      </c>
      <c r="C6040" s="1">
        <v>44184</v>
      </c>
      <c r="D6040" s="1">
        <v>44205</v>
      </c>
      <c r="E6040" s="1">
        <v>44209</v>
      </c>
      <c r="F6040">
        <v>1</v>
      </c>
      <c r="G6040" t="str">
        <f>VLOOKUP(F6040,dComprador!A:B,2,0)</f>
        <v>Alon</v>
      </c>
      <c r="H6040">
        <v>10</v>
      </c>
      <c r="I6040" t="str">
        <f>VLOOKUP(H6040,dMateriaPrima!A:B,2,0)</f>
        <v>Pedra Britada</v>
      </c>
      <c r="J6040">
        <f>VLOOKUP(H6040,dMateriaPrima!A:C,3,0)</f>
        <v>56</v>
      </c>
      <c r="K6040">
        <v>22</v>
      </c>
      <c r="L6040">
        <f t="shared" si="189"/>
        <v>1232</v>
      </c>
      <c r="M6040">
        <v>0</v>
      </c>
      <c r="N6040">
        <f t="shared" si="188"/>
        <v>1232</v>
      </c>
      <c r="O6040">
        <v>3</v>
      </c>
      <c r="P6040" t="str">
        <f>VLOOKUP(O6040,dFornecedor!A:B,2,0)</f>
        <v>StepUp</v>
      </c>
    </row>
    <row r="6041" spans="1:16" x14ac:dyDescent="0.25">
      <c r="A6041">
        <v>6040</v>
      </c>
      <c r="B6041" s="1">
        <v>44184</v>
      </c>
      <c r="C6041" s="1">
        <v>44185</v>
      </c>
      <c r="D6041" s="1">
        <v>44191</v>
      </c>
      <c r="E6041" s="1">
        <v>44192</v>
      </c>
      <c r="F6041">
        <v>4</v>
      </c>
      <c r="G6041" t="str">
        <f>VLOOKUP(F6041,dComprador!A:B,2,0)</f>
        <v>Lira</v>
      </c>
      <c r="H6041">
        <v>6</v>
      </c>
      <c r="I6041" t="str">
        <f>VLOOKUP(H6041,dMateriaPrima!A:B,2,0)</f>
        <v>Fio Algodão</v>
      </c>
      <c r="J6041">
        <f>VLOOKUP(H6041,dMateriaPrima!A:C,3,0)</f>
        <v>55.9</v>
      </c>
      <c r="K6041">
        <v>132</v>
      </c>
      <c r="L6041">
        <f t="shared" si="189"/>
        <v>7378.8</v>
      </c>
      <c r="M6041">
        <v>0</v>
      </c>
      <c r="N6041">
        <f t="shared" si="188"/>
        <v>7378.8</v>
      </c>
      <c r="O6041">
        <v>3</v>
      </c>
      <c r="P6041" t="str">
        <f>VLOOKUP(O6041,dFornecedor!A:B,2,0)</f>
        <v>StepUp</v>
      </c>
    </row>
    <row r="6042" spans="1:16" x14ac:dyDescent="0.25">
      <c r="A6042">
        <v>6041</v>
      </c>
      <c r="B6042" s="1">
        <v>44184</v>
      </c>
      <c r="C6042" s="1">
        <v>44184</v>
      </c>
      <c r="D6042" s="1">
        <v>44191</v>
      </c>
      <c r="E6042" s="1">
        <v>44191</v>
      </c>
      <c r="F6042">
        <v>4</v>
      </c>
      <c r="G6042" t="str">
        <f>VLOOKUP(F6042,dComprador!A:B,2,0)</f>
        <v>Lira</v>
      </c>
      <c r="H6042">
        <v>7</v>
      </c>
      <c r="I6042" t="str">
        <f>VLOOKUP(H6042,dMateriaPrima!A:B,2,0)</f>
        <v>Poliéster</v>
      </c>
      <c r="J6042">
        <f>VLOOKUP(H6042,dMateriaPrima!A:C,3,0)</f>
        <v>8</v>
      </c>
      <c r="K6042">
        <v>484</v>
      </c>
      <c r="L6042">
        <f t="shared" si="189"/>
        <v>3872</v>
      </c>
      <c r="M6042">
        <v>14</v>
      </c>
      <c r="N6042">
        <f t="shared" si="188"/>
        <v>3329.92</v>
      </c>
      <c r="O6042">
        <v>2</v>
      </c>
      <c r="P6042" t="str">
        <f>VLOOKUP(O6042,dFornecedor!A:B,2,0)</f>
        <v>Minerva</v>
      </c>
    </row>
    <row r="6043" spans="1:16" x14ac:dyDescent="0.25">
      <c r="A6043">
        <v>6042</v>
      </c>
      <c r="B6043" s="1">
        <v>44184</v>
      </c>
      <c r="C6043" s="1">
        <v>44190</v>
      </c>
      <c r="D6043" s="1">
        <v>44191</v>
      </c>
      <c r="E6043" s="1">
        <v>44193</v>
      </c>
      <c r="F6043">
        <v>4</v>
      </c>
      <c r="G6043" t="str">
        <f>VLOOKUP(F6043,dComprador!A:B,2,0)</f>
        <v>Lira</v>
      </c>
      <c r="H6043">
        <v>5</v>
      </c>
      <c r="I6043" t="str">
        <f>VLOOKUP(H6043,dMateriaPrima!A:B,2,0)</f>
        <v>Areia</v>
      </c>
      <c r="J6043">
        <f>VLOOKUP(H6043,dMateriaPrima!A:C,3,0)</f>
        <v>3.59</v>
      </c>
      <c r="K6043">
        <v>349</v>
      </c>
      <c r="L6043">
        <f t="shared" si="189"/>
        <v>1252.9099999999999</v>
      </c>
      <c r="M6043">
        <v>0</v>
      </c>
      <c r="N6043">
        <f t="shared" si="188"/>
        <v>1252.9099999999999</v>
      </c>
      <c r="O6043">
        <v>2</v>
      </c>
      <c r="P6043" t="str">
        <f>VLOOKUP(O6043,dFornecedor!A:B,2,0)</f>
        <v>Minerva</v>
      </c>
    </row>
    <row r="6044" spans="1:16" x14ac:dyDescent="0.25">
      <c r="A6044">
        <v>6043</v>
      </c>
      <c r="B6044" s="1">
        <v>44184</v>
      </c>
      <c r="C6044" s="1">
        <v>44184</v>
      </c>
      <c r="D6044" s="1">
        <v>44203</v>
      </c>
      <c r="E6044" s="1">
        <v>44205</v>
      </c>
      <c r="F6044">
        <v>1</v>
      </c>
      <c r="G6044" t="str">
        <f>VLOOKUP(F6044,dComprador!A:B,2,0)</f>
        <v>Alon</v>
      </c>
      <c r="H6044">
        <v>5</v>
      </c>
      <c r="I6044" t="str">
        <f>VLOOKUP(H6044,dMateriaPrima!A:B,2,0)</f>
        <v>Areia</v>
      </c>
      <c r="J6044">
        <f>VLOOKUP(H6044,dMateriaPrima!A:C,3,0)</f>
        <v>3.59</v>
      </c>
      <c r="K6044">
        <v>390</v>
      </c>
      <c r="L6044">
        <f t="shared" si="189"/>
        <v>1400.1</v>
      </c>
      <c r="M6044">
        <v>0</v>
      </c>
      <c r="N6044">
        <f t="shared" si="188"/>
        <v>1400.1</v>
      </c>
      <c r="O6044">
        <v>2</v>
      </c>
      <c r="P6044" t="str">
        <f>VLOOKUP(O6044,dFornecedor!A:B,2,0)</f>
        <v>Minerva</v>
      </c>
    </row>
    <row r="6045" spans="1:16" x14ac:dyDescent="0.25">
      <c r="A6045">
        <v>6044</v>
      </c>
      <c r="B6045" s="1">
        <v>44184</v>
      </c>
      <c r="C6045" s="1">
        <v>44191</v>
      </c>
      <c r="D6045" s="1">
        <v>44204</v>
      </c>
      <c r="E6045" s="1">
        <v>44205</v>
      </c>
      <c r="F6045">
        <v>1</v>
      </c>
      <c r="G6045" t="str">
        <f>VLOOKUP(F6045,dComprador!A:B,2,0)</f>
        <v>Alon</v>
      </c>
      <c r="H6045">
        <v>9</v>
      </c>
      <c r="I6045" t="str">
        <f>VLOOKUP(H6045,dMateriaPrima!A:B,2,0)</f>
        <v>Couro</v>
      </c>
      <c r="J6045">
        <f>VLOOKUP(H6045,dMateriaPrima!A:C,3,0)</f>
        <v>4.4000000000000004</v>
      </c>
      <c r="K6045">
        <v>219</v>
      </c>
      <c r="L6045">
        <f t="shared" si="189"/>
        <v>963.6</v>
      </c>
      <c r="M6045">
        <v>0</v>
      </c>
      <c r="N6045">
        <f t="shared" si="188"/>
        <v>963.6</v>
      </c>
      <c r="O6045">
        <v>5</v>
      </c>
      <c r="P6045" t="str">
        <f>VLOOKUP(O6045,dFornecedor!A:B,2,0)</f>
        <v>Atlas</v>
      </c>
    </row>
    <row r="6046" spans="1:16" x14ac:dyDescent="0.25">
      <c r="A6046">
        <v>6045</v>
      </c>
      <c r="B6046" s="1">
        <v>44184</v>
      </c>
      <c r="C6046" s="1">
        <v>44196</v>
      </c>
      <c r="D6046" s="1">
        <v>44215</v>
      </c>
      <c r="E6046" s="1">
        <v>44219</v>
      </c>
      <c r="F6046">
        <v>1</v>
      </c>
      <c r="G6046" t="str">
        <f>VLOOKUP(F6046,dComprador!A:B,2,0)</f>
        <v>Alon</v>
      </c>
      <c r="H6046">
        <v>9</v>
      </c>
      <c r="I6046" t="str">
        <f>VLOOKUP(H6046,dMateriaPrima!A:B,2,0)</f>
        <v>Couro</v>
      </c>
      <c r="J6046">
        <f>VLOOKUP(H6046,dMateriaPrima!A:C,3,0)</f>
        <v>4.4000000000000004</v>
      </c>
      <c r="K6046">
        <v>592</v>
      </c>
      <c r="L6046">
        <f t="shared" si="189"/>
        <v>2604.8000000000002</v>
      </c>
      <c r="M6046">
        <v>26</v>
      </c>
      <c r="N6046">
        <f t="shared" si="188"/>
        <v>1927.5520000000001</v>
      </c>
      <c r="O6046">
        <v>1</v>
      </c>
      <c r="P6046" t="str">
        <f>VLOOKUP(O6046,dFornecedor!A:B,2,0)</f>
        <v>NorthShore</v>
      </c>
    </row>
    <row r="6047" spans="1:16" x14ac:dyDescent="0.25">
      <c r="A6047">
        <v>6046</v>
      </c>
      <c r="B6047" s="1">
        <v>44184</v>
      </c>
      <c r="C6047" s="1">
        <v>44184</v>
      </c>
      <c r="D6047" s="1">
        <v>44214</v>
      </c>
      <c r="E6047" s="1">
        <v>44214</v>
      </c>
      <c r="F6047">
        <v>1</v>
      </c>
      <c r="G6047" t="str">
        <f>VLOOKUP(F6047,dComprador!A:B,2,0)</f>
        <v>Alon</v>
      </c>
      <c r="H6047">
        <v>10</v>
      </c>
      <c r="I6047" t="str">
        <f>VLOOKUP(H6047,dMateriaPrima!A:B,2,0)</f>
        <v>Pedra Britada</v>
      </c>
      <c r="J6047">
        <f>VLOOKUP(H6047,dMateriaPrima!A:C,3,0)</f>
        <v>56</v>
      </c>
      <c r="K6047">
        <v>152</v>
      </c>
      <c r="L6047">
        <f t="shared" si="189"/>
        <v>8512</v>
      </c>
      <c r="M6047">
        <v>0</v>
      </c>
      <c r="N6047">
        <f t="shared" si="188"/>
        <v>8512</v>
      </c>
      <c r="O6047">
        <v>2</v>
      </c>
      <c r="P6047" t="str">
        <f>VLOOKUP(O6047,dFornecedor!A:B,2,0)</f>
        <v>Minerva</v>
      </c>
    </row>
    <row r="6048" spans="1:16" x14ac:dyDescent="0.25">
      <c r="A6048">
        <v>6047</v>
      </c>
      <c r="B6048" s="1">
        <v>44184</v>
      </c>
      <c r="C6048" s="1">
        <v>44184</v>
      </c>
      <c r="D6048" s="1">
        <v>44215</v>
      </c>
      <c r="E6048" s="1">
        <v>44217</v>
      </c>
      <c r="F6048">
        <v>1</v>
      </c>
      <c r="G6048" t="str">
        <f>VLOOKUP(F6048,dComprador!A:B,2,0)</f>
        <v>Alon</v>
      </c>
      <c r="H6048">
        <v>5</v>
      </c>
      <c r="I6048" t="str">
        <f>VLOOKUP(H6048,dMateriaPrima!A:B,2,0)</f>
        <v>Areia</v>
      </c>
      <c r="J6048">
        <f>VLOOKUP(H6048,dMateriaPrima!A:C,3,0)</f>
        <v>3.59</v>
      </c>
      <c r="K6048">
        <v>422</v>
      </c>
      <c r="L6048">
        <f t="shared" si="189"/>
        <v>1514.98</v>
      </c>
      <c r="M6048">
        <v>0</v>
      </c>
      <c r="N6048">
        <f t="shared" si="188"/>
        <v>1514.98</v>
      </c>
      <c r="O6048">
        <v>4</v>
      </c>
      <c r="P6048" t="str">
        <f>VLOOKUP(O6048,dFornecedor!A:B,2,0)</f>
        <v>AlphaOmega</v>
      </c>
    </row>
    <row r="6049" spans="1:16" x14ac:dyDescent="0.25">
      <c r="A6049">
        <v>6048</v>
      </c>
      <c r="B6049" s="1">
        <v>44184</v>
      </c>
      <c r="C6049" s="1">
        <v>44186</v>
      </c>
      <c r="D6049" s="1">
        <v>44207</v>
      </c>
      <c r="E6049" s="1">
        <v>44209</v>
      </c>
      <c r="F6049">
        <v>1</v>
      </c>
      <c r="G6049" t="str">
        <f>VLOOKUP(F6049,dComprador!A:B,2,0)</f>
        <v>Alon</v>
      </c>
      <c r="H6049">
        <v>7</v>
      </c>
      <c r="I6049" t="str">
        <f>VLOOKUP(H6049,dMateriaPrima!A:B,2,0)</f>
        <v>Poliéster</v>
      </c>
      <c r="J6049">
        <f>VLOOKUP(H6049,dMateriaPrima!A:C,3,0)</f>
        <v>8</v>
      </c>
      <c r="K6049">
        <v>182</v>
      </c>
      <c r="L6049">
        <f t="shared" si="189"/>
        <v>1456</v>
      </c>
      <c r="M6049">
        <v>0</v>
      </c>
      <c r="N6049">
        <f t="shared" si="188"/>
        <v>1456</v>
      </c>
      <c r="O6049">
        <v>2</v>
      </c>
      <c r="P6049" t="str">
        <f>VLOOKUP(O6049,dFornecedor!A:B,2,0)</f>
        <v>Minerva</v>
      </c>
    </row>
    <row r="6050" spans="1:16" x14ac:dyDescent="0.25">
      <c r="A6050">
        <v>6049</v>
      </c>
      <c r="B6050" s="1">
        <v>44185</v>
      </c>
      <c r="C6050" s="1">
        <v>44194</v>
      </c>
      <c r="D6050" s="1">
        <v>44216</v>
      </c>
      <c r="E6050" s="1">
        <v>44218</v>
      </c>
      <c r="F6050">
        <v>1</v>
      </c>
      <c r="G6050" t="str">
        <f>VLOOKUP(F6050,dComprador!A:B,2,0)</f>
        <v>Alon</v>
      </c>
      <c r="H6050">
        <v>5</v>
      </c>
      <c r="I6050" t="str">
        <f>VLOOKUP(H6050,dMateriaPrima!A:B,2,0)</f>
        <v>Areia</v>
      </c>
      <c r="J6050">
        <f>VLOOKUP(H6050,dMateriaPrima!A:C,3,0)</f>
        <v>3.59</v>
      </c>
      <c r="K6050">
        <v>71</v>
      </c>
      <c r="L6050">
        <f t="shared" si="189"/>
        <v>254.89</v>
      </c>
      <c r="M6050">
        <v>0</v>
      </c>
      <c r="N6050">
        <f t="shared" si="188"/>
        <v>254.89</v>
      </c>
      <c r="O6050">
        <v>2</v>
      </c>
      <c r="P6050" t="str">
        <f>VLOOKUP(O6050,dFornecedor!A:B,2,0)</f>
        <v>Minerva</v>
      </c>
    </row>
    <row r="6051" spans="1:16" x14ac:dyDescent="0.25">
      <c r="A6051">
        <v>6050</v>
      </c>
      <c r="B6051" s="1">
        <v>44185</v>
      </c>
      <c r="C6051" s="1">
        <v>44188</v>
      </c>
      <c r="D6051" s="1">
        <v>44192</v>
      </c>
      <c r="E6051" s="1">
        <v>44196</v>
      </c>
      <c r="F6051">
        <v>4</v>
      </c>
      <c r="G6051" t="str">
        <f>VLOOKUP(F6051,dComprador!A:B,2,0)</f>
        <v>Lira</v>
      </c>
      <c r="H6051">
        <v>1</v>
      </c>
      <c r="I6051" t="str">
        <f>VLOOKUP(H6051,dMateriaPrima!A:B,2,0)</f>
        <v>Tecido</v>
      </c>
      <c r="J6051">
        <f>VLOOKUP(H6051,dMateriaPrima!A:C,3,0)</f>
        <v>18</v>
      </c>
      <c r="K6051">
        <v>123</v>
      </c>
      <c r="L6051">
        <f t="shared" si="189"/>
        <v>2214</v>
      </c>
      <c r="M6051">
        <v>0</v>
      </c>
      <c r="N6051">
        <f t="shared" si="188"/>
        <v>2214</v>
      </c>
      <c r="O6051">
        <v>1</v>
      </c>
      <c r="P6051" t="str">
        <f>VLOOKUP(O6051,dFornecedor!A:B,2,0)</f>
        <v>NorthShore</v>
      </c>
    </row>
    <row r="6052" spans="1:16" x14ac:dyDescent="0.25">
      <c r="A6052">
        <v>6051</v>
      </c>
      <c r="B6052" s="1">
        <v>44185</v>
      </c>
      <c r="C6052" s="1">
        <v>44193</v>
      </c>
      <c r="D6052" s="1">
        <v>44204</v>
      </c>
      <c r="E6052" s="1">
        <v>44207</v>
      </c>
      <c r="F6052">
        <v>1</v>
      </c>
      <c r="G6052" t="str">
        <f>VLOOKUP(F6052,dComprador!A:B,2,0)</f>
        <v>Alon</v>
      </c>
      <c r="H6052">
        <v>7</v>
      </c>
      <c r="I6052" t="str">
        <f>VLOOKUP(H6052,dMateriaPrima!A:B,2,0)</f>
        <v>Poliéster</v>
      </c>
      <c r="J6052">
        <f>VLOOKUP(H6052,dMateriaPrima!A:C,3,0)</f>
        <v>8</v>
      </c>
      <c r="K6052">
        <v>202</v>
      </c>
      <c r="L6052">
        <f t="shared" si="189"/>
        <v>1616</v>
      </c>
      <c r="M6052">
        <v>0</v>
      </c>
      <c r="N6052">
        <f t="shared" si="188"/>
        <v>1616</v>
      </c>
      <c r="O6052">
        <v>2</v>
      </c>
      <c r="P6052" t="str">
        <f>VLOOKUP(O6052,dFornecedor!A:B,2,0)</f>
        <v>Minerva</v>
      </c>
    </row>
    <row r="6053" spans="1:16" x14ac:dyDescent="0.25">
      <c r="A6053">
        <v>6052</v>
      </c>
      <c r="B6053" s="1">
        <v>44185</v>
      </c>
      <c r="C6053" s="1">
        <v>44191</v>
      </c>
      <c r="D6053" s="1">
        <v>44206</v>
      </c>
      <c r="E6053" s="1">
        <v>44207</v>
      </c>
      <c r="F6053">
        <v>1</v>
      </c>
      <c r="G6053" t="str">
        <f>VLOOKUP(F6053,dComprador!A:B,2,0)</f>
        <v>Alon</v>
      </c>
      <c r="H6053">
        <v>11</v>
      </c>
      <c r="I6053" t="str">
        <f>VLOOKUP(H6053,dMateriaPrima!A:B,2,0)</f>
        <v>Papel</v>
      </c>
      <c r="J6053">
        <f>VLOOKUP(H6053,dMateriaPrima!A:C,3,0)</f>
        <v>9</v>
      </c>
      <c r="K6053">
        <v>175</v>
      </c>
      <c r="L6053">
        <f t="shared" si="189"/>
        <v>1575</v>
      </c>
      <c r="M6053">
        <v>0</v>
      </c>
      <c r="N6053">
        <f t="shared" si="188"/>
        <v>1575</v>
      </c>
      <c r="O6053">
        <v>3</v>
      </c>
      <c r="P6053" t="str">
        <f>VLOOKUP(O6053,dFornecedor!A:B,2,0)</f>
        <v>StepUp</v>
      </c>
    </row>
    <row r="6054" spans="1:16" x14ac:dyDescent="0.25">
      <c r="A6054">
        <v>6053</v>
      </c>
      <c r="B6054" s="1">
        <v>44185</v>
      </c>
      <c r="C6054" s="1">
        <v>44185</v>
      </c>
      <c r="D6054" s="1">
        <v>44216</v>
      </c>
      <c r="E6054" s="1">
        <v>44217</v>
      </c>
      <c r="F6054">
        <v>1</v>
      </c>
      <c r="G6054" t="str">
        <f>VLOOKUP(F6054,dComprador!A:B,2,0)</f>
        <v>Alon</v>
      </c>
      <c r="H6054">
        <v>7</v>
      </c>
      <c r="I6054" t="str">
        <f>VLOOKUP(H6054,dMateriaPrima!A:B,2,0)</f>
        <v>Poliéster</v>
      </c>
      <c r="J6054">
        <f>VLOOKUP(H6054,dMateriaPrima!A:C,3,0)</f>
        <v>8</v>
      </c>
      <c r="K6054">
        <v>2</v>
      </c>
      <c r="L6054">
        <f t="shared" si="189"/>
        <v>16</v>
      </c>
      <c r="M6054">
        <v>0</v>
      </c>
      <c r="N6054">
        <f t="shared" si="188"/>
        <v>16</v>
      </c>
      <c r="O6054">
        <v>4</v>
      </c>
      <c r="P6054" t="str">
        <f>VLOOKUP(O6054,dFornecedor!A:B,2,0)</f>
        <v>AlphaOmega</v>
      </c>
    </row>
    <row r="6055" spans="1:16" x14ac:dyDescent="0.25">
      <c r="A6055">
        <v>6054</v>
      </c>
      <c r="B6055" s="1">
        <v>44185</v>
      </c>
      <c r="C6055" s="1">
        <v>44196</v>
      </c>
      <c r="D6055" s="1">
        <v>44208</v>
      </c>
      <c r="E6055" s="1">
        <v>44211</v>
      </c>
      <c r="F6055">
        <v>1</v>
      </c>
      <c r="G6055" t="str">
        <f>VLOOKUP(F6055,dComprador!A:B,2,0)</f>
        <v>Alon</v>
      </c>
      <c r="H6055">
        <v>9</v>
      </c>
      <c r="I6055" t="str">
        <f>VLOOKUP(H6055,dMateriaPrima!A:B,2,0)</f>
        <v>Couro</v>
      </c>
      <c r="J6055">
        <f>VLOOKUP(H6055,dMateriaPrima!A:C,3,0)</f>
        <v>4.4000000000000004</v>
      </c>
      <c r="K6055">
        <v>84</v>
      </c>
      <c r="L6055">
        <f t="shared" si="189"/>
        <v>369.6</v>
      </c>
      <c r="M6055">
        <v>0</v>
      </c>
      <c r="N6055">
        <f t="shared" si="188"/>
        <v>369.6</v>
      </c>
      <c r="O6055">
        <v>1</v>
      </c>
      <c r="P6055" t="str">
        <f>VLOOKUP(O6055,dFornecedor!A:B,2,0)</f>
        <v>NorthShore</v>
      </c>
    </row>
    <row r="6056" spans="1:16" x14ac:dyDescent="0.25">
      <c r="A6056">
        <v>6055</v>
      </c>
      <c r="B6056" s="1">
        <v>44186</v>
      </c>
      <c r="C6056" s="1">
        <v>44187</v>
      </c>
      <c r="D6056" s="1">
        <v>44193</v>
      </c>
      <c r="E6056" s="1">
        <v>44193</v>
      </c>
      <c r="F6056">
        <v>4</v>
      </c>
      <c r="G6056" t="str">
        <f>VLOOKUP(F6056,dComprador!A:B,2,0)</f>
        <v>Lira</v>
      </c>
      <c r="H6056">
        <v>5</v>
      </c>
      <c r="I6056" t="str">
        <f>VLOOKUP(H6056,dMateriaPrima!A:B,2,0)</f>
        <v>Areia</v>
      </c>
      <c r="J6056">
        <f>VLOOKUP(H6056,dMateriaPrima!A:C,3,0)</f>
        <v>3.59</v>
      </c>
      <c r="K6056">
        <v>70</v>
      </c>
      <c r="L6056">
        <f t="shared" si="189"/>
        <v>251.29999999999998</v>
      </c>
      <c r="M6056">
        <v>0</v>
      </c>
      <c r="N6056">
        <f t="shared" si="188"/>
        <v>251.29999999999998</v>
      </c>
      <c r="O6056">
        <v>3</v>
      </c>
      <c r="P6056" t="str">
        <f>VLOOKUP(O6056,dFornecedor!A:B,2,0)</f>
        <v>StepUp</v>
      </c>
    </row>
    <row r="6057" spans="1:16" x14ac:dyDescent="0.25">
      <c r="A6057">
        <v>6056</v>
      </c>
      <c r="B6057" s="1">
        <v>44186</v>
      </c>
      <c r="C6057" s="1">
        <v>44188</v>
      </c>
      <c r="D6057" s="1">
        <v>44193</v>
      </c>
      <c r="E6057" s="1">
        <v>44194</v>
      </c>
      <c r="F6057">
        <v>4</v>
      </c>
      <c r="G6057" t="str">
        <f>VLOOKUP(F6057,dComprador!A:B,2,0)</f>
        <v>Lira</v>
      </c>
      <c r="H6057">
        <v>6</v>
      </c>
      <c r="I6057" t="str">
        <f>VLOOKUP(H6057,dMateriaPrima!A:B,2,0)</f>
        <v>Fio Algodão</v>
      </c>
      <c r="J6057">
        <f>VLOOKUP(H6057,dMateriaPrima!A:C,3,0)</f>
        <v>55.9</v>
      </c>
      <c r="K6057">
        <v>191</v>
      </c>
      <c r="L6057">
        <f t="shared" si="189"/>
        <v>10676.9</v>
      </c>
      <c r="M6057">
        <v>0</v>
      </c>
      <c r="N6057">
        <f t="shared" si="188"/>
        <v>10676.9</v>
      </c>
      <c r="O6057">
        <v>2</v>
      </c>
      <c r="P6057" t="str">
        <f>VLOOKUP(O6057,dFornecedor!A:B,2,0)</f>
        <v>Minerva</v>
      </c>
    </row>
    <row r="6058" spans="1:16" x14ac:dyDescent="0.25">
      <c r="A6058">
        <v>6057</v>
      </c>
      <c r="B6058" s="1">
        <v>44186</v>
      </c>
      <c r="C6058" s="1">
        <v>44194</v>
      </c>
      <c r="D6058" s="1">
        <v>44196</v>
      </c>
      <c r="E6058" s="1">
        <v>44197</v>
      </c>
      <c r="F6058">
        <v>4</v>
      </c>
      <c r="G6058" t="str">
        <f>VLOOKUP(F6058,dComprador!A:B,2,0)</f>
        <v>Lira</v>
      </c>
      <c r="H6058">
        <v>1</v>
      </c>
      <c r="I6058" t="str">
        <f>VLOOKUP(H6058,dMateriaPrima!A:B,2,0)</f>
        <v>Tecido</v>
      </c>
      <c r="J6058">
        <f>VLOOKUP(H6058,dMateriaPrima!A:C,3,0)</f>
        <v>18</v>
      </c>
      <c r="K6058">
        <v>501</v>
      </c>
      <c r="L6058">
        <f t="shared" si="189"/>
        <v>9018</v>
      </c>
      <c r="M6058">
        <v>0</v>
      </c>
      <c r="N6058">
        <f t="shared" si="188"/>
        <v>9018</v>
      </c>
      <c r="O6058">
        <v>2</v>
      </c>
      <c r="P6058" t="str">
        <f>VLOOKUP(O6058,dFornecedor!A:B,2,0)</f>
        <v>Minerva</v>
      </c>
    </row>
    <row r="6059" spans="1:16" x14ac:dyDescent="0.25">
      <c r="A6059">
        <v>6058</v>
      </c>
      <c r="B6059" s="1">
        <v>44186</v>
      </c>
      <c r="C6059" s="1">
        <v>44194</v>
      </c>
      <c r="D6059" s="1">
        <v>44195</v>
      </c>
      <c r="E6059" s="1">
        <v>44197</v>
      </c>
      <c r="F6059">
        <v>4</v>
      </c>
      <c r="G6059" t="str">
        <f>VLOOKUP(F6059,dComprador!A:B,2,0)</f>
        <v>Lira</v>
      </c>
      <c r="H6059">
        <v>5</v>
      </c>
      <c r="I6059" t="str">
        <f>VLOOKUP(H6059,dMateriaPrima!A:B,2,0)</f>
        <v>Areia</v>
      </c>
      <c r="J6059">
        <f>VLOOKUP(H6059,dMateriaPrima!A:C,3,0)</f>
        <v>3.59</v>
      </c>
      <c r="K6059">
        <v>59</v>
      </c>
      <c r="L6059">
        <f t="shared" si="189"/>
        <v>211.81</v>
      </c>
      <c r="M6059">
        <v>0</v>
      </c>
      <c r="N6059">
        <f t="shared" si="188"/>
        <v>211.81</v>
      </c>
      <c r="O6059">
        <v>3</v>
      </c>
      <c r="P6059" t="str">
        <f>VLOOKUP(O6059,dFornecedor!A:B,2,0)</f>
        <v>StepUp</v>
      </c>
    </row>
    <row r="6060" spans="1:16" x14ac:dyDescent="0.25">
      <c r="A6060">
        <v>6059</v>
      </c>
      <c r="B6060" s="1">
        <v>44186</v>
      </c>
      <c r="C6060" s="1">
        <v>44194</v>
      </c>
      <c r="D6060" s="1">
        <v>44197</v>
      </c>
      <c r="E6060" s="1">
        <v>44200</v>
      </c>
      <c r="F6060">
        <v>4</v>
      </c>
      <c r="G6060" t="str">
        <f>VLOOKUP(F6060,dComprador!A:B,2,0)</f>
        <v>Lira</v>
      </c>
      <c r="H6060">
        <v>11</v>
      </c>
      <c r="I6060" t="str">
        <f>VLOOKUP(H6060,dMateriaPrima!A:B,2,0)</f>
        <v>Papel</v>
      </c>
      <c r="J6060">
        <f>VLOOKUP(H6060,dMateriaPrima!A:C,3,0)</f>
        <v>9</v>
      </c>
      <c r="K6060">
        <v>623</v>
      </c>
      <c r="L6060">
        <f t="shared" si="189"/>
        <v>5607</v>
      </c>
      <c r="M6060">
        <v>0</v>
      </c>
      <c r="N6060">
        <f t="shared" si="188"/>
        <v>5607</v>
      </c>
      <c r="O6060">
        <v>2</v>
      </c>
      <c r="P6060" t="str">
        <f>VLOOKUP(O6060,dFornecedor!A:B,2,0)</f>
        <v>Minerva</v>
      </c>
    </row>
    <row r="6061" spans="1:16" x14ac:dyDescent="0.25">
      <c r="A6061">
        <v>6060</v>
      </c>
      <c r="B6061" s="1">
        <v>44186</v>
      </c>
      <c r="C6061" s="1">
        <v>44187</v>
      </c>
      <c r="D6061" s="1">
        <v>44191</v>
      </c>
      <c r="E6061" s="1">
        <v>44196</v>
      </c>
      <c r="F6061">
        <v>4</v>
      </c>
      <c r="G6061" t="str">
        <f>VLOOKUP(F6061,dComprador!A:B,2,0)</f>
        <v>Lira</v>
      </c>
      <c r="H6061">
        <v>4</v>
      </c>
      <c r="I6061" t="str">
        <f>VLOOKUP(H6061,dMateriaPrima!A:B,2,0)</f>
        <v>Madeira</v>
      </c>
      <c r="J6061">
        <f>VLOOKUP(H6061,dMateriaPrima!A:C,3,0)</f>
        <v>168</v>
      </c>
      <c r="K6061">
        <v>35</v>
      </c>
      <c r="L6061">
        <f t="shared" si="189"/>
        <v>5880</v>
      </c>
      <c r="M6061">
        <v>0</v>
      </c>
      <c r="N6061">
        <f t="shared" si="188"/>
        <v>5880</v>
      </c>
      <c r="O6061">
        <v>3</v>
      </c>
      <c r="P6061" t="str">
        <f>VLOOKUP(O6061,dFornecedor!A:B,2,0)</f>
        <v>StepUp</v>
      </c>
    </row>
    <row r="6062" spans="1:16" x14ac:dyDescent="0.25">
      <c r="A6062">
        <v>6061</v>
      </c>
      <c r="B6062" s="1">
        <v>44186</v>
      </c>
      <c r="C6062" s="1">
        <v>44193</v>
      </c>
      <c r="D6062" s="1">
        <v>44193</v>
      </c>
      <c r="E6062" s="1">
        <v>44195</v>
      </c>
      <c r="F6062">
        <v>4</v>
      </c>
      <c r="G6062" t="str">
        <f>VLOOKUP(F6062,dComprador!A:B,2,0)</f>
        <v>Lira</v>
      </c>
      <c r="H6062">
        <v>10</v>
      </c>
      <c r="I6062" t="str">
        <f>VLOOKUP(H6062,dMateriaPrima!A:B,2,0)</f>
        <v>Pedra Britada</v>
      </c>
      <c r="J6062">
        <f>VLOOKUP(H6062,dMateriaPrima!A:C,3,0)</f>
        <v>56</v>
      </c>
      <c r="K6062">
        <v>54</v>
      </c>
      <c r="L6062">
        <f t="shared" si="189"/>
        <v>3024</v>
      </c>
      <c r="M6062">
        <v>0</v>
      </c>
      <c r="N6062">
        <f t="shared" si="188"/>
        <v>3024</v>
      </c>
      <c r="O6062">
        <v>1</v>
      </c>
      <c r="P6062" t="str">
        <f>VLOOKUP(O6062,dFornecedor!A:B,2,0)</f>
        <v>NorthShore</v>
      </c>
    </row>
    <row r="6063" spans="1:16" x14ac:dyDescent="0.25">
      <c r="A6063">
        <v>6062</v>
      </c>
      <c r="B6063" s="1">
        <v>44186</v>
      </c>
      <c r="C6063" s="1">
        <v>44195</v>
      </c>
      <c r="D6063" s="1">
        <v>44205</v>
      </c>
      <c r="E6063" s="1">
        <v>44208</v>
      </c>
      <c r="F6063">
        <v>1</v>
      </c>
      <c r="G6063" t="str">
        <f>VLOOKUP(F6063,dComprador!A:B,2,0)</f>
        <v>Alon</v>
      </c>
      <c r="H6063">
        <v>1</v>
      </c>
      <c r="I6063" t="str">
        <f>VLOOKUP(H6063,dMateriaPrima!A:B,2,0)</f>
        <v>Tecido</v>
      </c>
      <c r="J6063">
        <f>VLOOKUP(H6063,dMateriaPrima!A:C,3,0)</f>
        <v>18</v>
      </c>
      <c r="K6063">
        <v>66</v>
      </c>
      <c r="L6063">
        <f t="shared" si="189"/>
        <v>1188</v>
      </c>
      <c r="M6063">
        <v>0</v>
      </c>
      <c r="N6063">
        <f t="shared" si="188"/>
        <v>1188</v>
      </c>
      <c r="O6063">
        <v>3</v>
      </c>
      <c r="P6063" t="str">
        <f>VLOOKUP(O6063,dFornecedor!A:B,2,0)</f>
        <v>StepUp</v>
      </c>
    </row>
    <row r="6064" spans="1:16" x14ac:dyDescent="0.25">
      <c r="A6064">
        <v>6063</v>
      </c>
      <c r="B6064" s="1">
        <v>44186</v>
      </c>
      <c r="C6064" s="1">
        <v>44194</v>
      </c>
      <c r="D6064" s="1">
        <v>44207</v>
      </c>
      <c r="E6064" s="1">
        <v>44209</v>
      </c>
      <c r="F6064">
        <v>1</v>
      </c>
      <c r="G6064" t="str">
        <f>VLOOKUP(F6064,dComprador!A:B,2,0)</f>
        <v>Alon</v>
      </c>
      <c r="H6064">
        <v>6</v>
      </c>
      <c r="I6064" t="str">
        <f>VLOOKUP(H6064,dMateriaPrima!A:B,2,0)</f>
        <v>Fio Algodão</v>
      </c>
      <c r="J6064">
        <f>VLOOKUP(H6064,dMateriaPrima!A:C,3,0)</f>
        <v>55.9</v>
      </c>
      <c r="K6064">
        <v>95</v>
      </c>
      <c r="L6064">
        <f t="shared" si="189"/>
        <v>5310.5</v>
      </c>
      <c r="M6064">
        <v>0</v>
      </c>
      <c r="N6064">
        <f t="shared" si="188"/>
        <v>5310.5</v>
      </c>
      <c r="O6064">
        <v>3</v>
      </c>
      <c r="P6064" t="str">
        <f>VLOOKUP(O6064,dFornecedor!A:B,2,0)</f>
        <v>StepUp</v>
      </c>
    </row>
    <row r="6065" spans="1:16" x14ac:dyDescent="0.25">
      <c r="A6065">
        <v>6064</v>
      </c>
      <c r="B6065" s="1">
        <v>44186</v>
      </c>
      <c r="C6065" s="1">
        <v>44190</v>
      </c>
      <c r="D6065" s="1">
        <v>44207</v>
      </c>
      <c r="E6065" s="1">
        <v>44211</v>
      </c>
      <c r="F6065">
        <v>1</v>
      </c>
      <c r="G6065" t="str">
        <f>VLOOKUP(F6065,dComprador!A:B,2,0)</f>
        <v>Alon</v>
      </c>
      <c r="H6065">
        <v>5</v>
      </c>
      <c r="I6065" t="str">
        <f>VLOOKUP(H6065,dMateriaPrima!A:B,2,0)</f>
        <v>Areia</v>
      </c>
      <c r="J6065">
        <f>VLOOKUP(H6065,dMateriaPrima!A:C,3,0)</f>
        <v>3.59</v>
      </c>
      <c r="K6065">
        <v>565</v>
      </c>
      <c r="L6065">
        <f t="shared" si="189"/>
        <v>2028.35</v>
      </c>
      <c r="M6065">
        <v>0</v>
      </c>
      <c r="N6065">
        <f t="shared" si="188"/>
        <v>2028.35</v>
      </c>
      <c r="O6065">
        <v>2</v>
      </c>
      <c r="P6065" t="str">
        <f>VLOOKUP(O6065,dFornecedor!A:B,2,0)</f>
        <v>Minerva</v>
      </c>
    </row>
    <row r="6066" spans="1:16" x14ac:dyDescent="0.25">
      <c r="A6066">
        <v>6065</v>
      </c>
      <c r="B6066" s="1">
        <v>44187</v>
      </c>
      <c r="C6066" s="1">
        <v>44199</v>
      </c>
      <c r="D6066" s="1">
        <v>44199</v>
      </c>
      <c r="E6066" s="1">
        <v>44203</v>
      </c>
      <c r="F6066">
        <v>4</v>
      </c>
      <c r="G6066" t="str">
        <f>VLOOKUP(F6066,dComprador!A:B,2,0)</f>
        <v>Lira</v>
      </c>
      <c r="H6066">
        <v>5</v>
      </c>
      <c r="I6066" t="str">
        <f>VLOOKUP(H6066,dMateriaPrima!A:B,2,0)</f>
        <v>Areia</v>
      </c>
      <c r="J6066">
        <f>VLOOKUP(H6066,dMateriaPrima!A:C,3,0)</f>
        <v>3.59</v>
      </c>
      <c r="K6066">
        <v>23</v>
      </c>
      <c r="L6066">
        <f t="shared" si="189"/>
        <v>82.57</v>
      </c>
      <c r="M6066">
        <v>0</v>
      </c>
      <c r="N6066">
        <f t="shared" si="188"/>
        <v>82.57</v>
      </c>
      <c r="O6066">
        <v>1</v>
      </c>
      <c r="P6066" t="str">
        <f>VLOOKUP(O6066,dFornecedor!A:B,2,0)</f>
        <v>NorthShore</v>
      </c>
    </row>
    <row r="6067" spans="1:16" x14ac:dyDescent="0.25">
      <c r="A6067">
        <v>6066</v>
      </c>
      <c r="B6067" s="1">
        <v>44187</v>
      </c>
      <c r="C6067" s="1">
        <v>44187</v>
      </c>
      <c r="D6067" s="1">
        <v>44194</v>
      </c>
      <c r="E6067" s="1">
        <v>44197</v>
      </c>
      <c r="F6067">
        <v>4</v>
      </c>
      <c r="G6067" t="str">
        <f>VLOOKUP(F6067,dComprador!A:B,2,0)</f>
        <v>Lira</v>
      </c>
      <c r="H6067">
        <v>5</v>
      </c>
      <c r="I6067" t="str">
        <f>VLOOKUP(H6067,dMateriaPrima!A:B,2,0)</f>
        <v>Areia</v>
      </c>
      <c r="J6067">
        <f>VLOOKUP(H6067,dMateriaPrima!A:C,3,0)</f>
        <v>3.59</v>
      </c>
      <c r="K6067">
        <v>161</v>
      </c>
      <c r="L6067">
        <f t="shared" si="189"/>
        <v>577.99</v>
      </c>
      <c r="M6067">
        <v>0</v>
      </c>
      <c r="N6067">
        <f t="shared" si="188"/>
        <v>577.99</v>
      </c>
      <c r="O6067">
        <v>2</v>
      </c>
      <c r="P6067" t="str">
        <f>VLOOKUP(O6067,dFornecedor!A:B,2,0)</f>
        <v>Minerva</v>
      </c>
    </row>
    <row r="6068" spans="1:16" x14ac:dyDescent="0.25">
      <c r="A6068">
        <v>6067</v>
      </c>
      <c r="B6068" s="1">
        <v>44187</v>
      </c>
      <c r="C6068" s="1">
        <v>44192</v>
      </c>
      <c r="D6068" s="1">
        <v>44195</v>
      </c>
      <c r="E6068" s="1">
        <v>44195</v>
      </c>
      <c r="F6068">
        <v>4</v>
      </c>
      <c r="G6068" t="str">
        <f>VLOOKUP(F6068,dComprador!A:B,2,0)</f>
        <v>Lira</v>
      </c>
      <c r="H6068">
        <v>1</v>
      </c>
      <c r="I6068" t="str">
        <f>VLOOKUP(H6068,dMateriaPrima!A:B,2,0)</f>
        <v>Tecido</v>
      </c>
      <c r="J6068">
        <f>VLOOKUP(H6068,dMateriaPrima!A:C,3,0)</f>
        <v>18</v>
      </c>
      <c r="K6068">
        <v>83</v>
      </c>
      <c r="L6068">
        <f t="shared" si="189"/>
        <v>1494</v>
      </c>
      <c r="M6068">
        <v>0</v>
      </c>
      <c r="N6068">
        <f t="shared" si="188"/>
        <v>1494</v>
      </c>
      <c r="O6068">
        <v>1</v>
      </c>
      <c r="P6068" t="str">
        <f>VLOOKUP(O6068,dFornecedor!A:B,2,0)</f>
        <v>NorthShore</v>
      </c>
    </row>
    <row r="6069" spans="1:16" x14ac:dyDescent="0.25">
      <c r="A6069">
        <v>6068</v>
      </c>
      <c r="B6069" s="1">
        <v>44187</v>
      </c>
      <c r="C6069" s="1">
        <v>44188</v>
      </c>
      <c r="D6069" s="1">
        <v>44195</v>
      </c>
      <c r="E6069" s="1">
        <v>44196</v>
      </c>
      <c r="F6069">
        <v>4</v>
      </c>
      <c r="G6069" t="str">
        <f>VLOOKUP(F6069,dComprador!A:B,2,0)</f>
        <v>Lira</v>
      </c>
      <c r="H6069">
        <v>7</v>
      </c>
      <c r="I6069" t="str">
        <f>VLOOKUP(H6069,dMateriaPrima!A:B,2,0)</f>
        <v>Poliéster</v>
      </c>
      <c r="J6069">
        <f>VLOOKUP(H6069,dMateriaPrima!A:C,3,0)</f>
        <v>8</v>
      </c>
      <c r="K6069">
        <v>138</v>
      </c>
      <c r="L6069">
        <f t="shared" si="189"/>
        <v>1104</v>
      </c>
      <c r="M6069">
        <v>0</v>
      </c>
      <c r="N6069">
        <f t="shared" si="188"/>
        <v>1104</v>
      </c>
      <c r="O6069">
        <v>3</v>
      </c>
      <c r="P6069" t="str">
        <f>VLOOKUP(O6069,dFornecedor!A:B,2,0)</f>
        <v>StepUp</v>
      </c>
    </row>
    <row r="6070" spans="1:16" x14ac:dyDescent="0.25">
      <c r="A6070">
        <v>6069</v>
      </c>
      <c r="B6070" s="1">
        <v>44187</v>
      </c>
      <c r="C6070" s="1">
        <v>44187</v>
      </c>
      <c r="D6070" s="1">
        <v>44194</v>
      </c>
      <c r="E6070" s="1">
        <v>44195</v>
      </c>
      <c r="F6070">
        <v>4</v>
      </c>
      <c r="G6070" t="str">
        <f>VLOOKUP(F6070,dComprador!A:B,2,0)</f>
        <v>Lira</v>
      </c>
      <c r="H6070">
        <v>6</v>
      </c>
      <c r="I6070" t="str">
        <f>VLOOKUP(H6070,dMateriaPrima!A:B,2,0)</f>
        <v>Fio Algodão</v>
      </c>
      <c r="J6070">
        <f>VLOOKUP(H6070,dMateriaPrima!A:C,3,0)</f>
        <v>55.9</v>
      </c>
      <c r="K6070">
        <v>64</v>
      </c>
      <c r="L6070">
        <f t="shared" si="189"/>
        <v>3577.6</v>
      </c>
      <c r="M6070">
        <v>0</v>
      </c>
      <c r="N6070">
        <f t="shared" si="188"/>
        <v>3577.6</v>
      </c>
      <c r="O6070">
        <v>2</v>
      </c>
      <c r="P6070" t="str">
        <f>VLOOKUP(O6070,dFornecedor!A:B,2,0)</f>
        <v>Minerva</v>
      </c>
    </row>
    <row r="6071" spans="1:16" x14ac:dyDescent="0.25">
      <c r="A6071">
        <v>6070</v>
      </c>
      <c r="B6071" s="1">
        <v>44187</v>
      </c>
      <c r="C6071" s="1">
        <v>44187</v>
      </c>
      <c r="D6071" s="1">
        <v>44208</v>
      </c>
      <c r="E6071" s="1">
        <v>44208</v>
      </c>
      <c r="F6071">
        <v>1</v>
      </c>
      <c r="G6071" t="str">
        <f>VLOOKUP(F6071,dComprador!A:B,2,0)</f>
        <v>Alon</v>
      </c>
      <c r="H6071">
        <v>11</v>
      </c>
      <c r="I6071" t="str">
        <f>VLOOKUP(H6071,dMateriaPrima!A:B,2,0)</f>
        <v>Papel</v>
      </c>
      <c r="J6071">
        <f>VLOOKUP(H6071,dMateriaPrima!A:C,3,0)</f>
        <v>9</v>
      </c>
      <c r="K6071">
        <v>17</v>
      </c>
      <c r="L6071">
        <f t="shared" si="189"/>
        <v>153</v>
      </c>
      <c r="M6071">
        <v>0</v>
      </c>
      <c r="N6071">
        <f t="shared" si="188"/>
        <v>153</v>
      </c>
      <c r="O6071">
        <v>4</v>
      </c>
      <c r="P6071" t="str">
        <f>VLOOKUP(O6071,dFornecedor!A:B,2,0)</f>
        <v>AlphaOmega</v>
      </c>
    </row>
    <row r="6072" spans="1:16" x14ac:dyDescent="0.25">
      <c r="A6072">
        <v>6071</v>
      </c>
      <c r="B6072" s="1">
        <v>44187</v>
      </c>
      <c r="C6072" s="1">
        <v>44187</v>
      </c>
      <c r="D6072" s="1">
        <v>44206</v>
      </c>
      <c r="E6072" s="1">
        <v>44208</v>
      </c>
      <c r="F6072">
        <v>1</v>
      </c>
      <c r="G6072" t="str">
        <f>VLOOKUP(F6072,dComprador!A:B,2,0)</f>
        <v>Alon</v>
      </c>
      <c r="H6072">
        <v>5</v>
      </c>
      <c r="I6072" t="str">
        <f>VLOOKUP(H6072,dMateriaPrima!A:B,2,0)</f>
        <v>Areia</v>
      </c>
      <c r="J6072">
        <f>VLOOKUP(H6072,dMateriaPrima!A:C,3,0)</f>
        <v>3.59</v>
      </c>
      <c r="K6072">
        <v>35</v>
      </c>
      <c r="L6072">
        <f t="shared" si="189"/>
        <v>125.64999999999999</v>
      </c>
      <c r="M6072">
        <v>0</v>
      </c>
      <c r="N6072">
        <f t="shared" si="188"/>
        <v>125.64999999999999</v>
      </c>
      <c r="O6072">
        <v>2</v>
      </c>
      <c r="P6072" t="str">
        <f>VLOOKUP(O6072,dFornecedor!A:B,2,0)</f>
        <v>Minerva</v>
      </c>
    </row>
    <row r="6073" spans="1:16" x14ac:dyDescent="0.25">
      <c r="A6073">
        <v>6072</v>
      </c>
      <c r="B6073" s="1">
        <v>44187</v>
      </c>
      <c r="C6073" s="1">
        <v>44197</v>
      </c>
      <c r="D6073" s="1">
        <v>44201</v>
      </c>
      <c r="E6073" s="1">
        <v>44202</v>
      </c>
      <c r="F6073">
        <v>1</v>
      </c>
      <c r="G6073" t="str">
        <f>VLOOKUP(F6073,dComprador!A:B,2,0)</f>
        <v>Alon</v>
      </c>
      <c r="H6073">
        <v>11</v>
      </c>
      <c r="I6073" t="str">
        <f>VLOOKUP(H6073,dMateriaPrima!A:B,2,0)</f>
        <v>Papel</v>
      </c>
      <c r="J6073">
        <f>VLOOKUP(H6073,dMateriaPrima!A:C,3,0)</f>
        <v>9</v>
      </c>
      <c r="K6073">
        <v>34</v>
      </c>
      <c r="L6073">
        <f t="shared" si="189"/>
        <v>306</v>
      </c>
      <c r="M6073">
        <v>0</v>
      </c>
      <c r="N6073">
        <f t="shared" si="188"/>
        <v>306</v>
      </c>
      <c r="O6073">
        <v>1</v>
      </c>
      <c r="P6073" t="str">
        <f>VLOOKUP(O6073,dFornecedor!A:B,2,0)</f>
        <v>NorthShore</v>
      </c>
    </row>
    <row r="6074" spans="1:16" x14ac:dyDescent="0.25">
      <c r="A6074">
        <v>6073</v>
      </c>
      <c r="B6074" s="1">
        <v>44187</v>
      </c>
      <c r="C6074" s="1">
        <v>44187</v>
      </c>
      <c r="D6074" s="1">
        <v>44221</v>
      </c>
      <c r="E6074" s="1">
        <v>44221</v>
      </c>
      <c r="F6074">
        <v>1</v>
      </c>
      <c r="G6074" t="str">
        <f>VLOOKUP(F6074,dComprador!A:B,2,0)</f>
        <v>Alon</v>
      </c>
      <c r="H6074">
        <v>11</v>
      </c>
      <c r="I6074" t="str">
        <f>VLOOKUP(H6074,dMateriaPrima!A:B,2,0)</f>
        <v>Papel</v>
      </c>
      <c r="J6074">
        <f>VLOOKUP(H6074,dMateriaPrima!A:C,3,0)</f>
        <v>9</v>
      </c>
      <c r="K6074">
        <v>48</v>
      </c>
      <c r="L6074">
        <f t="shared" si="189"/>
        <v>432</v>
      </c>
      <c r="M6074">
        <v>0</v>
      </c>
      <c r="N6074">
        <f t="shared" si="188"/>
        <v>432</v>
      </c>
      <c r="O6074">
        <v>2</v>
      </c>
      <c r="P6074" t="str">
        <f>VLOOKUP(O6074,dFornecedor!A:B,2,0)</f>
        <v>Minerva</v>
      </c>
    </row>
    <row r="6075" spans="1:16" x14ac:dyDescent="0.25">
      <c r="A6075">
        <v>6074</v>
      </c>
      <c r="B6075" s="1">
        <v>44187</v>
      </c>
      <c r="C6075" s="1">
        <v>44196</v>
      </c>
      <c r="D6075" s="1">
        <v>44210</v>
      </c>
      <c r="E6075" s="1">
        <v>44210</v>
      </c>
      <c r="F6075">
        <v>1</v>
      </c>
      <c r="G6075" t="str">
        <f>VLOOKUP(F6075,dComprador!A:B,2,0)</f>
        <v>Alon</v>
      </c>
      <c r="H6075">
        <v>8</v>
      </c>
      <c r="I6075" t="str">
        <f>VLOOKUP(H6075,dMateriaPrima!A:B,2,0)</f>
        <v>Cimento</v>
      </c>
      <c r="J6075">
        <f>VLOOKUP(H6075,dMateriaPrima!A:C,3,0)</f>
        <v>23</v>
      </c>
      <c r="K6075">
        <v>47</v>
      </c>
      <c r="L6075">
        <f t="shared" si="189"/>
        <v>1081</v>
      </c>
      <c r="M6075">
        <v>0</v>
      </c>
      <c r="N6075">
        <f t="shared" si="188"/>
        <v>1081</v>
      </c>
      <c r="O6075">
        <v>3</v>
      </c>
      <c r="P6075" t="str">
        <f>VLOOKUP(O6075,dFornecedor!A:B,2,0)</f>
        <v>StepUp</v>
      </c>
    </row>
    <row r="6076" spans="1:16" x14ac:dyDescent="0.25">
      <c r="A6076">
        <v>6075</v>
      </c>
      <c r="B6076" s="1">
        <v>44188</v>
      </c>
      <c r="C6076" s="1">
        <v>44194</v>
      </c>
      <c r="D6076" s="1">
        <v>44197</v>
      </c>
      <c r="E6076" s="1">
        <v>44201</v>
      </c>
      <c r="F6076">
        <v>4</v>
      </c>
      <c r="G6076" t="str">
        <f>VLOOKUP(F6076,dComprador!A:B,2,0)</f>
        <v>Lira</v>
      </c>
      <c r="H6076">
        <v>9</v>
      </c>
      <c r="I6076" t="str">
        <f>VLOOKUP(H6076,dMateriaPrima!A:B,2,0)</f>
        <v>Couro</v>
      </c>
      <c r="J6076">
        <f>VLOOKUP(H6076,dMateriaPrima!A:C,3,0)</f>
        <v>4.4000000000000004</v>
      </c>
      <c r="K6076">
        <v>106</v>
      </c>
      <c r="L6076">
        <f t="shared" si="189"/>
        <v>466.40000000000003</v>
      </c>
      <c r="M6076">
        <v>0</v>
      </c>
      <c r="N6076">
        <f t="shared" si="188"/>
        <v>466.40000000000003</v>
      </c>
      <c r="O6076">
        <v>4</v>
      </c>
      <c r="P6076" t="str">
        <f>VLOOKUP(O6076,dFornecedor!A:B,2,0)</f>
        <v>AlphaOmega</v>
      </c>
    </row>
    <row r="6077" spans="1:16" x14ac:dyDescent="0.25">
      <c r="A6077">
        <v>6076</v>
      </c>
      <c r="B6077" s="1">
        <v>44188</v>
      </c>
      <c r="C6077" s="1">
        <v>44194</v>
      </c>
      <c r="D6077" s="1">
        <v>44196</v>
      </c>
      <c r="E6077" s="1">
        <v>44197</v>
      </c>
      <c r="F6077">
        <v>4</v>
      </c>
      <c r="G6077" t="str">
        <f>VLOOKUP(F6077,dComprador!A:B,2,0)</f>
        <v>Lira</v>
      </c>
      <c r="H6077">
        <v>9</v>
      </c>
      <c r="I6077" t="str">
        <f>VLOOKUP(H6077,dMateriaPrima!A:B,2,0)</f>
        <v>Couro</v>
      </c>
      <c r="J6077">
        <f>VLOOKUP(H6077,dMateriaPrima!A:C,3,0)</f>
        <v>4.4000000000000004</v>
      </c>
      <c r="K6077">
        <v>15</v>
      </c>
      <c r="L6077">
        <f t="shared" si="189"/>
        <v>66</v>
      </c>
      <c r="M6077">
        <v>0</v>
      </c>
      <c r="N6077">
        <f t="shared" si="188"/>
        <v>66</v>
      </c>
      <c r="O6077">
        <v>2</v>
      </c>
      <c r="P6077" t="str">
        <f>VLOOKUP(O6077,dFornecedor!A:B,2,0)</f>
        <v>Minerva</v>
      </c>
    </row>
    <row r="6078" spans="1:16" x14ac:dyDescent="0.25">
      <c r="A6078">
        <v>6077</v>
      </c>
      <c r="B6078" s="1">
        <v>44188</v>
      </c>
      <c r="C6078" s="1">
        <v>44188</v>
      </c>
      <c r="D6078" s="1">
        <v>44193</v>
      </c>
      <c r="E6078" s="1">
        <v>44196</v>
      </c>
      <c r="F6078">
        <v>4</v>
      </c>
      <c r="G6078" t="str">
        <f>VLOOKUP(F6078,dComprador!A:B,2,0)</f>
        <v>Lira</v>
      </c>
      <c r="H6078">
        <v>11</v>
      </c>
      <c r="I6078" t="str">
        <f>VLOOKUP(H6078,dMateriaPrima!A:B,2,0)</f>
        <v>Papel</v>
      </c>
      <c r="J6078">
        <f>VLOOKUP(H6078,dMateriaPrima!A:C,3,0)</f>
        <v>9</v>
      </c>
      <c r="K6078">
        <v>51</v>
      </c>
      <c r="L6078">
        <f t="shared" si="189"/>
        <v>459</v>
      </c>
      <c r="M6078">
        <v>0</v>
      </c>
      <c r="N6078">
        <f t="shared" si="188"/>
        <v>459</v>
      </c>
      <c r="O6078">
        <v>2</v>
      </c>
      <c r="P6078" t="str">
        <f>VLOOKUP(O6078,dFornecedor!A:B,2,0)</f>
        <v>Minerva</v>
      </c>
    </row>
    <row r="6079" spans="1:16" x14ac:dyDescent="0.25">
      <c r="A6079">
        <v>6078</v>
      </c>
      <c r="B6079" s="1">
        <v>44188</v>
      </c>
      <c r="C6079" s="1">
        <v>44191</v>
      </c>
      <c r="D6079" s="1">
        <v>44195</v>
      </c>
      <c r="E6079" s="1">
        <v>44195</v>
      </c>
      <c r="F6079">
        <v>4</v>
      </c>
      <c r="G6079" t="str">
        <f>VLOOKUP(F6079,dComprador!A:B,2,0)</f>
        <v>Lira</v>
      </c>
      <c r="H6079">
        <v>5</v>
      </c>
      <c r="I6079" t="str">
        <f>VLOOKUP(H6079,dMateriaPrima!A:B,2,0)</f>
        <v>Areia</v>
      </c>
      <c r="J6079">
        <f>VLOOKUP(H6079,dMateriaPrima!A:C,3,0)</f>
        <v>3.59</v>
      </c>
      <c r="K6079">
        <v>65</v>
      </c>
      <c r="L6079">
        <f t="shared" si="189"/>
        <v>233.35</v>
      </c>
      <c r="M6079">
        <v>0</v>
      </c>
      <c r="N6079">
        <f t="shared" si="188"/>
        <v>233.35</v>
      </c>
      <c r="O6079">
        <v>1</v>
      </c>
      <c r="P6079" t="str">
        <f>VLOOKUP(O6079,dFornecedor!A:B,2,0)</f>
        <v>NorthShore</v>
      </c>
    </row>
    <row r="6080" spans="1:16" x14ac:dyDescent="0.25">
      <c r="A6080">
        <v>6079</v>
      </c>
      <c r="B6080" s="1">
        <v>44188</v>
      </c>
      <c r="C6080" s="1">
        <v>44193</v>
      </c>
      <c r="D6080" s="1">
        <v>44209</v>
      </c>
      <c r="E6080" s="1">
        <v>44211</v>
      </c>
      <c r="F6080">
        <v>1</v>
      </c>
      <c r="G6080" t="str">
        <f>VLOOKUP(F6080,dComprador!A:B,2,0)</f>
        <v>Alon</v>
      </c>
      <c r="H6080">
        <v>6</v>
      </c>
      <c r="I6080" t="str">
        <f>VLOOKUP(H6080,dMateriaPrima!A:B,2,0)</f>
        <v>Fio Algodão</v>
      </c>
      <c r="J6080">
        <f>VLOOKUP(H6080,dMateriaPrima!A:C,3,0)</f>
        <v>55.9</v>
      </c>
      <c r="K6080">
        <v>36</v>
      </c>
      <c r="L6080">
        <f t="shared" si="189"/>
        <v>2012.3999999999999</v>
      </c>
      <c r="M6080">
        <v>0</v>
      </c>
      <c r="N6080">
        <f t="shared" si="188"/>
        <v>2012.3999999999999</v>
      </c>
      <c r="O6080">
        <v>1</v>
      </c>
      <c r="P6080" t="str">
        <f>VLOOKUP(O6080,dFornecedor!A:B,2,0)</f>
        <v>NorthShore</v>
      </c>
    </row>
    <row r="6081" spans="1:16" x14ac:dyDescent="0.25">
      <c r="A6081">
        <v>6080</v>
      </c>
      <c r="B6081" s="1">
        <v>44188</v>
      </c>
      <c r="C6081" s="1">
        <v>44197</v>
      </c>
      <c r="D6081" s="1">
        <v>44205</v>
      </c>
      <c r="E6081" s="1">
        <v>44209</v>
      </c>
      <c r="F6081">
        <v>1</v>
      </c>
      <c r="G6081" t="str">
        <f>VLOOKUP(F6081,dComprador!A:B,2,0)</f>
        <v>Alon</v>
      </c>
      <c r="H6081">
        <v>8</v>
      </c>
      <c r="I6081" t="str">
        <f>VLOOKUP(H6081,dMateriaPrima!A:B,2,0)</f>
        <v>Cimento</v>
      </c>
      <c r="J6081">
        <f>VLOOKUP(H6081,dMateriaPrima!A:C,3,0)</f>
        <v>23</v>
      </c>
      <c r="K6081">
        <v>87</v>
      </c>
      <c r="L6081">
        <f t="shared" si="189"/>
        <v>2001</v>
      </c>
      <c r="M6081">
        <v>0</v>
      </c>
      <c r="N6081">
        <f t="shared" si="188"/>
        <v>2001</v>
      </c>
      <c r="O6081">
        <v>3</v>
      </c>
      <c r="P6081" t="str">
        <f>VLOOKUP(O6081,dFornecedor!A:B,2,0)</f>
        <v>StepUp</v>
      </c>
    </row>
    <row r="6082" spans="1:16" x14ac:dyDescent="0.25">
      <c r="A6082">
        <v>6081</v>
      </c>
      <c r="B6082" s="1">
        <v>44188</v>
      </c>
      <c r="C6082" s="1">
        <v>44189</v>
      </c>
      <c r="D6082" s="1">
        <v>44206</v>
      </c>
      <c r="E6082" s="1">
        <v>44209</v>
      </c>
      <c r="F6082">
        <v>1</v>
      </c>
      <c r="G6082" t="str">
        <f>VLOOKUP(F6082,dComprador!A:B,2,0)</f>
        <v>Alon</v>
      </c>
      <c r="H6082">
        <v>10</v>
      </c>
      <c r="I6082" t="str">
        <f>VLOOKUP(H6082,dMateriaPrima!A:B,2,0)</f>
        <v>Pedra Britada</v>
      </c>
      <c r="J6082">
        <f>VLOOKUP(H6082,dMateriaPrima!A:C,3,0)</f>
        <v>56</v>
      </c>
      <c r="K6082">
        <v>61</v>
      </c>
      <c r="L6082">
        <f t="shared" si="189"/>
        <v>3416</v>
      </c>
      <c r="M6082">
        <v>0</v>
      </c>
      <c r="N6082">
        <f t="shared" ref="N6082:N6145" si="190">SUM(L6082-((L6082*M6082)/100))</f>
        <v>3416</v>
      </c>
      <c r="O6082">
        <v>3</v>
      </c>
      <c r="P6082" t="str">
        <f>VLOOKUP(O6082,dFornecedor!A:B,2,0)</f>
        <v>StepUp</v>
      </c>
    </row>
    <row r="6083" spans="1:16" x14ac:dyDescent="0.25">
      <c r="A6083">
        <v>6082</v>
      </c>
      <c r="B6083" s="1">
        <v>44188</v>
      </c>
      <c r="C6083" s="1">
        <v>44188</v>
      </c>
      <c r="D6083" s="1">
        <v>44220</v>
      </c>
      <c r="E6083" s="1">
        <v>44220</v>
      </c>
      <c r="F6083">
        <v>1</v>
      </c>
      <c r="G6083" t="str">
        <f>VLOOKUP(F6083,dComprador!A:B,2,0)</f>
        <v>Alon</v>
      </c>
      <c r="H6083">
        <v>5</v>
      </c>
      <c r="I6083" t="str">
        <f>VLOOKUP(H6083,dMateriaPrima!A:B,2,0)</f>
        <v>Areia</v>
      </c>
      <c r="J6083">
        <f>VLOOKUP(H6083,dMateriaPrima!A:C,3,0)</f>
        <v>3.59</v>
      </c>
      <c r="K6083">
        <v>493</v>
      </c>
      <c r="L6083">
        <f t="shared" ref="L6083:L6146" si="191">J6083*K6083</f>
        <v>1769.87</v>
      </c>
      <c r="M6083">
        <v>0</v>
      </c>
      <c r="N6083">
        <f t="shared" si="190"/>
        <v>1769.87</v>
      </c>
      <c r="O6083">
        <v>2</v>
      </c>
      <c r="P6083" t="str">
        <f>VLOOKUP(O6083,dFornecedor!A:B,2,0)</f>
        <v>Minerva</v>
      </c>
    </row>
    <row r="6084" spans="1:16" x14ac:dyDescent="0.25">
      <c r="A6084">
        <v>6083</v>
      </c>
      <c r="B6084" s="1">
        <v>44188</v>
      </c>
      <c r="C6084" s="1">
        <v>44197</v>
      </c>
      <c r="D6084" s="1">
        <v>44221</v>
      </c>
      <c r="E6084" s="1">
        <v>44222</v>
      </c>
      <c r="F6084">
        <v>1</v>
      </c>
      <c r="G6084" t="str">
        <f>VLOOKUP(F6084,dComprador!A:B,2,0)</f>
        <v>Alon</v>
      </c>
      <c r="H6084">
        <v>11</v>
      </c>
      <c r="I6084" t="str">
        <f>VLOOKUP(H6084,dMateriaPrima!A:B,2,0)</f>
        <v>Papel</v>
      </c>
      <c r="J6084">
        <f>VLOOKUP(H6084,dMateriaPrima!A:C,3,0)</f>
        <v>9</v>
      </c>
      <c r="K6084">
        <v>238</v>
      </c>
      <c r="L6084">
        <f t="shared" si="191"/>
        <v>2142</v>
      </c>
      <c r="M6084">
        <v>0</v>
      </c>
      <c r="N6084">
        <f t="shared" si="190"/>
        <v>2142</v>
      </c>
      <c r="O6084">
        <v>3</v>
      </c>
      <c r="P6084" t="str">
        <f>VLOOKUP(O6084,dFornecedor!A:B,2,0)</f>
        <v>StepUp</v>
      </c>
    </row>
    <row r="6085" spans="1:16" x14ac:dyDescent="0.25">
      <c r="A6085">
        <v>6084</v>
      </c>
      <c r="B6085" s="1">
        <v>44188</v>
      </c>
      <c r="C6085" s="1">
        <v>44193</v>
      </c>
      <c r="D6085" s="1">
        <v>44212</v>
      </c>
      <c r="E6085" s="1">
        <v>44216</v>
      </c>
      <c r="F6085">
        <v>1</v>
      </c>
      <c r="G6085" t="str">
        <f>VLOOKUP(F6085,dComprador!A:B,2,0)</f>
        <v>Alon</v>
      </c>
      <c r="H6085">
        <v>4</v>
      </c>
      <c r="I6085" t="str">
        <f>VLOOKUP(H6085,dMateriaPrima!A:B,2,0)</f>
        <v>Madeira</v>
      </c>
      <c r="J6085">
        <f>VLOOKUP(H6085,dMateriaPrima!A:C,3,0)</f>
        <v>168</v>
      </c>
      <c r="K6085">
        <v>353</v>
      </c>
      <c r="L6085">
        <f t="shared" si="191"/>
        <v>59304</v>
      </c>
      <c r="M6085">
        <v>0</v>
      </c>
      <c r="N6085">
        <f t="shared" si="190"/>
        <v>59304</v>
      </c>
      <c r="O6085">
        <v>2</v>
      </c>
      <c r="P6085" t="str">
        <f>VLOOKUP(O6085,dFornecedor!A:B,2,0)</f>
        <v>Minerva</v>
      </c>
    </row>
    <row r="6086" spans="1:16" x14ac:dyDescent="0.25">
      <c r="A6086">
        <v>6085</v>
      </c>
      <c r="B6086" s="1">
        <v>44189</v>
      </c>
      <c r="C6086" s="1">
        <v>44194</v>
      </c>
      <c r="D6086" s="1">
        <v>44196</v>
      </c>
      <c r="E6086" s="1">
        <v>44199</v>
      </c>
      <c r="F6086">
        <v>4</v>
      </c>
      <c r="G6086" t="str">
        <f>VLOOKUP(F6086,dComprador!A:B,2,0)</f>
        <v>Lira</v>
      </c>
      <c r="H6086">
        <v>7</v>
      </c>
      <c r="I6086" t="str">
        <f>VLOOKUP(H6086,dMateriaPrima!A:B,2,0)</f>
        <v>Poliéster</v>
      </c>
      <c r="J6086">
        <f>VLOOKUP(H6086,dMateriaPrima!A:C,3,0)</f>
        <v>8</v>
      </c>
      <c r="K6086">
        <v>36</v>
      </c>
      <c r="L6086">
        <f t="shared" si="191"/>
        <v>288</v>
      </c>
      <c r="M6086">
        <v>0</v>
      </c>
      <c r="N6086">
        <f t="shared" si="190"/>
        <v>288</v>
      </c>
      <c r="O6086">
        <v>2</v>
      </c>
      <c r="P6086" t="str">
        <f>VLOOKUP(O6086,dFornecedor!A:B,2,0)</f>
        <v>Minerva</v>
      </c>
    </row>
    <row r="6087" spans="1:16" x14ac:dyDescent="0.25">
      <c r="A6087">
        <v>6086</v>
      </c>
      <c r="B6087" s="1">
        <v>44189</v>
      </c>
      <c r="C6087" s="1">
        <v>44198</v>
      </c>
      <c r="D6087" s="1">
        <v>44217</v>
      </c>
      <c r="E6087" s="1">
        <v>44219</v>
      </c>
      <c r="F6087">
        <v>1</v>
      </c>
      <c r="G6087" t="str">
        <f>VLOOKUP(F6087,dComprador!A:B,2,0)</f>
        <v>Alon</v>
      </c>
      <c r="H6087">
        <v>9</v>
      </c>
      <c r="I6087" t="str">
        <f>VLOOKUP(H6087,dMateriaPrima!A:B,2,0)</f>
        <v>Couro</v>
      </c>
      <c r="J6087">
        <f>VLOOKUP(H6087,dMateriaPrima!A:C,3,0)</f>
        <v>4.4000000000000004</v>
      </c>
      <c r="K6087">
        <v>274</v>
      </c>
      <c r="L6087">
        <f t="shared" si="191"/>
        <v>1205.6000000000001</v>
      </c>
      <c r="M6087">
        <v>31</v>
      </c>
      <c r="N6087">
        <f t="shared" si="190"/>
        <v>831.86400000000003</v>
      </c>
      <c r="O6087">
        <v>3</v>
      </c>
      <c r="P6087" t="str">
        <f>VLOOKUP(O6087,dFornecedor!A:B,2,0)</f>
        <v>StepUp</v>
      </c>
    </row>
    <row r="6088" spans="1:16" x14ac:dyDescent="0.25">
      <c r="A6088">
        <v>6087</v>
      </c>
      <c r="B6088" s="1">
        <v>44189</v>
      </c>
      <c r="C6088" s="1">
        <v>44189</v>
      </c>
      <c r="D6088" s="1">
        <v>44218</v>
      </c>
      <c r="E6088" s="1">
        <v>44222</v>
      </c>
      <c r="F6088">
        <v>1</v>
      </c>
      <c r="G6088" t="str">
        <f>VLOOKUP(F6088,dComprador!A:B,2,0)</f>
        <v>Alon</v>
      </c>
      <c r="H6088">
        <v>9</v>
      </c>
      <c r="I6088" t="str">
        <f>VLOOKUP(H6088,dMateriaPrima!A:B,2,0)</f>
        <v>Couro</v>
      </c>
      <c r="J6088">
        <f>VLOOKUP(H6088,dMateriaPrima!A:C,3,0)</f>
        <v>4.4000000000000004</v>
      </c>
      <c r="K6088">
        <v>40</v>
      </c>
      <c r="L6088">
        <f t="shared" si="191"/>
        <v>176</v>
      </c>
      <c r="M6088">
        <v>0</v>
      </c>
      <c r="N6088">
        <f t="shared" si="190"/>
        <v>176</v>
      </c>
      <c r="O6088">
        <v>4</v>
      </c>
      <c r="P6088" t="str">
        <f>VLOOKUP(O6088,dFornecedor!A:B,2,0)</f>
        <v>AlphaOmega</v>
      </c>
    </row>
    <row r="6089" spans="1:16" x14ac:dyDescent="0.25">
      <c r="A6089">
        <v>6088</v>
      </c>
      <c r="B6089" s="1">
        <v>44189</v>
      </c>
      <c r="C6089" s="1">
        <v>44189</v>
      </c>
      <c r="D6089" s="1">
        <v>44220</v>
      </c>
      <c r="E6089" s="1">
        <v>44221</v>
      </c>
      <c r="F6089">
        <v>1</v>
      </c>
      <c r="G6089" t="str">
        <f>VLOOKUP(F6089,dComprador!A:B,2,0)</f>
        <v>Alon</v>
      </c>
      <c r="H6089">
        <v>11</v>
      </c>
      <c r="I6089" t="str">
        <f>VLOOKUP(H6089,dMateriaPrima!A:B,2,0)</f>
        <v>Papel</v>
      </c>
      <c r="J6089">
        <f>VLOOKUP(H6089,dMateriaPrima!A:C,3,0)</f>
        <v>9</v>
      </c>
      <c r="K6089">
        <v>47</v>
      </c>
      <c r="L6089">
        <f t="shared" si="191"/>
        <v>423</v>
      </c>
      <c r="M6089">
        <v>0</v>
      </c>
      <c r="N6089">
        <f t="shared" si="190"/>
        <v>423</v>
      </c>
      <c r="O6089">
        <v>2</v>
      </c>
      <c r="P6089" t="str">
        <f>VLOOKUP(O6089,dFornecedor!A:B,2,0)</f>
        <v>Minerva</v>
      </c>
    </row>
    <row r="6090" spans="1:16" x14ac:dyDescent="0.25">
      <c r="A6090">
        <v>6089</v>
      </c>
      <c r="B6090" s="1">
        <v>44189</v>
      </c>
      <c r="C6090" s="1">
        <v>44189</v>
      </c>
      <c r="D6090" s="1">
        <v>44220</v>
      </c>
      <c r="E6090" s="1">
        <v>44225</v>
      </c>
      <c r="F6090">
        <v>1</v>
      </c>
      <c r="G6090" t="str">
        <f>VLOOKUP(F6090,dComprador!A:B,2,0)</f>
        <v>Alon</v>
      </c>
      <c r="H6090">
        <v>9</v>
      </c>
      <c r="I6090" t="str">
        <f>VLOOKUP(H6090,dMateriaPrima!A:B,2,0)</f>
        <v>Couro</v>
      </c>
      <c r="J6090">
        <f>VLOOKUP(H6090,dMateriaPrima!A:C,3,0)</f>
        <v>4.4000000000000004</v>
      </c>
      <c r="K6090">
        <v>458</v>
      </c>
      <c r="L6090">
        <f t="shared" si="191"/>
        <v>2015.2000000000003</v>
      </c>
      <c r="M6090">
        <v>12</v>
      </c>
      <c r="N6090">
        <f t="shared" si="190"/>
        <v>1773.3760000000002</v>
      </c>
      <c r="O6090">
        <v>2</v>
      </c>
      <c r="P6090" t="str">
        <f>VLOOKUP(O6090,dFornecedor!A:B,2,0)</f>
        <v>Minerva</v>
      </c>
    </row>
    <row r="6091" spans="1:16" x14ac:dyDescent="0.25">
      <c r="A6091">
        <v>6090</v>
      </c>
      <c r="B6091" s="1">
        <v>44189</v>
      </c>
      <c r="C6091" s="1">
        <v>44201</v>
      </c>
      <c r="D6091" s="1">
        <v>44201</v>
      </c>
      <c r="E6091" s="1">
        <v>44203</v>
      </c>
      <c r="F6091">
        <v>4</v>
      </c>
      <c r="G6091" t="str">
        <f>VLOOKUP(F6091,dComprador!A:B,2,0)</f>
        <v>Lira</v>
      </c>
      <c r="H6091">
        <v>7</v>
      </c>
      <c r="I6091" t="str">
        <f>VLOOKUP(H6091,dMateriaPrima!A:B,2,0)</f>
        <v>Poliéster</v>
      </c>
      <c r="J6091">
        <f>VLOOKUP(H6091,dMateriaPrima!A:C,3,0)</f>
        <v>8</v>
      </c>
      <c r="K6091">
        <v>103</v>
      </c>
      <c r="L6091">
        <f t="shared" si="191"/>
        <v>824</v>
      </c>
      <c r="M6091">
        <v>0</v>
      </c>
      <c r="N6091">
        <f t="shared" si="190"/>
        <v>824</v>
      </c>
      <c r="O6091">
        <v>1</v>
      </c>
      <c r="P6091" t="str">
        <f>VLOOKUP(O6091,dFornecedor!A:B,2,0)</f>
        <v>NorthShore</v>
      </c>
    </row>
    <row r="6092" spans="1:16" x14ac:dyDescent="0.25">
      <c r="A6092">
        <v>6091</v>
      </c>
      <c r="B6092" s="1">
        <v>44189</v>
      </c>
      <c r="C6092" s="1">
        <v>44196</v>
      </c>
      <c r="D6092" s="1">
        <v>44200</v>
      </c>
      <c r="E6092" s="1">
        <v>44207</v>
      </c>
      <c r="F6092">
        <v>4</v>
      </c>
      <c r="G6092" t="str">
        <f>VLOOKUP(F6092,dComprador!A:B,2,0)</f>
        <v>Lira</v>
      </c>
      <c r="H6092">
        <v>11</v>
      </c>
      <c r="I6092" t="str">
        <f>VLOOKUP(H6092,dMateriaPrima!A:B,2,0)</f>
        <v>Papel</v>
      </c>
      <c r="J6092">
        <f>VLOOKUP(H6092,dMateriaPrima!A:C,3,0)</f>
        <v>9</v>
      </c>
      <c r="K6092">
        <v>141</v>
      </c>
      <c r="L6092">
        <f t="shared" si="191"/>
        <v>1269</v>
      </c>
      <c r="M6092">
        <v>0</v>
      </c>
      <c r="N6092">
        <f t="shared" si="190"/>
        <v>1269</v>
      </c>
      <c r="O6092">
        <v>2</v>
      </c>
      <c r="P6092" t="str">
        <f>VLOOKUP(O6092,dFornecedor!A:B,2,0)</f>
        <v>Minerva</v>
      </c>
    </row>
    <row r="6093" spans="1:16" x14ac:dyDescent="0.25">
      <c r="A6093">
        <v>6092</v>
      </c>
      <c r="B6093" s="1">
        <v>44189</v>
      </c>
      <c r="C6093" s="1">
        <v>44198</v>
      </c>
      <c r="D6093" s="1">
        <v>44211</v>
      </c>
      <c r="E6093" s="1">
        <v>44211</v>
      </c>
      <c r="F6093">
        <v>1</v>
      </c>
      <c r="G6093" t="str">
        <f>VLOOKUP(F6093,dComprador!A:B,2,0)</f>
        <v>Alon</v>
      </c>
      <c r="H6093">
        <v>11</v>
      </c>
      <c r="I6093" t="str">
        <f>VLOOKUP(H6093,dMateriaPrima!A:B,2,0)</f>
        <v>Papel</v>
      </c>
      <c r="J6093">
        <f>VLOOKUP(H6093,dMateriaPrima!A:C,3,0)</f>
        <v>9</v>
      </c>
      <c r="K6093">
        <v>127</v>
      </c>
      <c r="L6093">
        <f t="shared" si="191"/>
        <v>1143</v>
      </c>
      <c r="M6093">
        <v>0</v>
      </c>
      <c r="N6093">
        <f t="shared" si="190"/>
        <v>1143</v>
      </c>
      <c r="O6093">
        <v>2</v>
      </c>
      <c r="P6093" t="str">
        <f>VLOOKUP(O6093,dFornecedor!A:B,2,0)</f>
        <v>Minerva</v>
      </c>
    </row>
    <row r="6094" spans="1:16" x14ac:dyDescent="0.25">
      <c r="A6094">
        <v>6093</v>
      </c>
      <c r="B6094" s="1">
        <v>44189</v>
      </c>
      <c r="C6094" s="1">
        <v>44199</v>
      </c>
      <c r="D6094" s="1">
        <v>44210</v>
      </c>
      <c r="E6094" s="1">
        <v>44211</v>
      </c>
      <c r="F6094">
        <v>1</v>
      </c>
      <c r="G6094" t="str">
        <f>VLOOKUP(F6094,dComprador!A:B,2,0)</f>
        <v>Alon</v>
      </c>
      <c r="H6094">
        <v>3</v>
      </c>
      <c r="I6094" t="str">
        <f>VLOOKUP(H6094,dMateriaPrima!A:B,2,0)</f>
        <v>Barra Metal</v>
      </c>
      <c r="J6094">
        <f>VLOOKUP(H6094,dMateriaPrima!A:C,3,0)</f>
        <v>565</v>
      </c>
      <c r="K6094">
        <v>182</v>
      </c>
      <c r="L6094">
        <f t="shared" si="191"/>
        <v>102830</v>
      </c>
      <c r="M6094">
        <v>0</v>
      </c>
      <c r="N6094">
        <f t="shared" si="190"/>
        <v>102830</v>
      </c>
      <c r="O6094">
        <v>3</v>
      </c>
      <c r="P6094" t="str">
        <f>VLOOKUP(O6094,dFornecedor!A:B,2,0)</f>
        <v>StepUp</v>
      </c>
    </row>
    <row r="6095" spans="1:16" x14ac:dyDescent="0.25">
      <c r="A6095">
        <v>6094</v>
      </c>
      <c r="B6095" s="1">
        <v>44189</v>
      </c>
      <c r="C6095" s="1">
        <v>44196</v>
      </c>
      <c r="D6095" s="1">
        <v>44207</v>
      </c>
      <c r="E6095" s="1">
        <v>44208</v>
      </c>
      <c r="F6095">
        <v>1</v>
      </c>
      <c r="G6095" t="str">
        <f>VLOOKUP(F6095,dComprador!A:B,2,0)</f>
        <v>Alon</v>
      </c>
      <c r="H6095">
        <v>9</v>
      </c>
      <c r="I6095" t="str">
        <f>VLOOKUP(H6095,dMateriaPrima!A:B,2,0)</f>
        <v>Couro</v>
      </c>
      <c r="J6095">
        <f>VLOOKUP(H6095,dMateriaPrima!A:C,3,0)</f>
        <v>4.4000000000000004</v>
      </c>
      <c r="K6095">
        <v>14</v>
      </c>
      <c r="L6095">
        <f t="shared" si="191"/>
        <v>61.600000000000009</v>
      </c>
      <c r="M6095">
        <v>0</v>
      </c>
      <c r="N6095">
        <f t="shared" si="190"/>
        <v>61.600000000000009</v>
      </c>
      <c r="O6095">
        <v>2</v>
      </c>
      <c r="P6095" t="str">
        <f>VLOOKUP(O6095,dFornecedor!A:B,2,0)</f>
        <v>Minerva</v>
      </c>
    </row>
    <row r="6096" spans="1:16" x14ac:dyDescent="0.25">
      <c r="A6096">
        <v>6095</v>
      </c>
      <c r="B6096" s="1">
        <v>44189</v>
      </c>
      <c r="C6096" s="1">
        <v>44189</v>
      </c>
      <c r="D6096" s="1">
        <v>44210</v>
      </c>
      <c r="E6096" s="1">
        <v>44214</v>
      </c>
      <c r="F6096">
        <v>1</v>
      </c>
      <c r="G6096" t="str">
        <f>VLOOKUP(F6096,dComprador!A:B,2,0)</f>
        <v>Alon</v>
      </c>
      <c r="H6096">
        <v>6</v>
      </c>
      <c r="I6096" t="str">
        <f>VLOOKUP(H6096,dMateriaPrima!A:B,2,0)</f>
        <v>Fio Algodão</v>
      </c>
      <c r="J6096">
        <f>VLOOKUP(H6096,dMateriaPrima!A:C,3,0)</f>
        <v>55.9</v>
      </c>
      <c r="K6096">
        <v>433</v>
      </c>
      <c r="L6096">
        <f t="shared" si="191"/>
        <v>24204.7</v>
      </c>
      <c r="M6096">
        <v>0</v>
      </c>
      <c r="N6096">
        <f t="shared" si="190"/>
        <v>24204.7</v>
      </c>
      <c r="O6096">
        <v>2</v>
      </c>
      <c r="P6096" t="str">
        <f>VLOOKUP(O6096,dFornecedor!A:B,2,0)</f>
        <v>Minerva</v>
      </c>
    </row>
    <row r="6097" spans="1:16" x14ac:dyDescent="0.25">
      <c r="A6097">
        <v>6096</v>
      </c>
      <c r="B6097" s="1">
        <v>44189</v>
      </c>
      <c r="C6097" s="1">
        <v>44197</v>
      </c>
      <c r="D6097" s="1">
        <v>44220</v>
      </c>
      <c r="E6097" s="1">
        <v>44224</v>
      </c>
      <c r="F6097">
        <v>1</v>
      </c>
      <c r="G6097" t="str">
        <f>VLOOKUP(F6097,dComprador!A:B,2,0)</f>
        <v>Alon</v>
      </c>
      <c r="H6097">
        <v>1</v>
      </c>
      <c r="I6097" t="str">
        <f>VLOOKUP(H6097,dMateriaPrima!A:B,2,0)</f>
        <v>Tecido</v>
      </c>
      <c r="J6097">
        <f>VLOOKUP(H6097,dMateriaPrima!A:C,3,0)</f>
        <v>18</v>
      </c>
      <c r="K6097">
        <v>122</v>
      </c>
      <c r="L6097">
        <f t="shared" si="191"/>
        <v>2196</v>
      </c>
      <c r="M6097">
        <v>0</v>
      </c>
      <c r="N6097">
        <f t="shared" si="190"/>
        <v>2196</v>
      </c>
      <c r="O6097">
        <v>2</v>
      </c>
      <c r="P6097" t="str">
        <f>VLOOKUP(O6097,dFornecedor!A:B,2,0)</f>
        <v>Minerva</v>
      </c>
    </row>
    <row r="6098" spans="1:16" x14ac:dyDescent="0.25">
      <c r="A6098">
        <v>6097</v>
      </c>
      <c r="B6098" s="1">
        <v>44190</v>
      </c>
      <c r="C6098" s="1">
        <v>44198</v>
      </c>
      <c r="D6098" s="1">
        <v>44199</v>
      </c>
      <c r="E6098" s="1">
        <v>44203</v>
      </c>
      <c r="F6098">
        <v>4</v>
      </c>
      <c r="G6098" t="str">
        <f>VLOOKUP(F6098,dComprador!A:B,2,0)</f>
        <v>Lira</v>
      </c>
      <c r="H6098">
        <v>5</v>
      </c>
      <c r="I6098" t="str">
        <f>VLOOKUP(H6098,dMateriaPrima!A:B,2,0)</f>
        <v>Areia</v>
      </c>
      <c r="J6098">
        <f>VLOOKUP(H6098,dMateriaPrima!A:C,3,0)</f>
        <v>3.59</v>
      </c>
      <c r="K6098">
        <v>104</v>
      </c>
      <c r="L6098">
        <f t="shared" si="191"/>
        <v>373.36</v>
      </c>
      <c r="M6098">
        <v>0</v>
      </c>
      <c r="N6098">
        <f t="shared" si="190"/>
        <v>373.36</v>
      </c>
      <c r="O6098">
        <v>3</v>
      </c>
      <c r="P6098" t="str">
        <f>VLOOKUP(O6098,dFornecedor!A:B,2,0)</f>
        <v>StepUp</v>
      </c>
    </row>
    <row r="6099" spans="1:16" x14ac:dyDescent="0.25">
      <c r="A6099">
        <v>6098</v>
      </c>
      <c r="B6099" s="1">
        <v>44190</v>
      </c>
      <c r="C6099" s="1">
        <v>44199</v>
      </c>
      <c r="D6099" s="1">
        <v>44199</v>
      </c>
      <c r="E6099" s="1">
        <v>44202</v>
      </c>
      <c r="F6099">
        <v>4</v>
      </c>
      <c r="G6099" t="str">
        <f>VLOOKUP(F6099,dComprador!A:B,2,0)</f>
        <v>Lira</v>
      </c>
      <c r="H6099">
        <v>11</v>
      </c>
      <c r="I6099" t="str">
        <f>VLOOKUP(H6099,dMateriaPrima!A:B,2,0)</f>
        <v>Papel</v>
      </c>
      <c r="J6099">
        <f>VLOOKUP(H6099,dMateriaPrima!A:C,3,0)</f>
        <v>9</v>
      </c>
      <c r="K6099">
        <v>331</v>
      </c>
      <c r="L6099">
        <f t="shared" si="191"/>
        <v>2979</v>
      </c>
      <c r="M6099">
        <v>0</v>
      </c>
      <c r="N6099">
        <f t="shared" si="190"/>
        <v>2979</v>
      </c>
      <c r="O6099">
        <v>3</v>
      </c>
      <c r="P6099" t="str">
        <f>VLOOKUP(O6099,dFornecedor!A:B,2,0)</f>
        <v>StepUp</v>
      </c>
    </row>
    <row r="6100" spans="1:16" x14ac:dyDescent="0.25">
      <c r="A6100">
        <v>6099</v>
      </c>
      <c r="B6100" s="1">
        <v>44190</v>
      </c>
      <c r="C6100" s="1">
        <v>44191</v>
      </c>
      <c r="D6100" s="1">
        <v>44195</v>
      </c>
      <c r="E6100" s="1">
        <v>44200</v>
      </c>
      <c r="F6100">
        <v>4</v>
      </c>
      <c r="G6100" t="str">
        <f>VLOOKUP(F6100,dComprador!A:B,2,0)</f>
        <v>Lira</v>
      </c>
      <c r="H6100">
        <v>5</v>
      </c>
      <c r="I6100" t="str">
        <f>VLOOKUP(H6100,dMateriaPrima!A:B,2,0)</f>
        <v>Areia</v>
      </c>
      <c r="J6100">
        <f>VLOOKUP(H6100,dMateriaPrima!A:C,3,0)</f>
        <v>3.59</v>
      </c>
      <c r="K6100">
        <v>65</v>
      </c>
      <c r="L6100">
        <f t="shared" si="191"/>
        <v>233.35</v>
      </c>
      <c r="M6100">
        <v>0</v>
      </c>
      <c r="N6100">
        <f t="shared" si="190"/>
        <v>233.35</v>
      </c>
      <c r="O6100">
        <v>3</v>
      </c>
      <c r="P6100" t="str">
        <f>VLOOKUP(O6100,dFornecedor!A:B,2,0)</f>
        <v>StepUp</v>
      </c>
    </row>
    <row r="6101" spans="1:16" x14ac:dyDescent="0.25">
      <c r="A6101">
        <v>6100</v>
      </c>
      <c r="B6101" s="1">
        <v>44190</v>
      </c>
      <c r="C6101" s="1">
        <v>44190</v>
      </c>
      <c r="D6101" s="1">
        <v>44198</v>
      </c>
      <c r="E6101" s="1">
        <v>44199</v>
      </c>
      <c r="F6101">
        <v>4</v>
      </c>
      <c r="G6101" t="str">
        <f>VLOOKUP(F6101,dComprador!A:B,2,0)</f>
        <v>Lira</v>
      </c>
      <c r="H6101">
        <v>6</v>
      </c>
      <c r="I6101" t="str">
        <f>VLOOKUP(H6101,dMateriaPrima!A:B,2,0)</f>
        <v>Fio Algodão</v>
      </c>
      <c r="J6101">
        <f>VLOOKUP(H6101,dMateriaPrima!A:C,3,0)</f>
        <v>55.9</v>
      </c>
      <c r="K6101">
        <v>83</v>
      </c>
      <c r="L6101">
        <f t="shared" si="191"/>
        <v>4639.7</v>
      </c>
      <c r="M6101">
        <v>0</v>
      </c>
      <c r="N6101">
        <f t="shared" si="190"/>
        <v>4639.7</v>
      </c>
      <c r="O6101">
        <v>5</v>
      </c>
      <c r="P6101" t="str">
        <f>VLOOKUP(O6101,dFornecedor!A:B,2,0)</f>
        <v>Atlas</v>
      </c>
    </row>
    <row r="6102" spans="1:16" x14ac:dyDescent="0.25">
      <c r="A6102">
        <v>6101</v>
      </c>
      <c r="B6102" s="1">
        <v>44190</v>
      </c>
      <c r="C6102" s="1">
        <v>44191</v>
      </c>
      <c r="D6102" s="1">
        <v>44208</v>
      </c>
      <c r="E6102" s="1">
        <v>44210</v>
      </c>
      <c r="F6102">
        <v>1</v>
      </c>
      <c r="G6102" t="str">
        <f>VLOOKUP(F6102,dComprador!A:B,2,0)</f>
        <v>Alon</v>
      </c>
      <c r="H6102">
        <v>7</v>
      </c>
      <c r="I6102" t="str">
        <f>VLOOKUP(H6102,dMateriaPrima!A:B,2,0)</f>
        <v>Poliéster</v>
      </c>
      <c r="J6102">
        <f>VLOOKUP(H6102,dMateriaPrima!A:C,3,0)</f>
        <v>8</v>
      </c>
      <c r="K6102">
        <v>268</v>
      </c>
      <c r="L6102">
        <f t="shared" si="191"/>
        <v>2144</v>
      </c>
      <c r="M6102">
        <v>0</v>
      </c>
      <c r="N6102">
        <f t="shared" si="190"/>
        <v>2144</v>
      </c>
      <c r="O6102">
        <v>3</v>
      </c>
      <c r="P6102" t="str">
        <f>VLOOKUP(O6102,dFornecedor!A:B,2,0)</f>
        <v>StepUp</v>
      </c>
    </row>
    <row r="6103" spans="1:16" x14ac:dyDescent="0.25">
      <c r="A6103">
        <v>6102</v>
      </c>
      <c r="B6103" s="1">
        <v>44190</v>
      </c>
      <c r="C6103" s="1">
        <v>44195</v>
      </c>
      <c r="D6103" s="1">
        <v>44209</v>
      </c>
      <c r="E6103" s="1">
        <v>44213</v>
      </c>
      <c r="F6103">
        <v>1</v>
      </c>
      <c r="G6103" t="str">
        <f>VLOOKUP(F6103,dComprador!A:B,2,0)</f>
        <v>Alon</v>
      </c>
      <c r="H6103">
        <v>5</v>
      </c>
      <c r="I6103" t="str">
        <f>VLOOKUP(H6103,dMateriaPrima!A:B,2,0)</f>
        <v>Areia</v>
      </c>
      <c r="J6103">
        <f>VLOOKUP(H6103,dMateriaPrima!A:C,3,0)</f>
        <v>3.59</v>
      </c>
      <c r="K6103">
        <v>56</v>
      </c>
      <c r="L6103">
        <f t="shared" si="191"/>
        <v>201.04</v>
      </c>
      <c r="M6103">
        <v>0</v>
      </c>
      <c r="N6103">
        <f t="shared" si="190"/>
        <v>201.04</v>
      </c>
      <c r="O6103">
        <v>2</v>
      </c>
      <c r="P6103" t="str">
        <f>VLOOKUP(O6103,dFornecedor!A:B,2,0)</f>
        <v>Minerva</v>
      </c>
    </row>
    <row r="6104" spans="1:16" x14ac:dyDescent="0.25">
      <c r="A6104">
        <v>6103</v>
      </c>
      <c r="B6104" s="1">
        <v>44190</v>
      </c>
      <c r="C6104" s="1">
        <v>44198</v>
      </c>
      <c r="D6104" s="1">
        <v>44221</v>
      </c>
      <c r="E6104" s="1">
        <v>44223</v>
      </c>
      <c r="F6104">
        <v>1</v>
      </c>
      <c r="G6104" t="str">
        <f>VLOOKUP(F6104,dComprador!A:B,2,0)</f>
        <v>Alon</v>
      </c>
      <c r="H6104">
        <v>11</v>
      </c>
      <c r="I6104" t="str">
        <f>VLOOKUP(H6104,dMateriaPrima!A:B,2,0)</f>
        <v>Papel</v>
      </c>
      <c r="J6104">
        <f>VLOOKUP(H6104,dMateriaPrima!A:C,3,0)</f>
        <v>9</v>
      </c>
      <c r="K6104">
        <v>131</v>
      </c>
      <c r="L6104">
        <f t="shared" si="191"/>
        <v>1179</v>
      </c>
      <c r="M6104">
        <v>0</v>
      </c>
      <c r="N6104">
        <f t="shared" si="190"/>
        <v>1179</v>
      </c>
      <c r="O6104">
        <v>2</v>
      </c>
      <c r="P6104" t="str">
        <f>VLOOKUP(O6104,dFornecedor!A:B,2,0)</f>
        <v>Minerva</v>
      </c>
    </row>
    <row r="6105" spans="1:16" x14ac:dyDescent="0.25">
      <c r="A6105">
        <v>6104</v>
      </c>
      <c r="B6105" s="1">
        <v>44190</v>
      </c>
      <c r="C6105" s="1">
        <v>44192</v>
      </c>
      <c r="D6105" s="1">
        <v>44211</v>
      </c>
      <c r="E6105" s="1">
        <v>44214</v>
      </c>
      <c r="F6105">
        <v>1</v>
      </c>
      <c r="G6105" t="str">
        <f>VLOOKUP(F6105,dComprador!A:B,2,0)</f>
        <v>Alon</v>
      </c>
      <c r="H6105">
        <v>7</v>
      </c>
      <c r="I6105" t="str">
        <f>VLOOKUP(H6105,dMateriaPrima!A:B,2,0)</f>
        <v>Poliéster</v>
      </c>
      <c r="J6105">
        <f>VLOOKUP(H6105,dMateriaPrima!A:C,3,0)</f>
        <v>8</v>
      </c>
      <c r="K6105">
        <v>439</v>
      </c>
      <c r="L6105">
        <f t="shared" si="191"/>
        <v>3512</v>
      </c>
      <c r="M6105">
        <v>0</v>
      </c>
      <c r="N6105">
        <f t="shared" si="190"/>
        <v>3512</v>
      </c>
      <c r="O6105">
        <v>2</v>
      </c>
      <c r="P6105" t="str">
        <f>VLOOKUP(O6105,dFornecedor!A:B,2,0)</f>
        <v>Minerva</v>
      </c>
    </row>
    <row r="6106" spans="1:16" x14ac:dyDescent="0.25">
      <c r="A6106">
        <v>6105</v>
      </c>
      <c r="B6106" s="1">
        <v>44191</v>
      </c>
      <c r="C6106" s="1">
        <v>44192</v>
      </c>
      <c r="D6106" s="1">
        <v>44198</v>
      </c>
      <c r="E6106" s="1">
        <v>44197</v>
      </c>
      <c r="F6106">
        <v>4</v>
      </c>
      <c r="G6106" t="str">
        <f>VLOOKUP(F6106,dComprador!A:B,2,0)</f>
        <v>Lira</v>
      </c>
      <c r="H6106">
        <v>5</v>
      </c>
      <c r="I6106" t="str">
        <f>VLOOKUP(H6106,dMateriaPrima!A:B,2,0)</f>
        <v>Areia</v>
      </c>
      <c r="J6106">
        <f>VLOOKUP(H6106,dMateriaPrima!A:C,3,0)</f>
        <v>3.59</v>
      </c>
      <c r="K6106">
        <v>392</v>
      </c>
      <c r="L6106">
        <f t="shared" si="191"/>
        <v>1407.28</v>
      </c>
      <c r="M6106">
        <v>0</v>
      </c>
      <c r="N6106">
        <f t="shared" si="190"/>
        <v>1407.28</v>
      </c>
      <c r="O6106">
        <v>3</v>
      </c>
      <c r="P6106" t="str">
        <f>VLOOKUP(O6106,dFornecedor!A:B,2,0)</f>
        <v>StepUp</v>
      </c>
    </row>
    <row r="6107" spans="1:16" x14ac:dyDescent="0.25">
      <c r="A6107">
        <v>6106</v>
      </c>
      <c r="B6107" s="1">
        <v>44191</v>
      </c>
      <c r="C6107" s="1">
        <v>44201</v>
      </c>
      <c r="D6107" s="1">
        <v>44202</v>
      </c>
      <c r="E6107" s="1">
        <v>44207</v>
      </c>
      <c r="F6107">
        <v>4</v>
      </c>
      <c r="G6107" t="str">
        <f>VLOOKUP(F6107,dComprador!A:B,2,0)</f>
        <v>Lira</v>
      </c>
      <c r="H6107">
        <v>5</v>
      </c>
      <c r="I6107" t="str">
        <f>VLOOKUP(H6107,dMateriaPrima!A:B,2,0)</f>
        <v>Areia</v>
      </c>
      <c r="J6107">
        <f>VLOOKUP(H6107,dMateriaPrima!A:C,3,0)</f>
        <v>3.59</v>
      </c>
      <c r="K6107">
        <v>144</v>
      </c>
      <c r="L6107">
        <f t="shared" si="191"/>
        <v>516.96</v>
      </c>
      <c r="M6107">
        <v>0</v>
      </c>
      <c r="N6107">
        <f t="shared" si="190"/>
        <v>516.96</v>
      </c>
      <c r="O6107">
        <v>3</v>
      </c>
      <c r="P6107" t="str">
        <f>VLOOKUP(O6107,dFornecedor!A:B,2,0)</f>
        <v>StepUp</v>
      </c>
    </row>
    <row r="6108" spans="1:16" x14ac:dyDescent="0.25">
      <c r="A6108">
        <v>6107</v>
      </c>
      <c r="B6108" s="1">
        <v>44191</v>
      </c>
      <c r="C6108" s="1">
        <v>44199</v>
      </c>
      <c r="D6108" s="1">
        <v>44201</v>
      </c>
      <c r="E6108" s="1">
        <v>44208</v>
      </c>
      <c r="F6108">
        <v>4</v>
      </c>
      <c r="G6108" t="str">
        <f>VLOOKUP(F6108,dComprador!A:B,2,0)</f>
        <v>Lira</v>
      </c>
      <c r="H6108">
        <v>5</v>
      </c>
      <c r="I6108" t="str">
        <f>VLOOKUP(H6108,dMateriaPrima!A:B,2,0)</f>
        <v>Areia</v>
      </c>
      <c r="J6108">
        <f>VLOOKUP(H6108,dMateriaPrima!A:C,3,0)</f>
        <v>3.59</v>
      </c>
      <c r="K6108">
        <v>329</v>
      </c>
      <c r="L6108">
        <f t="shared" si="191"/>
        <v>1181.1099999999999</v>
      </c>
      <c r="M6108">
        <v>0</v>
      </c>
      <c r="N6108">
        <f t="shared" si="190"/>
        <v>1181.1099999999999</v>
      </c>
      <c r="O6108">
        <v>3</v>
      </c>
      <c r="P6108" t="str">
        <f>VLOOKUP(O6108,dFornecedor!A:B,2,0)</f>
        <v>StepUp</v>
      </c>
    </row>
    <row r="6109" spans="1:16" x14ac:dyDescent="0.25">
      <c r="A6109">
        <v>6108</v>
      </c>
      <c r="B6109" s="1">
        <v>44191</v>
      </c>
      <c r="C6109" s="1">
        <v>44197</v>
      </c>
      <c r="D6109" s="1">
        <v>44198</v>
      </c>
      <c r="E6109" s="1">
        <v>44201</v>
      </c>
      <c r="F6109">
        <v>4</v>
      </c>
      <c r="G6109" t="str">
        <f>VLOOKUP(F6109,dComprador!A:B,2,0)</f>
        <v>Lira</v>
      </c>
      <c r="H6109">
        <v>11</v>
      </c>
      <c r="I6109" t="str">
        <f>VLOOKUP(H6109,dMateriaPrima!A:B,2,0)</f>
        <v>Papel</v>
      </c>
      <c r="J6109">
        <f>VLOOKUP(H6109,dMateriaPrima!A:C,3,0)</f>
        <v>9</v>
      </c>
      <c r="K6109">
        <v>171</v>
      </c>
      <c r="L6109">
        <f t="shared" si="191"/>
        <v>1539</v>
      </c>
      <c r="M6109">
        <v>0</v>
      </c>
      <c r="N6109">
        <f t="shared" si="190"/>
        <v>1539</v>
      </c>
      <c r="O6109">
        <v>2</v>
      </c>
      <c r="P6109" t="str">
        <f>VLOOKUP(O6109,dFornecedor!A:B,2,0)</f>
        <v>Minerva</v>
      </c>
    </row>
    <row r="6110" spans="1:16" x14ac:dyDescent="0.25">
      <c r="A6110">
        <v>6109</v>
      </c>
      <c r="B6110" s="1">
        <v>44191</v>
      </c>
      <c r="C6110" s="1">
        <v>44191</v>
      </c>
      <c r="D6110" s="1">
        <v>44198</v>
      </c>
      <c r="E6110" s="1">
        <v>44198</v>
      </c>
      <c r="F6110">
        <v>4</v>
      </c>
      <c r="G6110" t="str">
        <f>VLOOKUP(F6110,dComprador!A:B,2,0)</f>
        <v>Lira</v>
      </c>
      <c r="H6110">
        <v>10</v>
      </c>
      <c r="I6110" t="str">
        <f>VLOOKUP(H6110,dMateriaPrima!A:B,2,0)</f>
        <v>Pedra Britada</v>
      </c>
      <c r="J6110">
        <f>VLOOKUP(H6110,dMateriaPrima!A:C,3,0)</f>
        <v>56</v>
      </c>
      <c r="K6110">
        <v>49</v>
      </c>
      <c r="L6110">
        <f t="shared" si="191"/>
        <v>2744</v>
      </c>
      <c r="M6110">
        <v>0</v>
      </c>
      <c r="N6110">
        <f t="shared" si="190"/>
        <v>2744</v>
      </c>
      <c r="O6110">
        <v>2</v>
      </c>
      <c r="P6110" t="str">
        <f>VLOOKUP(O6110,dFornecedor!A:B,2,0)</f>
        <v>Minerva</v>
      </c>
    </row>
    <row r="6111" spans="1:16" x14ac:dyDescent="0.25">
      <c r="A6111">
        <v>6110</v>
      </c>
      <c r="B6111" s="1">
        <v>44191</v>
      </c>
      <c r="C6111" s="1">
        <v>44191</v>
      </c>
      <c r="D6111" s="1">
        <v>44211</v>
      </c>
      <c r="E6111" s="1">
        <v>44213</v>
      </c>
      <c r="F6111">
        <v>1</v>
      </c>
      <c r="G6111" t="str">
        <f>VLOOKUP(F6111,dComprador!A:B,2,0)</f>
        <v>Alon</v>
      </c>
      <c r="H6111">
        <v>7</v>
      </c>
      <c r="I6111" t="str">
        <f>VLOOKUP(H6111,dMateriaPrima!A:B,2,0)</f>
        <v>Poliéster</v>
      </c>
      <c r="J6111">
        <f>VLOOKUP(H6111,dMateriaPrima!A:C,3,0)</f>
        <v>8</v>
      </c>
      <c r="K6111">
        <v>327</v>
      </c>
      <c r="L6111">
        <f t="shared" si="191"/>
        <v>2616</v>
      </c>
      <c r="M6111">
        <v>0</v>
      </c>
      <c r="N6111">
        <f t="shared" si="190"/>
        <v>2616</v>
      </c>
      <c r="O6111">
        <v>2</v>
      </c>
      <c r="P6111" t="str">
        <f>VLOOKUP(O6111,dFornecedor!A:B,2,0)</f>
        <v>Minerva</v>
      </c>
    </row>
    <row r="6112" spans="1:16" x14ac:dyDescent="0.25">
      <c r="A6112">
        <v>6111</v>
      </c>
      <c r="B6112" s="1">
        <v>44191</v>
      </c>
      <c r="C6112" s="1">
        <v>44196</v>
      </c>
      <c r="D6112" s="1">
        <v>44207</v>
      </c>
      <c r="E6112" s="1">
        <v>44212</v>
      </c>
      <c r="F6112">
        <v>1</v>
      </c>
      <c r="G6112" t="str">
        <f>VLOOKUP(F6112,dComprador!A:B,2,0)</f>
        <v>Alon</v>
      </c>
      <c r="H6112">
        <v>5</v>
      </c>
      <c r="I6112" t="str">
        <f>VLOOKUP(H6112,dMateriaPrima!A:B,2,0)</f>
        <v>Areia</v>
      </c>
      <c r="J6112">
        <f>VLOOKUP(H6112,dMateriaPrima!A:C,3,0)</f>
        <v>3.59</v>
      </c>
      <c r="K6112">
        <v>209</v>
      </c>
      <c r="L6112">
        <f t="shared" si="191"/>
        <v>750.31</v>
      </c>
      <c r="M6112">
        <v>0</v>
      </c>
      <c r="N6112">
        <f t="shared" si="190"/>
        <v>750.31</v>
      </c>
      <c r="O6112">
        <v>3</v>
      </c>
      <c r="P6112" t="str">
        <f>VLOOKUP(O6112,dFornecedor!A:B,2,0)</f>
        <v>StepUp</v>
      </c>
    </row>
    <row r="6113" spans="1:16" x14ac:dyDescent="0.25">
      <c r="A6113">
        <v>6112</v>
      </c>
      <c r="B6113" s="1">
        <v>44191</v>
      </c>
      <c r="C6113" s="1">
        <v>44198</v>
      </c>
      <c r="D6113" s="1">
        <v>44210</v>
      </c>
      <c r="E6113" s="1">
        <v>44213</v>
      </c>
      <c r="F6113">
        <v>1</v>
      </c>
      <c r="G6113" t="str">
        <f>VLOOKUP(F6113,dComprador!A:B,2,0)</f>
        <v>Alon</v>
      </c>
      <c r="H6113">
        <v>10</v>
      </c>
      <c r="I6113" t="str">
        <f>VLOOKUP(H6113,dMateriaPrima!A:B,2,0)</f>
        <v>Pedra Britada</v>
      </c>
      <c r="J6113">
        <f>VLOOKUP(H6113,dMateriaPrima!A:C,3,0)</f>
        <v>56</v>
      </c>
      <c r="K6113">
        <v>13</v>
      </c>
      <c r="L6113">
        <f t="shared" si="191"/>
        <v>728</v>
      </c>
      <c r="M6113">
        <v>0</v>
      </c>
      <c r="N6113">
        <f t="shared" si="190"/>
        <v>728</v>
      </c>
      <c r="O6113">
        <v>2</v>
      </c>
      <c r="P6113" t="str">
        <f>VLOOKUP(O6113,dFornecedor!A:B,2,0)</f>
        <v>Minerva</v>
      </c>
    </row>
    <row r="6114" spans="1:16" x14ac:dyDescent="0.25">
      <c r="A6114">
        <v>6113</v>
      </c>
      <c r="B6114" s="1">
        <v>44191</v>
      </c>
      <c r="C6114" s="1">
        <v>44193</v>
      </c>
      <c r="D6114" s="1">
        <v>44209</v>
      </c>
      <c r="E6114" s="1">
        <v>44211</v>
      </c>
      <c r="F6114">
        <v>1</v>
      </c>
      <c r="G6114" t="str">
        <f>VLOOKUP(F6114,dComprador!A:B,2,0)</f>
        <v>Alon</v>
      </c>
      <c r="H6114">
        <v>8</v>
      </c>
      <c r="I6114" t="str">
        <f>VLOOKUP(H6114,dMateriaPrima!A:B,2,0)</f>
        <v>Cimento</v>
      </c>
      <c r="J6114">
        <f>VLOOKUP(H6114,dMateriaPrima!A:C,3,0)</f>
        <v>23</v>
      </c>
      <c r="K6114">
        <v>21</v>
      </c>
      <c r="L6114">
        <f t="shared" si="191"/>
        <v>483</v>
      </c>
      <c r="M6114">
        <v>0</v>
      </c>
      <c r="N6114">
        <f t="shared" si="190"/>
        <v>483</v>
      </c>
      <c r="O6114">
        <v>4</v>
      </c>
      <c r="P6114" t="str">
        <f>VLOOKUP(O6114,dFornecedor!A:B,2,0)</f>
        <v>AlphaOmega</v>
      </c>
    </row>
    <row r="6115" spans="1:16" x14ac:dyDescent="0.25">
      <c r="A6115">
        <v>6114</v>
      </c>
      <c r="B6115" s="1">
        <v>44191</v>
      </c>
      <c r="C6115" s="1">
        <v>44201</v>
      </c>
      <c r="D6115" s="1">
        <v>44225</v>
      </c>
      <c r="E6115" s="1">
        <v>44225</v>
      </c>
      <c r="F6115">
        <v>1</v>
      </c>
      <c r="G6115" t="str">
        <f>VLOOKUP(F6115,dComprador!A:B,2,0)</f>
        <v>Alon</v>
      </c>
      <c r="H6115">
        <v>1</v>
      </c>
      <c r="I6115" t="str">
        <f>VLOOKUP(H6115,dMateriaPrima!A:B,2,0)</f>
        <v>Tecido</v>
      </c>
      <c r="J6115">
        <f>VLOOKUP(H6115,dMateriaPrima!A:C,3,0)</f>
        <v>18</v>
      </c>
      <c r="K6115">
        <v>35</v>
      </c>
      <c r="L6115">
        <f t="shared" si="191"/>
        <v>630</v>
      </c>
      <c r="M6115">
        <v>0</v>
      </c>
      <c r="N6115">
        <f t="shared" si="190"/>
        <v>630</v>
      </c>
      <c r="O6115">
        <v>3</v>
      </c>
      <c r="P6115" t="str">
        <f>VLOOKUP(O6115,dFornecedor!A:B,2,0)</f>
        <v>StepUp</v>
      </c>
    </row>
    <row r="6116" spans="1:16" x14ac:dyDescent="0.25">
      <c r="A6116">
        <v>6115</v>
      </c>
      <c r="B6116" s="1">
        <v>44191</v>
      </c>
      <c r="C6116" s="1">
        <v>44201</v>
      </c>
      <c r="D6116" s="1">
        <v>44214</v>
      </c>
      <c r="E6116" s="1">
        <v>44214</v>
      </c>
      <c r="F6116">
        <v>1</v>
      </c>
      <c r="G6116" t="str">
        <f>VLOOKUP(F6116,dComprador!A:B,2,0)</f>
        <v>Alon</v>
      </c>
      <c r="H6116">
        <v>11</v>
      </c>
      <c r="I6116" t="str">
        <f>VLOOKUP(H6116,dMateriaPrima!A:B,2,0)</f>
        <v>Papel</v>
      </c>
      <c r="J6116">
        <f>VLOOKUP(H6116,dMateriaPrima!A:C,3,0)</f>
        <v>9</v>
      </c>
      <c r="K6116">
        <v>5</v>
      </c>
      <c r="L6116">
        <f t="shared" si="191"/>
        <v>45</v>
      </c>
      <c r="M6116">
        <v>14</v>
      </c>
      <c r="N6116">
        <f t="shared" si="190"/>
        <v>38.700000000000003</v>
      </c>
      <c r="O6116">
        <v>3</v>
      </c>
      <c r="P6116" t="str">
        <f>VLOOKUP(O6116,dFornecedor!A:B,2,0)</f>
        <v>StepUp</v>
      </c>
    </row>
    <row r="6117" spans="1:16" x14ac:dyDescent="0.25">
      <c r="A6117">
        <v>6116</v>
      </c>
      <c r="B6117" s="1">
        <v>44191</v>
      </c>
      <c r="C6117" s="1">
        <v>44191</v>
      </c>
      <c r="D6117" s="1">
        <v>44215</v>
      </c>
      <c r="E6117" s="1">
        <v>44215</v>
      </c>
      <c r="F6117">
        <v>1</v>
      </c>
      <c r="G6117" t="str">
        <f>VLOOKUP(F6117,dComprador!A:B,2,0)</f>
        <v>Alon</v>
      </c>
      <c r="H6117">
        <v>1</v>
      </c>
      <c r="I6117" t="str">
        <f>VLOOKUP(H6117,dMateriaPrima!A:B,2,0)</f>
        <v>Tecido</v>
      </c>
      <c r="J6117">
        <f>VLOOKUP(H6117,dMateriaPrima!A:C,3,0)</f>
        <v>18</v>
      </c>
      <c r="K6117">
        <v>254</v>
      </c>
      <c r="L6117">
        <f t="shared" si="191"/>
        <v>4572</v>
      </c>
      <c r="M6117">
        <v>0</v>
      </c>
      <c r="N6117">
        <f t="shared" si="190"/>
        <v>4572</v>
      </c>
      <c r="O6117">
        <v>2</v>
      </c>
      <c r="P6117" t="str">
        <f>VLOOKUP(O6117,dFornecedor!A:B,2,0)</f>
        <v>Minerva</v>
      </c>
    </row>
    <row r="6118" spans="1:16" x14ac:dyDescent="0.25">
      <c r="A6118">
        <v>6117</v>
      </c>
      <c r="B6118" s="1">
        <v>44192</v>
      </c>
      <c r="C6118" s="1">
        <v>44193</v>
      </c>
      <c r="D6118" s="1">
        <v>44199</v>
      </c>
      <c r="E6118" s="1">
        <v>44203</v>
      </c>
      <c r="F6118">
        <v>4</v>
      </c>
      <c r="G6118" t="str">
        <f>VLOOKUP(F6118,dComprador!A:B,2,0)</f>
        <v>Lira</v>
      </c>
      <c r="H6118">
        <v>5</v>
      </c>
      <c r="I6118" t="str">
        <f>VLOOKUP(H6118,dMateriaPrima!A:B,2,0)</f>
        <v>Areia</v>
      </c>
      <c r="J6118">
        <f>VLOOKUP(H6118,dMateriaPrima!A:C,3,0)</f>
        <v>3.59</v>
      </c>
      <c r="K6118">
        <v>97</v>
      </c>
      <c r="L6118">
        <f t="shared" si="191"/>
        <v>348.22999999999996</v>
      </c>
      <c r="M6118">
        <v>12</v>
      </c>
      <c r="N6118">
        <f t="shared" si="190"/>
        <v>306.44239999999996</v>
      </c>
      <c r="O6118">
        <v>3</v>
      </c>
      <c r="P6118" t="str">
        <f>VLOOKUP(O6118,dFornecedor!A:B,2,0)</f>
        <v>StepUp</v>
      </c>
    </row>
    <row r="6119" spans="1:16" x14ac:dyDescent="0.25">
      <c r="A6119">
        <v>6118</v>
      </c>
      <c r="B6119" s="1">
        <v>44192</v>
      </c>
      <c r="C6119" s="1">
        <v>44192</v>
      </c>
      <c r="D6119" s="1">
        <v>44224</v>
      </c>
      <c r="E6119" s="1">
        <v>44227</v>
      </c>
      <c r="F6119">
        <v>1</v>
      </c>
      <c r="G6119" t="str">
        <f>VLOOKUP(F6119,dComprador!A:B,2,0)</f>
        <v>Alon</v>
      </c>
      <c r="H6119">
        <v>1</v>
      </c>
      <c r="I6119" t="str">
        <f>VLOOKUP(H6119,dMateriaPrima!A:B,2,0)</f>
        <v>Tecido</v>
      </c>
      <c r="J6119">
        <f>VLOOKUP(H6119,dMateriaPrima!A:C,3,0)</f>
        <v>18</v>
      </c>
      <c r="K6119">
        <v>57</v>
      </c>
      <c r="L6119">
        <f t="shared" si="191"/>
        <v>1026</v>
      </c>
      <c r="M6119">
        <v>0</v>
      </c>
      <c r="N6119">
        <f t="shared" si="190"/>
        <v>1026</v>
      </c>
      <c r="O6119">
        <v>2</v>
      </c>
      <c r="P6119" t="str">
        <f>VLOOKUP(O6119,dFornecedor!A:B,2,0)</f>
        <v>Minerva</v>
      </c>
    </row>
    <row r="6120" spans="1:16" x14ac:dyDescent="0.25">
      <c r="A6120">
        <v>6119</v>
      </c>
      <c r="B6120" s="1">
        <v>44192</v>
      </c>
      <c r="C6120" s="1">
        <v>44192</v>
      </c>
      <c r="D6120" s="1">
        <v>44201</v>
      </c>
      <c r="E6120" s="1">
        <v>44203</v>
      </c>
      <c r="F6120">
        <v>4</v>
      </c>
      <c r="G6120" t="str">
        <f>VLOOKUP(F6120,dComprador!A:B,2,0)</f>
        <v>Lira</v>
      </c>
      <c r="H6120">
        <v>5</v>
      </c>
      <c r="I6120" t="str">
        <f>VLOOKUP(H6120,dMateriaPrima!A:B,2,0)</f>
        <v>Areia</v>
      </c>
      <c r="J6120">
        <f>VLOOKUP(H6120,dMateriaPrima!A:C,3,0)</f>
        <v>3.59</v>
      </c>
      <c r="K6120">
        <v>59</v>
      </c>
      <c r="L6120">
        <f t="shared" si="191"/>
        <v>211.81</v>
      </c>
      <c r="M6120">
        <v>0</v>
      </c>
      <c r="N6120">
        <f t="shared" si="190"/>
        <v>211.81</v>
      </c>
      <c r="O6120">
        <v>4</v>
      </c>
      <c r="P6120" t="str">
        <f>VLOOKUP(O6120,dFornecedor!A:B,2,0)</f>
        <v>AlphaOmega</v>
      </c>
    </row>
    <row r="6121" spans="1:16" x14ac:dyDescent="0.25">
      <c r="A6121">
        <v>6120</v>
      </c>
      <c r="B6121" s="1">
        <v>44192</v>
      </c>
      <c r="C6121" s="1">
        <v>44195</v>
      </c>
      <c r="D6121" s="1">
        <v>44199</v>
      </c>
      <c r="E6121" s="1">
        <v>44200</v>
      </c>
      <c r="F6121">
        <v>4</v>
      </c>
      <c r="G6121" t="str">
        <f>VLOOKUP(F6121,dComprador!A:B,2,0)</f>
        <v>Lira</v>
      </c>
      <c r="H6121">
        <v>10</v>
      </c>
      <c r="I6121" t="str">
        <f>VLOOKUP(H6121,dMateriaPrima!A:B,2,0)</f>
        <v>Pedra Britada</v>
      </c>
      <c r="J6121">
        <f>VLOOKUP(H6121,dMateriaPrima!A:C,3,0)</f>
        <v>56</v>
      </c>
      <c r="K6121">
        <v>319</v>
      </c>
      <c r="L6121">
        <f t="shared" si="191"/>
        <v>17864</v>
      </c>
      <c r="M6121">
        <v>0</v>
      </c>
      <c r="N6121">
        <f t="shared" si="190"/>
        <v>17864</v>
      </c>
      <c r="O6121">
        <v>3</v>
      </c>
      <c r="P6121" t="str">
        <f>VLOOKUP(O6121,dFornecedor!A:B,2,0)</f>
        <v>StepUp</v>
      </c>
    </row>
    <row r="6122" spans="1:16" x14ac:dyDescent="0.25">
      <c r="A6122">
        <v>6121</v>
      </c>
      <c r="B6122" s="1">
        <v>44192</v>
      </c>
      <c r="C6122" s="1">
        <v>44193</v>
      </c>
      <c r="D6122" s="1">
        <v>44201</v>
      </c>
      <c r="E6122" s="1">
        <v>44201</v>
      </c>
      <c r="F6122">
        <v>4</v>
      </c>
      <c r="G6122" t="str">
        <f>VLOOKUP(F6122,dComprador!A:B,2,0)</f>
        <v>Lira</v>
      </c>
      <c r="H6122">
        <v>1</v>
      </c>
      <c r="I6122" t="str">
        <f>VLOOKUP(H6122,dMateriaPrima!A:B,2,0)</f>
        <v>Tecido</v>
      </c>
      <c r="J6122">
        <f>VLOOKUP(H6122,dMateriaPrima!A:C,3,0)</f>
        <v>18</v>
      </c>
      <c r="K6122">
        <v>90</v>
      </c>
      <c r="L6122">
        <f t="shared" si="191"/>
        <v>1620</v>
      </c>
      <c r="M6122">
        <v>18</v>
      </c>
      <c r="N6122">
        <f t="shared" si="190"/>
        <v>1328.4</v>
      </c>
      <c r="O6122">
        <v>3</v>
      </c>
      <c r="P6122" t="str">
        <f>VLOOKUP(O6122,dFornecedor!A:B,2,0)</f>
        <v>StepUp</v>
      </c>
    </row>
    <row r="6123" spans="1:16" x14ac:dyDescent="0.25">
      <c r="A6123">
        <v>6122</v>
      </c>
      <c r="B6123" s="1">
        <v>44192</v>
      </c>
      <c r="C6123" s="1">
        <v>44193</v>
      </c>
      <c r="D6123" s="1">
        <v>44201</v>
      </c>
      <c r="E6123" s="1">
        <v>44204</v>
      </c>
      <c r="F6123">
        <v>4</v>
      </c>
      <c r="G6123" t="str">
        <f>VLOOKUP(F6123,dComprador!A:B,2,0)</f>
        <v>Lira</v>
      </c>
      <c r="H6123">
        <v>1</v>
      </c>
      <c r="I6123" t="str">
        <f>VLOOKUP(H6123,dMateriaPrima!A:B,2,0)</f>
        <v>Tecido</v>
      </c>
      <c r="J6123">
        <f>VLOOKUP(H6123,dMateriaPrima!A:C,3,0)</f>
        <v>18</v>
      </c>
      <c r="K6123">
        <v>118</v>
      </c>
      <c r="L6123">
        <f t="shared" si="191"/>
        <v>2124</v>
      </c>
      <c r="M6123">
        <v>0</v>
      </c>
      <c r="N6123">
        <f t="shared" si="190"/>
        <v>2124</v>
      </c>
      <c r="O6123">
        <v>4</v>
      </c>
      <c r="P6123" t="str">
        <f>VLOOKUP(O6123,dFornecedor!A:B,2,0)</f>
        <v>AlphaOmega</v>
      </c>
    </row>
    <row r="6124" spans="1:16" x14ac:dyDescent="0.25">
      <c r="A6124">
        <v>6123</v>
      </c>
      <c r="B6124" s="1">
        <v>44192</v>
      </c>
      <c r="C6124" s="1">
        <v>44193</v>
      </c>
      <c r="D6124" s="1">
        <v>44213</v>
      </c>
      <c r="E6124" s="1">
        <v>44213</v>
      </c>
      <c r="F6124">
        <v>1</v>
      </c>
      <c r="G6124" t="str">
        <f>VLOOKUP(F6124,dComprador!A:B,2,0)</f>
        <v>Alon</v>
      </c>
      <c r="H6124">
        <v>5</v>
      </c>
      <c r="I6124" t="str">
        <f>VLOOKUP(H6124,dMateriaPrima!A:B,2,0)</f>
        <v>Areia</v>
      </c>
      <c r="J6124">
        <f>VLOOKUP(H6124,dMateriaPrima!A:C,3,0)</f>
        <v>3.59</v>
      </c>
      <c r="K6124">
        <v>330</v>
      </c>
      <c r="L6124">
        <f t="shared" si="191"/>
        <v>1184.7</v>
      </c>
      <c r="M6124">
        <v>0</v>
      </c>
      <c r="N6124">
        <f t="shared" si="190"/>
        <v>1184.7</v>
      </c>
      <c r="O6124">
        <v>5</v>
      </c>
      <c r="P6124" t="str">
        <f>VLOOKUP(O6124,dFornecedor!A:B,2,0)</f>
        <v>Atlas</v>
      </c>
    </row>
    <row r="6125" spans="1:16" x14ac:dyDescent="0.25">
      <c r="A6125">
        <v>6124</v>
      </c>
      <c r="B6125" s="1">
        <v>44192</v>
      </c>
      <c r="C6125" s="1">
        <v>44193</v>
      </c>
      <c r="D6125" s="1">
        <v>44210</v>
      </c>
      <c r="E6125" s="1">
        <v>44215</v>
      </c>
      <c r="F6125">
        <v>1</v>
      </c>
      <c r="G6125" t="str">
        <f>VLOOKUP(F6125,dComprador!A:B,2,0)</f>
        <v>Alon</v>
      </c>
      <c r="H6125">
        <v>5</v>
      </c>
      <c r="I6125" t="str">
        <f>VLOOKUP(H6125,dMateriaPrima!A:B,2,0)</f>
        <v>Areia</v>
      </c>
      <c r="J6125">
        <f>VLOOKUP(H6125,dMateriaPrima!A:C,3,0)</f>
        <v>3.59</v>
      </c>
      <c r="K6125">
        <v>393</v>
      </c>
      <c r="L6125">
        <f t="shared" si="191"/>
        <v>1410.87</v>
      </c>
      <c r="M6125">
        <v>0</v>
      </c>
      <c r="N6125">
        <f t="shared" si="190"/>
        <v>1410.87</v>
      </c>
      <c r="O6125">
        <v>3</v>
      </c>
      <c r="P6125" t="str">
        <f>VLOOKUP(O6125,dFornecedor!A:B,2,0)</f>
        <v>StepUp</v>
      </c>
    </row>
    <row r="6126" spans="1:16" x14ac:dyDescent="0.25">
      <c r="A6126">
        <v>6125</v>
      </c>
      <c r="B6126" s="1">
        <v>44192</v>
      </c>
      <c r="C6126" s="1">
        <v>44198</v>
      </c>
      <c r="D6126" s="1">
        <v>44211</v>
      </c>
      <c r="E6126" s="1">
        <v>44216</v>
      </c>
      <c r="F6126">
        <v>1</v>
      </c>
      <c r="G6126" t="str">
        <f>VLOOKUP(F6126,dComprador!A:B,2,0)</f>
        <v>Alon</v>
      </c>
      <c r="H6126">
        <v>10</v>
      </c>
      <c r="I6126" t="str">
        <f>VLOOKUP(H6126,dMateriaPrima!A:B,2,0)</f>
        <v>Pedra Britada</v>
      </c>
      <c r="J6126">
        <f>VLOOKUP(H6126,dMateriaPrima!A:C,3,0)</f>
        <v>56</v>
      </c>
      <c r="K6126">
        <v>76</v>
      </c>
      <c r="L6126">
        <f t="shared" si="191"/>
        <v>4256</v>
      </c>
      <c r="M6126">
        <v>0</v>
      </c>
      <c r="N6126">
        <f t="shared" si="190"/>
        <v>4256</v>
      </c>
      <c r="O6126">
        <v>3</v>
      </c>
      <c r="P6126" t="str">
        <f>VLOOKUP(O6126,dFornecedor!A:B,2,0)</f>
        <v>StepUp</v>
      </c>
    </row>
    <row r="6127" spans="1:16" x14ac:dyDescent="0.25">
      <c r="A6127">
        <v>6126</v>
      </c>
      <c r="B6127" s="1">
        <v>44192</v>
      </c>
      <c r="C6127" s="1">
        <v>44201</v>
      </c>
      <c r="D6127" s="1">
        <v>44215</v>
      </c>
      <c r="E6127" s="1">
        <v>44217</v>
      </c>
      <c r="F6127">
        <v>1</v>
      </c>
      <c r="G6127" t="str">
        <f>VLOOKUP(F6127,dComprador!A:B,2,0)</f>
        <v>Alon</v>
      </c>
      <c r="H6127">
        <v>6</v>
      </c>
      <c r="I6127" t="str">
        <f>VLOOKUP(H6127,dMateriaPrima!A:B,2,0)</f>
        <v>Fio Algodão</v>
      </c>
      <c r="J6127">
        <f>VLOOKUP(H6127,dMateriaPrima!A:C,3,0)</f>
        <v>55.9</v>
      </c>
      <c r="K6127">
        <v>66</v>
      </c>
      <c r="L6127">
        <f t="shared" si="191"/>
        <v>3689.4</v>
      </c>
      <c r="M6127">
        <v>0</v>
      </c>
      <c r="N6127">
        <f t="shared" si="190"/>
        <v>3689.4</v>
      </c>
      <c r="O6127">
        <v>2</v>
      </c>
      <c r="P6127" t="str">
        <f>VLOOKUP(O6127,dFornecedor!A:B,2,0)</f>
        <v>Minerva</v>
      </c>
    </row>
    <row r="6128" spans="1:16" x14ac:dyDescent="0.25">
      <c r="A6128">
        <v>6127</v>
      </c>
      <c r="B6128" s="1">
        <v>44193</v>
      </c>
      <c r="C6128" s="1">
        <v>44198</v>
      </c>
      <c r="D6128" s="1">
        <v>44200</v>
      </c>
      <c r="E6128" s="1">
        <v>44202</v>
      </c>
      <c r="F6128">
        <v>4</v>
      </c>
      <c r="G6128" t="str">
        <f>VLOOKUP(F6128,dComprador!A:B,2,0)</f>
        <v>Lira</v>
      </c>
      <c r="H6128">
        <v>5</v>
      </c>
      <c r="I6128" t="str">
        <f>VLOOKUP(H6128,dMateriaPrima!A:B,2,0)</f>
        <v>Areia</v>
      </c>
      <c r="J6128">
        <f>VLOOKUP(H6128,dMateriaPrima!A:C,3,0)</f>
        <v>3.59</v>
      </c>
      <c r="K6128">
        <v>107</v>
      </c>
      <c r="L6128">
        <f t="shared" si="191"/>
        <v>384.13</v>
      </c>
      <c r="M6128">
        <v>0</v>
      </c>
      <c r="N6128">
        <f t="shared" si="190"/>
        <v>384.13</v>
      </c>
      <c r="O6128">
        <v>1</v>
      </c>
      <c r="P6128" t="str">
        <f>VLOOKUP(O6128,dFornecedor!A:B,2,0)</f>
        <v>NorthShore</v>
      </c>
    </row>
    <row r="6129" spans="1:16" x14ac:dyDescent="0.25">
      <c r="A6129">
        <v>6128</v>
      </c>
      <c r="B6129" s="1">
        <v>44193</v>
      </c>
      <c r="C6129" s="1">
        <v>44204</v>
      </c>
      <c r="D6129" s="1">
        <v>44204</v>
      </c>
      <c r="E6129" s="1">
        <v>44206</v>
      </c>
      <c r="F6129">
        <v>4</v>
      </c>
      <c r="G6129" t="str">
        <f>VLOOKUP(F6129,dComprador!A:B,2,0)</f>
        <v>Lira</v>
      </c>
      <c r="H6129">
        <v>1</v>
      </c>
      <c r="I6129" t="str">
        <f>VLOOKUP(H6129,dMateriaPrima!A:B,2,0)</f>
        <v>Tecido</v>
      </c>
      <c r="J6129">
        <f>VLOOKUP(H6129,dMateriaPrima!A:C,3,0)</f>
        <v>18</v>
      </c>
      <c r="K6129">
        <v>182</v>
      </c>
      <c r="L6129">
        <f t="shared" si="191"/>
        <v>3276</v>
      </c>
      <c r="M6129">
        <v>0</v>
      </c>
      <c r="N6129">
        <f t="shared" si="190"/>
        <v>3276</v>
      </c>
      <c r="O6129">
        <v>1</v>
      </c>
      <c r="P6129" t="str">
        <f>VLOOKUP(O6129,dFornecedor!A:B,2,0)</f>
        <v>NorthShore</v>
      </c>
    </row>
    <row r="6130" spans="1:16" x14ac:dyDescent="0.25">
      <c r="A6130">
        <v>6129</v>
      </c>
      <c r="B6130" s="1">
        <v>44193</v>
      </c>
      <c r="C6130" s="1">
        <v>44193</v>
      </c>
      <c r="D6130" s="1">
        <v>44223</v>
      </c>
      <c r="E6130" s="1">
        <v>44224</v>
      </c>
      <c r="F6130">
        <v>1</v>
      </c>
      <c r="G6130" t="str">
        <f>VLOOKUP(F6130,dComprador!A:B,2,0)</f>
        <v>Alon</v>
      </c>
      <c r="H6130">
        <v>9</v>
      </c>
      <c r="I6130" t="str">
        <f>VLOOKUP(H6130,dMateriaPrima!A:B,2,0)</f>
        <v>Couro</v>
      </c>
      <c r="J6130">
        <f>VLOOKUP(H6130,dMateriaPrima!A:C,3,0)</f>
        <v>4.4000000000000004</v>
      </c>
      <c r="K6130">
        <v>338</v>
      </c>
      <c r="L6130">
        <f t="shared" si="191"/>
        <v>1487.2</v>
      </c>
      <c r="M6130">
        <v>0</v>
      </c>
      <c r="N6130">
        <f t="shared" si="190"/>
        <v>1487.2</v>
      </c>
      <c r="O6130">
        <v>2</v>
      </c>
      <c r="P6130" t="str">
        <f>VLOOKUP(O6130,dFornecedor!A:B,2,0)</f>
        <v>Minerva</v>
      </c>
    </row>
    <row r="6131" spans="1:16" x14ac:dyDescent="0.25">
      <c r="A6131">
        <v>6130</v>
      </c>
      <c r="B6131" s="1">
        <v>44193</v>
      </c>
      <c r="C6131" s="1">
        <v>44194</v>
      </c>
      <c r="D6131" s="1">
        <v>44223</v>
      </c>
      <c r="E6131" s="1">
        <v>44225</v>
      </c>
      <c r="F6131">
        <v>1</v>
      </c>
      <c r="G6131" t="str">
        <f>VLOOKUP(F6131,dComprador!A:B,2,0)</f>
        <v>Alon</v>
      </c>
      <c r="H6131">
        <v>1</v>
      </c>
      <c r="I6131" t="str">
        <f>VLOOKUP(H6131,dMateriaPrima!A:B,2,0)</f>
        <v>Tecido</v>
      </c>
      <c r="J6131">
        <f>VLOOKUP(H6131,dMateriaPrima!A:C,3,0)</f>
        <v>18</v>
      </c>
      <c r="K6131">
        <v>130</v>
      </c>
      <c r="L6131">
        <f t="shared" si="191"/>
        <v>2340</v>
      </c>
      <c r="M6131">
        <v>0</v>
      </c>
      <c r="N6131">
        <f t="shared" si="190"/>
        <v>2340</v>
      </c>
      <c r="O6131">
        <v>3</v>
      </c>
      <c r="P6131" t="str">
        <f>VLOOKUP(O6131,dFornecedor!A:B,2,0)</f>
        <v>StepUp</v>
      </c>
    </row>
    <row r="6132" spans="1:16" x14ac:dyDescent="0.25">
      <c r="A6132">
        <v>6131</v>
      </c>
      <c r="B6132" s="1">
        <v>44193</v>
      </c>
      <c r="C6132" s="1">
        <v>44202</v>
      </c>
      <c r="D6132" s="1">
        <v>44206</v>
      </c>
      <c r="E6132" s="1">
        <v>44210</v>
      </c>
      <c r="F6132">
        <v>4</v>
      </c>
      <c r="G6132" t="str">
        <f>VLOOKUP(F6132,dComprador!A:B,2,0)</f>
        <v>Lira</v>
      </c>
      <c r="H6132">
        <v>7</v>
      </c>
      <c r="I6132" t="str">
        <f>VLOOKUP(H6132,dMateriaPrima!A:B,2,0)</f>
        <v>Poliéster</v>
      </c>
      <c r="J6132">
        <f>VLOOKUP(H6132,dMateriaPrima!A:C,3,0)</f>
        <v>8</v>
      </c>
      <c r="K6132">
        <v>291</v>
      </c>
      <c r="L6132">
        <f t="shared" si="191"/>
        <v>2328</v>
      </c>
      <c r="M6132">
        <v>0</v>
      </c>
      <c r="N6132">
        <f t="shared" si="190"/>
        <v>2328</v>
      </c>
      <c r="O6132">
        <v>2</v>
      </c>
      <c r="P6132" t="str">
        <f>VLOOKUP(O6132,dFornecedor!A:B,2,0)</f>
        <v>Minerva</v>
      </c>
    </row>
    <row r="6133" spans="1:16" x14ac:dyDescent="0.25">
      <c r="A6133">
        <v>6132</v>
      </c>
      <c r="B6133" s="1">
        <v>44193</v>
      </c>
      <c r="C6133" s="1">
        <v>44194</v>
      </c>
      <c r="D6133" s="1">
        <v>44200</v>
      </c>
      <c r="E6133" s="1">
        <v>44200</v>
      </c>
      <c r="F6133">
        <v>4</v>
      </c>
      <c r="G6133" t="str">
        <f>VLOOKUP(F6133,dComprador!A:B,2,0)</f>
        <v>Lira</v>
      </c>
      <c r="H6133">
        <v>10</v>
      </c>
      <c r="I6133" t="str">
        <f>VLOOKUP(H6133,dMateriaPrima!A:B,2,0)</f>
        <v>Pedra Britada</v>
      </c>
      <c r="J6133">
        <f>VLOOKUP(H6133,dMateriaPrima!A:C,3,0)</f>
        <v>56</v>
      </c>
      <c r="K6133">
        <v>246</v>
      </c>
      <c r="L6133">
        <f t="shared" si="191"/>
        <v>13776</v>
      </c>
      <c r="M6133">
        <v>0</v>
      </c>
      <c r="N6133">
        <f t="shared" si="190"/>
        <v>13776</v>
      </c>
      <c r="O6133">
        <v>3</v>
      </c>
      <c r="P6133" t="str">
        <f>VLOOKUP(O6133,dFornecedor!A:B,2,0)</f>
        <v>StepUp</v>
      </c>
    </row>
    <row r="6134" spans="1:16" x14ac:dyDescent="0.25">
      <c r="A6134">
        <v>6133</v>
      </c>
      <c r="B6134" s="1">
        <v>44193</v>
      </c>
      <c r="C6134" s="1">
        <v>44198</v>
      </c>
      <c r="D6134" s="1">
        <v>44214</v>
      </c>
      <c r="E6134" s="1">
        <v>44215</v>
      </c>
      <c r="F6134">
        <v>1</v>
      </c>
      <c r="G6134" t="str">
        <f>VLOOKUP(F6134,dComprador!A:B,2,0)</f>
        <v>Alon</v>
      </c>
      <c r="H6134">
        <v>10</v>
      </c>
      <c r="I6134" t="str">
        <f>VLOOKUP(H6134,dMateriaPrima!A:B,2,0)</f>
        <v>Pedra Britada</v>
      </c>
      <c r="J6134">
        <f>VLOOKUP(H6134,dMateriaPrima!A:C,3,0)</f>
        <v>56</v>
      </c>
      <c r="K6134">
        <v>242</v>
      </c>
      <c r="L6134">
        <f t="shared" si="191"/>
        <v>13552</v>
      </c>
      <c r="M6134">
        <v>0</v>
      </c>
      <c r="N6134">
        <f t="shared" si="190"/>
        <v>13552</v>
      </c>
      <c r="O6134">
        <v>3</v>
      </c>
      <c r="P6134" t="str">
        <f>VLOOKUP(O6134,dFornecedor!A:B,2,0)</f>
        <v>StepUp</v>
      </c>
    </row>
    <row r="6135" spans="1:16" x14ac:dyDescent="0.25">
      <c r="A6135">
        <v>6134</v>
      </c>
      <c r="B6135" s="1">
        <v>44193</v>
      </c>
      <c r="C6135" s="1">
        <v>44194</v>
      </c>
      <c r="D6135" s="1">
        <v>44224</v>
      </c>
      <c r="E6135" s="1">
        <v>44225</v>
      </c>
      <c r="F6135">
        <v>1</v>
      </c>
      <c r="G6135" t="str">
        <f>VLOOKUP(F6135,dComprador!A:B,2,0)</f>
        <v>Alon</v>
      </c>
      <c r="H6135">
        <v>11</v>
      </c>
      <c r="I6135" t="str">
        <f>VLOOKUP(H6135,dMateriaPrima!A:B,2,0)</f>
        <v>Papel</v>
      </c>
      <c r="J6135">
        <f>VLOOKUP(H6135,dMateriaPrima!A:C,3,0)</f>
        <v>9</v>
      </c>
      <c r="K6135">
        <v>148</v>
      </c>
      <c r="L6135">
        <f t="shared" si="191"/>
        <v>1332</v>
      </c>
      <c r="M6135">
        <v>0</v>
      </c>
      <c r="N6135">
        <f t="shared" si="190"/>
        <v>1332</v>
      </c>
      <c r="O6135">
        <v>3</v>
      </c>
      <c r="P6135" t="str">
        <f>VLOOKUP(O6135,dFornecedor!A:B,2,0)</f>
        <v>StepUp</v>
      </c>
    </row>
    <row r="6136" spans="1:16" x14ac:dyDescent="0.25">
      <c r="A6136">
        <v>6135</v>
      </c>
      <c r="B6136" s="1">
        <v>44193</v>
      </c>
      <c r="C6136" s="1">
        <v>44193</v>
      </c>
      <c r="D6136" s="1">
        <v>44226</v>
      </c>
      <c r="E6136" s="1">
        <v>44228</v>
      </c>
      <c r="F6136">
        <v>1</v>
      </c>
      <c r="G6136" t="str">
        <f>VLOOKUP(F6136,dComprador!A:B,2,0)</f>
        <v>Alon</v>
      </c>
      <c r="H6136">
        <v>1</v>
      </c>
      <c r="I6136" t="str">
        <f>VLOOKUP(H6136,dMateriaPrima!A:B,2,0)</f>
        <v>Tecido</v>
      </c>
      <c r="J6136">
        <f>VLOOKUP(H6136,dMateriaPrima!A:C,3,0)</f>
        <v>18</v>
      </c>
      <c r="K6136">
        <v>1</v>
      </c>
      <c r="L6136">
        <f t="shared" si="191"/>
        <v>18</v>
      </c>
      <c r="M6136">
        <v>0</v>
      </c>
      <c r="N6136">
        <f t="shared" si="190"/>
        <v>18</v>
      </c>
      <c r="O6136">
        <v>4</v>
      </c>
      <c r="P6136" t="str">
        <f>VLOOKUP(O6136,dFornecedor!A:B,2,0)</f>
        <v>AlphaOmega</v>
      </c>
    </row>
    <row r="6137" spans="1:16" x14ac:dyDescent="0.25">
      <c r="A6137">
        <v>6136</v>
      </c>
      <c r="B6137" s="1">
        <v>44193</v>
      </c>
      <c r="C6137" s="1">
        <v>44201</v>
      </c>
      <c r="D6137" s="1">
        <v>44218</v>
      </c>
      <c r="E6137" s="1">
        <v>44217</v>
      </c>
      <c r="F6137">
        <v>1</v>
      </c>
      <c r="G6137" t="str">
        <f>VLOOKUP(F6137,dComprador!A:B,2,0)</f>
        <v>Alon</v>
      </c>
      <c r="H6137">
        <v>11</v>
      </c>
      <c r="I6137" t="str">
        <f>VLOOKUP(H6137,dMateriaPrima!A:B,2,0)</f>
        <v>Papel</v>
      </c>
      <c r="J6137">
        <f>VLOOKUP(H6137,dMateriaPrima!A:C,3,0)</f>
        <v>9</v>
      </c>
      <c r="K6137">
        <v>470</v>
      </c>
      <c r="L6137">
        <f t="shared" si="191"/>
        <v>4230</v>
      </c>
      <c r="M6137">
        <v>0</v>
      </c>
      <c r="N6137">
        <f t="shared" si="190"/>
        <v>4230</v>
      </c>
      <c r="O6137">
        <v>2</v>
      </c>
      <c r="P6137" t="str">
        <f>VLOOKUP(O6137,dFornecedor!A:B,2,0)</f>
        <v>Minerva</v>
      </c>
    </row>
    <row r="6138" spans="1:16" x14ac:dyDescent="0.25">
      <c r="A6138">
        <v>6137</v>
      </c>
      <c r="B6138" s="1">
        <v>44194</v>
      </c>
      <c r="C6138" s="1">
        <v>44204</v>
      </c>
      <c r="D6138" s="1">
        <v>44206</v>
      </c>
      <c r="E6138" s="1">
        <v>44205</v>
      </c>
      <c r="F6138">
        <v>4</v>
      </c>
      <c r="G6138" t="str">
        <f>VLOOKUP(F6138,dComprador!A:B,2,0)</f>
        <v>Lira</v>
      </c>
      <c r="H6138">
        <v>4</v>
      </c>
      <c r="I6138" t="str">
        <f>VLOOKUP(H6138,dMateriaPrima!A:B,2,0)</f>
        <v>Madeira</v>
      </c>
      <c r="J6138">
        <f>VLOOKUP(H6138,dMateriaPrima!A:C,3,0)</f>
        <v>168</v>
      </c>
      <c r="K6138">
        <v>506</v>
      </c>
      <c r="L6138">
        <f t="shared" si="191"/>
        <v>85008</v>
      </c>
      <c r="M6138">
        <v>0</v>
      </c>
      <c r="N6138">
        <f t="shared" si="190"/>
        <v>85008</v>
      </c>
      <c r="O6138">
        <v>3</v>
      </c>
      <c r="P6138" t="str">
        <f>VLOOKUP(O6138,dFornecedor!A:B,2,0)</f>
        <v>StepUp</v>
      </c>
    </row>
    <row r="6139" spans="1:16" x14ac:dyDescent="0.25">
      <c r="A6139">
        <v>6138</v>
      </c>
      <c r="B6139" s="1">
        <v>44194</v>
      </c>
      <c r="C6139" s="1">
        <v>44198</v>
      </c>
      <c r="D6139" s="1">
        <v>44203</v>
      </c>
      <c r="E6139" s="1">
        <v>44209</v>
      </c>
      <c r="F6139">
        <v>4</v>
      </c>
      <c r="G6139" t="str">
        <f>VLOOKUP(F6139,dComprador!A:B,2,0)</f>
        <v>Lira</v>
      </c>
      <c r="H6139">
        <v>1</v>
      </c>
      <c r="I6139" t="str">
        <f>VLOOKUP(H6139,dMateriaPrima!A:B,2,0)</f>
        <v>Tecido</v>
      </c>
      <c r="J6139">
        <f>VLOOKUP(H6139,dMateriaPrima!A:C,3,0)</f>
        <v>18</v>
      </c>
      <c r="K6139">
        <v>258</v>
      </c>
      <c r="L6139">
        <f t="shared" si="191"/>
        <v>4644</v>
      </c>
      <c r="M6139">
        <v>0</v>
      </c>
      <c r="N6139">
        <f t="shared" si="190"/>
        <v>4644</v>
      </c>
      <c r="O6139">
        <v>4</v>
      </c>
      <c r="P6139" t="str">
        <f>VLOOKUP(O6139,dFornecedor!A:B,2,0)</f>
        <v>AlphaOmega</v>
      </c>
    </row>
    <row r="6140" spans="1:16" x14ac:dyDescent="0.25">
      <c r="A6140">
        <v>6139</v>
      </c>
      <c r="B6140" s="1">
        <v>44194</v>
      </c>
      <c r="C6140" s="1">
        <v>44194</v>
      </c>
      <c r="D6140" s="1">
        <v>44200</v>
      </c>
      <c r="E6140" s="1">
        <v>44204</v>
      </c>
      <c r="F6140">
        <v>4</v>
      </c>
      <c r="G6140" t="str">
        <f>VLOOKUP(F6140,dComprador!A:B,2,0)</f>
        <v>Lira</v>
      </c>
      <c r="H6140">
        <v>9</v>
      </c>
      <c r="I6140" t="str">
        <f>VLOOKUP(H6140,dMateriaPrima!A:B,2,0)</f>
        <v>Couro</v>
      </c>
      <c r="J6140">
        <f>VLOOKUP(H6140,dMateriaPrima!A:C,3,0)</f>
        <v>4.4000000000000004</v>
      </c>
      <c r="K6140">
        <v>388</v>
      </c>
      <c r="L6140">
        <f t="shared" si="191"/>
        <v>1707.2</v>
      </c>
      <c r="M6140">
        <v>0</v>
      </c>
      <c r="N6140">
        <f t="shared" si="190"/>
        <v>1707.2</v>
      </c>
      <c r="O6140">
        <v>4</v>
      </c>
      <c r="P6140" t="str">
        <f>VLOOKUP(O6140,dFornecedor!A:B,2,0)</f>
        <v>AlphaOmega</v>
      </c>
    </row>
    <row r="6141" spans="1:16" x14ac:dyDescent="0.25">
      <c r="A6141">
        <v>6140</v>
      </c>
      <c r="B6141" s="1">
        <v>44194</v>
      </c>
      <c r="C6141" s="1">
        <v>44204</v>
      </c>
      <c r="D6141" s="1">
        <v>44204</v>
      </c>
      <c r="E6141" s="1">
        <v>44208</v>
      </c>
      <c r="F6141">
        <v>4</v>
      </c>
      <c r="G6141" t="str">
        <f>VLOOKUP(F6141,dComprador!A:B,2,0)</f>
        <v>Lira</v>
      </c>
      <c r="H6141">
        <v>5</v>
      </c>
      <c r="I6141" t="str">
        <f>VLOOKUP(H6141,dMateriaPrima!A:B,2,0)</f>
        <v>Areia</v>
      </c>
      <c r="J6141">
        <f>VLOOKUP(H6141,dMateriaPrima!A:C,3,0)</f>
        <v>3.59</v>
      </c>
      <c r="K6141">
        <v>102</v>
      </c>
      <c r="L6141">
        <f t="shared" si="191"/>
        <v>366.18</v>
      </c>
      <c r="M6141">
        <v>0</v>
      </c>
      <c r="N6141">
        <f t="shared" si="190"/>
        <v>366.18</v>
      </c>
      <c r="O6141">
        <v>1</v>
      </c>
      <c r="P6141" t="str">
        <f>VLOOKUP(O6141,dFornecedor!A:B,2,0)</f>
        <v>NorthShore</v>
      </c>
    </row>
    <row r="6142" spans="1:16" x14ac:dyDescent="0.25">
      <c r="A6142">
        <v>6141</v>
      </c>
      <c r="B6142" s="1">
        <v>44194</v>
      </c>
      <c r="C6142" s="1">
        <v>44205</v>
      </c>
      <c r="D6142" s="1">
        <v>44215</v>
      </c>
      <c r="E6142" s="1">
        <v>44216</v>
      </c>
      <c r="F6142">
        <v>1</v>
      </c>
      <c r="G6142" t="str">
        <f>VLOOKUP(F6142,dComprador!A:B,2,0)</f>
        <v>Alon</v>
      </c>
      <c r="H6142">
        <v>7</v>
      </c>
      <c r="I6142" t="str">
        <f>VLOOKUP(H6142,dMateriaPrima!A:B,2,0)</f>
        <v>Poliéster</v>
      </c>
      <c r="J6142">
        <f>VLOOKUP(H6142,dMateriaPrima!A:C,3,0)</f>
        <v>8</v>
      </c>
      <c r="K6142">
        <v>8</v>
      </c>
      <c r="L6142">
        <f t="shared" si="191"/>
        <v>64</v>
      </c>
      <c r="M6142">
        <v>0</v>
      </c>
      <c r="N6142">
        <f t="shared" si="190"/>
        <v>64</v>
      </c>
      <c r="O6142">
        <v>1</v>
      </c>
      <c r="P6142" t="str">
        <f>VLOOKUP(O6142,dFornecedor!A:B,2,0)</f>
        <v>NorthShore</v>
      </c>
    </row>
    <row r="6143" spans="1:16" x14ac:dyDescent="0.25">
      <c r="A6143">
        <v>6142</v>
      </c>
      <c r="B6143" s="1">
        <v>44194</v>
      </c>
      <c r="C6143" s="1">
        <v>44201</v>
      </c>
      <c r="D6143" s="1">
        <v>44227</v>
      </c>
      <c r="E6143" s="1">
        <v>44227</v>
      </c>
      <c r="F6143">
        <v>1</v>
      </c>
      <c r="G6143" t="str">
        <f>VLOOKUP(F6143,dComprador!A:B,2,0)</f>
        <v>Alon</v>
      </c>
      <c r="H6143">
        <v>7</v>
      </c>
      <c r="I6143" t="str">
        <f>VLOOKUP(H6143,dMateriaPrima!A:B,2,0)</f>
        <v>Poliéster</v>
      </c>
      <c r="J6143">
        <f>VLOOKUP(H6143,dMateriaPrima!A:C,3,0)</f>
        <v>8</v>
      </c>
      <c r="K6143">
        <v>39</v>
      </c>
      <c r="L6143">
        <f t="shared" si="191"/>
        <v>312</v>
      </c>
      <c r="M6143">
        <v>0</v>
      </c>
      <c r="N6143">
        <f t="shared" si="190"/>
        <v>312</v>
      </c>
      <c r="O6143">
        <v>2</v>
      </c>
      <c r="P6143" t="str">
        <f>VLOOKUP(O6143,dFornecedor!A:B,2,0)</f>
        <v>Minerva</v>
      </c>
    </row>
    <row r="6144" spans="1:16" x14ac:dyDescent="0.25">
      <c r="A6144">
        <v>6143</v>
      </c>
      <c r="B6144" s="1">
        <v>44194</v>
      </c>
      <c r="C6144" s="1">
        <v>44194</v>
      </c>
      <c r="D6144" s="1">
        <v>44225</v>
      </c>
      <c r="E6144" s="1">
        <v>44229</v>
      </c>
      <c r="F6144">
        <v>1</v>
      </c>
      <c r="G6144" t="str">
        <f>VLOOKUP(F6144,dComprador!A:B,2,0)</f>
        <v>Alon</v>
      </c>
      <c r="H6144">
        <v>11</v>
      </c>
      <c r="I6144" t="str">
        <f>VLOOKUP(H6144,dMateriaPrima!A:B,2,0)</f>
        <v>Papel</v>
      </c>
      <c r="J6144">
        <f>VLOOKUP(H6144,dMateriaPrima!A:C,3,0)</f>
        <v>9</v>
      </c>
      <c r="K6144">
        <v>205</v>
      </c>
      <c r="L6144">
        <f t="shared" si="191"/>
        <v>1845</v>
      </c>
      <c r="M6144">
        <v>0</v>
      </c>
      <c r="N6144">
        <f t="shared" si="190"/>
        <v>1845</v>
      </c>
      <c r="O6144">
        <v>2</v>
      </c>
      <c r="P6144" t="str">
        <f>VLOOKUP(O6144,dFornecedor!A:B,2,0)</f>
        <v>Minerva</v>
      </c>
    </row>
    <row r="6145" spans="1:16" x14ac:dyDescent="0.25">
      <c r="A6145">
        <v>6144</v>
      </c>
      <c r="B6145" s="1">
        <v>44195</v>
      </c>
      <c r="C6145" s="1">
        <v>44196</v>
      </c>
      <c r="D6145" s="1">
        <v>44224</v>
      </c>
      <c r="E6145" s="1">
        <v>44229</v>
      </c>
      <c r="F6145">
        <v>1</v>
      </c>
      <c r="G6145" t="str">
        <f>VLOOKUP(F6145,dComprador!A:B,2,0)</f>
        <v>Alon</v>
      </c>
      <c r="H6145">
        <v>8</v>
      </c>
      <c r="I6145" t="str">
        <f>VLOOKUP(H6145,dMateriaPrima!A:B,2,0)</f>
        <v>Cimento</v>
      </c>
      <c r="J6145">
        <f>VLOOKUP(H6145,dMateriaPrima!A:C,3,0)</f>
        <v>23</v>
      </c>
      <c r="K6145">
        <v>176</v>
      </c>
      <c r="L6145">
        <f t="shared" si="191"/>
        <v>4048</v>
      </c>
      <c r="M6145">
        <v>0</v>
      </c>
      <c r="N6145">
        <f t="shared" si="190"/>
        <v>4048</v>
      </c>
      <c r="O6145">
        <v>3</v>
      </c>
      <c r="P6145" t="str">
        <f>VLOOKUP(O6145,dFornecedor!A:B,2,0)</f>
        <v>StepUp</v>
      </c>
    </row>
    <row r="6146" spans="1:16" x14ac:dyDescent="0.25">
      <c r="A6146">
        <v>6145</v>
      </c>
      <c r="B6146" s="1">
        <v>44195</v>
      </c>
      <c r="C6146" s="1">
        <v>44198</v>
      </c>
      <c r="D6146" s="1">
        <v>44229</v>
      </c>
      <c r="E6146" s="1">
        <v>44228</v>
      </c>
      <c r="F6146">
        <v>1</v>
      </c>
      <c r="G6146" t="str">
        <f>VLOOKUP(F6146,dComprador!A:B,2,0)</f>
        <v>Alon</v>
      </c>
      <c r="H6146">
        <v>5</v>
      </c>
      <c r="I6146" t="str">
        <f>VLOOKUP(H6146,dMateriaPrima!A:B,2,0)</f>
        <v>Areia</v>
      </c>
      <c r="J6146">
        <f>VLOOKUP(H6146,dMateriaPrima!A:C,3,0)</f>
        <v>3.59</v>
      </c>
      <c r="K6146">
        <v>38</v>
      </c>
      <c r="L6146">
        <f t="shared" si="191"/>
        <v>136.41999999999999</v>
      </c>
      <c r="M6146">
        <v>0</v>
      </c>
      <c r="N6146">
        <f t="shared" ref="N6146:N6209" si="192">SUM(L6146-((L6146*M6146)/100))</f>
        <v>136.41999999999999</v>
      </c>
      <c r="O6146">
        <v>3</v>
      </c>
      <c r="P6146" t="str">
        <f>VLOOKUP(O6146,dFornecedor!A:B,2,0)</f>
        <v>StepUp</v>
      </c>
    </row>
    <row r="6147" spans="1:16" x14ac:dyDescent="0.25">
      <c r="A6147">
        <v>6146</v>
      </c>
      <c r="B6147" s="1">
        <v>44195</v>
      </c>
      <c r="C6147" s="1">
        <v>44196</v>
      </c>
      <c r="D6147" s="1">
        <v>44201</v>
      </c>
      <c r="E6147" s="1">
        <v>44204</v>
      </c>
      <c r="F6147">
        <v>4</v>
      </c>
      <c r="G6147" t="str">
        <f>VLOOKUP(F6147,dComprador!A:B,2,0)</f>
        <v>Lira</v>
      </c>
      <c r="H6147">
        <v>7</v>
      </c>
      <c r="I6147" t="str">
        <f>VLOOKUP(H6147,dMateriaPrima!A:B,2,0)</f>
        <v>Poliéster</v>
      </c>
      <c r="J6147">
        <f>VLOOKUP(H6147,dMateriaPrima!A:C,3,0)</f>
        <v>8</v>
      </c>
      <c r="K6147">
        <v>4</v>
      </c>
      <c r="L6147">
        <f t="shared" ref="L6147:L6210" si="193">J6147*K6147</f>
        <v>32</v>
      </c>
      <c r="M6147">
        <v>0</v>
      </c>
      <c r="N6147">
        <f t="shared" si="192"/>
        <v>32</v>
      </c>
      <c r="O6147">
        <v>3</v>
      </c>
      <c r="P6147" t="str">
        <f>VLOOKUP(O6147,dFornecedor!A:B,2,0)</f>
        <v>StepUp</v>
      </c>
    </row>
    <row r="6148" spans="1:16" x14ac:dyDescent="0.25">
      <c r="A6148">
        <v>6147</v>
      </c>
      <c r="B6148" s="1">
        <v>44195</v>
      </c>
      <c r="C6148" s="1">
        <v>44202</v>
      </c>
      <c r="D6148" s="1">
        <v>44204</v>
      </c>
      <c r="E6148" s="1">
        <v>44202</v>
      </c>
      <c r="F6148">
        <v>4</v>
      </c>
      <c r="G6148" t="str">
        <f>VLOOKUP(F6148,dComprador!A:B,2,0)</f>
        <v>Lira</v>
      </c>
      <c r="H6148">
        <v>7</v>
      </c>
      <c r="I6148" t="str">
        <f>VLOOKUP(H6148,dMateriaPrima!A:B,2,0)</f>
        <v>Poliéster</v>
      </c>
      <c r="J6148">
        <f>VLOOKUP(H6148,dMateriaPrima!A:C,3,0)</f>
        <v>8</v>
      </c>
      <c r="K6148">
        <v>474</v>
      </c>
      <c r="L6148">
        <f t="shared" si="193"/>
        <v>3792</v>
      </c>
      <c r="M6148">
        <v>0</v>
      </c>
      <c r="N6148">
        <f t="shared" si="192"/>
        <v>3792</v>
      </c>
      <c r="O6148">
        <v>1</v>
      </c>
      <c r="P6148" t="str">
        <f>VLOOKUP(O6148,dFornecedor!A:B,2,0)</f>
        <v>NorthShore</v>
      </c>
    </row>
    <row r="6149" spans="1:16" x14ac:dyDescent="0.25">
      <c r="A6149">
        <v>6148</v>
      </c>
      <c r="B6149" s="1">
        <v>44195</v>
      </c>
      <c r="C6149" s="1">
        <v>44202</v>
      </c>
      <c r="D6149" s="1">
        <v>44216</v>
      </c>
      <c r="E6149" s="1">
        <v>44215</v>
      </c>
      <c r="F6149">
        <v>1</v>
      </c>
      <c r="G6149" t="str">
        <f>VLOOKUP(F6149,dComprador!A:B,2,0)</f>
        <v>Alon</v>
      </c>
      <c r="H6149">
        <v>11</v>
      </c>
      <c r="I6149" t="str">
        <f>VLOOKUP(H6149,dMateriaPrima!A:B,2,0)</f>
        <v>Papel</v>
      </c>
      <c r="J6149">
        <f>VLOOKUP(H6149,dMateriaPrima!A:C,3,0)</f>
        <v>9</v>
      </c>
      <c r="K6149">
        <v>238</v>
      </c>
      <c r="L6149">
        <f t="shared" si="193"/>
        <v>2142</v>
      </c>
      <c r="M6149">
        <v>0</v>
      </c>
      <c r="N6149">
        <f t="shared" si="192"/>
        <v>2142</v>
      </c>
      <c r="O6149">
        <v>2</v>
      </c>
      <c r="P6149" t="str">
        <f>VLOOKUP(O6149,dFornecedor!A:B,2,0)</f>
        <v>Minerva</v>
      </c>
    </row>
    <row r="6150" spans="1:16" x14ac:dyDescent="0.25">
      <c r="A6150">
        <v>6149</v>
      </c>
      <c r="B6150" s="1">
        <v>44195</v>
      </c>
      <c r="C6150" s="1">
        <v>44195</v>
      </c>
      <c r="D6150" s="1">
        <v>44214</v>
      </c>
      <c r="E6150" s="1">
        <v>44217</v>
      </c>
      <c r="F6150">
        <v>1</v>
      </c>
      <c r="G6150" t="str">
        <f>VLOOKUP(F6150,dComprador!A:B,2,0)</f>
        <v>Alon</v>
      </c>
      <c r="H6150">
        <v>6</v>
      </c>
      <c r="I6150" t="str">
        <f>VLOOKUP(H6150,dMateriaPrima!A:B,2,0)</f>
        <v>Fio Algodão</v>
      </c>
      <c r="J6150">
        <f>VLOOKUP(H6150,dMateriaPrima!A:C,3,0)</f>
        <v>55.9</v>
      </c>
      <c r="K6150">
        <v>36</v>
      </c>
      <c r="L6150">
        <f t="shared" si="193"/>
        <v>2012.3999999999999</v>
      </c>
      <c r="M6150">
        <v>0</v>
      </c>
      <c r="N6150">
        <f t="shared" si="192"/>
        <v>2012.3999999999999</v>
      </c>
      <c r="O6150">
        <v>4</v>
      </c>
      <c r="P6150" t="str">
        <f>VLOOKUP(O6150,dFornecedor!A:B,2,0)</f>
        <v>AlphaOmega</v>
      </c>
    </row>
    <row r="6151" spans="1:16" x14ac:dyDescent="0.25">
      <c r="A6151">
        <v>6150</v>
      </c>
      <c r="B6151" s="1">
        <v>44195</v>
      </c>
      <c r="C6151" s="1">
        <v>44195</v>
      </c>
      <c r="D6151" s="1">
        <v>44214</v>
      </c>
      <c r="E6151" s="1">
        <v>44217</v>
      </c>
      <c r="F6151">
        <v>1</v>
      </c>
      <c r="G6151" t="str">
        <f>VLOOKUP(F6151,dComprador!A:B,2,0)</f>
        <v>Alon</v>
      </c>
      <c r="H6151">
        <v>5</v>
      </c>
      <c r="I6151" t="str">
        <f>VLOOKUP(H6151,dMateriaPrima!A:B,2,0)</f>
        <v>Areia</v>
      </c>
      <c r="J6151">
        <f>VLOOKUP(H6151,dMateriaPrima!A:C,3,0)</f>
        <v>3.59</v>
      </c>
      <c r="K6151">
        <v>240</v>
      </c>
      <c r="L6151">
        <f t="shared" si="193"/>
        <v>861.59999999999991</v>
      </c>
      <c r="M6151">
        <v>0</v>
      </c>
      <c r="N6151">
        <f t="shared" si="192"/>
        <v>861.59999999999991</v>
      </c>
      <c r="O6151">
        <v>2</v>
      </c>
      <c r="P6151" t="str">
        <f>VLOOKUP(O6151,dFornecedor!A:B,2,0)</f>
        <v>Minerva</v>
      </c>
    </row>
    <row r="6152" spans="1:16" x14ac:dyDescent="0.25">
      <c r="A6152">
        <v>6151</v>
      </c>
      <c r="B6152" s="1">
        <v>44195</v>
      </c>
      <c r="C6152" s="1">
        <v>44199</v>
      </c>
      <c r="D6152" s="1">
        <v>44217</v>
      </c>
      <c r="E6152" s="1">
        <v>44218</v>
      </c>
      <c r="F6152">
        <v>1</v>
      </c>
      <c r="G6152" t="str">
        <f>VLOOKUP(F6152,dComprador!A:B,2,0)</f>
        <v>Alon</v>
      </c>
      <c r="H6152">
        <v>8</v>
      </c>
      <c r="I6152" t="str">
        <f>VLOOKUP(H6152,dMateriaPrima!A:B,2,0)</f>
        <v>Cimento</v>
      </c>
      <c r="J6152">
        <f>VLOOKUP(H6152,dMateriaPrima!A:C,3,0)</f>
        <v>23</v>
      </c>
      <c r="K6152">
        <v>22</v>
      </c>
      <c r="L6152">
        <f t="shared" si="193"/>
        <v>506</v>
      </c>
      <c r="M6152">
        <v>0</v>
      </c>
      <c r="N6152">
        <f t="shared" si="192"/>
        <v>506</v>
      </c>
      <c r="O6152">
        <v>4</v>
      </c>
      <c r="P6152" t="str">
        <f>VLOOKUP(O6152,dFornecedor!A:B,2,0)</f>
        <v>AlphaOmega</v>
      </c>
    </row>
    <row r="6153" spans="1:16" x14ac:dyDescent="0.25">
      <c r="A6153">
        <v>6152</v>
      </c>
      <c r="B6153" s="1">
        <v>44195</v>
      </c>
      <c r="C6153" s="1">
        <v>44203</v>
      </c>
      <c r="D6153" s="1">
        <v>44216</v>
      </c>
      <c r="E6153" s="1">
        <v>44218</v>
      </c>
      <c r="F6153">
        <v>1</v>
      </c>
      <c r="G6153" t="str">
        <f>VLOOKUP(F6153,dComprador!A:B,2,0)</f>
        <v>Alon</v>
      </c>
      <c r="H6153">
        <v>7</v>
      </c>
      <c r="I6153" t="str">
        <f>VLOOKUP(H6153,dMateriaPrima!A:B,2,0)</f>
        <v>Poliéster</v>
      </c>
      <c r="J6153">
        <f>VLOOKUP(H6153,dMateriaPrima!A:C,3,0)</f>
        <v>8</v>
      </c>
      <c r="K6153">
        <v>37</v>
      </c>
      <c r="L6153">
        <f t="shared" si="193"/>
        <v>296</v>
      </c>
      <c r="M6153">
        <v>0</v>
      </c>
      <c r="N6153">
        <f t="shared" si="192"/>
        <v>296</v>
      </c>
      <c r="O6153">
        <v>3</v>
      </c>
      <c r="P6153" t="str">
        <f>VLOOKUP(O6153,dFornecedor!A:B,2,0)</f>
        <v>StepUp</v>
      </c>
    </row>
    <row r="6154" spans="1:16" x14ac:dyDescent="0.25">
      <c r="A6154">
        <v>6153</v>
      </c>
      <c r="B6154" s="1">
        <v>44196</v>
      </c>
      <c r="C6154" s="1">
        <v>44196</v>
      </c>
      <c r="D6154" s="1">
        <v>44203</v>
      </c>
      <c r="E6154" s="1">
        <v>44203</v>
      </c>
      <c r="F6154">
        <v>4</v>
      </c>
      <c r="G6154" t="str">
        <f>VLOOKUP(F6154,dComprador!A:B,2,0)</f>
        <v>Lira</v>
      </c>
      <c r="H6154">
        <v>11</v>
      </c>
      <c r="I6154" t="str">
        <f>VLOOKUP(H6154,dMateriaPrima!A:B,2,0)</f>
        <v>Papel</v>
      </c>
      <c r="J6154">
        <f>VLOOKUP(H6154,dMateriaPrima!A:C,3,0)</f>
        <v>9</v>
      </c>
      <c r="K6154">
        <v>45</v>
      </c>
      <c r="L6154">
        <f t="shared" si="193"/>
        <v>405</v>
      </c>
      <c r="M6154">
        <v>0</v>
      </c>
      <c r="N6154">
        <f t="shared" si="192"/>
        <v>405</v>
      </c>
      <c r="O6154">
        <v>2</v>
      </c>
      <c r="P6154" t="str">
        <f>VLOOKUP(O6154,dFornecedor!A:B,2,0)</f>
        <v>Minerva</v>
      </c>
    </row>
    <row r="6155" spans="1:16" x14ac:dyDescent="0.25">
      <c r="A6155">
        <v>6154</v>
      </c>
      <c r="B6155" s="1">
        <v>44196</v>
      </c>
      <c r="C6155" s="1">
        <v>44196</v>
      </c>
      <c r="D6155" s="1">
        <v>44203</v>
      </c>
      <c r="E6155" s="1">
        <v>44202</v>
      </c>
      <c r="F6155">
        <v>4</v>
      </c>
      <c r="G6155" t="str">
        <f>VLOOKUP(F6155,dComprador!A:B,2,0)</f>
        <v>Lira</v>
      </c>
      <c r="H6155">
        <v>5</v>
      </c>
      <c r="I6155" t="str">
        <f>VLOOKUP(H6155,dMateriaPrima!A:B,2,0)</f>
        <v>Areia</v>
      </c>
      <c r="J6155">
        <f>VLOOKUP(H6155,dMateriaPrima!A:C,3,0)</f>
        <v>3.59</v>
      </c>
      <c r="K6155">
        <v>34</v>
      </c>
      <c r="L6155">
        <f t="shared" si="193"/>
        <v>122.06</v>
      </c>
      <c r="M6155">
        <v>0</v>
      </c>
      <c r="N6155">
        <f t="shared" si="192"/>
        <v>122.06</v>
      </c>
      <c r="O6155">
        <v>2</v>
      </c>
      <c r="P6155" t="str">
        <f>VLOOKUP(O6155,dFornecedor!A:B,2,0)</f>
        <v>Minerva</v>
      </c>
    </row>
    <row r="6156" spans="1:16" x14ac:dyDescent="0.25">
      <c r="A6156">
        <v>6155</v>
      </c>
      <c r="B6156" s="1">
        <v>44196</v>
      </c>
      <c r="C6156" s="1">
        <v>44204</v>
      </c>
      <c r="D6156" s="1">
        <v>44227</v>
      </c>
      <c r="E6156" s="1">
        <v>44229</v>
      </c>
      <c r="F6156">
        <v>1</v>
      </c>
      <c r="G6156" t="str">
        <f>VLOOKUP(F6156,dComprador!A:B,2,0)</f>
        <v>Alon</v>
      </c>
      <c r="H6156">
        <v>8</v>
      </c>
      <c r="I6156" t="str">
        <f>VLOOKUP(H6156,dMateriaPrima!A:B,2,0)</f>
        <v>Cimento</v>
      </c>
      <c r="J6156">
        <f>VLOOKUP(H6156,dMateriaPrima!A:C,3,0)</f>
        <v>23</v>
      </c>
      <c r="K6156">
        <v>144</v>
      </c>
      <c r="L6156">
        <f t="shared" si="193"/>
        <v>3312</v>
      </c>
      <c r="M6156">
        <v>0</v>
      </c>
      <c r="N6156">
        <f t="shared" si="192"/>
        <v>3312</v>
      </c>
      <c r="O6156">
        <v>3</v>
      </c>
      <c r="P6156" t="str">
        <f>VLOOKUP(O6156,dFornecedor!A:B,2,0)</f>
        <v>StepUp</v>
      </c>
    </row>
    <row r="6157" spans="1:16" x14ac:dyDescent="0.25">
      <c r="A6157">
        <v>6156</v>
      </c>
      <c r="B6157" s="1">
        <v>44196</v>
      </c>
      <c r="C6157" s="1">
        <v>44206</v>
      </c>
      <c r="D6157" s="1">
        <v>44208</v>
      </c>
      <c r="E6157" s="1">
        <v>44213</v>
      </c>
      <c r="F6157">
        <v>4</v>
      </c>
      <c r="G6157" t="str">
        <f>VLOOKUP(F6157,dComprador!A:B,2,0)</f>
        <v>Lira</v>
      </c>
      <c r="H6157">
        <v>8</v>
      </c>
      <c r="I6157" t="str">
        <f>VLOOKUP(H6157,dMateriaPrima!A:B,2,0)</f>
        <v>Cimento</v>
      </c>
      <c r="J6157">
        <f>VLOOKUP(H6157,dMateriaPrima!A:C,3,0)</f>
        <v>23</v>
      </c>
      <c r="K6157">
        <v>140</v>
      </c>
      <c r="L6157">
        <f t="shared" si="193"/>
        <v>3220</v>
      </c>
      <c r="M6157">
        <v>0</v>
      </c>
      <c r="N6157">
        <f t="shared" si="192"/>
        <v>3220</v>
      </c>
      <c r="O6157">
        <v>3</v>
      </c>
      <c r="P6157" t="str">
        <f>VLOOKUP(O6157,dFornecedor!A:B,2,0)</f>
        <v>StepUp</v>
      </c>
    </row>
    <row r="6158" spans="1:16" x14ac:dyDescent="0.25">
      <c r="A6158">
        <v>6157</v>
      </c>
      <c r="B6158" s="1">
        <v>44196</v>
      </c>
      <c r="C6158" s="1">
        <v>44196</v>
      </c>
      <c r="D6158" s="1">
        <v>44216</v>
      </c>
      <c r="E6158" s="1">
        <v>44217</v>
      </c>
      <c r="F6158">
        <v>1</v>
      </c>
      <c r="G6158" t="str">
        <f>VLOOKUP(F6158,dComprador!A:B,2,0)</f>
        <v>Alon</v>
      </c>
      <c r="H6158">
        <v>10</v>
      </c>
      <c r="I6158" t="str">
        <f>VLOOKUP(H6158,dMateriaPrima!A:B,2,0)</f>
        <v>Pedra Britada</v>
      </c>
      <c r="J6158">
        <f>VLOOKUP(H6158,dMateriaPrima!A:C,3,0)</f>
        <v>56</v>
      </c>
      <c r="K6158">
        <v>135</v>
      </c>
      <c r="L6158">
        <f t="shared" si="193"/>
        <v>7560</v>
      </c>
      <c r="M6158">
        <v>0</v>
      </c>
      <c r="N6158">
        <f t="shared" si="192"/>
        <v>7560</v>
      </c>
      <c r="O6158">
        <v>4</v>
      </c>
      <c r="P6158" t="str">
        <f>VLOOKUP(O6158,dFornecedor!A:B,2,0)</f>
        <v>AlphaOmega</v>
      </c>
    </row>
    <row r="6159" spans="1:16" x14ac:dyDescent="0.25">
      <c r="A6159">
        <v>6158</v>
      </c>
      <c r="B6159" s="1">
        <v>44196</v>
      </c>
      <c r="C6159" s="1">
        <v>44205</v>
      </c>
      <c r="D6159" s="1">
        <v>44217</v>
      </c>
      <c r="E6159" s="1">
        <v>44219</v>
      </c>
      <c r="F6159">
        <v>1</v>
      </c>
      <c r="G6159" t="str">
        <f>VLOOKUP(F6159,dComprador!A:B,2,0)</f>
        <v>Alon</v>
      </c>
      <c r="H6159">
        <v>11</v>
      </c>
      <c r="I6159" t="str">
        <f>VLOOKUP(H6159,dMateriaPrima!A:B,2,0)</f>
        <v>Papel</v>
      </c>
      <c r="J6159">
        <f>VLOOKUP(H6159,dMateriaPrima!A:C,3,0)</f>
        <v>9</v>
      </c>
      <c r="K6159">
        <v>567</v>
      </c>
      <c r="L6159">
        <f t="shared" si="193"/>
        <v>5103</v>
      </c>
      <c r="M6159">
        <v>0</v>
      </c>
      <c r="N6159">
        <f t="shared" si="192"/>
        <v>5103</v>
      </c>
      <c r="O6159">
        <v>3</v>
      </c>
      <c r="P6159" t="str">
        <f>VLOOKUP(O6159,dFornecedor!A:B,2,0)</f>
        <v>StepUp</v>
      </c>
    </row>
    <row r="6160" spans="1:16" x14ac:dyDescent="0.25">
      <c r="A6160">
        <v>6159</v>
      </c>
      <c r="B6160" s="1">
        <v>44196</v>
      </c>
      <c r="C6160" s="1">
        <v>44205</v>
      </c>
      <c r="D6160" s="1">
        <v>44211</v>
      </c>
      <c r="E6160" s="1">
        <v>44212</v>
      </c>
      <c r="F6160">
        <v>1</v>
      </c>
      <c r="G6160" t="str">
        <f>VLOOKUP(F6160,dComprador!A:B,2,0)</f>
        <v>Alon</v>
      </c>
      <c r="H6160">
        <v>11</v>
      </c>
      <c r="I6160" t="str">
        <f>VLOOKUP(H6160,dMateriaPrima!A:B,2,0)</f>
        <v>Papel</v>
      </c>
      <c r="J6160">
        <f>VLOOKUP(H6160,dMateriaPrima!A:C,3,0)</f>
        <v>9</v>
      </c>
      <c r="K6160">
        <v>72</v>
      </c>
      <c r="L6160">
        <f t="shared" si="193"/>
        <v>648</v>
      </c>
      <c r="M6160">
        <v>0</v>
      </c>
      <c r="N6160">
        <f t="shared" si="192"/>
        <v>648</v>
      </c>
      <c r="O6160">
        <v>3</v>
      </c>
      <c r="P6160" t="str">
        <f>VLOOKUP(O6160,dFornecedor!A:B,2,0)</f>
        <v>StepUp</v>
      </c>
    </row>
    <row r="6161" spans="1:16" x14ac:dyDescent="0.25">
      <c r="A6161">
        <v>6160</v>
      </c>
      <c r="B6161" s="1">
        <v>44196</v>
      </c>
      <c r="C6161" s="1">
        <v>44197</v>
      </c>
      <c r="D6161" s="1">
        <v>44213</v>
      </c>
      <c r="E6161" s="1">
        <v>44213</v>
      </c>
      <c r="F6161">
        <v>1</v>
      </c>
      <c r="G6161" t="str">
        <f>VLOOKUP(F6161,dComprador!A:B,2,0)</f>
        <v>Alon</v>
      </c>
      <c r="H6161">
        <v>4</v>
      </c>
      <c r="I6161" t="str">
        <f>VLOOKUP(H6161,dMateriaPrima!A:B,2,0)</f>
        <v>Madeira</v>
      </c>
      <c r="J6161">
        <f>VLOOKUP(H6161,dMateriaPrima!A:C,3,0)</f>
        <v>168</v>
      </c>
      <c r="K6161">
        <v>243</v>
      </c>
      <c r="L6161">
        <f t="shared" si="193"/>
        <v>40824</v>
      </c>
      <c r="M6161">
        <v>0</v>
      </c>
      <c r="N6161">
        <f t="shared" si="192"/>
        <v>40824</v>
      </c>
      <c r="O6161">
        <v>3</v>
      </c>
      <c r="P6161" t="str">
        <f>VLOOKUP(O6161,dFornecedor!A:B,2,0)</f>
        <v>StepUp</v>
      </c>
    </row>
    <row r="6162" spans="1:16" x14ac:dyDescent="0.25">
      <c r="A6162">
        <v>6161</v>
      </c>
      <c r="B6162" s="1">
        <v>44196</v>
      </c>
      <c r="C6162" s="1">
        <v>44204</v>
      </c>
      <c r="D6162" s="1">
        <v>44226</v>
      </c>
      <c r="E6162" s="1">
        <v>44227</v>
      </c>
      <c r="F6162">
        <v>1</v>
      </c>
      <c r="G6162" t="str">
        <f>VLOOKUP(F6162,dComprador!A:B,2,0)</f>
        <v>Alon</v>
      </c>
      <c r="H6162">
        <v>5</v>
      </c>
      <c r="I6162" t="str">
        <f>VLOOKUP(H6162,dMateriaPrima!A:B,2,0)</f>
        <v>Areia</v>
      </c>
      <c r="J6162">
        <f>VLOOKUP(H6162,dMateriaPrima!A:C,3,0)</f>
        <v>3.59</v>
      </c>
      <c r="K6162">
        <v>43</v>
      </c>
      <c r="L6162">
        <f t="shared" si="193"/>
        <v>154.37</v>
      </c>
      <c r="M6162">
        <v>0</v>
      </c>
      <c r="N6162">
        <f t="shared" si="192"/>
        <v>154.37</v>
      </c>
      <c r="O6162">
        <v>2</v>
      </c>
      <c r="P6162" t="str">
        <f>VLOOKUP(O6162,dFornecedor!A:B,2,0)</f>
        <v>Minerva</v>
      </c>
    </row>
    <row r="6163" spans="1:16" x14ac:dyDescent="0.25">
      <c r="A6163">
        <v>6162</v>
      </c>
      <c r="B6163" s="1">
        <v>44196</v>
      </c>
      <c r="C6163" s="1">
        <v>44204</v>
      </c>
      <c r="D6163" s="1">
        <v>44227</v>
      </c>
      <c r="E6163" s="1">
        <v>44229</v>
      </c>
      <c r="F6163">
        <v>1</v>
      </c>
      <c r="G6163" t="str">
        <f>VLOOKUP(F6163,dComprador!A:B,2,0)</f>
        <v>Alon</v>
      </c>
      <c r="H6163">
        <v>5</v>
      </c>
      <c r="I6163" t="str">
        <f>VLOOKUP(H6163,dMateriaPrima!A:B,2,0)</f>
        <v>Areia</v>
      </c>
      <c r="J6163">
        <f>VLOOKUP(H6163,dMateriaPrima!A:C,3,0)</f>
        <v>3.59</v>
      </c>
      <c r="K6163">
        <v>57</v>
      </c>
      <c r="L6163">
        <f t="shared" si="193"/>
        <v>204.63</v>
      </c>
      <c r="M6163">
        <v>0</v>
      </c>
      <c r="N6163">
        <f t="shared" si="192"/>
        <v>204.63</v>
      </c>
      <c r="O6163">
        <v>2</v>
      </c>
      <c r="P6163" t="str">
        <f>VLOOKUP(O6163,dFornecedor!A:B,2,0)</f>
        <v>Minerva</v>
      </c>
    </row>
    <row r="6164" spans="1:16" x14ac:dyDescent="0.25">
      <c r="A6164">
        <v>6163</v>
      </c>
      <c r="B6164" s="1">
        <v>44196</v>
      </c>
      <c r="C6164" s="1">
        <v>44196</v>
      </c>
      <c r="D6164" s="1">
        <v>44220</v>
      </c>
      <c r="E6164" s="1">
        <v>44221</v>
      </c>
      <c r="F6164">
        <v>1</v>
      </c>
      <c r="G6164" t="str">
        <f>VLOOKUP(F6164,dComprador!A:B,2,0)</f>
        <v>Alon</v>
      </c>
      <c r="H6164">
        <v>9</v>
      </c>
      <c r="I6164" t="str">
        <f>VLOOKUP(H6164,dMateriaPrima!A:B,2,0)</f>
        <v>Couro</v>
      </c>
      <c r="J6164">
        <f>VLOOKUP(H6164,dMateriaPrima!A:C,3,0)</f>
        <v>4.4000000000000004</v>
      </c>
      <c r="K6164">
        <v>549</v>
      </c>
      <c r="L6164">
        <f t="shared" si="193"/>
        <v>2415.6000000000004</v>
      </c>
      <c r="M6164">
        <v>0</v>
      </c>
      <c r="N6164">
        <f t="shared" si="192"/>
        <v>2415.6000000000004</v>
      </c>
      <c r="O6164">
        <v>4</v>
      </c>
      <c r="P6164" t="str">
        <f>VLOOKUP(O6164,dFornecedor!A:B,2,0)</f>
        <v>AlphaOmega</v>
      </c>
    </row>
    <row r="6165" spans="1:16" x14ac:dyDescent="0.25">
      <c r="A6165">
        <v>6164</v>
      </c>
      <c r="B6165" s="1">
        <v>44197</v>
      </c>
      <c r="C6165" s="1">
        <v>44203</v>
      </c>
      <c r="D6165" s="1">
        <v>44228</v>
      </c>
      <c r="E6165" s="1">
        <v>44230</v>
      </c>
      <c r="F6165">
        <v>1</v>
      </c>
      <c r="G6165" t="str">
        <f>VLOOKUP(F6165,dComprador!A:B,2,0)</f>
        <v>Alon</v>
      </c>
      <c r="H6165">
        <v>11</v>
      </c>
      <c r="I6165" t="str">
        <f>VLOOKUP(H6165,dMateriaPrima!A:B,2,0)</f>
        <v>Papel</v>
      </c>
      <c r="J6165">
        <f>VLOOKUP(H6165,dMateriaPrima!A:C,3,0)</f>
        <v>9</v>
      </c>
      <c r="K6165">
        <v>6</v>
      </c>
      <c r="L6165">
        <f t="shared" si="193"/>
        <v>54</v>
      </c>
      <c r="M6165">
        <v>0</v>
      </c>
      <c r="N6165">
        <f t="shared" si="192"/>
        <v>54</v>
      </c>
      <c r="O6165">
        <v>2</v>
      </c>
      <c r="P6165" t="str">
        <f>VLOOKUP(O6165,dFornecedor!A:B,2,0)</f>
        <v>Minerva</v>
      </c>
    </row>
    <row r="6166" spans="1:16" x14ac:dyDescent="0.25">
      <c r="A6166">
        <v>6165</v>
      </c>
      <c r="B6166" s="1">
        <v>44197</v>
      </c>
      <c r="C6166" s="1">
        <v>44198</v>
      </c>
      <c r="D6166" s="1">
        <v>44204</v>
      </c>
      <c r="E6166" s="1">
        <v>44206</v>
      </c>
      <c r="F6166">
        <v>4</v>
      </c>
      <c r="G6166" t="str">
        <f>VLOOKUP(F6166,dComprador!A:B,2,0)</f>
        <v>Lira</v>
      </c>
      <c r="H6166">
        <v>5</v>
      </c>
      <c r="I6166" t="str">
        <f>VLOOKUP(H6166,dMateriaPrima!A:B,2,0)</f>
        <v>Areia</v>
      </c>
      <c r="J6166">
        <f>VLOOKUP(H6166,dMateriaPrima!A:C,3,0)</f>
        <v>3.59</v>
      </c>
      <c r="K6166">
        <v>11</v>
      </c>
      <c r="L6166">
        <f t="shared" si="193"/>
        <v>39.489999999999995</v>
      </c>
      <c r="M6166">
        <v>0</v>
      </c>
      <c r="N6166">
        <f t="shared" si="192"/>
        <v>39.489999999999995</v>
      </c>
      <c r="O6166">
        <v>3</v>
      </c>
      <c r="P6166" t="str">
        <f>VLOOKUP(O6166,dFornecedor!A:B,2,0)</f>
        <v>StepUp</v>
      </c>
    </row>
    <row r="6167" spans="1:16" x14ac:dyDescent="0.25">
      <c r="A6167">
        <v>6166</v>
      </c>
      <c r="B6167" s="1">
        <v>44197</v>
      </c>
      <c r="C6167" s="1">
        <v>44199</v>
      </c>
      <c r="D6167" s="1">
        <v>44204</v>
      </c>
      <c r="E6167" s="1">
        <v>44203</v>
      </c>
      <c r="F6167">
        <v>4</v>
      </c>
      <c r="G6167" t="str">
        <f>VLOOKUP(F6167,dComprador!A:B,2,0)</f>
        <v>Lira</v>
      </c>
      <c r="H6167">
        <v>9</v>
      </c>
      <c r="I6167" t="str">
        <f>VLOOKUP(H6167,dMateriaPrima!A:B,2,0)</f>
        <v>Couro</v>
      </c>
      <c r="J6167">
        <f>VLOOKUP(H6167,dMateriaPrima!A:C,3,0)</f>
        <v>4.4000000000000004</v>
      </c>
      <c r="K6167">
        <v>90</v>
      </c>
      <c r="L6167">
        <f t="shared" si="193"/>
        <v>396.00000000000006</v>
      </c>
      <c r="M6167">
        <v>0</v>
      </c>
      <c r="N6167">
        <f t="shared" si="192"/>
        <v>396.00000000000006</v>
      </c>
      <c r="O6167">
        <v>2</v>
      </c>
      <c r="P6167" t="str">
        <f>VLOOKUP(O6167,dFornecedor!A:B,2,0)</f>
        <v>Minerva</v>
      </c>
    </row>
    <row r="6168" spans="1:16" x14ac:dyDescent="0.25">
      <c r="A6168">
        <v>6167</v>
      </c>
      <c r="B6168" s="1">
        <v>44197</v>
      </c>
      <c r="C6168" s="1">
        <v>44197</v>
      </c>
      <c r="D6168" s="1">
        <v>44216</v>
      </c>
      <c r="E6168" s="1">
        <v>44217</v>
      </c>
      <c r="F6168">
        <v>1</v>
      </c>
      <c r="G6168" t="str">
        <f>VLOOKUP(F6168,dComprador!A:B,2,0)</f>
        <v>Alon</v>
      </c>
      <c r="H6168">
        <v>7</v>
      </c>
      <c r="I6168" t="str">
        <f>VLOOKUP(H6168,dMateriaPrima!A:B,2,0)</f>
        <v>Poliéster</v>
      </c>
      <c r="J6168">
        <f>VLOOKUP(H6168,dMateriaPrima!A:C,3,0)</f>
        <v>8</v>
      </c>
      <c r="K6168">
        <v>162</v>
      </c>
      <c r="L6168">
        <f t="shared" si="193"/>
        <v>1296</v>
      </c>
      <c r="M6168">
        <v>0</v>
      </c>
      <c r="N6168">
        <f t="shared" si="192"/>
        <v>1296</v>
      </c>
      <c r="O6168">
        <v>2</v>
      </c>
      <c r="P6168" t="str">
        <f>VLOOKUP(O6168,dFornecedor!A:B,2,0)</f>
        <v>Minerva</v>
      </c>
    </row>
    <row r="6169" spans="1:16" x14ac:dyDescent="0.25">
      <c r="A6169">
        <v>6168</v>
      </c>
      <c r="B6169" s="1">
        <v>44197</v>
      </c>
      <c r="C6169" s="1">
        <v>44204</v>
      </c>
      <c r="D6169" s="1">
        <v>44216</v>
      </c>
      <c r="E6169" s="1">
        <v>44219</v>
      </c>
      <c r="F6169">
        <v>1</v>
      </c>
      <c r="G6169" t="str">
        <f>VLOOKUP(F6169,dComprador!A:B,2,0)</f>
        <v>Alon</v>
      </c>
      <c r="H6169">
        <v>11</v>
      </c>
      <c r="I6169" t="str">
        <f>VLOOKUP(H6169,dMateriaPrima!A:B,2,0)</f>
        <v>Papel</v>
      </c>
      <c r="J6169">
        <f>VLOOKUP(H6169,dMateriaPrima!A:C,3,0)</f>
        <v>9</v>
      </c>
      <c r="K6169">
        <v>290</v>
      </c>
      <c r="L6169">
        <f t="shared" si="193"/>
        <v>2610</v>
      </c>
      <c r="M6169">
        <v>0</v>
      </c>
      <c r="N6169">
        <f t="shared" si="192"/>
        <v>2610</v>
      </c>
      <c r="O6169">
        <v>1</v>
      </c>
      <c r="P6169" t="str">
        <f>VLOOKUP(O6169,dFornecedor!A:B,2,0)</f>
        <v>NorthShore</v>
      </c>
    </row>
    <row r="6170" spans="1:16" x14ac:dyDescent="0.25">
      <c r="A6170">
        <v>6169</v>
      </c>
      <c r="B6170" s="1">
        <v>44197</v>
      </c>
      <c r="C6170" s="1">
        <v>44207</v>
      </c>
      <c r="D6170" s="1">
        <v>44211</v>
      </c>
      <c r="E6170" s="1">
        <v>44212</v>
      </c>
      <c r="F6170">
        <v>1</v>
      </c>
      <c r="G6170" t="str">
        <f>VLOOKUP(F6170,dComprador!A:B,2,0)</f>
        <v>Alon</v>
      </c>
      <c r="H6170">
        <v>9</v>
      </c>
      <c r="I6170" t="str">
        <f>VLOOKUP(H6170,dMateriaPrima!A:B,2,0)</f>
        <v>Couro</v>
      </c>
      <c r="J6170">
        <f>VLOOKUP(H6170,dMateriaPrima!A:C,3,0)</f>
        <v>4.4000000000000004</v>
      </c>
      <c r="K6170">
        <v>79</v>
      </c>
      <c r="L6170">
        <f t="shared" si="193"/>
        <v>347.6</v>
      </c>
      <c r="M6170">
        <v>0</v>
      </c>
      <c r="N6170">
        <f t="shared" si="192"/>
        <v>347.6</v>
      </c>
      <c r="O6170">
        <v>3</v>
      </c>
      <c r="P6170" t="str">
        <f>VLOOKUP(O6170,dFornecedor!A:B,2,0)</f>
        <v>StepUp</v>
      </c>
    </row>
    <row r="6171" spans="1:16" x14ac:dyDescent="0.25">
      <c r="A6171">
        <v>6170</v>
      </c>
      <c r="B6171" s="1">
        <v>44197</v>
      </c>
      <c r="C6171" s="1">
        <v>44197</v>
      </c>
      <c r="D6171" s="1">
        <v>44228</v>
      </c>
      <c r="E6171" s="1">
        <v>44230</v>
      </c>
      <c r="F6171">
        <v>1</v>
      </c>
      <c r="G6171" t="str">
        <f>VLOOKUP(F6171,dComprador!A:B,2,0)</f>
        <v>Alon</v>
      </c>
      <c r="H6171">
        <v>10</v>
      </c>
      <c r="I6171" t="str">
        <f>VLOOKUP(H6171,dMateriaPrima!A:B,2,0)</f>
        <v>Pedra Britada</v>
      </c>
      <c r="J6171">
        <f>VLOOKUP(H6171,dMateriaPrima!A:C,3,0)</f>
        <v>56</v>
      </c>
      <c r="K6171">
        <v>234</v>
      </c>
      <c r="L6171">
        <f t="shared" si="193"/>
        <v>13104</v>
      </c>
      <c r="M6171">
        <v>0</v>
      </c>
      <c r="N6171">
        <f t="shared" si="192"/>
        <v>13104</v>
      </c>
      <c r="O6171">
        <v>2</v>
      </c>
      <c r="P6171" t="str">
        <f>VLOOKUP(O6171,dFornecedor!A:B,2,0)</f>
        <v>Minerva</v>
      </c>
    </row>
    <row r="6172" spans="1:16" x14ac:dyDescent="0.25">
      <c r="A6172">
        <v>6171</v>
      </c>
      <c r="B6172" s="1">
        <v>44197</v>
      </c>
      <c r="C6172" s="1">
        <v>44205</v>
      </c>
      <c r="D6172" s="1">
        <v>44222</v>
      </c>
      <c r="E6172" s="1">
        <v>44221</v>
      </c>
      <c r="F6172">
        <v>1</v>
      </c>
      <c r="G6172" t="str">
        <f>VLOOKUP(F6172,dComprador!A:B,2,0)</f>
        <v>Alon</v>
      </c>
      <c r="H6172">
        <v>5</v>
      </c>
      <c r="I6172" t="str">
        <f>VLOOKUP(H6172,dMateriaPrima!A:B,2,0)</f>
        <v>Areia</v>
      </c>
      <c r="J6172">
        <f>VLOOKUP(H6172,dMateriaPrima!A:C,3,0)</f>
        <v>3.59</v>
      </c>
      <c r="K6172">
        <v>25</v>
      </c>
      <c r="L6172">
        <f t="shared" si="193"/>
        <v>89.75</v>
      </c>
      <c r="M6172">
        <v>0</v>
      </c>
      <c r="N6172">
        <f t="shared" si="192"/>
        <v>89.75</v>
      </c>
      <c r="O6172">
        <v>2</v>
      </c>
      <c r="P6172" t="str">
        <f>VLOOKUP(O6172,dFornecedor!A:B,2,0)</f>
        <v>Minerva</v>
      </c>
    </row>
    <row r="6173" spans="1:16" x14ac:dyDescent="0.25">
      <c r="A6173">
        <v>6172</v>
      </c>
      <c r="B6173" s="1">
        <v>44198</v>
      </c>
      <c r="C6173" s="1">
        <v>44206</v>
      </c>
      <c r="D6173" s="1">
        <v>44209</v>
      </c>
      <c r="E6173" s="1">
        <v>44213</v>
      </c>
      <c r="F6173">
        <v>4</v>
      </c>
      <c r="G6173" t="str">
        <f>VLOOKUP(F6173,dComprador!A:B,2,0)</f>
        <v>Lira</v>
      </c>
      <c r="H6173">
        <v>5</v>
      </c>
      <c r="I6173" t="str">
        <f>VLOOKUP(H6173,dMateriaPrima!A:B,2,0)</f>
        <v>Areia</v>
      </c>
      <c r="J6173">
        <f>VLOOKUP(H6173,dMateriaPrima!A:C,3,0)</f>
        <v>3.59</v>
      </c>
      <c r="K6173">
        <v>332</v>
      </c>
      <c r="L6173">
        <f t="shared" si="193"/>
        <v>1191.8799999999999</v>
      </c>
      <c r="M6173">
        <v>0</v>
      </c>
      <c r="N6173">
        <f t="shared" si="192"/>
        <v>1191.8799999999999</v>
      </c>
      <c r="O6173">
        <v>2</v>
      </c>
      <c r="P6173" t="str">
        <f>VLOOKUP(O6173,dFornecedor!A:B,2,0)</f>
        <v>Minerva</v>
      </c>
    </row>
    <row r="6174" spans="1:16" x14ac:dyDescent="0.25">
      <c r="A6174">
        <v>6173</v>
      </c>
      <c r="B6174" s="1">
        <v>44198</v>
      </c>
      <c r="C6174" s="1">
        <v>44199</v>
      </c>
      <c r="D6174" s="1">
        <v>44204</v>
      </c>
      <c r="E6174" s="1">
        <v>44207</v>
      </c>
      <c r="F6174">
        <v>4</v>
      </c>
      <c r="G6174" t="str">
        <f>VLOOKUP(F6174,dComprador!A:B,2,0)</f>
        <v>Lira</v>
      </c>
      <c r="H6174">
        <v>9</v>
      </c>
      <c r="I6174" t="str">
        <f>VLOOKUP(H6174,dMateriaPrima!A:B,2,0)</f>
        <v>Couro</v>
      </c>
      <c r="J6174">
        <f>VLOOKUP(H6174,dMateriaPrima!A:C,3,0)</f>
        <v>4.4000000000000004</v>
      </c>
      <c r="K6174">
        <v>574</v>
      </c>
      <c r="L6174">
        <f t="shared" si="193"/>
        <v>2525.6000000000004</v>
      </c>
      <c r="M6174">
        <v>0</v>
      </c>
      <c r="N6174">
        <f t="shared" si="192"/>
        <v>2525.6000000000004</v>
      </c>
      <c r="O6174">
        <v>4</v>
      </c>
      <c r="P6174" t="str">
        <f>VLOOKUP(O6174,dFornecedor!A:B,2,0)</f>
        <v>AlphaOmega</v>
      </c>
    </row>
    <row r="6175" spans="1:16" x14ac:dyDescent="0.25">
      <c r="A6175">
        <v>6174</v>
      </c>
      <c r="B6175" s="1">
        <v>44198</v>
      </c>
      <c r="C6175" s="1">
        <v>44199</v>
      </c>
      <c r="D6175" s="1">
        <v>44219</v>
      </c>
      <c r="E6175" s="1">
        <v>44221</v>
      </c>
      <c r="F6175">
        <v>1</v>
      </c>
      <c r="G6175" t="str">
        <f>VLOOKUP(F6175,dComprador!A:B,2,0)</f>
        <v>Alon</v>
      </c>
      <c r="H6175">
        <v>11</v>
      </c>
      <c r="I6175" t="str">
        <f>VLOOKUP(H6175,dMateriaPrima!A:B,2,0)</f>
        <v>Papel</v>
      </c>
      <c r="J6175">
        <f>VLOOKUP(H6175,dMateriaPrima!A:C,3,0)</f>
        <v>9</v>
      </c>
      <c r="K6175">
        <v>417</v>
      </c>
      <c r="L6175">
        <f t="shared" si="193"/>
        <v>3753</v>
      </c>
      <c r="M6175">
        <v>0</v>
      </c>
      <c r="N6175">
        <f t="shared" si="192"/>
        <v>3753</v>
      </c>
      <c r="O6175">
        <v>3</v>
      </c>
      <c r="P6175" t="str">
        <f>VLOOKUP(O6175,dFornecedor!A:B,2,0)</f>
        <v>StepUp</v>
      </c>
    </row>
    <row r="6176" spans="1:16" x14ac:dyDescent="0.25">
      <c r="A6176">
        <v>6175</v>
      </c>
      <c r="B6176" s="1">
        <v>44198</v>
      </c>
      <c r="C6176" s="1">
        <v>44199</v>
      </c>
      <c r="D6176" s="1">
        <v>44217</v>
      </c>
      <c r="E6176" s="1">
        <v>44218</v>
      </c>
      <c r="F6176">
        <v>1</v>
      </c>
      <c r="G6176" t="str">
        <f>VLOOKUP(F6176,dComprador!A:B,2,0)</f>
        <v>Alon</v>
      </c>
      <c r="H6176">
        <v>10</v>
      </c>
      <c r="I6176" t="str">
        <f>VLOOKUP(H6176,dMateriaPrima!A:B,2,0)</f>
        <v>Pedra Britada</v>
      </c>
      <c r="J6176">
        <f>VLOOKUP(H6176,dMateriaPrima!A:C,3,0)</f>
        <v>56</v>
      </c>
      <c r="K6176">
        <v>145</v>
      </c>
      <c r="L6176">
        <f t="shared" si="193"/>
        <v>8120</v>
      </c>
      <c r="M6176">
        <v>0</v>
      </c>
      <c r="N6176">
        <f t="shared" si="192"/>
        <v>8120</v>
      </c>
      <c r="O6176">
        <v>3</v>
      </c>
      <c r="P6176" t="str">
        <f>VLOOKUP(O6176,dFornecedor!A:B,2,0)</f>
        <v>StepUp</v>
      </c>
    </row>
    <row r="6177" spans="1:16" x14ac:dyDescent="0.25">
      <c r="A6177">
        <v>6176</v>
      </c>
      <c r="B6177" s="1">
        <v>44198</v>
      </c>
      <c r="C6177" s="1">
        <v>44213</v>
      </c>
      <c r="D6177" s="1">
        <v>44230</v>
      </c>
      <c r="E6177" s="1">
        <v>44230</v>
      </c>
      <c r="F6177">
        <v>1</v>
      </c>
      <c r="G6177" t="str">
        <f>VLOOKUP(F6177,dComprador!A:B,2,0)</f>
        <v>Alon</v>
      </c>
      <c r="H6177">
        <v>7</v>
      </c>
      <c r="I6177" t="str">
        <f>VLOOKUP(H6177,dMateriaPrima!A:B,2,0)</f>
        <v>Poliéster</v>
      </c>
      <c r="J6177">
        <f>VLOOKUP(H6177,dMateriaPrima!A:C,3,0)</f>
        <v>8</v>
      </c>
      <c r="K6177">
        <v>138</v>
      </c>
      <c r="L6177">
        <f t="shared" si="193"/>
        <v>1104</v>
      </c>
      <c r="M6177">
        <v>0</v>
      </c>
      <c r="N6177">
        <f t="shared" si="192"/>
        <v>1104</v>
      </c>
      <c r="O6177">
        <v>1</v>
      </c>
      <c r="P6177" t="str">
        <f>VLOOKUP(O6177,dFornecedor!A:B,2,0)</f>
        <v>NorthShore</v>
      </c>
    </row>
    <row r="6178" spans="1:16" x14ac:dyDescent="0.25">
      <c r="A6178">
        <v>6177</v>
      </c>
      <c r="B6178" s="1">
        <v>44198</v>
      </c>
      <c r="C6178" s="1">
        <v>44199</v>
      </c>
      <c r="D6178" s="1">
        <v>44223</v>
      </c>
      <c r="E6178" s="1">
        <v>44222</v>
      </c>
      <c r="F6178">
        <v>1</v>
      </c>
      <c r="G6178" t="str">
        <f>VLOOKUP(F6178,dComprador!A:B,2,0)</f>
        <v>Alon</v>
      </c>
      <c r="H6178">
        <v>8</v>
      </c>
      <c r="I6178" t="str">
        <f>VLOOKUP(H6178,dMateriaPrima!A:B,2,0)</f>
        <v>Cimento</v>
      </c>
      <c r="J6178">
        <f>VLOOKUP(H6178,dMateriaPrima!A:C,3,0)</f>
        <v>23</v>
      </c>
      <c r="K6178">
        <v>223</v>
      </c>
      <c r="L6178">
        <f t="shared" si="193"/>
        <v>5129</v>
      </c>
      <c r="M6178">
        <v>0</v>
      </c>
      <c r="N6178">
        <f t="shared" si="192"/>
        <v>5129</v>
      </c>
      <c r="O6178">
        <v>3</v>
      </c>
      <c r="P6178" t="str">
        <f>VLOOKUP(O6178,dFornecedor!A:B,2,0)</f>
        <v>StepUp</v>
      </c>
    </row>
    <row r="6179" spans="1:16" x14ac:dyDescent="0.25">
      <c r="A6179">
        <v>6178</v>
      </c>
      <c r="B6179" s="1">
        <v>44199</v>
      </c>
      <c r="C6179" s="1">
        <v>44199</v>
      </c>
      <c r="D6179" s="1">
        <v>44228</v>
      </c>
      <c r="E6179" s="1">
        <v>44233</v>
      </c>
      <c r="F6179">
        <v>1</v>
      </c>
      <c r="G6179" t="str">
        <f>VLOOKUP(F6179,dComprador!A:B,2,0)</f>
        <v>Alon</v>
      </c>
      <c r="H6179">
        <v>6</v>
      </c>
      <c r="I6179" t="str">
        <f>VLOOKUP(H6179,dMateriaPrima!A:B,2,0)</f>
        <v>Fio Algodão</v>
      </c>
      <c r="J6179">
        <f>VLOOKUP(H6179,dMateriaPrima!A:C,3,0)</f>
        <v>55.9</v>
      </c>
      <c r="K6179">
        <v>346</v>
      </c>
      <c r="L6179">
        <f t="shared" si="193"/>
        <v>19341.399999999998</v>
      </c>
      <c r="M6179">
        <v>0</v>
      </c>
      <c r="N6179">
        <f t="shared" si="192"/>
        <v>19341.399999999998</v>
      </c>
      <c r="O6179">
        <v>2</v>
      </c>
      <c r="P6179" t="str">
        <f>VLOOKUP(O6179,dFornecedor!A:B,2,0)</f>
        <v>Minerva</v>
      </c>
    </row>
    <row r="6180" spans="1:16" x14ac:dyDescent="0.25">
      <c r="A6180">
        <v>6179</v>
      </c>
      <c r="B6180" s="1">
        <v>44199</v>
      </c>
      <c r="C6180" s="1">
        <v>44209</v>
      </c>
      <c r="D6180" s="1">
        <v>44231</v>
      </c>
      <c r="E6180" s="1">
        <v>44232</v>
      </c>
      <c r="F6180">
        <v>1</v>
      </c>
      <c r="G6180" t="str">
        <f>VLOOKUP(F6180,dComprador!A:B,2,0)</f>
        <v>Alon</v>
      </c>
      <c r="H6180">
        <v>2</v>
      </c>
      <c r="I6180" t="str">
        <f>VLOOKUP(H6180,dMateriaPrima!A:B,2,0)</f>
        <v>Chapa Metal</v>
      </c>
      <c r="J6180">
        <f>VLOOKUP(H6180,dMateriaPrima!A:C,3,0)</f>
        <v>299.89999999999998</v>
      </c>
      <c r="K6180">
        <v>99</v>
      </c>
      <c r="L6180">
        <f t="shared" si="193"/>
        <v>29690.1</v>
      </c>
      <c r="M6180">
        <v>0</v>
      </c>
      <c r="N6180">
        <f t="shared" si="192"/>
        <v>29690.1</v>
      </c>
      <c r="O6180">
        <v>3</v>
      </c>
      <c r="P6180" t="str">
        <f>VLOOKUP(O6180,dFornecedor!A:B,2,0)</f>
        <v>StepUp</v>
      </c>
    </row>
    <row r="6181" spans="1:16" x14ac:dyDescent="0.25">
      <c r="A6181">
        <v>6180</v>
      </c>
      <c r="B6181" s="1">
        <v>44199</v>
      </c>
      <c r="C6181" s="1">
        <v>44199</v>
      </c>
      <c r="D6181" s="1">
        <v>44206</v>
      </c>
      <c r="E6181" s="1">
        <v>44206</v>
      </c>
      <c r="F6181">
        <v>4</v>
      </c>
      <c r="G6181" t="str">
        <f>VLOOKUP(F6181,dComprador!A:B,2,0)</f>
        <v>Lira</v>
      </c>
      <c r="H6181">
        <v>7</v>
      </c>
      <c r="I6181" t="str">
        <f>VLOOKUP(H6181,dMateriaPrima!A:B,2,0)</f>
        <v>Poliéster</v>
      </c>
      <c r="J6181">
        <f>VLOOKUP(H6181,dMateriaPrima!A:C,3,0)</f>
        <v>8</v>
      </c>
      <c r="K6181">
        <v>447</v>
      </c>
      <c r="L6181">
        <f t="shared" si="193"/>
        <v>3576</v>
      </c>
      <c r="M6181">
        <v>0</v>
      </c>
      <c r="N6181">
        <f t="shared" si="192"/>
        <v>3576</v>
      </c>
      <c r="O6181">
        <v>2</v>
      </c>
      <c r="P6181" t="str">
        <f>VLOOKUP(O6181,dFornecedor!A:B,2,0)</f>
        <v>Minerva</v>
      </c>
    </row>
    <row r="6182" spans="1:16" x14ac:dyDescent="0.25">
      <c r="A6182">
        <v>6181</v>
      </c>
      <c r="B6182" s="1">
        <v>44199</v>
      </c>
      <c r="C6182" s="1">
        <v>44207</v>
      </c>
      <c r="D6182" s="1">
        <v>44210</v>
      </c>
      <c r="E6182" s="1">
        <v>44213</v>
      </c>
      <c r="F6182">
        <v>4</v>
      </c>
      <c r="G6182" t="str">
        <f>VLOOKUP(F6182,dComprador!A:B,2,0)</f>
        <v>Lira</v>
      </c>
      <c r="H6182">
        <v>7</v>
      </c>
      <c r="I6182" t="str">
        <f>VLOOKUP(H6182,dMateriaPrima!A:B,2,0)</f>
        <v>Poliéster</v>
      </c>
      <c r="J6182">
        <f>VLOOKUP(H6182,dMateriaPrima!A:C,3,0)</f>
        <v>8</v>
      </c>
      <c r="K6182">
        <v>231</v>
      </c>
      <c r="L6182">
        <f t="shared" si="193"/>
        <v>1848</v>
      </c>
      <c r="M6182">
        <v>0</v>
      </c>
      <c r="N6182">
        <f t="shared" si="192"/>
        <v>1848</v>
      </c>
      <c r="O6182">
        <v>3</v>
      </c>
      <c r="P6182" t="str">
        <f>VLOOKUP(O6182,dFornecedor!A:B,2,0)</f>
        <v>StepUp</v>
      </c>
    </row>
    <row r="6183" spans="1:16" x14ac:dyDescent="0.25">
      <c r="A6183">
        <v>6182</v>
      </c>
      <c r="B6183" s="1">
        <v>44199</v>
      </c>
      <c r="C6183" s="1">
        <v>44199</v>
      </c>
      <c r="D6183" s="1">
        <v>44207</v>
      </c>
      <c r="E6183" s="1">
        <v>44209</v>
      </c>
      <c r="F6183">
        <v>4</v>
      </c>
      <c r="G6183" t="str">
        <f>VLOOKUP(F6183,dComprador!A:B,2,0)</f>
        <v>Lira</v>
      </c>
      <c r="H6183">
        <v>8</v>
      </c>
      <c r="I6183" t="str">
        <f>VLOOKUP(H6183,dMateriaPrima!A:B,2,0)</f>
        <v>Cimento</v>
      </c>
      <c r="J6183">
        <f>VLOOKUP(H6183,dMateriaPrima!A:C,3,0)</f>
        <v>23</v>
      </c>
      <c r="K6183">
        <v>274</v>
      </c>
      <c r="L6183">
        <f t="shared" si="193"/>
        <v>6302</v>
      </c>
      <c r="M6183">
        <v>0</v>
      </c>
      <c r="N6183">
        <f t="shared" si="192"/>
        <v>6302</v>
      </c>
      <c r="O6183">
        <v>2</v>
      </c>
      <c r="P6183" t="str">
        <f>VLOOKUP(O6183,dFornecedor!A:B,2,0)</f>
        <v>Minerva</v>
      </c>
    </row>
    <row r="6184" spans="1:16" x14ac:dyDescent="0.25">
      <c r="A6184">
        <v>6183</v>
      </c>
      <c r="B6184" s="1">
        <v>44199</v>
      </c>
      <c r="C6184" s="1">
        <v>44199</v>
      </c>
      <c r="D6184" s="1">
        <v>44206</v>
      </c>
      <c r="E6184" s="1">
        <v>44206</v>
      </c>
      <c r="F6184">
        <v>4</v>
      </c>
      <c r="G6184" t="str">
        <f>VLOOKUP(F6184,dComprador!A:B,2,0)</f>
        <v>Lira</v>
      </c>
      <c r="H6184">
        <v>7</v>
      </c>
      <c r="I6184" t="str">
        <f>VLOOKUP(H6184,dMateriaPrima!A:B,2,0)</f>
        <v>Poliéster</v>
      </c>
      <c r="J6184">
        <f>VLOOKUP(H6184,dMateriaPrima!A:C,3,0)</f>
        <v>8</v>
      </c>
      <c r="K6184">
        <v>247</v>
      </c>
      <c r="L6184">
        <f t="shared" si="193"/>
        <v>1976</v>
      </c>
      <c r="M6184">
        <v>0</v>
      </c>
      <c r="N6184">
        <f t="shared" si="192"/>
        <v>1976</v>
      </c>
      <c r="O6184">
        <v>4</v>
      </c>
      <c r="P6184" t="str">
        <f>VLOOKUP(O6184,dFornecedor!A:B,2,0)</f>
        <v>AlphaOmega</v>
      </c>
    </row>
    <row r="6185" spans="1:16" x14ac:dyDescent="0.25">
      <c r="A6185">
        <v>6184</v>
      </c>
      <c r="B6185" s="1">
        <v>44199</v>
      </c>
      <c r="C6185" s="1">
        <v>44205</v>
      </c>
      <c r="D6185" s="1">
        <v>44219</v>
      </c>
      <c r="E6185" s="1">
        <v>44219</v>
      </c>
      <c r="F6185">
        <v>1</v>
      </c>
      <c r="G6185" t="str">
        <f>VLOOKUP(F6185,dComprador!A:B,2,0)</f>
        <v>Alon</v>
      </c>
      <c r="H6185">
        <v>9</v>
      </c>
      <c r="I6185" t="str">
        <f>VLOOKUP(H6185,dMateriaPrima!A:B,2,0)</f>
        <v>Couro</v>
      </c>
      <c r="J6185">
        <f>VLOOKUP(H6185,dMateriaPrima!A:C,3,0)</f>
        <v>4.4000000000000004</v>
      </c>
      <c r="K6185">
        <v>458</v>
      </c>
      <c r="L6185">
        <f t="shared" si="193"/>
        <v>2015.2000000000003</v>
      </c>
      <c r="M6185">
        <v>0</v>
      </c>
      <c r="N6185">
        <f t="shared" si="192"/>
        <v>2015.2000000000003</v>
      </c>
      <c r="O6185">
        <v>3</v>
      </c>
      <c r="P6185" t="str">
        <f>VLOOKUP(O6185,dFornecedor!A:B,2,0)</f>
        <v>StepUp</v>
      </c>
    </row>
    <row r="6186" spans="1:16" x14ac:dyDescent="0.25">
      <c r="A6186">
        <v>6185</v>
      </c>
      <c r="B6186" s="1">
        <v>44199</v>
      </c>
      <c r="C6186" s="1">
        <v>44199</v>
      </c>
      <c r="D6186" s="1">
        <v>44212</v>
      </c>
      <c r="E6186" s="1">
        <v>44215</v>
      </c>
      <c r="F6186">
        <v>1</v>
      </c>
      <c r="G6186" t="str">
        <f>VLOOKUP(F6186,dComprador!A:B,2,0)</f>
        <v>Alon</v>
      </c>
      <c r="H6186">
        <v>1</v>
      </c>
      <c r="I6186" t="str">
        <f>VLOOKUP(H6186,dMateriaPrima!A:B,2,0)</f>
        <v>Tecido</v>
      </c>
      <c r="J6186">
        <f>VLOOKUP(H6186,dMateriaPrima!A:C,3,0)</f>
        <v>18</v>
      </c>
      <c r="K6186">
        <v>83</v>
      </c>
      <c r="L6186">
        <f t="shared" si="193"/>
        <v>1494</v>
      </c>
      <c r="M6186">
        <v>0</v>
      </c>
      <c r="N6186">
        <f t="shared" si="192"/>
        <v>1494</v>
      </c>
      <c r="O6186">
        <v>2</v>
      </c>
      <c r="P6186" t="str">
        <f>VLOOKUP(O6186,dFornecedor!A:B,2,0)</f>
        <v>Minerva</v>
      </c>
    </row>
    <row r="6187" spans="1:16" x14ac:dyDescent="0.25">
      <c r="A6187">
        <v>6186</v>
      </c>
      <c r="B6187" s="1">
        <v>44199</v>
      </c>
      <c r="C6187" s="1">
        <v>44202</v>
      </c>
      <c r="D6187" s="1">
        <v>44218</v>
      </c>
      <c r="E6187" s="1">
        <v>44221</v>
      </c>
      <c r="F6187">
        <v>1</v>
      </c>
      <c r="G6187" t="str">
        <f>VLOOKUP(F6187,dComprador!A:B,2,0)</f>
        <v>Alon</v>
      </c>
      <c r="H6187">
        <v>6</v>
      </c>
      <c r="I6187" t="str">
        <f>VLOOKUP(H6187,dMateriaPrima!A:B,2,0)</f>
        <v>Fio Algodão</v>
      </c>
      <c r="J6187">
        <f>VLOOKUP(H6187,dMateriaPrima!A:C,3,0)</f>
        <v>55.9</v>
      </c>
      <c r="K6187">
        <v>415</v>
      </c>
      <c r="L6187">
        <f t="shared" si="193"/>
        <v>23198.5</v>
      </c>
      <c r="M6187">
        <v>0</v>
      </c>
      <c r="N6187">
        <f t="shared" si="192"/>
        <v>23198.5</v>
      </c>
      <c r="O6187">
        <v>1</v>
      </c>
      <c r="P6187" t="str">
        <f>VLOOKUP(O6187,dFornecedor!A:B,2,0)</f>
        <v>NorthShore</v>
      </c>
    </row>
    <row r="6188" spans="1:16" x14ac:dyDescent="0.25">
      <c r="A6188">
        <v>6187</v>
      </c>
      <c r="B6188" s="1">
        <v>44199</v>
      </c>
      <c r="C6188" s="1">
        <v>44199</v>
      </c>
      <c r="D6188" s="1">
        <v>44221</v>
      </c>
      <c r="E6188" s="1">
        <v>44220</v>
      </c>
      <c r="F6188">
        <v>1</v>
      </c>
      <c r="G6188" t="str">
        <f>VLOOKUP(F6188,dComprador!A:B,2,0)</f>
        <v>Alon</v>
      </c>
      <c r="H6188">
        <v>5</v>
      </c>
      <c r="I6188" t="str">
        <f>VLOOKUP(H6188,dMateriaPrima!A:B,2,0)</f>
        <v>Areia</v>
      </c>
      <c r="J6188">
        <f>VLOOKUP(H6188,dMateriaPrima!A:C,3,0)</f>
        <v>3.59</v>
      </c>
      <c r="K6188">
        <v>440</v>
      </c>
      <c r="L6188">
        <f t="shared" si="193"/>
        <v>1579.6</v>
      </c>
      <c r="M6188">
        <v>23</v>
      </c>
      <c r="N6188">
        <f t="shared" si="192"/>
        <v>1216.2919999999999</v>
      </c>
      <c r="O6188">
        <v>2</v>
      </c>
      <c r="P6188" t="str">
        <f>VLOOKUP(O6188,dFornecedor!A:B,2,0)</f>
        <v>Minerva</v>
      </c>
    </row>
    <row r="6189" spans="1:16" x14ac:dyDescent="0.25">
      <c r="A6189">
        <v>6188</v>
      </c>
      <c r="B6189" s="1">
        <v>44199</v>
      </c>
      <c r="C6189" s="1">
        <v>44199</v>
      </c>
      <c r="D6189" s="1">
        <v>44216</v>
      </c>
      <c r="E6189" s="1">
        <v>44216</v>
      </c>
      <c r="F6189">
        <v>1</v>
      </c>
      <c r="G6189" t="str">
        <f>VLOOKUP(F6189,dComprador!A:B,2,0)</f>
        <v>Alon</v>
      </c>
      <c r="H6189">
        <v>9</v>
      </c>
      <c r="I6189" t="str">
        <f>VLOOKUP(H6189,dMateriaPrima!A:B,2,0)</f>
        <v>Couro</v>
      </c>
      <c r="J6189">
        <f>VLOOKUP(H6189,dMateriaPrima!A:C,3,0)</f>
        <v>4.4000000000000004</v>
      </c>
      <c r="K6189">
        <v>6</v>
      </c>
      <c r="L6189">
        <f t="shared" si="193"/>
        <v>26.400000000000002</v>
      </c>
      <c r="M6189">
        <v>0</v>
      </c>
      <c r="N6189">
        <f t="shared" si="192"/>
        <v>26.400000000000002</v>
      </c>
      <c r="O6189">
        <v>4</v>
      </c>
      <c r="P6189" t="str">
        <f>VLOOKUP(O6189,dFornecedor!A:B,2,0)</f>
        <v>AlphaOmega</v>
      </c>
    </row>
    <row r="6190" spans="1:16" x14ac:dyDescent="0.25">
      <c r="A6190">
        <v>6189</v>
      </c>
      <c r="B6190" s="1">
        <v>44199</v>
      </c>
      <c r="C6190" s="1">
        <v>44200</v>
      </c>
      <c r="D6190" s="1">
        <v>44221</v>
      </c>
      <c r="E6190" s="1">
        <v>44223</v>
      </c>
      <c r="F6190">
        <v>1</v>
      </c>
      <c r="G6190" t="str">
        <f>VLOOKUP(F6190,dComprador!A:B,2,0)</f>
        <v>Alon</v>
      </c>
      <c r="H6190">
        <v>6</v>
      </c>
      <c r="I6190" t="str">
        <f>VLOOKUP(H6190,dMateriaPrima!A:B,2,0)</f>
        <v>Fio Algodão</v>
      </c>
      <c r="J6190">
        <f>VLOOKUP(H6190,dMateriaPrima!A:C,3,0)</f>
        <v>55.9</v>
      </c>
      <c r="K6190">
        <v>354</v>
      </c>
      <c r="L6190">
        <f t="shared" si="193"/>
        <v>19788.599999999999</v>
      </c>
      <c r="M6190">
        <v>0</v>
      </c>
      <c r="N6190">
        <f t="shared" si="192"/>
        <v>19788.599999999999</v>
      </c>
      <c r="O6190">
        <v>3</v>
      </c>
      <c r="P6190" t="str">
        <f>VLOOKUP(O6190,dFornecedor!A:B,2,0)</f>
        <v>StepUp</v>
      </c>
    </row>
    <row r="6191" spans="1:16" x14ac:dyDescent="0.25">
      <c r="A6191">
        <v>6190</v>
      </c>
      <c r="B6191" s="1">
        <v>44199</v>
      </c>
      <c r="C6191" s="1">
        <v>44205</v>
      </c>
      <c r="D6191" s="1">
        <v>44231</v>
      </c>
      <c r="E6191" s="1">
        <v>44232</v>
      </c>
      <c r="F6191">
        <v>1</v>
      </c>
      <c r="G6191" t="str">
        <f>VLOOKUP(F6191,dComprador!A:B,2,0)</f>
        <v>Alon</v>
      </c>
      <c r="H6191">
        <v>9</v>
      </c>
      <c r="I6191" t="str">
        <f>VLOOKUP(H6191,dMateriaPrima!A:B,2,0)</f>
        <v>Couro</v>
      </c>
      <c r="J6191">
        <f>VLOOKUP(H6191,dMateriaPrima!A:C,3,0)</f>
        <v>4.4000000000000004</v>
      </c>
      <c r="K6191">
        <v>78</v>
      </c>
      <c r="L6191">
        <f t="shared" si="193"/>
        <v>343.20000000000005</v>
      </c>
      <c r="M6191">
        <v>0</v>
      </c>
      <c r="N6191">
        <f t="shared" si="192"/>
        <v>343.20000000000005</v>
      </c>
      <c r="O6191">
        <v>2</v>
      </c>
      <c r="P6191" t="str">
        <f>VLOOKUP(O6191,dFornecedor!A:B,2,0)</f>
        <v>Minerva</v>
      </c>
    </row>
    <row r="6192" spans="1:16" x14ac:dyDescent="0.25">
      <c r="A6192">
        <v>6191</v>
      </c>
      <c r="B6192" s="1">
        <v>44199</v>
      </c>
      <c r="C6192" s="1">
        <v>44208</v>
      </c>
      <c r="D6192" s="1">
        <v>44222</v>
      </c>
      <c r="E6192" s="1">
        <v>44222</v>
      </c>
      <c r="F6192">
        <v>1</v>
      </c>
      <c r="G6192" t="str">
        <f>VLOOKUP(F6192,dComprador!A:B,2,0)</f>
        <v>Alon</v>
      </c>
      <c r="H6192">
        <v>5</v>
      </c>
      <c r="I6192" t="str">
        <f>VLOOKUP(H6192,dMateriaPrima!A:B,2,0)</f>
        <v>Areia</v>
      </c>
      <c r="J6192">
        <f>VLOOKUP(H6192,dMateriaPrima!A:C,3,0)</f>
        <v>3.59</v>
      </c>
      <c r="K6192">
        <v>35</v>
      </c>
      <c r="L6192">
        <f t="shared" si="193"/>
        <v>125.64999999999999</v>
      </c>
      <c r="M6192">
        <v>0</v>
      </c>
      <c r="N6192">
        <f t="shared" si="192"/>
        <v>125.64999999999999</v>
      </c>
      <c r="O6192">
        <v>2</v>
      </c>
      <c r="P6192" t="str">
        <f>VLOOKUP(O6192,dFornecedor!A:B,2,0)</f>
        <v>Minerva</v>
      </c>
    </row>
    <row r="6193" spans="1:16" x14ac:dyDescent="0.25">
      <c r="A6193">
        <v>6192</v>
      </c>
      <c r="B6193" s="1">
        <v>44200</v>
      </c>
      <c r="C6193" s="1">
        <v>44201</v>
      </c>
      <c r="D6193" s="1">
        <v>44207</v>
      </c>
      <c r="E6193" s="1">
        <v>44210</v>
      </c>
      <c r="F6193">
        <v>4</v>
      </c>
      <c r="G6193" t="str">
        <f>VLOOKUP(F6193,dComprador!A:B,2,0)</f>
        <v>Lira</v>
      </c>
      <c r="H6193">
        <v>4</v>
      </c>
      <c r="I6193" t="str">
        <f>VLOOKUP(H6193,dMateriaPrima!A:B,2,0)</f>
        <v>Madeira</v>
      </c>
      <c r="J6193">
        <f>VLOOKUP(H6193,dMateriaPrima!A:C,3,0)</f>
        <v>168</v>
      </c>
      <c r="K6193">
        <v>257</v>
      </c>
      <c r="L6193">
        <f t="shared" si="193"/>
        <v>43176</v>
      </c>
      <c r="M6193">
        <v>0</v>
      </c>
      <c r="N6193">
        <f t="shared" si="192"/>
        <v>43176</v>
      </c>
      <c r="O6193">
        <v>2</v>
      </c>
      <c r="P6193" t="str">
        <f>VLOOKUP(O6193,dFornecedor!A:B,2,0)</f>
        <v>Minerva</v>
      </c>
    </row>
    <row r="6194" spans="1:16" x14ac:dyDescent="0.25">
      <c r="A6194">
        <v>6193</v>
      </c>
      <c r="B6194" s="1">
        <v>44200</v>
      </c>
      <c r="C6194" s="1">
        <v>44201</v>
      </c>
      <c r="D6194" s="1">
        <v>44234</v>
      </c>
      <c r="E6194" s="1">
        <v>44233</v>
      </c>
      <c r="F6194">
        <v>1</v>
      </c>
      <c r="G6194" t="str">
        <f>VLOOKUP(F6194,dComprador!A:B,2,0)</f>
        <v>Alon</v>
      </c>
      <c r="H6194">
        <v>9</v>
      </c>
      <c r="I6194" t="str">
        <f>VLOOKUP(H6194,dMateriaPrima!A:B,2,0)</f>
        <v>Couro</v>
      </c>
      <c r="J6194">
        <f>VLOOKUP(H6194,dMateriaPrima!A:C,3,0)</f>
        <v>4.4000000000000004</v>
      </c>
      <c r="K6194">
        <v>165</v>
      </c>
      <c r="L6194">
        <f t="shared" si="193"/>
        <v>726.00000000000011</v>
      </c>
      <c r="M6194">
        <v>0</v>
      </c>
      <c r="N6194">
        <f t="shared" si="192"/>
        <v>726.00000000000011</v>
      </c>
      <c r="O6194">
        <v>3</v>
      </c>
      <c r="P6194" t="str">
        <f>VLOOKUP(O6194,dFornecedor!A:B,2,0)</f>
        <v>StepUp</v>
      </c>
    </row>
    <row r="6195" spans="1:16" x14ac:dyDescent="0.25">
      <c r="A6195">
        <v>6194</v>
      </c>
      <c r="B6195" s="1">
        <v>44200</v>
      </c>
      <c r="C6195" s="1">
        <v>44208</v>
      </c>
      <c r="D6195" s="1">
        <v>44208</v>
      </c>
      <c r="E6195" s="1">
        <v>44211</v>
      </c>
      <c r="F6195">
        <v>4</v>
      </c>
      <c r="G6195" t="str">
        <f>VLOOKUP(F6195,dComprador!A:B,2,0)</f>
        <v>Lira</v>
      </c>
      <c r="H6195">
        <v>6</v>
      </c>
      <c r="I6195" t="str">
        <f>VLOOKUP(H6195,dMateriaPrima!A:B,2,0)</f>
        <v>Fio Algodão</v>
      </c>
      <c r="J6195">
        <f>VLOOKUP(H6195,dMateriaPrima!A:C,3,0)</f>
        <v>55.9</v>
      </c>
      <c r="K6195">
        <v>10</v>
      </c>
      <c r="L6195">
        <f t="shared" si="193"/>
        <v>559</v>
      </c>
      <c r="M6195">
        <v>0</v>
      </c>
      <c r="N6195">
        <f t="shared" si="192"/>
        <v>559</v>
      </c>
      <c r="O6195">
        <v>1</v>
      </c>
      <c r="P6195" t="str">
        <f>VLOOKUP(O6195,dFornecedor!A:B,2,0)</f>
        <v>NorthShore</v>
      </c>
    </row>
    <row r="6196" spans="1:16" x14ac:dyDescent="0.25">
      <c r="A6196">
        <v>6195</v>
      </c>
      <c r="B6196" s="1">
        <v>44200</v>
      </c>
      <c r="C6196" s="1">
        <v>44201</v>
      </c>
      <c r="D6196" s="1">
        <v>44211</v>
      </c>
      <c r="E6196" s="1">
        <v>44212</v>
      </c>
      <c r="F6196">
        <v>4</v>
      </c>
      <c r="G6196" t="str">
        <f>VLOOKUP(F6196,dComprador!A:B,2,0)</f>
        <v>Lira</v>
      </c>
      <c r="H6196">
        <v>5</v>
      </c>
      <c r="I6196" t="str">
        <f>VLOOKUP(H6196,dMateriaPrima!A:B,2,0)</f>
        <v>Areia</v>
      </c>
      <c r="J6196">
        <f>VLOOKUP(H6196,dMateriaPrima!A:C,3,0)</f>
        <v>3.59</v>
      </c>
      <c r="K6196">
        <v>279</v>
      </c>
      <c r="L6196">
        <f t="shared" si="193"/>
        <v>1001.61</v>
      </c>
      <c r="M6196">
        <v>0</v>
      </c>
      <c r="N6196">
        <f t="shared" si="192"/>
        <v>1001.61</v>
      </c>
      <c r="O6196">
        <v>4</v>
      </c>
      <c r="P6196" t="str">
        <f>VLOOKUP(O6196,dFornecedor!A:B,2,0)</f>
        <v>AlphaOmega</v>
      </c>
    </row>
    <row r="6197" spans="1:16" x14ac:dyDescent="0.25">
      <c r="A6197">
        <v>6196</v>
      </c>
      <c r="B6197" s="1">
        <v>44200</v>
      </c>
      <c r="C6197" s="1">
        <v>44209</v>
      </c>
      <c r="D6197" s="1">
        <v>44212</v>
      </c>
      <c r="E6197" s="1">
        <v>44213</v>
      </c>
      <c r="F6197">
        <v>4</v>
      </c>
      <c r="G6197" t="str">
        <f>VLOOKUP(F6197,dComprador!A:B,2,0)</f>
        <v>Lira</v>
      </c>
      <c r="H6197">
        <v>1</v>
      </c>
      <c r="I6197" t="str">
        <f>VLOOKUP(H6197,dMateriaPrima!A:B,2,0)</f>
        <v>Tecido</v>
      </c>
      <c r="J6197">
        <f>VLOOKUP(H6197,dMateriaPrima!A:C,3,0)</f>
        <v>18</v>
      </c>
      <c r="K6197">
        <v>104</v>
      </c>
      <c r="L6197">
        <f t="shared" si="193"/>
        <v>1872</v>
      </c>
      <c r="M6197">
        <v>0</v>
      </c>
      <c r="N6197">
        <f t="shared" si="192"/>
        <v>1872</v>
      </c>
      <c r="O6197">
        <v>3</v>
      </c>
      <c r="P6197" t="str">
        <f>VLOOKUP(O6197,dFornecedor!A:B,2,0)</f>
        <v>StepUp</v>
      </c>
    </row>
    <row r="6198" spans="1:16" x14ac:dyDescent="0.25">
      <c r="A6198">
        <v>6197</v>
      </c>
      <c r="B6198" s="1">
        <v>44200</v>
      </c>
      <c r="C6198" s="1">
        <v>44201</v>
      </c>
      <c r="D6198" s="1">
        <v>44219</v>
      </c>
      <c r="E6198" s="1">
        <v>44224</v>
      </c>
      <c r="F6198">
        <v>1</v>
      </c>
      <c r="G6198" t="str">
        <f>VLOOKUP(F6198,dComprador!A:B,2,0)</f>
        <v>Alon</v>
      </c>
      <c r="H6198">
        <v>9</v>
      </c>
      <c r="I6198" t="str">
        <f>VLOOKUP(H6198,dMateriaPrima!A:B,2,0)</f>
        <v>Couro</v>
      </c>
      <c r="J6198">
        <f>VLOOKUP(H6198,dMateriaPrima!A:C,3,0)</f>
        <v>4.4000000000000004</v>
      </c>
      <c r="K6198">
        <v>306</v>
      </c>
      <c r="L6198">
        <f t="shared" si="193"/>
        <v>1346.4</v>
      </c>
      <c r="M6198">
        <v>0</v>
      </c>
      <c r="N6198">
        <f t="shared" si="192"/>
        <v>1346.4</v>
      </c>
      <c r="O6198">
        <v>3</v>
      </c>
      <c r="P6198" t="str">
        <f>VLOOKUP(O6198,dFornecedor!A:B,2,0)</f>
        <v>StepUp</v>
      </c>
    </row>
    <row r="6199" spans="1:16" x14ac:dyDescent="0.25">
      <c r="A6199">
        <v>6198</v>
      </c>
      <c r="B6199" s="1">
        <v>44200</v>
      </c>
      <c r="C6199" s="1">
        <v>44200</v>
      </c>
      <c r="D6199" s="1">
        <v>44224</v>
      </c>
      <c r="E6199" s="1">
        <v>44224</v>
      </c>
      <c r="F6199">
        <v>1</v>
      </c>
      <c r="G6199" t="str">
        <f>VLOOKUP(F6199,dComprador!A:B,2,0)</f>
        <v>Alon</v>
      </c>
      <c r="H6199">
        <v>9</v>
      </c>
      <c r="I6199" t="str">
        <f>VLOOKUP(H6199,dMateriaPrima!A:B,2,0)</f>
        <v>Couro</v>
      </c>
      <c r="J6199">
        <f>VLOOKUP(H6199,dMateriaPrima!A:C,3,0)</f>
        <v>4.4000000000000004</v>
      </c>
      <c r="K6199">
        <v>88</v>
      </c>
      <c r="L6199">
        <f t="shared" si="193"/>
        <v>387.20000000000005</v>
      </c>
      <c r="M6199">
        <v>0</v>
      </c>
      <c r="N6199">
        <f t="shared" si="192"/>
        <v>387.20000000000005</v>
      </c>
      <c r="O6199">
        <v>2</v>
      </c>
      <c r="P6199" t="str">
        <f>VLOOKUP(O6199,dFornecedor!A:B,2,0)</f>
        <v>Minerva</v>
      </c>
    </row>
    <row r="6200" spans="1:16" x14ac:dyDescent="0.25">
      <c r="A6200">
        <v>6199</v>
      </c>
      <c r="B6200" s="1">
        <v>44201</v>
      </c>
      <c r="C6200" s="1">
        <v>44201</v>
      </c>
      <c r="D6200" s="1">
        <v>44208</v>
      </c>
      <c r="E6200" s="1">
        <v>44209</v>
      </c>
      <c r="F6200">
        <v>4</v>
      </c>
      <c r="G6200" t="str">
        <f>VLOOKUP(F6200,dComprador!A:B,2,0)</f>
        <v>Lira</v>
      </c>
      <c r="H6200">
        <v>11</v>
      </c>
      <c r="I6200" t="str">
        <f>VLOOKUP(H6200,dMateriaPrima!A:B,2,0)</f>
        <v>Papel</v>
      </c>
      <c r="J6200">
        <f>VLOOKUP(H6200,dMateriaPrima!A:C,3,0)</f>
        <v>9</v>
      </c>
      <c r="K6200">
        <v>39</v>
      </c>
      <c r="L6200">
        <f t="shared" si="193"/>
        <v>351</v>
      </c>
      <c r="M6200">
        <v>0</v>
      </c>
      <c r="N6200">
        <f t="shared" si="192"/>
        <v>351</v>
      </c>
      <c r="O6200">
        <v>4</v>
      </c>
      <c r="P6200" t="str">
        <f>VLOOKUP(O6200,dFornecedor!A:B,2,0)</f>
        <v>AlphaOmega</v>
      </c>
    </row>
    <row r="6201" spans="1:16" x14ac:dyDescent="0.25">
      <c r="A6201">
        <v>6200</v>
      </c>
      <c r="B6201" s="1">
        <v>44201</v>
      </c>
      <c r="C6201" s="1">
        <v>44203</v>
      </c>
      <c r="D6201" s="1">
        <v>44206</v>
      </c>
      <c r="E6201" s="1">
        <v>44209</v>
      </c>
      <c r="F6201">
        <v>4</v>
      </c>
      <c r="G6201" t="str">
        <f>VLOOKUP(F6201,dComprador!A:B,2,0)</f>
        <v>Lira</v>
      </c>
      <c r="H6201">
        <v>5</v>
      </c>
      <c r="I6201" t="str">
        <f>VLOOKUP(H6201,dMateriaPrima!A:B,2,0)</f>
        <v>Areia</v>
      </c>
      <c r="J6201">
        <f>VLOOKUP(H6201,dMateriaPrima!A:C,3,0)</f>
        <v>3.59</v>
      </c>
      <c r="K6201">
        <v>57</v>
      </c>
      <c r="L6201">
        <f t="shared" si="193"/>
        <v>204.63</v>
      </c>
      <c r="M6201">
        <v>0</v>
      </c>
      <c r="N6201">
        <f t="shared" si="192"/>
        <v>204.63</v>
      </c>
      <c r="O6201">
        <v>2</v>
      </c>
      <c r="P6201" t="str">
        <f>VLOOKUP(O6201,dFornecedor!A:B,2,0)</f>
        <v>Minerva</v>
      </c>
    </row>
    <row r="6202" spans="1:16" x14ac:dyDescent="0.25">
      <c r="A6202">
        <v>6201</v>
      </c>
      <c r="B6202" s="1">
        <v>44201</v>
      </c>
      <c r="C6202" s="1">
        <v>44205</v>
      </c>
      <c r="D6202" s="1">
        <v>44208</v>
      </c>
      <c r="E6202" s="1">
        <v>44210</v>
      </c>
      <c r="F6202">
        <v>4</v>
      </c>
      <c r="G6202" t="str">
        <f>VLOOKUP(F6202,dComprador!A:B,2,0)</f>
        <v>Lira</v>
      </c>
      <c r="H6202">
        <v>5</v>
      </c>
      <c r="I6202" t="str">
        <f>VLOOKUP(H6202,dMateriaPrima!A:B,2,0)</f>
        <v>Areia</v>
      </c>
      <c r="J6202">
        <f>VLOOKUP(H6202,dMateriaPrima!A:C,3,0)</f>
        <v>3.59</v>
      </c>
      <c r="K6202">
        <v>22</v>
      </c>
      <c r="L6202">
        <f t="shared" si="193"/>
        <v>78.97999999999999</v>
      </c>
      <c r="M6202">
        <v>0</v>
      </c>
      <c r="N6202">
        <f t="shared" si="192"/>
        <v>78.97999999999999</v>
      </c>
      <c r="O6202">
        <v>1</v>
      </c>
      <c r="P6202" t="str">
        <f>VLOOKUP(O6202,dFornecedor!A:B,2,0)</f>
        <v>NorthShore</v>
      </c>
    </row>
    <row r="6203" spans="1:16" x14ac:dyDescent="0.25">
      <c r="A6203">
        <v>6202</v>
      </c>
      <c r="B6203" s="1">
        <v>44201</v>
      </c>
      <c r="C6203" s="1">
        <v>44201</v>
      </c>
      <c r="D6203" s="1">
        <v>44208</v>
      </c>
      <c r="E6203" s="1">
        <v>44211</v>
      </c>
      <c r="F6203">
        <v>4</v>
      </c>
      <c r="G6203" t="str">
        <f>VLOOKUP(F6203,dComprador!A:B,2,0)</f>
        <v>Lira</v>
      </c>
      <c r="H6203">
        <v>7</v>
      </c>
      <c r="I6203" t="str">
        <f>VLOOKUP(H6203,dMateriaPrima!A:B,2,0)</f>
        <v>Poliéster</v>
      </c>
      <c r="J6203">
        <f>VLOOKUP(H6203,dMateriaPrima!A:C,3,0)</f>
        <v>8</v>
      </c>
      <c r="K6203">
        <v>88</v>
      </c>
      <c r="L6203">
        <f t="shared" si="193"/>
        <v>704</v>
      </c>
      <c r="M6203">
        <v>0</v>
      </c>
      <c r="N6203">
        <f t="shared" si="192"/>
        <v>704</v>
      </c>
      <c r="O6203">
        <v>4</v>
      </c>
      <c r="P6203" t="str">
        <f>VLOOKUP(O6203,dFornecedor!A:B,2,0)</f>
        <v>AlphaOmega</v>
      </c>
    </row>
    <row r="6204" spans="1:16" x14ac:dyDescent="0.25">
      <c r="A6204">
        <v>6203</v>
      </c>
      <c r="B6204" s="1">
        <v>44201</v>
      </c>
      <c r="C6204" s="1">
        <v>44210</v>
      </c>
      <c r="D6204" s="1">
        <v>44221</v>
      </c>
      <c r="E6204" s="1">
        <v>44224</v>
      </c>
      <c r="F6204">
        <v>1</v>
      </c>
      <c r="G6204" t="str">
        <f>VLOOKUP(F6204,dComprador!A:B,2,0)</f>
        <v>Alon</v>
      </c>
      <c r="H6204">
        <v>11</v>
      </c>
      <c r="I6204" t="str">
        <f>VLOOKUP(H6204,dMateriaPrima!A:B,2,0)</f>
        <v>Papel</v>
      </c>
      <c r="J6204">
        <f>VLOOKUP(H6204,dMateriaPrima!A:C,3,0)</f>
        <v>9</v>
      </c>
      <c r="K6204">
        <v>105</v>
      </c>
      <c r="L6204">
        <f t="shared" si="193"/>
        <v>945</v>
      </c>
      <c r="M6204">
        <v>0</v>
      </c>
      <c r="N6204">
        <f t="shared" si="192"/>
        <v>945</v>
      </c>
      <c r="O6204">
        <v>3</v>
      </c>
      <c r="P6204" t="str">
        <f>VLOOKUP(O6204,dFornecedor!A:B,2,0)</f>
        <v>StepUp</v>
      </c>
    </row>
    <row r="6205" spans="1:16" x14ac:dyDescent="0.25">
      <c r="A6205">
        <v>6204</v>
      </c>
      <c r="B6205" s="1">
        <v>44201</v>
      </c>
      <c r="C6205" s="1">
        <v>44210</v>
      </c>
      <c r="D6205" s="1">
        <v>44221</v>
      </c>
      <c r="E6205" s="1">
        <v>44225</v>
      </c>
      <c r="F6205">
        <v>1</v>
      </c>
      <c r="G6205" t="str">
        <f>VLOOKUP(F6205,dComprador!A:B,2,0)</f>
        <v>Alon</v>
      </c>
      <c r="H6205">
        <v>7</v>
      </c>
      <c r="I6205" t="str">
        <f>VLOOKUP(H6205,dMateriaPrima!A:B,2,0)</f>
        <v>Poliéster</v>
      </c>
      <c r="J6205">
        <f>VLOOKUP(H6205,dMateriaPrima!A:C,3,0)</f>
        <v>8</v>
      </c>
      <c r="K6205">
        <v>226</v>
      </c>
      <c r="L6205">
        <f t="shared" si="193"/>
        <v>1808</v>
      </c>
      <c r="M6205">
        <v>0</v>
      </c>
      <c r="N6205">
        <f t="shared" si="192"/>
        <v>1808</v>
      </c>
      <c r="O6205">
        <v>3</v>
      </c>
      <c r="P6205" t="str">
        <f>VLOOKUP(O6205,dFornecedor!A:B,2,0)</f>
        <v>StepUp</v>
      </c>
    </row>
    <row r="6206" spans="1:16" x14ac:dyDescent="0.25">
      <c r="A6206">
        <v>6205</v>
      </c>
      <c r="B6206" s="1">
        <v>44201</v>
      </c>
      <c r="C6206" s="1">
        <v>44201</v>
      </c>
      <c r="D6206" s="1">
        <v>44217</v>
      </c>
      <c r="E6206" s="1">
        <v>44219</v>
      </c>
      <c r="F6206">
        <v>1</v>
      </c>
      <c r="G6206" t="str">
        <f>VLOOKUP(F6206,dComprador!A:B,2,0)</f>
        <v>Alon</v>
      </c>
      <c r="H6206">
        <v>6</v>
      </c>
      <c r="I6206" t="str">
        <f>VLOOKUP(H6206,dMateriaPrima!A:B,2,0)</f>
        <v>Fio Algodão</v>
      </c>
      <c r="J6206">
        <f>VLOOKUP(H6206,dMateriaPrima!A:C,3,0)</f>
        <v>55.9</v>
      </c>
      <c r="K6206">
        <v>175</v>
      </c>
      <c r="L6206">
        <f t="shared" si="193"/>
        <v>9782.5</v>
      </c>
      <c r="M6206">
        <v>0</v>
      </c>
      <c r="N6206">
        <f t="shared" si="192"/>
        <v>9782.5</v>
      </c>
      <c r="O6206">
        <v>2</v>
      </c>
      <c r="P6206" t="str">
        <f>VLOOKUP(O6206,dFornecedor!A:B,2,0)</f>
        <v>Minerva</v>
      </c>
    </row>
    <row r="6207" spans="1:16" x14ac:dyDescent="0.25">
      <c r="A6207">
        <v>6206</v>
      </c>
      <c r="B6207" s="1">
        <v>44201</v>
      </c>
      <c r="C6207" s="1">
        <v>44201</v>
      </c>
      <c r="D6207" s="1">
        <v>44231</v>
      </c>
      <c r="E6207" s="1">
        <v>44233</v>
      </c>
      <c r="F6207">
        <v>1</v>
      </c>
      <c r="G6207" t="str">
        <f>VLOOKUP(F6207,dComprador!A:B,2,0)</f>
        <v>Alon</v>
      </c>
      <c r="H6207">
        <v>8</v>
      </c>
      <c r="I6207" t="str">
        <f>VLOOKUP(H6207,dMateriaPrima!A:B,2,0)</f>
        <v>Cimento</v>
      </c>
      <c r="J6207">
        <f>VLOOKUP(H6207,dMateriaPrima!A:C,3,0)</f>
        <v>23</v>
      </c>
      <c r="K6207">
        <v>388</v>
      </c>
      <c r="L6207">
        <f t="shared" si="193"/>
        <v>8924</v>
      </c>
      <c r="M6207">
        <v>0</v>
      </c>
      <c r="N6207">
        <f t="shared" si="192"/>
        <v>8924</v>
      </c>
      <c r="O6207">
        <v>5</v>
      </c>
      <c r="P6207" t="str">
        <f>VLOOKUP(O6207,dFornecedor!A:B,2,0)</f>
        <v>Atlas</v>
      </c>
    </row>
    <row r="6208" spans="1:16" x14ac:dyDescent="0.25">
      <c r="A6208">
        <v>6207</v>
      </c>
      <c r="B6208" s="1">
        <v>44201</v>
      </c>
      <c r="C6208" s="1">
        <v>44205</v>
      </c>
      <c r="D6208" s="1">
        <v>44223</v>
      </c>
      <c r="E6208" s="1">
        <v>44224</v>
      </c>
      <c r="F6208">
        <v>1</v>
      </c>
      <c r="G6208" t="str">
        <f>VLOOKUP(F6208,dComprador!A:B,2,0)</f>
        <v>Alon</v>
      </c>
      <c r="H6208">
        <v>5</v>
      </c>
      <c r="I6208" t="str">
        <f>VLOOKUP(H6208,dMateriaPrima!A:B,2,0)</f>
        <v>Areia</v>
      </c>
      <c r="J6208">
        <f>VLOOKUP(H6208,dMateriaPrima!A:C,3,0)</f>
        <v>3.59</v>
      </c>
      <c r="K6208">
        <v>152</v>
      </c>
      <c r="L6208">
        <f t="shared" si="193"/>
        <v>545.67999999999995</v>
      </c>
      <c r="M6208">
        <v>0</v>
      </c>
      <c r="N6208">
        <f t="shared" si="192"/>
        <v>545.67999999999995</v>
      </c>
      <c r="O6208">
        <v>1</v>
      </c>
      <c r="P6208" t="str">
        <f>VLOOKUP(O6208,dFornecedor!A:B,2,0)</f>
        <v>NorthShore</v>
      </c>
    </row>
    <row r="6209" spans="1:16" x14ac:dyDescent="0.25">
      <c r="A6209">
        <v>6208</v>
      </c>
      <c r="B6209" s="1">
        <v>44202</v>
      </c>
      <c r="C6209" s="1">
        <v>44203</v>
      </c>
      <c r="D6209" s="1">
        <v>44214</v>
      </c>
      <c r="E6209" s="1">
        <v>44217</v>
      </c>
      <c r="F6209">
        <v>4</v>
      </c>
      <c r="G6209" t="str">
        <f>VLOOKUP(F6209,dComprador!A:B,2,0)</f>
        <v>Lira</v>
      </c>
      <c r="H6209">
        <v>6</v>
      </c>
      <c r="I6209" t="str">
        <f>VLOOKUP(H6209,dMateriaPrima!A:B,2,0)</f>
        <v>Fio Algodão</v>
      </c>
      <c r="J6209">
        <f>VLOOKUP(H6209,dMateriaPrima!A:C,3,0)</f>
        <v>55.9</v>
      </c>
      <c r="K6209">
        <v>419</v>
      </c>
      <c r="L6209">
        <f t="shared" si="193"/>
        <v>23422.1</v>
      </c>
      <c r="M6209">
        <v>0</v>
      </c>
      <c r="N6209">
        <f t="shared" si="192"/>
        <v>23422.1</v>
      </c>
      <c r="O6209">
        <v>4</v>
      </c>
      <c r="P6209" t="str">
        <f>VLOOKUP(O6209,dFornecedor!A:B,2,0)</f>
        <v>AlphaOmega</v>
      </c>
    </row>
    <row r="6210" spans="1:16" x14ac:dyDescent="0.25">
      <c r="A6210">
        <v>6209</v>
      </c>
      <c r="B6210" s="1">
        <v>44202</v>
      </c>
      <c r="C6210" s="1">
        <v>44202</v>
      </c>
      <c r="D6210" s="1">
        <v>44210</v>
      </c>
      <c r="E6210" s="1">
        <v>44212</v>
      </c>
      <c r="F6210">
        <v>4</v>
      </c>
      <c r="G6210" t="str">
        <f>VLOOKUP(F6210,dComprador!A:B,2,0)</f>
        <v>Lira</v>
      </c>
      <c r="H6210">
        <v>1</v>
      </c>
      <c r="I6210" t="str">
        <f>VLOOKUP(H6210,dMateriaPrima!A:B,2,0)</f>
        <v>Tecido</v>
      </c>
      <c r="J6210">
        <f>VLOOKUP(H6210,dMateriaPrima!A:C,3,0)</f>
        <v>18</v>
      </c>
      <c r="K6210">
        <v>236</v>
      </c>
      <c r="L6210">
        <f t="shared" si="193"/>
        <v>4248</v>
      </c>
      <c r="M6210">
        <v>40</v>
      </c>
      <c r="N6210">
        <f t="shared" ref="N6210:N6273" si="194">SUM(L6210-((L6210*M6210)/100))</f>
        <v>2548.8000000000002</v>
      </c>
      <c r="O6210">
        <v>4</v>
      </c>
      <c r="P6210" t="str">
        <f>VLOOKUP(O6210,dFornecedor!A:B,2,0)</f>
        <v>AlphaOmega</v>
      </c>
    </row>
    <row r="6211" spans="1:16" x14ac:dyDescent="0.25">
      <c r="A6211">
        <v>6210</v>
      </c>
      <c r="B6211" s="1">
        <v>44202</v>
      </c>
      <c r="C6211" s="1">
        <v>44202</v>
      </c>
      <c r="D6211" s="1">
        <v>44207</v>
      </c>
      <c r="E6211" s="1">
        <v>44209</v>
      </c>
      <c r="F6211">
        <v>4</v>
      </c>
      <c r="G6211" t="str">
        <f>VLOOKUP(F6211,dComprador!A:B,2,0)</f>
        <v>Lira</v>
      </c>
      <c r="H6211">
        <v>5</v>
      </c>
      <c r="I6211" t="str">
        <f>VLOOKUP(H6211,dMateriaPrima!A:B,2,0)</f>
        <v>Areia</v>
      </c>
      <c r="J6211">
        <f>VLOOKUP(H6211,dMateriaPrima!A:C,3,0)</f>
        <v>3.59</v>
      </c>
      <c r="K6211">
        <v>48</v>
      </c>
      <c r="L6211">
        <f t="shared" ref="L6211:L6274" si="195">J6211*K6211</f>
        <v>172.32</v>
      </c>
      <c r="M6211">
        <v>0</v>
      </c>
      <c r="N6211">
        <f t="shared" si="194"/>
        <v>172.32</v>
      </c>
      <c r="O6211">
        <v>2</v>
      </c>
      <c r="P6211" t="str">
        <f>VLOOKUP(O6211,dFornecedor!A:B,2,0)</f>
        <v>Minerva</v>
      </c>
    </row>
    <row r="6212" spans="1:16" x14ac:dyDescent="0.25">
      <c r="A6212">
        <v>6211</v>
      </c>
      <c r="B6212" s="1">
        <v>44202</v>
      </c>
      <c r="C6212" s="1">
        <v>44204</v>
      </c>
      <c r="D6212" s="1">
        <v>44210</v>
      </c>
      <c r="E6212" s="1">
        <v>44210</v>
      </c>
      <c r="F6212">
        <v>4</v>
      </c>
      <c r="G6212" t="str">
        <f>VLOOKUP(F6212,dComprador!A:B,2,0)</f>
        <v>Lira</v>
      </c>
      <c r="H6212">
        <v>7</v>
      </c>
      <c r="I6212" t="str">
        <f>VLOOKUP(H6212,dMateriaPrima!A:B,2,0)</f>
        <v>Poliéster</v>
      </c>
      <c r="J6212">
        <f>VLOOKUP(H6212,dMateriaPrima!A:C,3,0)</f>
        <v>8</v>
      </c>
      <c r="K6212">
        <v>630</v>
      </c>
      <c r="L6212">
        <f t="shared" si="195"/>
        <v>5040</v>
      </c>
      <c r="M6212">
        <v>0</v>
      </c>
      <c r="N6212">
        <f t="shared" si="194"/>
        <v>5040</v>
      </c>
      <c r="O6212">
        <v>2</v>
      </c>
      <c r="P6212" t="str">
        <f>VLOOKUP(O6212,dFornecedor!A:B,2,0)</f>
        <v>Minerva</v>
      </c>
    </row>
    <row r="6213" spans="1:16" x14ac:dyDescent="0.25">
      <c r="A6213">
        <v>6212</v>
      </c>
      <c r="B6213" s="1">
        <v>44202</v>
      </c>
      <c r="C6213" s="1">
        <v>44212</v>
      </c>
      <c r="D6213" s="1">
        <v>44213</v>
      </c>
      <c r="E6213" s="1">
        <v>44215</v>
      </c>
      <c r="F6213">
        <v>4</v>
      </c>
      <c r="G6213" t="str">
        <f>VLOOKUP(F6213,dComprador!A:B,2,0)</f>
        <v>Lira</v>
      </c>
      <c r="H6213">
        <v>5</v>
      </c>
      <c r="I6213" t="str">
        <f>VLOOKUP(H6213,dMateriaPrima!A:B,2,0)</f>
        <v>Areia</v>
      </c>
      <c r="J6213">
        <f>VLOOKUP(H6213,dMateriaPrima!A:C,3,0)</f>
        <v>3.59</v>
      </c>
      <c r="K6213">
        <v>332</v>
      </c>
      <c r="L6213">
        <f t="shared" si="195"/>
        <v>1191.8799999999999</v>
      </c>
      <c r="M6213">
        <v>0</v>
      </c>
      <c r="N6213">
        <f t="shared" si="194"/>
        <v>1191.8799999999999</v>
      </c>
      <c r="O6213">
        <v>3</v>
      </c>
      <c r="P6213" t="str">
        <f>VLOOKUP(O6213,dFornecedor!A:B,2,0)</f>
        <v>StepUp</v>
      </c>
    </row>
    <row r="6214" spans="1:16" x14ac:dyDescent="0.25">
      <c r="A6214">
        <v>6213</v>
      </c>
      <c r="B6214" s="1">
        <v>44202</v>
      </c>
      <c r="C6214" s="1">
        <v>44203</v>
      </c>
      <c r="D6214" s="1">
        <v>44220</v>
      </c>
      <c r="E6214" s="1">
        <v>44224</v>
      </c>
      <c r="F6214">
        <v>1</v>
      </c>
      <c r="G6214" t="str">
        <f>VLOOKUP(F6214,dComprador!A:B,2,0)</f>
        <v>Alon</v>
      </c>
      <c r="H6214">
        <v>5</v>
      </c>
      <c r="I6214" t="str">
        <f>VLOOKUP(H6214,dMateriaPrima!A:B,2,0)</f>
        <v>Areia</v>
      </c>
      <c r="J6214">
        <f>VLOOKUP(H6214,dMateriaPrima!A:C,3,0)</f>
        <v>3.59</v>
      </c>
      <c r="K6214">
        <v>141</v>
      </c>
      <c r="L6214">
        <f t="shared" si="195"/>
        <v>506.19</v>
      </c>
      <c r="M6214">
        <v>0</v>
      </c>
      <c r="N6214">
        <f t="shared" si="194"/>
        <v>506.19</v>
      </c>
      <c r="O6214">
        <v>3</v>
      </c>
      <c r="P6214" t="str">
        <f>VLOOKUP(O6214,dFornecedor!A:B,2,0)</f>
        <v>StepUp</v>
      </c>
    </row>
    <row r="6215" spans="1:16" x14ac:dyDescent="0.25">
      <c r="A6215">
        <v>6214</v>
      </c>
      <c r="B6215" s="1">
        <v>44202</v>
      </c>
      <c r="C6215" s="1">
        <v>44209</v>
      </c>
      <c r="D6215" s="1">
        <v>44216</v>
      </c>
      <c r="E6215" s="1">
        <v>44219</v>
      </c>
      <c r="F6215">
        <v>1</v>
      </c>
      <c r="G6215" t="str">
        <f>VLOOKUP(F6215,dComprador!A:B,2,0)</f>
        <v>Alon</v>
      </c>
      <c r="H6215">
        <v>2</v>
      </c>
      <c r="I6215" t="str">
        <f>VLOOKUP(H6215,dMateriaPrima!A:B,2,0)</f>
        <v>Chapa Metal</v>
      </c>
      <c r="J6215">
        <f>VLOOKUP(H6215,dMateriaPrima!A:C,3,0)</f>
        <v>299.89999999999998</v>
      </c>
      <c r="K6215">
        <v>433</v>
      </c>
      <c r="L6215">
        <f t="shared" si="195"/>
        <v>129856.7</v>
      </c>
      <c r="M6215">
        <v>0</v>
      </c>
      <c r="N6215">
        <f t="shared" si="194"/>
        <v>129856.7</v>
      </c>
      <c r="O6215">
        <v>2</v>
      </c>
      <c r="P6215" t="str">
        <f>VLOOKUP(O6215,dFornecedor!A:B,2,0)</f>
        <v>Minerva</v>
      </c>
    </row>
    <row r="6216" spans="1:16" x14ac:dyDescent="0.25">
      <c r="A6216">
        <v>6215</v>
      </c>
      <c r="B6216" s="1">
        <v>44202</v>
      </c>
      <c r="C6216" s="1">
        <v>44211</v>
      </c>
      <c r="D6216" s="1">
        <v>44233</v>
      </c>
      <c r="E6216" s="1">
        <v>44234</v>
      </c>
      <c r="F6216">
        <v>1</v>
      </c>
      <c r="G6216" t="str">
        <f>VLOOKUP(F6216,dComprador!A:B,2,0)</f>
        <v>Alon</v>
      </c>
      <c r="H6216">
        <v>11</v>
      </c>
      <c r="I6216" t="str">
        <f>VLOOKUP(H6216,dMateriaPrima!A:B,2,0)</f>
        <v>Papel</v>
      </c>
      <c r="J6216">
        <f>VLOOKUP(H6216,dMateriaPrima!A:C,3,0)</f>
        <v>9</v>
      </c>
      <c r="K6216">
        <v>264</v>
      </c>
      <c r="L6216">
        <f t="shared" si="195"/>
        <v>2376</v>
      </c>
      <c r="M6216">
        <v>0</v>
      </c>
      <c r="N6216">
        <f t="shared" si="194"/>
        <v>2376</v>
      </c>
      <c r="O6216">
        <v>2</v>
      </c>
      <c r="P6216" t="str">
        <f>VLOOKUP(O6216,dFornecedor!A:B,2,0)</f>
        <v>Minerva</v>
      </c>
    </row>
    <row r="6217" spans="1:16" x14ac:dyDescent="0.25">
      <c r="A6217">
        <v>6216</v>
      </c>
      <c r="B6217" s="1">
        <v>44202</v>
      </c>
      <c r="C6217" s="1">
        <v>44208</v>
      </c>
      <c r="D6217" s="1">
        <v>44234</v>
      </c>
      <c r="E6217" s="1">
        <v>44236</v>
      </c>
      <c r="F6217">
        <v>1</v>
      </c>
      <c r="G6217" t="str">
        <f>VLOOKUP(F6217,dComprador!A:B,2,0)</f>
        <v>Alon</v>
      </c>
      <c r="H6217">
        <v>9</v>
      </c>
      <c r="I6217" t="str">
        <f>VLOOKUP(H6217,dMateriaPrima!A:B,2,0)</f>
        <v>Couro</v>
      </c>
      <c r="J6217">
        <f>VLOOKUP(H6217,dMateriaPrima!A:C,3,0)</f>
        <v>4.4000000000000004</v>
      </c>
      <c r="K6217">
        <v>142</v>
      </c>
      <c r="L6217">
        <f t="shared" si="195"/>
        <v>624.80000000000007</v>
      </c>
      <c r="M6217">
        <v>0</v>
      </c>
      <c r="N6217">
        <f t="shared" si="194"/>
        <v>624.80000000000007</v>
      </c>
      <c r="O6217">
        <v>1</v>
      </c>
      <c r="P6217" t="str">
        <f>VLOOKUP(O6217,dFornecedor!A:B,2,0)</f>
        <v>NorthShore</v>
      </c>
    </row>
    <row r="6218" spans="1:16" x14ac:dyDescent="0.25">
      <c r="A6218">
        <v>6217</v>
      </c>
      <c r="B6218" s="1">
        <v>44202</v>
      </c>
      <c r="C6218" s="1">
        <v>44203</v>
      </c>
      <c r="D6218" s="1">
        <v>44233</v>
      </c>
      <c r="E6218" s="1">
        <v>44235</v>
      </c>
      <c r="F6218">
        <v>1</v>
      </c>
      <c r="G6218" t="str">
        <f>VLOOKUP(F6218,dComprador!A:B,2,0)</f>
        <v>Alon</v>
      </c>
      <c r="H6218">
        <v>5</v>
      </c>
      <c r="I6218" t="str">
        <f>VLOOKUP(H6218,dMateriaPrima!A:B,2,0)</f>
        <v>Areia</v>
      </c>
      <c r="J6218">
        <f>VLOOKUP(H6218,dMateriaPrima!A:C,3,0)</f>
        <v>3.59</v>
      </c>
      <c r="K6218">
        <v>207</v>
      </c>
      <c r="L6218">
        <f t="shared" si="195"/>
        <v>743.13</v>
      </c>
      <c r="M6218">
        <v>0</v>
      </c>
      <c r="N6218">
        <f t="shared" si="194"/>
        <v>743.13</v>
      </c>
      <c r="O6218">
        <v>3</v>
      </c>
      <c r="P6218" t="str">
        <f>VLOOKUP(O6218,dFornecedor!A:B,2,0)</f>
        <v>StepUp</v>
      </c>
    </row>
    <row r="6219" spans="1:16" x14ac:dyDescent="0.25">
      <c r="A6219">
        <v>6218</v>
      </c>
      <c r="B6219" s="1">
        <v>44202</v>
      </c>
      <c r="C6219" s="1">
        <v>44202</v>
      </c>
      <c r="D6219" s="1">
        <v>44234</v>
      </c>
      <c r="E6219" s="1">
        <v>44235</v>
      </c>
      <c r="F6219">
        <v>1</v>
      </c>
      <c r="G6219" t="str">
        <f>VLOOKUP(F6219,dComprador!A:B,2,0)</f>
        <v>Alon</v>
      </c>
      <c r="H6219">
        <v>4</v>
      </c>
      <c r="I6219" t="str">
        <f>VLOOKUP(H6219,dMateriaPrima!A:B,2,0)</f>
        <v>Madeira</v>
      </c>
      <c r="J6219">
        <f>VLOOKUP(H6219,dMateriaPrima!A:C,3,0)</f>
        <v>168</v>
      </c>
      <c r="K6219">
        <v>590</v>
      </c>
      <c r="L6219">
        <f t="shared" si="195"/>
        <v>99120</v>
      </c>
      <c r="M6219">
        <v>0</v>
      </c>
      <c r="N6219">
        <f t="shared" si="194"/>
        <v>99120</v>
      </c>
      <c r="O6219">
        <v>5</v>
      </c>
      <c r="P6219" t="str">
        <f>VLOOKUP(O6219,dFornecedor!A:B,2,0)</f>
        <v>Atlas</v>
      </c>
    </row>
    <row r="6220" spans="1:16" x14ac:dyDescent="0.25">
      <c r="A6220">
        <v>6219</v>
      </c>
      <c r="B6220" s="1">
        <v>44203</v>
      </c>
      <c r="C6220" s="1">
        <v>44204</v>
      </c>
      <c r="D6220" s="1">
        <v>44210</v>
      </c>
      <c r="E6220" s="1">
        <v>44211</v>
      </c>
      <c r="F6220">
        <v>4</v>
      </c>
      <c r="G6220" t="str">
        <f>VLOOKUP(F6220,dComprador!A:B,2,0)</f>
        <v>Lira</v>
      </c>
      <c r="H6220">
        <v>6</v>
      </c>
      <c r="I6220" t="str">
        <f>VLOOKUP(H6220,dMateriaPrima!A:B,2,0)</f>
        <v>Fio Algodão</v>
      </c>
      <c r="J6220">
        <f>VLOOKUP(H6220,dMateriaPrima!A:C,3,0)</f>
        <v>55.9</v>
      </c>
      <c r="K6220">
        <v>192</v>
      </c>
      <c r="L6220">
        <f t="shared" si="195"/>
        <v>10732.8</v>
      </c>
      <c r="M6220">
        <v>0</v>
      </c>
      <c r="N6220">
        <f t="shared" si="194"/>
        <v>10732.8</v>
      </c>
      <c r="O6220">
        <v>3</v>
      </c>
      <c r="P6220" t="str">
        <f>VLOOKUP(O6220,dFornecedor!A:B,2,0)</f>
        <v>StepUp</v>
      </c>
    </row>
    <row r="6221" spans="1:16" x14ac:dyDescent="0.25">
      <c r="A6221">
        <v>6220</v>
      </c>
      <c r="B6221" s="1">
        <v>44203</v>
      </c>
      <c r="C6221" s="1">
        <v>44210</v>
      </c>
      <c r="D6221" s="1">
        <v>44210</v>
      </c>
      <c r="E6221" s="1">
        <v>44212</v>
      </c>
      <c r="F6221">
        <v>4</v>
      </c>
      <c r="G6221" t="str">
        <f>VLOOKUP(F6221,dComprador!A:B,2,0)</f>
        <v>Lira</v>
      </c>
      <c r="H6221">
        <v>8</v>
      </c>
      <c r="I6221" t="str">
        <f>VLOOKUP(H6221,dMateriaPrima!A:B,2,0)</f>
        <v>Cimento</v>
      </c>
      <c r="J6221">
        <f>VLOOKUP(H6221,dMateriaPrima!A:C,3,0)</f>
        <v>23</v>
      </c>
      <c r="K6221">
        <v>30</v>
      </c>
      <c r="L6221">
        <f t="shared" si="195"/>
        <v>690</v>
      </c>
      <c r="M6221">
        <v>0</v>
      </c>
      <c r="N6221">
        <f t="shared" si="194"/>
        <v>690</v>
      </c>
      <c r="O6221">
        <v>1</v>
      </c>
      <c r="P6221" t="str">
        <f>VLOOKUP(O6221,dFornecedor!A:B,2,0)</f>
        <v>NorthShore</v>
      </c>
    </row>
    <row r="6222" spans="1:16" x14ac:dyDescent="0.25">
      <c r="A6222">
        <v>6221</v>
      </c>
      <c r="B6222" s="1">
        <v>44203</v>
      </c>
      <c r="C6222" s="1">
        <v>44211</v>
      </c>
      <c r="D6222" s="1">
        <v>44213</v>
      </c>
      <c r="E6222" s="1">
        <v>44218</v>
      </c>
      <c r="F6222">
        <v>4</v>
      </c>
      <c r="G6222" t="str">
        <f>VLOOKUP(F6222,dComprador!A:B,2,0)</f>
        <v>Lira</v>
      </c>
      <c r="H6222">
        <v>1</v>
      </c>
      <c r="I6222" t="str">
        <f>VLOOKUP(H6222,dMateriaPrima!A:B,2,0)</f>
        <v>Tecido</v>
      </c>
      <c r="J6222">
        <f>VLOOKUP(H6222,dMateriaPrima!A:C,3,0)</f>
        <v>18</v>
      </c>
      <c r="K6222">
        <v>126</v>
      </c>
      <c r="L6222">
        <f t="shared" si="195"/>
        <v>2268</v>
      </c>
      <c r="M6222">
        <v>0</v>
      </c>
      <c r="N6222">
        <f t="shared" si="194"/>
        <v>2268</v>
      </c>
      <c r="O6222">
        <v>2</v>
      </c>
      <c r="P6222" t="str">
        <f>VLOOKUP(O6222,dFornecedor!A:B,2,0)</f>
        <v>Minerva</v>
      </c>
    </row>
    <row r="6223" spans="1:16" x14ac:dyDescent="0.25">
      <c r="A6223">
        <v>6222</v>
      </c>
      <c r="B6223" s="1">
        <v>44203</v>
      </c>
      <c r="C6223" s="1">
        <v>44204</v>
      </c>
      <c r="D6223" s="1">
        <v>44210</v>
      </c>
      <c r="E6223" s="1">
        <v>44212</v>
      </c>
      <c r="F6223">
        <v>4</v>
      </c>
      <c r="G6223" t="str">
        <f>VLOOKUP(F6223,dComprador!A:B,2,0)</f>
        <v>Lira</v>
      </c>
      <c r="H6223">
        <v>2</v>
      </c>
      <c r="I6223" t="str">
        <f>VLOOKUP(H6223,dMateriaPrima!A:B,2,0)</f>
        <v>Chapa Metal</v>
      </c>
      <c r="J6223">
        <f>VLOOKUP(H6223,dMateriaPrima!A:C,3,0)</f>
        <v>299.89999999999998</v>
      </c>
      <c r="K6223">
        <v>69</v>
      </c>
      <c r="L6223">
        <f t="shared" si="195"/>
        <v>20693.099999999999</v>
      </c>
      <c r="M6223">
        <v>0</v>
      </c>
      <c r="N6223">
        <f t="shared" si="194"/>
        <v>20693.099999999999</v>
      </c>
      <c r="O6223">
        <v>3</v>
      </c>
      <c r="P6223" t="str">
        <f>VLOOKUP(O6223,dFornecedor!A:B,2,0)</f>
        <v>StepUp</v>
      </c>
    </row>
    <row r="6224" spans="1:16" x14ac:dyDescent="0.25">
      <c r="A6224">
        <v>6223</v>
      </c>
      <c r="B6224" s="1">
        <v>44203</v>
      </c>
      <c r="C6224" s="1">
        <v>44204</v>
      </c>
      <c r="D6224" s="1">
        <v>44210</v>
      </c>
      <c r="E6224" s="1">
        <v>44211</v>
      </c>
      <c r="F6224">
        <v>4</v>
      </c>
      <c r="G6224" t="str">
        <f>VLOOKUP(F6224,dComprador!A:B,2,0)</f>
        <v>Lira</v>
      </c>
      <c r="H6224">
        <v>9</v>
      </c>
      <c r="I6224" t="str">
        <f>VLOOKUP(H6224,dMateriaPrima!A:B,2,0)</f>
        <v>Couro</v>
      </c>
      <c r="J6224">
        <f>VLOOKUP(H6224,dMateriaPrima!A:C,3,0)</f>
        <v>4.4000000000000004</v>
      </c>
      <c r="K6224">
        <v>266</v>
      </c>
      <c r="L6224">
        <f t="shared" si="195"/>
        <v>1170.4000000000001</v>
      </c>
      <c r="M6224">
        <v>0</v>
      </c>
      <c r="N6224">
        <f t="shared" si="194"/>
        <v>1170.4000000000001</v>
      </c>
      <c r="O6224">
        <v>3</v>
      </c>
      <c r="P6224" t="str">
        <f>VLOOKUP(O6224,dFornecedor!A:B,2,0)</f>
        <v>StepUp</v>
      </c>
    </row>
    <row r="6225" spans="1:16" x14ac:dyDescent="0.25">
      <c r="A6225">
        <v>6224</v>
      </c>
      <c r="B6225" s="1">
        <v>44203</v>
      </c>
      <c r="C6225" s="1">
        <v>44208</v>
      </c>
      <c r="D6225" s="1">
        <v>44224</v>
      </c>
      <c r="E6225" s="1">
        <v>44225</v>
      </c>
      <c r="F6225">
        <v>1</v>
      </c>
      <c r="G6225" t="str">
        <f>VLOOKUP(F6225,dComprador!A:B,2,0)</f>
        <v>Alon</v>
      </c>
      <c r="H6225">
        <v>7</v>
      </c>
      <c r="I6225" t="str">
        <f>VLOOKUP(H6225,dMateriaPrima!A:B,2,0)</f>
        <v>Poliéster</v>
      </c>
      <c r="J6225">
        <f>VLOOKUP(H6225,dMateriaPrima!A:C,3,0)</f>
        <v>8</v>
      </c>
      <c r="K6225">
        <v>182</v>
      </c>
      <c r="L6225">
        <f t="shared" si="195"/>
        <v>1456</v>
      </c>
      <c r="M6225">
        <v>0</v>
      </c>
      <c r="N6225">
        <f t="shared" si="194"/>
        <v>1456</v>
      </c>
      <c r="O6225">
        <v>2</v>
      </c>
      <c r="P6225" t="str">
        <f>VLOOKUP(O6225,dFornecedor!A:B,2,0)</f>
        <v>Minerva</v>
      </c>
    </row>
    <row r="6226" spans="1:16" x14ac:dyDescent="0.25">
      <c r="A6226">
        <v>6225</v>
      </c>
      <c r="B6226" s="1">
        <v>44203</v>
      </c>
      <c r="C6226" s="1">
        <v>44212</v>
      </c>
      <c r="D6226" s="1">
        <v>44220</v>
      </c>
      <c r="E6226" s="1">
        <v>44222</v>
      </c>
      <c r="F6226">
        <v>1</v>
      </c>
      <c r="G6226" t="str">
        <f>VLOOKUP(F6226,dComprador!A:B,2,0)</f>
        <v>Alon</v>
      </c>
      <c r="H6226">
        <v>8</v>
      </c>
      <c r="I6226" t="str">
        <f>VLOOKUP(H6226,dMateriaPrima!A:B,2,0)</f>
        <v>Cimento</v>
      </c>
      <c r="J6226">
        <f>VLOOKUP(H6226,dMateriaPrima!A:C,3,0)</f>
        <v>23</v>
      </c>
      <c r="K6226">
        <v>573</v>
      </c>
      <c r="L6226">
        <f t="shared" si="195"/>
        <v>13179</v>
      </c>
      <c r="M6226">
        <v>0</v>
      </c>
      <c r="N6226">
        <f t="shared" si="194"/>
        <v>13179</v>
      </c>
      <c r="O6226">
        <v>1</v>
      </c>
      <c r="P6226" t="str">
        <f>VLOOKUP(O6226,dFornecedor!A:B,2,0)</f>
        <v>NorthShore</v>
      </c>
    </row>
    <row r="6227" spans="1:16" x14ac:dyDescent="0.25">
      <c r="A6227">
        <v>6226</v>
      </c>
      <c r="B6227" s="1">
        <v>44203</v>
      </c>
      <c r="C6227" s="1">
        <v>44203</v>
      </c>
      <c r="D6227" s="1">
        <v>44225</v>
      </c>
      <c r="E6227" s="1">
        <v>44225</v>
      </c>
      <c r="F6227">
        <v>1</v>
      </c>
      <c r="G6227" t="str">
        <f>VLOOKUP(F6227,dComprador!A:B,2,0)</f>
        <v>Alon</v>
      </c>
      <c r="H6227">
        <v>7</v>
      </c>
      <c r="I6227" t="str">
        <f>VLOOKUP(H6227,dMateriaPrima!A:B,2,0)</f>
        <v>Poliéster</v>
      </c>
      <c r="J6227">
        <f>VLOOKUP(H6227,dMateriaPrima!A:C,3,0)</f>
        <v>8</v>
      </c>
      <c r="K6227">
        <v>27</v>
      </c>
      <c r="L6227">
        <f t="shared" si="195"/>
        <v>216</v>
      </c>
      <c r="M6227">
        <v>0</v>
      </c>
      <c r="N6227">
        <f t="shared" si="194"/>
        <v>216</v>
      </c>
      <c r="O6227">
        <v>4</v>
      </c>
      <c r="P6227" t="str">
        <f>VLOOKUP(O6227,dFornecedor!A:B,2,0)</f>
        <v>AlphaOmega</v>
      </c>
    </row>
    <row r="6228" spans="1:16" x14ac:dyDescent="0.25">
      <c r="A6228">
        <v>6227</v>
      </c>
      <c r="B6228" s="1">
        <v>44203</v>
      </c>
      <c r="C6228" s="1">
        <v>44216</v>
      </c>
      <c r="D6228" s="1">
        <v>44235</v>
      </c>
      <c r="E6228" s="1">
        <v>44236</v>
      </c>
      <c r="F6228">
        <v>1</v>
      </c>
      <c r="G6228" t="str">
        <f>VLOOKUP(F6228,dComprador!A:B,2,0)</f>
        <v>Alon</v>
      </c>
      <c r="H6228">
        <v>5</v>
      </c>
      <c r="I6228" t="str">
        <f>VLOOKUP(H6228,dMateriaPrima!A:B,2,0)</f>
        <v>Areia</v>
      </c>
      <c r="J6228">
        <f>VLOOKUP(H6228,dMateriaPrima!A:C,3,0)</f>
        <v>3.59</v>
      </c>
      <c r="K6228">
        <v>123</v>
      </c>
      <c r="L6228">
        <f t="shared" si="195"/>
        <v>441.57</v>
      </c>
      <c r="M6228">
        <v>0</v>
      </c>
      <c r="N6228">
        <f t="shared" si="194"/>
        <v>441.57</v>
      </c>
      <c r="O6228">
        <v>1</v>
      </c>
      <c r="P6228" t="str">
        <f>VLOOKUP(O6228,dFornecedor!A:B,2,0)</f>
        <v>NorthShore</v>
      </c>
    </row>
    <row r="6229" spans="1:16" x14ac:dyDescent="0.25">
      <c r="A6229">
        <v>6228</v>
      </c>
      <c r="B6229" s="1">
        <v>44203</v>
      </c>
      <c r="C6229" s="1">
        <v>44208</v>
      </c>
      <c r="D6229" s="1">
        <v>44234</v>
      </c>
      <c r="E6229" s="1">
        <v>44236</v>
      </c>
      <c r="F6229">
        <v>1</v>
      </c>
      <c r="G6229" t="str">
        <f>VLOOKUP(F6229,dComprador!A:B,2,0)</f>
        <v>Alon</v>
      </c>
      <c r="H6229">
        <v>9</v>
      </c>
      <c r="I6229" t="str">
        <f>VLOOKUP(H6229,dMateriaPrima!A:B,2,0)</f>
        <v>Couro</v>
      </c>
      <c r="J6229">
        <f>VLOOKUP(H6229,dMateriaPrima!A:C,3,0)</f>
        <v>4.4000000000000004</v>
      </c>
      <c r="K6229">
        <v>95</v>
      </c>
      <c r="L6229">
        <f t="shared" si="195"/>
        <v>418.00000000000006</v>
      </c>
      <c r="M6229">
        <v>0</v>
      </c>
      <c r="N6229">
        <f t="shared" si="194"/>
        <v>418.00000000000006</v>
      </c>
      <c r="O6229">
        <v>1</v>
      </c>
      <c r="P6229" t="str">
        <f>VLOOKUP(O6229,dFornecedor!A:B,2,0)</f>
        <v>NorthShore</v>
      </c>
    </row>
    <row r="6230" spans="1:16" x14ac:dyDescent="0.25">
      <c r="A6230">
        <v>6229</v>
      </c>
      <c r="B6230" s="1">
        <v>44203</v>
      </c>
      <c r="C6230" s="1">
        <v>44203</v>
      </c>
      <c r="D6230" s="1">
        <v>44225</v>
      </c>
      <c r="E6230" s="1">
        <v>44228</v>
      </c>
      <c r="F6230">
        <v>1</v>
      </c>
      <c r="G6230" t="str">
        <f>VLOOKUP(F6230,dComprador!A:B,2,0)</f>
        <v>Alon</v>
      </c>
      <c r="H6230">
        <v>6</v>
      </c>
      <c r="I6230" t="str">
        <f>VLOOKUP(H6230,dMateriaPrima!A:B,2,0)</f>
        <v>Fio Algodão</v>
      </c>
      <c r="J6230">
        <f>VLOOKUP(H6230,dMateriaPrima!A:C,3,0)</f>
        <v>55.9</v>
      </c>
      <c r="K6230">
        <v>23</v>
      </c>
      <c r="L6230">
        <f t="shared" si="195"/>
        <v>1285.7</v>
      </c>
      <c r="M6230">
        <v>0</v>
      </c>
      <c r="N6230">
        <f t="shared" si="194"/>
        <v>1285.7</v>
      </c>
      <c r="O6230">
        <v>4</v>
      </c>
      <c r="P6230" t="str">
        <f>VLOOKUP(O6230,dFornecedor!A:B,2,0)</f>
        <v>AlphaOmega</v>
      </c>
    </row>
    <row r="6231" spans="1:16" x14ac:dyDescent="0.25">
      <c r="A6231">
        <v>6230</v>
      </c>
      <c r="B6231" s="1">
        <v>44204</v>
      </c>
      <c r="C6231" s="1">
        <v>44205</v>
      </c>
      <c r="D6231" s="1">
        <v>44211</v>
      </c>
      <c r="E6231" s="1">
        <v>44212</v>
      </c>
      <c r="F6231">
        <v>4</v>
      </c>
      <c r="G6231" t="str">
        <f>VLOOKUP(F6231,dComprador!A:B,2,0)</f>
        <v>Lira</v>
      </c>
      <c r="H6231">
        <v>1</v>
      </c>
      <c r="I6231" t="str">
        <f>VLOOKUP(H6231,dMateriaPrima!A:B,2,0)</f>
        <v>Tecido</v>
      </c>
      <c r="J6231">
        <f>VLOOKUP(H6231,dMateriaPrima!A:C,3,0)</f>
        <v>18</v>
      </c>
      <c r="K6231">
        <v>174</v>
      </c>
      <c r="L6231">
        <f t="shared" si="195"/>
        <v>3132</v>
      </c>
      <c r="M6231">
        <v>0</v>
      </c>
      <c r="N6231">
        <f t="shared" si="194"/>
        <v>3132</v>
      </c>
      <c r="O6231">
        <v>3</v>
      </c>
      <c r="P6231" t="str">
        <f>VLOOKUP(O6231,dFornecedor!A:B,2,0)</f>
        <v>StepUp</v>
      </c>
    </row>
    <row r="6232" spans="1:16" x14ac:dyDescent="0.25">
      <c r="A6232">
        <v>6231</v>
      </c>
      <c r="B6232" s="1">
        <v>44204</v>
      </c>
      <c r="C6232" s="1">
        <v>44206</v>
      </c>
      <c r="D6232" s="1">
        <v>44211</v>
      </c>
      <c r="E6232" s="1">
        <v>44209</v>
      </c>
      <c r="F6232">
        <v>4</v>
      </c>
      <c r="G6232" t="str">
        <f>VLOOKUP(F6232,dComprador!A:B,2,0)</f>
        <v>Lira</v>
      </c>
      <c r="H6232">
        <v>7</v>
      </c>
      <c r="I6232" t="str">
        <f>VLOOKUP(H6232,dMateriaPrima!A:B,2,0)</f>
        <v>Poliéster</v>
      </c>
      <c r="J6232">
        <f>VLOOKUP(H6232,dMateriaPrima!A:C,3,0)</f>
        <v>8</v>
      </c>
      <c r="K6232">
        <v>42</v>
      </c>
      <c r="L6232">
        <f t="shared" si="195"/>
        <v>336</v>
      </c>
      <c r="M6232">
        <v>0</v>
      </c>
      <c r="N6232">
        <f t="shared" si="194"/>
        <v>336</v>
      </c>
      <c r="O6232">
        <v>2</v>
      </c>
      <c r="P6232" t="str">
        <f>VLOOKUP(O6232,dFornecedor!A:B,2,0)</f>
        <v>Minerva</v>
      </c>
    </row>
    <row r="6233" spans="1:16" x14ac:dyDescent="0.25">
      <c r="A6233">
        <v>6232</v>
      </c>
      <c r="B6233" s="1">
        <v>44204</v>
      </c>
      <c r="C6233" s="1">
        <v>44205</v>
      </c>
      <c r="D6233" s="1">
        <v>44211</v>
      </c>
      <c r="E6233" s="1">
        <v>44210</v>
      </c>
      <c r="F6233">
        <v>4</v>
      </c>
      <c r="G6233" t="str">
        <f>VLOOKUP(F6233,dComprador!A:B,2,0)</f>
        <v>Lira</v>
      </c>
      <c r="H6233">
        <v>1</v>
      </c>
      <c r="I6233" t="str">
        <f>VLOOKUP(H6233,dMateriaPrima!A:B,2,0)</f>
        <v>Tecido</v>
      </c>
      <c r="J6233">
        <f>VLOOKUP(H6233,dMateriaPrima!A:C,3,0)</f>
        <v>18</v>
      </c>
      <c r="K6233">
        <v>161</v>
      </c>
      <c r="L6233">
        <f t="shared" si="195"/>
        <v>2898</v>
      </c>
      <c r="M6233">
        <v>0</v>
      </c>
      <c r="N6233">
        <f t="shared" si="194"/>
        <v>2898</v>
      </c>
      <c r="O6233">
        <v>3</v>
      </c>
      <c r="P6233" t="str">
        <f>VLOOKUP(O6233,dFornecedor!A:B,2,0)</f>
        <v>StepUp</v>
      </c>
    </row>
    <row r="6234" spans="1:16" x14ac:dyDescent="0.25">
      <c r="A6234">
        <v>6233</v>
      </c>
      <c r="B6234" s="1">
        <v>44204</v>
      </c>
      <c r="C6234" s="1">
        <v>44211</v>
      </c>
      <c r="D6234" s="1">
        <v>44214</v>
      </c>
      <c r="E6234" s="1">
        <v>44215</v>
      </c>
      <c r="F6234">
        <v>4</v>
      </c>
      <c r="G6234" t="str">
        <f>VLOOKUP(F6234,dComprador!A:B,2,0)</f>
        <v>Lira</v>
      </c>
      <c r="H6234">
        <v>8</v>
      </c>
      <c r="I6234" t="str">
        <f>VLOOKUP(H6234,dMateriaPrima!A:B,2,0)</f>
        <v>Cimento</v>
      </c>
      <c r="J6234">
        <f>VLOOKUP(H6234,dMateriaPrima!A:C,3,0)</f>
        <v>23</v>
      </c>
      <c r="K6234">
        <v>69</v>
      </c>
      <c r="L6234">
        <f t="shared" si="195"/>
        <v>1587</v>
      </c>
      <c r="M6234">
        <v>0</v>
      </c>
      <c r="N6234">
        <f t="shared" si="194"/>
        <v>1587</v>
      </c>
      <c r="O6234">
        <v>2</v>
      </c>
      <c r="P6234" t="str">
        <f>VLOOKUP(O6234,dFornecedor!A:B,2,0)</f>
        <v>Minerva</v>
      </c>
    </row>
    <row r="6235" spans="1:16" x14ac:dyDescent="0.25">
      <c r="A6235">
        <v>6234</v>
      </c>
      <c r="B6235" s="1">
        <v>44204</v>
      </c>
      <c r="C6235" s="1">
        <v>44214</v>
      </c>
      <c r="D6235" s="1">
        <v>44215</v>
      </c>
      <c r="E6235" s="1">
        <v>44218</v>
      </c>
      <c r="F6235">
        <v>4</v>
      </c>
      <c r="G6235" t="str">
        <f>VLOOKUP(F6235,dComprador!A:B,2,0)</f>
        <v>Lira</v>
      </c>
      <c r="H6235">
        <v>8</v>
      </c>
      <c r="I6235" t="str">
        <f>VLOOKUP(H6235,dMateriaPrima!A:B,2,0)</f>
        <v>Cimento</v>
      </c>
      <c r="J6235">
        <f>VLOOKUP(H6235,dMateriaPrima!A:C,3,0)</f>
        <v>23</v>
      </c>
      <c r="K6235">
        <v>273</v>
      </c>
      <c r="L6235">
        <f t="shared" si="195"/>
        <v>6279</v>
      </c>
      <c r="M6235">
        <v>0</v>
      </c>
      <c r="N6235">
        <f t="shared" si="194"/>
        <v>6279</v>
      </c>
      <c r="O6235">
        <v>3</v>
      </c>
      <c r="P6235" t="str">
        <f>VLOOKUP(O6235,dFornecedor!A:B,2,0)</f>
        <v>StepUp</v>
      </c>
    </row>
    <row r="6236" spans="1:16" x14ac:dyDescent="0.25">
      <c r="A6236">
        <v>6235</v>
      </c>
      <c r="B6236" s="1">
        <v>44204</v>
      </c>
      <c r="C6236" s="1">
        <v>44204</v>
      </c>
      <c r="D6236" s="1">
        <v>44223</v>
      </c>
      <c r="E6236" s="1">
        <v>44224</v>
      </c>
      <c r="F6236">
        <v>1</v>
      </c>
      <c r="G6236" t="str">
        <f>VLOOKUP(F6236,dComprador!A:B,2,0)</f>
        <v>Alon</v>
      </c>
      <c r="H6236">
        <v>5</v>
      </c>
      <c r="I6236" t="str">
        <f>VLOOKUP(H6236,dMateriaPrima!A:B,2,0)</f>
        <v>Areia</v>
      </c>
      <c r="J6236">
        <f>VLOOKUP(H6236,dMateriaPrima!A:C,3,0)</f>
        <v>3.59</v>
      </c>
      <c r="K6236">
        <v>25</v>
      </c>
      <c r="L6236">
        <f t="shared" si="195"/>
        <v>89.75</v>
      </c>
      <c r="M6236">
        <v>0</v>
      </c>
      <c r="N6236">
        <f t="shared" si="194"/>
        <v>89.75</v>
      </c>
      <c r="O6236">
        <v>2</v>
      </c>
      <c r="P6236" t="str">
        <f>VLOOKUP(O6236,dFornecedor!A:B,2,0)</f>
        <v>Minerva</v>
      </c>
    </row>
    <row r="6237" spans="1:16" x14ac:dyDescent="0.25">
      <c r="A6237">
        <v>6236</v>
      </c>
      <c r="B6237" s="1">
        <v>44204</v>
      </c>
      <c r="C6237" s="1">
        <v>44208</v>
      </c>
      <c r="D6237" s="1">
        <v>44223</v>
      </c>
      <c r="E6237" s="1">
        <v>44223</v>
      </c>
      <c r="F6237">
        <v>1</v>
      </c>
      <c r="G6237" t="str">
        <f>VLOOKUP(F6237,dComprador!A:B,2,0)</f>
        <v>Alon</v>
      </c>
      <c r="H6237">
        <v>5</v>
      </c>
      <c r="I6237" t="str">
        <f>VLOOKUP(H6237,dMateriaPrima!A:B,2,0)</f>
        <v>Areia</v>
      </c>
      <c r="J6237">
        <f>VLOOKUP(H6237,dMateriaPrima!A:C,3,0)</f>
        <v>3.59</v>
      </c>
      <c r="K6237">
        <v>77</v>
      </c>
      <c r="L6237">
        <f t="shared" si="195"/>
        <v>276.43</v>
      </c>
      <c r="M6237">
        <v>0</v>
      </c>
      <c r="N6237">
        <f t="shared" si="194"/>
        <v>276.43</v>
      </c>
      <c r="O6237">
        <v>1</v>
      </c>
      <c r="P6237" t="str">
        <f>VLOOKUP(O6237,dFornecedor!A:B,2,0)</f>
        <v>NorthShore</v>
      </c>
    </row>
    <row r="6238" spans="1:16" x14ac:dyDescent="0.25">
      <c r="A6238">
        <v>6237</v>
      </c>
      <c r="B6238" s="1">
        <v>44204</v>
      </c>
      <c r="C6238" s="1">
        <v>44209</v>
      </c>
      <c r="D6238" s="1">
        <v>44224</v>
      </c>
      <c r="E6238" s="1">
        <v>44224</v>
      </c>
      <c r="F6238">
        <v>1</v>
      </c>
      <c r="G6238" t="str">
        <f>VLOOKUP(F6238,dComprador!A:B,2,0)</f>
        <v>Alon</v>
      </c>
      <c r="H6238">
        <v>8</v>
      </c>
      <c r="I6238" t="str">
        <f>VLOOKUP(H6238,dMateriaPrima!A:B,2,0)</f>
        <v>Cimento</v>
      </c>
      <c r="J6238">
        <f>VLOOKUP(H6238,dMateriaPrima!A:C,3,0)</f>
        <v>23</v>
      </c>
      <c r="K6238">
        <v>485</v>
      </c>
      <c r="L6238">
        <f t="shared" si="195"/>
        <v>11155</v>
      </c>
      <c r="M6238">
        <v>0</v>
      </c>
      <c r="N6238">
        <f t="shared" si="194"/>
        <v>11155</v>
      </c>
      <c r="O6238">
        <v>2</v>
      </c>
      <c r="P6238" t="str">
        <f>VLOOKUP(O6238,dFornecedor!A:B,2,0)</f>
        <v>Minerva</v>
      </c>
    </row>
    <row r="6239" spans="1:16" x14ac:dyDescent="0.25">
      <c r="A6239">
        <v>6238</v>
      </c>
      <c r="B6239" s="1">
        <v>44204</v>
      </c>
      <c r="C6239" s="1">
        <v>44204</v>
      </c>
      <c r="D6239" s="1">
        <v>44223</v>
      </c>
      <c r="E6239" s="1">
        <v>44224</v>
      </c>
      <c r="F6239">
        <v>1</v>
      </c>
      <c r="G6239" t="str">
        <f>VLOOKUP(F6239,dComprador!A:B,2,0)</f>
        <v>Alon</v>
      </c>
      <c r="H6239">
        <v>11</v>
      </c>
      <c r="I6239" t="str">
        <f>VLOOKUP(H6239,dMateriaPrima!A:B,2,0)</f>
        <v>Papel</v>
      </c>
      <c r="J6239">
        <f>VLOOKUP(H6239,dMateriaPrima!A:C,3,0)</f>
        <v>9</v>
      </c>
      <c r="K6239">
        <v>105</v>
      </c>
      <c r="L6239">
        <f t="shared" si="195"/>
        <v>945</v>
      </c>
      <c r="M6239">
        <v>0</v>
      </c>
      <c r="N6239">
        <f t="shared" si="194"/>
        <v>945</v>
      </c>
      <c r="O6239">
        <v>2</v>
      </c>
      <c r="P6239" t="str">
        <f>VLOOKUP(O6239,dFornecedor!A:B,2,0)</f>
        <v>Minerva</v>
      </c>
    </row>
    <row r="6240" spans="1:16" x14ac:dyDescent="0.25">
      <c r="A6240">
        <v>6239</v>
      </c>
      <c r="B6240" s="1">
        <v>44204</v>
      </c>
      <c r="C6240" s="1">
        <v>44204</v>
      </c>
      <c r="D6240" s="1">
        <v>44227</v>
      </c>
      <c r="E6240" s="1">
        <v>44225</v>
      </c>
      <c r="F6240">
        <v>1</v>
      </c>
      <c r="G6240" t="str">
        <f>VLOOKUP(F6240,dComprador!A:B,2,0)</f>
        <v>Alon</v>
      </c>
      <c r="H6240">
        <v>8</v>
      </c>
      <c r="I6240" t="str">
        <f>VLOOKUP(H6240,dMateriaPrima!A:B,2,0)</f>
        <v>Cimento</v>
      </c>
      <c r="J6240">
        <f>VLOOKUP(H6240,dMateriaPrima!A:C,3,0)</f>
        <v>23</v>
      </c>
      <c r="K6240">
        <v>217</v>
      </c>
      <c r="L6240">
        <f t="shared" si="195"/>
        <v>4991</v>
      </c>
      <c r="M6240">
        <v>0</v>
      </c>
      <c r="N6240">
        <f t="shared" si="194"/>
        <v>4991</v>
      </c>
      <c r="O6240">
        <v>4</v>
      </c>
      <c r="P6240" t="str">
        <f>VLOOKUP(O6240,dFornecedor!A:B,2,0)</f>
        <v>AlphaOmega</v>
      </c>
    </row>
    <row r="6241" spans="1:16" x14ac:dyDescent="0.25">
      <c r="A6241">
        <v>6240</v>
      </c>
      <c r="B6241" s="1">
        <v>44205</v>
      </c>
      <c r="C6241" s="1">
        <v>44211</v>
      </c>
      <c r="D6241" s="1">
        <v>44212</v>
      </c>
      <c r="E6241" s="1">
        <v>44214</v>
      </c>
      <c r="F6241">
        <v>4</v>
      </c>
      <c r="G6241" t="str">
        <f>VLOOKUP(F6241,dComprador!A:B,2,0)</f>
        <v>Lira</v>
      </c>
      <c r="H6241">
        <v>11</v>
      </c>
      <c r="I6241" t="str">
        <f>VLOOKUP(H6241,dMateriaPrima!A:B,2,0)</f>
        <v>Papel</v>
      </c>
      <c r="J6241">
        <f>VLOOKUP(H6241,dMateriaPrima!A:C,3,0)</f>
        <v>9</v>
      </c>
      <c r="K6241">
        <v>206</v>
      </c>
      <c r="L6241">
        <f t="shared" si="195"/>
        <v>1854</v>
      </c>
      <c r="M6241">
        <v>0</v>
      </c>
      <c r="N6241">
        <f t="shared" si="194"/>
        <v>1854</v>
      </c>
      <c r="O6241">
        <v>1</v>
      </c>
      <c r="P6241" t="str">
        <f>VLOOKUP(O6241,dFornecedor!A:B,2,0)</f>
        <v>NorthShore</v>
      </c>
    </row>
    <row r="6242" spans="1:16" x14ac:dyDescent="0.25">
      <c r="A6242">
        <v>6241</v>
      </c>
      <c r="B6242" s="1">
        <v>44205</v>
      </c>
      <c r="C6242" s="1">
        <v>44214</v>
      </c>
      <c r="D6242" s="1">
        <v>44216</v>
      </c>
      <c r="E6242" s="1">
        <v>44219</v>
      </c>
      <c r="F6242">
        <v>4</v>
      </c>
      <c r="G6242" t="str">
        <f>VLOOKUP(F6242,dComprador!A:B,2,0)</f>
        <v>Lira</v>
      </c>
      <c r="H6242">
        <v>7</v>
      </c>
      <c r="I6242" t="str">
        <f>VLOOKUP(H6242,dMateriaPrima!A:B,2,0)</f>
        <v>Poliéster</v>
      </c>
      <c r="J6242">
        <f>VLOOKUP(H6242,dMateriaPrima!A:C,3,0)</f>
        <v>8</v>
      </c>
      <c r="K6242">
        <v>5</v>
      </c>
      <c r="L6242">
        <f t="shared" si="195"/>
        <v>40</v>
      </c>
      <c r="M6242">
        <v>0</v>
      </c>
      <c r="N6242">
        <f t="shared" si="194"/>
        <v>40</v>
      </c>
      <c r="O6242">
        <v>3</v>
      </c>
      <c r="P6242" t="str">
        <f>VLOOKUP(O6242,dFornecedor!A:B,2,0)</f>
        <v>StepUp</v>
      </c>
    </row>
    <row r="6243" spans="1:16" x14ac:dyDescent="0.25">
      <c r="A6243">
        <v>6242</v>
      </c>
      <c r="B6243" s="1">
        <v>44205</v>
      </c>
      <c r="C6243" s="1">
        <v>44214</v>
      </c>
      <c r="D6243" s="1">
        <v>44216</v>
      </c>
      <c r="E6243" s="1">
        <v>44219</v>
      </c>
      <c r="F6243">
        <v>4</v>
      </c>
      <c r="G6243" t="str">
        <f>VLOOKUP(F6243,dComprador!A:B,2,0)</f>
        <v>Lira</v>
      </c>
      <c r="H6243">
        <v>1</v>
      </c>
      <c r="I6243" t="str">
        <f>VLOOKUP(H6243,dMateriaPrima!A:B,2,0)</f>
        <v>Tecido</v>
      </c>
      <c r="J6243">
        <f>VLOOKUP(H6243,dMateriaPrima!A:C,3,0)</f>
        <v>18</v>
      </c>
      <c r="K6243">
        <v>13</v>
      </c>
      <c r="L6243">
        <f t="shared" si="195"/>
        <v>234</v>
      </c>
      <c r="M6243">
        <v>0</v>
      </c>
      <c r="N6243">
        <f t="shared" si="194"/>
        <v>234</v>
      </c>
      <c r="O6243">
        <v>3</v>
      </c>
      <c r="P6243" t="str">
        <f>VLOOKUP(O6243,dFornecedor!A:B,2,0)</f>
        <v>StepUp</v>
      </c>
    </row>
    <row r="6244" spans="1:16" x14ac:dyDescent="0.25">
      <c r="A6244">
        <v>6243</v>
      </c>
      <c r="B6244" s="1">
        <v>44205</v>
      </c>
      <c r="C6244" s="1">
        <v>44216</v>
      </c>
      <c r="D6244" s="1">
        <v>44216</v>
      </c>
      <c r="E6244" s="1">
        <v>44221</v>
      </c>
      <c r="F6244">
        <v>4</v>
      </c>
      <c r="G6244" t="str">
        <f>VLOOKUP(F6244,dComprador!A:B,2,0)</f>
        <v>Lira</v>
      </c>
      <c r="H6244">
        <v>11</v>
      </c>
      <c r="I6244" t="str">
        <f>VLOOKUP(H6244,dMateriaPrima!A:B,2,0)</f>
        <v>Papel</v>
      </c>
      <c r="J6244">
        <f>VLOOKUP(H6244,dMateriaPrima!A:C,3,0)</f>
        <v>9</v>
      </c>
      <c r="K6244">
        <v>255</v>
      </c>
      <c r="L6244">
        <f t="shared" si="195"/>
        <v>2295</v>
      </c>
      <c r="M6244">
        <v>0</v>
      </c>
      <c r="N6244">
        <f t="shared" si="194"/>
        <v>2295</v>
      </c>
      <c r="O6244">
        <v>1</v>
      </c>
      <c r="P6244" t="str">
        <f>VLOOKUP(O6244,dFornecedor!A:B,2,0)</f>
        <v>NorthShore</v>
      </c>
    </row>
    <row r="6245" spans="1:16" x14ac:dyDescent="0.25">
      <c r="A6245">
        <v>6244</v>
      </c>
      <c r="B6245" s="1">
        <v>44205</v>
      </c>
      <c r="C6245" s="1">
        <v>44206</v>
      </c>
      <c r="D6245" s="1">
        <v>44226</v>
      </c>
      <c r="E6245" s="1">
        <v>44227</v>
      </c>
      <c r="F6245">
        <v>1</v>
      </c>
      <c r="G6245" t="str">
        <f>VLOOKUP(F6245,dComprador!A:B,2,0)</f>
        <v>Alon</v>
      </c>
      <c r="H6245">
        <v>6</v>
      </c>
      <c r="I6245" t="str">
        <f>VLOOKUP(H6245,dMateriaPrima!A:B,2,0)</f>
        <v>Fio Algodão</v>
      </c>
      <c r="J6245">
        <f>VLOOKUP(H6245,dMateriaPrima!A:C,3,0)</f>
        <v>55.9</v>
      </c>
      <c r="K6245">
        <v>35</v>
      </c>
      <c r="L6245">
        <f t="shared" si="195"/>
        <v>1956.5</v>
      </c>
      <c r="M6245">
        <v>0</v>
      </c>
      <c r="N6245">
        <f t="shared" si="194"/>
        <v>1956.5</v>
      </c>
      <c r="O6245">
        <v>3</v>
      </c>
      <c r="P6245" t="str">
        <f>VLOOKUP(O6245,dFornecedor!A:B,2,0)</f>
        <v>StepUp</v>
      </c>
    </row>
    <row r="6246" spans="1:16" x14ac:dyDescent="0.25">
      <c r="A6246">
        <v>6245</v>
      </c>
      <c r="B6246" s="1">
        <v>44205</v>
      </c>
      <c r="C6246" s="1">
        <v>44221</v>
      </c>
      <c r="D6246" s="1">
        <v>44225</v>
      </c>
      <c r="E6246" s="1">
        <v>44224</v>
      </c>
      <c r="F6246">
        <v>1</v>
      </c>
      <c r="G6246" t="str">
        <f>VLOOKUP(F6246,dComprador!A:B,2,0)</f>
        <v>Alon</v>
      </c>
      <c r="H6246">
        <v>1</v>
      </c>
      <c r="I6246" t="str">
        <f>VLOOKUP(H6246,dMateriaPrima!A:B,2,0)</f>
        <v>Tecido</v>
      </c>
      <c r="J6246">
        <f>VLOOKUP(H6246,dMateriaPrima!A:C,3,0)</f>
        <v>18</v>
      </c>
      <c r="K6246">
        <v>98</v>
      </c>
      <c r="L6246">
        <f t="shared" si="195"/>
        <v>1764</v>
      </c>
      <c r="M6246">
        <v>0</v>
      </c>
      <c r="N6246">
        <f t="shared" si="194"/>
        <v>1764</v>
      </c>
      <c r="O6246">
        <v>1</v>
      </c>
      <c r="P6246" t="str">
        <f>VLOOKUP(O6246,dFornecedor!A:B,2,0)</f>
        <v>NorthShore</v>
      </c>
    </row>
    <row r="6247" spans="1:16" x14ac:dyDescent="0.25">
      <c r="A6247">
        <v>6246</v>
      </c>
      <c r="B6247" s="1">
        <v>44205</v>
      </c>
      <c r="C6247" s="1">
        <v>44214</v>
      </c>
      <c r="D6247" s="1">
        <v>44222</v>
      </c>
      <c r="E6247" s="1">
        <v>44226</v>
      </c>
      <c r="F6247">
        <v>1</v>
      </c>
      <c r="G6247" t="str">
        <f>VLOOKUP(F6247,dComprador!A:B,2,0)</f>
        <v>Alon</v>
      </c>
      <c r="H6247">
        <v>10</v>
      </c>
      <c r="I6247" t="str">
        <f>VLOOKUP(H6247,dMateriaPrima!A:B,2,0)</f>
        <v>Pedra Britada</v>
      </c>
      <c r="J6247">
        <f>VLOOKUP(H6247,dMateriaPrima!A:C,3,0)</f>
        <v>56</v>
      </c>
      <c r="K6247">
        <v>203</v>
      </c>
      <c r="L6247">
        <f t="shared" si="195"/>
        <v>11368</v>
      </c>
      <c r="M6247">
        <v>0</v>
      </c>
      <c r="N6247">
        <f t="shared" si="194"/>
        <v>11368</v>
      </c>
      <c r="O6247">
        <v>3</v>
      </c>
      <c r="P6247" t="str">
        <f>VLOOKUP(O6247,dFornecedor!A:B,2,0)</f>
        <v>StepUp</v>
      </c>
    </row>
    <row r="6248" spans="1:16" x14ac:dyDescent="0.25">
      <c r="A6248">
        <v>6247</v>
      </c>
      <c r="B6248" s="1">
        <v>44205</v>
      </c>
      <c r="C6248" s="1">
        <v>44205</v>
      </c>
      <c r="D6248" s="1">
        <v>44224</v>
      </c>
      <c r="E6248" s="1">
        <v>44226</v>
      </c>
      <c r="F6248">
        <v>1</v>
      </c>
      <c r="G6248" t="str">
        <f>VLOOKUP(F6248,dComprador!A:B,2,0)</f>
        <v>Alon</v>
      </c>
      <c r="H6248">
        <v>5</v>
      </c>
      <c r="I6248" t="str">
        <f>VLOOKUP(H6248,dMateriaPrima!A:B,2,0)</f>
        <v>Areia</v>
      </c>
      <c r="J6248">
        <f>VLOOKUP(H6248,dMateriaPrima!A:C,3,0)</f>
        <v>3.59</v>
      </c>
      <c r="K6248">
        <v>484</v>
      </c>
      <c r="L6248">
        <f t="shared" si="195"/>
        <v>1737.56</v>
      </c>
      <c r="M6248">
        <v>0</v>
      </c>
      <c r="N6248">
        <f t="shared" si="194"/>
        <v>1737.56</v>
      </c>
      <c r="O6248">
        <v>2</v>
      </c>
      <c r="P6248" t="str">
        <f>VLOOKUP(O6248,dFornecedor!A:B,2,0)</f>
        <v>Minerva</v>
      </c>
    </row>
    <row r="6249" spans="1:16" x14ac:dyDescent="0.25">
      <c r="A6249">
        <v>6248</v>
      </c>
      <c r="B6249" s="1">
        <v>44205</v>
      </c>
      <c r="C6249" s="1">
        <v>44205</v>
      </c>
      <c r="D6249" s="1">
        <v>44235</v>
      </c>
      <c r="E6249" s="1">
        <v>44237</v>
      </c>
      <c r="F6249">
        <v>1</v>
      </c>
      <c r="G6249" t="str">
        <f>VLOOKUP(F6249,dComprador!A:B,2,0)</f>
        <v>Alon</v>
      </c>
      <c r="H6249">
        <v>6</v>
      </c>
      <c r="I6249" t="str">
        <f>VLOOKUP(H6249,dMateriaPrima!A:B,2,0)</f>
        <v>Fio Algodão</v>
      </c>
      <c r="J6249">
        <f>VLOOKUP(H6249,dMateriaPrima!A:C,3,0)</f>
        <v>55.9</v>
      </c>
      <c r="K6249">
        <v>59</v>
      </c>
      <c r="L6249">
        <f t="shared" si="195"/>
        <v>3298.1</v>
      </c>
      <c r="M6249">
        <v>0</v>
      </c>
      <c r="N6249">
        <f t="shared" si="194"/>
        <v>3298.1</v>
      </c>
      <c r="O6249">
        <v>2</v>
      </c>
      <c r="P6249" t="str">
        <f>VLOOKUP(O6249,dFornecedor!A:B,2,0)</f>
        <v>Minerva</v>
      </c>
    </row>
    <row r="6250" spans="1:16" x14ac:dyDescent="0.25">
      <c r="A6250">
        <v>6249</v>
      </c>
      <c r="B6250" s="1">
        <v>44205</v>
      </c>
      <c r="C6250" s="1">
        <v>44206</v>
      </c>
      <c r="D6250" s="1">
        <v>44227</v>
      </c>
      <c r="E6250" s="1">
        <v>44229</v>
      </c>
      <c r="F6250">
        <v>1</v>
      </c>
      <c r="G6250" t="str">
        <f>VLOOKUP(F6250,dComprador!A:B,2,0)</f>
        <v>Alon</v>
      </c>
      <c r="H6250">
        <v>10</v>
      </c>
      <c r="I6250" t="str">
        <f>VLOOKUP(H6250,dMateriaPrima!A:B,2,0)</f>
        <v>Pedra Britada</v>
      </c>
      <c r="J6250">
        <f>VLOOKUP(H6250,dMateriaPrima!A:C,3,0)</f>
        <v>56</v>
      </c>
      <c r="K6250">
        <v>152</v>
      </c>
      <c r="L6250">
        <f t="shared" si="195"/>
        <v>8512</v>
      </c>
      <c r="M6250">
        <v>0</v>
      </c>
      <c r="N6250">
        <f t="shared" si="194"/>
        <v>8512</v>
      </c>
      <c r="O6250">
        <v>4</v>
      </c>
      <c r="P6250" t="str">
        <f>VLOOKUP(O6250,dFornecedor!A:B,2,0)</f>
        <v>AlphaOmega</v>
      </c>
    </row>
    <row r="6251" spans="1:16" x14ac:dyDescent="0.25">
      <c r="A6251">
        <v>6250</v>
      </c>
      <c r="B6251" s="1">
        <v>44205</v>
      </c>
      <c r="C6251" s="1">
        <v>44209</v>
      </c>
      <c r="D6251" s="1">
        <v>44229</v>
      </c>
      <c r="E6251" s="1">
        <v>44229</v>
      </c>
      <c r="F6251">
        <v>1</v>
      </c>
      <c r="G6251" t="str">
        <f>VLOOKUP(F6251,dComprador!A:B,2,0)</f>
        <v>Alon</v>
      </c>
      <c r="H6251">
        <v>9</v>
      </c>
      <c r="I6251" t="str">
        <f>VLOOKUP(H6251,dMateriaPrima!A:B,2,0)</f>
        <v>Couro</v>
      </c>
      <c r="J6251">
        <f>VLOOKUP(H6251,dMateriaPrima!A:C,3,0)</f>
        <v>4.4000000000000004</v>
      </c>
      <c r="K6251">
        <v>189</v>
      </c>
      <c r="L6251">
        <f t="shared" si="195"/>
        <v>831.6</v>
      </c>
      <c r="M6251">
        <v>0</v>
      </c>
      <c r="N6251">
        <f t="shared" si="194"/>
        <v>831.6</v>
      </c>
      <c r="O6251">
        <v>1</v>
      </c>
      <c r="P6251" t="str">
        <f>VLOOKUP(O6251,dFornecedor!A:B,2,0)</f>
        <v>NorthShore</v>
      </c>
    </row>
    <row r="6252" spans="1:16" x14ac:dyDescent="0.25">
      <c r="A6252">
        <v>6251</v>
      </c>
      <c r="B6252" s="1">
        <v>44206</v>
      </c>
      <c r="C6252" s="1">
        <v>44206</v>
      </c>
      <c r="D6252" s="1">
        <v>44213</v>
      </c>
      <c r="E6252" s="1">
        <v>44215</v>
      </c>
      <c r="F6252">
        <v>4</v>
      </c>
      <c r="G6252" t="str">
        <f>VLOOKUP(F6252,dComprador!A:B,2,0)</f>
        <v>Lira</v>
      </c>
      <c r="H6252">
        <v>11</v>
      </c>
      <c r="I6252" t="str">
        <f>VLOOKUP(H6252,dMateriaPrima!A:B,2,0)</f>
        <v>Papel</v>
      </c>
      <c r="J6252">
        <f>VLOOKUP(H6252,dMateriaPrima!A:C,3,0)</f>
        <v>9</v>
      </c>
      <c r="K6252">
        <v>177</v>
      </c>
      <c r="L6252">
        <f t="shared" si="195"/>
        <v>1593</v>
      </c>
      <c r="M6252">
        <v>0</v>
      </c>
      <c r="N6252">
        <f t="shared" si="194"/>
        <v>1593</v>
      </c>
      <c r="O6252">
        <v>2</v>
      </c>
      <c r="P6252" t="str">
        <f>VLOOKUP(O6252,dFornecedor!A:B,2,0)</f>
        <v>Minerva</v>
      </c>
    </row>
    <row r="6253" spans="1:16" x14ac:dyDescent="0.25">
      <c r="A6253">
        <v>6252</v>
      </c>
      <c r="B6253" s="1">
        <v>44206</v>
      </c>
      <c r="C6253" s="1">
        <v>44216</v>
      </c>
      <c r="D6253" s="1">
        <v>44216</v>
      </c>
      <c r="E6253" s="1">
        <v>44219</v>
      </c>
      <c r="F6253">
        <v>4</v>
      </c>
      <c r="G6253" t="str">
        <f>VLOOKUP(F6253,dComprador!A:B,2,0)</f>
        <v>Lira</v>
      </c>
      <c r="H6253">
        <v>6</v>
      </c>
      <c r="I6253" t="str">
        <f>VLOOKUP(H6253,dMateriaPrima!A:B,2,0)</f>
        <v>Fio Algodão</v>
      </c>
      <c r="J6253">
        <f>VLOOKUP(H6253,dMateriaPrima!A:C,3,0)</f>
        <v>55.9</v>
      </c>
      <c r="K6253">
        <v>47</v>
      </c>
      <c r="L6253">
        <f t="shared" si="195"/>
        <v>2627.2999999999997</v>
      </c>
      <c r="M6253">
        <v>0</v>
      </c>
      <c r="N6253">
        <f t="shared" si="194"/>
        <v>2627.2999999999997</v>
      </c>
      <c r="O6253">
        <v>1</v>
      </c>
      <c r="P6253" t="str">
        <f>VLOOKUP(O6253,dFornecedor!A:B,2,0)</f>
        <v>NorthShore</v>
      </c>
    </row>
    <row r="6254" spans="1:16" x14ac:dyDescent="0.25">
      <c r="A6254">
        <v>6253</v>
      </c>
      <c r="B6254" s="1">
        <v>44206</v>
      </c>
      <c r="C6254" s="1">
        <v>44215</v>
      </c>
      <c r="D6254" s="1">
        <v>44218</v>
      </c>
      <c r="E6254" s="1">
        <v>44221</v>
      </c>
      <c r="F6254">
        <v>4</v>
      </c>
      <c r="G6254" t="str">
        <f>VLOOKUP(F6254,dComprador!A:B,2,0)</f>
        <v>Lira</v>
      </c>
      <c r="H6254">
        <v>11</v>
      </c>
      <c r="I6254" t="str">
        <f>VLOOKUP(H6254,dMateriaPrima!A:B,2,0)</f>
        <v>Papel</v>
      </c>
      <c r="J6254">
        <f>VLOOKUP(H6254,dMateriaPrima!A:C,3,0)</f>
        <v>9</v>
      </c>
      <c r="K6254">
        <v>68</v>
      </c>
      <c r="L6254">
        <f t="shared" si="195"/>
        <v>612</v>
      </c>
      <c r="M6254">
        <v>0</v>
      </c>
      <c r="N6254">
        <f t="shared" si="194"/>
        <v>612</v>
      </c>
      <c r="O6254">
        <v>3</v>
      </c>
      <c r="P6254" t="str">
        <f>VLOOKUP(O6254,dFornecedor!A:B,2,0)</f>
        <v>StepUp</v>
      </c>
    </row>
    <row r="6255" spans="1:16" x14ac:dyDescent="0.25">
      <c r="A6255">
        <v>6254</v>
      </c>
      <c r="B6255" s="1">
        <v>44206</v>
      </c>
      <c r="C6255" s="1">
        <v>44207</v>
      </c>
      <c r="D6255" s="1">
        <v>44212</v>
      </c>
      <c r="E6255" s="1">
        <v>44213</v>
      </c>
      <c r="F6255">
        <v>4</v>
      </c>
      <c r="G6255" t="str">
        <f>VLOOKUP(F6255,dComprador!A:B,2,0)</f>
        <v>Lira</v>
      </c>
      <c r="H6255">
        <v>1</v>
      </c>
      <c r="I6255" t="str">
        <f>VLOOKUP(H6255,dMateriaPrima!A:B,2,0)</f>
        <v>Tecido</v>
      </c>
      <c r="J6255">
        <f>VLOOKUP(H6255,dMateriaPrima!A:C,3,0)</f>
        <v>18</v>
      </c>
      <c r="K6255">
        <v>386</v>
      </c>
      <c r="L6255">
        <f t="shared" si="195"/>
        <v>6948</v>
      </c>
      <c r="M6255">
        <v>0</v>
      </c>
      <c r="N6255">
        <f t="shared" si="194"/>
        <v>6948</v>
      </c>
      <c r="O6255">
        <v>3</v>
      </c>
      <c r="P6255" t="str">
        <f>VLOOKUP(O6255,dFornecedor!A:B,2,0)</f>
        <v>StepUp</v>
      </c>
    </row>
    <row r="6256" spans="1:16" x14ac:dyDescent="0.25">
      <c r="A6256">
        <v>6255</v>
      </c>
      <c r="B6256" s="1">
        <v>44206</v>
      </c>
      <c r="C6256" s="1">
        <v>44215</v>
      </c>
      <c r="D6256" s="1">
        <v>44227</v>
      </c>
      <c r="E6256" s="1">
        <v>44229</v>
      </c>
      <c r="F6256">
        <v>1</v>
      </c>
      <c r="G6256" t="str">
        <f>VLOOKUP(F6256,dComprador!A:B,2,0)</f>
        <v>Alon</v>
      </c>
      <c r="H6256">
        <v>6</v>
      </c>
      <c r="I6256" t="str">
        <f>VLOOKUP(H6256,dMateriaPrima!A:B,2,0)</f>
        <v>Fio Algodão</v>
      </c>
      <c r="J6256">
        <f>VLOOKUP(H6256,dMateriaPrima!A:C,3,0)</f>
        <v>55.9</v>
      </c>
      <c r="K6256">
        <v>21</v>
      </c>
      <c r="L6256">
        <f t="shared" si="195"/>
        <v>1173.8999999999999</v>
      </c>
      <c r="M6256">
        <v>0</v>
      </c>
      <c r="N6256">
        <f t="shared" si="194"/>
        <v>1173.8999999999999</v>
      </c>
      <c r="O6256">
        <v>3</v>
      </c>
      <c r="P6256" t="str">
        <f>VLOOKUP(O6256,dFornecedor!A:B,2,0)</f>
        <v>StepUp</v>
      </c>
    </row>
    <row r="6257" spans="1:16" x14ac:dyDescent="0.25">
      <c r="A6257">
        <v>6256</v>
      </c>
      <c r="B6257" s="1">
        <v>44206</v>
      </c>
      <c r="C6257" s="1">
        <v>44213</v>
      </c>
      <c r="D6257" s="1">
        <v>44226</v>
      </c>
      <c r="E6257" s="1">
        <v>44226</v>
      </c>
      <c r="F6257">
        <v>1</v>
      </c>
      <c r="G6257" t="str">
        <f>VLOOKUP(F6257,dComprador!A:B,2,0)</f>
        <v>Alon</v>
      </c>
      <c r="H6257">
        <v>1</v>
      </c>
      <c r="I6257" t="str">
        <f>VLOOKUP(H6257,dMateriaPrima!A:B,2,0)</f>
        <v>Tecido</v>
      </c>
      <c r="J6257">
        <f>VLOOKUP(H6257,dMateriaPrima!A:C,3,0)</f>
        <v>18</v>
      </c>
      <c r="K6257">
        <v>42</v>
      </c>
      <c r="L6257">
        <f t="shared" si="195"/>
        <v>756</v>
      </c>
      <c r="M6257">
        <v>0</v>
      </c>
      <c r="N6257">
        <f t="shared" si="194"/>
        <v>756</v>
      </c>
      <c r="O6257">
        <v>5</v>
      </c>
      <c r="P6257" t="str">
        <f>VLOOKUP(O6257,dFornecedor!A:B,2,0)</f>
        <v>Atlas</v>
      </c>
    </row>
    <row r="6258" spans="1:16" x14ac:dyDescent="0.25">
      <c r="A6258">
        <v>6257</v>
      </c>
      <c r="B6258" s="1">
        <v>44206</v>
      </c>
      <c r="C6258" s="1">
        <v>44207</v>
      </c>
      <c r="D6258" s="1">
        <v>44226</v>
      </c>
      <c r="E6258" s="1">
        <v>44229</v>
      </c>
      <c r="F6258">
        <v>1</v>
      </c>
      <c r="G6258" t="str">
        <f>VLOOKUP(F6258,dComprador!A:B,2,0)</f>
        <v>Alon</v>
      </c>
      <c r="H6258">
        <v>2</v>
      </c>
      <c r="I6258" t="str">
        <f>VLOOKUP(H6258,dMateriaPrima!A:B,2,0)</f>
        <v>Chapa Metal</v>
      </c>
      <c r="J6258">
        <f>VLOOKUP(H6258,dMateriaPrima!A:C,3,0)</f>
        <v>299.89999999999998</v>
      </c>
      <c r="K6258">
        <v>64</v>
      </c>
      <c r="L6258">
        <f t="shared" si="195"/>
        <v>19193.599999999999</v>
      </c>
      <c r="M6258">
        <v>0</v>
      </c>
      <c r="N6258">
        <f t="shared" si="194"/>
        <v>19193.599999999999</v>
      </c>
      <c r="O6258">
        <v>3</v>
      </c>
      <c r="P6258" t="str">
        <f>VLOOKUP(O6258,dFornecedor!A:B,2,0)</f>
        <v>StepUp</v>
      </c>
    </row>
    <row r="6259" spans="1:16" x14ac:dyDescent="0.25">
      <c r="A6259">
        <v>6258</v>
      </c>
      <c r="B6259" s="1">
        <v>44206</v>
      </c>
      <c r="C6259" s="1">
        <v>44213</v>
      </c>
      <c r="D6259" s="1">
        <v>44238</v>
      </c>
      <c r="E6259" s="1">
        <v>44241</v>
      </c>
      <c r="F6259">
        <v>1</v>
      </c>
      <c r="G6259" t="str">
        <f>VLOOKUP(F6259,dComprador!A:B,2,0)</f>
        <v>Alon</v>
      </c>
      <c r="H6259">
        <v>9</v>
      </c>
      <c r="I6259" t="str">
        <f>VLOOKUP(H6259,dMateriaPrima!A:B,2,0)</f>
        <v>Couro</v>
      </c>
      <c r="J6259">
        <f>VLOOKUP(H6259,dMateriaPrima!A:C,3,0)</f>
        <v>4.4000000000000004</v>
      </c>
      <c r="K6259">
        <v>342</v>
      </c>
      <c r="L6259">
        <f t="shared" si="195"/>
        <v>1504.8000000000002</v>
      </c>
      <c r="M6259">
        <v>0</v>
      </c>
      <c r="N6259">
        <f t="shared" si="194"/>
        <v>1504.8000000000002</v>
      </c>
      <c r="O6259">
        <v>5</v>
      </c>
      <c r="P6259" t="str">
        <f>VLOOKUP(O6259,dFornecedor!A:B,2,0)</f>
        <v>Atlas</v>
      </c>
    </row>
    <row r="6260" spans="1:16" x14ac:dyDescent="0.25">
      <c r="A6260">
        <v>6259</v>
      </c>
      <c r="B6260" s="1">
        <v>44206</v>
      </c>
      <c r="C6260" s="1">
        <v>44206</v>
      </c>
      <c r="D6260" s="1">
        <v>44228</v>
      </c>
      <c r="E6260" s="1">
        <v>44231</v>
      </c>
      <c r="F6260">
        <v>1</v>
      </c>
      <c r="G6260" t="str">
        <f>VLOOKUP(F6260,dComprador!A:B,2,0)</f>
        <v>Alon</v>
      </c>
      <c r="H6260">
        <v>9</v>
      </c>
      <c r="I6260" t="str">
        <f>VLOOKUP(H6260,dMateriaPrima!A:B,2,0)</f>
        <v>Couro</v>
      </c>
      <c r="J6260">
        <f>VLOOKUP(H6260,dMateriaPrima!A:C,3,0)</f>
        <v>4.4000000000000004</v>
      </c>
      <c r="K6260">
        <v>75</v>
      </c>
      <c r="L6260">
        <f t="shared" si="195"/>
        <v>330</v>
      </c>
      <c r="M6260">
        <v>0</v>
      </c>
      <c r="N6260">
        <f t="shared" si="194"/>
        <v>330</v>
      </c>
      <c r="O6260">
        <v>5</v>
      </c>
      <c r="P6260" t="str">
        <f>VLOOKUP(O6260,dFornecedor!A:B,2,0)</f>
        <v>Atlas</v>
      </c>
    </row>
    <row r="6261" spans="1:16" x14ac:dyDescent="0.25">
      <c r="A6261">
        <v>6260</v>
      </c>
      <c r="B6261" s="1">
        <v>44207</v>
      </c>
      <c r="C6261" s="1">
        <v>44208</v>
      </c>
      <c r="D6261" s="1">
        <v>44236</v>
      </c>
      <c r="E6261" s="1">
        <v>44239</v>
      </c>
      <c r="F6261">
        <v>1</v>
      </c>
      <c r="G6261" t="str">
        <f>VLOOKUP(F6261,dComprador!A:B,2,0)</f>
        <v>Alon</v>
      </c>
      <c r="H6261">
        <v>10</v>
      </c>
      <c r="I6261" t="str">
        <f>VLOOKUP(H6261,dMateriaPrima!A:B,2,0)</f>
        <v>Pedra Britada</v>
      </c>
      <c r="J6261">
        <f>VLOOKUP(H6261,dMateriaPrima!A:C,3,0)</f>
        <v>56</v>
      </c>
      <c r="K6261">
        <v>457</v>
      </c>
      <c r="L6261">
        <f t="shared" si="195"/>
        <v>25592</v>
      </c>
      <c r="M6261">
        <v>0</v>
      </c>
      <c r="N6261">
        <f t="shared" si="194"/>
        <v>25592</v>
      </c>
      <c r="O6261">
        <v>3</v>
      </c>
      <c r="P6261" t="str">
        <f>VLOOKUP(O6261,dFornecedor!A:B,2,0)</f>
        <v>StepUp</v>
      </c>
    </row>
    <row r="6262" spans="1:16" x14ac:dyDescent="0.25">
      <c r="A6262">
        <v>6261</v>
      </c>
      <c r="B6262" s="1">
        <v>44207</v>
      </c>
      <c r="C6262" s="1">
        <v>44208</v>
      </c>
      <c r="D6262" s="1">
        <v>44240</v>
      </c>
      <c r="E6262" s="1">
        <v>44241</v>
      </c>
      <c r="F6262">
        <v>1</v>
      </c>
      <c r="G6262" t="str">
        <f>VLOOKUP(F6262,dComprador!A:B,2,0)</f>
        <v>Alon</v>
      </c>
      <c r="H6262">
        <v>6</v>
      </c>
      <c r="I6262" t="str">
        <f>VLOOKUP(H6262,dMateriaPrima!A:B,2,0)</f>
        <v>Fio Algodão</v>
      </c>
      <c r="J6262">
        <f>VLOOKUP(H6262,dMateriaPrima!A:C,3,0)</f>
        <v>55.9</v>
      </c>
      <c r="K6262">
        <v>333</v>
      </c>
      <c r="L6262">
        <f t="shared" si="195"/>
        <v>18614.7</v>
      </c>
      <c r="M6262">
        <v>0</v>
      </c>
      <c r="N6262">
        <f t="shared" si="194"/>
        <v>18614.7</v>
      </c>
      <c r="O6262">
        <v>4</v>
      </c>
      <c r="P6262" t="str">
        <f>VLOOKUP(O6262,dFornecedor!A:B,2,0)</f>
        <v>AlphaOmega</v>
      </c>
    </row>
    <row r="6263" spans="1:16" x14ac:dyDescent="0.25">
      <c r="A6263">
        <v>6262</v>
      </c>
      <c r="B6263" s="1">
        <v>44207</v>
      </c>
      <c r="C6263" s="1">
        <v>44215</v>
      </c>
      <c r="D6263" s="1">
        <v>44215</v>
      </c>
      <c r="E6263" s="1">
        <v>44220</v>
      </c>
      <c r="F6263">
        <v>4</v>
      </c>
      <c r="G6263" t="str">
        <f>VLOOKUP(F6263,dComprador!A:B,2,0)</f>
        <v>Lira</v>
      </c>
      <c r="H6263">
        <v>2</v>
      </c>
      <c r="I6263" t="str">
        <f>VLOOKUP(H6263,dMateriaPrima!A:B,2,0)</f>
        <v>Chapa Metal</v>
      </c>
      <c r="J6263">
        <f>VLOOKUP(H6263,dMateriaPrima!A:C,3,0)</f>
        <v>299.89999999999998</v>
      </c>
      <c r="K6263">
        <v>93</v>
      </c>
      <c r="L6263">
        <f t="shared" si="195"/>
        <v>27890.699999999997</v>
      </c>
      <c r="M6263">
        <v>0</v>
      </c>
      <c r="N6263">
        <f t="shared" si="194"/>
        <v>27890.699999999997</v>
      </c>
      <c r="O6263">
        <v>1</v>
      </c>
      <c r="P6263" t="str">
        <f>VLOOKUP(O6263,dFornecedor!A:B,2,0)</f>
        <v>NorthShore</v>
      </c>
    </row>
    <row r="6264" spans="1:16" x14ac:dyDescent="0.25">
      <c r="A6264">
        <v>6263</v>
      </c>
      <c r="B6264" s="1">
        <v>44207</v>
      </c>
      <c r="C6264" s="1">
        <v>44216</v>
      </c>
      <c r="D6264" s="1">
        <v>44219</v>
      </c>
      <c r="E6264" s="1">
        <v>44221</v>
      </c>
      <c r="F6264">
        <v>4</v>
      </c>
      <c r="G6264" t="str">
        <f>VLOOKUP(F6264,dComprador!A:B,2,0)</f>
        <v>Lira</v>
      </c>
      <c r="H6264">
        <v>8</v>
      </c>
      <c r="I6264" t="str">
        <f>VLOOKUP(H6264,dMateriaPrima!A:B,2,0)</f>
        <v>Cimento</v>
      </c>
      <c r="J6264">
        <f>VLOOKUP(H6264,dMateriaPrima!A:C,3,0)</f>
        <v>23</v>
      </c>
      <c r="K6264">
        <v>168</v>
      </c>
      <c r="L6264">
        <f t="shared" si="195"/>
        <v>3864</v>
      </c>
      <c r="M6264">
        <v>0</v>
      </c>
      <c r="N6264">
        <f t="shared" si="194"/>
        <v>3864</v>
      </c>
      <c r="O6264">
        <v>2</v>
      </c>
      <c r="P6264" t="str">
        <f>VLOOKUP(O6264,dFornecedor!A:B,2,0)</f>
        <v>Minerva</v>
      </c>
    </row>
    <row r="6265" spans="1:16" x14ac:dyDescent="0.25">
      <c r="A6265">
        <v>6264</v>
      </c>
      <c r="B6265" s="1">
        <v>44207</v>
      </c>
      <c r="C6265" s="1">
        <v>44208</v>
      </c>
      <c r="D6265" s="1">
        <v>44215</v>
      </c>
      <c r="E6265" s="1">
        <v>44215</v>
      </c>
      <c r="F6265">
        <v>4</v>
      </c>
      <c r="G6265" t="str">
        <f>VLOOKUP(F6265,dComprador!A:B,2,0)</f>
        <v>Lira</v>
      </c>
      <c r="H6265">
        <v>7</v>
      </c>
      <c r="I6265" t="str">
        <f>VLOOKUP(H6265,dMateriaPrima!A:B,2,0)</f>
        <v>Poliéster</v>
      </c>
      <c r="J6265">
        <f>VLOOKUP(H6265,dMateriaPrima!A:C,3,0)</f>
        <v>8</v>
      </c>
      <c r="K6265">
        <v>631</v>
      </c>
      <c r="L6265">
        <f t="shared" si="195"/>
        <v>5048</v>
      </c>
      <c r="M6265">
        <v>0</v>
      </c>
      <c r="N6265">
        <f t="shared" si="194"/>
        <v>5048</v>
      </c>
      <c r="O6265">
        <v>3</v>
      </c>
      <c r="P6265" t="str">
        <f>VLOOKUP(O6265,dFornecedor!A:B,2,0)</f>
        <v>StepUp</v>
      </c>
    </row>
    <row r="6266" spans="1:16" x14ac:dyDescent="0.25">
      <c r="A6266">
        <v>6265</v>
      </c>
      <c r="B6266" s="1">
        <v>44207</v>
      </c>
      <c r="C6266" s="1">
        <v>44215</v>
      </c>
      <c r="D6266" s="1">
        <v>44217</v>
      </c>
      <c r="E6266" s="1">
        <v>44220</v>
      </c>
      <c r="F6266">
        <v>4</v>
      </c>
      <c r="G6266" t="str">
        <f>VLOOKUP(F6266,dComprador!A:B,2,0)</f>
        <v>Lira</v>
      </c>
      <c r="H6266">
        <v>9</v>
      </c>
      <c r="I6266" t="str">
        <f>VLOOKUP(H6266,dMateriaPrima!A:B,2,0)</f>
        <v>Couro</v>
      </c>
      <c r="J6266">
        <f>VLOOKUP(H6266,dMateriaPrima!A:C,3,0)</f>
        <v>4.4000000000000004</v>
      </c>
      <c r="K6266">
        <v>22</v>
      </c>
      <c r="L6266">
        <f t="shared" si="195"/>
        <v>96.800000000000011</v>
      </c>
      <c r="M6266">
        <v>0</v>
      </c>
      <c r="N6266">
        <f t="shared" si="194"/>
        <v>96.800000000000011</v>
      </c>
      <c r="O6266">
        <v>2</v>
      </c>
      <c r="P6266" t="str">
        <f>VLOOKUP(O6266,dFornecedor!A:B,2,0)</f>
        <v>Minerva</v>
      </c>
    </row>
    <row r="6267" spans="1:16" x14ac:dyDescent="0.25">
      <c r="A6267">
        <v>6266</v>
      </c>
      <c r="B6267" s="1">
        <v>44207</v>
      </c>
      <c r="C6267" s="1">
        <v>44207</v>
      </c>
      <c r="D6267" s="1">
        <v>44226</v>
      </c>
      <c r="E6267" s="1">
        <v>44229</v>
      </c>
      <c r="F6267">
        <v>1</v>
      </c>
      <c r="G6267" t="str">
        <f>VLOOKUP(F6267,dComprador!A:B,2,0)</f>
        <v>Alon</v>
      </c>
      <c r="H6267">
        <v>2</v>
      </c>
      <c r="I6267" t="str">
        <f>VLOOKUP(H6267,dMateriaPrima!A:B,2,0)</f>
        <v>Chapa Metal</v>
      </c>
      <c r="J6267">
        <f>VLOOKUP(H6267,dMateriaPrima!A:C,3,0)</f>
        <v>299.89999999999998</v>
      </c>
      <c r="K6267">
        <v>354</v>
      </c>
      <c r="L6267">
        <f t="shared" si="195"/>
        <v>106164.59999999999</v>
      </c>
      <c r="M6267">
        <v>0</v>
      </c>
      <c r="N6267">
        <f t="shared" si="194"/>
        <v>106164.59999999999</v>
      </c>
      <c r="O6267">
        <v>2</v>
      </c>
      <c r="P6267" t="str">
        <f>VLOOKUP(O6267,dFornecedor!A:B,2,0)</f>
        <v>Minerva</v>
      </c>
    </row>
    <row r="6268" spans="1:16" x14ac:dyDescent="0.25">
      <c r="A6268">
        <v>6267</v>
      </c>
      <c r="B6268" s="1">
        <v>44207</v>
      </c>
      <c r="C6268" s="1">
        <v>44208</v>
      </c>
      <c r="D6268" s="1">
        <v>44228</v>
      </c>
      <c r="E6268" s="1">
        <v>44229</v>
      </c>
      <c r="F6268">
        <v>1</v>
      </c>
      <c r="G6268" t="str">
        <f>VLOOKUP(F6268,dComprador!A:B,2,0)</f>
        <v>Alon</v>
      </c>
      <c r="H6268">
        <v>8</v>
      </c>
      <c r="I6268" t="str">
        <f>VLOOKUP(H6268,dMateriaPrima!A:B,2,0)</f>
        <v>Cimento</v>
      </c>
      <c r="J6268">
        <f>VLOOKUP(H6268,dMateriaPrima!A:C,3,0)</f>
        <v>23</v>
      </c>
      <c r="K6268">
        <v>19</v>
      </c>
      <c r="L6268">
        <f t="shared" si="195"/>
        <v>437</v>
      </c>
      <c r="M6268">
        <v>0</v>
      </c>
      <c r="N6268">
        <f t="shared" si="194"/>
        <v>437</v>
      </c>
      <c r="O6268">
        <v>3</v>
      </c>
      <c r="P6268" t="str">
        <f>VLOOKUP(O6268,dFornecedor!A:B,2,0)</f>
        <v>StepUp</v>
      </c>
    </row>
    <row r="6269" spans="1:16" x14ac:dyDescent="0.25">
      <c r="A6269">
        <v>6268</v>
      </c>
      <c r="B6269" s="1">
        <v>44207</v>
      </c>
      <c r="C6269" s="1">
        <v>44215</v>
      </c>
      <c r="D6269" s="1">
        <v>44236</v>
      </c>
      <c r="E6269" s="1">
        <v>44240</v>
      </c>
      <c r="F6269">
        <v>1</v>
      </c>
      <c r="G6269" t="str">
        <f>VLOOKUP(F6269,dComprador!A:B,2,0)</f>
        <v>Alon</v>
      </c>
      <c r="H6269">
        <v>4</v>
      </c>
      <c r="I6269" t="str">
        <f>VLOOKUP(H6269,dMateriaPrima!A:B,2,0)</f>
        <v>Madeira</v>
      </c>
      <c r="J6269">
        <f>VLOOKUP(H6269,dMateriaPrima!A:C,3,0)</f>
        <v>168</v>
      </c>
      <c r="K6269">
        <v>174</v>
      </c>
      <c r="L6269">
        <f t="shared" si="195"/>
        <v>29232</v>
      </c>
      <c r="M6269">
        <v>0</v>
      </c>
      <c r="N6269">
        <f t="shared" si="194"/>
        <v>29232</v>
      </c>
      <c r="O6269">
        <v>2</v>
      </c>
      <c r="P6269" t="str">
        <f>VLOOKUP(O6269,dFornecedor!A:B,2,0)</f>
        <v>Minerva</v>
      </c>
    </row>
    <row r="6270" spans="1:16" x14ac:dyDescent="0.25">
      <c r="A6270">
        <v>6269</v>
      </c>
      <c r="B6270" s="1">
        <v>44208</v>
      </c>
      <c r="C6270" s="1">
        <v>44211</v>
      </c>
      <c r="D6270" s="1">
        <v>44217</v>
      </c>
      <c r="E6270" s="1">
        <v>44219</v>
      </c>
      <c r="F6270">
        <v>4</v>
      </c>
      <c r="G6270" t="str">
        <f>VLOOKUP(F6270,dComprador!A:B,2,0)</f>
        <v>Lira</v>
      </c>
      <c r="H6270">
        <v>9</v>
      </c>
      <c r="I6270" t="str">
        <f>VLOOKUP(H6270,dMateriaPrima!A:B,2,0)</f>
        <v>Couro</v>
      </c>
      <c r="J6270">
        <f>VLOOKUP(H6270,dMateriaPrima!A:C,3,0)</f>
        <v>4.4000000000000004</v>
      </c>
      <c r="K6270">
        <v>146</v>
      </c>
      <c r="L6270">
        <f t="shared" si="195"/>
        <v>642.40000000000009</v>
      </c>
      <c r="M6270">
        <v>0</v>
      </c>
      <c r="N6270">
        <f t="shared" si="194"/>
        <v>642.40000000000009</v>
      </c>
      <c r="O6270">
        <v>5</v>
      </c>
      <c r="P6270" t="str">
        <f>VLOOKUP(O6270,dFornecedor!A:B,2,0)</f>
        <v>Atlas</v>
      </c>
    </row>
    <row r="6271" spans="1:16" x14ac:dyDescent="0.25">
      <c r="A6271">
        <v>6270</v>
      </c>
      <c r="B6271" s="1">
        <v>44208</v>
      </c>
      <c r="C6271" s="1">
        <v>44216</v>
      </c>
      <c r="D6271" s="1">
        <v>44219</v>
      </c>
      <c r="E6271" s="1">
        <v>44220</v>
      </c>
      <c r="F6271">
        <v>4</v>
      </c>
      <c r="G6271" t="str">
        <f>VLOOKUP(F6271,dComprador!A:B,2,0)</f>
        <v>Lira</v>
      </c>
      <c r="H6271">
        <v>8</v>
      </c>
      <c r="I6271" t="str">
        <f>VLOOKUP(H6271,dMateriaPrima!A:B,2,0)</f>
        <v>Cimento</v>
      </c>
      <c r="J6271">
        <f>VLOOKUP(H6271,dMateriaPrima!A:C,3,0)</f>
        <v>23</v>
      </c>
      <c r="K6271">
        <v>603</v>
      </c>
      <c r="L6271">
        <f t="shared" si="195"/>
        <v>13869</v>
      </c>
      <c r="M6271">
        <v>0</v>
      </c>
      <c r="N6271">
        <f t="shared" si="194"/>
        <v>13869</v>
      </c>
      <c r="O6271">
        <v>2</v>
      </c>
      <c r="P6271" t="str">
        <f>VLOOKUP(O6271,dFornecedor!A:B,2,0)</f>
        <v>Minerva</v>
      </c>
    </row>
    <row r="6272" spans="1:16" x14ac:dyDescent="0.25">
      <c r="A6272">
        <v>6271</v>
      </c>
      <c r="B6272" s="1">
        <v>44208</v>
      </c>
      <c r="C6272" s="1">
        <v>44208</v>
      </c>
      <c r="D6272" s="1">
        <v>44217</v>
      </c>
      <c r="E6272" s="1">
        <v>44216</v>
      </c>
      <c r="F6272">
        <v>4</v>
      </c>
      <c r="G6272" t="str">
        <f>VLOOKUP(F6272,dComprador!A:B,2,0)</f>
        <v>Lira</v>
      </c>
      <c r="H6272">
        <v>8</v>
      </c>
      <c r="I6272" t="str">
        <f>VLOOKUP(H6272,dMateriaPrima!A:B,2,0)</f>
        <v>Cimento</v>
      </c>
      <c r="J6272">
        <f>VLOOKUP(H6272,dMateriaPrima!A:C,3,0)</f>
        <v>23</v>
      </c>
      <c r="K6272">
        <v>95</v>
      </c>
      <c r="L6272">
        <f t="shared" si="195"/>
        <v>2185</v>
      </c>
      <c r="M6272">
        <v>0</v>
      </c>
      <c r="N6272">
        <f t="shared" si="194"/>
        <v>2185</v>
      </c>
      <c r="O6272">
        <v>2</v>
      </c>
      <c r="P6272" t="str">
        <f>VLOOKUP(O6272,dFornecedor!A:B,2,0)</f>
        <v>Minerva</v>
      </c>
    </row>
    <row r="6273" spans="1:16" x14ac:dyDescent="0.25">
      <c r="A6273">
        <v>6272</v>
      </c>
      <c r="B6273" s="1">
        <v>44208</v>
      </c>
      <c r="C6273" s="1">
        <v>44211</v>
      </c>
      <c r="D6273" s="1">
        <v>44227</v>
      </c>
      <c r="E6273" s="1">
        <v>44231</v>
      </c>
      <c r="F6273">
        <v>1</v>
      </c>
      <c r="G6273" t="str">
        <f>VLOOKUP(F6273,dComprador!A:B,2,0)</f>
        <v>Alon</v>
      </c>
      <c r="H6273">
        <v>9</v>
      </c>
      <c r="I6273" t="str">
        <f>VLOOKUP(H6273,dMateriaPrima!A:B,2,0)</f>
        <v>Couro</v>
      </c>
      <c r="J6273">
        <f>VLOOKUP(H6273,dMateriaPrima!A:C,3,0)</f>
        <v>4.4000000000000004</v>
      </c>
      <c r="K6273">
        <v>40</v>
      </c>
      <c r="L6273">
        <f t="shared" si="195"/>
        <v>176</v>
      </c>
      <c r="M6273">
        <v>0</v>
      </c>
      <c r="N6273">
        <f t="shared" si="194"/>
        <v>176</v>
      </c>
      <c r="O6273">
        <v>3</v>
      </c>
      <c r="P6273" t="str">
        <f>VLOOKUP(O6273,dFornecedor!A:B,2,0)</f>
        <v>StepUp</v>
      </c>
    </row>
    <row r="6274" spans="1:16" x14ac:dyDescent="0.25">
      <c r="A6274">
        <v>6273</v>
      </c>
      <c r="B6274" s="1">
        <v>44208</v>
      </c>
      <c r="C6274" s="1">
        <v>44218</v>
      </c>
      <c r="D6274" s="1">
        <v>44225</v>
      </c>
      <c r="E6274" s="1">
        <v>44228</v>
      </c>
      <c r="F6274">
        <v>1</v>
      </c>
      <c r="G6274" t="str">
        <f>VLOOKUP(F6274,dComprador!A:B,2,0)</f>
        <v>Alon</v>
      </c>
      <c r="H6274">
        <v>9</v>
      </c>
      <c r="I6274" t="str">
        <f>VLOOKUP(H6274,dMateriaPrima!A:B,2,0)</f>
        <v>Couro</v>
      </c>
      <c r="J6274">
        <f>VLOOKUP(H6274,dMateriaPrima!A:C,3,0)</f>
        <v>4.4000000000000004</v>
      </c>
      <c r="K6274">
        <v>8</v>
      </c>
      <c r="L6274">
        <f t="shared" si="195"/>
        <v>35.200000000000003</v>
      </c>
      <c r="M6274">
        <v>0</v>
      </c>
      <c r="N6274">
        <f t="shared" ref="N6274:N6337" si="196">SUM(L6274-((L6274*M6274)/100))</f>
        <v>35.200000000000003</v>
      </c>
      <c r="O6274">
        <v>3</v>
      </c>
      <c r="P6274" t="str">
        <f>VLOOKUP(O6274,dFornecedor!A:B,2,0)</f>
        <v>StepUp</v>
      </c>
    </row>
    <row r="6275" spans="1:16" x14ac:dyDescent="0.25">
      <c r="A6275">
        <v>6274</v>
      </c>
      <c r="B6275" s="1">
        <v>44208</v>
      </c>
      <c r="C6275" s="1">
        <v>44216</v>
      </c>
      <c r="D6275" s="1">
        <v>44239</v>
      </c>
      <c r="E6275" s="1">
        <v>44238</v>
      </c>
      <c r="F6275">
        <v>1</v>
      </c>
      <c r="G6275" t="str">
        <f>VLOOKUP(F6275,dComprador!A:B,2,0)</f>
        <v>Alon</v>
      </c>
      <c r="H6275">
        <v>5</v>
      </c>
      <c r="I6275" t="str">
        <f>VLOOKUP(H6275,dMateriaPrima!A:B,2,0)</f>
        <v>Areia</v>
      </c>
      <c r="J6275">
        <f>VLOOKUP(H6275,dMateriaPrima!A:C,3,0)</f>
        <v>3.59</v>
      </c>
      <c r="K6275">
        <v>19</v>
      </c>
      <c r="L6275">
        <f t="shared" ref="L6275:L6338" si="197">J6275*K6275</f>
        <v>68.209999999999994</v>
      </c>
      <c r="M6275">
        <v>0</v>
      </c>
      <c r="N6275">
        <f t="shared" si="196"/>
        <v>68.209999999999994</v>
      </c>
      <c r="O6275">
        <v>2</v>
      </c>
      <c r="P6275" t="str">
        <f>VLOOKUP(O6275,dFornecedor!A:B,2,0)</f>
        <v>Minerva</v>
      </c>
    </row>
    <row r="6276" spans="1:16" x14ac:dyDescent="0.25">
      <c r="A6276">
        <v>6275</v>
      </c>
      <c r="B6276" s="1">
        <v>44208</v>
      </c>
      <c r="C6276" s="1">
        <v>44219</v>
      </c>
      <c r="D6276" s="1">
        <v>44240</v>
      </c>
      <c r="E6276" s="1">
        <v>44240</v>
      </c>
      <c r="F6276">
        <v>1</v>
      </c>
      <c r="G6276" t="str">
        <f>VLOOKUP(F6276,dComprador!A:B,2,0)</f>
        <v>Alon</v>
      </c>
      <c r="H6276">
        <v>11</v>
      </c>
      <c r="I6276" t="str">
        <f>VLOOKUP(H6276,dMateriaPrima!A:B,2,0)</f>
        <v>Papel</v>
      </c>
      <c r="J6276">
        <f>VLOOKUP(H6276,dMateriaPrima!A:C,3,0)</f>
        <v>9</v>
      </c>
      <c r="K6276">
        <v>53</v>
      </c>
      <c r="L6276">
        <f t="shared" si="197"/>
        <v>477</v>
      </c>
      <c r="M6276">
        <v>0</v>
      </c>
      <c r="N6276">
        <f t="shared" si="196"/>
        <v>477</v>
      </c>
      <c r="O6276">
        <v>1</v>
      </c>
      <c r="P6276" t="str">
        <f>VLOOKUP(O6276,dFornecedor!A:B,2,0)</f>
        <v>NorthShore</v>
      </c>
    </row>
    <row r="6277" spans="1:16" x14ac:dyDescent="0.25">
      <c r="A6277">
        <v>6276</v>
      </c>
      <c r="B6277" s="1">
        <v>44208</v>
      </c>
      <c r="C6277" s="1">
        <v>44216</v>
      </c>
      <c r="D6277" s="1">
        <v>44241</v>
      </c>
      <c r="E6277" s="1">
        <v>44241</v>
      </c>
      <c r="F6277">
        <v>1</v>
      </c>
      <c r="G6277" t="str">
        <f>VLOOKUP(F6277,dComprador!A:B,2,0)</f>
        <v>Alon</v>
      </c>
      <c r="H6277">
        <v>8</v>
      </c>
      <c r="I6277" t="str">
        <f>VLOOKUP(H6277,dMateriaPrima!A:B,2,0)</f>
        <v>Cimento</v>
      </c>
      <c r="J6277">
        <f>VLOOKUP(H6277,dMateriaPrima!A:C,3,0)</f>
        <v>23</v>
      </c>
      <c r="K6277">
        <v>55</v>
      </c>
      <c r="L6277">
        <f t="shared" si="197"/>
        <v>1265</v>
      </c>
      <c r="M6277">
        <v>0</v>
      </c>
      <c r="N6277">
        <f t="shared" si="196"/>
        <v>1265</v>
      </c>
      <c r="O6277">
        <v>2</v>
      </c>
      <c r="P6277" t="str">
        <f>VLOOKUP(O6277,dFornecedor!A:B,2,0)</f>
        <v>Minerva</v>
      </c>
    </row>
    <row r="6278" spans="1:16" x14ac:dyDescent="0.25">
      <c r="A6278">
        <v>6277</v>
      </c>
      <c r="B6278" s="1">
        <v>44208</v>
      </c>
      <c r="C6278" s="1">
        <v>44208</v>
      </c>
      <c r="D6278" s="1">
        <v>44230</v>
      </c>
      <c r="E6278" s="1">
        <v>44230</v>
      </c>
      <c r="F6278">
        <v>1</v>
      </c>
      <c r="G6278" t="str">
        <f>VLOOKUP(F6278,dComprador!A:B,2,0)</f>
        <v>Alon</v>
      </c>
      <c r="H6278">
        <v>5</v>
      </c>
      <c r="I6278" t="str">
        <f>VLOOKUP(H6278,dMateriaPrima!A:B,2,0)</f>
        <v>Areia</v>
      </c>
      <c r="J6278">
        <f>VLOOKUP(H6278,dMateriaPrima!A:C,3,0)</f>
        <v>3.59</v>
      </c>
      <c r="K6278">
        <v>91</v>
      </c>
      <c r="L6278">
        <f t="shared" si="197"/>
        <v>326.69</v>
      </c>
      <c r="M6278">
        <v>0</v>
      </c>
      <c r="N6278">
        <f t="shared" si="196"/>
        <v>326.69</v>
      </c>
      <c r="O6278">
        <v>2</v>
      </c>
      <c r="P6278" t="str">
        <f>VLOOKUP(O6278,dFornecedor!A:B,2,0)</f>
        <v>Minerva</v>
      </c>
    </row>
    <row r="6279" spans="1:16" x14ac:dyDescent="0.25">
      <c r="A6279">
        <v>6278</v>
      </c>
      <c r="B6279" s="1">
        <v>44208</v>
      </c>
      <c r="C6279" s="1">
        <v>44209</v>
      </c>
      <c r="D6279" s="1">
        <v>44231</v>
      </c>
      <c r="E6279" s="1">
        <v>44232</v>
      </c>
      <c r="F6279">
        <v>1</v>
      </c>
      <c r="G6279" t="str">
        <f>VLOOKUP(F6279,dComprador!A:B,2,0)</f>
        <v>Alon</v>
      </c>
      <c r="H6279">
        <v>9</v>
      </c>
      <c r="I6279" t="str">
        <f>VLOOKUP(H6279,dMateriaPrima!A:B,2,0)</f>
        <v>Couro</v>
      </c>
      <c r="J6279">
        <f>VLOOKUP(H6279,dMateriaPrima!A:C,3,0)</f>
        <v>4.4000000000000004</v>
      </c>
      <c r="K6279">
        <v>125</v>
      </c>
      <c r="L6279">
        <f t="shared" si="197"/>
        <v>550</v>
      </c>
      <c r="M6279">
        <v>0</v>
      </c>
      <c r="N6279">
        <f t="shared" si="196"/>
        <v>550</v>
      </c>
      <c r="O6279">
        <v>3</v>
      </c>
      <c r="P6279" t="str">
        <f>VLOOKUP(O6279,dFornecedor!A:B,2,0)</f>
        <v>StepUp</v>
      </c>
    </row>
    <row r="6280" spans="1:16" x14ac:dyDescent="0.25">
      <c r="A6280">
        <v>6279</v>
      </c>
      <c r="B6280" s="1">
        <v>44209</v>
      </c>
      <c r="C6280" s="1">
        <v>44210</v>
      </c>
      <c r="D6280" s="1">
        <v>44222</v>
      </c>
      <c r="E6280" s="1">
        <v>44223</v>
      </c>
      <c r="F6280">
        <v>4</v>
      </c>
      <c r="G6280" t="str">
        <f>VLOOKUP(F6280,dComprador!A:B,2,0)</f>
        <v>Lira</v>
      </c>
      <c r="H6280">
        <v>1</v>
      </c>
      <c r="I6280" t="str">
        <f>VLOOKUP(H6280,dMateriaPrima!A:B,2,0)</f>
        <v>Tecido</v>
      </c>
      <c r="J6280">
        <f>VLOOKUP(H6280,dMateriaPrima!A:C,3,0)</f>
        <v>18</v>
      </c>
      <c r="K6280">
        <v>217</v>
      </c>
      <c r="L6280">
        <f t="shared" si="197"/>
        <v>3906</v>
      </c>
      <c r="M6280">
        <v>0</v>
      </c>
      <c r="N6280">
        <f t="shared" si="196"/>
        <v>3906</v>
      </c>
      <c r="O6280">
        <v>4</v>
      </c>
      <c r="P6280" t="str">
        <f>VLOOKUP(O6280,dFornecedor!A:B,2,0)</f>
        <v>AlphaOmega</v>
      </c>
    </row>
    <row r="6281" spans="1:16" x14ac:dyDescent="0.25">
      <c r="A6281">
        <v>6280</v>
      </c>
      <c r="B6281" s="1">
        <v>44209</v>
      </c>
      <c r="C6281" s="1">
        <v>44212</v>
      </c>
      <c r="D6281" s="1">
        <v>44239</v>
      </c>
      <c r="E6281" s="1">
        <v>44238</v>
      </c>
      <c r="F6281">
        <v>1</v>
      </c>
      <c r="G6281" t="str">
        <f>VLOOKUP(F6281,dComprador!A:B,2,0)</f>
        <v>Alon</v>
      </c>
      <c r="H6281">
        <v>5</v>
      </c>
      <c r="I6281" t="str">
        <f>VLOOKUP(H6281,dMateriaPrima!A:B,2,0)</f>
        <v>Areia</v>
      </c>
      <c r="J6281">
        <f>VLOOKUP(H6281,dMateriaPrima!A:C,3,0)</f>
        <v>3.59</v>
      </c>
      <c r="K6281">
        <v>145</v>
      </c>
      <c r="L6281">
        <f t="shared" si="197"/>
        <v>520.54999999999995</v>
      </c>
      <c r="M6281">
        <v>0</v>
      </c>
      <c r="N6281">
        <f t="shared" si="196"/>
        <v>520.54999999999995</v>
      </c>
      <c r="O6281">
        <v>4</v>
      </c>
      <c r="P6281" t="str">
        <f>VLOOKUP(O6281,dFornecedor!A:B,2,0)</f>
        <v>AlphaOmega</v>
      </c>
    </row>
    <row r="6282" spans="1:16" x14ac:dyDescent="0.25">
      <c r="A6282">
        <v>6281</v>
      </c>
      <c r="B6282" s="1">
        <v>44209</v>
      </c>
      <c r="C6282" s="1">
        <v>44218</v>
      </c>
      <c r="D6282" s="1">
        <v>44239</v>
      </c>
      <c r="E6282" s="1">
        <v>44241</v>
      </c>
      <c r="F6282">
        <v>1</v>
      </c>
      <c r="G6282" t="str">
        <f>VLOOKUP(F6282,dComprador!A:B,2,0)</f>
        <v>Alon</v>
      </c>
      <c r="H6282">
        <v>1</v>
      </c>
      <c r="I6282" t="str">
        <f>VLOOKUP(H6282,dMateriaPrima!A:B,2,0)</f>
        <v>Tecido</v>
      </c>
      <c r="J6282">
        <f>VLOOKUP(H6282,dMateriaPrima!A:C,3,0)</f>
        <v>18</v>
      </c>
      <c r="K6282">
        <v>32</v>
      </c>
      <c r="L6282">
        <f t="shared" si="197"/>
        <v>576</v>
      </c>
      <c r="M6282">
        <v>0</v>
      </c>
      <c r="N6282">
        <f t="shared" si="196"/>
        <v>576</v>
      </c>
      <c r="O6282">
        <v>2</v>
      </c>
      <c r="P6282" t="str">
        <f>VLOOKUP(O6282,dFornecedor!A:B,2,0)</f>
        <v>Minerva</v>
      </c>
    </row>
    <row r="6283" spans="1:16" x14ac:dyDescent="0.25">
      <c r="A6283">
        <v>6282</v>
      </c>
      <c r="B6283" s="1">
        <v>44209</v>
      </c>
      <c r="C6283" s="1">
        <v>44217</v>
      </c>
      <c r="D6283" s="1">
        <v>44218</v>
      </c>
      <c r="E6283" s="1">
        <v>44224</v>
      </c>
      <c r="F6283">
        <v>4</v>
      </c>
      <c r="G6283" t="str">
        <f>VLOOKUP(F6283,dComprador!A:B,2,0)</f>
        <v>Lira</v>
      </c>
      <c r="H6283">
        <v>11</v>
      </c>
      <c r="I6283" t="str">
        <f>VLOOKUP(H6283,dMateriaPrima!A:B,2,0)</f>
        <v>Papel</v>
      </c>
      <c r="J6283">
        <f>VLOOKUP(H6283,dMateriaPrima!A:C,3,0)</f>
        <v>9</v>
      </c>
      <c r="K6283">
        <v>476</v>
      </c>
      <c r="L6283">
        <f t="shared" si="197"/>
        <v>4284</v>
      </c>
      <c r="M6283">
        <v>0</v>
      </c>
      <c r="N6283">
        <f t="shared" si="196"/>
        <v>4284</v>
      </c>
      <c r="O6283">
        <v>3</v>
      </c>
      <c r="P6283" t="str">
        <f>VLOOKUP(O6283,dFornecedor!A:B,2,0)</f>
        <v>StepUp</v>
      </c>
    </row>
    <row r="6284" spans="1:16" x14ac:dyDescent="0.25">
      <c r="A6284">
        <v>6283</v>
      </c>
      <c r="B6284" s="1">
        <v>44209</v>
      </c>
      <c r="C6284" s="1">
        <v>44209</v>
      </c>
      <c r="D6284" s="1">
        <v>44216</v>
      </c>
      <c r="E6284" s="1">
        <v>44220</v>
      </c>
      <c r="F6284">
        <v>4</v>
      </c>
      <c r="G6284" t="str">
        <f>VLOOKUP(F6284,dComprador!A:B,2,0)</f>
        <v>Lira</v>
      </c>
      <c r="H6284">
        <v>8</v>
      </c>
      <c r="I6284" t="str">
        <f>VLOOKUP(H6284,dMateriaPrima!A:B,2,0)</f>
        <v>Cimento</v>
      </c>
      <c r="J6284">
        <f>VLOOKUP(H6284,dMateriaPrima!A:C,3,0)</f>
        <v>23</v>
      </c>
      <c r="K6284">
        <v>351</v>
      </c>
      <c r="L6284">
        <f t="shared" si="197"/>
        <v>8073</v>
      </c>
      <c r="M6284">
        <v>0</v>
      </c>
      <c r="N6284">
        <f t="shared" si="196"/>
        <v>8073</v>
      </c>
      <c r="O6284">
        <v>2</v>
      </c>
      <c r="P6284" t="str">
        <f>VLOOKUP(O6284,dFornecedor!A:B,2,0)</f>
        <v>Minerva</v>
      </c>
    </row>
    <row r="6285" spans="1:16" x14ac:dyDescent="0.25">
      <c r="A6285">
        <v>6284</v>
      </c>
      <c r="B6285" s="1">
        <v>44209</v>
      </c>
      <c r="C6285" s="1">
        <v>44210</v>
      </c>
      <c r="D6285" s="1">
        <v>44229</v>
      </c>
      <c r="E6285" s="1">
        <v>44230</v>
      </c>
      <c r="F6285">
        <v>1</v>
      </c>
      <c r="G6285" t="str">
        <f>VLOOKUP(F6285,dComprador!A:B,2,0)</f>
        <v>Alon</v>
      </c>
      <c r="H6285">
        <v>10</v>
      </c>
      <c r="I6285" t="str">
        <f>VLOOKUP(H6285,dMateriaPrima!A:B,2,0)</f>
        <v>Pedra Britada</v>
      </c>
      <c r="J6285">
        <f>VLOOKUP(H6285,dMateriaPrima!A:C,3,0)</f>
        <v>56</v>
      </c>
      <c r="K6285">
        <v>3</v>
      </c>
      <c r="L6285">
        <f t="shared" si="197"/>
        <v>168</v>
      </c>
      <c r="M6285">
        <v>13</v>
      </c>
      <c r="N6285">
        <f t="shared" si="196"/>
        <v>146.16</v>
      </c>
      <c r="O6285">
        <v>3</v>
      </c>
      <c r="P6285" t="str">
        <f>VLOOKUP(O6285,dFornecedor!A:B,2,0)</f>
        <v>StepUp</v>
      </c>
    </row>
    <row r="6286" spans="1:16" x14ac:dyDescent="0.25">
      <c r="A6286">
        <v>6285</v>
      </c>
      <c r="B6286" s="1">
        <v>44209</v>
      </c>
      <c r="C6286" s="1">
        <v>44210</v>
      </c>
      <c r="D6286" s="1">
        <v>44228</v>
      </c>
      <c r="E6286" s="1">
        <v>44228</v>
      </c>
      <c r="F6286">
        <v>1</v>
      </c>
      <c r="G6286" t="str">
        <f>VLOOKUP(F6286,dComprador!A:B,2,0)</f>
        <v>Alon</v>
      </c>
      <c r="H6286">
        <v>11</v>
      </c>
      <c r="I6286" t="str">
        <f>VLOOKUP(H6286,dMateriaPrima!A:B,2,0)</f>
        <v>Papel</v>
      </c>
      <c r="J6286">
        <f>VLOOKUP(H6286,dMateriaPrima!A:C,3,0)</f>
        <v>9</v>
      </c>
      <c r="K6286">
        <v>135</v>
      </c>
      <c r="L6286">
        <f t="shared" si="197"/>
        <v>1215</v>
      </c>
      <c r="M6286">
        <v>0</v>
      </c>
      <c r="N6286">
        <f t="shared" si="196"/>
        <v>1215</v>
      </c>
      <c r="O6286">
        <v>2</v>
      </c>
      <c r="P6286" t="str">
        <f>VLOOKUP(O6286,dFornecedor!A:B,2,0)</f>
        <v>Minerva</v>
      </c>
    </row>
    <row r="6287" spans="1:16" x14ac:dyDescent="0.25">
      <c r="A6287">
        <v>6286</v>
      </c>
      <c r="B6287" s="1">
        <v>44209</v>
      </c>
      <c r="C6287" s="1">
        <v>44218</v>
      </c>
      <c r="D6287" s="1">
        <v>44239</v>
      </c>
      <c r="E6287" s="1">
        <v>44242</v>
      </c>
      <c r="F6287">
        <v>1</v>
      </c>
      <c r="G6287" t="str">
        <f>VLOOKUP(F6287,dComprador!A:B,2,0)</f>
        <v>Alon</v>
      </c>
      <c r="H6287">
        <v>5</v>
      </c>
      <c r="I6287" t="str">
        <f>VLOOKUP(H6287,dMateriaPrima!A:B,2,0)</f>
        <v>Areia</v>
      </c>
      <c r="J6287">
        <f>VLOOKUP(H6287,dMateriaPrima!A:C,3,0)</f>
        <v>3.59</v>
      </c>
      <c r="K6287">
        <v>220</v>
      </c>
      <c r="L6287">
        <f t="shared" si="197"/>
        <v>789.8</v>
      </c>
      <c r="M6287">
        <v>0</v>
      </c>
      <c r="N6287">
        <f t="shared" si="196"/>
        <v>789.8</v>
      </c>
      <c r="O6287">
        <v>3</v>
      </c>
      <c r="P6287" t="str">
        <f>VLOOKUP(O6287,dFornecedor!A:B,2,0)</f>
        <v>StepUp</v>
      </c>
    </row>
    <row r="6288" spans="1:16" x14ac:dyDescent="0.25">
      <c r="A6288">
        <v>6287</v>
      </c>
      <c r="B6288" s="1">
        <v>44209</v>
      </c>
      <c r="C6288" s="1">
        <v>44209</v>
      </c>
      <c r="D6288" s="1">
        <v>44233</v>
      </c>
      <c r="E6288" s="1">
        <v>44233</v>
      </c>
      <c r="F6288">
        <v>1</v>
      </c>
      <c r="G6288" t="str">
        <f>VLOOKUP(F6288,dComprador!A:B,2,0)</f>
        <v>Alon</v>
      </c>
      <c r="H6288">
        <v>11</v>
      </c>
      <c r="I6288" t="str">
        <f>VLOOKUP(H6288,dMateriaPrima!A:B,2,0)</f>
        <v>Papel</v>
      </c>
      <c r="J6288">
        <f>VLOOKUP(H6288,dMateriaPrima!A:C,3,0)</f>
        <v>9</v>
      </c>
      <c r="K6288">
        <v>514</v>
      </c>
      <c r="L6288">
        <f t="shared" si="197"/>
        <v>4626</v>
      </c>
      <c r="M6288">
        <v>0</v>
      </c>
      <c r="N6288">
        <f t="shared" si="196"/>
        <v>4626</v>
      </c>
      <c r="O6288">
        <v>5</v>
      </c>
      <c r="P6288" t="str">
        <f>VLOOKUP(O6288,dFornecedor!A:B,2,0)</f>
        <v>Atlas</v>
      </c>
    </row>
    <row r="6289" spans="1:16" x14ac:dyDescent="0.25">
      <c r="A6289">
        <v>6288</v>
      </c>
      <c r="B6289" s="1">
        <v>44210</v>
      </c>
      <c r="C6289" s="1">
        <v>44210</v>
      </c>
      <c r="D6289" s="1">
        <v>44217</v>
      </c>
      <c r="E6289" s="1">
        <v>44220</v>
      </c>
      <c r="F6289">
        <v>4</v>
      </c>
      <c r="G6289" t="str">
        <f>VLOOKUP(F6289,dComprador!A:B,2,0)</f>
        <v>Lira</v>
      </c>
      <c r="H6289">
        <v>1</v>
      </c>
      <c r="I6289" t="str">
        <f>VLOOKUP(H6289,dMateriaPrima!A:B,2,0)</f>
        <v>Tecido</v>
      </c>
      <c r="J6289">
        <f>VLOOKUP(H6289,dMateriaPrima!A:C,3,0)</f>
        <v>18</v>
      </c>
      <c r="K6289">
        <v>21</v>
      </c>
      <c r="L6289">
        <f t="shared" si="197"/>
        <v>378</v>
      </c>
      <c r="M6289">
        <v>0</v>
      </c>
      <c r="N6289">
        <f t="shared" si="196"/>
        <v>378</v>
      </c>
      <c r="O6289">
        <v>2</v>
      </c>
      <c r="P6289" t="str">
        <f>VLOOKUP(O6289,dFornecedor!A:B,2,0)</f>
        <v>Minerva</v>
      </c>
    </row>
    <row r="6290" spans="1:16" x14ac:dyDescent="0.25">
      <c r="A6290">
        <v>6289</v>
      </c>
      <c r="B6290" s="1">
        <v>44210</v>
      </c>
      <c r="C6290" s="1">
        <v>44220</v>
      </c>
      <c r="D6290" s="1">
        <v>44221</v>
      </c>
      <c r="E6290" s="1">
        <v>44222</v>
      </c>
      <c r="F6290">
        <v>4</v>
      </c>
      <c r="G6290" t="str">
        <f>VLOOKUP(F6290,dComprador!A:B,2,0)</f>
        <v>Lira</v>
      </c>
      <c r="H6290">
        <v>7</v>
      </c>
      <c r="I6290" t="str">
        <f>VLOOKUP(H6290,dMateriaPrima!A:B,2,0)</f>
        <v>Poliéster</v>
      </c>
      <c r="J6290">
        <f>VLOOKUP(H6290,dMateriaPrima!A:C,3,0)</f>
        <v>8</v>
      </c>
      <c r="K6290">
        <v>3</v>
      </c>
      <c r="L6290">
        <f t="shared" si="197"/>
        <v>24</v>
      </c>
      <c r="M6290">
        <v>0</v>
      </c>
      <c r="N6290">
        <f t="shared" si="196"/>
        <v>24</v>
      </c>
      <c r="O6290">
        <v>3</v>
      </c>
      <c r="P6290" t="str">
        <f>VLOOKUP(O6290,dFornecedor!A:B,2,0)</f>
        <v>StepUp</v>
      </c>
    </row>
    <row r="6291" spans="1:16" x14ac:dyDescent="0.25">
      <c r="A6291">
        <v>6290</v>
      </c>
      <c r="B6291" s="1">
        <v>44210</v>
      </c>
      <c r="C6291" s="1">
        <v>44212</v>
      </c>
      <c r="D6291" s="1">
        <v>44217</v>
      </c>
      <c r="E6291" s="1">
        <v>44221</v>
      </c>
      <c r="F6291">
        <v>4</v>
      </c>
      <c r="G6291" t="str">
        <f>VLOOKUP(F6291,dComprador!A:B,2,0)</f>
        <v>Lira</v>
      </c>
      <c r="H6291">
        <v>6</v>
      </c>
      <c r="I6291" t="str">
        <f>VLOOKUP(H6291,dMateriaPrima!A:B,2,0)</f>
        <v>Fio Algodão</v>
      </c>
      <c r="J6291">
        <f>VLOOKUP(H6291,dMateriaPrima!A:C,3,0)</f>
        <v>55.9</v>
      </c>
      <c r="K6291">
        <v>182</v>
      </c>
      <c r="L6291">
        <f t="shared" si="197"/>
        <v>10173.799999999999</v>
      </c>
      <c r="M6291">
        <v>0</v>
      </c>
      <c r="N6291">
        <f t="shared" si="196"/>
        <v>10173.799999999999</v>
      </c>
      <c r="O6291">
        <v>2</v>
      </c>
      <c r="P6291" t="str">
        <f>VLOOKUP(O6291,dFornecedor!A:B,2,0)</f>
        <v>Minerva</v>
      </c>
    </row>
    <row r="6292" spans="1:16" x14ac:dyDescent="0.25">
      <c r="A6292">
        <v>6291</v>
      </c>
      <c r="B6292" s="1">
        <v>44210</v>
      </c>
      <c r="C6292" s="1">
        <v>44210</v>
      </c>
      <c r="D6292" s="1">
        <v>44216</v>
      </c>
      <c r="E6292" s="1">
        <v>44219</v>
      </c>
      <c r="F6292">
        <v>4</v>
      </c>
      <c r="G6292" t="str">
        <f>VLOOKUP(F6292,dComprador!A:B,2,0)</f>
        <v>Lira</v>
      </c>
      <c r="H6292">
        <v>1</v>
      </c>
      <c r="I6292" t="str">
        <f>VLOOKUP(H6292,dMateriaPrima!A:B,2,0)</f>
        <v>Tecido</v>
      </c>
      <c r="J6292">
        <f>VLOOKUP(H6292,dMateriaPrima!A:C,3,0)</f>
        <v>18</v>
      </c>
      <c r="K6292">
        <v>70</v>
      </c>
      <c r="L6292">
        <f t="shared" si="197"/>
        <v>1260</v>
      </c>
      <c r="M6292">
        <v>0</v>
      </c>
      <c r="N6292">
        <f t="shared" si="196"/>
        <v>1260</v>
      </c>
      <c r="O6292">
        <v>2</v>
      </c>
      <c r="P6292" t="str">
        <f>VLOOKUP(O6292,dFornecedor!A:B,2,0)</f>
        <v>Minerva</v>
      </c>
    </row>
    <row r="6293" spans="1:16" x14ac:dyDescent="0.25">
      <c r="A6293">
        <v>6292</v>
      </c>
      <c r="B6293" s="1">
        <v>44210</v>
      </c>
      <c r="C6293" s="1">
        <v>44211</v>
      </c>
      <c r="D6293" s="1">
        <v>44229</v>
      </c>
      <c r="E6293" s="1">
        <v>44229</v>
      </c>
      <c r="F6293">
        <v>1</v>
      </c>
      <c r="G6293" t="str">
        <f>VLOOKUP(F6293,dComprador!A:B,2,0)</f>
        <v>Alon</v>
      </c>
      <c r="H6293">
        <v>11</v>
      </c>
      <c r="I6293" t="str">
        <f>VLOOKUP(H6293,dMateriaPrima!A:B,2,0)</f>
        <v>Papel</v>
      </c>
      <c r="J6293">
        <f>VLOOKUP(H6293,dMateriaPrima!A:C,3,0)</f>
        <v>9</v>
      </c>
      <c r="K6293">
        <v>11</v>
      </c>
      <c r="L6293">
        <f t="shared" si="197"/>
        <v>99</v>
      </c>
      <c r="M6293">
        <v>0</v>
      </c>
      <c r="N6293">
        <f t="shared" si="196"/>
        <v>99</v>
      </c>
      <c r="O6293">
        <v>4</v>
      </c>
      <c r="P6293" t="str">
        <f>VLOOKUP(O6293,dFornecedor!A:B,2,0)</f>
        <v>AlphaOmega</v>
      </c>
    </row>
    <row r="6294" spans="1:16" x14ac:dyDescent="0.25">
      <c r="A6294">
        <v>6293</v>
      </c>
      <c r="B6294" s="1">
        <v>44210</v>
      </c>
      <c r="C6294" s="1">
        <v>44210</v>
      </c>
      <c r="D6294" s="1">
        <v>44231</v>
      </c>
      <c r="E6294" s="1">
        <v>44232</v>
      </c>
      <c r="F6294">
        <v>1</v>
      </c>
      <c r="G6294" t="str">
        <f>VLOOKUP(F6294,dComprador!A:B,2,0)</f>
        <v>Alon</v>
      </c>
      <c r="H6294">
        <v>9</v>
      </c>
      <c r="I6294" t="str">
        <f>VLOOKUP(H6294,dMateriaPrima!A:B,2,0)</f>
        <v>Couro</v>
      </c>
      <c r="J6294">
        <f>VLOOKUP(H6294,dMateriaPrima!A:C,3,0)</f>
        <v>4.4000000000000004</v>
      </c>
      <c r="K6294">
        <v>3</v>
      </c>
      <c r="L6294">
        <f t="shared" si="197"/>
        <v>13.200000000000001</v>
      </c>
      <c r="M6294">
        <v>10</v>
      </c>
      <c r="N6294">
        <f t="shared" si="196"/>
        <v>11.88</v>
      </c>
      <c r="O6294">
        <v>2</v>
      </c>
      <c r="P6294" t="str">
        <f>VLOOKUP(O6294,dFornecedor!A:B,2,0)</f>
        <v>Minerva</v>
      </c>
    </row>
    <row r="6295" spans="1:16" x14ac:dyDescent="0.25">
      <c r="A6295">
        <v>6294</v>
      </c>
      <c r="B6295" s="1">
        <v>44210</v>
      </c>
      <c r="C6295" s="1">
        <v>44210</v>
      </c>
      <c r="D6295" s="1">
        <v>44231</v>
      </c>
      <c r="E6295" s="1">
        <v>44234</v>
      </c>
      <c r="F6295">
        <v>1</v>
      </c>
      <c r="G6295" t="str">
        <f>VLOOKUP(F6295,dComprador!A:B,2,0)</f>
        <v>Alon</v>
      </c>
      <c r="H6295">
        <v>7</v>
      </c>
      <c r="I6295" t="str">
        <f>VLOOKUP(H6295,dMateriaPrima!A:B,2,0)</f>
        <v>Poliéster</v>
      </c>
      <c r="J6295">
        <f>VLOOKUP(H6295,dMateriaPrima!A:C,3,0)</f>
        <v>8</v>
      </c>
      <c r="K6295">
        <v>227</v>
      </c>
      <c r="L6295">
        <f t="shared" si="197"/>
        <v>1816</v>
      </c>
      <c r="M6295">
        <v>0</v>
      </c>
      <c r="N6295">
        <f t="shared" si="196"/>
        <v>1816</v>
      </c>
      <c r="O6295">
        <v>2</v>
      </c>
      <c r="P6295" t="str">
        <f>VLOOKUP(O6295,dFornecedor!A:B,2,0)</f>
        <v>Minerva</v>
      </c>
    </row>
    <row r="6296" spans="1:16" x14ac:dyDescent="0.25">
      <c r="A6296">
        <v>6295</v>
      </c>
      <c r="B6296" s="1">
        <v>44210</v>
      </c>
      <c r="C6296" s="1">
        <v>44210</v>
      </c>
      <c r="D6296" s="1">
        <v>44231</v>
      </c>
      <c r="E6296" s="1">
        <v>44237</v>
      </c>
      <c r="F6296">
        <v>1</v>
      </c>
      <c r="G6296" t="str">
        <f>VLOOKUP(F6296,dComprador!A:B,2,0)</f>
        <v>Alon</v>
      </c>
      <c r="H6296">
        <v>7</v>
      </c>
      <c r="I6296" t="str">
        <f>VLOOKUP(H6296,dMateriaPrima!A:B,2,0)</f>
        <v>Poliéster</v>
      </c>
      <c r="J6296">
        <f>VLOOKUP(H6296,dMateriaPrima!A:C,3,0)</f>
        <v>8</v>
      </c>
      <c r="K6296">
        <v>86</v>
      </c>
      <c r="L6296">
        <f t="shared" si="197"/>
        <v>688</v>
      </c>
      <c r="M6296">
        <v>0</v>
      </c>
      <c r="N6296">
        <f t="shared" si="196"/>
        <v>688</v>
      </c>
      <c r="O6296">
        <v>2</v>
      </c>
      <c r="P6296" t="str">
        <f>VLOOKUP(O6296,dFornecedor!A:B,2,0)</f>
        <v>Minerva</v>
      </c>
    </row>
    <row r="6297" spans="1:16" x14ac:dyDescent="0.25">
      <c r="A6297">
        <v>6296</v>
      </c>
      <c r="B6297" s="1">
        <v>44211</v>
      </c>
      <c r="C6297" s="1">
        <v>44220</v>
      </c>
      <c r="D6297" s="1">
        <v>44221</v>
      </c>
      <c r="E6297" s="1">
        <v>44228</v>
      </c>
      <c r="F6297">
        <v>4</v>
      </c>
      <c r="G6297" t="str">
        <f>VLOOKUP(F6297,dComprador!A:B,2,0)</f>
        <v>Lira</v>
      </c>
      <c r="H6297">
        <v>7</v>
      </c>
      <c r="I6297" t="str">
        <f>VLOOKUP(H6297,dMateriaPrima!A:B,2,0)</f>
        <v>Poliéster</v>
      </c>
      <c r="J6297">
        <f>VLOOKUP(H6297,dMateriaPrima!A:C,3,0)</f>
        <v>8</v>
      </c>
      <c r="K6297">
        <v>424</v>
      </c>
      <c r="L6297">
        <f t="shared" si="197"/>
        <v>3392</v>
      </c>
      <c r="M6297">
        <v>0</v>
      </c>
      <c r="N6297">
        <f t="shared" si="196"/>
        <v>3392</v>
      </c>
      <c r="O6297">
        <v>3</v>
      </c>
      <c r="P6297" t="str">
        <f>VLOOKUP(O6297,dFornecedor!A:B,2,0)</f>
        <v>StepUp</v>
      </c>
    </row>
    <row r="6298" spans="1:16" x14ac:dyDescent="0.25">
      <c r="A6298">
        <v>6297</v>
      </c>
      <c r="B6298" s="1">
        <v>44211</v>
      </c>
      <c r="C6298" s="1">
        <v>44211</v>
      </c>
      <c r="D6298" s="1">
        <v>44241</v>
      </c>
      <c r="E6298" s="1">
        <v>44242</v>
      </c>
      <c r="F6298">
        <v>1</v>
      </c>
      <c r="G6298" t="str">
        <f>VLOOKUP(F6298,dComprador!A:B,2,0)</f>
        <v>Alon</v>
      </c>
      <c r="H6298">
        <v>5</v>
      </c>
      <c r="I6298" t="str">
        <f>VLOOKUP(H6298,dMateriaPrima!A:B,2,0)</f>
        <v>Areia</v>
      </c>
      <c r="J6298">
        <f>VLOOKUP(H6298,dMateriaPrima!A:C,3,0)</f>
        <v>3.59</v>
      </c>
      <c r="K6298">
        <v>397</v>
      </c>
      <c r="L6298">
        <f t="shared" si="197"/>
        <v>1425.23</v>
      </c>
      <c r="M6298">
        <v>0</v>
      </c>
      <c r="N6298">
        <f t="shared" si="196"/>
        <v>1425.23</v>
      </c>
      <c r="O6298">
        <v>2</v>
      </c>
      <c r="P6298" t="str">
        <f>VLOOKUP(O6298,dFornecedor!A:B,2,0)</f>
        <v>Minerva</v>
      </c>
    </row>
    <row r="6299" spans="1:16" x14ac:dyDescent="0.25">
      <c r="A6299">
        <v>6298</v>
      </c>
      <c r="B6299" s="1">
        <v>44211</v>
      </c>
      <c r="C6299" s="1">
        <v>44211</v>
      </c>
      <c r="D6299" s="1">
        <v>44218</v>
      </c>
      <c r="E6299" s="1">
        <v>44219</v>
      </c>
      <c r="F6299">
        <v>4</v>
      </c>
      <c r="G6299" t="str">
        <f>VLOOKUP(F6299,dComprador!A:B,2,0)</f>
        <v>Lira</v>
      </c>
      <c r="H6299">
        <v>3</v>
      </c>
      <c r="I6299" t="str">
        <f>VLOOKUP(H6299,dMateriaPrima!A:B,2,0)</f>
        <v>Barra Metal</v>
      </c>
      <c r="J6299">
        <f>VLOOKUP(H6299,dMateriaPrima!A:C,3,0)</f>
        <v>565</v>
      </c>
      <c r="K6299">
        <v>5</v>
      </c>
      <c r="L6299">
        <f t="shared" si="197"/>
        <v>2825</v>
      </c>
      <c r="M6299">
        <v>0</v>
      </c>
      <c r="N6299">
        <f t="shared" si="196"/>
        <v>2825</v>
      </c>
      <c r="O6299">
        <v>5</v>
      </c>
      <c r="P6299" t="str">
        <f>VLOOKUP(O6299,dFornecedor!A:B,2,0)</f>
        <v>Atlas</v>
      </c>
    </row>
    <row r="6300" spans="1:16" x14ac:dyDescent="0.25">
      <c r="A6300">
        <v>6299</v>
      </c>
      <c r="B6300" s="1">
        <v>44211</v>
      </c>
      <c r="C6300" s="1">
        <v>44218</v>
      </c>
      <c r="D6300" s="1">
        <v>44223</v>
      </c>
      <c r="E6300" s="1">
        <v>44223</v>
      </c>
      <c r="F6300">
        <v>4</v>
      </c>
      <c r="G6300" t="str">
        <f>VLOOKUP(F6300,dComprador!A:B,2,0)</f>
        <v>Lira</v>
      </c>
      <c r="H6300">
        <v>2</v>
      </c>
      <c r="I6300" t="str">
        <f>VLOOKUP(H6300,dMateriaPrima!A:B,2,0)</f>
        <v>Chapa Metal</v>
      </c>
      <c r="J6300">
        <f>VLOOKUP(H6300,dMateriaPrima!A:C,3,0)</f>
        <v>299.89999999999998</v>
      </c>
      <c r="K6300">
        <v>212</v>
      </c>
      <c r="L6300">
        <f t="shared" si="197"/>
        <v>63578.799999999996</v>
      </c>
      <c r="M6300">
        <v>0</v>
      </c>
      <c r="N6300">
        <f t="shared" si="196"/>
        <v>63578.799999999996</v>
      </c>
      <c r="O6300">
        <v>5</v>
      </c>
      <c r="P6300" t="str">
        <f>VLOOKUP(O6300,dFornecedor!A:B,2,0)</f>
        <v>Atlas</v>
      </c>
    </row>
    <row r="6301" spans="1:16" x14ac:dyDescent="0.25">
      <c r="A6301">
        <v>6300</v>
      </c>
      <c r="B6301" s="1">
        <v>44211</v>
      </c>
      <c r="C6301" s="1">
        <v>44219</v>
      </c>
      <c r="D6301" s="1">
        <v>44219</v>
      </c>
      <c r="E6301" s="1">
        <v>44219</v>
      </c>
      <c r="F6301">
        <v>4</v>
      </c>
      <c r="G6301" t="str">
        <f>VLOOKUP(F6301,dComprador!A:B,2,0)</f>
        <v>Lira</v>
      </c>
      <c r="H6301">
        <v>11</v>
      </c>
      <c r="I6301" t="str">
        <f>VLOOKUP(H6301,dMateriaPrima!A:B,2,0)</f>
        <v>Papel</v>
      </c>
      <c r="J6301">
        <f>VLOOKUP(H6301,dMateriaPrima!A:C,3,0)</f>
        <v>9</v>
      </c>
      <c r="K6301">
        <v>61</v>
      </c>
      <c r="L6301">
        <f t="shared" si="197"/>
        <v>549</v>
      </c>
      <c r="M6301">
        <v>0</v>
      </c>
      <c r="N6301">
        <f t="shared" si="196"/>
        <v>549</v>
      </c>
      <c r="O6301">
        <v>1</v>
      </c>
      <c r="P6301" t="str">
        <f>VLOOKUP(O6301,dFornecedor!A:B,2,0)</f>
        <v>NorthShore</v>
      </c>
    </row>
    <row r="6302" spans="1:16" x14ac:dyDescent="0.25">
      <c r="A6302">
        <v>6301</v>
      </c>
      <c r="B6302" s="1">
        <v>44211</v>
      </c>
      <c r="C6302" s="1">
        <v>44220</v>
      </c>
      <c r="D6302" s="1">
        <v>44231</v>
      </c>
      <c r="E6302" s="1">
        <v>44232</v>
      </c>
      <c r="F6302">
        <v>1</v>
      </c>
      <c r="G6302" t="str">
        <f>VLOOKUP(F6302,dComprador!A:B,2,0)</f>
        <v>Alon</v>
      </c>
      <c r="H6302">
        <v>5</v>
      </c>
      <c r="I6302" t="str">
        <f>VLOOKUP(H6302,dMateriaPrima!A:B,2,0)</f>
        <v>Areia</v>
      </c>
      <c r="J6302">
        <f>VLOOKUP(H6302,dMateriaPrima!A:C,3,0)</f>
        <v>3.59</v>
      </c>
      <c r="K6302">
        <v>468</v>
      </c>
      <c r="L6302">
        <f t="shared" si="197"/>
        <v>1680.12</v>
      </c>
      <c r="M6302">
        <v>0</v>
      </c>
      <c r="N6302">
        <f t="shared" si="196"/>
        <v>1680.12</v>
      </c>
      <c r="O6302">
        <v>3</v>
      </c>
      <c r="P6302" t="str">
        <f>VLOOKUP(O6302,dFornecedor!A:B,2,0)</f>
        <v>StepUp</v>
      </c>
    </row>
    <row r="6303" spans="1:16" x14ac:dyDescent="0.25">
      <c r="A6303">
        <v>6302</v>
      </c>
      <c r="B6303" s="1">
        <v>44211</v>
      </c>
      <c r="C6303" s="1">
        <v>44213</v>
      </c>
      <c r="D6303" s="1">
        <v>44231</v>
      </c>
      <c r="E6303" s="1">
        <v>44234</v>
      </c>
      <c r="F6303">
        <v>1</v>
      </c>
      <c r="G6303" t="str">
        <f>VLOOKUP(F6303,dComprador!A:B,2,0)</f>
        <v>Alon</v>
      </c>
      <c r="H6303">
        <v>1</v>
      </c>
      <c r="I6303" t="str">
        <f>VLOOKUP(H6303,dMateriaPrima!A:B,2,0)</f>
        <v>Tecido</v>
      </c>
      <c r="J6303">
        <f>VLOOKUP(H6303,dMateriaPrima!A:C,3,0)</f>
        <v>18</v>
      </c>
      <c r="K6303">
        <v>15</v>
      </c>
      <c r="L6303">
        <f t="shared" si="197"/>
        <v>270</v>
      </c>
      <c r="M6303">
        <v>32</v>
      </c>
      <c r="N6303">
        <f t="shared" si="196"/>
        <v>183.6</v>
      </c>
      <c r="O6303">
        <v>2</v>
      </c>
      <c r="P6303" t="str">
        <f>VLOOKUP(O6303,dFornecedor!A:B,2,0)</f>
        <v>Minerva</v>
      </c>
    </row>
    <row r="6304" spans="1:16" x14ac:dyDescent="0.25">
      <c r="A6304">
        <v>6303</v>
      </c>
      <c r="B6304" s="1">
        <v>44211</v>
      </c>
      <c r="C6304" s="1">
        <v>44218</v>
      </c>
      <c r="D6304" s="1">
        <v>44224</v>
      </c>
      <c r="E6304" s="1">
        <v>44226</v>
      </c>
      <c r="F6304">
        <v>1</v>
      </c>
      <c r="G6304" t="str">
        <f>VLOOKUP(F6304,dComprador!A:B,2,0)</f>
        <v>Alon</v>
      </c>
      <c r="H6304">
        <v>7</v>
      </c>
      <c r="I6304" t="str">
        <f>VLOOKUP(H6304,dMateriaPrima!A:B,2,0)</f>
        <v>Poliéster</v>
      </c>
      <c r="J6304">
        <f>VLOOKUP(H6304,dMateriaPrima!A:C,3,0)</f>
        <v>8</v>
      </c>
      <c r="K6304">
        <v>16</v>
      </c>
      <c r="L6304">
        <f t="shared" si="197"/>
        <v>128</v>
      </c>
      <c r="M6304">
        <v>0</v>
      </c>
      <c r="N6304">
        <f t="shared" si="196"/>
        <v>128</v>
      </c>
      <c r="O6304">
        <v>2</v>
      </c>
      <c r="P6304" t="str">
        <f>VLOOKUP(O6304,dFornecedor!A:B,2,0)</f>
        <v>Minerva</v>
      </c>
    </row>
    <row r="6305" spans="1:16" x14ac:dyDescent="0.25">
      <c r="A6305">
        <v>6304</v>
      </c>
      <c r="B6305" s="1">
        <v>44211</v>
      </c>
      <c r="C6305" s="1">
        <v>44221</v>
      </c>
      <c r="D6305" s="1">
        <v>44240</v>
      </c>
      <c r="E6305" s="1">
        <v>44244</v>
      </c>
      <c r="F6305">
        <v>1</v>
      </c>
      <c r="G6305" t="str">
        <f>VLOOKUP(F6305,dComprador!A:B,2,0)</f>
        <v>Alon</v>
      </c>
      <c r="H6305">
        <v>7</v>
      </c>
      <c r="I6305" t="str">
        <f>VLOOKUP(H6305,dMateriaPrima!A:B,2,0)</f>
        <v>Poliéster</v>
      </c>
      <c r="J6305">
        <f>VLOOKUP(H6305,dMateriaPrima!A:C,3,0)</f>
        <v>8</v>
      </c>
      <c r="K6305">
        <v>65</v>
      </c>
      <c r="L6305">
        <f t="shared" si="197"/>
        <v>520</v>
      </c>
      <c r="M6305">
        <v>0</v>
      </c>
      <c r="N6305">
        <f t="shared" si="196"/>
        <v>520</v>
      </c>
      <c r="O6305">
        <v>3</v>
      </c>
      <c r="P6305" t="str">
        <f>VLOOKUP(O6305,dFornecedor!A:B,2,0)</f>
        <v>StepUp</v>
      </c>
    </row>
    <row r="6306" spans="1:16" x14ac:dyDescent="0.25">
      <c r="A6306">
        <v>6305</v>
      </c>
      <c r="B6306" s="1">
        <v>44211</v>
      </c>
      <c r="C6306" s="1">
        <v>44216</v>
      </c>
      <c r="D6306" s="1">
        <v>44234</v>
      </c>
      <c r="E6306" s="1">
        <v>44238</v>
      </c>
      <c r="F6306">
        <v>1</v>
      </c>
      <c r="G6306" t="str">
        <f>VLOOKUP(F6306,dComprador!A:B,2,0)</f>
        <v>Alon</v>
      </c>
      <c r="H6306">
        <v>9</v>
      </c>
      <c r="I6306" t="str">
        <f>VLOOKUP(H6306,dMateriaPrima!A:B,2,0)</f>
        <v>Couro</v>
      </c>
      <c r="J6306">
        <f>VLOOKUP(H6306,dMateriaPrima!A:C,3,0)</f>
        <v>4.4000000000000004</v>
      </c>
      <c r="K6306">
        <v>20</v>
      </c>
      <c r="L6306">
        <f t="shared" si="197"/>
        <v>88</v>
      </c>
      <c r="M6306">
        <v>0</v>
      </c>
      <c r="N6306">
        <f t="shared" si="196"/>
        <v>88</v>
      </c>
      <c r="O6306">
        <v>1</v>
      </c>
      <c r="P6306" t="str">
        <f>VLOOKUP(O6306,dFornecedor!A:B,2,0)</f>
        <v>NorthShore</v>
      </c>
    </row>
    <row r="6307" spans="1:16" x14ac:dyDescent="0.25">
      <c r="A6307">
        <v>6306</v>
      </c>
      <c r="B6307" s="1">
        <v>44212</v>
      </c>
      <c r="C6307" s="1">
        <v>44222</v>
      </c>
      <c r="D6307" s="1">
        <v>44242</v>
      </c>
      <c r="E6307" s="1">
        <v>44244</v>
      </c>
      <c r="F6307">
        <v>1</v>
      </c>
      <c r="G6307" t="str">
        <f>VLOOKUP(F6307,dComprador!A:B,2,0)</f>
        <v>Alon</v>
      </c>
      <c r="H6307">
        <v>1</v>
      </c>
      <c r="I6307" t="str">
        <f>VLOOKUP(H6307,dMateriaPrima!A:B,2,0)</f>
        <v>Tecido</v>
      </c>
      <c r="J6307">
        <f>VLOOKUP(H6307,dMateriaPrima!A:C,3,0)</f>
        <v>18</v>
      </c>
      <c r="K6307">
        <v>144</v>
      </c>
      <c r="L6307">
        <f t="shared" si="197"/>
        <v>2592</v>
      </c>
      <c r="M6307">
        <v>0</v>
      </c>
      <c r="N6307">
        <f t="shared" si="196"/>
        <v>2592</v>
      </c>
      <c r="O6307">
        <v>3</v>
      </c>
      <c r="P6307" t="str">
        <f>VLOOKUP(O6307,dFornecedor!A:B,2,0)</f>
        <v>StepUp</v>
      </c>
    </row>
    <row r="6308" spans="1:16" x14ac:dyDescent="0.25">
      <c r="A6308">
        <v>6307</v>
      </c>
      <c r="B6308" s="1">
        <v>44212</v>
      </c>
      <c r="C6308" s="1">
        <v>44212</v>
      </c>
      <c r="D6308" s="1">
        <v>44245</v>
      </c>
      <c r="E6308" s="1">
        <v>44245</v>
      </c>
      <c r="F6308">
        <v>1</v>
      </c>
      <c r="G6308" t="str">
        <f>VLOOKUP(F6308,dComprador!A:B,2,0)</f>
        <v>Alon</v>
      </c>
      <c r="H6308">
        <v>5</v>
      </c>
      <c r="I6308" t="str">
        <f>VLOOKUP(H6308,dMateriaPrima!A:B,2,0)</f>
        <v>Areia</v>
      </c>
      <c r="J6308">
        <f>VLOOKUP(H6308,dMateriaPrima!A:C,3,0)</f>
        <v>3.59</v>
      </c>
      <c r="K6308">
        <v>542</v>
      </c>
      <c r="L6308">
        <f t="shared" si="197"/>
        <v>1945.78</v>
      </c>
      <c r="M6308">
        <v>0</v>
      </c>
      <c r="N6308">
        <f t="shared" si="196"/>
        <v>1945.78</v>
      </c>
      <c r="O6308">
        <v>2</v>
      </c>
      <c r="P6308" t="str">
        <f>VLOOKUP(O6308,dFornecedor!A:B,2,0)</f>
        <v>Minerva</v>
      </c>
    </row>
    <row r="6309" spans="1:16" x14ac:dyDescent="0.25">
      <c r="A6309">
        <v>6308</v>
      </c>
      <c r="B6309" s="1">
        <v>44212</v>
      </c>
      <c r="C6309" s="1">
        <v>44221</v>
      </c>
      <c r="D6309" s="1">
        <v>44243</v>
      </c>
      <c r="E6309" s="1">
        <v>44245</v>
      </c>
      <c r="F6309">
        <v>1</v>
      </c>
      <c r="G6309" t="str">
        <f>VLOOKUP(F6309,dComprador!A:B,2,0)</f>
        <v>Alon</v>
      </c>
      <c r="H6309">
        <v>5</v>
      </c>
      <c r="I6309" t="str">
        <f>VLOOKUP(H6309,dMateriaPrima!A:B,2,0)</f>
        <v>Areia</v>
      </c>
      <c r="J6309">
        <f>VLOOKUP(H6309,dMateriaPrima!A:C,3,0)</f>
        <v>3.59</v>
      </c>
      <c r="K6309">
        <v>63</v>
      </c>
      <c r="L6309">
        <f t="shared" si="197"/>
        <v>226.17</v>
      </c>
      <c r="M6309">
        <v>0</v>
      </c>
      <c r="N6309">
        <f t="shared" si="196"/>
        <v>226.17</v>
      </c>
      <c r="O6309">
        <v>3</v>
      </c>
      <c r="P6309" t="str">
        <f>VLOOKUP(O6309,dFornecedor!A:B,2,0)</f>
        <v>StepUp</v>
      </c>
    </row>
    <row r="6310" spans="1:16" x14ac:dyDescent="0.25">
      <c r="A6310">
        <v>6309</v>
      </c>
      <c r="B6310" s="1">
        <v>44212</v>
      </c>
      <c r="C6310" s="1">
        <v>44213</v>
      </c>
      <c r="D6310" s="1">
        <v>44217</v>
      </c>
      <c r="E6310" s="1">
        <v>44224</v>
      </c>
      <c r="F6310">
        <v>4</v>
      </c>
      <c r="G6310" t="str">
        <f>VLOOKUP(F6310,dComprador!A:B,2,0)</f>
        <v>Lira</v>
      </c>
      <c r="H6310">
        <v>9</v>
      </c>
      <c r="I6310" t="str">
        <f>VLOOKUP(H6310,dMateriaPrima!A:B,2,0)</f>
        <v>Couro</v>
      </c>
      <c r="J6310">
        <f>VLOOKUP(H6310,dMateriaPrima!A:C,3,0)</f>
        <v>4.4000000000000004</v>
      </c>
      <c r="K6310">
        <v>443</v>
      </c>
      <c r="L6310">
        <f t="shared" si="197"/>
        <v>1949.2</v>
      </c>
      <c r="M6310">
        <v>0</v>
      </c>
      <c r="N6310">
        <f t="shared" si="196"/>
        <v>1949.2</v>
      </c>
      <c r="O6310">
        <v>3</v>
      </c>
      <c r="P6310" t="str">
        <f>VLOOKUP(O6310,dFornecedor!A:B,2,0)</f>
        <v>StepUp</v>
      </c>
    </row>
    <row r="6311" spans="1:16" x14ac:dyDescent="0.25">
      <c r="A6311">
        <v>6310</v>
      </c>
      <c r="B6311" s="1">
        <v>44212</v>
      </c>
      <c r="C6311" s="1">
        <v>44221</v>
      </c>
      <c r="D6311" s="1">
        <v>44224</v>
      </c>
      <c r="E6311" s="1">
        <v>44228</v>
      </c>
      <c r="F6311">
        <v>4</v>
      </c>
      <c r="G6311" t="str">
        <f>VLOOKUP(F6311,dComprador!A:B,2,0)</f>
        <v>Lira</v>
      </c>
      <c r="H6311">
        <v>7</v>
      </c>
      <c r="I6311" t="str">
        <f>VLOOKUP(H6311,dMateriaPrima!A:B,2,0)</f>
        <v>Poliéster</v>
      </c>
      <c r="J6311">
        <f>VLOOKUP(H6311,dMateriaPrima!A:C,3,0)</f>
        <v>8</v>
      </c>
      <c r="K6311">
        <v>524</v>
      </c>
      <c r="L6311">
        <f t="shared" si="197"/>
        <v>4192</v>
      </c>
      <c r="M6311">
        <v>0</v>
      </c>
      <c r="N6311">
        <f t="shared" si="196"/>
        <v>4192</v>
      </c>
      <c r="O6311">
        <v>2</v>
      </c>
      <c r="P6311" t="str">
        <f>VLOOKUP(O6311,dFornecedor!A:B,2,0)</f>
        <v>Minerva</v>
      </c>
    </row>
    <row r="6312" spans="1:16" x14ac:dyDescent="0.25">
      <c r="A6312">
        <v>6311</v>
      </c>
      <c r="B6312" s="1">
        <v>44212</v>
      </c>
      <c r="C6312" s="1">
        <v>44223</v>
      </c>
      <c r="D6312" s="1">
        <v>44230</v>
      </c>
      <c r="E6312" s="1">
        <v>44234</v>
      </c>
      <c r="F6312">
        <v>1</v>
      </c>
      <c r="G6312" t="str">
        <f>VLOOKUP(F6312,dComprador!A:B,2,0)</f>
        <v>Alon</v>
      </c>
      <c r="H6312">
        <v>9</v>
      </c>
      <c r="I6312" t="str">
        <f>VLOOKUP(H6312,dMateriaPrima!A:B,2,0)</f>
        <v>Couro</v>
      </c>
      <c r="J6312">
        <f>VLOOKUP(H6312,dMateriaPrima!A:C,3,0)</f>
        <v>4.4000000000000004</v>
      </c>
      <c r="K6312">
        <v>115</v>
      </c>
      <c r="L6312">
        <f t="shared" si="197"/>
        <v>506.00000000000006</v>
      </c>
      <c r="M6312">
        <v>0</v>
      </c>
      <c r="N6312">
        <f t="shared" si="196"/>
        <v>506.00000000000006</v>
      </c>
      <c r="O6312">
        <v>1</v>
      </c>
      <c r="P6312" t="str">
        <f>VLOOKUP(O6312,dFornecedor!A:B,2,0)</f>
        <v>NorthShore</v>
      </c>
    </row>
    <row r="6313" spans="1:16" x14ac:dyDescent="0.25">
      <c r="A6313">
        <v>6312</v>
      </c>
      <c r="B6313" s="1">
        <v>44212</v>
      </c>
      <c r="C6313" s="1">
        <v>44225</v>
      </c>
      <c r="D6313" s="1">
        <v>44225</v>
      </c>
      <c r="E6313" s="1">
        <v>44227</v>
      </c>
      <c r="F6313">
        <v>2</v>
      </c>
      <c r="G6313" t="str">
        <f>VLOOKUP(F6313,dComprador!A:B,2,0)</f>
        <v>João</v>
      </c>
      <c r="H6313">
        <v>1</v>
      </c>
      <c r="I6313" t="str">
        <f>VLOOKUP(H6313,dMateriaPrima!A:B,2,0)</f>
        <v>Tecido</v>
      </c>
      <c r="J6313">
        <f>VLOOKUP(H6313,dMateriaPrima!A:C,3,0)</f>
        <v>18</v>
      </c>
      <c r="K6313">
        <v>301</v>
      </c>
      <c r="L6313">
        <f t="shared" si="197"/>
        <v>5418</v>
      </c>
      <c r="M6313">
        <v>0</v>
      </c>
      <c r="N6313">
        <f t="shared" si="196"/>
        <v>5418</v>
      </c>
      <c r="O6313">
        <v>1</v>
      </c>
      <c r="P6313" t="str">
        <f>VLOOKUP(O6313,dFornecedor!A:B,2,0)</f>
        <v>NorthShore</v>
      </c>
    </row>
    <row r="6314" spans="1:16" x14ac:dyDescent="0.25">
      <c r="A6314">
        <v>6313</v>
      </c>
      <c r="B6314" s="1">
        <v>44212</v>
      </c>
      <c r="C6314" s="1">
        <v>44220</v>
      </c>
      <c r="D6314" s="1">
        <v>44242</v>
      </c>
      <c r="E6314" s="1">
        <v>44242</v>
      </c>
      <c r="F6314">
        <v>1</v>
      </c>
      <c r="G6314" t="str">
        <f>VLOOKUP(F6314,dComprador!A:B,2,0)</f>
        <v>Alon</v>
      </c>
      <c r="H6314">
        <v>11</v>
      </c>
      <c r="I6314" t="str">
        <f>VLOOKUP(H6314,dMateriaPrima!A:B,2,0)</f>
        <v>Papel</v>
      </c>
      <c r="J6314">
        <f>VLOOKUP(H6314,dMateriaPrima!A:C,3,0)</f>
        <v>9</v>
      </c>
      <c r="K6314">
        <v>303</v>
      </c>
      <c r="L6314">
        <f t="shared" si="197"/>
        <v>2727</v>
      </c>
      <c r="M6314">
        <v>0</v>
      </c>
      <c r="N6314">
        <f t="shared" si="196"/>
        <v>2727</v>
      </c>
      <c r="O6314">
        <v>2</v>
      </c>
      <c r="P6314" t="str">
        <f>VLOOKUP(O6314,dFornecedor!A:B,2,0)</f>
        <v>Minerva</v>
      </c>
    </row>
    <row r="6315" spans="1:16" x14ac:dyDescent="0.25">
      <c r="A6315">
        <v>6314</v>
      </c>
      <c r="B6315" s="1">
        <v>44212</v>
      </c>
      <c r="C6315" s="1">
        <v>44216</v>
      </c>
      <c r="D6315" s="1">
        <v>44244</v>
      </c>
      <c r="E6315" s="1">
        <v>44246</v>
      </c>
      <c r="F6315">
        <v>1</v>
      </c>
      <c r="G6315" t="str">
        <f>VLOOKUP(F6315,dComprador!A:B,2,0)</f>
        <v>Alon</v>
      </c>
      <c r="H6315">
        <v>7</v>
      </c>
      <c r="I6315" t="str">
        <f>VLOOKUP(H6315,dMateriaPrima!A:B,2,0)</f>
        <v>Poliéster</v>
      </c>
      <c r="J6315">
        <f>VLOOKUP(H6315,dMateriaPrima!A:C,3,0)</f>
        <v>8</v>
      </c>
      <c r="K6315">
        <v>85</v>
      </c>
      <c r="L6315">
        <f t="shared" si="197"/>
        <v>680</v>
      </c>
      <c r="M6315">
        <v>0</v>
      </c>
      <c r="N6315">
        <f t="shared" si="196"/>
        <v>680</v>
      </c>
      <c r="O6315">
        <v>2</v>
      </c>
      <c r="P6315" t="str">
        <f>VLOOKUP(O6315,dFornecedor!A:B,2,0)</f>
        <v>Minerva</v>
      </c>
    </row>
    <row r="6316" spans="1:16" x14ac:dyDescent="0.25">
      <c r="A6316">
        <v>6315</v>
      </c>
      <c r="B6316" s="1">
        <v>44212</v>
      </c>
      <c r="C6316" s="1">
        <v>44220</v>
      </c>
      <c r="D6316" s="1">
        <v>44233</v>
      </c>
      <c r="E6316" s="1">
        <v>44236</v>
      </c>
      <c r="F6316">
        <v>1</v>
      </c>
      <c r="G6316" t="str">
        <f>VLOOKUP(F6316,dComprador!A:B,2,0)</f>
        <v>Alon</v>
      </c>
      <c r="H6316">
        <v>9</v>
      </c>
      <c r="I6316" t="str">
        <f>VLOOKUP(H6316,dMateriaPrima!A:B,2,0)</f>
        <v>Couro</v>
      </c>
      <c r="J6316">
        <f>VLOOKUP(H6316,dMateriaPrima!A:C,3,0)</f>
        <v>4.4000000000000004</v>
      </c>
      <c r="K6316">
        <v>32</v>
      </c>
      <c r="L6316">
        <f t="shared" si="197"/>
        <v>140.80000000000001</v>
      </c>
      <c r="M6316">
        <v>0</v>
      </c>
      <c r="N6316">
        <f t="shared" si="196"/>
        <v>140.80000000000001</v>
      </c>
      <c r="O6316">
        <v>2</v>
      </c>
      <c r="P6316" t="str">
        <f>VLOOKUP(O6316,dFornecedor!A:B,2,0)</f>
        <v>Minerva</v>
      </c>
    </row>
    <row r="6317" spans="1:16" x14ac:dyDescent="0.25">
      <c r="A6317">
        <v>6316</v>
      </c>
      <c r="B6317" s="1">
        <v>44213</v>
      </c>
      <c r="C6317" s="1">
        <v>44216</v>
      </c>
      <c r="D6317" s="1">
        <v>44220</v>
      </c>
      <c r="E6317" s="1">
        <v>44225</v>
      </c>
      <c r="F6317">
        <v>4</v>
      </c>
      <c r="G6317" t="str">
        <f>VLOOKUP(F6317,dComprador!A:B,2,0)</f>
        <v>Lira</v>
      </c>
      <c r="H6317">
        <v>4</v>
      </c>
      <c r="I6317" t="str">
        <f>VLOOKUP(H6317,dMateriaPrima!A:B,2,0)</f>
        <v>Madeira</v>
      </c>
      <c r="J6317">
        <f>VLOOKUP(H6317,dMateriaPrima!A:C,3,0)</f>
        <v>168</v>
      </c>
      <c r="K6317">
        <v>211</v>
      </c>
      <c r="L6317">
        <f t="shared" si="197"/>
        <v>35448</v>
      </c>
      <c r="M6317">
        <v>0</v>
      </c>
      <c r="N6317">
        <f t="shared" si="196"/>
        <v>35448</v>
      </c>
      <c r="O6317">
        <v>4</v>
      </c>
      <c r="P6317" t="str">
        <f>VLOOKUP(O6317,dFornecedor!A:B,2,0)</f>
        <v>AlphaOmega</v>
      </c>
    </row>
    <row r="6318" spans="1:16" x14ac:dyDescent="0.25">
      <c r="A6318">
        <v>6317</v>
      </c>
      <c r="B6318" s="1">
        <v>44213</v>
      </c>
      <c r="C6318" s="1">
        <v>44221</v>
      </c>
      <c r="D6318" s="1">
        <v>44224</v>
      </c>
      <c r="E6318" s="1">
        <v>44228</v>
      </c>
      <c r="F6318">
        <v>4</v>
      </c>
      <c r="G6318" t="str">
        <f>VLOOKUP(F6318,dComprador!A:B,2,0)</f>
        <v>Lira</v>
      </c>
      <c r="H6318">
        <v>11</v>
      </c>
      <c r="I6318" t="str">
        <f>VLOOKUP(H6318,dMateriaPrima!A:B,2,0)</f>
        <v>Papel</v>
      </c>
      <c r="J6318">
        <f>VLOOKUP(H6318,dMateriaPrima!A:C,3,0)</f>
        <v>9</v>
      </c>
      <c r="K6318">
        <v>21</v>
      </c>
      <c r="L6318">
        <f t="shared" si="197"/>
        <v>189</v>
      </c>
      <c r="M6318">
        <v>0</v>
      </c>
      <c r="N6318">
        <f t="shared" si="196"/>
        <v>189</v>
      </c>
      <c r="O6318">
        <v>2</v>
      </c>
      <c r="P6318" t="str">
        <f>VLOOKUP(O6318,dFornecedor!A:B,2,0)</f>
        <v>Minerva</v>
      </c>
    </row>
    <row r="6319" spans="1:16" x14ac:dyDescent="0.25">
      <c r="A6319">
        <v>6318</v>
      </c>
      <c r="B6319" s="1">
        <v>44213</v>
      </c>
      <c r="C6319" s="1">
        <v>44216</v>
      </c>
      <c r="D6319" s="1">
        <v>44222</v>
      </c>
      <c r="E6319" s="1">
        <v>44223</v>
      </c>
      <c r="F6319">
        <v>4</v>
      </c>
      <c r="G6319" t="str">
        <f>VLOOKUP(F6319,dComprador!A:B,2,0)</f>
        <v>Lira</v>
      </c>
      <c r="H6319">
        <v>9</v>
      </c>
      <c r="I6319" t="str">
        <f>VLOOKUP(H6319,dMateriaPrima!A:B,2,0)</f>
        <v>Couro</v>
      </c>
      <c r="J6319">
        <f>VLOOKUP(H6319,dMateriaPrima!A:C,3,0)</f>
        <v>4.4000000000000004</v>
      </c>
      <c r="K6319">
        <v>318</v>
      </c>
      <c r="L6319">
        <f t="shared" si="197"/>
        <v>1399.2</v>
      </c>
      <c r="M6319">
        <v>0</v>
      </c>
      <c r="N6319">
        <f t="shared" si="196"/>
        <v>1399.2</v>
      </c>
      <c r="O6319">
        <v>3</v>
      </c>
      <c r="P6319" t="str">
        <f>VLOOKUP(O6319,dFornecedor!A:B,2,0)</f>
        <v>StepUp</v>
      </c>
    </row>
    <row r="6320" spans="1:16" x14ac:dyDescent="0.25">
      <c r="A6320">
        <v>6319</v>
      </c>
      <c r="B6320" s="1">
        <v>44213</v>
      </c>
      <c r="C6320" s="1">
        <v>44220</v>
      </c>
      <c r="D6320" s="1">
        <v>44221</v>
      </c>
      <c r="E6320" s="1">
        <v>44229</v>
      </c>
      <c r="F6320">
        <v>4</v>
      </c>
      <c r="G6320" t="str">
        <f>VLOOKUP(F6320,dComprador!A:B,2,0)</f>
        <v>Lira</v>
      </c>
      <c r="H6320">
        <v>5</v>
      </c>
      <c r="I6320" t="str">
        <f>VLOOKUP(H6320,dMateriaPrima!A:B,2,0)</f>
        <v>Areia</v>
      </c>
      <c r="J6320">
        <f>VLOOKUP(H6320,dMateriaPrima!A:C,3,0)</f>
        <v>3.59</v>
      </c>
      <c r="K6320">
        <v>212</v>
      </c>
      <c r="L6320">
        <f t="shared" si="197"/>
        <v>761.07999999999993</v>
      </c>
      <c r="M6320">
        <v>0</v>
      </c>
      <c r="N6320">
        <f t="shared" si="196"/>
        <v>761.07999999999993</v>
      </c>
      <c r="O6320">
        <v>2</v>
      </c>
      <c r="P6320" t="str">
        <f>VLOOKUP(O6320,dFornecedor!A:B,2,0)</f>
        <v>Minerva</v>
      </c>
    </row>
    <row r="6321" spans="1:16" x14ac:dyDescent="0.25">
      <c r="A6321">
        <v>6320</v>
      </c>
      <c r="B6321" s="1">
        <v>44213</v>
      </c>
      <c r="C6321" s="1">
        <v>44217</v>
      </c>
      <c r="D6321" s="1">
        <v>44228</v>
      </c>
      <c r="E6321" s="1">
        <v>44230</v>
      </c>
      <c r="F6321">
        <v>1</v>
      </c>
      <c r="G6321" t="str">
        <f>VLOOKUP(F6321,dComprador!A:B,2,0)</f>
        <v>Alon</v>
      </c>
      <c r="H6321">
        <v>7</v>
      </c>
      <c r="I6321" t="str">
        <f>VLOOKUP(H6321,dMateriaPrima!A:B,2,0)</f>
        <v>Poliéster</v>
      </c>
      <c r="J6321">
        <f>VLOOKUP(H6321,dMateriaPrima!A:C,3,0)</f>
        <v>8</v>
      </c>
      <c r="K6321">
        <v>6</v>
      </c>
      <c r="L6321">
        <f t="shared" si="197"/>
        <v>48</v>
      </c>
      <c r="M6321">
        <v>29</v>
      </c>
      <c r="N6321">
        <f t="shared" si="196"/>
        <v>34.08</v>
      </c>
      <c r="O6321">
        <v>1</v>
      </c>
      <c r="P6321" t="str">
        <f>VLOOKUP(O6321,dFornecedor!A:B,2,0)</f>
        <v>NorthShore</v>
      </c>
    </row>
    <row r="6322" spans="1:16" x14ac:dyDescent="0.25">
      <c r="A6322">
        <v>6321</v>
      </c>
      <c r="B6322" s="1">
        <v>44213</v>
      </c>
      <c r="C6322" s="1">
        <v>44213</v>
      </c>
      <c r="D6322" s="1">
        <v>44228</v>
      </c>
      <c r="E6322" s="1">
        <v>44229</v>
      </c>
      <c r="F6322">
        <v>1</v>
      </c>
      <c r="G6322" t="str">
        <f>VLOOKUP(F6322,dComprador!A:B,2,0)</f>
        <v>Alon</v>
      </c>
      <c r="H6322">
        <v>11</v>
      </c>
      <c r="I6322" t="str">
        <f>VLOOKUP(H6322,dMateriaPrima!A:B,2,0)</f>
        <v>Papel</v>
      </c>
      <c r="J6322">
        <f>VLOOKUP(H6322,dMateriaPrima!A:C,3,0)</f>
        <v>9</v>
      </c>
      <c r="K6322">
        <v>285</v>
      </c>
      <c r="L6322">
        <f t="shared" si="197"/>
        <v>2565</v>
      </c>
      <c r="M6322">
        <v>0</v>
      </c>
      <c r="N6322">
        <f t="shared" si="196"/>
        <v>2565</v>
      </c>
      <c r="O6322">
        <v>2</v>
      </c>
      <c r="P6322" t="str">
        <f>VLOOKUP(O6322,dFornecedor!A:B,2,0)</f>
        <v>Minerva</v>
      </c>
    </row>
    <row r="6323" spans="1:16" x14ac:dyDescent="0.25">
      <c r="A6323">
        <v>6322</v>
      </c>
      <c r="B6323" s="1">
        <v>44213</v>
      </c>
      <c r="C6323" s="1">
        <v>44213</v>
      </c>
      <c r="D6323" s="1">
        <v>44229</v>
      </c>
      <c r="E6323" s="1">
        <v>44232</v>
      </c>
      <c r="F6323">
        <v>1</v>
      </c>
      <c r="G6323" t="str">
        <f>VLOOKUP(F6323,dComprador!A:B,2,0)</f>
        <v>Alon</v>
      </c>
      <c r="H6323">
        <v>11</v>
      </c>
      <c r="I6323" t="str">
        <f>VLOOKUP(H6323,dMateriaPrima!A:B,2,0)</f>
        <v>Papel</v>
      </c>
      <c r="J6323">
        <f>VLOOKUP(H6323,dMateriaPrima!A:C,3,0)</f>
        <v>9</v>
      </c>
      <c r="K6323">
        <v>128</v>
      </c>
      <c r="L6323">
        <f t="shared" si="197"/>
        <v>1152</v>
      </c>
      <c r="M6323">
        <v>0</v>
      </c>
      <c r="N6323">
        <f t="shared" si="196"/>
        <v>1152</v>
      </c>
      <c r="O6323">
        <v>2</v>
      </c>
      <c r="P6323" t="str">
        <f>VLOOKUP(O6323,dFornecedor!A:B,2,0)</f>
        <v>Minerva</v>
      </c>
    </row>
    <row r="6324" spans="1:16" x14ac:dyDescent="0.25">
      <c r="A6324">
        <v>6323</v>
      </c>
      <c r="B6324" s="1">
        <v>44213</v>
      </c>
      <c r="C6324" s="1">
        <v>44222</v>
      </c>
      <c r="D6324" s="1">
        <v>44228</v>
      </c>
      <c r="E6324" s="1">
        <v>44229</v>
      </c>
      <c r="F6324">
        <v>1</v>
      </c>
      <c r="G6324" t="str">
        <f>VLOOKUP(F6324,dComprador!A:B,2,0)</f>
        <v>Alon</v>
      </c>
      <c r="H6324">
        <v>2</v>
      </c>
      <c r="I6324" t="str">
        <f>VLOOKUP(H6324,dMateriaPrima!A:B,2,0)</f>
        <v>Chapa Metal</v>
      </c>
      <c r="J6324">
        <f>VLOOKUP(H6324,dMateriaPrima!A:C,3,0)</f>
        <v>299.89999999999998</v>
      </c>
      <c r="K6324">
        <v>115</v>
      </c>
      <c r="L6324">
        <f t="shared" si="197"/>
        <v>34488.5</v>
      </c>
      <c r="M6324">
        <v>0</v>
      </c>
      <c r="N6324">
        <f t="shared" si="196"/>
        <v>34488.5</v>
      </c>
      <c r="O6324">
        <v>3</v>
      </c>
      <c r="P6324" t="str">
        <f>VLOOKUP(O6324,dFornecedor!A:B,2,0)</f>
        <v>StepUp</v>
      </c>
    </row>
    <row r="6325" spans="1:16" x14ac:dyDescent="0.25">
      <c r="A6325">
        <v>6324</v>
      </c>
      <c r="B6325" s="1">
        <v>44213</v>
      </c>
      <c r="C6325" s="1">
        <v>44224</v>
      </c>
      <c r="D6325" s="1">
        <v>44230</v>
      </c>
      <c r="E6325" s="1">
        <v>44232</v>
      </c>
      <c r="F6325">
        <v>1</v>
      </c>
      <c r="G6325" t="str">
        <f>VLOOKUP(F6325,dComprador!A:B,2,0)</f>
        <v>Alon</v>
      </c>
      <c r="H6325">
        <v>11</v>
      </c>
      <c r="I6325" t="str">
        <f>VLOOKUP(H6325,dMateriaPrima!A:B,2,0)</f>
        <v>Papel</v>
      </c>
      <c r="J6325">
        <f>VLOOKUP(H6325,dMateriaPrima!A:C,3,0)</f>
        <v>9</v>
      </c>
      <c r="K6325">
        <v>350</v>
      </c>
      <c r="L6325">
        <f t="shared" si="197"/>
        <v>3150</v>
      </c>
      <c r="M6325">
        <v>10</v>
      </c>
      <c r="N6325">
        <f t="shared" si="196"/>
        <v>2835</v>
      </c>
      <c r="O6325">
        <v>1</v>
      </c>
      <c r="P6325" t="str">
        <f>VLOOKUP(O6325,dFornecedor!A:B,2,0)</f>
        <v>NorthShore</v>
      </c>
    </row>
    <row r="6326" spans="1:16" x14ac:dyDescent="0.25">
      <c r="A6326">
        <v>6325</v>
      </c>
      <c r="B6326" s="1">
        <v>44213</v>
      </c>
      <c r="C6326" s="1">
        <v>44227</v>
      </c>
      <c r="D6326" s="1">
        <v>44236</v>
      </c>
      <c r="E6326" s="1">
        <v>44238</v>
      </c>
      <c r="F6326">
        <v>1</v>
      </c>
      <c r="G6326" t="str">
        <f>VLOOKUP(F6326,dComprador!A:B,2,0)</f>
        <v>Alon</v>
      </c>
      <c r="H6326">
        <v>11</v>
      </c>
      <c r="I6326" t="str">
        <f>VLOOKUP(H6326,dMateriaPrima!A:B,2,0)</f>
        <v>Papel</v>
      </c>
      <c r="J6326">
        <f>VLOOKUP(H6326,dMateriaPrima!A:C,3,0)</f>
        <v>9</v>
      </c>
      <c r="K6326">
        <v>40</v>
      </c>
      <c r="L6326">
        <f t="shared" si="197"/>
        <v>360</v>
      </c>
      <c r="M6326">
        <v>0</v>
      </c>
      <c r="N6326">
        <f t="shared" si="196"/>
        <v>360</v>
      </c>
      <c r="O6326">
        <v>1</v>
      </c>
      <c r="P6326" t="str">
        <f>VLOOKUP(O6326,dFornecedor!A:B,2,0)</f>
        <v>NorthShore</v>
      </c>
    </row>
    <row r="6327" spans="1:16" x14ac:dyDescent="0.25">
      <c r="A6327">
        <v>6326</v>
      </c>
      <c r="B6327" s="1">
        <v>44214</v>
      </c>
      <c r="C6327" s="1">
        <v>44223</v>
      </c>
      <c r="D6327" s="1">
        <v>44225</v>
      </c>
      <c r="E6327" s="1">
        <v>44230</v>
      </c>
      <c r="F6327">
        <v>4</v>
      </c>
      <c r="G6327" t="str">
        <f>VLOOKUP(F6327,dComprador!A:B,2,0)</f>
        <v>Lira</v>
      </c>
      <c r="H6327">
        <v>6</v>
      </c>
      <c r="I6327" t="str">
        <f>VLOOKUP(H6327,dMateriaPrima!A:B,2,0)</f>
        <v>Fio Algodão</v>
      </c>
      <c r="J6327">
        <f>VLOOKUP(H6327,dMateriaPrima!A:C,3,0)</f>
        <v>55.9</v>
      </c>
      <c r="K6327">
        <v>25</v>
      </c>
      <c r="L6327">
        <f t="shared" si="197"/>
        <v>1397.5</v>
      </c>
      <c r="M6327">
        <v>0</v>
      </c>
      <c r="N6327">
        <f t="shared" si="196"/>
        <v>1397.5</v>
      </c>
      <c r="O6327">
        <v>3</v>
      </c>
      <c r="P6327" t="str">
        <f>VLOOKUP(O6327,dFornecedor!A:B,2,0)</f>
        <v>StepUp</v>
      </c>
    </row>
    <row r="6328" spans="1:16" x14ac:dyDescent="0.25">
      <c r="A6328">
        <v>6327</v>
      </c>
      <c r="B6328" s="1">
        <v>44214</v>
      </c>
      <c r="C6328" s="1">
        <v>44224</v>
      </c>
      <c r="D6328" s="1">
        <v>44226</v>
      </c>
      <c r="E6328" s="1">
        <v>44230</v>
      </c>
      <c r="F6328">
        <v>4</v>
      </c>
      <c r="G6328" t="str">
        <f>VLOOKUP(F6328,dComprador!A:B,2,0)</f>
        <v>Lira</v>
      </c>
      <c r="H6328">
        <v>6</v>
      </c>
      <c r="I6328" t="str">
        <f>VLOOKUP(H6328,dMateriaPrima!A:B,2,0)</f>
        <v>Fio Algodão</v>
      </c>
      <c r="J6328">
        <f>VLOOKUP(H6328,dMateriaPrima!A:C,3,0)</f>
        <v>55.9</v>
      </c>
      <c r="K6328">
        <v>34</v>
      </c>
      <c r="L6328">
        <f t="shared" si="197"/>
        <v>1900.6</v>
      </c>
      <c r="M6328">
        <v>23</v>
      </c>
      <c r="N6328">
        <f t="shared" si="196"/>
        <v>1463.462</v>
      </c>
      <c r="O6328">
        <v>3</v>
      </c>
      <c r="P6328" t="str">
        <f>VLOOKUP(O6328,dFornecedor!A:B,2,0)</f>
        <v>StepUp</v>
      </c>
    </row>
    <row r="6329" spans="1:16" x14ac:dyDescent="0.25">
      <c r="A6329">
        <v>6328</v>
      </c>
      <c r="B6329" s="1">
        <v>44214</v>
      </c>
      <c r="C6329" s="1">
        <v>44215</v>
      </c>
      <c r="D6329" s="1">
        <v>44220</v>
      </c>
      <c r="E6329" s="1">
        <v>44225</v>
      </c>
      <c r="F6329">
        <v>4</v>
      </c>
      <c r="G6329" t="str">
        <f>VLOOKUP(F6329,dComprador!A:B,2,0)</f>
        <v>Lira</v>
      </c>
      <c r="H6329">
        <v>8</v>
      </c>
      <c r="I6329" t="str">
        <f>VLOOKUP(H6329,dMateriaPrima!A:B,2,0)</f>
        <v>Cimento</v>
      </c>
      <c r="J6329">
        <f>VLOOKUP(H6329,dMateriaPrima!A:C,3,0)</f>
        <v>23</v>
      </c>
      <c r="K6329">
        <v>210</v>
      </c>
      <c r="L6329">
        <f t="shared" si="197"/>
        <v>4830</v>
      </c>
      <c r="M6329">
        <v>0</v>
      </c>
      <c r="N6329">
        <f t="shared" si="196"/>
        <v>4830</v>
      </c>
      <c r="O6329">
        <v>3</v>
      </c>
      <c r="P6329" t="str">
        <f>VLOOKUP(O6329,dFornecedor!A:B,2,0)</f>
        <v>StepUp</v>
      </c>
    </row>
    <row r="6330" spans="1:16" x14ac:dyDescent="0.25">
      <c r="A6330">
        <v>6329</v>
      </c>
      <c r="B6330" s="1">
        <v>44214</v>
      </c>
      <c r="C6330" s="1">
        <v>44215</v>
      </c>
      <c r="D6330" s="1">
        <v>44219</v>
      </c>
      <c r="E6330" s="1">
        <v>44223</v>
      </c>
      <c r="F6330">
        <v>4</v>
      </c>
      <c r="G6330" t="str">
        <f>VLOOKUP(F6330,dComprador!A:B,2,0)</f>
        <v>Lira</v>
      </c>
      <c r="H6330">
        <v>9</v>
      </c>
      <c r="I6330" t="str">
        <f>VLOOKUP(H6330,dMateriaPrima!A:B,2,0)</f>
        <v>Couro</v>
      </c>
      <c r="J6330">
        <f>VLOOKUP(H6330,dMateriaPrima!A:C,3,0)</f>
        <v>4.4000000000000004</v>
      </c>
      <c r="K6330">
        <v>220</v>
      </c>
      <c r="L6330">
        <f t="shared" si="197"/>
        <v>968.00000000000011</v>
      </c>
      <c r="M6330">
        <v>0</v>
      </c>
      <c r="N6330">
        <f t="shared" si="196"/>
        <v>968.00000000000011</v>
      </c>
      <c r="O6330">
        <v>3</v>
      </c>
      <c r="P6330" t="str">
        <f>VLOOKUP(O6330,dFornecedor!A:B,2,0)</f>
        <v>StepUp</v>
      </c>
    </row>
    <row r="6331" spans="1:16" x14ac:dyDescent="0.25">
      <c r="A6331">
        <v>6330</v>
      </c>
      <c r="B6331" s="1">
        <v>44214</v>
      </c>
      <c r="C6331" s="1">
        <v>44214</v>
      </c>
      <c r="D6331" s="1">
        <v>44221</v>
      </c>
      <c r="E6331" s="1">
        <v>44222</v>
      </c>
      <c r="F6331">
        <v>4</v>
      </c>
      <c r="G6331" t="str">
        <f>VLOOKUP(F6331,dComprador!A:B,2,0)</f>
        <v>Lira</v>
      </c>
      <c r="H6331">
        <v>11</v>
      </c>
      <c r="I6331" t="str">
        <f>VLOOKUP(H6331,dMateriaPrima!A:B,2,0)</f>
        <v>Papel</v>
      </c>
      <c r="J6331">
        <f>VLOOKUP(H6331,dMateriaPrima!A:C,3,0)</f>
        <v>9</v>
      </c>
      <c r="K6331">
        <v>169</v>
      </c>
      <c r="L6331">
        <f t="shared" si="197"/>
        <v>1521</v>
      </c>
      <c r="M6331">
        <v>0</v>
      </c>
      <c r="N6331">
        <f t="shared" si="196"/>
        <v>1521</v>
      </c>
      <c r="O6331">
        <v>2</v>
      </c>
      <c r="P6331" t="str">
        <f>VLOOKUP(O6331,dFornecedor!A:B,2,0)</f>
        <v>Minerva</v>
      </c>
    </row>
    <row r="6332" spans="1:16" x14ac:dyDescent="0.25">
      <c r="A6332">
        <v>6331</v>
      </c>
      <c r="B6332" s="1">
        <v>44214</v>
      </c>
      <c r="C6332" s="1">
        <v>44214</v>
      </c>
      <c r="D6332" s="1">
        <v>44222</v>
      </c>
      <c r="E6332" s="1">
        <v>44224</v>
      </c>
      <c r="F6332">
        <v>4</v>
      </c>
      <c r="G6332" t="str">
        <f>VLOOKUP(F6332,dComprador!A:B,2,0)</f>
        <v>Lira</v>
      </c>
      <c r="H6332">
        <v>1</v>
      </c>
      <c r="I6332" t="str">
        <f>VLOOKUP(H6332,dMateriaPrima!A:B,2,0)</f>
        <v>Tecido</v>
      </c>
      <c r="J6332">
        <f>VLOOKUP(H6332,dMateriaPrima!A:C,3,0)</f>
        <v>18</v>
      </c>
      <c r="K6332">
        <v>358</v>
      </c>
      <c r="L6332">
        <f t="shared" si="197"/>
        <v>6444</v>
      </c>
      <c r="M6332">
        <v>40</v>
      </c>
      <c r="N6332">
        <f t="shared" si="196"/>
        <v>3866.4</v>
      </c>
      <c r="O6332">
        <v>5</v>
      </c>
      <c r="P6332" t="str">
        <f>VLOOKUP(O6332,dFornecedor!A:B,2,0)</f>
        <v>Atlas</v>
      </c>
    </row>
    <row r="6333" spans="1:16" x14ac:dyDescent="0.25">
      <c r="A6333">
        <v>6332</v>
      </c>
      <c r="B6333" s="1">
        <v>44214</v>
      </c>
      <c r="C6333" s="1">
        <v>44223</v>
      </c>
      <c r="D6333" s="1">
        <v>44233</v>
      </c>
      <c r="E6333" s="1">
        <v>44232</v>
      </c>
      <c r="F6333">
        <v>1</v>
      </c>
      <c r="G6333" t="str">
        <f>VLOOKUP(F6333,dComprador!A:B,2,0)</f>
        <v>Alon</v>
      </c>
      <c r="H6333">
        <v>9</v>
      </c>
      <c r="I6333" t="str">
        <f>VLOOKUP(H6333,dMateriaPrima!A:B,2,0)</f>
        <v>Couro</v>
      </c>
      <c r="J6333">
        <f>VLOOKUP(H6333,dMateriaPrima!A:C,3,0)</f>
        <v>4.4000000000000004</v>
      </c>
      <c r="K6333">
        <v>282</v>
      </c>
      <c r="L6333">
        <f t="shared" si="197"/>
        <v>1240.8000000000002</v>
      </c>
      <c r="M6333">
        <v>0</v>
      </c>
      <c r="N6333">
        <f t="shared" si="196"/>
        <v>1240.8000000000002</v>
      </c>
      <c r="O6333">
        <v>1</v>
      </c>
      <c r="P6333" t="str">
        <f>VLOOKUP(O6333,dFornecedor!A:B,2,0)</f>
        <v>NorthShore</v>
      </c>
    </row>
    <row r="6334" spans="1:16" x14ac:dyDescent="0.25">
      <c r="A6334">
        <v>6333</v>
      </c>
      <c r="B6334" s="1">
        <v>44214</v>
      </c>
      <c r="C6334" s="1">
        <v>44218</v>
      </c>
      <c r="D6334" s="1">
        <v>44235</v>
      </c>
      <c r="E6334" s="1">
        <v>44235</v>
      </c>
      <c r="F6334">
        <v>1</v>
      </c>
      <c r="G6334" t="str">
        <f>VLOOKUP(F6334,dComprador!A:B,2,0)</f>
        <v>Alon</v>
      </c>
      <c r="H6334">
        <v>5</v>
      </c>
      <c r="I6334" t="str">
        <f>VLOOKUP(H6334,dMateriaPrima!A:B,2,0)</f>
        <v>Areia</v>
      </c>
      <c r="J6334">
        <f>VLOOKUP(H6334,dMateriaPrima!A:C,3,0)</f>
        <v>3.59</v>
      </c>
      <c r="K6334">
        <v>97</v>
      </c>
      <c r="L6334">
        <f t="shared" si="197"/>
        <v>348.22999999999996</v>
      </c>
      <c r="M6334">
        <v>0</v>
      </c>
      <c r="N6334">
        <f t="shared" si="196"/>
        <v>348.22999999999996</v>
      </c>
      <c r="O6334">
        <v>1</v>
      </c>
      <c r="P6334" t="str">
        <f>VLOOKUP(O6334,dFornecedor!A:B,2,0)</f>
        <v>NorthShore</v>
      </c>
    </row>
    <row r="6335" spans="1:16" x14ac:dyDescent="0.25">
      <c r="A6335">
        <v>6334</v>
      </c>
      <c r="B6335" s="1">
        <v>44214</v>
      </c>
      <c r="C6335" s="1">
        <v>44217</v>
      </c>
      <c r="D6335" s="1">
        <v>44243</v>
      </c>
      <c r="E6335" s="1">
        <v>44247</v>
      </c>
      <c r="F6335">
        <v>1</v>
      </c>
      <c r="G6335" t="str">
        <f>VLOOKUP(F6335,dComprador!A:B,2,0)</f>
        <v>Alon</v>
      </c>
      <c r="H6335">
        <v>11</v>
      </c>
      <c r="I6335" t="str">
        <f>VLOOKUP(H6335,dMateriaPrima!A:B,2,0)</f>
        <v>Papel</v>
      </c>
      <c r="J6335">
        <f>VLOOKUP(H6335,dMateriaPrima!A:C,3,0)</f>
        <v>9</v>
      </c>
      <c r="K6335">
        <v>41</v>
      </c>
      <c r="L6335">
        <f t="shared" si="197"/>
        <v>369</v>
      </c>
      <c r="M6335">
        <v>0</v>
      </c>
      <c r="N6335">
        <f t="shared" si="196"/>
        <v>369</v>
      </c>
      <c r="O6335">
        <v>3</v>
      </c>
      <c r="P6335" t="str">
        <f>VLOOKUP(O6335,dFornecedor!A:B,2,0)</f>
        <v>StepUp</v>
      </c>
    </row>
    <row r="6336" spans="1:16" x14ac:dyDescent="0.25">
      <c r="A6336">
        <v>6335</v>
      </c>
      <c r="B6336" s="1">
        <v>44214</v>
      </c>
      <c r="C6336" s="1">
        <v>44218</v>
      </c>
      <c r="D6336" s="1">
        <v>44244</v>
      </c>
      <c r="E6336" s="1">
        <v>44247</v>
      </c>
      <c r="F6336">
        <v>1</v>
      </c>
      <c r="G6336" t="str">
        <f>VLOOKUP(F6336,dComprador!A:B,2,0)</f>
        <v>Alon</v>
      </c>
      <c r="H6336">
        <v>11</v>
      </c>
      <c r="I6336" t="str">
        <f>VLOOKUP(H6336,dMateriaPrima!A:B,2,0)</f>
        <v>Papel</v>
      </c>
      <c r="J6336">
        <f>VLOOKUP(H6336,dMateriaPrima!A:C,3,0)</f>
        <v>9</v>
      </c>
      <c r="K6336">
        <v>529</v>
      </c>
      <c r="L6336">
        <f t="shared" si="197"/>
        <v>4761</v>
      </c>
      <c r="M6336">
        <v>0</v>
      </c>
      <c r="N6336">
        <f t="shared" si="196"/>
        <v>4761</v>
      </c>
      <c r="O6336">
        <v>1</v>
      </c>
      <c r="P6336" t="str">
        <f>VLOOKUP(O6336,dFornecedor!A:B,2,0)</f>
        <v>NorthShore</v>
      </c>
    </row>
    <row r="6337" spans="1:16" x14ac:dyDescent="0.25">
      <c r="A6337">
        <v>6336</v>
      </c>
      <c r="B6337" s="1">
        <v>44215</v>
      </c>
      <c r="C6337" s="1">
        <v>44215</v>
      </c>
      <c r="D6337" s="1">
        <v>44222</v>
      </c>
      <c r="E6337" s="1">
        <v>44223</v>
      </c>
      <c r="F6337">
        <v>4</v>
      </c>
      <c r="G6337" t="str">
        <f>VLOOKUP(F6337,dComprador!A:B,2,0)</f>
        <v>Lira</v>
      </c>
      <c r="H6337">
        <v>5</v>
      </c>
      <c r="I6337" t="str">
        <f>VLOOKUP(H6337,dMateriaPrima!A:B,2,0)</f>
        <v>Areia</v>
      </c>
      <c r="J6337">
        <f>VLOOKUP(H6337,dMateriaPrima!A:C,3,0)</f>
        <v>3.59</v>
      </c>
      <c r="K6337">
        <v>278</v>
      </c>
      <c r="L6337">
        <f t="shared" si="197"/>
        <v>998.02</v>
      </c>
      <c r="M6337">
        <v>0</v>
      </c>
      <c r="N6337">
        <f t="shared" si="196"/>
        <v>998.02</v>
      </c>
      <c r="O6337">
        <v>2</v>
      </c>
      <c r="P6337" t="str">
        <f>VLOOKUP(O6337,dFornecedor!A:B,2,0)</f>
        <v>Minerva</v>
      </c>
    </row>
    <row r="6338" spans="1:16" x14ac:dyDescent="0.25">
      <c r="A6338">
        <v>6337</v>
      </c>
      <c r="B6338" s="1">
        <v>44215</v>
      </c>
      <c r="C6338" s="1">
        <v>44218</v>
      </c>
      <c r="D6338" s="1">
        <v>44222</v>
      </c>
      <c r="E6338" s="1">
        <v>44228</v>
      </c>
      <c r="F6338">
        <v>4</v>
      </c>
      <c r="G6338" t="str">
        <f>VLOOKUP(F6338,dComprador!A:B,2,0)</f>
        <v>Lira</v>
      </c>
      <c r="H6338">
        <v>7</v>
      </c>
      <c r="I6338" t="str">
        <f>VLOOKUP(H6338,dMateriaPrima!A:B,2,0)</f>
        <v>Poliéster</v>
      </c>
      <c r="J6338">
        <f>VLOOKUP(H6338,dMateriaPrima!A:C,3,0)</f>
        <v>8</v>
      </c>
      <c r="K6338">
        <v>289</v>
      </c>
      <c r="L6338">
        <f t="shared" si="197"/>
        <v>2312</v>
      </c>
      <c r="M6338">
        <v>0</v>
      </c>
      <c r="N6338">
        <f t="shared" ref="N6338:N6401" si="198">SUM(L6338-((L6338*M6338)/100))</f>
        <v>2312</v>
      </c>
      <c r="O6338">
        <v>4</v>
      </c>
      <c r="P6338" t="str">
        <f>VLOOKUP(O6338,dFornecedor!A:B,2,0)</f>
        <v>AlphaOmega</v>
      </c>
    </row>
    <row r="6339" spans="1:16" x14ac:dyDescent="0.25">
      <c r="A6339">
        <v>6338</v>
      </c>
      <c r="B6339" s="1">
        <v>44215</v>
      </c>
      <c r="C6339" s="1">
        <v>44215</v>
      </c>
      <c r="D6339" s="1">
        <v>44222</v>
      </c>
      <c r="E6339" s="1">
        <v>44225</v>
      </c>
      <c r="F6339">
        <v>4</v>
      </c>
      <c r="G6339" t="str">
        <f>VLOOKUP(F6339,dComprador!A:B,2,0)</f>
        <v>Lira</v>
      </c>
      <c r="H6339">
        <v>5</v>
      </c>
      <c r="I6339" t="str">
        <f>VLOOKUP(H6339,dMateriaPrima!A:B,2,0)</f>
        <v>Areia</v>
      </c>
      <c r="J6339">
        <f>VLOOKUP(H6339,dMateriaPrima!A:C,3,0)</f>
        <v>3.59</v>
      </c>
      <c r="K6339">
        <v>82</v>
      </c>
      <c r="L6339">
        <f t="shared" ref="L6339:L6402" si="199">J6339*K6339</f>
        <v>294.38</v>
      </c>
      <c r="M6339">
        <v>0</v>
      </c>
      <c r="N6339">
        <f t="shared" si="198"/>
        <v>294.38</v>
      </c>
      <c r="O6339">
        <v>4</v>
      </c>
      <c r="P6339" t="str">
        <f>VLOOKUP(O6339,dFornecedor!A:B,2,0)</f>
        <v>AlphaOmega</v>
      </c>
    </row>
    <row r="6340" spans="1:16" x14ac:dyDescent="0.25">
      <c r="A6340">
        <v>6339</v>
      </c>
      <c r="B6340" s="1">
        <v>44215</v>
      </c>
      <c r="C6340" s="1">
        <v>44224</v>
      </c>
      <c r="D6340" s="1">
        <v>44226</v>
      </c>
      <c r="E6340" s="1">
        <v>44227</v>
      </c>
      <c r="F6340">
        <v>4</v>
      </c>
      <c r="G6340" t="str">
        <f>VLOOKUP(F6340,dComprador!A:B,2,0)</f>
        <v>Lira</v>
      </c>
      <c r="H6340">
        <v>9</v>
      </c>
      <c r="I6340" t="str">
        <f>VLOOKUP(H6340,dMateriaPrima!A:B,2,0)</f>
        <v>Couro</v>
      </c>
      <c r="J6340">
        <f>VLOOKUP(H6340,dMateriaPrima!A:C,3,0)</f>
        <v>4.4000000000000004</v>
      </c>
      <c r="K6340">
        <v>208</v>
      </c>
      <c r="L6340">
        <f t="shared" si="199"/>
        <v>915.2</v>
      </c>
      <c r="M6340">
        <v>0</v>
      </c>
      <c r="N6340">
        <f t="shared" si="198"/>
        <v>915.2</v>
      </c>
      <c r="O6340">
        <v>3</v>
      </c>
      <c r="P6340" t="str">
        <f>VLOOKUP(O6340,dFornecedor!A:B,2,0)</f>
        <v>StepUp</v>
      </c>
    </row>
    <row r="6341" spans="1:16" x14ac:dyDescent="0.25">
      <c r="A6341">
        <v>6340</v>
      </c>
      <c r="B6341" s="1">
        <v>44215</v>
      </c>
      <c r="C6341" s="1">
        <v>44223</v>
      </c>
      <c r="D6341" s="1">
        <v>44249</v>
      </c>
      <c r="E6341" s="1">
        <v>44249</v>
      </c>
      <c r="F6341">
        <v>1</v>
      </c>
      <c r="G6341" t="str">
        <f>VLOOKUP(F6341,dComprador!A:B,2,0)</f>
        <v>Alon</v>
      </c>
      <c r="H6341">
        <v>9</v>
      </c>
      <c r="I6341" t="str">
        <f>VLOOKUP(H6341,dMateriaPrima!A:B,2,0)</f>
        <v>Couro</v>
      </c>
      <c r="J6341">
        <f>VLOOKUP(H6341,dMateriaPrima!A:C,3,0)</f>
        <v>4.4000000000000004</v>
      </c>
      <c r="K6341">
        <v>470</v>
      </c>
      <c r="L6341">
        <f t="shared" si="199"/>
        <v>2068</v>
      </c>
      <c r="M6341">
        <v>0</v>
      </c>
      <c r="N6341">
        <f t="shared" si="198"/>
        <v>2068</v>
      </c>
      <c r="O6341">
        <v>2</v>
      </c>
      <c r="P6341" t="str">
        <f>VLOOKUP(O6341,dFornecedor!A:B,2,0)</f>
        <v>Minerva</v>
      </c>
    </row>
    <row r="6342" spans="1:16" x14ac:dyDescent="0.25">
      <c r="A6342">
        <v>6341</v>
      </c>
      <c r="B6342" s="1">
        <v>44215</v>
      </c>
      <c r="C6342" s="1">
        <v>44224</v>
      </c>
      <c r="D6342" s="1">
        <v>44225</v>
      </c>
      <c r="E6342" s="1">
        <v>44230</v>
      </c>
      <c r="F6342">
        <v>4</v>
      </c>
      <c r="G6342" t="str">
        <f>VLOOKUP(F6342,dComprador!A:B,2,0)</f>
        <v>Lira</v>
      </c>
      <c r="H6342">
        <v>11</v>
      </c>
      <c r="I6342" t="str">
        <f>VLOOKUP(H6342,dMateriaPrima!A:B,2,0)</f>
        <v>Papel</v>
      </c>
      <c r="J6342">
        <f>VLOOKUP(H6342,dMateriaPrima!A:C,3,0)</f>
        <v>9</v>
      </c>
      <c r="K6342">
        <v>161</v>
      </c>
      <c r="L6342">
        <f t="shared" si="199"/>
        <v>1449</v>
      </c>
      <c r="M6342">
        <v>0</v>
      </c>
      <c r="N6342">
        <f t="shared" si="198"/>
        <v>1449</v>
      </c>
      <c r="O6342">
        <v>3</v>
      </c>
      <c r="P6342" t="str">
        <f>VLOOKUP(O6342,dFornecedor!A:B,2,0)</f>
        <v>StepUp</v>
      </c>
    </row>
    <row r="6343" spans="1:16" x14ac:dyDescent="0.25">
      <c r="A6343">
        <v>6342</v>
      </c>
      <c r="B6343" s="1">
        <v>44215</v>
      </c>
      <c r="C6343" s="1">
        <v>44216</v>
      </c>
      <c r="D6343" s="1">
        <v>44222</v>
      </c>
      <c r="E6343" s="1">
        <v>44222</v>
      </c>
      <c r="F6343">
        <v>4</v>
      </c>
      <c r="G6343" t="str">
        <f>VLOOKUP(F6343,dComprador!A:B,2,0)</f>
        <v>Lira</v>
      </c>
      <c r="H6343">
        <v>9</v>
      </c>
      <c r="I6343" t="str">
        <f>VLOOKUP(H6343,dMateriaPrima!A:B,2,0)</f>
        <v>Couro</v>
      </c>
      <c r="J6343">
        <f>VLOOKUP(H6343,dMateriaPrima!A:C,3,0)</f>
        <v>4.4000000000000004</v>
      </c>
      <c r="K6343">
        <v>43</v>
      </c>
      <c r="L6343">
        <f t="shared" si="199"/>
        <v>189.20000000000002</v>
      </c>
      <c r="M6343">
        <v>0</v>
      </c>
      <c r="N6343">
        <f t="shared" si="198"/>
        <v>189.20000000000002</v>
      </c>
      <c r="O6343">
        <v>3</v>
      </c>
      <c r="P6343" t="str">
        <f>VLOOKUP(O6343,dFornecedor!A:B,2,0)</f>
        <v>StepUp</v>
      </c>
    </row>
    <row r="6344" spans="1:16" x14ac:dyDescent="0.25">
      <c r="A6344">
        <v>6343</v>
      </c>
      <c r="B6344" s="1">
        <v>44215</v>
      </c>
      <c r="C6344" s="1">
        <v>44219</v>
      </c>
      <c r="D6344" s="1">
        <v>44222</v>
      </c>
      <c r="E6344" s="1">
        <v>44224</v>
      </c>
      <c r="F6344">
        <v>4</v>
      </c>
      <c r="G6344" t="str">
        <f>VLOOKUP(F6344,dComprador!A:B,2,0)</f>
        <v>Lira</v>
      </c>
      <c r="H6344">
        <v>8</v>
      </c>
      <c r="I6344" t="str">
        <f>VLOOKUP(H6344,dMateriaPrima!A:B,2,0)</f>
        <v>Cimento</v>
      </c>
      <c r="J6344">
        <f>VLOOKUP(H6344,dMateriaPrima!A:C,3,0)</f>
        <v>23</v>
      </c>
      <c r="K6344">
        <v>418</v>
      </c>
      <c r="L6344">
        <f t="shared" si="199"/>
        <v>9614</v>
      </c>
      <c r="M6344">
        <v>0</v>
      </c>
      <c r="N6344">
        <f t="shared" si="198"/>
        <v>9614</v>
      </c>
      <c r="O6344">
        <v>3</v>
      </c>
      <c r="P6344" t="str">
        <f>VLOOKUP(O6344,dFornecedor!A:B,2,0)</f>
        <v>StepUp</v>
      </c>
    </row>
    <row r="6345" spans="1:16" x14ac:dyDescent="0.25">
      <c r="A6345">
        <v>6344</v>
      </c>
      <c r="B6345" s="1">
        <v>44215</v>
      </c>
      <c r="C6345" s="1">
        <v>44223</v>
      </c>
      <c r="D6345" s="1">
        <v>44226</v>
      </c>
      <c r="E6345" s="1">
        <v>44228</v>
      </c>
      <c r="F6345">
        <v>4</v>
      </c>
      <c r="G6345" t="str">
        <f>VLOOKUP(F6345,dComprador!A:B,2,0)</f>
        <v>Lira</v>
      </c>
      <c r="H6345">
        <v>11</v>
      </c>
      <c r="I6345" t="str">
        <f>VLOOKUP(H6345,dMateriaPrima!A:B,2,0)</f>
        <v>Papel</v>
      </c>
      <c r="J6345">
        <f>VLOOKUP(H6345,dMateriaPrima!A:C,3,0)</f>
        <v>9</v>
      </c>
      <c r="K6345">
        <v>281</v>
      </c>
      <c r="L6345">
        <f t="shared" si="199"/>
        <v>2529</v>
      </c>
      <c r="M6345">
        <v>0</v>
      </c>
      <c r="N6345">
        <f t="shared" si="198"/>
        <v>2529</v>
      </c>
      <c r="O6345">
        <v>3</v>
      </c>
      <c r="P6345" t="str">
        <f>VLOOKUP(O6345,dFornecedor!A:B,2,0)</f>
        <v>StepUp</v>
      </c>
    </row>
    <row r="6346" spans="1:16" x14ac:dyDescent="0.25">
      <c r="A6346">
        <v>6345</v>
      </c>
      <c r="B6346" s="1">
        <v>44215</v>
      </c>
      <c r="C6346" s="1">
        <v>44215</v>
      </c>
      <c r="D6346" s="1">
        <v>44222</v>
      </c>
      <c r="E6346" s="1">
        <v>44224</v>
      </c>
      <c r="F6346">
        <v>4</v>
      </c>
      <c r="G6346" t="str">
        <f>VLOOKUP(F6346,dComprador!A:B,2,0)</f>
        <v>Lira</v>
      </c>
      <c r="H6346">
        <v>7</v>
      </c>
      <c r="I6346" t="str">
        <f>VLOOKUP(H6346,dMateriaPrima!A:B,2,0)</f>
        <v>Poliéster</v>
      </c>
      <c r="J6346">
        <f>VLOOKUP(H6346,dMateriaPrima!A:C,3,0)</f>
        <v>8</v>
      </c>
      <c r="K6346">
        <v>381</v>
      </c>
      <c r="L6346">
        <f t="shared" si="199"/>
        <v>3048</v>
      </c>
      <c r="M6346">
        <v>0</v>
      </c>
      <c r="N6346">
        <f t="shared" si="198"/>
        <v>3048</v>
      </c>
      <c r="O6346">
        <v>2</v>
      </c>
      <c r="P6346" t="str">
        <f>VLOOKUP(O6346,dFornecedor!A:B,2,0)</f>
        <v>Minerva</v>
      </c>
    </row>
    <row r="6347" spans="1:16" x14ac:dyDescent="0.25">
      <c r="A6347">
        <v>6346</v>
      </c>
      <c r="B6347" s="1">
        <v>44215</v>
      </c>
      <c r="C6347" s="1">
        <v>44216</v>
      </c>
      <c r="D6347" s="1">
        <v>44234</v>
      </c>
      <c r="E6347" s="1">
        <v>44236</v>
      </c>
      <c r="F6347">
        <v>1</v>
      </c>
      <c r="G6347" t="str">
        <f>VLOOKUP(F6347,dComprador!A:B,2,0)</f>
        <v>Alon</v>
      </c>
      <c r="H6347">
        <v>11</v>
      </c>
      <c r="I6347" t="str">
        <f>VLOOKUP(H6347,dMateriaPrima!A:B,2,0)</f>
        <v>Papel</v>
      </c>
      <c r="J6347">
        <f>VLOOKUP(H6347,dMateriaPrima!A:C,3,0)</f>
        <v>9</v>
      </c>
      <c r="K6347">
        <v>383</v>
      </c>
      <c r="L6347">
        <f t="shared" si="199"/>
        <v>3447</v>
      </c>
      <c r="M6347">
        <v>0</v>
      </c>
      <c r="N6347">
        <f t="shared" si="198"/>
        <v>3447</v>
      </c>
      <c r="O6347">
        <v>5</v>
      </c>
      <c r="P6347" t="str">
        <f>VLOOKUP(O6347,dFornecedor!A:B,2,0)</f>
        <v>Atlas</v>
      </c>
    </row>
    <row r="6348" spans="1:16" x14ac:dyDescent="0.25">
      <c r="A6348">
        <v>6347</v>
      </c>
      <c r="B6348" s="1">
        <v>44215</v>
      </c>
      <c r="C6348" s="1">
        <v>44216</v>
      </c>
      <c r="D6348" s="1">
        <v>44235</v>
      </c>
      <c r="E6348" s="1">
        <v>44237</v>
      </c>
      <c r="F6348">
        <v>1</v>
      </c>
      <c r="G6348" t="str">
        <f>VLOOKUP(F6348,dComprador!A:B,2,0)</f>
        <v>Alon</v>
      </c>
      <c r="H6348">
        <v>11</v>
      </c>
      <c r="I6348" t="str">
        <f>VLOOKUP(H6348,dMateriaPrima!A:B,2,0)</f>
        <v>Papel</v>
      </c>
      <c r="J6348">
        <f>VLOOKUP(H6348,dMateriaPrima!A:C,3,0)</f>
        <v>9</v>
      </c>
      <c r="K6348">
        <v>30</v>
      </c>
      <c r="L6348">
        <f t="shared" si="199"/>
        <v>270</v>
      </c>
      <c r="M6348">
        <v>0</v>
      </c>
      <c r="N6348">
        <f t="shared" si="198"/>
        <v>270</v>
      </c>
      <c r="O6348">
        <v>3</v>
      </c>
      <c r="P6348" t="str">
        <f>VLOOKUP(O6348,dFornecedor!A:B,2,0)</f>
        <v>StepUp</v>
      </c>
    </row>
    <row r="6349" spans="1:16" x14ac:dyDescent="0.25">
      <c r="A6349">
        <v>6348</v>
      </c>
      <c r="B6349" s="1">
        <v>44215</v>
      </c>
      <c r="C6349" s="1">
        <v>44224</v>
      </c>
      <c r="D6349" s="1">
        <v>44234</v>
      </c>
      <c r="E6349" s="1">
        <v>44235</v>
      </c>
      <c r="F6349">
        <v>1</v>
      </c>
      <c r="G6349" t="str">
        <f>VLOOKUP(F6349,dComprador!A:B,2,0)</f>
        <v>Alon</v>
      </c>
      <c r="H6349">
        <v>11</v>
      </c>
      <c r="I6349" t="str">
        <f>VLOOKUP(H6349,dMateriaPrima!A:B,2,0)</f>
        <v>Papel</v>
      </c>
      <c r="J6349">
        <f>VLOOKUP(H6349,dMateriaPrima!A:C,3,0)</f>
        <v>9</v>
      </c>
      <c r="K6349">
        <v>117</v>
      </c>
      <c r="L6349">
        <f t="shared" si="199"/>
        <v>1053</v>
      </c>
      <c r="M6349">
        <v>0</v>
      </c>
      <c r="N6349">
        <f t="shared" si="198"/>
        <v>1053</v>
      </c>
      <c r="O6349">
        <v>2</v>
      </c>
      <c r="P6349" t="str">
        <f>VLOOKUP(O6349,dFornecedor!A:B,2,0)</f>
        <v>Minerva</v>
      </c>
    </row>
    <row r="6350" spans="1:16" x14ac:dyDescent="0.25">
      <c r="A6350">
        <v>6349</v>
      </c>
      <c r="B6350" s="1">
        <v>44215</v>
      </c>
      <c r="C6350" s="1">
        <v>44224</v>
      </c>
      <c r="D6350" s="1">
        <v>44234</v>
      </c>
      <c r="E6350" s="1">
        <v>44232</v>
      </c>
      <c r="F6350">
        <v>1</v>
      </c>
      <c r="G6350" t="str">
        <f>VLOOKUP(F6350,dComprador!A:B,2,0)</f>
        <v>Alon</v>
      </c>
      <c r="H6350">
        <v>1</v>
      </c>
      <c r="I6350" t="str">
        <f>VLOOKUP(H6350,dMateriaPrima!A:B,2,0)</f>
        <v>Tecido</v>
      </c>
      <c r="J6350">
        <f>VLOOKUP(H6350,dMateriaPrima!A:C,3,0)</f>
        <v>18</v>
      </c>
      <c r="K6350">
        <v>316</v>
      </c>
      <c r="L6350">
        <f t="shared" si="199"/>
        <v>5688</v>
      </c>
      <c r="M6350">
        <v>0</v>
      </c>
      <c r="N6350">
        <f t="shared" si="198"/>
        <v>5688</v>
      </c>
      <c r="O6350">
        <v>2</v>
      </c>
      <c r="P6350" t="str">
        <f>VLOOKUP(O6350,dFornecedor!A:B,2,0)</f>
        <v>Minerva</v>
      </c>
    </row>
    <row r="6351" spans="1:16" x14ac:dyDescent="0.25">
      <c r="A6351">
        <v>6350</v>
      </c>
      <c r="B6351" s="1">
        <v>44215</v>
      </c>
      <c r="C6351" s="1">
        <v>44218</v>
      </c>
      <c r="D6351" s="1">
        <v>44247</v>
      </c>
      <c r="E6351" s="1">
        <v>44248</v>
      </c>
      <c r="F6351">
        <v>1</v>
      </c>
      <c r="G6351" t="str">
        <f>VLOOKUP(F6351,dComprador!A:B,2,0)</f>
        <v>Alon</v>
      </c>
      <c r="H6351">
        <v>11</v>
      </c>
      <c r="I6351" t="str">
        <f>VLOOKUP(H6351,dMateriaPrima!A:B,2,0)</f>
        <v>Papel</v>
      </c>
      <c r="J6351">
        <f>VLOOKUP(H6351,dMateriaPrima!A:C,3,0)</f>
        <v>9</v>
      </c>
      <c r="K6351">
        <v>1</v>
      </c>
      <c r="L6351">
        <f t="shared" si="199"/>
        <v>9</v>
      </c>
      <c r="M6351">
        <v>0</v>
      </c>
      <c r="N6351">
        <f t="shared" si="198"/>
        <v>9</v>
      </c>
      <c r="O6351">
        <v>4</v>
      </c>
      <c r="P6351" t="str">
        <f>VLOOKUP(O6351,dFornecedor!A:B,2,0)</f>
        <v>AlphaOmega</v>
      </c>
    </row>
    <row r="6352" spans="1:16" x14ac:dyDescent="0.25">
      <c r="A6352">
        <v>6351</v>
      </c>
      <c r="B6352" s="1">
        <v>44216</v>
      </c>
      <c r="C6352" s="1">
        <v>44223</v>
      </c>
      <c r="D6352" s="1">
        <v>44223</v>
      </c>
      <c r="E6352" s="1">
        <v>44228</v>
      </c>
      <c r="F6352">
        <v>4</v>
      </c>
      <c r="G6352" t="str">
        <f>VLOOKUP(F6352,dComprador!A:B,2,0)</f>
        <v>Lira</v>
      </c>
      <c r="H6352">
        <v>1</v>
      </c>
      <c r="I6352" t="str">
        <f>VLOOKUP(H6352,dMateriaPrima!A:B,2,0)</f>
        <v>Tecido</v>
      </c>
      <c r="J6352">
        <f>VLOOKUP(H6352,dMateriaPrima!A:C,3,0)</f>
        <v>18</v>
      </c>
      <c r="K6352">
        <v>108</v>
      </c>
      <c r="L6352">
        <f t="shared" si="199"/>
        <v>1944</v>
      </c>
      <c r="M6352">
        <v>0</v>
      </c>
      <c r="N6352">
        <f t="shared" si="198"/>
        <v>1944</v>
      </c>
      <c r="O6352">
        <v>1</v>
      </c>
      <c r="P6352" t="str">
        <f>VLOOKUP(O6352,dFornecedor!A:B,2,0)</f>
        <v>NorthShore</v>
      </c>
    </row>
    <row r="6353" spans="1:16" x14ac:dyDescent="0.25">
      <c r="A6353">
        <v>6352</v>
      </c>
      <c r="B6353" s="1">
        <v>44216</v>
      </c>
      <c r="C6353" s="1">
        <v>44216</v>
      </c>
      <c r="D6353" s="1">
        <v>44223</v>
      </c>
      <c r="E6353" s="1">
        <v>44221</v>
      </c>
      <c r="F6353">
        <v>4</v>
      </c>
      <c r="G6353" t="str">
        <f>VLOOKUP(F6353,dComprador!A:B,2,0)</f>
        <v>Lira</v>
      </c>
      <c r="H6353">
        <v>6</v>
      </c>
      <c r="I6353" t="str">
        <f>VLOOKUP(H6353,dMateriaPrima!A:B,2,0)</f>
        <v>Fio Algodão</v>
      </c>
      <c r="J6353">
        <f>VLOOKUP(H6353,dMateriaPrima!A:C,3,0)</f>
        <v>55.9</v>
      </c>
      <c r="K6353">
        <v>38</v>
      </c>
      <c r="L6353">
        <f t="shared" si="199"/>
        <v>2124.1999999999998</v>
      </c>
      <c r="M6353">
        <v>0</v>
      </c>
      <c r="N6353">
        <f t="shared" si="198"/>
        <v>2124.1999999999998</v>
      </c>
      <c r="O6353">
        <v>5</v>
      </c>
      <c r="P6353" t="str">
        <f>VLOOKUP(O6353,dFornecedor!A:B,2,0)</f>
        <v>Atlas</v>
      </c>
    </row>
    <row r="6354" spans="1:16" x14ac:dyDescent="0.25">
      <c r="A6354">
        <v>6353</v>
      </c>
      <c r="B6354" s="1">
        <v>44216</v>
      </c>
      <c r="C6354" s="1">
        <v>44217</v>
      </c>
      <c r="D6354" s="1">
        <v>44223</v>
      </c>
      <c r="E6354" s="1">
        <v>44226</v>
      </c>
      <c r="F6354">
        <v>4</v>
      </c>
      <c r="G6354" t="str">
        <f>VLOOKUP(F6354,dComprador!A:B,2,0)</f>
        <v>Lira</v>
      </c>
      <c r="H6354">
        <v>5</v>
      </c>
      <c r="I6354" t="str">
        <f>VLOOKUP(H6354,dMateriaPrima!A:B,2,0)</f>
        <v>Areia</v>
      </c>
      <c r="J6354">
        <f>VLOOKUP(H6354,dMateriaPrima!A:C,3,0)</f>
        <v>3.59</v>
      </c>
      <c r="K6354">
        <v>198</v>
      </c>
      <c r="L6354">
        <f t="shared" si="199"/>
        <v>710.81999999999994</v>
      </c>
      <c r="M6354">
        <v>0</v>
      </c>
      <c r="N6354">
        <f t="shared" si="198"/>
        <v>710.81999999999994</v>
      </c>
      <c r="O6354">
        <v>3</v>
      </c>
      <c r="P6354" t="str">
        <f>VLOOKUP(O6354,dFornecedor!A:B,2,0)</f>
        <v>StepUp</v>
      </c>
    </row>
    <row r="6355" spans="1:16" x14ac:dyDescent="0.25">
      <c r="A6355">
        <v>6354</v>
      </c>
      <c r="B6355" s="1">
        <v>44216</v>
      </c>
      <c r="C6355" s="1">
        <v>44216</v>
      </c>
      <c r="D6355" s="1">
        <v>44223</v>
      </c>
      <c r="E6355" s="1">
        <v>44224</v>
      </c>
      <c r="F6355">
        <v>4</v>
      </c>
      <c r="G6355" t="str">
        <f>VLOOKUP(F6355,dComprador!A:B,2,0)</f>
        <v>Lira</v>
      </c>
      <c r="H6355">
        <v>7</v>
      </c>
      <c r="I6355" t="str">
        <f>VLOOKUP(H6355,dMateriaPrima!A:B,2,0)</f>
        <v>Poliéster</v>
      </c>
      <c r="J6355">
        <f>VLOOKUP(H6355,dMateriaPrima!A:C,3,0)</f>
        <v>8</v>
      </c>
      <c r="K6355">
        <v>82</v>
      </c>
      <c r="L6355">
        <f t="shared" si="199"/>
        <v>656</v>
      </c>
      <c r="M6355">
        <v>0</v>
      </c>
      <c r="N6355">
        <f t="shared" si="198"/>
        <v>656</v>
      </c>
      <c r="O6355">
        <v>2</v>
      </c>
      <c r="P6355" t="str">
        <f>VLOOKUP(O6355,dFornecedor!A:B,2,0)</f>
        <v>Minerva</v>
      </c>
    </row>
    <row r="6356" spans="1:16" x14ac:dyDescent="0.25">
      <c r="A6356">
        <v>6355</v>
      </c>
      <c r="B6356" s="1">
        <v>44216</v>
      </c>
      <c r="C6356" s="1">
        <v>44218</v>
      </c>
      <c r="D6356" s="1">
        <v>44223</v>
      </c>
      <c r="E6356" s="1">
        <v>44223</v>
      </c>
      <c r="F6356">
        <v>4</v>
      </c>
      <c r="G6356" t="str">
        <f>VLOOKUP(F6356,dComprador!A:B,2,0)</f>
        <v>Lira</v>
      </c>
      <c r="H6356">
        <v>11</v>
      </c>
      <c r="I6356" t="str">
        <f>VLOOKUP(H6356,dMateriaPrima!A:B,2,0)</f>
        <v>Papel</v>
      </c>
      <c r="J6356">
        <f>VLOOKUP(H6356,dMateriaPrima!A:C,3,0)</f>
        <v>9</v>
      </c>
      <c r="K6356">
        <v>32</v>
      </c>
      <c r="L6356">
        <f t="shared" si="199"/>
        <v>288</v>
      </c>
      <c r="M6356">
        <v>0</v>
      </c>
      <c r="N6356">
        <f t="shared" si="198"/>
        <v>288</v>
      </c>
      <c r="O6356">
        <v>5</v>
      </c>
      <c r="P6356" t="str">
        <f>VLOOKUP(O6356,dFornecedor!A:B,2,0)</f>
        <v>Atlas</v>
      </c>
    </row>
    <row r="6357" spans="1:16" x14ac:dyDescent="0.25">
      <c r="A6357">
        <v>6356</v>
      </c>
      <c r="B6357" s="1">
        <v>44216</v>
      </c>
      <c r="C6357" s="1">
        <v>44217</v>
      </c>
      <c r="D6357" s="1">
        <v>44236</v>
      </c>
      <c r="E6357" s="1">
        <v>44238</v>
      </c>
      <c r="F6357">
        <v>1</v>
      </c>
      <c r="G6357" t="str">
        <f>VLOOKUP(F6357,dComprador!A:B,2,0)</f>
        <v>Alon</v>
      </c>
      <c r="H6357">
        <v>4</v>
      </c>
      <c r="I6357" t="str">
        <f>VLOOKUP(H6357,dMateriaPrima!A:B,2,0)</f>
        <v>Madeira</v>
      </c>
      <c r="J6357">
        <f>VLOOKUP(H6357,dMateriaPrima!A:C,3,0)</f>
        <v>168</v>
      </c>
      <c r="K6357">
        <v>10</v>
      </c>
      <c r="L6357">
        <f t="shared" si="199"/>
        <v>1680</v>
      </c>
      <c r="M6357">
        <v>0</v>
      </c>
      <c r="N6357">
        <f t="shared" si="198"/>
        <v>1680</v>
      </c>
      <c r="O6357">
        <v>3</v>
      </c>
      <c r="P6357" t="str">
        <f>VLOOKUP(O6357,dFornecedor!A:B,2,0)</f>
        <v>StepUp</v>
      </c>
    </row>
    <row r="6358" spans="1:16" x14ac:dyDescent="0.25">
      <c r="A6358">
        <v>6357</v>
      </c>
      <c r="B6358" s="1">
        <v>44216</v>
      </c>
      <c r="C6358" s="1">
        <v>44224</v>
      </c>
      <c r="D6358" s="1">
        <v>44236</v>
      </c>
      <c r="E6358" s="1">
        <v>44238</v>
      </c>
      <c r="F6358">
        <v>1</v>
      </c>
      <c r="G6358" t="str">
        <f>VLOOKUP(F6358,dComprador!A:B,2,0)</f>
        <v>Alon</v>
      </c>
      <c r="H6358">
        <v>2</v>
      </c>
      <c r="I6358" t="str">
        <f>VLOOKUP(H6358,dMateriaPrima!A:B,2,0)</f>
        <v>Chapa Metal</v>
      </c>
      <c r="J6358">
        <f>VLOOKUP(H6358,dMateriaPrima!A:C,3,0)</f>
        <v>299.89999999999998</v>
      </c>
      <c r="K6358">
        <v>118</v>
      </c>
      <c r="L6358">
        <f t="shared" si="199"/>
        <v>35388.199999999997</v>
      </c>
      <c r="M6358">
        <v>0</v>
      </c>
      <c r="N6358">
        <f t="shared" si="198"/>
        <v>35388.199999999997</v>
      </c>
      <c r="O6358">
        <v>2</v>
      </c>
      <c r="P6358" t="str">
        <f>VLOOKUP(O6358,dFornecedor!A:B,2,0)</f>
        <v>Minerva</v>
      </c>
    </row>
    <row r="6359" spans="1:16" x14ac:dyDescent="0.25">
      <c r="A6359">
        <v>6358</v>
      </c>
      <c r="B6359" s="1">
        <v>44216</v>
      </c>
      <c r="C6359" s="1">
        <v>44223</v>
      </c>
      <c r="D6359" s="1">
        <v>44233</v>
      </c>
      <c r="E6359" s="1">
        <v>44238</v>
      </c>
      <c r="F6359">
        <v>1</v>
      </c>
      <c r="G6359" t="str">
        <f>VLOOKUP(F6359,dComprador!A:B,2,0)</f>
        <v>Alon</v>
      </c>
      <c r="H6359">
        <v>3</v>
      </c>
      <c r="I6359" t="str">
        <f>VLOOKUP(H6359,dMateriaPrima!A:B,2,0)</f>
        <v>Barra Metal</v>
      </c>
      <c r="J6359">
        <f>VLOOKUP(H6359,dMateriaPrima!A:C,3,0)</f>
        <v>565</v>
      </c>
      <c r="K6359">
        <v>149</v>
      </c>
      <c r="L6359">
        <f t="shared" si="199"/>
        <v>84185</v>
      </c>
      <c r="M6359">
        <v>0</v>
      </c>
      <c r="N6359">
        <f t="shared" si="198"/>
        <v>84185</v>
      </c>
      <c r="O6359">
        <v>5</v>
      </c>
      <c r="P6359" t="str">
        <f>VLOOKUP(O6359,dFornecedor!A:B,2,0)</f>
        <v>Atlas</v>
      </c>
    </row>
    <row r="6360" spans="1:16" x14ac:dyDescent="0.25">
      <c r="A6360">
        <v>6359</v>
      </c>
      <c r="B6360" s="1">
        <v>44216</v>
      </c>
      <c r="C6360" s="1">
        <v>44217</v>
      </c>
      <c r="D6360" s="1">
        <v>44237</v>
      </c>
      <c r="E6360" s="1">
        <v>44237</v>
      </c>
      <c r="F6360">
        <v>1</v>
      </c>
      <c r="G6360" t="str">
        <f>VLOOKUP(F6360,dComprador!A:B,2,0)</f>
        <v>Alon</v>
      </c>
      <c r="H6360">
        <v>9</v>
      </c>
      <c r="I6360" t="str">
        <f>VLOOKUP(H6360,dMateriaPrima!A:B,2,0)</f>
        <v>Couro</v>
      </c>
      <c r="J6360">
        <f>VLOOKUP(H6360,dMateriaPrima!A:C,3,0)</f>
        <v>4.4000000000000004</v>
      </c>
      <c r="K6360">
        <v>380</v>
      </c>
      <c r="L6360">
        <f t="shared" si="199"/>
        <v>1672.0000000000002</v>
      </c>
      <c r="M6360">
        <v>0</v>
      </c>
      <c r="N6360">
        <f t="shared" si="198"/>
        <v>1672.0000000000002</v>
      </c>
      <c r="O6360">
        <v>3</v>
      </c>
      <c r="P6360" t="str">
        <f>VLOOKUP(O6360,dFornecedor!A:B,2,0)</f>
        <v>StepUp</v>
      </c>
    </row>
    <row r="6361" spans="1:16" x14ac:dyDescent="0.25">
      <c r="A6361">
        <v>6360</v>
      </c>
      <c r="B6361" s="1">
        <v>44216</v>
      </c>
      <c r="C6361" s="1">
        <v>44222</v>
      </c>
      <c r="D6361" s="1">
        <v>44245</v>
      </c>
      <c r="E6361" s="1">
        <v>44248</v>
      </c>
      <c r="F6361">
        <v>1</v>
      </c>
      <c r="G6361" t="str">
        <f>VLOOKUP(F6361,dComprador!A:B,2,0)</f>
        <v>Alon</v>
      </c>
      <c r="H6361">
        <v>8</v>
      </c>
      <c r="I6361" t="str">
        <f>VLOOKUP(H6361,dMateriaPrima!A:B,2,0)</f>
        <v>Cimento</v>
      </c>
      <c r="J6361">
        <f>VLOOKUP(H6361,dMateriaPrima!A:C,3,0)</f>
        <v>23</v>
      </c>
      <c r="K6361">
        <v>69</v>
      </c>
      <c r="L6361">
        <f t="shared" si="199"/>
        <v>1587</v>
      </c>
      <c r="M6361">
        <v>0</v>
      </c>
      <c r="N6361">
        <f t="shared" si="198"/>
        <v>1587</v>
      </c>
      <c r="O6361">
        <v>3</v>
      </c>
      <c r="P6361" t="str">
        <f>VLOOKUP(O6361,dFornecedor!A:B,2,0)</f>
        <v>StepUp</v>
      </c>
    </row>
    <row r="6362" spans="1:16" x14ac:dyDescent="0.25">
      <c r="A6362">
        <v>6361</v>
      </c>
      <c r="B6362" s="1">
        <v>44216</v>
      </c>
      <c r="C6362" s="1">
        <v>44223</v>
      </c>
      <c r="D6362" s="1">
        <v>44250</v>
      </c>
      <c r="E6362" s="1">
        <v>44252</v>
      </c>
      <c r="F6362">
        <v>1</v>
      </c>
      <c r="G6362" t="str">
        <f>VLOOKUP(F6362,dComprador!A:B,2,0)</f>
        <v>Alon</v>
      </c>
      <c r="H6362">
        <v>10</v>
      </c>
      <c r="I6362" t="str">
        <f>VLOOKUP(H6362,dMateriaPrima!A:B,2,0)</f>
        <v>Pedra Britada</v>
      </c>
      <c r="J6362">
        <f>VLOOKUP(H6362,dMateriaPrima!A:C,3,0)</f>
        <v>56</v>
      </c>
      <c r="K6362">
        <v>68</v>
      </c>
      <c r="L6362">
        <f t="shared" si="199"/>
        <v>3808</v>
      </c>
      <c r="M6362">
        <v>0</v>
      </c>
      <c r="N6362">
        <f t="shared" si="198"/>
        <v>3808</v>
      </c>
      <c r="O6362">
        <v>3</v>
      </c>
      <c r="P6362" t="str">
        <f>VLOOKUP(O6362,dFornecedor!A:B,2,0)</f>
        <v>StepUp</v>
      </c>
    </row>
    <row r="6363" spans="1:16" x14ac:dyDescent="0.25">
      <c r="A6363">
        <v>6362</v>
      </c>
      <c r="B6363" s="1">
        <v>44216</v>
      </c>
      <c r="C6363" s="1">
        <v>44227</v>
      </c>
      <c r="D6363" s="1">
        <v>44238</v>
      </c>
      <c r="E6363" s="1">
        <v>44241</v>
      </c>
      <c r="F6363">
        <v>1</v>
      </c>
      <c r="G6363" t="str">
        <f>VLOOKUP(F6363,dComprador!A:B,2,0)</f>
        <v>Alon</v>
      </c>
      <c r="H6363">
        <v>9</v>
      </c>
      <c r="I6363" t="str">
        <f>VLOOKUP(H6363,dMateriaPrima!A:B,2,0)</f>
        <v>Couro</v>
      </c>
      <c r="J6363">
        <f>VLOOKUP(H6363,dMateriaPrima!A:C,3,0)</f>
        <v>4.4000000000000004</v>
      </c>
      <c r="K6363">
        <v>231</v>
      </c>
      <c r="L6363">
        <f t="shared" si="199"/>
        <v>1016.4000000000001</v>
      </c>
      <c r="M6363">
        <v>0</v>
      </c>
      <c r="N6363">
        <f t="shared" si="198"/>
        <v>1016.4000000000001</v>
      </c>
      <c r="O6363">
        <v>1</v>
      </c>
      <c r="P6363" t="str">
        <f>VLOOKUP(O6363,dFornecedor!A:B,2,0)</f>
        <v>NorthShore</v>
      </c>
    </row>
    <row r="6364" spans="1:16" x14ac:dyDescent="0.25">
      <c r="A6364">
        <v>6363</v>
      </c>
      <c r="B6364" s="1">
        <v>44216</v>
      </c>
      <c r="C6364" s="1">
        <v>44223</v>
      </c>
      <c r="D6364" s="1">
        <v>44239</v>
      </c>
      <c r="E6364" s="1">
        <v>44243</v>
      </c>
      <c r="F6364">
        <v>1</v>
      </c>
      <c r="G6364" t="str">
        <f>VLOOKUP(F6364,dComprador!A:B,2,0)</f>
        <v>Alon</v>
      </c>
      <c r="H6364">
        <v>8</v>
      </c>
      <c r="I6364" t="str">
        <f>VLOOKUP(H6364,dMateriaPrima!A:B,2,0)</f>
        <v>Cimento</v>
      </c>
      <c r="J6364">
        <f>VLOOKUP(H6364,dMateriaPrima!A:C,3,0)</f>
        <v>23</v>
      </c>
      <c r="K6364">
        <v>229</v>
      </c>
      <c r="L6364">
        <f t="shared" si="199"/>
        <v>5267</v>
      </c>
      <c r="M6364">
        <v>0</v>
      </c>
      <c r="N6364">
        <f t="shared" si="198"/>
        <v>5267</v>
      </c>
      <c r="O6364">
        <v>2</v>
      </c>
      <c r="P6364" t="str">
        <f>VLOOKUP(O6364,dFornecedor!A:B,2,0)</f>
        <v>Minerva</v>
      </c>
    </row>
    <row r="6365" spans="1:16" x14ac:dyDescent="0.25">
      <c r="A6365">
        <v>6364</v>
      </c>
      <c r="B6365" s="1">
        <v>44217</v>
      </c>
      <c r="C6365" s="1">
        <v>44217</v>
      </c>
      <c r="D6365" s="1">
        <v>44224</v>
      </c>
      <c r="E6365" s="1">
        <v>44223</v>
      </c>
      <c r="F6365">
        <v>4</v>
      </c>
      <c r="G6365" t="str">
        <f>VLOOKUP(F6365,dComprador!A:B,2,0)</f>
        <v>Lira</v>
      </c>
      <c r="H6365">
        <v>5</v>
      </c>
      <c r="I6365" t="str">
        <f>VLOOKUP(H6365,dMateriaPrima!A:B,2,0)</f>
        <v>Areia</v>
      </c>
      <c r="J6365">
        <f>VLOOKUP(H6365,dMateriaPrima!A:C,3,0)</f>
        <v>3.59</v>
      </c>
      <c r="K6365">
        <v>19</v>
      </c>
      <c r="L6365">
        <f t="shared" si="199"/>
        <v>68.209999999999994</v>
      </c>
      <c r="M6365">
        <v>0</v>
      </c>
      <c r="N6365">
        <f t="shared" si="198"/>
        <v>68.209999999999994</v>
      </c>
      <c r="O6365">
        <v>2</v>
      </c>
      <c r="P6365" t="str">
        <f>VLOOKUP(O6365,dFornecedor!A:B,2,0)</f>
        <v>Minerva</v>
      </c>
    </row>
    <row r="6366" spans="1:16" x14ac:dyDescent="0.25">
      <c r="A6366">
        <v>6365</v>
      </c>
      <c r="B6366" s="1">
        <v>44217</v>
      </c>
      <c r="C6366" s="1">
        <v>44223</v>
      </c>
      <c r="D6366" s="1">
        <v>44224</v>
      </c>
      <c r="E6366" s="1">
        <v>44227</v>
      </c>
      <c r="F6366">
        <v>4</v>
      </c>
      <c r="G6366" t="str">
        <f>VLOOKUP(F6366,dComprador!A:B,2,0)</f>
        <v>Lira</v>
      </c>
      <c r="H6366">
        <v>8</v>
      </c>
      <c r="I6366" t="str">
        <f>VLOOKUP(H6366,dMateriaPrima!A:B,2,0)</f>
        <v>Cimento</v>
      </c>
      <c r="J6366">
        <f>VLOOKUP(H6366,dMateriaPrima!A:C,3,0)</f>
        <v>23</v>
      </c>
      <c r="K6366">
        <v>505</v>
      </c>
      <c r="L6366">
        <f t="shared" si="199"/>
        <v>11615</v>
      </c>
      <c r="M6366">
        <v>0</v>
      </c>
      <c r="N6366">
        <f t="shared" si="198"/>
        <v>11615</v>
      </c>
      <c r="O6366">
        <v>3</v>
      </c>
      <c r="P6366" t="str">
        <f>VLOOKUP(O6366,dFornecedor!A:B,2,0)</f>
        <v>StepUp</v>
      </c>
    </row>
    <row r="6367" spans="1:16" x14ac:dyDescent="0.25">
      <c r="A6367">
        <v>6366</v>
      </c>
      <c r="B6367" s="1">
        <v>44217</v>
      </c>
      <c r="C6367" s="1">
        <v>44218</v>
      </c>
      <c r="D6367" s="1">
        <v>44224</v>
      </c>
      <c r="E6367" s="1">
        <v>44227</v>
      </c>
      <c r="F6367">
        <v>4</v>
      </c>
      <c r="G6367" t="str">
        <f>VLOOKUP(F6367,dComprador!A:B,2,0)</f>
        <v>Lira</v>
      </c>
      <c r="H6367">
        <v>10</v>
      </c>
      <c r="I6367" t="str">
        <f>VLOOKUP(H6367,dMateriaPrima!A:B,2,0)</f>
        <v>Pedra Britada</v>
      </c>
      <c r="J6367">
        <f>VLOOKUP(H6367,dMateriaPrima!A:C,3,0)</f>
        <v>56</v>
      </c>
      <c r="K6367">
        <v>502</v>
      </c>
      <c r="L6367">
        <f t="shared" si="199"/>
        <v>28112</v>
      </c>
      <c r="M6367">
        <v>0</v>
      </c>
      <c r="N6367">
        <f t="shared" si="198"/>
        <v>28112</v>
      </c>
      <c r="O6367">
        <v>4</v>
      </c>
      <c r="P6367" t="str">
        <f>VLOOKUP(O6367,dFornecedor!A:B,2,0)</f>
        <v>AlphaOmega</v>
      </c>
    </row>
    <row r="6368" spans="1:16" x14ac:dyDescent="0.25">
      <c r="A6368">
        <v>6367</v>
      </c>
      <c r="B6368" s="1">
        <v>44217</v>
      </c>
      <c r="C6368" s="1">
        <v>44221</v>
      </c>
      <c r="D6368" s="1">
        <v>44223</v>
      </c>
      <c r="E6368" s="1">
        <v>44226</v>
      </c>
      <c r="F6368">
        <v>4</v>
      </c>
      <c r="G6368" t="str">
        <f>VLOOKUP(F6368,dComprador!A:B,2,0)</f>
        <v>Lira</v>
      </c>
      <c r="H6368">
        <v>4</v>
      </c>
      <c r="I6368" t="str">
        <f>VLOOKUP(H6368,dMateriaPrima!A:B,2,0)</f>
        <v>Madeira</v>
      </c>
      <c r="J6368">
        <f>VLOOKUP(H6368,dMateriaPrima!A:C,3,0)</f>
        <v>168</v>
      </c>
      <c r="K6368">
        <v>143</v>
      </c>
      <c r="L6368">
        <f t="shared" si="199"/>
        <v>24024</v>
      </c>
      <c r="M6368">
        <v>0</v>
      </c>
      <c r="N6368">
        <f t="shared" si="198"/>
        <v>24024</v>
      </c>
      <c r="O6368">
        <v>3</v>
      </c>
      <c r="P6368" t="str">
        <f>VLOOKUP(O6368,dFornecedor!A:B,2,0)</f>
        <v>StepUp</v>
      </c>
    </row>
    <row r="6369" spans="1:16" x14ac:dyDescent="0.25">
      <c r="A6369">
        <v>6368</v>
      </c>
      <c r="B6369" s="1">
        <v>44217</v>
      </c>
      <c r="C6369" s="1">
        <v>44219</v>
      </c>
      <c r="D6369" s="1">
        <v>44235</v>
      </c>
      <c r="E6369" s="1">
        <v>44237</v>
      </c>
      <c r="F6369">
        <v>1</v>
      </c>
      <c r="G6369" t="str">
        <f>VLOOKUP(F6369,dComprador!A:B,2,0)</f>
        <v>Alon</v>
      </c>
      <c r="H6369">
        <v>1</v>
      </c>
      <c r="I6369" t="str">
        <f>VLOOKUP(H6369,dMateriaPrima!A:B,2,0)</f>
        <v>Tecido</v>
      </c>
      <c r="J6369">
        <f>VLOOKUP(H6369,dMateriaPrima!A:C,3,0)</f>
        <v>18</v>
      </c>
      <c r="K6369">
        <v>12</v>
      </c>
      <c r="L6369">
        <f t="shared" si="199"/>
        <v>216</v>
      </c>
      <c r="M6369">
        <v>0</v>
      </c>
      <c r="N6369">
        <f t="shared" si="198"/>
        <v>216</v>
      </c>
      <c r="O6369">
        <v>4</v>
      </c>
      <c r="P6369" t="str">
        <f>VLOOKUP(O6369,dFornecedor!A:B,2,0)</f>
        <v>AlphaOmega</v>
      </c>
    </row>
    <row r="6370" spans="1:16" x14ac:dyDescent="0.25">
      <c r="A6370">
        <v>6369</v>
      </c>
      <c r="B6370" s="1">
        <v>44217</v>
      </c>
      <c r="C6370" s="1">
        <v>44224</v>
      </c>
      <c r="D6370" s="1">
        <v>44249</v>
      </c>
      <c r="E6370" s="1">
        <v>44251</v>
      </c>
      <c r="F6370">
        <v>1</v>
      </c>
      <c r="G6370" t="str">
        <f>VLOOKUP(F6370,dComprador!A:B,2,0)</f>
        <v>Alon</v>
      </c>
      <c r="H6370">
        <v>3</v>
      </c>
      <c r="I6370" t="str">
        <f>VLOOKUP(H6370,dMateriaPrima!A:B,2,0)</f>
        <v>Barra Metal</v>
      </c>
      <c r="J6370">
        <f>VLOOKUP(H6370,dMateriaPrima!A:C,3,0)</f>
        <v>565</v>
      </c>
      <c r="K6370">
        <v>5</v>
      </c>
      <c r="L6370">
        <f t="shared" si="199"/>
        <v>2825</v>
      </c>
      <c r="M6370">
        <v>0</v>
      </c>
      <c r="N6370">
        <f t="shared" si="198"/>
        <v>2825</v>
      </c>
      <c r="O6370">
        <v>3</v>
      </c>
      <c r="P6370" t="str">
        <f>VLOOKUP(O6370,dFornecedor!A:B,2,0)</f>
        <v>StepUp</v>
      </c>
    </row>
    <row r="6371" spans="1:16" x14ac:dyDescent="0.25">
      <c r="A6371">
        <v>6370</v>
      </c>
      <c r="B6371" s="1">
        <v>44217</v>
      </c>
      <c r="C6371" s="1">
        <v>44221</v>
      </c>
      <c r="D6371" s="1">
        <v>44238</v>
      </c>
      <c r="E6371" s="1">
        <v>44239</v>
      </c>
      <c r="F6371">
        <v>1</v>
      </c>
      <c r="G6371" t="str">
        <f>VLOOKUP(F6371,dComprador!A:B,2,0)</f>
        <v>Alon</v>
      </c>
      <c r="H6371">
        <v>5</v>
      </c>
      <c r="I6371" t="str">
        <f>VLOOKUP(H6371,dMateriaPrima!A:B,2,0)</f>
        <v>Areia</v>
      </c>
      <c r="J6371">
        <f>VLOOKUP(H6371,dMateriaPrima!A:C,3,0)</f>
        <v>3.59</v>
      </c>
      <c r="K6371">
        <v>278</v>
      </c>
      <c r="L6371">
        <f t="shared" si="199"/>
        <v>998.02</v>
      </c>
      <c r="M6371">
        <v>0</v>
      </c>
      <c r="N6371">
        <f t="shared" si="198"/>
        <v>998.02</v>
      </c>
      <c r="O6371">
        <v>1</v>
      </c>
      <c r="P6371" t="str">
        <f>VLOOKUP(O6371,dFornecedor!A:B,2,0)</f>
        <v>NorthShore</v>
      </c>
    </row>
    <row r="6372" spans="1:16" x14ac:dyDescent="0.25">
      <c r="A6372">
        <v>6371</v>
      </c>
      <c r="B6372" s="1">
        <v>44217</v>
      </c>
      <c r="C6372" s="1">
        <v>44223</v>
      </c>
      <c r="D6372" s="1">
        <v>44239</v>
      </c>
      <c r="E6372" s="1">
        <v>44240</v>
      </c>
      <c r="F6372">
        <v>1</v>
      </c>
      <c r="G6372" t="str">
        <f>VLOOKUP(F6372,dComprador!A:B,2,0)</f>
        <v>Alon</v>
      </c>
      <c r="H6372">
        <v>9</v>
      </c>
      <c r="I6372" t="str">
        <f>VLOOKUP(H6372,dMateriaPrima!A:B,2,0)</f>
        <v>Couro</v>
      </c>
      <c r="J6372">
        <f>VLOOKUP(H6372,dMateriaPrima!A:C,3,0)</f>
        <v>4.4000000000000004</v>
      </c>
      <c r="K6372">
        <v>135</v>
      </c>
      <c r="L6372">
        <f t="shared" si="199"/>
        <v>594</v>
      </c>
      <c r="M6372">
        <v>0</v>
      </c>
      <c r="N6372">
        <f t="shared" si="198"/>
        <v>594</v>
      </c>
      <c r="O6372">
        <v>1</v>
      </c>
      <c r="P6372" t="str">
        <f>VLOOKUP(O6372,dFornecedor!A:B,2,0)</f>
        <v>NorthShore</v>
      </c>
    </row>
    <row r="6373" spans="1:16" x14ac:dyDescent="0.25">
      <c r="A6373">
        <v>6372</v>
      </c>
      <c r="B6373" s="1">
        <v>44218</v>
      </c>
      <c r="C6373" s="1">
        <v>44228</v>
      </c>
      <c r="D6373" s="1">
        <v>44229</v>
      </c>
      <c r="E6373" s="1">
        <v>44231</v>
      </c>
      <c r="F6373">
        <v>4</v>
      </c>
      <c r="G6373" t="str">
        <f>VLOOKUP(F6373,dComprador!A:B,2,0)</f>
        <v>Lira</v>
      </c>
      <c r="H6373">
        <v>1</v>
      </c>
      <c r="I6373" t="str">
        <f>VLOOKUP(H6373,dMateriaPrima!A:B,2,0)</f>
        <v>Tecido</v>
      </c>
      <c r="J6373">
        <f>VLOOKUP(H6373,dMateriaPrima!A:C,3,0)</f>
        <v>18</v>
      </c>
      <c r="K6373">
        <v>346</v>
      </c>
      <c r="L6373">
        <f t="shared" si="199"/>
        <v>6228</v>
      </c>
      <c r="M6373">
        <v>0</v>
      </c>
      <c r="N6373">
        <f t="shared" si="198"/>
        <v>6228</v>
      </c>
      <c r="O6373">
        <v>3</v>
      </c>
      <c r="P6373" t="str">
        <f>VLOOKUP(O6373,dFornecedor!A:B,2,0)</f>
        <v>StepUp</v>
      </c>
    </row>
    <row r="6374" spans="1:16" x14ac:dyDescent="0.25">
      <c r="A6374">
        <v>6373</v>
      </c>
      <c r="B6374" s="1">
        <v>44218</v>
      </c>
      <c r="C6374" s="1">
        <v>44218</v>
      </c>
      <c r="D6374" s="1">
        <v>44226</v>
      </c>
      <c r="E6374" s="1">
        <v>44228</v>
      </c>
      <c r="F6374">
        <v>4</v>
      </c>
      <c r="G6374" t="str">
        <f>VLOOKUP(F6374,dComprador!A:B,2,0)</f>
        <v>Lira</v>
      </c>
      <c r="H6374">
        <v>3</v>
      </c>
      <c r="I6374" t="str">
        <f>VLOOKUP(H6374,dMateriaPrima!A:B,2,0)</f>
        <v>Barra Metal</v>
      </c>
      <c r="J6374">
        <f>VLOOKUP(H6374,dMateriaPrima!A:C,3,0)</f>
        <v>565</v>
      </c>
      <c r="K6374">
        <v>337</v>
      </c>
      <c r="L6374">
        <f t="shared" si="199"/>
        <v>190405</v>
      </c>
      <c r="M6374">
        <v>0</v>
      </c>
      <c r="N6374">
        <f t="shared" si="198"/>
        <v>190405</v>
      </c>
      <c r="O6374">
        <v>2</v>
      </c>
      <c r="P6374" t="str">
        <f>VLOOKUP(O6374,dFornecedor!A:B,2,0)</f>
        <v>Minerva</v>
      </c>
    </row>
    <row r="6375" spans="1:16" x14ac:dyDescent="0.25">
      <c r="A6375">
        <v>6374</v>
      </c>
      <c r="B6375" s="1">
        <v>44218</v>
      </c>
      <c r="C6375" s="1">
        <v>44218</v>
      </c>
      <c r="D6375" s="1">
        <v>44226</v>
      </c>
      <c r="E6375" s="1">
        <v>44227</v>
      </c>
      <c r="F6375">
        <v>4</v>
      </c>
      <c r="G6375" t="str">
        <f>VLOOKUP(F6375,dComprador!A:B,2,0)</f>
        <v>Lira</v>
      </c>
      <c r="H6375">
        <v>7</v>
      </c>
      <c r="I6375" t="str">
        <f>VLOOKUP(H6375,dMateriaPrima!A:B,2,0)</f>
        <v>Poliéster</v>
      </c>
      <c r="J6375">
        <f>VLOOKUP(H6375,dMateriaPrima!A:C,3,0)</f>
        <v>8</v>
      </c>
      <c r="K6375">
        <v>564</v>
      </c>
      <c r="L6375">
        <f t="shared" si="199"/>
        <v>4512</v>
      </c>
      <c r="M6375">
        <v>0</v>
      </c>
      <c r="N6375">
        <f t="shared" si="198"/>
        <v>4512</v>
      </c>
      <c r="O6375">
        <v>2</v>
      </c>
      <c r="P6375" t="str">
        <f>VLOOKUP(O6375,dFornecedor!A:B,2,0)</f>
        <v>Minerva</v>
      </c>
    </row>
    <row r="6376" spans="1:16" x14ac:dyDescent="0.25">
      <c r="A6376">
        <v>6375</v>
      </c>
      <c r="B6376" s="1">
        <v>44218</v>
      </c>
      <c r="C6376" s="1">
        <v>44223</v>
      </c>
      <c r="D6376" s="1">
        <v>44236</v>
      </c>
      <c r="E6376" s="1">
        <v>44239</v>
      </c>
      <c r="F6376">
        <v>1</v>
      </c>
      <c r="G6376" t="str">
        <f>VLOOKUP(F6376,dComprador!A:B,2,0)</f>
        <v>Alon</v>
      </c>
      <c r="H6376">
        <v>9</v>
      </c>
      <c r="I6376" t="str">
        <f>VLOOKUP(H6376,dMateriaPrima!A:B,2,0)</f>
        <v>Couro</v>
      </c>
      <c r="J6376">
        <f>VLOOKUP(H6376,dMateriaPrima!A:C,3,0)</f>
        <v>4.4000000000000004</v>
      </c>
      <c r="K6376">
        <v>425</v>
      </c>
      <c r="L6376">
        <f t="shared" si="199"/>
        <v>1870.0000000000002</v>
      </c>
      <c r="M6376">
        <v>0</v>
      </c>
      <c r="N6376">
        <f t="shared" si="198"/>
        <v>1870.0000000000002</v>
      </c>
      <c r="O6376">
        <v>1</v>
      </c>
      <c r="P6376" t="str">
        <f>VLOOKUP(O6376,dFornecedor!A:B,2,0)</f>
        <v>NorthShore</v>
      </c>
    </row>
    <row r="6377" spans="1:16" x14ac:dyDescent="0.25">
      <c r="A6377">
        <v>6376</v>
      </c>
      <c r="B6377" s="1">
        <v>44218</v>
      </c>
      <c r="C6377" s="1">
        <v>44226</v>
      </c>
      <c r="D6377" s="1">
        <v>44238</v>
      </c>
      <c r="E6377" s="1">
        <v>44240</v>
      </c>
      <c r="F6377">
        <v>1</v>
      </c>
      <c r="G6377" t="str">
        <f>VLOOKUP(F6377,dComprador!A:B,2,0)</f>
        <v>Alon</v>
      </c>
      <c r="H6377">
        <v>5</v>
      </c>
      <c r="I6377" t="str">
        <f>VLOOKUP(H6377,dMateriaPrima!A:B,2,0)</f>
        <v>Areia</v>
      </c>
      <c r="J6377">
        <f>VLOOKUP(H6377,dMateriaPrima!A:C,3,0)</f>
        <v>3.59</v>
      </c>
      <c r="K6377">
        <v>18</v>
      </c>
      <c r="L6377">
        <f t="shared" si="199"/>
        <v>64.62</v>
      </c>
      <c r="M6377">
        <v>0</v>
      </c>
      <c r="N6377">
        <f t="shared" si="198"/>
        <v>64.62</v>
      </c>
      <c r="O6377">
        <v>2</v>
      </c>
      <c r="P6377" t="str">
        <f>VLOOKUP(O6377,dFornecedor!A:B,2,0)</f>
        <v>Minerva</v>
      </c>
    </row>
    <row r="6378" spans="1:16" x14ac:dyDescent="0.25">
      <c r="A6378">
        <v>6377</v>
      </c>
      <c r="B6378" s="1">
        <v>44218</v>
      </c>
      <c r="C6378" s="1">
        <v>44231</v>
      </c>
      <c r="D6378" s="1">
        <v>44234</v>
      </c>
      <c r="E6378" s="1">
        <v>44237</v>
      </c>
      <c r="F6378">
        <v>1</v>
      </c>
      <c r="G6378" t="str">
        <f>VLOOKUP(F6378,dComprador!A:B,2,0)</f>
        <v>Alon</v>
      </c>
      <c r="H6378">
        <v>3</v>
      </c>
      <c r="I6378" t="str">
        <f>VLOOKUP(H6378,dMateriaPrima!A:B,2,0)</f>
        <v>Barra Metal</v>
      </c>
      <c r="J6378">
        <f>VLOOKUP(H6378,dMateriaPrima!A:C,3,0)</f>
        <v>565</v>
      </c>
      <c r="K6378">
        <v>51</v>
      </c>
      <c r="L6378">
        <f t="shared" si="199"/>
        <v>28815</v>
      </c>
      <c r="M6378">
        <v>0</v>
      </c>
      <c r="N6378">
        <f t="shared" si="198"/>
        <v>28815</v>
      </c>
      <c r="O6378">
        <v>1</v>
      </c>
      <c r="P6378" t="str">
        <f>VLOOKUP(O6378,dFornecedor!A:B,2,0)</f>
        <v>NorthShore</v>
      </c>
    </row>
    <row r="6379" spans="1:16" x14ac:dyDescent="0.25">
      <c r="A6379">
        <v>6378</v>
      </c>
      <c r="B6379" s="1">
        <v>44218</v>
      </c>
      <c r="C6379" s="1">
        <v>44219</v>
      </c>
      <c r="D6379" s="1">
        <v>44236</v>
      </c>
      <c r="E6379" s="1">
        <v>44237</v>
      </c>
      <c r="F6379">
        <v>1</v>
      </c>
      <c r="G6379" t="str">
        <f>VLOOKUP(F6379,dComprador!A:B,2,0)</f>
        <v>Alon</v>
      </c>
      <c r="H6379">
        <v>5</v>
      </c>
      <c r="I6379" t="str">
        <f>VLOOKUP(H6379,dMateriaPrima!A:B,2,0)</f>
        <v>Areia</v>
      </c>
      <c r="J6379">
        <f>VLOOKUP(H6379,dMateriaPrima!A:C,3,0)</f>
        <v>3.59</v>
      </c>
      <c r="K6379">
        <v>247</v>
      </c>
      <c r="L6379">
        <f t="shared" si="199"/>
        <v>886.73</v>
      </c>
      <c r="M6379">
        <v>0</v>
      </c>
      <c r="N6379">
        <f t="shared" si="198"/>
        <v>886.73</v>
      </c>
      <c r="O6379">
        <v>5</v>
      </c>
      <c r="P6379" t="str">
        <f>VLOOKUP(O6379,dFornecedor!A:B,2,0)</f>
        <v>Atlas</v>
      </c>
    </row>
    <row r="6380" spans="1:16" x14ac:dyDescent="0.25">
      <c r="A6380">
        <v>6379</v>
      </c>
      <c r="B6380" s="1">
        <v>44219</v>
      </c>
      <c r="C6380" s="1">
        <v>44219</v>
      </c>
      <c r="D6380" s="1">
        <v>44226</v>
      </c>
      <c r="E6380" s="1">
        <v>44229</v>
      </c>
      <c r="F6380">
        <v>4</v>
      </c>
      <c r="G6380" t="str">
        <f>VLOOKUP(F6380,dComprador!A:B,2,0)</f>
        <v>Lira</v>
      </c>
      <c r="H6380">
        <v>5</v>
      </c>
      <c r="I6380" t="str">
        <f>VLOOKUP(H6380,dMateriaPrima!A:B,2,0)</f>
        <v>Areia</v>
      </c>
      <c r="J6380">
        <f>VLOOKUP(H6380,dMateriaPrima!A:C,3,0)</f>
        <v>3.59</v>
      </c>
      <c r="K6380">
        <v>60</v>
      </c>
      <c r="L6380">
        <f t="shared" si="199"/>
        <v>215.39999999999998</v>
      </c>
      <c r="M6380">
        <v>38</v>
      </c>
      <c r="N6380">
        <f t="shared" si="198"/>
        <v>133.548</v>
      </c>
      <c r="O6380">
        <v>4</v>
      </c>
      <c r="P6380" t="str">
        <f>VLOOKUP(O6380,dFornecedor!A:B,2,0)</f>
        <v>AlphaOmega</v>
      </c>
    </row>
    <row r="6381" spans="1:16" x14ac:dyDescent="0.25">
      <c r="A6381">
        <v>6380</v>
      </c>
      <c r="B6381" s="1">
        <v>44219</v>
      </c>
      <c r="C6381" s="1">
        <v>44223</v>
      </c>
      <c r="D6381" s="1">
        <v>44226</v>
      </c>
      <c r="E6381" s="1">
        <v>44229</v>
      </c>
      <c r="F6381">
        <v>4</v>
      </c>
      <c r="G6381" t="str">
        <f>VLOOKUP(F6381,dComprador!A:B,2,0)</f>
        <v>Lira</v>
      </c>
      <c r="H6381">
        <v>7</v>
      </c>
      <c r="I6381" t="str">
        <f>VLOOKUP(H6381,dMateriaPrima!A:B,2,0)</f>
        <v>Poliéster</v>
      </c>
      <c r="J6381">
        <f>VLOOKUP(H6381,dMateriaPrima!A:C,3,0)</f>
        <v>8</v>
      </c>
      <c r="K6381">
        <v>450</v>
      </c>
      <c r="L6381">
        <f t="shared" si="199"/>
        <v>3600</v>
      </c>
      <c r="M6381">
        <v>0</v>
      </c>
      <c r="N6381">
        <f t="shared" si="198"/>
        <v>3600</v>
      </c>
      <c r="O6381">
        <v>3</v>
      </c>
      <c r="P6381" t="str">
        <f>VLOOKUP(O6381,dFornecedor!A:B,2,0)</f>
        <v>StepUp</v>
      </c>
    </row>
    <row r="6382" spans="1:16" x14ac:dyDescent="0.25">
      <c r="A6382">
        <v>6381</v>
      </c>
      <c r="B6382" s="1">
        <v>44219</v>
      </c>
      <c r="C6382" s="1">
        <v>44219</v>
      </c>
      <c r="D6382" s="1">
        <v>44247</v>
      </c>
      <c r="E6382" s="1">
        <v>44250</v>
      </c>
      <c r="F6382">
        <v>1</v>
      </c>
      <c r="G6382" t="str">
        <f>VLOOKUP(F6382,dComprador!A:B,2,0)</f>
        <v>Alon</v>
      </c>
      <c r="H6382">
        <v>5</v>
      </c>
      <c r="I6382" t="str">
        <f>VLOOKUP(H6382,dMateriaPrima!A:B,2,0)</f>
        <v>Areia</v>
      </c>
      <c r="J6382">
        <f>VLOOKUP(H6382,dMateriaPrima!A:C,3,0)</f>
        <v>3.59</v>
      </c>
      <c r="K6382">
        <v>419</v>
      </c>
      <c r="L6382">
        <f t="shared" si="199"/>
        <v>1504.21</v>
      </c>
      <c r="M6382">
        <v>29</v>
      </c>
      <c r="N6382">
        <f t="shared" si="198"/>
        <v>1067.9891</v>
      </c>
      <c r="O6382">
        <v>2</v>
      </c>
      <c r="P6382" t="str">
        <f>VLOOKUP(O6382,dFornecedor!A:B,2,0)</f>
        <v>Minerva</v>
      </c>
    </row>
    <row r="6383" spans="1:16" x14ac:dyDescent="0.25">
      <c r="A6383">
        <v>6382</v>
      </c>
      <c r="B6383" s="1">
        <v>44219</v>
      </c>
      <c r="C6383" s="1">
        <v>44228</v>
      </c>
      <c r="D6383" s="1">
        <v>44228</v>
      </c>
      <c r="E6383" s="1">
        <v>44234</v>
      </c>
      <c r="F6383">
        <v>4</v>
      </c>
      <c r="G6383" t="str">
        <f>VLOOKUP(F6383,dComprador!A:B,2,0)</f>
        <v>Lira</v>
      </c>
      <c r="H6383">
        <v>6</v>
      </c>
      <c r="I6383" t="str">
        <f>VLOOKUP(H6383,dMateriaPrima!A:B,2,0)</f>
        <v>Fio Algodão</v>
      </c>
      <c r="J6383">
        <f>VLOOKUP(H6383,dMateriaPrima!A:C,3,0)</f>
        <v>55.9</v>
      </c>
      <c r="K6383">
        <v>218</v>
      </c>
      <c r="L6383">
        <f t="shared" si="199"/>
        <v>12186.199999999999</v>
      </c>
      <c r="M6383">
        <v>0</v>
      </c>
      <c r="N6383">
        <f t="shared" si="198"/>
        <v>12186.199999999999</v>
      </c>
      <c r="O6383">
        <v>3</v>
      </c>
      <c r="P6383" t="str">
        <f>VLOOKUP(O6383,dFornecedor!A:B,2,0)</f>
        <v>StepUp</v>
      </c>
    </row>
    <row r="6384" spans="1:16" x14ac:dyDescent="0.25">
      <c r="A6384">
        <v>6383</v>
      </c>
      <c r="B6384" s="1">
        <v>44219</v>
      </c>
      <c r="C6384" s="1">
        <v>44219</v>
      </c>
      <c r="D6384" s="1">
        <v>44225</v>
      </c>
      <c r="E6384" s="1">
        <v>44226</v>
      </c>
      <c r="F6384">
        <v>4</v>
      </c>
      <c r="G6384" t="str">
        <f>VLOOKUP(F6384,dComprador!A:B,2,0)</f>
        <v>Lira</v>
      </c>
      <c r="H6384">
        <v>8</v>
      </c>
      <c r="I6384" t="str">
        <f>VLOOKUP(H6384,dMateriaPrima!A:B,2,0)</f>
        <v>Cimento</v>
      </c>
      <c r="J6384">
        <f>VLOOKUP(H6384,dMateriaPrima!A:C,3,0)</f>
        <v>23</v>
      </c>
      <c r="K6384">
        <v>47</v>
      </c>
      <c r="L6384">
        <f t="shared" si="199"/>
        <v>1081</v>
      </c>
      <c r="M6384">
        <v>0</v>
      </c>
      <c r="N6384">
        <f t="shared" si="198"/>
        <v>1081</v>
      </c>
      <c r="O6384">
        <v>2</v>
      </c>
      <c r="P6384" t="str">
        <f>VLOOKUP(O6384,dFornecedor!A:B,2,0)</f>
        <v>Minerva</v>
      </c>
    </row>
    <row r="6385" spans="1:16" x14ac:dyDescent="0.25">
      <c r="A6385">
        <v>6384</v>
      </c>
      <c r="B6385" s="1">
        <v>44219</v>
      </c>
      <c r="C6385" s="1">
        <v>44225</v>
      </c>
      <c r="D6385" s="1">
        <v>44229</v>
      </c>
      <c r="E6385" s="1">
        <v>44229</v>
      </c>
      <c r="F6385">
        <v>4</v>
      </c>
      <c r="G6385" t="str">
        <f>VLOOKUP(F6385,dComprador!A:B,2,0)</f>
        <v>Lira</v>
      </c>
      <c r="H6385">
        <v>3</v>
      </c>
      <c r="I6385" t="str">
        <f>VLOOKUP(H6385,dMateriaPrima!A:B,2,0)</f>
        <v>Barra Metal</v>
      </c>
      <c r="J6385">
        <f>VLOOKUP(H6385,dMateriaPrima!A:C,3,0)</f>
        <v>565</v>
      </c>
      <c r="K6385">
        <v>5</v>
      </c>
      <c r="L6385">
        <f t="shared" si="199"/>
        <v>2825</v>
      </c>
      <c r="M6385">
        <v>0</v>
      </c>
      <c r="N6385">
        <f t="shared" si="198"/>
        <v>2825</v>
      </c>
      <c r="O6385">
        <v>2</v>
      </c>
      <c r="P6385" t="str">
        <f>VLOOKUP(O6385,dFornecedor!A:B,2,0)</f>
        <v>Minerva</v>
      </c>
    </row>
    <row r="6386" spans="1:16" x14ac:dyDescent="0.25">
      <c r="A6386">
        <v>6385</v>
      </c>
      <c r="B6386" s="1">
        <v>44219</v>
      </c>
      <c r="C6386" s="1">
        <v>44227</v>
      </c>
      <c r="D6386" s="1">
        <v>44227</v>
      </c>
      <c r="E6386" s="1">
        <v>44228</v>
      </c>
      <c r="F6386">
        <v>4</v>
      </c>
      <c r="G6386" t="str">
        <f>VLOOKUP(F6386,dComprador!A:B,2,0)</f>
        <v>Lira</v>
      </c>
      <c r="H6386">
        <v>5</v>
      </c>
      <c r="I6386" t="str">
        <f>VLOOKUP(H6386,dMateriaPrima!A:B,2,0)</f>
        <v>Areia</v>
      </c>
      <c r="J6386">
        <f>VLOOKUP(H6386,dMateriaPrima!A:C,3,0)</f>
        <v>3.59</v>
      </c>
      <c r="K6386">
        <v>189</v>
      </c>
      <c r="L6386">
        <f t="shared" si="199"/>
        <v>678.51</v>
      </c>
      <c r="M6386">
        <v>13</v>
      </c>
      <c r="N6386">
        <f t="shared" si="198"/>
        <v>590.30369999999994</v>
      </c>
      <c r="O6386">
        <v>1</v>
      </c>
      <c r="P6386" t="str">
        <f>VLOOKUP(O6386,dFornecedor!A:B,2,0)</f>
        <v>NorthShore</v>
      </c>
    </row>
    <row r="6387" spans="1:16" x14ac:dyDescent="0.25">
      <c r="A6387">
        <v>6386</v>
      </c>
      <c r="B6387" s="1">
        <v>44219</v>
      </c>
      <c r="C6387" s="1">
        <v>44222</v>
      </c>
      <c r="D6387" s="1">
        <v>44234</v>
      </c>
      <c r="E6387" s="1">
        <v>44236</v>
      </c>
      <c r="F6387">
        <v>1</v>
      </c>
      <c r="G6387" t="str">
        <f>VLOOKUP(F6387,dComprador!A:B,2,0)</f>
        <v>Alon</v>
      </c>
      <c r="H6387">
        <v>5</v>
      </c>
      <c r="I6387" t="str">
        <f>VLOOKUP(H6387,dMateriaPrima!A:B,2,0)</f>
        <v>Areia</v>
      </c>
      <c r="J6387">
        <f>VLOOKUP(H6387,dMateriaPrima!A:C,3,0)</f>
        <v>3.59</v>
      </c>
      <c r="K6387">
        <v>254</v>
      </c>
      <c r="L6387">
        <f t="shared" si="199"/>
        <v>911.86</v>
      </c>
      <c r="M6387">
        <v>0</v>
      </c>
      <c r="N6387">
        <f t="shared" si="198"/>
        <v>911.86</v>
      </c>
      <c r="O6387">
        <v>4</v>
      </c>
      <c r="P6387" t="str">
        <f>VLOOKUP(O6387,dFornecedor!A:B,2,0)</f>
        <v>AlphaOmega</v>
      </c>
    </row>
    <row r="6388" spans="1:16" x14ac:dyDescent="0.25">
      <c r="A6388">
        <v>6387</v>
      </c>
      <c r="B6388" s="1">
        <v>44219</v>
      </c>
      <c r="C6388" s="1">
        <v>44225</v>
      </c>
      <c r="D6388" s="1">
        <v>44238</v>
      </c>
      <c r="E6388" s="1">
        <v>44241</v>
      </c>
      <c r="F6388">
        <v>1</v>
      </c>
      <c r="G6388" t="str">
        <f>VLOOKUP(F6388,dComprador!A:B,2,0)</f>
        <v>Alon</v>
      </c>
      <c r="H6388">
        <v>5</v>
      </c>
      <c r="I6388" t="str">
        <f>VLOOKUP(H6388,dMateriaPrima!A:B,2,0)</f>
        <v>Areia</v>
      </c>
      <c r="J6388">
        <f>VLOOKUP(H6388,dMateriaPrima!A:C,3,0)</f>
        <v>3.59</v>
      </c>
      <c r="K6388">
        <v>198</v>
      </c>
      <c r="L6388">
        <f t="shared" si="199"/>
        <v>710.81999999999994</v>
      </c>
      <c r="M6388">
        <v>0</v>
      </c>
      <c r="N6388">
        <f t="shared" si="198"/>
        <v>710.81999999999994</v>
      </c>
      <c r="O6388">
        <v>1</v>
      </c>
      <c r="P6388" t="str">
        <f>VLOOKUP(O6388,dFornecedor!A:B,2,0)</f>
        <v>NorthShore</v>
      </c>
    </row>
    <row r="6389" spans="1:16" x14ac:dyDescent="0.25">
      <c r="A6389">
        <v>6388</v>
      </c>
      <c r="B6389" s="1">
        <v>44219</v>
      </c>
      <c r="C6389" s="1">
        <v>44219</v>
      </c>
      <c r="D6389" s="1">
        <v>44251</v>
      </c>
      <c r="E6389" s="1">
        <v>44253</v>
      </c>
      <c r="F6389">
        <v>1</v>
      </c>
      <c r="G6389" t="str">
        <f>VLOOKUP(F6389,dComprador!A:B,2,0)</f>
        <v>Alon</v>
      </c>
      <c r="H6389">
        <v>7</v>
      </c>
      <c r="I6389" t="str">
        <f>VLOOKUP(H6389,dMateriaPrima!A:B,2,0)</f>
        <v>Poliéster</v>
      </c>
      <c r="J6389">
        <f>VLOOKUP(H6389,dMateriaPrima!A:C,3,0)</f>
        <v>8</v>
      </c>
      <c r="K6389">
        <v>240</v>
      </c>
      <c r="L6389">
        <f t="shared" si="199"/>
        <v>1920</v>
      </c>
      <c r="M6389">
        <v>0</v>
      </c>
      <c r="N6389">
        <f t="shared" si="198"/>
        <v>1920</v>
      </c>
      <c r="O6389">
        <v>4</v>
      </c>
      <c r="P6389" t="str">
        <f>VLOOKUP(O6389,dFornecedor!A:B,2,0)</f>
        <v>AlphaOmega</v>
      </c>
    </row>
    <row r="6390" spans="1:16" x14ac:dyDescent="0.25">
      <c r="A6390">
        <v>6389</v>
      </c>
      <c r="B6390" s="1">
        <v>44219</v>
      </c>
      <c r="C6390" s="1">
        <v>44219</v>
      </c>
      <c r="D6390" s="1">
        <v>44252</v>
      </c>
      <c r="E6390" s="1">
        <v>44253</v>
      </c>
      <c r="F6390">
        <v>1</v>
      </c>
      <c r="G6390" t="str">
        <f>VLOOKUP(F6390,dComprador!A:B,2,0)</f>
        <v>Alon</v>
      </c>
      <c r="H6390">
        <v>9</v>
      </c>
      <c r="I6390" t="str">
        <f>VLOOKUP(H6390,dMateriaPrima!A:B,2,0)</f>
        <v>Couro</v>
      </c>
      <c r="J6390">
        <f>VLOOKUP(H6390,dMateriaPrima!A:C,3,0)</f>
        <v>4.4000000000000004</v>
      </c>
      <c r="K6390">
        <v>125</v>
      </c>
      <c r="L6390">
        <f t="shared" si="199"/>
        <v>550</v>
      </c>
      <c r="M6390">
        <v>0</v>
      </c>
      <c r="N6390">
        <f t="shared" si="198"/>
        <v>550</v>
      </c>
      <c r="O6390">
        <v>4</v>
      </c>
      <c r="P6390" t="str">
        <f>VLOOKUP(O6390,dFornecedor!A:B,2,0)</f>
        <v>AlphaOmega</v>
      </c>
    </row>
    <row r="6391" spans="1:16" x14ac:dyDescent="0.25">
      <c r="A6391">
        <v>6390</v>
      </c>
      <c r="B6391" s="1">
        <v>44219</v>
      </c>
      <c r="C6391" s="1">
        <v>44219</v>
      </c>
      <c r="D6391" s="1">
        <v>44244</v>
      </c>
      <c r="E6391" s="1">
        <v>44243</v>
      </c>
      <c r="F6391">
        <v>1</v>
      </c>
      <c r="G6391" t="str">
        <f>VLOOKUP(F6391,dComprador!A:B,2,0)</f>
        <v>Alon</v>
      </c>
      <c r="H6391">
        <v>1</v>
      </c>
      <c r="I6391" t="str">
        <f>VLOOKUP(H6391,dMateriaPrima!A:B,2,0)</f>
        <v>Tecido</v>
      </c>
      <c r="J6391">
        <f>VLOOKUP(H6391,dMateriaPrima!A:C,3,0)</f>
        <v>18</v>
      </c>
      <c r="K6391">
        <v>2</v>
      </c>
      <c r="L6391">
        <f t="shared" si="199"/>
        <v>36</v>
      </c>
      <c r="M6391">
        <v>0</v>
      </c>
      <c r="N6391">
        <f t="shared" si="198"/>
        <v>36</v>
      </c>
      <c r="O6391">
        <v>2</v>
      </c>
      <c r="P6391" t="str">
        <f>VLOOKUP(O6391,dFornecedor!A:B,2,0)</f>
        <v>Minerva</v>
      </c>
    </row>
    <row r="6392" spans="1:16" x14ac:dyDescent="0.25">
      <c r="A6392">
        <v>6391</v>
      </c>
      <c r="B6392" s="1">
        <v>44220</v>
      </c>
      <c r="C6392" s="1">
        <v>44222</v>
      </c>
      <c r="D6392" s="1">
        <v>44251</v>
      </c>
      <c r="E6392" s="1">
        <v>44254</v>
      </c>
      <c r="F6392">
        <v>1</v>
      </c>
      <c r="G6392" t="str">
        <f>VLOOKUP(F6392,dComprador!A:B,2,0)</f>
        <v>Alon</v>
      </c>
      <c r="H6392">
        <v>10</v>
      </c>
      <c r="I6392" t="str">
        <f>VLOOKUP(H6392,dMateriaPrima!A:B,2,0)</f>
        <v>Pedra Britada</v>
      </c>
      <c r="J6392">
        <f>VLOOKUP(H6392,dMateriaPrima!A:C,3,0)</f>
        <v>56</v>
      </c>
      <c r="K6392">
        <v>236</v>
      </c>
      <c r="L6392">
        <f t="shared" si="199"/>
        <v>13216</v>
      </c>
      <c r="M6392">
        <v>0</v>
      </c>
      <c r="N6392">
        <f t="shared" si="198"/>
        <v>13216</v>
      </c>
      <c r="O6392">
        <v>2</v>
      </c>
      <c r="P6392" t="str">
        <f>VLOOKUP(O6392,dFornecedor!A:B,2,0)</f>
        <v>Minerva</v>
      </c>
    </row>
    <row r="6393" spans="1:16" x14ac:dyDescent="0.25">
      <c r="A6393">
        <v>6392</v>
      </c>
      <c r="B6393" s="1">
        <v>44220</v>
      </c>
      <c r="C6393" s="1">
        <v>44222</v>
      </c>
      <c r="D6393" s="1">
        <v>44226</v>
      </c>
      <c r="E6393" s="1">
        <v>44227</v>
      </c>
      <c r="F6393">
        <v>4</v>
      </c>
      <c r="G6393" t="str">
        <f>VLOOKUP(F6393,dComprador!A:B,2,0)</f>
        <v>Lira</v>
      </c>
      <c r="H6393">
        <v>9</v>
      </c>
      <c r="I6393" t="str">
        <f>VLOOKUP(H6393,dMateriaPrima!A:B,2,0)</f>
        <v>Couro</v>
      </c>
      <c r="J6393">
        <f>VLOOKUP(H6393,dMateriaPrima!A:C,3,0)</f>
        <v>4.4000000000000004</v>
      </c>
      <c r="K6393">
        <v>28</v>
      </c>
      <c r="L6393">
        <f t="shared" si="199"/>
        <v>123.20000000000002</v>
      </c>
      <c r="M6393">
        <v>0</v>
      </c>
      <c r="N6393">
        <f t="shared" si="198"/>
        <v>123.20000000000002</v>
      </c>
      <c r="O6393">
        <v>2</v>
      </c>
      <c r="P6393" t="str">
        <f>VLOOKUP(O6393,dFornecedor!A:B,2,0)</f>
        <v>Minerva</v>
      </c>
    </row>
    <row r="6394" spans="1:16" x14ac:dyDescent="0.25">
      <c r="A6394">
        <v>6393</v>
      </c>
      <c r="B6394" s="1">
        <v>44220</v>
      </c>
      <c r="C6394" s="1">
        <v>44227</v>
      </c>
      <c r="D6394" s="1">
        <v>44229</v>
      </c>
      <c r="E6394" s="1">
        <v>44230</v>
      </c>
      <c r="F6394">
        <v>4</v>
      </c>
      <c r="G6394" t="str">
        <f>VLOOKUP(F6394,dComprador!A:B,2,0)</f>
        <v>Lira</v>
      </c>
      <c r="H6394">
        <v>7</v>
      </c>
      <c r="I6394" t="str">
        <f>VLOOKUP(H6394,dMateriaPrima!A:B,2,0)</f>
        <v>Poliéster</v>
      </c>
      <c r="J6394">
        <f>VLOOKUP(H6394,dMateriaPrima!A:C,3,0)</f>
        <v>8</v>
      </c>
      <c r="K6394">
        <v>49</v>
      </c>
      <c r="L6394">
        <f t="shared" si="199"/>
        <v>392</v>
      </c>
      <c r="M6394">
        <v>0</v>
      </c>
      <c r="N6394">
        <f t="shared" si="198"/>
        <v>392</v>
      </c>
      <c r="O6394">
        <v>3</v>
      </c>
      <c r="P6394" t="str">
        <f>VLOOKUP(O6394,dFornecedor!A:B,2,0)</f>
        <v>StepUp</v>
      </c>
    </row>
    <row r="6395" spans="1:16" x14ac:dyDescent="0.25">
      <c r="A6395">
        <v>6394</v>
      </c>
      <c r="B6395" s="1">
        <v>44220</v>
      </c>
      <c r="C6395" s="1">
        <v>44224</v>
      </c>
      <c r="D6395" s="1">
        <v>44232</v>
      </c>
      <c r="E6395" s="1">
        <v>44234</v>
      </c>
      <c r="F6395">
        <v>4</v>
      </c>
      <c r="G6395" t="str">
        <f>VLOOKUP(F6395,dComprador!A:B,2,0)</f>
        <v>Lira</v>
      </c>
      <c r="H6395">
        <v>5</v>
      </c>
      <c r="I6395" t="str">
        <f>VLOOKUP(H6395,dMateriaPrima!A:B,2,0)</f>
        <v>Areia</v>
      </c>
      <c r="J6395">
        <f>VLOOKUP(H6395,dMateriaPrima!A:C,3,0)</f>
        <v>3.59</v>
      </c>
      <c r="K6395">
        <v>293</v>
      </c>
      <c r="L6395">
        <f t="shared" si="199"/>
        <v>1051.8699999999999</v>
      </c>
      <c r="M6395">
        <v>0</v>
      </c>
      <c r="N6395">
        <f t="shared" si="198"/>
        <v>1051.8699999999999</v>
      </c>
      <c r="O6395">
        <v>5</v>
      </c>
      <c r="P6395" t="str">
        <f>VLOOKUP(O6395,dFornecedor!A:B,2,0)</f>
        <v>Atlas</v>
      </c>
    </row>
    <row r="6396" spans="1:16" x14ac:dyDescent="0.25">
      <c r="A6396">
        <v>6395</v>
      </c>
      <c r="B6396" s="1">
        <v>44220</v>
      </c>
      <c r="C6396" s="1">
        <v>44221</v>
      </c>
      <c r="D6396" s="1">
        <v>44238</v>
      </c>
      <c r="E6396" s="1">
        <v>44242</v>
      </c>
      <c r="F6396">
        <v>1</v>
      </c>
      <c r="G6396" t="str">
        <f>VLOOKUP(F6396,dComprador!A:B,2,0)</f>
        <v>Alon</v>
      </c>
      <c r="H6396">
        <v>5</v>
      </c>
      <c r="I6396" t="str">
        <f>VLOOKUP(H6396,dMateriaPrima!A:B,2,0)</f>
        <v>Areia</v>
      </c>
      <c r="J6396">
        <f>VLOOKUP(H6396,dMateriaPrima!A:C,3,0)</f>
        <v>3.59</v>
      </c>
      <c r="K6396">
        <v>107</v>
      </c>
      <c r="L6396">
        <f t="shared" si="199"/>
        <v>384.13</v>
      </c>
      <c r="M6396">
        <v>0</v>
      </c>
      <c r="N6396">
        <f t="shared" si="198"/>
        <v>384.13</v>
      </c>
      <c r="O6396">
        <v>3</v>
      </c>
      <c r="P6396" t="str">
        <f>VLOOKUP(O6396,dFornecedor!A:B,2,0)</f>
        <v>StepUp</v>
      </c>
    </row>
    <row r="6397" spans="1:16" x14ac:dyDescent="0.25">
      <c r="A6397">
        <v>6396</v>
      </c>
      <c r="B6397" s="1">
        <v>44220</v>
      </c>
      <c r="C6397" s="1">
        <v>44221</v>
      </c>
      <c r="D6397" s="1">
        <v>44238</v>
      </c>
      <c r="E6397" s="1">
        <v>44240</v>
      </c>
      <c r="F6397">
        <v>1</v>
      </c>
      <c r="G6397" t="str">
        <f>VLOOKUP(F6397,dComprador!A:B,2,0)</f>
        <v>Alon</v>
      </c>
      <c r="H6397">
        <v>6</v>
      </c>
      <c r="I6397" t="str">
        <f>VLOOKUP(H6397,dMateriaPrima!A:B,2,0)</f>
        <v>Fio Algodão</v>
      </c>
      <c r="J6397">
        <f>VLOOKUP(H6397,dMateriaPrima!A:C,3,0)</f>
        <v>55.9</v>
      </c>
      <c r="K6397">
        <v>3</v>
      </c>
      <c r="L6397">
        <f t="shared" si="199"/>
        <v>167.7</v>
      </c>
      <c r="M6397">
        <v>0</v>
      </c>
      <c r="N6397">
        <f t="shared" si="198"/>
        <v>167.7</v>
      </c>
      <c r="O6397">
        <v>3</v>
      </c>
      <c r="P6397" t="str">
        <f>VLOOKUP(O6397,dFornecedor!A:B,2,0)</f>
        <v>StepUp</v>
      </c>
    </row>
    <row r="6398" spans="1:16" x14ac:dyDescent="0.25">
      <c r="A6398">
        <v>6397</v>
      </c>
      <c r="B6398" s="1">
        <v>44220</v>
      </c>
      <c r="C6398" s="1">
        <v>44225</v>
      </c>
      <c r="D6398" s="1">
        <v>44233</v>
      </c>
      <c r="E6398" s="1">
        <v>44236</v>
      </c>
      <c r="F6398">
        <v>2</v>
      </c>
      <c r="G6398" t="str">
        <f>VLOOKUP(F6398,dComprador!A:B,2,0)</f>
        <v>João</v>
      </c>
      <c r="H6398">
        <v>7</v>
      </c>
      <c r="I6398" t="str">
        <f>VLOOKUP(H6398,dMateriaPrima!A:B,2,0)</f>
        <v>Poliéster</v>
      </c>
      <c r="J6398">
        <f>VLOOKUP(H6398,dMateriaPrima!A:C,3,0)</f>
        <v>8</v>
      </c>
      <c r="K6398">
        <v>74</v>
      </c>
      <c r="L6398">
        <f t="shared" si="199"/>
        <v>592</v>
      </c>
      <c r="M6398">
        <v>0</v>
      </c>
      <c r="N6398">
        <f t="shared" si="198"/>
        <v>592</v>
      </c>
      <c r="O6398">
        <v>1</v>
      </c>
      <c r="P6398" t="str">
        <f>VLOOKUP(O6398,dFornecedor!A:B,2,0)</f>
        <v>NorthShore</v>
      </c>
    </row>
    <row r="6399" spans="1:16" x14ac:dyDescent="0.25">
      <c r="A6399">
        <v>6398</v>
      </c>
      <c r="B6399" s="1">
        <v>44220</v>
      </c>
      <c r="C6399" s="1">
        <v>44226</v>
      </c>
      <c r="D6399" s="1">
        <v>44240</v>
      </c>
      <c r="E6399" s="1">
        <v>44241</v>
      </c>
      <c r="F6399">
        <v>1</v>
      </c>
      <c r="G6399" t="str">
        <f>VLOOKUP(F6399,dComprador!A:B,2,0)</f>
        <v>Alon</v>
      </c>
      <c r="H6399">
        <v>1</v>
      </c>
      <c r="I6399" t="str">
        <f>VLOOKUP(H6399,dMateriaPrima!A:B,2,0)</f>
        <v>Tecido</v>
      </c>
      <c r="J6399">
        <f>VLOOKUP(H6399,dMateriaPrima!A:C,3,0)</f>
        <v>18</v>
      </c>
      <c r="K6399">
        <v>181</v>
      </c>
      <c r="L6399">
        <f t="shared" si="199"/>
        <v>3258</v>
      </c>
      <c r="M6399">
        <v>0</v>
      </c>
      <c r="N6399">
        <f t="shared" si="198"/>
        <v>3258</v>
      </c>
      <c r="O6399">
        <v>2</v>
      </c>
      <c r="P6399" t="str">
        <f>VLOOKUP(O6399,dFornecedor!A:B,2,0)</f>
        <v>Minerva</v>
      </c>
    </row>
    <row r="6400" spans="1:16" x14ac:dyDescent="0.25">
      <c r="A6400">
        <v>6399</v>
      </c>
      <c r="B6400" s="1">
        <v>44220</v>
      </c>
      <c r="C6400" s="1">
        <v>44230</v>
      </c>
      <c r="D6400" s="1">
        <v>44240</v>
      </c>
      <c r="E6400" s="1">
        <v>44245</v>
      </c>
      <c r="F6400">
        <v>1</v>
      </c>
      <c r="G6400" t="str">
        <f>VLOOKUP(F6400,dComprador!A:B,2,0)</f>
        <v>Alon</v>
      </c>
      <c r="H6400">
        <v>10</v>
      </c>
      <c r="I6400" t="str">
        <f>VLOOKUP(H6400,dMateriaPrima!A:B,2,0)</f>
        <v>Pedra Britada</v>
      </c>
      <c r="J6400">
        <f>VLOOKUP(H6400,dMateriaPrima!A:C,3,0)</f>
        <v>56</v>
      </c>
      <c r="K6400">
        <v>430</v>
      </c>
      <c r="L6400">
        <f t="shared" si="199"/>
        <v>24080</v>
      </c>
      <c r="M6400">
        <v>0</v>
      </c>
      <c r="N6400">
        <f t="shared" si="198"/>
        <v>24080</v>
      </c>
      <c r="O6400">
        <v>1</v>
      </c>
      <c r="P6400" t="str">
        <f>VLOOKUP(O6400,dFornecedor!A:B,2,0)</f>
        <v>NorthShore</v>
      </c>
    </row>
    <row r="6401" spans="1:16" x14ac:dyDescent="0.25">
      <c r="A6401">
        <v>6400</v>
      </c>
      <c r="B6401" s="1">
        <v>44220</v>
      </c>
      <c r="C6401" s="1">
        <v>44222</v>
      </c>
      <c r="D6401" s="1">
        <v>44245</v>
      </c>
      <c r="E6401" s="1">
        <v>44245</v>
      </c>
      <c r="F6401">
        <v>1</v>
      </c>
      <c r="G6401" t="str">
        <f>VLOOKUP(F6401,dComprador!A:B,2,0)</f>
        <v>Alon</v>
      </c>
      <c r="H6401">
        <v>11</v>
      </c>
      <c r="I6401" t="str">
        <f>VLOOKUP(H6401,dMateriaPrima!A:B,2,0)</f>
        <v>Papel</v>
      </c>
      <c r="J6401">
        <f>VLOOKUP(H6401,dMateriaPrima!A:C,3,0)</f>
        <v>9</v>
      </c>
      <c r="K6401">
        <v>200</v>
      </c>
      <c r="L6401">
        <f t="shared" si="199"/>
        <v>1800</v>
      </c>
      <c r="M6401">
        <v>0</v>
      </c>
      <c r="N6401">
        <f t="shared" si="198"/>
        <v>1800</v>
      </c>
      <c r="O6401">
        <v>2</v>
      </c>
      <c r="P6401" t="str">
        <f>VLOOKUP(O6401,dFornecedor!A:B,2,0)</f>
        <v>Minerva</v>
      </c>
    </row>
    <row r="6402" spans="1:16" x14ac:dyDescent="0.25">
      <c r="A6402">
        <v>6401</v>
      </c>
      <c r="B6402" s="1">
        <v>44221</v>
      </c>
      <c r="C6402" s="1">
        <v>44232</v>
      </c>
      <c r="D6402" s="1">
        <v>44232</v>
      </c>
      <c r="E6402" s="1">
        <v>44238</v>
      </c>
      <c r="F6402">
        <v>4</v>
      </c>
      <c r="G6402" t="str">
        <f>VLOOKUP(F6402,dComprador!A:B,2,0)</f>
        <v>Lira</v>
      </c>
      <c r="H6402">
        <v>9</v>
      </c>
      <c r="I6402" t="str">
        <f>VLOOKUP(H6402,dMateriaPrima!A:B,2,0)</f>
        <v>Couro</v>
      </c>
      <c r="J6402">
        <f>VLOOKUP(H6402,dMateriaPrima!A:C,3,0)</f>
        <v>4.4000000000000004</v>
      </c>
      <c r="K6402">
        <v>186</v>
      </c>
      <c r="L6402">
        <f t="shared" si="199"/>
        <v>818.40000000000009</v>
      </c>
      <c r="M6402">
        <v>0</v>
      </c>
      <c r="N6402">
        <f t="shared" ref="N6402:N6465" si="200">SUM(L6402-((L6402*M6402)/100))</f>
        <v>818.40000000000009</v>
      </c>
      <c r="O6402">
        <v>1</v>
      </c>
      <c r="P6402" t="str">
        <f>VLOOKUP(O6402,dFornecedor!A:B,2,0)</f>
        <v>NorthShore</v>
      </c>
    </row>
    <row r="6403" spans="1:16" x14ac:dyDescent="0.25">
      <c r="A6403">
        <v>6402</v>
      </c>
      <c r="B6403" s="1">
        <v>44221</v>
      </c>
      <c r="C6403" s="1">
        <v>44226</v>
      </c>
      <c r="D6403" s="1">
        <v>44248</v>
      </c>
      <c r="E6403" s="1">
        <v>44250</v>
      </c>
      <c r="F6403">
        <v>1</v>
      </c>
      <c r="G6403" t="str">
        <f>VLOOKUP(F6403,dComprador!A:B,2,0)</f>
        <v>Alon</v>
      </c>
      <c r="H6403">
        <v>4</v>
      </c>
      <c r="I6403" t="str">
        <f>VLOOKUP(H6403,dMateriaPrima!A:B,2,0)</f>
        <v>Madeira</v>
      </c>
      <c r="J6403">
        <f>VLOOKUP(H6403,dMateriaPrima!A:C,3,0)</f>
        <v>168</v>
      </c>
      <c r="K6403">
        <v>91</v>
      </c>
      <c r="L6403">
        <f t="shared" ref="L6403:L6466" si="201">J6403*K6403</f>
        <v>15288</v>
      </c>
      <c r="M6403">
        <v>0</v>
      </c>
      <c r="N6403">
        <f t="shared" si="200"/>
        <v>15288</v>
      </c>
      <c r="O6403">
        <v>5</v>
      </c>
      <c r="P6403" t="str">
        <f>VLOOKUP(O6403,dFornecedor!A:B,2,0)</f>
        <v>Atlas</v>
      </c>
    </row>
    <row r="6404" spans="1:16" x14ac:dyDescent="0.25">
      <c r="A6404">
        <v>6403</v>
      </c>
      <c r="B6404" s="1">
        <v>44221</v>
      </c>
      <c r="C6404" s="1">
        <v>44221</v>
      </c>
      <c r="D6404" s="1">
        <v>44252</v>
      </c>
      <c r="E6404" s="1">
        <v>44252</v>
      </c>
      <c r="F6404">
        <v>1</v>
      </c>
      <c r="G6404" t="str">
        <f>VLOOKUP(F6404,dComprador!A:B,2,0)</f>
        <v>Alon</v>
      </c>
      <c r="H6404">
        <v>9</v>
      </c>
      <c r="I6404" t="str">
        <f>VLOOKUP(H6404,dMateriaPrima!A:B,2,0)</f>
        <v>Couro</v>
      </c>
      <c r="J6404">
        <f>VLOOKUP(H6404,dMateriaPrima!A:C,3,0)</f>
        <v>4.4000000000000004</v>
      </c>
      <c r="K6404">
        <v>79</v>
      </c>
      <c r="L6404">
        <f t="shared" si="201"/>
        <v>347.6</v>
      </c>
      <c r="M6404">
        <v>0</v>
      </c>
      <c r="N6404">
        <f t="shared" si="200"/>
        <v>347.6</v>
      </c>
      <c r="O6404">
        <v>2</v>
      </c>
      <c r="P6404" t="str">
        <f>VLOOKUP(O6404,dFornecedor!A:B,2,0)</f>
        <v>Minerva</v>
      </c>
    </row>
    <row r="6405" spans="1:16" x14ac:dyDescent="0.25">
      <c r="A6405">
        <v>6404</v>
      </c>
      <c r="B6405" s="1">
        <v>44221</v>
      </c>
      <c r="C6405" s="1">
        <v>44224</v>
      </c>
      <c r="D6405" s="1">
        <v>44227</v>
      </c>
      <c r="E6405" s="1">
        <v>44232</v>
      </c>
      <c r="F6405">
        <v>4</v>
      </c>
      <c r="G6405" t="str">
        <f>VLOOKUP(F6405,dComprador!A:B,2,0)</f>
        <v>Lira</v>
      </c>
      <c r="H6405">
        <v>7</v>
      </c>
      <c r="I6405" t="str">
        <f>VLOOKUP(H6405,dMateriaPrima!A:B,2,0)</f>
        <v>Poliéster</v>
      </c>
      <c r="J6405">
        <f>VLOOKUP(H6405,dMateriaPrima!A:C,3,0)</f>
        <v>8</v>
      </c>
      <c r="K6405">
        <v>50</v>
      </c>
      <c r="L6405">
        <f t="shared" si="201"/>
        <v>400</v>
      </c>
      <c r="M6405">
        <v>0</v>
      </c>
      <c r="N6405">
        <f t="shared" si="200"/>
        <v>400</v>
      </c>
      <c r="O6405">
        <v>1</v>
      </c>
      <c r="P6405" t="str">
        <f>VLOOKUP(O6405,dFornecedor!A:B,2,0)</f>
        <v>NorthShore</v>
      </c>
    </row>
    <row r="6406" spans="1:16" x14ac:dyDescent="0.25">
      <c r="A6406">
        <v>6405</v>
      </c>
      <c r="B6406" s="1">
        <v>44221</v>
      </c>
      <c r="C6406" s="1">
        <v>44230</v>
      </c>
      <c r="D6406" s="1">
        <v>44232</v>
      </c>
      <c r="E6406" s="1">
        <v>44235</v>
      </c>
      <c r="F6406">
        <v>4</v>
      </c>
      <c r="G6406" t="str">
        <f>VLOOKUP(F6406,dComprador!A:B,2,0)</f>
        <v>Lira</v>
      </c>
      <c r="H6406">
        <v>9</v>
      </c>
      <c r="I6406" t="str">
        <f>VLOOKUP(H6406,dMateriaPrima!A:B,2,0)</f>
        <v>Couro</v>
      </c>
      <c r="J6406">
        <f>VLOOKUP(H6406,dMateriaPrima!A:C,3,0)</f>
        <v>4.4000000000000004</v>
      </c>
      <c r="K6406">
        <v>420</v>
      </c>
      <c r="L6406">
        <f t="shared" si="201"/>
        <v>1848.0000000000002</v>
      </c>
      <c r="M6406">
        <v>0</v>
      </c>
      <c r="N6406">
        <f t="shared" si="200"/>
        <v>1848.0000000000002</v>
      </c>
      <c r="O6406">
        <v>2</v>
      </c>
      <c r="P6406" t="str">
        <f>VLOOKUP(O6406,dFornecedor!A:B,2,0)</f>
        <v>Minerva</v>
      </c>
    </row>
    <row r="6407" spans="1:16" x14ac:dyDescent="0.25">
      <c r="A6407">
        <v>6406</v>
      </c>
      <c r="B6407" s="1">
        <v>44221</v>
      </c>
      <c r="C6407" s="1">
        <v>44222</v>
      </c>
      <c r="D6407" s="1">
        <v>44228</v>
      </c>
      <c r="E6407" s="1">
        <v>44229</v>
      </c>
      <c r="F6407">
        <v>4</v>
      </c>
      <c r="G6407" t="str">
        <f>VLOOKUP(F6407,dComprador!A:B,2,0)</f>
        <v>Lira</v>
      </c>
      <c r="H6407">
        <v>8</v>
      </c>
      <c r="I6407" t="str">
        <f>VLOOKUP(H6407,dMateriaPrima!A:B,2,0)</f>
        <v>Cimento</v>
      </c>
      <c r="J6407">
        <f>VLOOKUP(H6407,dMateriaPrima!A:C,3,0)</f>
        <v>23</v>
      </c>
      <c r="K6407">
        <v>55</v>
      </c>
      <c r="L6407">
        <f t="shared" si="201"/>
        <v>1265</v>
      </c>
      <c r="M6407">
        <v>0</v>
      </c>
      <c r="N6407">
        <f t="shared" si="200"/>
        <v>1265</v>
      </c>
      <c r="O6407">
        <v>3</v>
      </c>
      <c r="P6407" t="str">
        <f>VLOOKUP(O6407,dFornecedor!A:B,2,0)</f>
        <v>StepUp</v>
      </c>
    </row>
    <row r="6408" spans="1:16" x14ac:dyDescent="0.25">
      <c r="A6408">
        <v>6407</v>
      </c>
      <c r="B6408" s="1">
        <v>44221</v>
      </c>
      <c r="C6408" s="1">
        <v>44233</v>
      </c>
      <c r="D6408" s="1">
        <v>44237</v>
      </c>
      <c r="E6408" s="1">
        <v>44240</v>
      </c>
      <c r="F6408">
        <v>1</v>
      </c>
      <c r="G6408" t="str">
        <f>VLOOKUP(F6408,dComprador!A:B,2,0)</f>
        <v>Alon</v>
      </c>
      <c r="H6408">
        <v>7</v>
      </c>
      <c r="I6408" t="str">
        <f>VLOOKUP(H6408,dMateriaPrima!A:B,2,0)</f>
        <v>Poliéster</v>
      </c>
      <c r="J6408">
        <f>VLOOKUP(H6408,dMateriaPrima!A:C,3,0)</f>
        <v>8</v>
      </c>
      <c r="K6408">
        <v>289</v>
      </c>
      <c r="L6408">
        <f t="shared" si="201"/>
        <v>2312</v>
      </c>
      <c r="M6408">
        <v>0</v>
      </c>
      <c r="N6408">
        <f t="shared" si="200"/>
        <v>2312</v>
      </c>
      <c r="O6408">
        <v>1</v>
      </c>
      <c r="P6408" t="str">
        <f>VLOOKUP(O6408,dFornecedor!A:B,2,0)</f>
        <v>NorthShore</v>
      </c>
    </row>
    <row r="6409" spans="1:16" x14ac:dyDescent="0.25">
      <c r="A6409">
        <v>6408</v>
      </c>
      <c r="B6409" s="1">
        <v>44221</v>
      </c>
      <c r="C6409" s="1">
        <v>44221</v>
      </c>
      <c r="D6409" s="1">
        <v>44240</v>
      </c>
      <c r="E6409" s="1">
        <v>44243</v>
      </c>
      <c r="F6409">
        <v>1</v>
      </c>
      <c r="G6409" t="str">
        <f>VLOOKUP(F6409,dComprador!A:B,2,0)</f>
        <v>Alon</v>
      </c>
      <c r="H6409">
        <v>7</v>
      </c>
      <c r="I6409" t="str">
        <f>VLOOKUP(H6409,dMateriaPrima!A:B,2,0)</f>
        <v>Poliéster</v>
      </c>
      <c r="J6409">
        <f>VLOOKUP(H6409,dMateriaPrima!A:C,3,0)</f>
        <v>8</v>
      </c>
      <c r="K6409">
        <v>32</v>
      </c>
      <c r="L6409">
        <f t="shared" si="201"/>
        <v>256</v>
      </c>
      <c r="M6409">
        <v>0</v>
      </c>
      <c r="N6409">
        <f t="shared" si="200"/>
        <v>256</v>
      </c>
      <c r="O6409">
        <v>4</v>
      </c>
      <c r="P6409" t="str">
        <f>VLOOKUP(O6409,dFornecedor!A:B,2,0)</f>
        <v>AlphaOmega</v>
      </c>
    </row>
    <row r="6410" spans="1:16" x14ac:dyDescent="0.25">
      <c r="A6410">
        <v>6409</v>
      </c>
      <c r="B6410" s="1">
        <v>44221</v>
      </c>
      <c r="C6410" s="1">
        <v>44226</v>
      </c>
      <c r="D6410" s="1">
        <v>44250</v>
      </c>
      <c r="E6410" s="1">
        <v>44252</v>
      </c>
      <c r="F6410">
        <v>1</v>
      </c>
      <c r="G6410" t="str">
        <f>VLOOKUP(F6410,dComprador!A:B,2,0)</f>
        <v>Alon</v>
      </c>
      <c r="H6410">
        <v>9</v>
      </c>
      <c r="I6410" t="str">
        <f>VLOOKUP(H6410,dMateriaPrima!A:B,2,0)</f>
        <v>Couro</v>
      </c>
      <c r="J6410">
        <f>VLOOKUP(H6410,dMateriaPrima!A:C,3,0)</f>
        <v>4.4000000000000004</v>
      </c>
      <c r="K6410">
        <v>228</v>
      </c>
      <c r="L6410">
        <f t="shared" si="201"/>
        <v>1003.2</v>
      </c>
      <c r="M6410">
        <v>0</v>
      </c>
      <c r="N6410">
        <f t="shared" si="200"/>
        <v>1003.2</v>
      </c>
      <c r="O6410">
        <v>1</v>
      </c>
      <c r="P6410" t="str">
        <f>VLOOKUP(O6410,dFornecedor!A:B,2,0)</f>
        <v>NorthShore</v>
      </c>
    </row>
    <row r="6411" spans="1:16" x14ac:dyDescent="0.25">
      <c r="A6411">
        <v>6410</v>
      </c>
      <c r="B6411" s="1">
        <v>44221</v>
      </c>
      <c r="C6411" s="1">
        <v>44222</v>
      </c>
      <c r="D6411" s="1">
        <v>44246</v>
      </c>
      <c r="E6411" s="1">
        <v>44243</v>
      </c>
      <c r="F6411">
        <v>1</v>
      </c>
      <c r="G6411" t="str">
        <f>VLOOKUP(F6411,dComprador!A:B,2,0)</f>
        <v>Alon</v>
      </c>
      <c r="H6411">
        <v>1</v>
      </c>
      <c r="I6411" t="str">
        <f>VLOOKUP(H6411,dMateriaPrima!A:B,2,0)</f>
        <v>Tecido</v>
      </c>
      <c r="J6411">
        <f>VLOOKUP(H6411,dMateriaPrima!A:C,3,0)</f>
        <v>18</v>
      </c>
      <c r="K6411">
        <v>241</v>
      </c>
      <c r="L6411">
        <f t="shared" si="201"/>
        <v>4338</v>
      </c>
      <c r="M6411">
        <v>0</v>
      </c>
      <c r="N6411">
        <f t="shared" si="200"/>
        <v>4338</v>
      </c>
      <c r="O6411">
        <v>3</v>
      </c>
      <c r="P6411" t="str">
        <f>VLOOKUP(O6411,dFornecedor!A:B,2,0)</f>
        <v>StepUp</v>
      </c>
    </row>
    <row r="6412" spans="1:16" x14ac:dyDescent="0.25">
      <c r="A6412">
        <v>6411</v>
      </c>
      <c r="B6412" s="1">
        <v>44222</v>
      </c>
      <c r="C6412" s="1">
        <v>44227</v>
      </c>
      <c r="D6412" s="1">
        <v>44229</v>
      </c>
      <c r="E6412" s="1">
        <v>44231</v>
      </c>
      <c r="F6412">
        <v>4</v>
      </c>
      <c r="G6412" t="str">
        <f>VLOOKUP(F6412,dComprador!A:B,2,0)</f>
        <v>Lira</v>
      </c>
      <c r="H6412">
        <v>5</v>
      </c>
      <c r="I6412" t="str">
        <f>VLOOKUP(H6412,dMateriaPrima!A:B,2,0)</f>
        <v>Areia</v>
      </c>
      <c r="J6412">
        <f>VLOOKUP(H6412,dMateriaPrima!A:C,3,0)</f>
        <v>3.59</v>
      </c>
      <c r="K6412">
        <v>646</v>
      </c>
      <c r="L6412">
        <f t="shared" si="201"/>
        <v>2319.14</v>
      </c>
      <c r="M6412">
        <v>0</v>
      </c>
      <c r="N6412">
        <f t="shared" si="200"/>
        <v>2319.14</v>
      </c>
      <c r="O6412">
        <v>3</v>
      </c>
      <c r="P6412" t="str">
        <f>VLOOKUP(O6412,dFornecedor!A:B,2,0)</f>
        <v>StepUp</v>
      </c>
    </row>
    <row r="6413" spans="1:16" x14ac:dyDescent="0.25">
      <c r="A6413">
        <v>6412</v>
      </c>
      <c r="B6413" s="1">
        <v>44222</v>
      </c>
      <c r="C6413" s="1">
        <v>44229</v>
      </c>
      <c r="D6413" s="1">
        <v>44234</v>
      </c>
      <c r="E6413" s="1">
        <v>44238</v>
      </c>
      <c r="F6413">
        <v>4</v>
      </c>
      <c r="G6413" t="str">
        <f>VLOOKUP(F6413,dComprador!A:B,2,0)</f>
        <v>Lira</v>
      </c>
      <c r="H6413">
        <v>4</v>
      </c>
      <c r="I6413" t="str">
        <f>VLOOKUP(H6413,dMateriaPrima!A:B,2,0)</f>
        <v>Madeira</v>
      </c>
      <c r="J6413">
        <f>VLOOKUP(H6413,dMateriaPrima!A:C,3,0)</f>
        <v>168</v>
      </c>
      <c r="K6413">
        <v>193</v>
      </c>
      <c r="L6413">
        <f t="shared" si="201"/>
        <v>32424</v>
      </c>
      <c r="M6413">
        <v>0</v>
      </c>
      <c r="N6413">
        <f t="shared" si="200"/>
        <v>32424</v>
      </c>
      <c r="O6413">
        <v>5</v>
      </c>
      <c r="P6413" t="str">
        <f>VLOOKUP(O6413,dFornecedor!A:B,2,0)</f>
        <v>Atlas</v>
      </c>
    </row>
    <row r="6414" spans="1:16" x14ac:dyDescent="0.25">
      <c r="A6414">
        <v>6413</v>
      </c>
      <c r="B6414" s="1">
        <v>44222</v>
      </c>
      <c r="C6414" s="1">
        <v>44231</v>
      </c>
      <c r="D6414" s="1">
        <v>44234</v>
      </c>
      <c r="E6414" s="1">
        <v>44236</v>
      </c>
      <c r="F6414">
        <v>4</v>
      </c>
      <c r="G6414" t="str">
        <f>VLOOKUP(F6414,dComprador!A:B,2,0)</f>
        <v>Lira</v>
      </c>
      <c r="H6414">
        <v>1</v>
      </c>
      <c r="I6414" t="str">
        <f>VLOOKUP(H6414,dMateriaPrima!A:B,2,0)</f>
        <v>Tecido</v>
      </c>
      <c r="J6414">
        <f>VLOOKUP(H6414,dMateriaPrima!A:C,3,0)</f>
        <v>18</v>
      </c>
      <c r="K6414">
        <v>554</v>
      </c>
      <c r="L6414">
        <f t="shared" si="201"/>
        <v>9972</v>
      </c>
      <c r="M6414">
        <v>0</v>
      </c>
      <c r="N6414">
        <f t="shared" si="200"/>
        <v>9972</v>
      </c>
      <c r="O6414">
        <v>3</v>
      </c>
      <c r="P6414" t="str">
        <f>VLOOKUP(O6414,dFornecedor!A:B,2,0)</f>
        <v>StepUp</v>
      </c>
    </row>
    <row r="6415" spans="1:16" x14ac:dyDescent="0.25">
      <c r="A6415">
        <v>6414</v>
      </c>
      <c r="B6415" s="1">
        <v>44222</v>
      </c>
      <c r="C6415" s="1">
        <v>44222</v>
      </c>
      <c r="D6415" s="1">
        <v>44228</v>
      </c>
      <c r="E6415" s="1">
        <v>44231</v>
      </c>
      <c r="F6415">
        <v>4</v>
      </c>
      <c r="G6415" t="str">
        <f>VLOOKUP(F6415,dComprador!A:B,2,0)</f>
        <v>Lira</v>
      </c>
      <c r="H6415">
        <v>1</v>
      </c>
      <c r="I6415" t="str">
        <f>VLOOKUP(H6415,dMateriaPrima!A:B,2,0)</f>
        <v>Tecido</v>
      </c>
      <c r="J6415">
        <f>VLOOKUP(H6415,dMateriaPrima!A:C,3,0)</f>
        <v>18</v>
      </c>
      <c r="K6415">
        <v>107</v>
      </c>
      <c r="L6415">
        <f t="shared" si="201"/>
        <v>1926</v>
      </c>
      <c r="M6415">
        <v>0</v>
      </c>
      <c r="N6415">
        <f t="shared" si="200"/>
        <v>1926</v>
      </c>
      <c r="O6415">
        <v>2</v>
      </c>
      <c r="P6415" t="str">
        <f>VLOOKUP(O6415,dFornecedor!A:B,2,0)</f>
        <v>Minerva</v>
      </c>
    </row>
    <row r="6416" spans="1:16" x14ac:dyDescent="0.25">
      <c r="A6416">
        <v>6415</v>
      </c>
      <c r="B6416" s="1">
        <v>44222</v>
      </c>
      <c r="C6416" s="1">
        <v>44223</v>
      </c>
      <c r="D6416" s="1">
        <v>44229</v>
      </c>
      <c r="E6416" s="1">
        <v>44231</v>
      </c>
      <c r="F6416">
        <v>4</v>
      </c>
      <c r="G6416" t="str">
        <f>VLOOKUP(F6416,dComprador!A:B,2,0)</f>
        <v>Lira</v>
      </c>
      <c r="H6416">
        <v>1</v>
      </c>
      <c r="I6416" t="str">
        <f>VLOOKUP(H6416,dMateriaPrima!A:B,2,0)</f>
        <v>Tecido</v>
      </c>
      <c r="J6416">
        <f>VLOOKUP(H6416,dMateriaPrima!A:C,3,0)</f>
        <v>18</v>
      </c>
      <c r="K6416">
        <v>130</v>
      </c>
      <c r="L6416">
        <f t="shared" si="201"/>
        <v>2340</v>
      </c>
      <c r="M6416">
        <v>28</v>
      </c>
      <c r="N6416">
        <f t="shared" si="200"/>
        <v>1684.8</v>
      </c>
      <c r="O6416">
        <v>3</v>
      </c>
      <c r="P6416" t="str">
        <f>VLOOKUP(O6416,dFornecedor!A:B,2,0)</f>
        <v>StepUp</v>
      </c>
    </row>
    <row r="6417" spans="1:16" x14ac:dyDescent="0.25">
      <c r="A6417">
        <v>6416</v>
      </c>
      <c r="B6417" s="1">
        <v>44222</v>
      </c>
      <c r="C6417" s="1">
        <v>44222</v>
      </c>
      <c r="D6417" s="1">
        <v>44242</v>
      </c>
      <c r="E6417" s="1">
        <v>44244</v>
      </c>
      <c r="F6417">
        <v>1</v>
      </c>
      <c r="G6417" t="str">
        <f>VLOOKUP(F6417,dComprador!A:B,2,0)</f>
        <v>Alon</v>
      </c>
      <c r="H6417">
        <v>7</v>
      </c>
      <c r="I6417" t="str">
        <f>VLOOKUP(H6417,dMateriaPrima!A:B,2,0)</f>
        <v>Poliéster</v>
      </c>
      <c r="J6417">
        <f>VLOOKUP(H6417,dMateriaPrima!A:C,3,0)</f>
        <v>8</v>
      </c>
      <c r="K6417">
        <v>389</v>
      </c>
      <c r="L6417">
        <f t="shared" si="201"/>
        <v>3112</v>
      </c>
      <c r="M6417">
        <v>0</v>
      </c>
      <c r="N6417">
        <f t="shared" si="200"/>
        <v>3112</v>
      </c>
      <c r="O6417">
        <v>2</v>
      </c>
      <c r="P6417" t="str">
        <f>VLOOKUP(O6417,dFornecedor!A:B,2,0)</f>
        <v>Minerva</v>
      </c>
    </row>
    <row r="6418" spans="1:16" x14ac:dyDescent="0.25">
      <c r="A6418">
        <v>6417</v>
      </c>
      <c r="B6418" s="1">
        <v>44222</v>
      </c>
      <c r="C6418" s="1">
        <v>44231</v>
      </c>
      <c r="D6418" s="1">
        <v>44241</v>
      </c>
      <c r="E6418" s="1">
        <v>44245</v>
      </c>
      <c r="F6418">
        <v>1</v>
      </c>
      <c r="G6418" t="str">
        <f>VLOOKUP(F6418,dComprador!A:B,2,0)</f>
        <v>Alon</v>
      </c>
      <c r="H6418">
        <v>5</v>
      </c>
      <c r="I6418" t="str">
        <f>VLOOKUP(H6418,dMateriaPrima!A:B,2,0)</f>
        <v>Areia</v>
      </c>
      <c r="J6418">
        <f>VLOOKUP(H6418,dMateriaPrima!A:C,3,0)</f>
        <v>3.59</v>
      </c>
      <c r="K6418">
        <v>146</v>
      </c>
      <c r="L6418">
        <f t="shared" si="201"/>
        <v>524.14</v>
      </c>
      <c r="M6418">
        <v>0</v>
      </c>
      <c r="N6418">
        <f t="shared" si="200"/>
        <v>524.14</v>
      </c>
      <c r="O6418">
        <v>2</v>
      </c>
      <c r="P6418" t="str">
        <f>VLOOKUP(O6418,dFornecedor!A:B,2,0)</f>
        <v>Minerva</v>
      </c>
    </row>
    <row r="6419" spans="1:16" x14ac:dyDescent="0.25">
      <c r="A6419">
        <v>6418</v>
      </c>
      <c r="B6419" s="1">
        <v>44222</v>
      </c>
      <c r="C6419" s="1">
        <v>44222</v>
      </c>
      <c r="D6419" s="1">
        <v>44239</v>
      </c>
      <c r="E6419" s="1">
        <v>44241</v>
      </c>
      <c r="F6419">
        <v>1</v>
      </c>
      <c r="G6419" t="str">
        <f>VLOOKUP(F6419,dComprador!A:B,2,0)</f>
        <v>Alon</v>
      </c>
      <c r="H6419">
        <v>9</v>
      </c>
      <c r="I6419" t="str">
        <f>VLOOKUP(H6419,dMateriaPrima!A:B,2,0)</f>
        <v>Couro</v>
      </c>
      <c r="J6419">
        <f>VLOOKUP(H6419,dMateriaPrima!A:C,3,0)</f>
        <v>4.4000000000000004</v>
      </c>
      <c r="K6419">
        <v>336</v>
      </c>
      <c r="L6419">
        <f t="shared" si="201"/>
        <v>1478.4</v>
      </c>
      <c r="M6419">
        <v>0</v>
      </c>
      <c r="N6419">
        <f t="shared" si="200"/>
        <v>1478.4</v>
      </c>
      <c r="O6419">
        <v>2</v>
      </c>
      <c r="P6419" t="str">
        <f>VLOOKUP(O6419,dFornecedor!A:B,2,0)</f>
        <v>Minerva</v>
      </c>
    </row>
    <row r="6420" spans="1:16" x14ac:dyDescent="0.25">
      <c r="A6420">
        <v>6419</v>
      </c>
      <c r="B6420" s="1">
        <v>44222</v>
      </c>
      <c r="C6420" s="1">
        <v>44222</v>
      </c>
      <c r="D6420" s="1">
        <v>44239</v>
      </c>
      <c r="E6420" s="1">
        <v>44242</v>
      </c>
      <c r="F6420">
        <v>1</v>
      </c>
      <c r="G6420" t="str">
        <f>VLOOKUP(F6420,dComprador!A:B,2,0)</f>
        <v>Alon</v>
      </c>
      <c r="H6420">
        <v>7</v>
      </c>
      <c r="I6420" t="str">
        <f>VLOOKUP(H6420,dMateriaPrima!A:B,2,0)</f>
        <v>Poliéster</v>
      </c>
      <c r="J6420">
        <f>VLOOKUP(H6420,dMateriaPrima!A:C,3,0)</f>
        <v>8</v>
      </c>
      <c r="K6420">
        <v>199</v>
      </c>
      <c r="L6420">
        <f t="shared" si="201"/>
        <v>1592</v>
      </c>
      <c r="M6420">
        <v>0</v>
      </c>
      <c r="N6420">
        <f t="shared" si="200"/>
        <v>1592</v>
      </c>
      <c r="O6420">
        <v>4</v>
      </c>
      <c r="P6420" t="str">
        <f>VLOOKUP(O6420,dFornecedor!A:B,2,0)</f>
        <v>AlphaOmega</v>
      </c>
    </row>
    <row r="6421" spans="1:16" x14ac:dyDescent="0.25">
      <c r="A6421">
        <v>6420</v>
      </c>
      <c r="B6421" s="1">
        <v>44222</v>
      </c>
      <c r="C6421" s="1">
        <v>44222</v>
      </c>
      <c r="D6421" s="1">
        <v>44253</v>
      </c>
      <c r="E6421" s="1">
        <v>44256</v>
      </c>
      <c r="F6421">
        <v>1</v>
      </c>
      <c r="G6421" t="str">
        <f>VLOOKUP(F6421,dComprador!A:B,2,0)</f>
        <v>Alon</v>
      </c>
      <c r="H6421">
        <v>8</v>
      </c>
      <c r="I6421" t="str">
        <f>VLOOKUP(H6421,dMateriaPrima!A:B,2,0)</f>
        <v>Cimento</v>
      </c>
      <c r="J6421">
        <f>VLOOKUP(H6421,dMateriaPrima!A:C,3,0)</f>
        <v>23</v>
      </c>
      <c r="K6421">
        <v>182</v>
      </c>
      <c r="L6421">
        <f t="shared" si="201"/>
        <v>4186</v>
      </c>
      <c r="M6421">
        <v>0</v>
      </c>
      <c r="N6421">
        <f t="shared" si="200"/>
        <v>4186</v>
      </c>
      <c r="O6421">
        <v>5</v>
      </c>
      <c r="P6421" t="str">
        <f>VLOOKUP(O6421,dFornecedor!A:B,2,0)</f>
        <v>Atlas</v>
      </c>
    </row>
    <row r="6422" spans="1:16" x14ac:dyDescent="0.25">
      <c r="A6422">
        <v>6421</v>
      </c>
      <c r="B6422" s="1">
        <v>44222</v>
      </c>
      <c r="C6422" s="1">
        <v>44229</v>
      </c>
      <c r="D6422" s="1">
        <v>44245</v>
      </c>
      <c r="E6422" s="1">
        <v>44245</v>
      </c>
      <c r="F6422">
        <v>1</v>
      </c>
      <c r="G6422" t="str">
        <f>VLOOKUP(F6422,dComprador!A:B,2,0)</f>
        <v>Alon</v>
      </c>
      <c r="H6422">
        <v>7</v>
      </c>
      <c r="I6422" t="str">
        <f>VLOOKUP(H6422,dMateriaPrima!A:B,2,0)</f>
        <v>Poliéster</v>
      </c>
      <c r="J6422">
        <f>VLOOKUP(H6422,dMateriaPrima!A:C,3,0)</f>
        <v>8</v>
      </c>
      <c r="K6422">
        <v>39</v>
      </c>
      <c r="L6422">
        <f t="shared" si="201"/>
        <v>312</v>
      </c>
      <c r="M6422">
        <v>0</v>
      </c>
      <c r="N6422">
        <f t="shared" si="200"/>
        <v>312</v>
      </c>
      <c r="O6422">
        <v>2</v>
      </c>
      <c r="P6422" t="str">
        <f>VLOOKUP(O6422,dFornecedor!A:B,2,0)</f>
        <v>Minerva</v>
      </c>
    </row>
    <row r="6423" spans="1:16" x14ac:dyDescent="0.25">
      <c r="A6423">
        <v>6422</v>
      </c>
      <c r="B6423" s="1">
        <v>44223</v>
      </c>
      <c r="C6423" s="1">
        <v>44226</v>
      </c>
      <c r="D6423" s="1">
        <v>44230</v>
      </c>
      <c r="E6423" s="1">
        <v>44232</v>
      </c>
      <c r="F6423">
        <v>4</v>
      </c>
      <c r="G6423" t="str">
        <f>VLOOKUP(F6423,dComprador!A:B,2,0)</f>
        <v>Lira</v>
      </c>
      <c r="H6423">
        <v>11</v>
      </c>
      <c r="I6423" t="str">
        <f>VLOOKUP(H6423,dMateriaPrima!A:B,2,0)</f>
        <v>Papel</v>
      </c>
      <c r="J6423">
        <f>VLOOKUP(H6423,dMateriaPrima!A:C,3,0)</f>
        <v>9</v>
      </c>
      <c r="K6423">
        <v>3</v>
      </c>
      <c r="L6423">
        <f t="shared" si="201"/>
        <v>27</v>
      </c>
      <c r="M6423">
        <v>0</v>
      </c>
      <c r="N6423">
        <f t="shared" si="200"/>
        <v>27</v>
      </c>
      <c r="O6423">
        <v>4</v>
      </c>
      <c r="P6423" t="str">
        <f>VLOOKUP(O6423,dFornecedor!A:B,2,0)</f>
        <v>AlphaOmega</v>
      </c>
    </row>
    <row r="6424" spans="1:16" x14ac:dyDescent="0.25">
      <c r="A6424">
        <v>6423</v>
      </c>
      <c r="B6424" s="1">
        <v>44223</v>
      </c>
      <c r="C6424" s="1">
        <v>44225</v>
      </c>
      <c r="D6424" s="1">
        <v>44239</v>
      </c>
      <c r="E6424" s="1">
        <v>44242</v>
      </c>
      <c r="F6424">
        <v>1</v>
      </c>
      <c r="G6424" t="str">
        <f>VLOOKUP(F6424,dComprador!A:B,2,0)</f>
        <v>Alon</v>
      </c>
      <c r="H6424">
        <v>6</v>
      </c>
      <c r="I6424" t="str">
        <f>VLOOKUP(H6424,dMateriaPrima!A:B,2,0)</f>
        <v>Fio Algodão</v>
      </c>
      <c r="J6424">
        <f>VLOOKUP(H6424,dMateriaPrima!A:C,3,0)</f>
        <v>55.9</v>
      </c>
      <c r="K6424">
        <v>137</v>
      </c>
      <c r="L6424">
        <f t="shared" si="201"/>
        <v>7658.3</v>
      </c>
      <c r="M6424">
        <v>0</v>
      </c>
      <c r="N6424">
        <f t="shared" si="200"/>
        <v>7658.3</v>
      </c>
      <c r="O6424">
        <v>2</v>
      </c>
      <c r="P6424" t="str">
        <f>VLOOKUP(O6424,dFornecedor!A:B,2,0)</f>
        <v>Minerva</v>
      </c>
    </row>
    <row r="6425" spans="1:16" x14ac:dyDescent="0.25">
      <c r="A6425">
        <v>6424</v>
      </c>
      <c r="B6425" s="1">
        <v>44223</v>
      </c>
      <c r="C6425" s="1">
        <v>44223</v>
      </c>
      <c r="D6425" s="1">
        <v>44241</v>
      </c>
      <c r="E6425" s="1">
        <v>44245</v>
      </c>
      <c r="F6425">
        <v>1</v>
      </c>
      <c r="G6425" t="str">
        <f>VLOOKUP(F6425,dComprador!A:B,2,0)</f>
        <v>Alon</v>
      </c>
      <c r="H6425">
        <v>1</v>
      </c>
      <c r="I6425" t="str">
        <f>VLOOKUP(H6425,dMateriaPrima!A:B,2,0)</f>
        <v>Tecido</v>
      </c>
      <c r="J6425">
        <f>VLOOKUP(H6425,dMateriaPrima!A:C,3,0)</f>
        <v>18</v>
      </c>
      <c r="K6425">
        <v>196</v>
      </c>
      <c r="L6425">
        <f t="shared" si="201"/>
        <v>3528</v>
      </c>
      <c r="M6425">
        <v>0</v>
      </c>
      <c r="N6425">
        <f t="shared" si="200"/>
        <v>3528</v>
      </c>
      <c r="O6425">
        <v>2</v>
      </c>
      <c r="P6425" t="str">
        <f>VLOOKUP(O6425,dFornecedor!A:B,2,0)</f>
        <v>Minerva</v>
      </c>
    </row>
    <row r="6426" spans="1:16" x14ac:dyDescent="0.25">
      <c r="A6426">
        <v>6425</v>
      </c>
      <c r="B6426" s="1">
        <v>44223</v>
      </c>
      <c r="C6426" s="1">
        <v>44231</v>
      </c>
      <c r="D6426" s="1">
        <v>44241</v>
      </c>
      <c r="E6426" s="1">
        <v>44245</v>
      </c>
      <c r="F6426">
        <v>1</v>
      </c>
      <c r="G6426" t="str">
        <f>VLOOKUP(F6426,dComprador!A:B,2,0)</f>
        <v>Alon</v>
      </c>
      <c r="H6426">
        <v>1</v>
      </c>
      <c r="I6426" t="str">
        <f>VLOOKUP(H6426,dMateriaPrima!A:B,2,0)</f>
        <v>Tecido</v>
      </c>
      <c r="J6426">
        <f>VLOOKUP(H6426,dMateriaPrima!A:C,3,0)</f>
        <v>18</v>
      </c>
      <c r="K6426">
        <v>171</v>
      </c>
      <c r="L6426">
        <f t="shared" si="201"/>
        <v>3078</v>
      </c>
      <c r="M6426">
        <v>0</v>
      </c>
      <c r="N6426">
        <f t="shared" si="200"/>
        <v>3078</v>
      </c>
      <c r="O6426">
        <v>3</v>
      </c>
      <c r="P6426" t="str">
        <f>VLOOKUP(O6426,dFornecedor!A:B,2,0)</f>
        <v>StepUp</v>
      </c>
    </row>
    <row r="6427" spans="1:16" x14ac:dyDescent="0.25">
      <c r="A6427">
        <v>6426</v>
      </c>
      <c r="B6427" s="1">
        <v>44223</v>
      </c>
      <c r="C6427" s="1">
        <v>44234</v>
      </c>
      <c r="D6427" s="1">
        <v>44254</v>
      </c>
      <c r="E6427" s="1">
        <v>44253</v>
      </c>
      <c r="F6427">
        <v>1</v>
      </c>
      <c r="G6427" t="str">
        <f>VLOOKUP(F6427,dComprador!A:B,2,0)</f>
        <v>Alon</v>
      </c>
      <c r="H6427">
        <v>5</v>
      </c>
      <c r="I6427" t="str">
        <f>VLOOKUP(H6427,dMateriaPrima!A:B,2,0)</f>
        <v>Areia</v>
      </c>
      <c r="J6427">
        <f>VLOOKUP(H6427,dMateriaPrima!A:C,3,0)</f>
        <v>3.59</v>
      </c>
      <c r="K6427">
        <v>500</v>
      </c>
      <c r="L6427">
        <f t="shared" si="201"/>
        <v>1795</v>
      </c>
      <c r="M6427">
        <v>0</v>
      </c>
      <c r="N6427">
        <f t="shared" si="200"/>
        <v>1795</v>
      </c>
      <c r="O6427">
        <v>1</v>
      </c>
      <c r="P6427" t="str">
        <f>VLOOKUP(O6427,dFornecedor!A:B,2,0)</f>
        <v>NorthShore</v>
      </c>
    </row>
    <row r="6428" spans="1:16" x14ac:dyDescent="0.25">
      <c r="A6428">
        <v>6427</v>
      </c>
      <c r="B6428" s="1">
        <v>44223</v>
      </c>
      <c r="C6428" s="1">
        <v>44227</v>
      </c>
      <c r="D6428" s="1">
        <v>44247</v>
      </c>
      <c r="E6428" s="1">
        <v>44251</v>
      </c>
      <c r="F6428">
        <v>1</v>
      </c>
      <c r="G6428" t="str">
        <f>VLOOKUP(F6428,dComprador!A:B,2,0)</f>
        <v>Alon</v>
      </c>
      <c r="H6428">
        <v>5</v>
      </c>
      <c r="I6428" t="str">
        <f>VLOOKUP(H6428,dMateriaPrima!A:B,2,0)</f>
        <v>Areia</v>
      </c>
      <c r="J6428">
        <f>VLOOKUP(H6428,dMateriaPrima!A:C,3,0)</f>
        <v>3.59</v>
      </c>
      <c r="K6428">
        <v>309</v>
      </c>
      <c r="L6428">
        <f t="shared" si="201"/>
        <v>1109.31</v>
      </c>
      <c r="M6428">
        <v>0</v>
      </c>
      <c r="N6428">
        <f t="shared" si="200"/>
        <v>1109.31</v>
      </c>
      <c r="O6428">
        <v>4</v>
      </c>
      <c r="P6428" t="str">
        <f>VLOOKUP(O6428,dFornecedor!A:B,2,0)</f>
        <v>AlphaOmega</v>
      </c>
    </row>
    <row r="6429" spans="1:16" x14ac:dyDescent="0.25">
      <c r="A6429">
        <v>6428</v>
      </c>
      <c r="B6429" s="1">
        <v>44224</v>
      </c>
      <c r="C6429" s="1">
        <v>44224</v>
      </c>
      <c r="D6429" s="1">
        <v>44229</v>
      </c>
      <c r="E6429" s="1">
        <v>44231</v>
      </c>
      <c r="F6429">
        <v>4</v>
      </c>
      <c r="G6429" t="str">
        <f>VLOOKUP(F6429,dComprador!A:B,2,0)</f>
        <v>Lira</v>
      </c>
      <c r="H6429">
        <v>5</v>
      </c>
      <c r="I6429" t="str">
        <f>VLOOKUP(H6429,dMateriaPrima!A:B,2,0)</f>
        <v>Areia</v>
      </c>
      <c r="J6429">
        <f>VLOOKUP(H6429,dMateriaPrima!A:C,3,0)</f>
        <v>3.59</v>
      </c>
      <c r="K6429">
        <v>21</v>
      </c>
      <c r="L6429">
        <f t="shared" si="201"/>
        <v>75.39</v>
      </c>
      <c r="M6429">
        <v>0</v>
      </c>
      <c r="N6429">
        <f t="shared" si="200"/>
        <v>75.39</v>
      </c>
      <c r="O6429">
        <v>4</v>
      </c>
      <c r="P6429" t="str">
        <f>VLOOKUP(O6429,dFornecedor!A:B,2,0)</f>
        <v>AlphaOmega</v>
      </c>
    </row>
    <row r="6430" spans="1:16" x14ac:dyDescent="0.25">
      <c r="A6430">
        <v>6429</v>
      </c>
      <c r="B6430" s="1">
        <v>44224</v>
      </c>
      <c r="C6430" s="1">
        <v>44231</v>
      </c>
      <c r="D6430" s="1">
        <v>44231</v>
      </c>
      <c r="E6430" s="1">
        <v>44235</v>
      </c>
      <c r="F6430">
        <v>4</v>
      </c>
      <c r="G6430" t="str">
        <f>VLOOKUP(F6430,dComprador!A:B,2,0)</f>
        <v>Lira</v>
      </c>
      <c r="H6430">
        <v>8</v>
      </c>
      <c r="I6430" t="str">
        <f>VLOOKUP(H6430,dMateriaPrima!A:B,2,0)</f>
        <v>Cimento</v>
      </c>
      <c r="J6430">
        <f>VLOOKUP(H6430,dMateriaPrima!A:C,3,0)</f>
        <v>23</v>
      </c>
      <c r="K6430">
        <v>189</v>
      </c>
      <c r="L6430">
        <f t="shared" si="201"/>
        <v>4347</v>
      </c>
      <c r="M6430">
        <v>0</v>
      </c>
      <c r="N6430">
        <f t="shared" si="200"/>
        <v>4347</v>
      </c>
      <c r="O6430">
        <v>1</v>
      </c>
      <c r="P6430" t="str">
        <f>VLOOKUP(O6430,dFornecedor!A:B,2,0)</f>
        <v>NorthShore</v>
      </c>
    </row>
    <row r="6431" spans="1:16" x14ac:dyDescent="0.25">
      <c r="A6431">
        <v>6430</v>
      </c>
      <c r="B6431" s="1">
        <v>44224</v>
      </c>
      <c r="C6431" s="1">
        <v>44224</v>
      </c>
      <c r="D6431" s="1">
        <v>44236</v>
      </c>
      <c r="E6431" s="1">
        <v>44239</v>
      </c>
      <c r="F6431">
        <v>4</v>
      </c>
      <c r="G6431" t="str">
        <f>VLOOKUP(F6431,dComprador!A:B,2,0)</f>
        <v>Lira</v>
      </c>
      <c r="H6431">
        <v>9</v>
      </c>
      <c r="I6431" t="str">
        <f>VLOOKUP(H6431,dMateriaPrima!A:B,2,0)</f>
        <v>Couro</v>
      </c>
      <c r="J6431">
        <f>VLOOKUP(H6431,dMateriaPrima!A:C,3,0)</f>
        <v>4.4000000000000004</v>
      </c>
      <c r="K6431">
        <v>78</v>
      </c>
      <c r="L6431">
        <f t="shared" si="201"/>
        <v>343.20000000000005</v>
      </c>
      <c r="M6431">
        <v>0</v>
      </c>
      <c r="N6431">
        <f t="shared" si="200"/>
        <v>343.20000000000005</v>
      </c>
      <c r="O6431">
        <v>4</v>
      </c>
      <c r="P6431" t="str">
        <f>VLOOKUP(O6431,dFornecedor!A:B,2,0)</f>
        <v>AlphaOmega</v>
      </c>
    </row>
    <row r="6432" spans="1:16" x14ac:dyDescent="0.25">
      <c r="A6432">
        <v>6431</v>
      </c>
      <c r="B6432" s="1">
        <v>44224</v>
      </c>
      <c r="C6432" s="1">
        <v>44235</v>
      </c>
      <c r="D6432" s="1">
        <v>44244</v>
      </c>
      <c r="E6432" s="1">
        <v>44246</v>
      </c>
      <c r="F6432">
        <v>1</v>
      </c>
      <c r="G6432" t="str">
        <f>VLOOKUP(F6432,dComprador!A:B,2,0)</f>
        <v>Alon</v>
      </c>
      <c r="H6432">
        <v>7</v>
      </c>
      <c r="I6432" t="str">
        <f>VLOOKUP(H6432,dMateriaPrima!A:B,2,0)</f>
        <v>Poliéster</v>
      </c>
      <c r="J6432">
        <f>VLOOKUP(H6432,dMateriaPrima!A:C,3,0)</f>
        <v>8</v>
      </c>
      <c r="K6432">
        <v>298</v>
      </c>
      <c r="L6432">
        <f t="shared" si="201"/>
        <v>2384</v>
      </c>
      <c r="M6432">
        <v>0</v>
      </c>
      <c r="N6432">
        <f t="shared" si="200"/>
        <v>2384</v>
      </c>
      <c r="O6432">
        <v>1</v>
      </c>
      <c r="P6432" t="str">
        <f>VLOOKUP(O6432,dFornecedor!A:B,2,0)</f>
        <v>NorthShore</v>
      </c>
    </row>
    <row r="6433" spans="1:16" x14ac:dyDescent="0.25">
      <c r="A6433">
        <v>6432</v>
      </c>
      <c r="B6433" s="1">
        <v>44224</v>
      </c>
      <c r="C6433" s="1">
        <v>44224</v>
      </c>
      <c r="D6433" s="1">
        <v>44237</v>
      </c>
      <c r="E6433" s="1">
        <v>44238</v>
      </c>
      <c r="F6433">
        <v>2</v>
      </c>
      <c r="G6433" t="str">
        <f>VLOOKUP(F6433,dComprador!A:B,2,0)</f>
        <v>João</v>
      </c>
      <c r="H6433">
        <v>9</v>
      </c>
      <c r="I6433" t="str">
        <f>VLOOKUP(H6433,dMateriaPrima!A:B,2,0)</f>
        <v>Couro</v>
      </c>
      <c r="J6433">
        <f>VLOOKUP(H6433,dMateriaPrima!A:C,3,0)</f>
        <v>4.4000000000000004</v>
      </c>
      <c r="K6433">
        <v>226</v>
      </c>
      <c r="L6433">
        <f t="shared" si="201"/>
        <v>994.40000000000009</v>
      </c>
      <c r="M6433">
        <v>0</v>
      </c>
      <c r="N6433">
        <f t="shared" si="200"/>
        <v>994.40000000000009</v>
      </c>
      <c r="O6433">
        <v>4</v>
      </c>
      <c r="P6433" t="str">
        <f>VLOOKUP(O6433,dFornecedor!A:B,2,0)</f>
        <v>AlphaOmega</v>
      </c>
    </row>
    <row r="6434" spans="1:16" x14ac:dyDescent="0.25">
      <c r="A6434">
        <v>6433</v>
      </c>
      <c r="B6434" s="1">
        <v>44224</v>
      </c>
      <c r="C6434" s="1">
        <v>44231</v>
      </c>
      <c r="D6434" s="1">
        <v>44255</v>
      </c>
      <c r="E6434" s="1">
        <v>44253</v>
      </c>
      <c r="F6434">
        <v>1</v>
      </c>
      <c r="G6434" t="str">
        <f>VLOOKUP(F6434,dComprador!A:B,2,0)</f>
        <v>Alon</v>
      </c>
      <c r="H6434">
        <v>7</v>
      </c>
      <c r="I6434" t="str">
        <f>VLOOKUP(H6434,dMateriaPrima!A:B,2,0)</f>
        <v>Poliéster</v>
      </c>
      <c r="J6434">
        <f>VLOOKUP(H6434,dMateriaPrima!A:C,3,0)</f>
        <v>8</v>
      </c>
      <c r="K6434">
        <v>55</v>
      </c>
      <c r="L6434">
        <f t="shared" si="201"/>
        <v>440</v>
      </c>
      <c r="M6434">
        <v>0</v>
      </c>
      <c r="N6434">
        <f t="shared" si="200"/>
        <v>440</v>
      </c>
      <c r="O6434">
        <v>2</v>
      </c>
      <c r="P6434" t="str">
        <f>VLOOKUP(O6434,dFornecedor!A:B,2,0)</f>
        <v>Minerva</v>
      </c>
    </row>
    <row r="6435" spans="1:16" x14ac:dyDescent="0.25">
      <c r="A6435">
        <v>6434</v>
      </c>
      <c r="B6435" s="1">
        <v>44225</v>
      </c>
      <c r="C6435" s="1">
        <v>44234</v>
      </c>
      <c r="D6435" s="1">
        <v>44238</v>
      </c>
      <c r="E6435" s="1">
        <v>44242</v>
      </c>
      <c r="F6435">
        <v>4</v>
      </c>
      <c r="G6435" t="str">
        <f>VLOOKUP(F6435,dComprador!A:B,2,0)</f>
        <v>Lira</v>
      </c>
      <c r="H6435">
        <v>11</v>
      </c>
      <c r="I6435" t="str">
        <f>VLOOKUP(H6435,dMateriaPrima!A:B,2,0)</f>
        <v>Papel</v>
      </c>
      <c r="J6435">
        <f>VLOOKUP(H6435,dMateriaPrima!A:C,3,0)</f>
        <v>9</v>
      </c>
      <c r="K6435">
        <v>28</v>
      </c>
      <c r="L6435">
        <f t="shared" si="201"/>
        <v>252</v>
      </c>
      <c r="M6435">
        <v>38</v>
      </c>
      <c r="N6435">
        <f t="shared" si="200"/>
        <v>156.24</v>
      </c>
      <c r="O6435">
        <v>2</v>
      </c>
      <c r="P6435" t="str">
        <f>VLOOKUP(O6435,dFornecedor!A:B,2,0)</f>
        <v>Minerva</v>
      </c>
    </row>
    <row r="6436" spans="1:16" x14ac:dyDescent="0.25">
      <c r="A6436">
        <v>6435</v>
      </c>
      <c r="B6436" s="1">
        <v>44225</v>
      </c>
      <c r="C6436" s="1">
        <v>44226</v>
      </c>
      <c r="D6436" s="1">
        <v>44255</v>
      </c>
      <c r="E6436" s="1">
        <v>44257</v>
      </c>
      <c r="F6436">
        <v>1</v>
      </c>
      <c r="G6436" t="str">
        <f>VLOOKUP(F6436,dComprador!A:B,2,0)</f>
        <v>Alon</v>
      </c>
      <c r="H6436">
        <v>7</v>
      </c>
      <c r="I6436" t="str">
        <f>VLOOKUP(H6436,dMateriaPrima!A:B,2,0)</f>
        <v>Poliéster</v>
      </c>
      <c r="J6436">
        <f>VLOOKUP(H6436,dMateriaPrima!A:C,3,0)</f>
        <v>8</v>
      </c>
      <c r="K6436">
        <v>97</v>
      </c>
      <c r="L6436">
        <f t="shared" si="201"/>
        <v>776</v>
      </c>
      <c r="M6436">
        <v>0</v>
      </c>
      <c r="N6436">
        <f t="shared" si="200"/>
        <v>776</v>
      </c>
      <c r="O6436">
        <v>4</v>
      </c>
      <c r="P6436" t="str">
        <f>VLOOKUP(O6436,dFornecedor!A:B,2,0)</f>
        <v>AlphaOmega</v>
      </c>
    </row>
    <row r="6437" spans="1:16" x14ac:dyDescent="0.25">
      <c r="A6437">
        <v>6436</v>
      </c>
      <c r="B6437" s="1">
        <v>44225</v>
      </c>
      <c r="C6437" s="1">
        <v>44229</v>
      </c>
      <c r="D6437" s="1">
        <v>44232</v>
      </c>
      <c r="E6437" s="1">
        <v>44235</v>
      </c>
      <c r="F6437">
        <v>4</v>
      </c>
      <c r="G6437" t="str">
        <f>VLOOKUP(F6437,dComprador!A:B,2,0)</f>
        <v>Lira</v>
      </c>
      <c r="H6437">
        <v>2</v>
      </c>
      <c r="I6437" t="str">
        <f>VLOOKUP(H6437,dMateriaPrima!A:B,2,0)</f>
        <v>Chapa Metal</v>
      </c>
      <c r="J6437">
        <f>VLOOKUP(H6437,dMateriaPrima!A:C,3,0)</f>
        <v>299.89999999999998</v>
      </c>
      <c r="K6437">
        <v>365</v>
      </c>
      <c r="L6437">
        <f t="shared" si="201"/>
        <v>109463.49999999999</v>
      </c>
      <c r="M6437">
        <v>0</v>
      </c>
      <c r="N6437">
        <f t="shared" si="200"/>
        <v>109463.49999999999</v>
      </c>
      <c r="O6437">
        <v>2</v>
      </c>
      <c r="P6437" t="str">
        <f>VLOOKUP(O6437,dFornecedor!A:B,2,0)</f>
        <v>Minerva</v>
      </c>
    </row>
    <row r="6438" spans="1:16" x14ac:dyDescent="0.25">
      <c r="A6438">
        <v>6437</v>
      </c>
      <c r="B6438" s="1">
        <v>44225</v>
      </c>
      <c r="C6438" s="1">
        <v>44234</v>
      </c>
      <c r="D6438" s="1">
        <v>44238</v>
      </c>
      <c r="E6438" s="1">
        <v>44240</v>
      </c>
      <c r="F6438">
        <v>4</v>
      </c>
      <c r="G6438" t="str">
        <f>VLOOKUP(F6438,dComprador!A:B,2,0)</f>
        <v>Lira</v>
      </c>
      <c r="H6438">
        <v>8</v>
      </c>
      <c r="I6438" t="str">
        <f>VLOOKUP(H6438,dMateriaPrima!A:B,2,0)</f>
        <v>Cimento</v>
      </c>
      <c r="J6438">
        <f>VLOOKUP(H6438,dMateriaPrima!A:C,3,0)</f>
        <v>23</v>
      </c>
      <c r="K6438">
        <v>421</v>
      </c>
      <c r="L6438">
        <f t="shared" si="201"/>
        <v>9683</v>
      </c>
      <c r="M6438">
        <v>0</v>
      </c>
      <c r="N6438">
        <f t="shared" si="200"/>
        <v>9683</v>
      </c>
      <c r="O6438">
        <v>2</v>
      </c>
      <c r="P6438" t="str">
        <f>VLOOKUP(O6438,dFornecedor!A:B,2,0)</f>
        <v>Minerva</v>
      </c>
    </row>
    <row r="6439" spans="1:16" x14ac:dyDescent="0.25">
      <c r="A6439">
        <v>6438</v>
      </c>
      <c r="B6439" s="1">
        <v>44225</v>
      </c>
      <c r="C6439" s="1">
        <v>44225</v>
      </c>
      <c r="D6439" s="1">
        <v>44232</v>
      </c>
      <c r="E6439" s="1">
        <v>44234</v>
      </c>
      <c r="F6439">
        <v>4</v>
      </c>
      <c r="G6439" t="str">
        <f>VLOOKUP(F6439,dComprador!A:B,2,0)</f>
        <v>Lira</v>
      </c>
      <c r="H6439">
        <v>2</v>
      </c>
      <c r="I6439" t="str">
        <f>VLOOKUP(H6439,dMateriaPrima!A:B,2,0)</f>
        <v>Chapa Metal</v>
      </c>
      <c r="J6439">
        <f>VLOOKUP(H6439,dMateriaPrima!A:C,3,0)</f>
        <v>299.89999999999998</v>
      </c>
      <c r="K6439">
        <v>361</v>
      </c>
      <c r="L6439">
        <f t="shared" si="201"/>
        <v>108263.9</v>
      </c>
      <c r="M6439">
        <v>0</v>
      </c>
      <c r="N6439">
        <f t="shared" si="200"/>
        <v>108263.9</v>
      </c>
      <c r="O6439">
        <v>2</v>
      </c>
      <c r="P6439" t="str">
        <f>VLOOKUP(O6439,dFornecedor!A:B,2,0)</f>
        <v>Minerva</v>
      </c>
    </row>
    <row r="6440" spans="1:16" x14ac:dyDescent="0.25">
      <c r="A6440">
        <v>6439</v>
      </c>
      <c r="B6440" s="1">
        <v>44225</v>
      </c>
      <c r="C6440" s="1">
        <v>44235</v>
      </c>
      <c r="D6440" s="1">
        <v>44238</v>
      </c>
      <c r="E6440" s="1">
        <v>44240</v>
      </c>
      <c r="F6440">
        <v>4</v>
      </c>
      <c r="G6440" t="str">
        <f>VLOOKUP(F6440,dComprador!A:B,2,0)</f>
        <v>Lira</v>
      </c>
      <c r="H6440">
        <v>7</v>
      </c>
      <c r="I6440" t="str">
        <f>VLOOKUP(H6440,dMateriaPrima!A:B,2,0)</f>
        <v>Poliéster</v>
      </c>
      <c r="J6440">
        <f>VLOOKUP(H6440,dMateriaPrima!A:C,3,0)</f>
        <v>8</v>
      </c>
      <c r="K6440">
        <v>281</v>
      </c>
      <c r="L6440">
        <f t="shared" si="201"/>
        <v>2248</v>
      </c>
      <c r="M6440">
        <v>0</v>
      </c>
      <c r="N6440">
        <f t="shared" si="200"/>
        <v>2248</v>
      </c>
      <c r="O6440">
        <v>3</v>
      </c>
      <c r="P6440" t="str">
        <f>VLOOKUP(O6440,dFornecedor!A:B,2,0)</f>
        <v>StepUp</v>
      </c>
    </row>
    <row r="6441" spans="1:16" x14ac:dyDescent="0.25">
      <c r="A6441">
        <v>6440</v>
      </c>
      <c r="B6441" s="1">
        <v>44225</v>
      </c>
      <c r="C6441" s="1">
        <v>44234</v>
      </c>
      <c r="D6441" s="1">
        <v>44245</v>
      </c>
      <c r="E6441" s="1">
        <v>44249</v>
      </c>
      <c r="F6441">
        <v>1</v>
      </c>
      <c r="G6441" t="str">
        <f>VLOOKUP(F6441,dComprador!A:B,2,0)</f>
        <v>Alon</v>
      </c>
      <c r="H6441">
        <v>10</v>
      </c>
      <c r="I6441" t="str">
        <f>VLOOKUP(H6441,dMateriaPrima!A:B,2,0)</f>
        <v>Pedra Britada</v>
      </c>
      <c r="J6441">
        <f>VLOOKUP(H6441,dMateriaPrima!A:C,3,0)</f>
        <v>56</v>
      </c>
      <c r="K6441">
        <v>86</v>
      </c>
      <c r="L6441">
        <f t="shared" si="201"/>
        <v>4816</v>
      </c>
      <c r="M6441">
        <v>0</v>
      </c>
      <c r="N6441">
        <f t="shared" si="200"/>
        <v>4816</v>
      </c>
      <c r="O6441">
        <v>2</v>
      </c>
      <c r="P6441" t="str">
        <f>VLOOKUP(O6441,dFornecedor!A:B,2,0)</f>
        <v>Minerva</v>
      </c>
    </row>
    <row r="6442" spans="1:16" x14ac:dyDescent="0.25">
      <c r="A6442">
        <v>6441</v>
      </c>
      <c r="B6442" s="1">
        <v>44225</v>
      </c>
      <c r="C6442" s="1">
        <v>44226</v>
      </c>
      <c r="D6442" s="1">
        <v>44239</v>
      </c>
      <c r="E6442" s="1">
        <v>44244</v>
      </c>
      <c r="F6442">
        <v>2</v>
      </c>
      <c r="G6442" t="str">
        <f>VLOOKUP(F6442,dComprador!A:B,2,0)</f>
        <v>João</v>
      </c>
      <c r="H6442">
        <v>10</v>
      </c>
      <c r="I6442" t="str">
        <f>VLOOKUP(H6442,dMateriaPrima!A:B,2,0)</f>
        <v>Pedra Britada</v>
      </c>
      <c r="J6442">
        <f>VLOOKUP(H6442,dMateriaPrima!A:C,3,0)</f>
        <v>56</v>
      </c>
      <c r="K6442">
        <v>326</v>
      </c>
      <c r="L6442">
        <f t="shared" si="201"/>
        <v>18256</v>
      </c>
      <c r="M6442">
        <v>21</v>
      </c>
      <c r="N6442">
        <f t="shared" si="200"/>
        <v>14422.24</v>
      </c>
      <c r="O6442">
        <v>3</v>
      </c>
      <c r="P6442" t="str">
        <f>VLOOKUP(O6442,dFornecedor!A:B,2,0)</f>
        <v>StepUp</v>
      </c>
    </row>
    <row r="6443" spans="1:16" x14ac:dyDescent="0.25">
      <c r="A6443">
        <v>6442</v>
      </c>
      <c r="B6443" s="1">
        <v>44225</v>
      </c>
      <c r="C6443" s="1">
        <v>44225</v>
      </c>
      <c r="D6443" s="1">
        <v>44243</v>
      </c>
      <c r="E6443" s="1">
        <v>44244</v>
      </c>
      <c r="F6443">
        <v>1</v>
      </c>
      <c r="G6443" t="str">
        <f>VLOOKUP(F6443,dComprador!A:B,2,0)</f>
        <v>Alon</v>
      </c>
      <c r="H6443">
        <v>9</v>
      </c>
      <c r="I6443" t="str">
        <f>VLOOKUP(H6443,dMateriaPrima!A:B,2,0)</f>
        <v>Couro</v>
      </c>
      <c r="J6443">
        <f>VLOOKUP(H6443,dMateriaPrima!A:C,3,0)</f>
        <v>4.4000000000000004</v>
      </c>
      <c r="K6443">
        <v>478</v>
      </c>
      <c r="L6443">
        <f t="shared" si="201"/>
        <v>2103.2000000000003</v>
      </c>
      <c r="M6443">
        <v>0</v>
      </c>
      <c r="N6443">
        <f t="shared" si="200"/>
        <v>2103.2000000000003</v>
      </c>
      <c r="O6443">
        <v>2</v>
      </c>
      <c r="P6443" t="str">
        <f>VLOOKUP(O6443,dFornecedor!A:B,2,0)</f>
        <v>Minerva</v>
      </c>
    </row>
    <row r="6444" spans="1:16" x14ac:dyDescent="0.25">
      <c r="A6444">
        <v>6443</v>
      </c>
      <c r="B6444" s="1">
        <v>44225</v>
      </c>
      <c r="C6444" s="1">
        <v>44233</v>
      </c>
      <c r="D6444" s="1">
        <v>44245</v>
      </c>
      <c r="E6444" s="1">
        <v>44244</v>
      </c>
      <c r="F6444">
        <v>1</v>
      </c>
      <c r="G6444" t="str">
        <f>VLOOKUP(F6444,dComprador!A:B,2,0)</f>
        <v>Alon</v>
      </c>
      <c r="H6444">
        <v>11</v>
      </c>
      <c r="I6444" t="str">
        <f>VLOOKUP(H6444,dMateriaPrima!A:B,2,0)</f>
        <v>Papel</v>
      </c>
      <c r="J6444">
        <f>VLOOKUP(H6444,dMateriaPrima!A:C,3,0)</f>
        <v>9</v>
      </c>
      <c r="K6444">
        <v>398</v>
      </c>
      <c r="L6444">
        <f t="shared" si="201"/>
        <v>3582</v>
      </c>
      <c r="M6444">
        <v>0</v>
      </c>
      <c r="N6444">
        <f t="shared" si="200"/>
        <v>3582</v>
      </c>
      <c r="O6444">
        <v>2</v>
      </c>
      <c r="P6444" t="str">
        <f>VLOOKUP(O6444,dFornecedor!A:B,2,0)</f>
        <v>Minerva</v>
      </c>
    </row>
    <row r="6445" spans="1:16" x14ac:dyDescent="0.25">
      <c r="A6445">
        <v>6444</v>
      </c>
      <c r="B6445" s="1">
        <v>44225</v>
      </c>
      <c r="C6445" s="1">
        <v>44235</v>
      </c>
      <c r="D6445" s="1">
        <v>44244</v>
      </c>
      <c r="E6445" s="1">
        <v>44247</v>
      </c>
      <c r="F6445">
        <v>1</v>
      </c>
      <c r="G6445" t="str">
        <f>VLOOKUP(F6445,dComprador!A:B,2,0)</f>
        <v>Alon</v>
      </c>
      <c r="H6445">
        <v>7</v>
      </c>
      <c r="I6445" t="str">
        <f>VLOOKUP(H6445,dMateriaPrima!A:B,2,0)</f>
        <v>Poliéster</v>
      </c>
      <c r="J6445">
        <f>VLOOKUP(H6445,dMateriaPrima!A:C,3,0)</f>
        <v>8</v>
      </c>
      <c r="K6445">
        <v>118</v>
      </c>
      <c r="L6445">
        <f t="shared" si="201"/>
        <v>944</v>
      </c>
      <c r="M6445">
        <v>0</v>
      </c>
      <c r="N6445">
        <f t="shared" si="200"/>
        <v>944</v>
      </c>
      <c r="O6445">
        <v>3</v>
      </c>
      <c r="P6445" t="str">
        <f>VLOOKUP(O6445,dFornecedor!A:B,2,0)</f>
        <v>StepUp</v>
      </c>
    </row>
    <row r="6446" spans="1:16" x14ac:dyDescent="0.25">
      <c r="A6446">
        <v>6445</v>
      </c>
      <c r="B6446" s="1">
        <v>44225</v>
      </c>
      <c r="C6446" s="1">
        <v>44232</v>
      </c>
      <c r="D6446" s="1">
        <v>44255</v>
      </c>
      <c r="E6446" s="1">
        <v>44257</v>
      </c>
      <c r="F6446">
        <v>1</v>
      </c>
      <c r="G6446" t="str">
        <f>VLOOKUP(F6446,dComprador!A:B,2,0)</f>
        <v>Alon</v>
      </c>
      <c r="H6446">
        <v>5</v>
      </c>
      <c r="I6446" t="str">
        <f>VLOOKUP(H6446,dMateriaPrima!A:B,2,0)</f>
        <v>Areia</v>
      </c>
      <c r="J6446">
        <f>VLOOKUP(H6446,dMateriaPrima!A:C,3,0)</f>
        <v>3.59</v>
      </c>
      <c r="K6446">
        <v>479</v>
      </c>
      <c r="L6446">
        <f t="shared" si="201"/>
        <v>1719.61</v>
      </c>
      <c r="M6446">
        <v>0</v>
      </c>
      <c r="N6446">
        <f t="shared" si="200"/>
        <v>1719.61</v>
      </c>
      <c r="O6446">
        <v>2</v>
      </c>
      <c r="P6446" t="str">
        <f>VLOOKUP(O6446,dFornecedor!A:B,2,0)</f>
        <v>Minerva</v>
      </c>
    </row>
    <row r="6447" spans="1:16" x14ac:dyDescent="0.25">
      <c r="A6447">
        <v>6446</v>
      </c>
      <c r="B6447" s="1">
        <v>44225</v>
      </c>
      <c r="C6447" s="1">
        <v>44231</v>
      </c>
      <c r="D6447" s="1">
        <v>44254</v>
      </c>
      <c r="E6447" s="1">
        <v>44258</v>
      </c>
      <c r="F6447">
        <v>1</v>
      </c>
      <c r="G6447" t="str">
        <f>VLOOKUP(F6447,dComprador!A:B,2,0)</f>
        <v>Alon</v>
      </c>
      <c r="H6447">
        <v>10</v>
      </c>
      <c r="I6447" t="str">
        <f>VLOOKUP(H6447,dMateriaPrima!A:B,2,0)</f>
        <v>Pedra Britada</v>
      </c>
      <c r="J6447">
        <f>VLOOKUP(H6447,dMateriaPrima!A:C,3,0)</f>
        <v>56</v>
      </c>
      <c r="K6447">
        <v>129</v>
      </c>
      <c r="L6447">
        <f t="shared" si="201"/>
        <v>7224</v>
      </c>
      <c r="M6447">
        <v>0</v>
      </c>
      <c r="N6447">
        <f t="shared" si="200"/>
        <v>7224</v>
      </c>
      <c r="O6447">
        <v>2</v>
      </c>
      <c r="P6447" t="str">
        <f>VLOOKUP(O6447,dFornecedor!A:B,2,0)</f>
        <v>Minerva</v>
      </c>
    </row>
    <row r="6448" spans="1:16" x14ac:dyDescent="0.25">
      <c r="A6448">
        <v>6447</v>
      </c>
      <c r="B6448" s="1">
        <v>44225</v>
      </c>
      <c r="C6448" s="1">
        <v>44225</v>
      </c>
      <c r="D6448" s="1">
        <v>44256</v>
      </c>
      <c r="E6448" s="1">
        <v>44260</v>
      </c>
      <c r="F6448">
        <v>1</v>
      </c>
      <c r="G6448" t="str">
        <f>VLOOKUP(F6448,dComprador!A:B,2,0)</f>
        <v>Alon</v>
      </c>
      <c r="H6448">
        <v>9</v>
      </c>
      <c r="I6448" t="str">
        <f>VLOOKUP(H6448,dMateriaPrima!A:B,2,0)</f>
        <v>Couro</v>
      </c>
      <c r="J6448">
        <f>VLOOKUP(H6448,dMateriaPrima!A:C,3,0)</f>
        <v>4.4000000000000004</v>
      </c>
      <c r="K6448">
        <v>645</v>
      </c>
      <c r="L6448">
        <f t="shared" si="201"/>
        <v>2838.0000000000005</v>
      </c>
      <c r="M6448">
        <v>0</v>
      </c>
      <c r="N6448">
        <f t="shared" si="200"/>
        <v>2838.0000000000005</v>
      </c>
      <c r="O6448">
        <v>2</v>
      </c>
      <c r="P6448" t="str">
        <f>VLOOKUP(O6448,dFornecedor!A:B,2,0)</f>
        <v>Minerva</v>
      </c>
    </row>
    <row r="6449" spans="1:16" x14ac:dyDescent="0.25">
      <c r="A6449">
        <v>6448</v>
      </c>
      <c r="B6449" s="1">
        <v>44225</v>
      </c>
      <c r="C6449" s="1">
        <v>44225</v>
      </c>
      <c r="D6449" s="1">
        <v>44248</v>
      </c>
      <c r="E6449" s="1">
        <v>44251</v>
      </c>
      <c r="F6449">
        <v>1</v>
      </c>
      <c r="G6449" t="str">
        <f>VLOOKUP(F6449,dComprador!A:B,2,0)</f>
        <v>Alon</v>
      </c>
      <c r="H6449">
        <v>1</v>
      </c>
      <c r="I6449" t="str">
        <f>VLOOKUP(H6449,dMateriaPrima!A:B,2,0)</f>
        <v>Tecido</v>
      </c>
      <c r="J6449">
        <f>VLOOKUP(H6449,dMateriaPrima!A:C,3,0)</f>
        <v>18</v>
      </c>
      <c r="K6449">
        <v>303</v>
      </c>
      <c r="L6449">
        <f t="shared" si="201"/>
        <v>5454</v>
      </c>
      <c r="M6449">
        <v>0</v>
      </c>
      <c r="N6449">
        <f t="shared" si="200"/>
        <v>5454</v>
      </c>
      <c r="O6449">
        <v>2</v>
      </c>
      <c r="P6449" t="str">
        <f>VLOOKUP(O6449,dFornecedor!A:B,2,0)</f>
        <v>Minerva</v>
      </c>
    </row>
    <row r="6450" spans="1:16" x14ac:dyDescent="0.25">
      <c r="A6450">
        <v>6449</v>
      </c>
      <c r="B6450" s="1">
        <v>44226</v>
      </c>
      <c r="C6450" s="1">
        <v>44229</v>
      </c>
      <c r="D6450" s="1">
        <v>44233</v>
      </c>
      <c r="E6450" s="1">
        <v>44239</v>
      </c>
      <c r="F6450">
        <v>4</v>
      </c>
      <c r="G6450" t="str">
        <f>VLOOKUP(F6450,dComprador!A:B,2,0)</f>
        <v>Lira</v>
      </c>
      <c r="H6450">
        <v>8</v>
      </c>
      <c r="I6450" t="str">
        <f>VLOOKUP(H6450,dMateriaPrima!A:B,2,0)</f>
        <v>Cimento</v>
      </c>
      <c r="J6450">
        <f>VLOOKUP(H6450,dMateriaPrima!A:C,3,0)</f>
        <v>23</v>
      </c>
      <c r="K6450">
        <v>47</v>
      </c>
      <c r="L6450">
        <f t="shared" si="201"/>
        <v>1081</v>
      </c>
      <c r="M6450">
        <v>0</v>
      </c>
      <c r="N6450">
        <f t="shared" si="200"/>
        <v>1081</v>
      </c>
      <c r="O6450">
        <v>1</v>
      </c>
      <c r="P6450" t="str">
        <f>VLOOKUP(O6450,dFornecedor!A:B,2,0)</f>
        <v>NorthShore</v>
      </c>
    </row>
    <row r="6451" spans="1:16" x14ac:dyDescent="0.25">
      <c r="A6451">
        <v>6450</v>
      </c>
      <c r="B6451" s="1">
        <v>44226</v>
      </c>
      <c r="C6451" s="1">
        <v>44227</v>
      </c>
      <c r="D6451" s="1">
        <v>44235</v>
      </c>
      <c r="E6451" s="1">
        <v>44234</v>
      </c>
      <c r="F6451">
        <v>4</v>
      </c>
      <c r="G6451" t="str">
        <f>VLOOKUP(F6451,dComprador!A:B,2,0)</f>
        <v>Lira</v>
      </c>
      <c r="H6451">
        <v>7</v>
      </c>
      <c r="I6451" t="str">
        <f>VLOOKUP(H6451,dMateriaPrima!A:B,2,0)</f>
        <v>Poliéster</v>
      </c>
      <c r="J6451">
        <f>VLOOKUP(H6451,dMateriaPrima!A:C,3,0)</f>
        <v>8</v>
      </c>
      <c r="K6451">
        <v>57</v>
      </c>
      <c r="L6451">
        <f t="shared" si="201"/>
        <v>456</v>
      </c>
      <c r="M6451">
        <v>0</v>
      </c>
      <c r="N6451">
        <f t="shared" si="200"/>
        <v>456</v>
      </c>
      <c r="O6451">
        <v>3</v>
      </c>
      <c r="P6451" t="str">
        <f>VLOOKUP(O6451,dFornecedor!A:B,2,0)</f>
        <v>StepUp</v>
      </c>
    </row>
    <row r="6452" spans="1:16" x14ac:dyDescent="0.25">
      <c r="A6452">
        <v>6451</v>
      </c>
      <c r="B6452" s="1">
        <v>44226</v>
      </c>
      <c r="C6452" s="1">
        <v>44231</v>
      </c>
      <c r="D6452" s="1">
        <v>44233</v>
      </c>
      <c r="E6452" s="1">
        <v>44234</v>
      </c>
      <c r="F6452">
        <v>4</v>
      </c>
      <c r="G6452" t="str">
        <f>VLOOKUP(F6452,dComprador!A:B,2,0)</f>
        <v>Lira</v>
      </c>
      <c r="H6452">
        <v>11</v>
      </c>
      <c r="I6452" t="str">
        <f>VLOOKUP(H6452,dMateriaPrima!A:B,2,0)</f>
        <v>Papel</v>
      </c>
      <c r="J6452">
        <f>VLOOKUP(H6452,dMateriaPrima!A:C,3,0)</f>
        <v>9</v>
      </c>
      <c r="K6452">
        <v>2</v>
      </c>
      <c r="L6452">
        <f t="shared" si="201"/>
        <v>18</v>
      </c>
      <c r="M6452">
        <v>0</v>
      </c>
      <c r="N6452">
        <f t="shared" si="200"/>
        <v>18</v>
      </c>
      <c r="O6452">
        <v>3</v>
      </c>
      <c r="P6452" t="str">
        <f>VLOOKUP(O6452,dFornecedor!A:B,2,0)</f>
        <v>StepUp</v>
      </c>
    </row>
    <row r="6453" spans="1:16" x14ac:dyDescent="0.25">
      <c r="A6453">
        <v>6452</v>
      </c>
      <c r="B6453" s="1">
        <v>44226</v>
      </c>
      <c r="C6453" s="1">
        <v>44238</v>
      </c>
      <c r="D6453" s="1">
        <v>44238</v>
      </c>
      <c r="E6453" s="1">
        <v>44240</v>
      </c>
      <c r="F6453">
        <v>4</v>
      </c>
      <c r="G6453" t="str">
        <f>VLOOKUP(F6453,dComprador!A:B,2,0)</f>
        <v>Lira</v>
      </c>
      <c r="H6453">
        <v>5</v>
      </c>
      <c r="I6453" t="str">
        <f>VLOOKUP(H6453,dMateriaPrima!A:B,2,0)</f>
        <v>Areia</v>
      </c>
      <c r="J6453">
        <f>VLOOKUP(H6453,dMateriaPrima!A:C,3,0)</f>
        <v>3.59</v>
      </c>
      <c r="K6453">
        <v>183</v>
      </c>
      <c r="L6453">
        <f t="shared" si="201"/>
        <v>656.97</v>
      </c>
      <c r="M6453">
        <v>0</v>
      </c>
      <c r="N6453">
        <f t="shared" si="200"/>
        <v>656.97</v>
      </c>
      <c r="O6453">
        <v>1</v>
      </c>
      <c r="P6453" t="str">
        <f>VLOOKUP(O6453,dFornecedor!A:B,2,0)</f>
        <v>NorthShore</v>
      </c>
    </row>
    <row r="6454" spans="1:16" x14ac:dyDescent="0.25">
      <c r="A6454">
        <v>6453</v>
      </c>
      <c r="B6454" s="1">
        <v>44226</v>
      </c>
      <c r="C6454" s="1">
        <v>44236</v>
      </c>
      <c r="D6454" s="1">
        <v>44243</v>
      </c>
      <c r="E6454" s="1">
        <v>44246</v>
      </c>
      <c r="F6454">
        <v>1</v>
      </c>
      <c r="G6454" t="str">
        <f>VLOOKUP(F6454,dComprador!A:B,2,0)</f>
        <v>Alon</v>
      </c>
      <c r="H6454">
        <v>11</v>
      </c>
      <c r="I6454" t="str">
        <f>VLOOKUP(H6454,dMateriaPrima!A:B,2,0)</f>
        <v>Papel</v>
      </c>
      <c r="J6454">
        <f>VLOOKUP(H6454,dMateriaPrima!A:C,3,0)</f>
        <v>9</v>
      </c>
      <c r="K6454">
        <v>107</v>
      </c>
      <c r="L6454">
        <f t="shared" si="201"/>
        <v>963</v>
      </c>
      <c r="M6454">
        <v>0</v>
      </c>
      <c r="N6454">
        <f t="shared" si="200"/>
        <v>963</v>
      </c>
      <c r="O6454">
        <v>1</v>
      </c>
      <c r="P6454" t="str">
        <f>VLOOKUP(O6454,dFornecedor!A:B,2,0)</f>
        <v>NorthShore</v>
      </c>
    </row>
    <row r="6455" spans="1:16" x14ac:dyDescent="0.25">
      <c r="A6455">
        <v>6454</v>
      </c>
      <c r="B6455" s="1">
        <v>44226</v>
      </c>
      <c r="C6455" s="1">
        <v>44226</v>
      </c>
      <c r="D6455" s="1">
        <v>44243</v>
      </c>
      <c r="E6455" s="1">
        <v>44244</v>
      </c>
      <c r="F6455">
        <v>1</v>
      </c>
      <c r="G6455" t="str">
        <f>VLOOKUP(F6455,dComprador!A:B,2,0)</f>
        <v>Alon</v>
      </c>
      <c r="H6455">
        <v>7</v>
      </c>
      <c r="I6455" t="str">
        <f>VLOOKUP(H6455,dMateriaPrima!A:B,2,0)</f>
        <v>Poliéster</v>
      </c>
      <c r="J6455">
        <f>VLOOKUP(H6455,dMateriaPrima!A:C,3,0)</f>
        <v>8</v>
      </c>
      <c r="K6455">
        <v>115</v>
      </c>
      <c r="L6455">
        <f t="shared" si="201"/>
        <v>920</v>
      </c>
      <c r="M6455">
        <v>0</v>
      </c>
      <c r="N6455">
        <f t="shared" si="200"/>
        <v>920</v>
      </c>
      <c r="O6455">
        <v>2</v>
      </c>
      <c r="P6455" t="str">
        <f>VLOOKUP(O6455,dFornecedor!A:B,2,0)</f>
        <v>Minerva</v>
      </c>
    </row>
    <row r="6456" spans="1:16" x14ac:dyDescent="0.25">
      <c r="A6456">
        <v>6455</v>
      </c>
      <c r="B6456" s="1">
        <v>44226</v>
      </c>
      <c r="C6456" s="1">
        <v>44227</v>
      </c>
      <c r="D6456" s="1">
        <v>44260</v>
      </c>
      <c r="E6456" s="1">
        <v>44258</v>
      </c>
      <c r="F6456">
        <v>1</v>
      </c>
      <c r="G6456" t="str">
        <f>VLOOKUP(F6456,dComprador!A:B,2,0)</f>
        <v>Alon</v>
      </c>
      <c r="H6456">
        <v>6</v>
      </c>
      <c r="I6456" t="str">
        <f>VLOOKUP(H6456,dMateriaPrima!A:B,2,0)</f>
        <v>Fio Algodão</v>
      </c>
      <c r="J6456">
        <f>VLOOKUP(H6456,dMateriaPrima!A:C,3,0)</f>
        <v>55.9</v>
      </c>
      <c r="K6456">
        <v>487</v>
      </c>
      <c r="L6456">
        <f t="shared" si="201"/>
        <v>27223.3</v>
      </c>
      <c r="M6456">
        <v>0</v>
      </c>
      <c r="N6456">
        <f t="shared" si="200"/>
        <v>27223.3</v>
      </c>
      <c r="O6456">
        <v>2</v>
      </c>
      <c r="P6456" t="str">
        <f>VLOOKUP(O6456,dFornecedor!A:B,2,0)</f>
        <v>Minerva</v>
      </c>
    </row>
    <row r="6457" spans="1:16" x14ac:dyDescent="0.25">
      <c r="A6457">
        <v>6456</v>
      </c>
      <c r="B6457" s="1">
        <v>44226</v>
      </c>
      <c r="C6457" s="1">
        <v>44226</v>
      </c>
      <c r="D6457" s="1">
        <v>44249</v>
      </c>
      <c r="E6457" s="1">
        <v>44251</v>
      </c>
      <c r="F6457">
        <v>1</v>
      </c>
      <c r="G6457" t="str">
        <f>VLOOKUP(F6457,dComprador!A:B,2,0)</f>
        <v>Alon</v>
      </c>
      <c r="H6457">
        <v>10</v>
      </c>
      <c r="I6457" t="str">
        <f>VLOOKUP(H6457,dMateriaPrima!A:B,2,0)</f>
        <v>Pedra Britada</v>
      </c>
      <c r="J6457">
        <f>VLOOKUP(H6457,dMateriaPrima!A:C,3,0)</f>
        <v>56</v>
      </c>
      <c r="K6457">
        <v>401</v>
      </c>
      <c r="L6457">
        <f t="shared" si="201"/>
        <v>22456</v>
      </c>
      <c r="M6457">
        <v>0</v>
      </c>
      <c r="N6457">
        <f t="shared" si="200"/>
        <v>22456</v>
      </c>
      <c r="O6457">
        <v>2</v>
      </c>
      <c r="P6457" t="str">
        <f>VLOOKUP(O6457,dFornecedor!A:B,2,0)</f>
        <v>Minerva</v>
      </c>
    </row>
    <row r="6458" spans="1:16" x14ac:dyDescent="0.25">
      <c r="A6458">
        <v>6457</v>
      </c>
      <c r="B6458" s="1">
        <v>44226</v>
      </c>
      <c r="C6458" s="1">
        <v>44234</v>
      </c>
      <c r="D6458" s="1">
        <v>44247</v>
      </c>
      <c r="E6458" s="1">
        <v>44250</v>
      </c>
      <c r="F6458">
        <v>1</v>
      </c>
      <c r="G6458" t="str">
        <f>VLOOKUP(F6458,dComprador!A:B,2,0)</f>
        <v>Alon</v>
      </c>
      <c r="H6458">
        <v>4</v>
      </c>
      <c r="I6458" t="str">
        <f>VLOOKUP(H6458,dMateriaPrima!A:B,2,0)</f>
        <v>Madeira</v>
      </c>
      <c r="J6458">
        <f>VLOOKUP(H6458,dMateriaPrima!A:C,3,0)</f>
        <v>168</v>
      </c>
      <c r="K6458">
        <v>136</v>
      </c>
      <c r="L6458">
        <f t="shared" si="201"/>
        <v>22848</v>
      </c>
      <c r="M6458">
        <v>0</v>
      </c>
      <c r="N6458">
        <f t="shared" si="200"/>
        <v>22848</v>
      </c>
      <c r="O6458">
        <v>2</v>
      </c>
      <c r="P6458" t="str">
        <f>VLOOKUP(O6458,dFornecedor!A:B,2,0)</f>
        <v>Minerva</v>
      </c>
    </row>
    <row r="6459" spans="1:16" x14ac:dyDescent="0.25">
      <c r="A6459">
        <v>6458</v>
      </c>
      <c r="B6459" s="1">
        <v>44227</v>
      </c>
      <c r="C6459" s="1">
        <v>44231</v>
      </c>
      <c r="D6459" s="1">
        <v>44256</v>
      </c>
      <c r="E6459" s="1">
        <v>44261</v>
      </c>
      <c r="F6459">
        <v>1</v>
      </c>
      <c r="G6459" t="str">
        <f>VLOOKUP(F6459,dComprador!A:B,2,0)</f>
        <v>Alon</v>
      </c>
      <c r="H6459">
        <v>6</v>
      </c>
      <c r="I6459" t="str">
        <f>VLOOKUP(H6459,dMateriaPrima!A:B,2,0)</f>
        <v>Fio Algodão</v>
      </c>
      <c r="J6459">
        <f>VLOOKUP(H6459,dMateriaPrima!A:C,3,0)</f>
        <v>55.9</v>
      </c>
      <c r="K6459">
        <v>6</v>
      </c>
      <c r="L6459">
        <f t="shared" si="201"/>
        <v>335.4</v>
      </c>
      <c r="M6459">
        <v>0</v>
      </c>
      <c r="N6459">
        <f t="shared" si="200"/>
        <v>335.4</v>
      </c>
      <c r="O6459">
        <v>1</v>
      </c>
      <c r="P6459" t="str">
        <f>VLOOKUP(O6459,dFornecedor!A:B,2,0)</f>
        <v>NorthShore</v>
      </c>
    </row>
    <row r="6460" spans="1:16" x14ac:dyDescent="0.25">
      <c r="A6460">
        <v>6459</v>
      </c>
      <c r="B6460" s="1">
        <v>44227</v>
      </c>
      <c r="C6460" s="1">
        <v>44231</v>
      </c>
      <c r="D6460" s="1">
        <v>44232</v>
      </c>
      <c r="E6460" s="1">
        <v>44237</v>
      </c>
      <c r="F6460">
        <v>4</v>
      </c>
      <c r="G6460" t="str">
        <f>VLOOKUP(F6460,dComprador!A:B,2,0)</f>
        <v>Lira</v>
      </c>
      <c r="H6460">
        <v>5</v>
      </c>
      <c r="I6460" t="str">
        <f>VLOOKUP(H6460,dMateriaPrima!A:B,2,0)</f>
        <v>Areia</v>
      </c>
      <c r="J6460">
        <f>VLOOKUP(H6460,dMateriaPrima!A:C,3,0)</f>
        <v>3.59</v>
      </c>
      <c r="K6460">
        <v>82</v>
      </c>
      <c r="L6460">
        <f t="shared" si="201"/>
        <v>294.38</v>
      </c>
      <c r="M6460">
        <v>0</v>
      </c>
      <c r="N6460">
        <f t="shared" si="200"/>
        <v>294.38</v>
      </c>
      <c r="O6460">
        <v>2</v>
      </c>
      <c r="P6460" t="str">
        <f>VLOOKUP(O6460,dFornecedor!A:B,2,0)</f>
        <v>Minerva</v>
      </c>
    </row>
    <row r="6461" spans="1:16" x14ac:dyDescent="0.25">
      <c r="A6461">
        <v>6460</v>
      </c>
      <c r="B6461" s="1">
        <v>44227</v>
      </c>
      <c r="C6461" s="1">
        <v>44232</v>
      </c>
      <c r="D6461" s="1">
        <v>44234</v>
      </c>
      <c r="E6461" s="1">
        <v>44235</v>
      </c>
      <c r="F6461">
        <v>4</v>
      </c>
      <c r="G6461" t="str">
        <f>VLOOKUP(F6461,dComprador!A:B,2,0)</f>
        <v>Lira</v>
      </c>
      <c r="H6461">
        <v>11</v>
      </c>
      <c r="I6461" t="str">
        <f>VLOOKUP(H6461,dMateriaPrima!A:B,2,0)</f>
        <v>Papel</v>
      </c>
      <c r="J6461">
        <f>VLOOKUP(H6461,dMateriaPrima!A:C,3,0)</f>
        <v>9</v>
      </c>
      <c r="K6461">
        <v>265</v>
      </c>
      <c r="L6461">
        <f t="shared" si="201"/>
        <v>2385</v>
      </c>
      <c r="M6461">
        <v>0</v>
      </c>
      <c r="N6461">
        <f t="shared" si="200"/>
        <v>2385</v>
      </c>
      <c r="O6461">
        <v>1</v>
      </c>
      <c r="P6461" t="str">
        <f>VLOOKUP(O6461,dFornecedor!A:B,2,0)</f>
        <v>NorthShore</v>
      </c>
    </row>
    <row r="6462" spans="1:16" x14ac:dyDescent="0.25">
      <c r="A6462">
        <v>6461</v>
      </c>
      <c r="B6462" s="1">
        <v>44227</v>
      </c>
      <c r="C6462" s="1">
        <v>44234</v>
      </c>
      <c r="D6462" s="1">
        <v>44239</v>
      </c>
      <c r="E6462" s="1">
        <v>44243</v>
      </c>
      <c r="F6462">
        <v>4</v>
      </c>
      <c r="G6462" t="str">
        <f>VLOOKUP(F6462,dComprador!A:B,2,0)</f>
        <v>Lira</v>
      </c>
      <c r="H6462">
        <v>7</v>
      </c>
      <c r="I6462" t="str">
        <f>VLOOKUP(H6462,dMateriaPrima!A:B,2,0)</f>
        <v>Poliéster</v>
      </c>
      <c r="J6462">
        <f>VLOOKUP(H6462,dMateriaPrima!A:C,3,0)</f>
        <v>8</v>
      </c>
      <c r="K6462">
        <v>98</v>
      </c>
      <c r="L6462">
        <f t="shared" si="201"/>
        <v>784</v>
      </c>
      <c r="M6462">
        <v>0</v>
      </c>
      <c r="N6462">
        <f t="shared" si="200"/>
        <v>784</v>
      </c>
      <c r="O6462">
        <v>5</v>
      </c>
      <c r="P6462" t="str">
        <f>VLOOKUP(O6462,dFornecedor!A:B,2,0)</f>
        <v>Atlas</v>
      </c>
    </row>
    <row r="6463" spans="1:16" x14ac:dyDescent="0.25">
      <c r="A6463">
        <v>6462</v>
      </c>
      <c r="B6463" s="1">
        <v>44227</v>
      </c>
      <c r="C6463" s="1">
        <v>44229</v>
      </c>
      <c r="D6463" s="1">
        <v>44232</v>
      </c>
      <c r="E6463" s="1">
        <v>44236</v>
      </c>
      <c r="F6463">
        <v>4</v>
      </c>
      <c r="G6463" t="str">
        <f>VLOOKUP(F6463,dComprador!A:B,2,0)</f>
        <v>Lira</v>
      </c>
      <c r="H6463">
        <v>8</v>
      </c>
      <c r="I6463" t="str">
        <f>VLOOKUP(H6463,dMateriaPrima!A:B,2,0)</f>
        <v>Cimento</v>
      </c>
      <c r="J6463">
        <f>VLOOKUP(H6463,dMateriaPrima!A:C,3,0)</f>
        <v>23</v>
      </c>
      <c r="K6463">
        <v>267</v>
      </c>
      <c r="L6463">
        <f t="shared" si="201"/>
        <v>6141</v>
      </c>
      <c r="M6463">
        <v>0</v>
      </c>
      <c r="N6463">
        <f t="shared" si="200"/>
        <v>6141</v>
      </c>
      <c r="O6463">
        <v>2</v>
      </c>
      <c r="P6463" t="str">
        <f>VLOOKUP(O6463,dFornecedor!A:B,2,0)</f>
        <v>Minerva</v>
      </c>
    </row>
    <row r="6464" spans="1:16" x14ac:dyDescent="0.25">
      <c r="A6464">
        <v>6463</v>
      </c>
      <c r="B6464" s="1">
        <v>44227</v>
      </c>
      <c r="C6464" s="1">
        <v>44233</v>
      </c>
      <c r="D6464" s="1">
        <v>44246</v>
      </c>
      <c r="E6464" s="1">
        <v>44249</v>
      </c>
      <c r="F6464">
        <v>1</v>
      </c>
      <c r="G6464" t="str">
        <f>VLOOKUP(F6464,dComprador!A:B,2,0)</f>
        <v>Alon</v>
      </c>
      <c r="H6464">
        <v>9</v>
      </c>
      <c r="I6464" t="str">
        <f>VLOOKUP(H6464,dMateriaPrima!A:B,2,0)</f>
        <v>Couro</v>
      </c>
      <c r="J6464">
        <f>VLOOKUP(H6464,dMateriaPrima!A:C,3,0)</f>
        <v>4.4000000000000004</v>
      </c>
      <c r="K6464">
        <v>314</v>
      </c>
      <c r="L6464">
        <f t="shared" si="201"/>
        <v>1381.6000000000001</v>
      </c>
      <c r="M6464">
        <v>0</v>
      </c>
      <c r="N6464">
        <f t="shared" si="200"/>
        <v>1381.6000000000001</v>
      </c>
      <c r="O6464">
        <v>2</v>
      </c>
      <c r="P6464" t="str">
        <f>VLOOKUP(O6464,dFornecedor!A:B,2,0)</f>
        <v>Minerva</v>
      </c>
    </row>
    <row r="6465" spans="1:16" x14ac:dyDescent="0.25">
      <c r="A6465">
        <v>6464</v>
      </c>
      <c r="B6465" s="1">
        <v>44227</v>
      </c>
      <c r="C6465" s="1">
        <v>44236</v>
      </c>
      <c r="D6465" s="1">
        <v>44249</v>
      </c>
      <c r="E6465" s="1">
        <v>44248</v>
      </c>
      <c r="F6465">
        <v>1</v>
      </c>
      <c r="G6465" t="str">
        <f>VLOOKUP(F6465,dComprador!A:B,2,0)</f>
        <v>Alon</v>
      </c>
      <c r="H6465">
        <v>5</v>
      </c>
      <c r="I6465" t="str">
        <f>VLOOKUP(H6465,dMateriaPrima!A:B,2,0)</f>
        <v>Areia</v>
      </c>
      <c r="J6465">
        <f>VLOOKUP(H6465,dMateriaPrima!A:C,3,0)</f>
        <v>3.59</v>
      </c>
      <c r="K6465">
        <v>29</v>
      </c>
      <c r="L6465">
        <f t="shared" si="201"/>
        <v>104.11</v>
      </c>
      <c r="M6465">
        <v>0</v>
      </c>
      <c r="N6465">
        <f t="shared" si="200"/>
        <v>104.11</v>
      </c>
      <c r="O6465">
        <v>2</v>
      </c>
      <c r="P6465" t="str">
        <f>VLOOKUP(O6465,dFornecedor!A:B,2,0)</f>
        <v>Minerva</v>
      </c>
    </row>
    <row r="6466" spans="1:16" x14ac:dyDescent="0.25">
      <c r="A6466">
        <v>6465</v>
      </c>
      <c r="B6466" s="1">
        <v>44227</v>
      </c>
      <c r="C6466" s="1">
        <v>44233</v>
      </c>
      <c r="D6466" s="1">
        <v>44243</v>
      </c>
      <c r="E6466" s="1">
        <v>44247</v>
      </c>
      <c r="F6466">
        <v>1</v>
      </c>
      <c r="G6466" t="str">
        <f>VLOOKUP(F6466,dComprador!A:B,2,0)</f>
        <v>Alon</v>
      </c>
      <c r="H6466">
        <v>5</v>
      </c>
      <c r="I6466" t="str">
        <f>VLOOKUP(H6466,dMateriaPrima!A:B,2,0)</f>
        <v>Areia</v>
      </c>
      <c r="J6466">
        <f>VLOOKUP(H6466,dMateriaPrima!A:C,3,0)</f>
        <v>3.59</v>
      </c>
      <c r="K6466">
        <v>186</v>
      </c>
      <c r="L6466">
        <f t="shared" si="201"/>
        <v>667.74</v>
      </c>
      <c r="M6466">
        <v>0</v>
      </c>
      <c r="N6466">
        <f t="shared" ref="N6466:N6529" si="202">SUM(L6466-((L6466*M6466)/100))</f>
        <v>667.74</v>
      </c>
      <c r="O6466">
        <v>3</v>
      </c>
      <c r="P6466" t="str">
        <f>VLOOKUP(O6466,dFornecedor!A:B,2,0)</f>
        <v>StepUp</v>
      </c>
    </row>
    <row r="6467" spans="1:16" x14ac:dyDescent="0.25">
      <c r="A6467">
        <v>6466</v>
      </c>
      <c r="B6467" s="1">
        <v>44227</v>
      </c>
      <c r="C6467" s="1">
        <v>44239</v>
      </c>
      <c r="D6467" s="1">
        <v>44260</v>
      </c>
      <c r="E6467" s="1">
        <v>44262</v>
      </c>
      <c r="F6467">
        <v>1</v>
      </c>
      <c r="G6467" t="str">
        <f>VLOOKUP(F6467,dComprador!A:B,2,0)</f>
        <v>Alon</v>
      </c>
      <c r="H6467">
        <v>8</v>
      </c>
      <c r="I6467" t="str">
        <f>VLOOKUP(H6467,dMateriaPrima!A:B,2,0)</f>
        <v>Cimento</v>
      </c>
      <c r="J6467">
        <f>VLOOKUP(H6467,dMateriaPrima!A:C,3,0)</f>
        <v>23</v>
      </c>
      <c r="K6467">
        <v>77</v>
      </c>
      <c r="L6467">
        <f t="shared" ref="L6467:L6530" si="203">J6467*K6467</f>
        <v>1771</v>
      </c>
      <c r="M6467">
        <v>0</v>
      </c>
      <c r="N6467">
        <f t="shared" si="202"/>
        <v>1771</v>
      </c>
      <c r="O6467">
        <v>1</v>
      </c>
      <c r="P6467" t="str">
        <f>VLOOKUP(O6467,dFornecedor!A:B,2,0)</f>
        <v>NorthShore</v>
      </c>
    </row>
    <row r="6468" spans="1:16" x14ac:dyDescent="0.25">
      <c r="A6468">
        <v>6467</v>
      </c>
      <c r="B6468" s="1">
        <v>44227</v>
      </c>
      <c r="C6468" s="1">
        <v>44236</v>
      </c>
      <c r="D6468" s="1">
        <v>44249</v>
      </c>
      <c r="E6468" s="1">
        <v>44251</v>
      </c>
      <c r="F6468">
        <v>1</v>
      </c>
      <c r="G6468" t="str">
        <f>VLOOKUP(F6468,dComprador!A:B,2,0)</f>
        <v>Alon</v>
      </c>
      <c r="H6468">
        <v>5</v>
      </c>
      <c r="I6468" t="str">
        <f>VLOOKUP(H6468,dMateriaPrima!A:B,2,0)</f>
        <v>Areia</v>
      </c>
      <c r="J6468">
        <f>VLOOKUP(H6468,dMateriaPrima!A:C,3,0)</f>
        <v>3.59</v>
      </c>
      <c r="K6468">
        <v>112</v>
      </c>
      <c r="L6468">
        <f t="shared" si="203"/>
        <v>402.08</v>
      </c>
      <c r="M6468">
        <v>0</v>
      </c>
      <c r="N6468">
        <f t="shared" si="202"/>
        <v>402.08</v>
      </c>
      <c r="O6468">
        <v>2</v>
      </c>
      <c r="P6468" t="str">
        <f>VLOOKUP(O6468,dFornecedor!A:B,2,0)</f>
        <v>Minerva</v>
      </c>
    </row>
    <row r="6469" spans="1:16" x14ac:dyDescent="0.25">
      <c r="A6469">
        <v>6468</v>
      </c>
      <c r="B6469" s="1">
        <v>44228</v>
      </c>
      <c r="C6469" s="1">
        <v>44239</v>
      </c>
      <c r="D6469" s="1">
        <v>44239</v>
      </c>
      <c r="E6469" s="1">
        <v>44245</v>
      </c>
      <c r="F6469">
        <v>4</v>
      </c>
      <c r="G6469" t="str">
        <f>VLOOKUP(F6469,dComprador!A:B,2,0)</f>
        <v>Lira</v>
      </c>
      <c r="H6469">
        <v>5</v>
      </c>
      <c r="I6469" t="str">
        <f>VLOOKUP(H6469,dMateriaPrima!A:B,2,0)</f>
        <v>Areia</v>
      </c>
      <c r="J6469">
        <f>VLOOKUP(H6469,dMateriaPrima!A:C,3,0)</f>
        <v>3.59</v>
      </c>
      <c r="K6469">
        <v>85</v>
      </c>
      <c r="L6469">
        <f t="shared" si="203"/>
        <v>305.14999999999998</v>
      </c>
      <c r="M6469">
        <v>0</v>
      </c>
      <c r="N6469">
        <f t="shared" si="202"/>
        <v>305.14999999999998</v>
      </c>
      <c r="O6469">
        <v>1</v>
      </c>
      <c r="P6469" t="str">
        <f>VLOOKUP(O6469,dFornecedor!A:B,2,0)</f>
        <v>NorthShore</v>
      </c>
    </row>
    <row r="6470" spans="1:16" x14ac:dyDescent="0.25">
      <c r="A6470">
        <v>6469</v>
      </c>
      <c r="B6470" s="1">
        <v>44228</v>
      </c>
      <c r="C6470" s="1">
        <v>44233</v>
      </c>
      <c r="D6470" s="1">
        <v>44256</v>
      </c>
      <c r="E6470" s="1">
        <v>44257</v>
      </c>
      <c r="F6470">
        <v>1</v>
      </c>
      <c r="G6470" t="str">
        <f>VLOOKUP(F6470,dComprador!A:B,2,0)</f>
        <v>Alon</v>
      </c>
      <c r="H6470">
        <v>9</v>
      </c>
      <c r="I6470" t="str">
        <f>VLOOKUP(H6470,dMateriaPrima!A:B,2,0)</f>
        <v>Couro</v>
      </c>
      <c r="J6470">
        <f>VLOOKUP(H6470,dMateriaPrima!A:C,3,0)</f>
        <v>4.4000000000000004</v>
      </c>
      <c r="K6470">
        <v>218</v>
      </c>
      <c r="L6470">
        <f t="shared" si="203"/>
        <v>959.2</v>
      </c>
      <c r="M6470">
        <v>0</v>
      </c>
      <c r="N6470">
        <f t="shared" si="202"/>
        <v>959.2</v>
      </c>
      <c r="O6470">
        <v>1</v>
      </c>
      <c r="P6470" t="str">
        <f>VLOOKUP(O6470,dFornecedor!A:B,2,0)</f>
        <v>NorthShore</v>
      </c>
    </row>
    <row r="6471" spans="1:16" x14ac:dyDescent="0.25">
      <c r="A6471">
        <v>6470</v>
      </c>
      <c r="B6471" s="1">
        <v>44228</v>
      </c>
      <c r="C6471" s="1">
        <v>44237</v>
      </c>
      <c r="D6471" s="1">
        <v>44256</v>
      </c>
      <c r="E6471" s="1">
        <v>44259</v>
      </c>
      <c r="F6471">
        <v>1</v>
      </c>
      <c r="G6471" t="str">
        <f>VLOOKUP(F6471,dComprador!A:B,2,0)</f>
        <v>Alon</v>
      </c>
      <c r="H6471">
        <v>9</v>
      </c>
      <c r="I6471" t="str">
        <f>VLOOKUP(H6471,dMateriaPrima!A:B,2,0)</f>
        <v>Couro</v>
      </c>
      <c r="J6471">
        <f>VLOOKUP(H6471,dMateriaPrima!A:C,3,0)</f>
        <v>4.4000000000000004</v>
      </c>
      <c r="K6471">
        <v>86</v>
      </c>
      <c r="L6471">
        <f t="shared" si="203"/>
        <v>378.40000000000003</v>
      </c>
      <c r="M6471">
        <v>0</v>
      </c>
      <c r="N6471">
        <f t="shared" si="202"/>
        <v>378.40000000000003</v>
      </c>
      <c r="O6471">
        <v>3</v>
      </c>
      <c r="P6471" t="str">
        <f>VLOOKUP(O6471,dFornecedor!A:B,2,0)</f>
        <v>StepUp</v>
      </c>
    </row>
    <row r="6472" spans="1:16" x14ac:dyDescent="0.25">
      <c r="A6472">
        <v>6471</v>
      </c>
      <c r="B6472" s="1">
        <v>44228</v>
      </c>
      <c r="C6472" s="1">
        <v>44235</v>
      </c>
      <c r="D6472" s="1">
        <v>44235</v>
      </c>
      <c r="E6472" s="1">
        <v>44236</v>
      </c>
      <c r="F6472">
        <v>4</v>
      </c>
      <c r="G6472" t="str">
        <f>VLOOKUP(F6472,dComprador!A:B,2,0)</f>
        <v>Lira</v>
      </c>
      <c r="H6472">
        <v>8</v>
      </c>
      <c r="I6472" t="str">
        <f>VLOOKUP(H6472,dMateriaPrima!A:B,2,0)</f>
        <v>Cimento</v>
      </c>
      <c r="J6472">
        <f>VLOOKUP(H6472,dMateriaPrima!A:C,3,0)</f>
        <v>23</v>
      </c>
      <c r="K6472">
        <v>314</v>
      </c>
      <c r="L6472">
        <f t="shared" si="203"/>
        <v>7222</v>
      </c>
      <c r="M6472">
        <v>0</v>
      </c>
      <c r="N6472">
        <f t="shared" si="202"/>
        <v>7222</v>
      </c>
      <c r="O6472">
        <v>1</v>
      </c>
      <c r="P6472" t="str">
        <f>VLOOKUP(O6472,dFornecedor!A:B,2,0)</f>
        <v>NorthShore</v>
      </c>
    </row>
    <row r="6473" spans="1:16" x14ac:dyDescent="0.25">
      <c r="A6473">
        <v>6472</v>
      </c>
      <c r="B6473" s="1">
        <v>44228</v>
      </c>
      <c r="C6473" s="1">
        <v>44234</v>
      </c>
      <c r="D6473" s="1">
        <v>44235</v>
      </c>
      <c r="E6473" s="1">
        <v>44237</v>
      </c>
      <c r="F6473">
        <v>4</v>
      </c>
      <c r="G6473" t="str">
        <f>VLOOKUP(F6473,dComprador!A:B,2,0)</f>
        <v>Lira</v>
      </c>
      <c r="H6473">
        <v>6</v>
      </c>
      <c r="I6473" t="str">
        <f>VLOOKUP(H6473,dMateriaPrima!A:B,2,0)</f>
        <v>Fio Algodão</v>
      </c>
      <c r="J6473">
        <f>VLOOKUP(H6473,dMateriaPrima!A:C,3,0)</f>
        <v>55.9</v>
      </c>
      <c r="K6473">
        <v>44</v>
      </c>
      <c r="L6473">
        <f t="shared" si="203"/>
        <v>2459.6</v>
      </c>
      <c r="M6473">
        <v>0</v>
      </c>
      <c r="N6473">
        <f t="shared" si="202"/>
        <v>2459.6</v>
      </c>
      <c r="O6473">
        <v>2</v>
      </c>
      <c r="P6473" t="str">
        <f>VLOOKUP(O6473,dFornecedor!A:B,2,0)</f>
        <v>Minerva</v>
      </c>
    </row>
    <row r="6474" spans="1:16" x14ac:dyDescent="0.25">
      <c r="A6474">
        <v>6473</v>
      </c>
      <c r="B6474" s="1">
        <v>44228</v>
      </c>
      <c r="C6474" s="1">
        <v>44235</v>
      </c>
      <c r="D6474" s="1">
        <v>44250</v>
      </c>
      <c r="E6474" s="1">
        <v>44247</v>
      </c>
      <c r="F6474">
        <v>1</v>
      </c>
      <c r="G6474" t="str">
        <f>VLOOKUP(F6474,dComprador!A:B,2,0)</f>
        <v>Alon</v>
      </c>
      <c r="H6474">
        <v>11</v>
      </c>
      <c r="I6474" t="str">
        <f>VLOOKUP(H6474,dMateriaPrima!A:B,2,0)</f>
        <v>Papel</v>
      </c>
      <c r="J6474">
        <f>VLOOKUP(H6474,dMateriaPrima!A:C,3,0)</f>
        <v>9</v>
      </c>
      <c r="K6474">
        <v>218</v>
      </c>
      <c r="L6474">
        <f t="shared" si="203"/>
        <v>1962</v>
      </c>
      <c r="M6474">
        <v>0</v>
      </c>
      <c r="N6474">
        <f t="shared" si="202"/>
        <v>1962</v>
      </c>
      <c r="O6474">
        <v>2</v>
      </c>
      <c r="P6474" t="str">
        <f>VLOOKUP(O6474,dFornecedor!A:B,2,0)</f>
        <v>Minerva</v>
      </c>
    </row>
    <row r="6475" spans="1:16" x14ac:dyDescent="0.25">
      <c r="A6475">
        <v>6474</v>
      </c>
      <c r="B6475" s="1">
        <v>44228</v>
      </c>
      <c r="C6475" s="1">
        <v>44228</v>
      </c>
      <c r="D6475" s="1">
        <v>44242</v>
      </c>
      <c r="E6475" s="1">
        <v>44244</v>
      </c>
      <c r="F6475">
        <v>2</v>
      </c>
      <c r="G6475" t="str">
        <f>VLOOKUP(F6475,dComprador!A:B,2,0)</f>
        <v>João</v>
      </c>
      <c r="H6475">
        <v>8</v>
      </c>
      <c r="I6475" t="str">
        <f>VLOOKUP(H6475,dMateriaPrima!A:B,2,0)</f>
        <v>Cimento</v>
      </c>
      <c r="J6475">
        <f>VLOOKUP(H6475,dMateriaPrima!A:C,3,0)</f>
        <v>23</v>
      </c>
      <c r="K6475">
        <v>128</v>
      </c>
      <c r="L6475">
        <f t="shared" si="203"/>
        <v>2944</v>
      </c>
      <c r="M6475">
        <v>0</v>
      </c>
      <c r="N6475">
        <f t="shared" si="202"/>
        <v>2944</v>
      </c>
      <c r="O6475">
        <v>2</v>
      </c>
      <c r="P6475" t="str">
        <f>VLOOKUP(O6475,dFornecedor!A:B,2,0)</f>
        <v>Minerva</v>
      </c>
    </row>
    <row r="6476" spans="1:16" x14ac:dyDescent="0.25">
      <c r="A6476">
        <v>6475</v>
      </c>
      <c r="B6476" s="1">
        <v>44228</v>
      </c>
      <c r="C6476" s="1">
        <v>44228</v>
      </c>
      <c r="D6476" s="1">
        <v>44242</v>
      </c>
      <c r="E6476" s="1">
        <v>44246</v>
      </c>
      <c r="F6476">
        <v>2</v>
      </c>
      <c r="G6476" t="str">
        <f>VLOOKUP(F6476,dComprador!A:B,2,0)</f>
        <v>João</v>
      </c>
      <c r="H6476">
        <v>6</v>
      </c>
      <c r="I6476" t="str">
        <f>VLOOKUP(H6476,dMateriaPrima!A:B,2,0)</f>
        <v>Fio Algodão</v>
      </c>
      <c r="J6476">
        <f>VLOOKUP(H6476,dMateriaPrima!A:C,3,0)</f>
        <v>55.9</v>
      </c>
      <c r="K6476">
        <v>68</v>
      </c>
      <c r="L6476">
        <f t="shared" si="203"/>
        <v>3801.2</v>
      </c>
      <c r="M6476">
        <v>30</v>
      </c>
      <c r="N6476">
        <f t="shared" si="202"/>
        <v>2660.84</v>
      </c>
      <c r="O6476">
        <v>2</v>
      </c>
      <c r="P6476" t="str">
        <f>VLOOKUP(O6476,dFornecedor!A:B,2,0)</f>
        <v>Minerva</v>
      </c>
    </row>
    <row r="6477" spans="1:16" x14ac:dyDescent="0.25">
      <c r="A6477">
        <v>6476</v>
      </c>
      <c r="B6477" s="1">
        <v>44228</v>
      </c>
      <c r="C6477" s="1">
        <v>44235</v>
      </c>
      <c r="D6477" s="1">
        <v>44247</v>
      </c>
      <c r="E6477" s="1">
        <v>44248</v>
      </c>
      <c r="F6477">
        <v>1</v>
      </c>
      <c r="G6477" t="str">
        <f>VLOOKUP(F6477,dComprador!A:B,2,0)</f>
        <v>Alon</v>
      </c>
      <c r="H6477">
        <v>9</v>
      </c>
      <c r="I6477" t="str">
        <f>VLOOKUP(H6477,dMateriaPrima!A:B,2,0)</f>
        <v>Couro</v>
      </c>
      <c r="J6477">
        <f>VLOOKUP(H6477,dMateriaPrima!A:C,3,0)</f>
        <v>4.4000000000000004</v>
      </c>
      <c r="K6477">
        <v>13</v>
      </c>
      <c r="L6477">
        <f t="shared" si="203"/>
        <v>57.2</v>
      </c>
      <c r="M6477">
        <v>0</v>
      </c>
      <c r="N6477">
        <f t="shared" si="202"/>
        <v>57.2</v>
      </c>
      <c r="O6477">
        <v>1</v>
      </c>
      <c r="P6477" t="str">
        <f>VLOOKUP(O6477,dFornecedor!A:B,2,0)</f>
        <v>NorthShore</v>
      </c>
    </row>
    <row r="6478" spans="1:16" x14ac:dyDescent="0.25">
      <c r="A6478">
        <v>6477</v>
      </c>
      <c r="B6478" s="1">
        <v>44228</v>
      </c>
      <c r="C6478" s="1">
        <v>44235</v>
      </c>
      <c r="D6478" s="1">
        <v>44261</v>
      </c>
      <c r="E6478" s="1">
        <v>44262</v>
      </c>
      <c r="F6478">
        <v>1</v>
      </c>
      <c r="G6478" t="str">
        <f>VLOOKUP(F6478,dComprador!A:B,2,0)</f>
        <v>Alon</v>
      </c>
      <c r="H6478">
        <v>1</v>
      </c>
      <c r="I6478" t="str">
        <f>VLOOKUP(H6478,dMateriaPrima!A:B,2,0)</f>
        <v>Tecido</v>
      </c>
      <c r="J6478">
        <f>VLOOKUP(H6478,dMateriaPrima!A:C,3,0)</f>
        <v>18</v>
      </c>
      <c r="K6478">
        <v>60</v>
      </c>
      <c r="L6478">
        <f t="shared" si="203"/>
        <v>1080</v>
      </c>
      <c r="M6478">
        <v>38</v>
      </c>
      <c r="N6478">
        <f t="shared" si="202"/>
        <v>669.6</v>
      </c>
      <c r="O6478">
        <v>2</v>
      </c>
      <c r="P6478" t="str">
        <f>VLOOKUP(O6478,dFornecedor!A:B,2,0)</f>
        <v>Minerva</v>
      </c>
    </row>
    <row r="6479" spans="1:16" x14ac:dyDescent="0.25">
      <c r="A6479">
        <v>6478</v>
      </c>
      <c r="B6479" s="1">
        <v>44228</v>
      </c>
      <c r="C6479" s="1">
        <v>44229</v>
      </c>
      <c r="D6479" s="1">
        <v>44251</v>
      </c>
      <c r="E6479" s="1">
        <v>44252</v>
      </c>
      <c r="F6479">
        <v>1</v>
      </c>
      <c r="G6479" t="str">
        <f>VLOOKUP(F6479,dComprador!A:B,2,0)</f>
        <v>Alon</v>
      </c>
      <c r="H6479">
        <v>7</v>
      </c>
      <c r="I6479" t="str">
        <f>VLOOKUP(H6479,dMateriaPrima!A:B,2,0)</f>
        <v>Poliéster</v>
      </c>
      <c r="J6479">
        <f>VLOOKUP(H6479,dMateriaPrima!A:C,3,0)</f>
        <v>8</v>
      </c>
      <c r="K6479">
        <v>179</v>
      </c>
      <c r="L6479">
        <f t="shared" si="203"/>
        <v>1432</v>
      </c>
      <c r="M6479">
        <v>0</v>
      </c>
      <c r="N6479">
        <f t="shared" si="202"/>
        <v>1432</v>
      </c>
      <c r="O6479">
        <v>3</v>
      </c>
      <c r="P6479" t="str">
        <f>VLOOKUP(O6479,dFornecedor!A:B,2,0)</f>
        <v>StepUp</v>
      </c>
    </row>
    <row r="6480" spans="1:16" x14ac:dyDescent="0.25">
      <c r="A6480">
        <v>6479</v>
      </c>
      <c r="B6480" s="1">
        <v>44229</v>
      </c>
      <c r="C6480" s="1">
        <v>44237</v>
      </c>
      <c r="D6480" s="1">
        <v>44241</v>
      </c>
      <c r="E6480" s="1">
        <v>44242</v>
      </c>
      <c r="F6480">
        <v>4</v>
      </c>
      <c r="G6480" t="str">
        <f>VLOOKUP(F6480,dComprador!A:B,2,0)</f>
        <v>Lira</v>
      </c>
      <c r="H6480">
        <v>11</v>
      </c>
      <c r="I6480" t="str">
        <f>VLOOKUP(H6480,dMateriaPrima!A:B,2,0)</f>
        <v>Papel</v>
      </c>
      <c r="J6480">
        <f>VLOOKUP(H6480,dMateriaPrima!A:C,3,0)</f>
        <v>9</v>
      </c>
      <c r="K6480">
        <v>579</v>
      </c>
      <c r="L6480">
        <f t="shared" si="203"/>
        <v>5211</v>
      </c>
      <c r="M6480">
        <v>0</v>
      </c>
      <c r="N6480">
        <f t="shared" si="202"/>
        <v>5211</v>
      </c>
      <c r="O6480">
        <v>2</v>
      </c>
      <c r="P6480" t="str">
        <f>VLOOKUP(O6480,dFornecedor!A:B,2,0)</f>
        <v>Minerva</v>
      </c>
    </row>
    <row r="6481" spans="1:16" x14ac:dyDescent="0.25">
      <c r="A6481">
        <v>6480</v>
      </c>
      <c r="B6481" s="1">
        <v>44229</v>
      </c>
      <c r="C6481" s="1">
        <v>44239</v>
      </c>
      <c r="D6481" s="1">
        <v>44259</v>
      </c>
      <c r="E6481" s="1">
        <v>44260</v>
      </c>
      <c r="F6481">
        <v>1</v>
      </c>
      <c r="G6481" t="str">
        <f>VLOOKUP(F6481,dComprador!A:B,2,0)</f>
        <v>Alon</v>
      </c>
      <c r="H6481">
        <v>5</v>
      </c>
      <c r="I6481" t="str">
        <f>VLOOKUP(H6481,dMateriaPrima!A:B,2,0)</f>
        <v>Areia</v>
      </c>
      <c r="J6481">
        <f>VLOOKUP(H6481,dMateriaPrima!A:C,3,0)</f>
        <v>3.59</v>
      </c>
      <c r="K6481">
        <v>313</v>
      </c>
      <c r="L6481">
        <f t="shared" si="203"/>
        <v>1123.6699999999998</v>
      </c>
      <c r="M6481">
        <v>0</v>
      </c>
      <c r="N6481">
        <f t="shared" si="202"/>
        <v>1123.6699999999998</v>
      </c>
      <c r="O6481">
        <v>1</v>
      </c>
      <c r="P6481" t="str">
        <f>VLOOKUP(O6481,dFornecedor!A:B,2,0)</f>
        <v>NorthShore</v>
      </c>
    </row>
    <row r="6482" spans="1:16" x14ac:dyDescent="0.25">
      <c r="A6482">
        <v>6481</v>
      </c>
      <c r="B6482" s="1">
        <v>44229</v>
      </c>
      <c r="C6482" s="1">
        <v>44230</v>
      </c>
      <c r="D6482" s="1">
        <v>44262</v>
      </c>
      <c r="E6482" s="1">
        <v>44265</v>
      </c>
      <c r="F6482">
        <v>1</v>
      </c>
      <c r="G6482" t="str">
        <f>VLOOKUP(F6482,dComprador!A:B,2,0)</f>
        <v>Alon</v>
      </c>
      <c r="H6482">
        <v>5</v>
      </c>
      <c r="I6482" t="str">
        <f>VLOOKUP(H6482,dMateriaPrima!A:B,2,0)</f>
        <v>Areia</v>
      </c>
      <c r="J6482">
        <f>VLOOKUP(H6482,dMateriaPrima!A:C,3,0)</f>
        <v>3.59</v>
      </c>
      <c r="K6482">
        <v>2</v>
      </c>
      <c r="L6482">
        <f t="shared" si="203"/>
        <v>7.18</v>
      </c>
      <c r="M6482">
        <v>0</v>
      </c>
      <c r="N6482">
        <f t="shared" si="202"/>
        <v>7.18</v>
      </c>
      <c r="O6482">
        <v>3</v>
      </c>
      <c r="P6482" t="str">
        <f>VLOOKUP(O6482,dFornecedor!A:B,2,0)</f>
        <v>StepUp</v>
      </c>
    </row>
    <row r="6483" spans="1:16" x14ac:dyDescent="0.25">
      <c r="A6483">
        <v>6482</v>
      </c>
      <c r="B6483" s="1">
        <v>44229</v>
      </c>
      <c r="C6483" s="1">
        <v>44229</v>
      </c>
      <c r="D6483" s="1">
        <v>44237</v>
      </c>
      <c r="E6483" s="1">
        <v>44239</v>
      </c>
      <c r="F6483">
        <v>4</v>
      </c>
      <c r="G6483" t="str">
        <f>VLOOKUP(F6483,dComprador!A:B,2,0)</f>
        <v>Lira</v>
      </c>
      <c r="H6483">
        <v>9</v>
      </c>
      <c r="I6483" t="str">
        <f>VLOOKUP(H6483,dMateriaPrima!A:B,2,0)</f>
        <v>Couro</v>
      </c>
      <c r="J6483">
        <f>VLOOKUP(H6483,dMateriaPrima!A:C,3,0)</f>
        <v>4.4000000000000004</v>
      </c>
      <c r="K6483">
        <v>108</v>
      </c>
      <c r="L6483">
        <f t="shared" si="203"/>
        <v>475.20000000000005</v>
      </c>
      <c r="M6483">
        <v>0</v>
      </c>
      <c r="N6483">
        <f t="shared" si="202"/>
        <v>475.20000000000005</v>
      </c>
      <c r="O6483">
        <v>2</v>
      </c>
      <c r="P6483" t="str">
        <f>VLOOKUP(O6483,dFornecedor!A:B,2,0)</f>
        <v>Minerva</v>
      </c>
    </row>
    <row r="6484" spans="1:16" x14ac:dyDescent="0.25">
      <c r="A6484">
        <v>6483</v>
      </c>
      <c r="B6484" s="1">
        <v>44229</v>
      </c>
      <c r="C6484" s="1">
        <v>44239</v>
      </c>
      <c r="D6484" s="1">
        <v>44241</v>
      </c>
      <c r="E6484" s="1">
        <v>44241</v>
      </c>
      <c r="F6484">
        <v>4</v>
      </c>
      <c r="G6484" t="str">
        <f>VLOOKUP(F6484,dComprador!A:B,2,0)</f>
        <v>Lira</v>
      </c>
      <c r="H6484">
        <v>1</v>
      </c>
      <c r="I6484" t="str">
        <f>VLOOKUP(H6484,dMateriaPrima!A:B,2,0)</f>
        <v>Tecido</v>
      </c>
      <c r="J6484">
        <f>VLOOKUP(H6484,dMateriaPrima!A:C,3,0)</f>
        <v>18</v>
      </c>
      <c r="K6484">
        <v>262</v>
      </c>
      <c r="L6484">
        <f t="shared" si="203"/>
        <v>4716</v>
      </c>
      <c r="M6484">
        <v>0</v>
      </c>
      <c r="N6484">
        <f t="shared" si="202"/>
        <v>4716</v>
      </c>
      <c r="O6484">
        <v>3</v>
      </c>
      <c r="P6484" t="str">
        <f>VLOOKUP(O6484,dFornecedor!A:B,2,0)</f>
        <v>StepUp</v>
      </c>
    </row>
    <row r="6485" spans="1:16" x14ac:dyDescent="0.25">
      <c r="A6485">
        <v>6484</v>
      </c>
      <c r="B6485" s="1">
        <v>44229</v>
      </c>
      <c r="C6485" s="1">
        <v>44236</v>
      </c>
      <c r="D6485" s="1">
        <v>44236</v>
      </c>
      <c r="E6485" s="1">
        <v>44237</v>
      </c>
      <c r="F6485">
        <v>4</v>
      </c>
      <c r="G6485" t="str">
        <f>VLOOKUP(F6485,dComprador!A:B,2,0)</f>
        <v>Lira</v>
      </c>
      <c r="H6485">
        <v>7</v>
      </c>
      <c r="I6485" t="str">
        <f>VLOOKUP(H6485,dMateriaPrima!A:B,2,0)</f>
        <v>Poliéster</v>
      </c>
      <c r="J6485">
        <f>VLOOKUP(H6485,dMateriaPrima!A:C,3,0)</f>
        <v>8</v>
      </c>
      <c r="K6485">
        <v>135</v>
      </c>
      <c r="L6485">
        <f t="shared" si="203"/>
        <v>1080</v>
      </c>
      <c r="M6485">
        <v>0</v>
      </c>
      <c r="N6485">
        <f t="shared" si="202"/>
        <v>1080</v>
      </c>
      <c r="O6485">
        <v>1</v>
      </c>
      <c r="P6485" t="str">
        <f>VLOOKUP(O6485,dFornecedor!A:B,2,0)</f>
        <v>NorthShore</v>
      </c>
    </row>
    <row r="6486" spans="1:16" x14ac:dyDescent="0.25">
      <c r="A6486">
        <v>6485</v>
      </c>
      <c r="B6486" s="1">
        <v>44229</v>
      </c>
      <c r="C6486" s="1">
        <v>44231</v>
      </c>
      <c r="D6486" s="1">
        <v>44246</v>
      </c>
      <c r="E6486" s="1">
        <v>44248</v>
      </c>
      <c r="F6486">
        <v>1</v>
      </c>
      <c r="G6486" t="str">
        <f>VLOOKUP(F6486,dComprador!A:B,2,0)</f>
        <v>Alon</v>
      </c>
      <c r="H6486">
        <v>5</v>
      </c>
      <c r="I6486" t="str">
        <f>VLOOKUP(H6486,dMateriaPrima!A:B,2,0)</f>
        <v>Areia</v>
      </c>
      <c r="J6486">
        <f>VLOOKUP(H6486,dMateriaPrima!A:C,3,0)</f>
        <v>3.59</v>
      </c>
      <c r="K6486">
        <v>50</v>
      </c>
      <c r="L6486">
        <f t="shared" si="203"/>
        <v>179.5</v>
      </c>
      <c r="M6486">
        <v>0</v>
      </c>
      <c r="N6486">
        <f t="shared" si="202"/>
        <v>179.5</v>
      </c>
      <c r="O6486">
        <v>2</v>
      </c>
      <c r="P6486" t="str">
        <f>VLOOKUP(O6486,dFornecedor!A:B,2,0)</f>
        <v>Minerva</v>
      </c>
    </row>
    <row r="6487" spans="1:16" x14ac:dyDescent="0.25">
      <c r="A6487">
        <v>6486</v>
      </c>
      <c r="B6487" s="1">
        <v>44229</v>
      </c>
      <c r="C6487" s="1">
        <v>44239</v>
      </c>
      <c r="D6487" s="1">
        <v>44249</v>
      </c>
      <c r="E6487" s="1">
        <v>44252</v>
      </c>
      <c r="F6487">
        <v>1</v>
      </c>
      <c r="G6487" t="str">
        <f>VLOOKUP(F6487,dComprador!A:B,2,0)</f>
        <v>Alon</v>
      </c>
      <c r="H6487">
        <v>5</v>
      </c>
      <c r="I6487" t="str">
        <f>VLOOKUP(H6487,dMateriaPrima!A:B,2,0)</f>
        <v>Areia</v>
      </c>
      <c r="J6487">
        <f>VLOOKUP(H6487,dMateriaPrima!A:C,3,0)</f>
        <v>3.59</v>
      </c>
      <c r="K6487">
        <v>90</v>
      </c>
      <c r="L6487">
        <f t="shared" si="203"/>
        <v>323.09999999999997</v>
      </c>
      <c r="M6487">
        <v>0</v>
      </c>
      <c r="N6487">
        <f t="shared" si="202"/>
        <v>323.09999999999997</v>
      </c>
      <c r="O6487">
        <v>3</v>
      </c>
      <c r="P6487" t="str">
        <f>VLOOKUP(O6487,dFornecedor!A:B,2,0)</f>
        <v>StepUp</v>
      </c>
    </row>
    <row r="6488" spans="1:16" x14ac:dyDescent="0.25">
      <c r="A6488">
        <v>6487</v>
      </c>
      <c r="B6488" s="1">
        <v>44229</v>
      </c>
      <c r="C6488" s="1">
        <v>44238</v>
      </c>
      <c r="D6488" s="1">
        <v>44247</v>
      </c>
      <c r="E6488" s="1">
        <v>44247</v>
      </c>
      <c r="F6488">
        <v>1</v>
      </c>
      <c r="G6488" t="str">
        <f>VLOOKUP(F6488,dComprador!A:B,2,0)</f>
        <v>Alon</v>
      </c>
      <c r="H6488">
        <v>5</v>
      </c>
      <c r="I6488" t="str">
        <f>VLOOKUP(H6488,dMateriaPrima!A:B,2,0)</f>
        <v>Areia</v>
      </c>
      <c r="J6488">
        <f>VLOOKUP(H6488,dMateriaPrima!A:C,3,0)</f>
        <v>3.59</v>
      </c>
      <c r="K6488">
        <v>580</v>
      </c>
      <c r="L6488">
        <f t="shared" si="203"/>
        <v>2082.1999999999998</v>
      </c>
      <c r="M6488">
        <v>0</v>
      </c>
      <c r="N6488">
        <f t="shared" si="202"/>
        <v>2082.1999999999998</v>
      </c>
      <c r="O6488">
        <v>2</v>
      </c>
      <c r="P6488" t="str">
        <f>VLOOKUP(O6488,dFornecedor!A:B,2,0)</f>
        <v>Minerva</v>
      </c>
    </row>
    <row r="6489" spans="1:16" x14ac:dyDescent="0.25">
      <c r="A6489">
        <v>6488</v>
      </c>
      <c r="B6489" s="1">
        <v>44229</v>
      </c>
      <c r="C6489" s="1">
        <v>44238</v>
      </c>
      <c r="D6489" s="1">
        <v>44247</v>
      </c>
      <c r="E6489" s="1">
        <v>44248</v>
      </c>
      <c r="F6489">
        <v>1</v>
      </c>
      <c r="G6489" t="str">
        <f>VLOOKUP(F6489,dComprador!A:B,2,0)</f>
        <v>Alon</v>
      </c>
      <c r="H6489">
        <v>5</v>
      </c>
      <c r="I6489" t="str">
        <f>VLOOKUP(H6489,dMateriaPrima!A:B,2,0)</f>
        <v>Areia</v>
      </c>
      <c r="J6489">
        <f>VLOOKUP(H6489,dMateriaPrima!A:C,3,0)</f>
        <v>3.59</v>
      </c>
      <c r="K6489">
        <v>161</v>
      </c>
      <c r="L6489">
        <f t="shared" si="203"/>
        <v>577.99</v>
      </c>
      <c r="M6489">
        <v>0</v>
      </c>
      <c r="N6489">
        <f t="shared" si="202"/>
        <v>577.99</v>
      </c>
      <c r="O6489">
        <v>1</v>
      </c>
      <c r="P6489" t="str">
        <f>VLOOKUP(O6489,dFornecedor!A:B,2,0)</f>
        <v>NorthShore</v>
      </c>
    </row>
    <row r="6490" spans="1:16" x14ac:dyDescent="0.25">
      <c r="A6490">
        <v>6489</v>
      </c>
      <c r="B6490" s="1">
        <v>44229</v>
      </c>
      <c r="C6490" s="1">
        <v>44231</v>
      </c>
      <c r="D6490" s="1">
        <v>44249</v>
      </c>
      <c r="E6490" s="1">
        <v>44251</v>
      </c>
      <c r="F6490">
        <v>1</v>
      </c>
      <c r="G6490" t="str">
        <f>VLOOKUP(F6490,dComprador!A:B,2,0)</f>
        <v>Alon</v>
      </c>
      <c r="H6490">
        <v>8</v>
      </c>
      <c r="I6490" t="str">
        <f>VLOOKUP(H6490,dMateriaPrima!A:B,2,0)</f>
        <v>Cimento</v>
      </c>
      <c r="J6490">
        <f>VLOOKUP(H6490,dMateriaPrima!A:C,3,0)</f>
        <v>23</v>
      </c>
      <c r="K6490">
        <v>352</v>
      </c>
      <c r="L6490">
        <f t="shared" si="203"/>
        <v>8096</v>
      </c>
      <c r="M6490">
        <v>0</v>
      </c>
      <c r="N6490">
        <f t="shared" si="202"/>
        <v>8096</v>
      </c>
      <c r="O6490">
        <v>3</v>
      </c>
      <c r="P6490" t="str">
        <f>VLOOKUP(O6490,dFornecedor!A:B,2,0)</f>
        <v>StepUp</v>
      </c>
    </row>
    <row r="6491" spans="1:16" x14ac:dyDescent="0.25">
      <c r="A6491">
        <v>6490</v>
      </c>
      <c r="B6491" s="1">
        <v>44229</v>
      </c>
      <c r="C6491" s="1">
        <v>44234</v>
      </c>
      <c r="D6491" s="1">
        <v>44260</v>
      </c>
      <c r="E6491" s="1">
        <v>44263</v>
      </c>
      <c r="F6491">
        <v>1</v>
      </c>
      <c r="G6491" t="str">
        <f>VLOOKUP(F6491,dComprador!A:B,2,0)</f>
        <v>Alon</v>
      </c>
      <c r="H6491">
        <v>1</v>
      </c>
      <c r="I6491" t="str">
        <f>VLOOKUP(H6491,dMateriaPrima!A:B,2,0)</f>
        <v>Tecido</v>
      </c>
      <c r="J6491">
        <f>VLOOKUP(H6491,dMateriaPrima!A:C,3,0)</f>
        <v>18</v>
      </c>
      <c r="K6491">
        <v>535</v>
      </c>
      <c r="L6491">
        <f t="shared" si="203"/>
        <v>9630</v>
      </c>
      <c r="M6491">
        <v>0</v>
      </c>
      <c r="N6491">
        <f t="shared" si="202"/>
        <v>9630</v>
      </c>
      <c r="O6491">
        <v>4</v>
      </c>
      <c r="P6491" t="str">
        <f>VLOOKUP(O6491,dFornecedor!A:B,2,0)</f>
        <v>AlphaOmega</v>
      </c>
    </row>
    <row r="6492" spans="1:16" x14ac:dyDescent="0.25">
      <c r="A6492">
        <v>6491</v>
      </c>
      <c r="B6492" s="1">
        <v>44229</v>
      </c>
      <c r="C6492" s="1">
        <v>44230</v>
      </c>
      <c r="D6492" s="1">
        <v>44252</v>
      </c>
      <c r="E6492" s="1">
        <v>44254</v>
      </c>
      <c r="F6492">
        <v>1</v>
      </c>
      <c r="G6492" t="str">
        <f>VLOOKUP(F6492,dComprador!A:B,2,0)</f>
        <v>Alon</v>
      </c>
      <c r="H6492">
        <v>1</v>
      </c>
      <c r="I6492" t="str">
        <f>VLOOKUP(H6492,dMateriaPrima!A:B,2,0)</f>
        <v>Tecido</v>
      </c>
      <c r="J6492">
        <f>VLOOKUP(H6492,dMateriaPrima!A:C,3,0)</f>
        <v>18</v>
      </c>
      <c r="K6492">
        <v>17</v>
      </c>
      <c r="L6492">
        <f t="shared" si="203"/>
        <v>306</v>
      </c>
      <c r="M6492">
        <v>0</v>
      </c>
      <c r="N6492">
        <f t="shared" si="202"/>
        <v>306</v>
      </c>
      <c r="O6492">
        <v>5</v>
      </c>
      <c r="P6492" t="str">
        <f>VLOOKUP(O6492,dFornecedor!A:B,2,0)</f>
        <v>Atlas</v>
      </c>
    </row>
    <row r="6493" spans="1:16" x14ac:dyDescent="0.25">
      <c r="A6493">
        <v>6492</v>
      </c>
      <c r="B6493" s="1">
        <v>44230</v>
      </c>
      <c r="C6493" s="1">
        <v>44230</v>
      </c>
      <c r="D6493" s="1">
        <v>44243</v>
      </c>
      <c r="E6493" s="1">
        <v>44244</v>
      </c>
      <c r="F6493">
        <v>4</v>
      </c>
      <c r="G6493" t="str">
        <f>VLOOKUP(F6493,dComprador!A:B,2,0)</f>
        <v>Lira</v>
      </c>
      <c r="H6493">
        <v>1</v>
      </c>
      <c r="I6493" t="str">
        <f>VLOOKUP(H6493,dMateriaPrima!A:B,2,0)</f>
        <v>Tecido</v>
      </c>
      <c r="J6493">
        <f>VLOOKUP(H6493,dMateriaPrima!A:C,3,0)</f>
        <v>18</v>
      </c>
      <c r="K6493">
        <v>103</v>
      </c>
      <c r="L6493">
        <f t="shared" si="203"/>
        <v>1854</v>
      </c>
      <c r="M6493">
        <v>0</v>
      </c>
      <c r="N6493">
        <f t="shared" si="202"/>
        <v>1854</v>
      </c>
      <c r="O6493">
        <v>4</v>
      </c>
      <c r="P6493" t="str">
        <f>VLOOKUP(O6493,dFornecedor!A:B,2,0)</f>
        <v>AlphaOmega</v>
      </c>
    </row>
    <row r="6494" spans="1:16" x14ac:dyDescent="0.25">
      <c r="A6494">
        <v>6493</v>
      </c>
      <c r="B6494" s="1">
        <v>44230</v>
      </c>
      <c r="C6494" s="1">
        <v>44238</v>
      </c>
      <c r="D6494" s="1">
        <v>44259</v>
      </c>
      <c r="E6494" s="1">
        <v>44264</v>
      </c>
      <c r="F6494">
        <v>1</v>
      </c>
      <c r="G6494" t="str">
        <f>VLOOKUP(F6494,dComprador!A:B,2,0)</f>
        <v>Alon</v>
      </c>
      <c r="H6494">
        <v>9</v>
      </c>
      <c r="I6494" t="str">
        <f>VLOOKUP(H6494,dMateriaPrima!A:B,2,0)</f>
        <v>Couro</v>
      </c>
      <c r="J6494">
        <f>VLOOKUP(H6494,dMateriaPrima!A:C,3,0)</f>
        <v>4.4000000000000004</v>
      </c>
      <c r="K6494">
        <v>25</v>
      </c>
      <c r="L6494">
        <f t="shared" si="203"/>
        <v>110.00000000000001</v>
      </c>
      <c r="M6494">
        <v>19</v>
      </c>
      <c r="N6494">
        <f t="shared" si="202"/>
        <v>89.100000000000009</v>
      </c>
      <c r="O6494">
        <v>3</v>
      </c>
      <c r="P6494" t="str">
        <f>VLOOKUP(O6494,dFornecedor!A:B,2,0)</f>
        <v>StepUp</v>
      </c>
    </row>
    <row r="6495" spans="1:16" x14ac:dyDescent="0.25">
      <c r="A6495">
        <v>6494</v>
      </c>
      <c r="B6495" s="1">
        <v>44230</v>
      </c>
      <c r="C6495" s="1">
        <v>44231</v>
      </c>
      <c r="D6495" s="1">
        <v>44261</v>
      </c>
      <c r="E6495" s="1">
        <v>44263</v>
      </c>
      <c r="F6495">
        <v>1</v>
      </c>
      <c r="G6495" t="str">
        <f>VLOOKUP(F6495,dComprador!A:B,2,0)</f>
        <v>Alon</v>
      </c>
      <c r="H6495">
        <v>6</v>
      </c>
      <c r="I6495" t="str">
        <f>VLOOKUP(H6495,dMateriaPrima!A:B,2,0)</f>
        <v>Fio Algodão</v>
      </c>
      <c r="J6495">
        <f>VLOOKUP(H6495,dMateriaPrima!A:C,3,0)</f>
        <v>55.9</v>
      </c>
      <c r="K6495">
        <v>47</v>
      </c>
      <c r="L6495">
        <f t="shared" si="203"/>
        <v>2627.2999999999997</v>
      </c>
      <c r="M6495">
        <v>0</v>
      </c>
      <c r="N6495">
        <f t="shared" si="202"/>
        <v>2627.2999999999997</v>
      </c>
      <c r="O6495">
        <v>3</v>
      </c>
      <c r="P6495" t="str">
        <f>VLOOKUP(O6495,dFornecedor!A:B,2,0)</f>
        <v>StepUp</v>
      </c>
    </row>
    <row r="6496" spans="1:16" x14ac:dyDescent="0.25">
      <c r="A6496">
        <v>6495</v>
      </c>
      <c r="B6496" s="1">
        <v>44230</v>
      </c>
      <c r="C6496" s="1">
        <v>44230</v>
      </c>
      <c r="D6496" s="1">
        <v>44237</v>
      </c>
      <c r="E6496" s="1">
        <v>44239</v>
      </c>
      <c r="F6496">
        <v>4</v>
      </c>
      <c r="G6496" t="str">
        <f>VLOOKUP(F6496,dComprador!A:B,2,0)</f>
        <v>Lira</v>
      </c>
      <c r="H6496">
        <v>1</v>
      </c>
      <c r="I6496" t="str">
        <f>VLOOKUP(H6496,dMateriaPrima!A:B,2,0)</f>
        <v>Tecido</v>
      </c>
      <c r="J6496">
        <f>VLOOKUP(H6496,dMateriaPrima!A:C,3,0)</f>
        <v>18</v>
      </c>
      <c r="K6496">
        <v>295</v>
      </c>
      <c r="L6496">
        <f t="shared" si="203"/>
        <v>5310</v>
      </c>
      <c r="M6496">
        <v>0</v>
      </c>
      <c r="N6496">
        <f t="shared" si="202"/>
        <v>5310</v>
      </c>
      <c r="O6496">
        <v>2</v>
      </c>
      <c r="P6496" t="str">
        <f>VLOOKUP(O6496,dFornecedor!A:B,2,0)</f>
        <v>Minerva</v>
      </c>
    </row>
    <row r="6497" spans="1:16" x14ac:dyDescent="0.25">
      <c r="A6497">
        <v>6496</v>
      </c>
      <c r="B6497" s="1">
        <v>44230</v>
      </c>
      <c r="C6497" s="1">
        <v>44230</v>
      </c>
      <c r="D6497" s="1">
        <v>44239</v>
      </c>
      <c r="E6497" s="1">
        <v>44239</v>
      </c>
      <c r="F6497">
        <v>4</v>
      </c>
      <c r="G6497" t="str">
        <f>VLOOKUP(F6497,dComprador!A:B,2,0)</f>
        <v>Lira</v>
      </c>
      <c r="H6497">
        <v>4</v>
      </c>
      <c r="I6497" t="str">
        <f>VLOOKUP(H6497,dMateriaPrima!A:B,2,0)</f>
        <v>Madeira</v>
      </c>
      <c r="J6497">
        <f>VLOOKUP(H6497,dMateriaPrima!A:C,3,0)</f>
        <v>168</v>
      </c>
      <c r="K6497">
        <v>7</v>
      </c>
      <c r="L6497">
        <f t="shared" si="203"/>
        <v>1176</v>
      </c>
      <c r="M6497">
        <v>0</v>
      </c>
      <c r="N6497">
        <f t="shared" si="202"/>
        <v>1176</v>
      </c>
      <c r="O6497">
        <v>2</v>
      </c>
      <c r="P6497" t="str">
        <f>VLOOKUP(O6497,dFornecedor!A:B,2,0)</f>
        <v>Minerva</v>
      </c>
    </row>
    <row r="6498" spans="1:16" x14ac:dyDescent="0.25">
      <c r="A6498">
        <v>6497</v>
      </c>
      <c r="B6498" s="1">
        <v>44230</v>
      </c>
      <c r="C6498" s="1">
        <v>44234</v>
      </c>
      <c r="D6498" s="1">
        <v>44248</v>
      </c>
      <c r="E6498" s="1">
        <v>44251</v>
      </c>
      <c r="F6498">
        <v>1</v>
      </c>
      <c r="G6498" t="str">
        <f>VLOOKUP(F6498,dComprador!A:B,2,0)</f>
        <v>Alon</v>
      </c>
      <c r="H6498">
        <v>6</v>
      </c>
      <c r="I6498" t="str">
        <f>VLOOKUP(H6498,dMateriaPrima!A:B,2,0)</f>
        <v>Fio Algodão</v>
      </c>
      <c r="J6498">
        <f>VLOOKUP(H6498,dMateriaPrima!A:C,3,0)</f>
        <v>55.9</v>
      </c>
      <c r="K6498">
        <v>291</v>
      </c>
      <c r="L6498">
        <f t="shared" si="203"/>
        <v>16266.9</v>
      </c>
      <c r="M6498">
        <v>0</v>
      </c>
      <c r="N6498">
        <f t="shared" si="202"/>
        <v>16266.9</v>
      </c>
      <c r="O6498">
        <v>3</v>
      </c>
      <c r="P6498" t="str">
        <f>VLOOKUP(O6498,dFornecedor!A:B,2,0)</f>
        <v>StepUp</v>
      </c>
    </row>
    <row r="6499" spans="1:16" x14ac:dyDescent="0.25">
      <c r="A6499">
        <v>6498</v>
      </c>
      <c r="B6499" s="1">
        <v>44230</v>
      </c>
      <c r="C6499" s="1">
        <v>44238</v>
      </c>
      <c r="D6499" s="1">
        <v>44261</v>
      </c>
      <c r="E6499" s="1">
        <v>44264</v>
      </c>
      <c r="F6499">
        <v>1</v>
      </c>
      <c r="G6499" t="str">
        <f>VLOOKUP(F6499,dComprador!A:B,2,0)</f>
        <v>Alon</v>
      </c>
      <c r="H6499">
        <v>9</v>
      </c>
      <c r="I6499" t="str">
        <f>VLOOKUP(H6499,dMateriaPrima!A:B,2,0)</f>
        <v>Couro</v>
      </c>
      <c r="J6499">
        <f>VLOOKUP(H6499,dMateriaPrima!A:C,3,0)</f>
        <v>4.4000000000000004</v>
      </c>
      <c r="K6499">
        <v>52</v>
      </c>
      <c r="L6499">
        <f t="shared" si="203"/>
        <v>228.8</v>
      </c>
      <c r="M6499">
        <v>0</v>
      </c>
      <c r="N6499">
        <f t="shared" si="202"/>
        <v>228.8</v>
      </c>
      <c r="O6499">
        <v>2</v>
      </c>
      <c r="P6499" t="str">
        <f>VLOOKUP(O6499,dFornecedor!A:B,2,0)</f>
        <v>Minerva</v>
      </c>
    </row>
    <row r="6500" spans="1:16" x14ac:dyDescent="0.25">
      <c r="A6500">
        <v>6499</v>
      </c>
      <c r="B6500" s="1">
        <v>44231</v>
      </c>
      <c r="C6500" s="1">
        <v>44231</v>
      </c>
      <c r="D6500" s="1">
        <v>44238</v>
      </c>
      <c r="E6500" s="1">
        <v>44241</v>
      </c>
      <c r="F6500">
        <v>4</v>
      </c>
      <c r="G6500" t="str">
        <f>VLOOKUP(F6500,dComprador!A:B,2,0)</f>
        <v>Lira</v>
      </c>
      <c r="H6500">
        <v>7</v>
      </c>
      <c r="I6500" t="str">
        <f>VLOOKUP(H6500,dMateriaPrima!A:B,2,0)</f>
        <v>Poliéster</v>
      </c>
      <c r="J6500">
        <f>VLOOKUP(H6500,dMateriaPrima!A:C,3,0)</f>
        <v>8</v>
      </c>
      <c r="K6500">
        <v>107</v>
      </c>
      <c r="L6500">
        <f t="shared" si="203"/>
        <v>856</v>
      </c>
      <c r="M6500">
        <v>0</v>
      </c>
      <c r="N6500">
        <f t="shared" si="202"/>
        <v>856</v>
      </c>
      <c r="O6500">
        <v>4</v>
      </c>
      <c r="P6500" t="str">
        <f>VLOOKUP(O6500,dFornecedor!A:B,2,0)</f>
        <v>AlphaOmega</v>
      </c>
    </row>
    <row r="6501" spans="1:16" x14ac:dyDescent="0.25">
      <c r="A6501">
        <v>6500</v>
      </c>
      <c r="B6501" s="1">
        <v>44231</v>
      </c>
      <c r="C6501" s="1">
        <v>44231</v>
      </c>
      <c r="D6501" s="1">
        <v>44262</v>
      </c>
      <c r="E6501" s="1">
        <v>44265</v>
      </c>
      <c r="F6501">
        <v>1</v>
      </c>
      <c r="G6501" t="str">
        <f>VLOOKUP(F6501,dComprador!A:B,2,0)</f>
        <v>Alon</v>
      </c>
      <c r="H6501">
        <v>8</v>
      </c>
      <c r="I6501" t="str">
        <f>VLOOKUP(H6501,dMateriaPrima!A:B,2,0)</f>
        <v>Cimento</v>
      </c>
      <c r="J6501">
        <f>VLOOKUP(H6501,dMateriaPrima!A:C,3,0)</f>
        <v>23</v>
      </c>
      <c r="K6501">
        <v>42</v>
      </c>
      <c r="L6501">
        <f t="shared" si="203"/>
        <v>966</v>
      </c>
      <c r="M6501">
        <v>26</v>
      </c>
      <c r="N6501">
        <f t="shared" si="202"/>
        <v>714.84</v>
      </c>
      <c r="O6501">
        <v>2</v>
      </c>
      <c r="P6501" t="str">
        <f>VLOOKUP(O6501,dFornecedor!A:B,2,0)</f>
        <v>Minerva</v>
      </c>
    </row>
    <row r="6502" spans="1:16" x14ac:dyDescent="0.25">
      <c r="A6502">
        <v>6501</v>
      </c>
      <c r="B6502" s="1">
        <v>44231</v>
      </c>
      <c r="C6502" s="1">
        <v>44232</v>
      </c>
      <c r="D6502" s="1">
        <v>44238</v>
      </c>
      <c r="E6502" s="1">
        <v>44241</v>
      </c>
      <c r="F6502">
        <v>4</v>
      </c>
      <c r="G6502" t="str">
        <f>VLOOKUP(F6502,dComprador!A:B,2,0)</f>
        <v>Lira</v>
      </c>
      <c r="H6502">
        <v>2</v>
      </c>
      <c r="I6502" t="str">
        <f>VLOOKUP(H6502,dMateriaPrima!A:B,2,0)</f>
        <v>Chapa Metal</v>
      </c>
      <c r="J6502">
        <f>VLOOKUP(H6502,dMateriaPrima!A:C,3,0)</f>
        <v>299.89999999999998</v>
      </c>
      <c r="K6502">
        <v>38</v>
      </c>
      <c r="L6502">
        <f t="shared" si="203"/>
        <v>11396.199999999999</v>
      </c>
      <c r="M6502">
        <v>36</v>
      </c>
      <c r="N6502">
        <f t="shared" si="202"/>
        <v>7293.5679999999993</v>
      </c>
      <c r="O6502">
        <v>3</v>
      </c>
      <c r="P6502" t="str">
        <f>VLOOKUP(O6502,dFornecedor!A:B,2,0)</f>
        <v>StepUp</v>
      </c>
    </row>
    <row r="6503" spans="1:16" x14ac:dyDescent="0.25">
      <c r="A6503">
        <v>6502</v>
      </c>
      <c r="B6503" s="1">
        <v>44231</v>
      </c>
      <c r="C6503" s="1">
        <v>44239</v>
      </c>
      <c r="D6503" s="1">
        <v>44241</v>
      </c>
      <c r="E6503" s="1">
        <v>44245</v>
      </c>
      <c r="F6503">
        <v>4</v>
      </c>
      <c r="G6503" t="str">
        <f>VLOOKUP(F6503,dComprador!A:B,2,0)</f>
        <v>Lira</v>
      </c>
      <c r="H6503">
        <v>9</v>
      </c>
      <c r="I6503" t="str">
        <f>VLOOKUP(H6503,dMateriaPrima!A:B,2,0)</f>
        <v>Couro</v>
      </c>
      <c r="J6503">
        <f>VLOOKUP(H6503,dMateriaPrima!A:C,3,0)</f>
        <v>4.4000000000000004</v>
      </c>
      <c r="K6503">
        <v>200</v>
      </c>
      <c r="L6503">
        <f t="shared" si="203"/>
        <v>880.00000000000011</v>
      </c>
      <c r="M6503">
        <v>0</v>
      </c>
      <c r="N6503">
        <f t="shared" si="202"/>
        <v>880.00000000000011</v>
      </c>
      <c r="O6503">
        <v>2</v>
      </c>
      <c r="P6503" t="str">
        <f>VLOOKUP(O6503,dFornecedor!A:B,2,0)</f>
        <v>Minerva</v>
      </c>
    </row>
    <row r="6504" spans="1:16" x14ac:dyDescent="0.25">
      <c r="A6504">
        <v>6503</v>
      </c>
      <c r="B6504" s="1">
        <v>44231</v>
      </c>
      <c r="C6504" s="1">
        <v>44240</v>
      </c>
      <c r="D6504" s="1">
        <v>44242</v>
      </c>
      <c r="E6504" s="1">
        <v>44246</v>
      </c>
      <c r="F6504">
        <v>4</v>
      </c>
      <c r="G6504" t="str">
        <f>VLOOKUP(F6504,dComprador!A:B,2,0)</f>
        <v>Lira</v>
      </c>
      <c r="H6504">
        <v>7</v>
      </c>
      <c r="I6504" t="str">
        <f>VLOOKUP(H6504,dMateriaPrima!A:B,2,0)</f>
        <v>Poliéster</v>
      </c>
      <c r="J6504">
        <f>VLOOKUP(H6504,dMateriaPrima!A:C,3,0)</f>
        <v>8</v>
      </c>
      <c r="K6504">
        <v>3</v>
      </c>
      <c r="L6504">
        <f t="shared" si="203"/>
        <v>24</v>
      </c>
      <c r="M6504">
        <v>33</v>
      </c>
      <c r="N6504">
        <f t="shared" si="202"/>
        <v>16.079999999999998</v>
      </c>
      <c r="O6504">
        <v>2</v>
      </c>
      <c r="P6504" t="str">
        <f>VLOOKUP(O6504,dFornecedor!A:B,2,0)</f>
        <v>Minerva</v>
      </c>
    </row>
    <row r="6505" spans="1:16" x14ac:dyDescent="0.25">
      <c r="A6505">
        <v>6504</v>
      </c>
      <c r="B6505" s="1">
        <v>44231</v>
      </c>
      <c r="C6505" s="1">
        <v>44237</v>
      </c>
      <c r="D6505" s="1">
        <v>44251</v>
      </c>
      <c r="E6505" s="1">
        <v>44254</v>
      </c>
      <c r="F6505">
        <v>1</v>
      </c>
      <c r="G6505" t="str">
        <f>VLOOKUP(F6505,dComprador!A:B,2,0)</f>
        <v>Alon</v>
      </c>
      <c r="H6505">
        <v>11</v>
      </c>
      <c r="I6505" t="str">
        <f>VLOOKUP(H6505,dMateriaPrima!A:B,2,0)</f>
        <v>Papel</v>
      </c>
      <c r="J6505">
        <f>VLOOKUP(H6505,dMateriaPrima!A:C,3,0)</f>
        <v>9</v>
      </c>
      <c r="K6505">
        <v>366</v>
      </c>
      <c r="L6505">
        <f t="shared" si="203"/>
        <v>3294</v>
      </c>
      <c r="M6505">
        <v>0</v>
      </c>
      <c r="N6505">
        <f t="shared" si="202"/>
        <v>3294</v>
      </c>
      <c r="O6505">
        <v>3</v>
      </c>
      <c r="P6505" t="str">
        <f>VLOOKUP(O6505,dFornecedor!A:B,2,0)</f>
        <v>StepUp</v>
      </c>
    </row>
    <row r="6506" spans="1:16" x14ac:dyDescent="0.25">
      <c r="A6506">
        <v>6505</v>
      </c>
      <c r="B6506" s="1">
        <v>44231</v>
      </c>
      <c r="C6506" s="1">
        <v>44231</v>
      </c>
      <c r="D6506" s="1">
        <v>44244</v>
      </c>
      <c r="E6506" s="1">
        <v>44246</v>
      </c>
      <c r="F6506">
        <v>1</v>
      </c>
      <c r="G6506" t="str">
        <f>VLOOKUP(F6506,dComprador!A:B,2,0)</f>
        <v>Alon</v>
      </c>
      <c r="H6506">
        <v>2</v>
      </c>
      <c r="I6506" t="str">
        <f>VLOOKUP(H6506,dMateriaPrima!A:B,2,0)</f>
        <v>Chapa Metal</v>
      </c>
      <c r="J6506">
        <f>VLOOKUP(H6506,dMateriaPrima!A:C,3,0)</f>
        <v>299.89999999999998</v>
      </c>
      <c r="K6506">
        <v>55</v>
      </c>
      <c r="L6506">
        <f t="shared" si="203"/>
        <v>16494.5</v>
      </c>
      <c r="M6506">
        <v>0</v>
      </c>
      <c r="N6506">
        <f t="shared" si="202"/>
        <v>16494.5</v>
      </c>
      <c r="O6506">
        <v>2</v>
      </c>
      <c r="P6506" t="str">
        <f>VLOOKUP(O6506,dFornecedor!A:B,2,0)</f>
        <v>Minerva</v>
      </c>
    </row>
    <row r="6507" spans="1:16" x14ac:dyDescent="0.25">
      <c r="A6507">
        <v>6506</v>
      </c>
      <c r="B6507" s="1">
        <v>44231</v>
      </c>
      <c r="C6507" s="1">
        <v>44234</v>
      </c>
      <c r="D6507" s="1">
        <v>44253</v>
      </c>
      <c r="E6507" s="1">
        <v>44251</v>
      </c>
      <c r="F6507">
        <v>1</v>
      </c>
      <c r="G6507" t="str">
        <f>VLOOKUP(F6507,dComprador!A:B,2,0)</f>
        <v>Alon</v>
      </c>
      <c r="H6507">
        <v>5</v>
      </c>
      <c r="I6507" t="str">
        <f>VLOOKUP(H6507,dMateriaPrima!A:B,2,0)</f>
        <v>Areia</v>
      </c>
      <c r="J6507">
        <f>VLOOKUP(H6507,dMateriaPrima!A:C,3,0)</f>
        <v>3.59</v>
      </c>
      <c r="K6507">
        <v>73</v>
      </c>
      <c r="L6507">
        <f t="shared" si="203"/>
        <v>262.07</v>
      </c>
      <c r="M6507">
        <v>0</v>
      </c>
      <c r="N6507">
        <f t="shared" si="202"/>
        <v>262.07</v>
      </c>
      <c r="O6507">
        <v>1</v>
      </c>
      <c r="P6507" t="str">
        <f>VLOOKUP(O6507,dFornecedor!A:B,2,0)</f>
        <v>NorthShore</v>
      </c>
    </row>
    <row r="6508" spans="1:16" x14ac:dyDescent="0.25">
      <c r="A6508">
        <v>6507</v>
      </c>
      <c r="B6508" s="1">
        <v>44231</v>
      </c>
      <c r="C6508" s="1">
        <v>44239</v>
      </c>
      <c r="D6508" s="1">
        <v>44253</v>
      </c>
      <c r="E6508" s="1">
        <v>44252</v>
      </c>
      <c r="F6508">
        <v>1</v>
      </c>
      <c r="G6508" t="str">
        <f>VLOOKUP(F6508,dComprador!A:B,2,0)</f>
        <v>Alon</v>
      </c>
      <c r="H6508">
        <v>4</v>
      </c>
      <c r="I6508" t="str">
        <f>VLOOKUP(H6508,dMateriaPrima!A:B,2,0)</f>
        <v>Madeira</v>
      </c>
      <c r="J6508">
        <f>VLOOKUP(H6508,dMateriaPrima!A:C,3,0)</f>
        <v>168</v>
      </c>
      <c r="K6508">
        <v>161</v>
      </c>
      <c r="L6508">
        <f t="shared" si="203"/>
        <v>27048</v>
      </c>
      <c r="M6508">
        <v>0</v>
      </c>
      <c r="N6508">
        <f t="shared" si="202"/>
        <v>27048</v>
      </c>
      <c r="O6508">
        <v>3</v>
      </c>
      <c r="P6508" t="str">
        <f>VLOOKUP(O6508,dFornecedor!A:B,2,0)</f>
        <v>StepUp</v>
      </c>
    </row>
    <row r="6509" spans="1:16" x14ac:dyDescent="0.25">
      <c r="A6509">
        <v>6508</v>
      </c>
      <c r="B6509" s="1">
        <v>44231</v>
      </c>
      <c r="C6509" s="1">
        <v>44232</v>
      </c>
      <c r="D6509" s="1">
        <v>44261</v>
      </c>
      <c r="E6509" s="1">
        <v>44266</v>
      </c>
      <c r="F6509">
        <v>1</v>
      </c>
      <c r="G6509" t="str">
        <f>VLOOKUP(F6509,dComprador!A:B,2,0)</f>
        <v>Alon</v>
      </c>
      <c r="H6509">
        <v>11</v>
      </c>
      <c r="I6509" t="str">
        <f>VLOOKUP(H6509,dMateriaPrima!A:B,2,0)</f>
        <v>Papel</v>
      </c>
      <c r="J6509">
        <f>VLOOKUP(H6509,dMateriaPrima!A:C,3,0)</f>
        <v>9</v>
      </c>
      <c r="K6509">
        <v>237</v>
      </c>
      <c r="L6509">
        <f t="shared" si="203"/>
        <v>2133</v>
      </c>
      <c r="M6509">
        <v>0</v>
      </c>
      <c r="N6509">
        <f t="shared" si="202"/>
        <v>2133</v>
      </c>
      <c r="O6509">
        <v>3</v>
      </c>
      <c r="P6509" t="str">
        <f>VLOOKUP(O6509,dFornecedor!A:B,2,0)</f>
        <v>StepUp</v>
      </c>
    </row>
    <row r="6510" spans="1:16" x14ac:dyDescent="0.25">
      <c r="A6510">
        <v>6509</v>
      </c>
      <c r="B6510" s="1">
        <v>44231</v>
      </c>
      <c r="C6510" s="1">
        <v>44234</v>
      </c>
      <c r="D6510" s="1">
        <v>44255</v>
      </c>
      <c r="E6510" s="1">
        <v>44253</v>
      </c>
      <c r="F6510">
        <v>1</v>
      </c>
      <c r="G6510" t="str">
        <f>VLOOKUP(F6510,dComprador!A:B,2,0)</f>
        <v>Alon</v>
      </c>
      <c r="H6510">
        <v>7</v>
      </c>
      <c r="I6510" t="str">
        <f>VLOOKUP(H6510,dMateriaPrima!A:B,2,0)</f>
        <v>Poliéster</v>
      </c>
      <c r="J6510">
        <f>VLOOKUP(H6510,dMateriaPrima!A:C,3,0)</f>
        <v>8</v>
      </c>
      <c r="K6510">
        <v>432</v>
      </c>
      <c r="L6510">
        <f t="shared" si="203"/>
        <v>3456</v>
      </c>
      <c r="M6510">
        <v>0</v>
      </c>
      <c r="N6510">
        <f t="shared" si="202"/>
        <v>3456</v>
      </c>
      <c r="O6510">
        <v>1</v>
      </c>
      <c r="P6510" t="str">
        <f>VLOOKUP(O6510,dFornecedor!A:B,2,0)</f>
        <v>NorthShore</v>
      </c>
    </row>
    <row r="6511" spans="1:16" x14ac:dyDescent="0.25">
      <c r="A6511">
        <v>6510</v>
      </c>
      <c r="B6511" s="1">
        <v>44231</v>
      </c>
      <c r="C6511" s="1">
        <v>44232</v>
      </c>
      <c r="D6511" s="1">
        <v>44254</v>
      </c>
      <c r="E6511" s="1">
        <v>44259</v>
      </c>
      <c r="F6511">
        <v>1</v>
      </c>
      <c r="G6511" t="str">
        <f>VLOOKUP(F6511,dComprador!A:B,2,0)</f>
        <v>Alon</v>
      </c>
      <c r="H6511">
        <v>11</v>
      </c>
      <c r="I6511" t="str">
        <f>VLOOKUP(H6511,dMateriaPrima!A:B,2,0)</f>
        <v>Papel</v>
      </c>
      <c r="J6511">
        <f>VLOOKUP(H6511,dMateriaPrima!A:C,3,0)</f>
        <v>9</v>
      </c>
      <c r="K6511">
        <v>224</v>
      </c>
      <c r="L6511">
        <f t="shared" si="203"/>
        <v>2016</v>
      </c>
      <c r="M6511">
        <v>0</v>
      </c>
      <c r="N6511">
        <f t="shared" si="202"/>
        <v>2016</v>
      </c>
      <c r="O6511">
        <v>3</v>
      </c>
      <c r="P6511" t="str">
        <f>VLOOKUP(O6511,dFornecedor!A:B,2,0)</f>
        <v>StepUp</v>
      </c>
    </row>
    <row r="6512" spans="1:16" x14ac:dyDescent="0.25">
      <c r="A6512">
        <v>6511</v>
      </c>
      <c r="B6512" s="1">
        <v>44232</v>
      </c>
      <c r="C6512" s="1">
        <v>44239</v>
      </c>
      <c r="D6512" s="1">
        <v>44243</v>
      </c>
      <c r="E6512" s="1">
        <v>44248</v>
      </c>
      <c r="F6512">
        <v>4</v>
      </c>
      <c r="G6512" t="str">
        <f>VLOOKUP(F6512,dComprador!A:B,2,0)</f>
        <v>Lira</v>
      </c>
      <c r="H6512">
        <v>9</v>
      </c>
      <c r="I6512" t="str">
        <f>VLOOKUP(H6512,dMateriaPrima!A:B,2,0)</f>
        <v>Couro</v>
      </c>
      <c r="J6512">
        <f>VLOOKUP(H6512,dMateriaPrima!A:C,3,0)</f>
        <v>4.4000000000000004</v>
      </c>
      <c r="K6512">
        <v>376</v>
      </c>
      <c r="L6512">
        <f t="shared" si="203"/>
        <v>1654.4</v>
      </c>
      <c r="M6512">
        <v>0</v>
      </c>
      <c r="N6512">
        <f t="shared" si="202"/>
        <v>1654.4</v>
      </c>
      <c r="O6512">
        <v>2</v>
      </c>
      <c r="P6512" t="str">
        <f>VLOOKUP(O6512,dFornecedor!A:B,2,0)</f>
        <v>Minerva</v>
      </c>
    </row>
    <row r="6513" spans="1:16" x14ac:dyDescent="0.25">
      <c r="A6513">
        <v>6512</v>
      </c>
      <c r="B6513" s="1">
        <v>44232</v>
      </c>
      <c r="C6513" s="1">
        <v>44237</v>
      </c>
      <c r="D6513" s="1">
        <v>44237</v>
      </c>
      <c r="E6513" s="1">
        <v>44240</v>
      </c>
      <c r="F6513">
        <v>4</v>
      </c>
      <c r="G6513" t="str">
        <f>VLOOKUP(F6513,dComprador!A:B,2,0)</f>
        <v>Lira</v>
      </c>
      <c r="H6513">
        <v>5</v>
      </c>
      <c r="I6513" t="str">
        <f>VLOOKUP(H6513,dMateriaPrima!A:B,2,0)</f>
        <v>Areia</v>
      </c>
      <c r="J6513">
        <f>VLOOKUP(H6513,dMateriaPrima!A:C,3,0)</f>
        <v>3.59</v>
      </c>
      <c r="K6513">
        <v>195</v>
      </c>
      <c r="L6513">
        <f t="shared" si="203"/>
        <v>700.05</v>
      </c>
      <c r="M6513">
        <v>0</v>
      </c>
      <c r="N6513">
        <f t="shared" si="202"/>
        <v>700.05</v>
      </c>
      <c r="O6513">
        <v>1</v>
      </c>
      <c r="P6513" t="str">
        <f>VLOOKUP(O6513,dFornecedor!A:B,2,0)</f>
        <v>NorthShore</v>
      </c>
    </row>
    <row r="6514" spans="1:16" x14ac:dyDescent="0.25">
      <c r="A6514">
        <v>6513</v>
      </c>
      <c r="B6514" s="1">
        <v>44232</v>
      </c>
      <c r="C6514" s="1">
        <v>44233</v>
      </c>
      <c r="D6514" s="1">
        <v>44237</v>
      </c>
      <c r="E6514" s="1">
        <v>44242</v>
      </c>
      <c r="F6514">
        <v>4</v>
      </c>
      <c r="G6514" t="str">
        <f>VLOOKUP(F6514,dComprador!A:B,2,0)</f>
        <v>Lira</v>
      </c>
      <c r="H6514">
        <v>8</v>
      </c>
      <c r="I6514" t="str">
        <f>VLOOKUP(H6514,dMateriaPrima!A:B,2,0)</f>
        <v>Cimento</v>
      </c>
      <c r="J6514">
        <f>VLOOKUP(H6514,dMateriaPrima!A:C,3,0)</f>
        <v>23</v>
      </c>
      <c r="K6514">
        <v>556</v>
      </c>
      <c r="L6514">
        <f t="shared" si="203"/>
        <v>12788</v>
      </c>
      <c r="M6514">
        <v>0</v>
      </c>
      <c r="N6514">
        <f t="shared" si="202"/>
        <v>12788</v>
      </c>
      <c r="O6514">
        <v>3</v>
      </c>
      <c r="P6514" t="str">
        <f>VLOOKUP(O6514,dFornecedor!A:B,2,0)</f>
        <v>StepUp</v>
      </c>
    </row>
    <row r="6515" spans="1:16" x14ac:dyDescent="0.25">
      <c r="A6515">
        <v>6514</v>
      </c>
      <c r="B6515" s="1">
        <v>44232</v>
      </c>
      <c r="C6515" s="1">
        <v>44239</v>
      </c>
      <c r="D6515" s="1">
        <v>44241</v>
      </c>
      <c r="E6515" s="1">
        <v>44242</v>
      </c>
      <c r="F6515">
        <v>4</v>
      </c>
      <c r="G6515" t="str">
        <f>VLOOKUP(F6515,dComprador!A:B,2,0)</f>
        <v>Lira</v>
      </c>
      <c r="H6515">
        <v>7</v>
      </c>
      <c r="I6515" t="str">
        <f>VLOOKUP(H6515,dMateriaPrima!A:B,2,0)</f>
        <v>Poliéster</v>
      </c>
      <c r="J6515">
        <f>VLOOKUP(H6515,dMateriaPrima!A:C,3,0)</f>
        <v>8</v>
      </c>
      <c r="K6515">
        <v>52</v>
      </c>
      <c r="L6515">
        <f t="shared" si="203"/>
        <v>416</v>
      </c>
      <c r="M6515">
        <v>0</v>
      </c>
      <c r="N6515">
        <f t="shared" si="202"/>
        <v>416</v>
      </c>
      <c r="O6515">
        <v>2</v>
      </c>
      <c r="P6515" t="str">
        <f>VLOOKUP(O6515,dFornecedor!A:B,2,0)</f>
        <v>Minerva</v>
      </c>
    </row>
    <row r="6516" spans="1:16" x14ac:dyDescent="0.25">
      <c r="A6516">
        <v>6515</v>
      </c>
      <c r="B6516" s="1">
        <v>44232</v>
      </c>
      <c r="C6516" s="1">
        <v>44246</v>
      </c>
      <c r="D6516" s="1">
        <v>44250</v>
      </c>
      <c r="E6516" s="1">
        <v>44254</v>
      </c>
      <c r="F6516">
        <v>1</v>
      </c>
      <c r="G6516" t="str">
        <f>VLOOKUP(F6516,dComprador!A:B,2,0)</f>
        <v>Alon</v>
      </c>
      <c r="H6516">
        <v>7</v>
      </c>
      <c r="I6516" t="str">
        <f>VLOOKUP(H6516,dMateriaPrima!A:B,2,0)</f>
        <v>Poliéster</v>
      </c>
      <c r="J6516">
        <f>VLOOKUP(H6516,dMateriaPrima!A:C,3,0)</f>
        <v>8</v>
      </c>
      <c r="K6516">
        <v>344</v>
      </c>
      <c r="L6516">
        <f t="shared" si="203"/>
        <v>2752</v>
      </c>
      <c r="M6516">
        <v>0</v>
      </c>
      <c r="N6516">
        <f t="shared" si="202"/>
        <v>2752</v>
      </c>
      <c r="O6516">
        <v>1</v>
      </c>
      <c r="P6516" t="str">
        <f>VLOOKUP(O6516,dFornecedor!A:B,2,0)</f>
        <v>NorthShore</v>
      </c>
    </row>
    <row r="6517" spans="1:16" x14ac:dyDescent="0.25">
      <c r="A6517">
        <v>6516</v>
      </c>
      <c r="B6517" s="1">
        <v>44232</v>
      </c>
      <c r="C6517" s="1">
        <v>44242</v>
      </c>
      <c r="D6517" s="1">
        <v>44248</v>
      </c>
      <c r="E6517" s="1">
        <v>44252</v>
      </c>
      <c r="F6517">
        <v>1</v>
      </c>
      <c r="G6517" t="str">
        <f>VLOOKUP(F6517,dComprador!A:B,2,0)</f>
        <v>Alon</v>
      </c>
      <c r="H6517">
        <v>11</v>
      </c>
      <c r="I6517" t="str">
        <f>VLOOKUP(H6517,dMateriaPrima!A:B,2,0)</f>
        <v>Papel</v>
      </c>
      <c r="J6517">
        <f>VLOOKUP(H6517,dMateriaPrima!A:C,3,0)</f>
        <v>9</v>
      </c>
      <c r="K6517">
        <v>237</v>
      </c>
      <c r="L6517">
        <f t="shared" si="203"/>
        <v>2133</v>
      </c>
      <c r="M6517">
        <v>0</v>
      </c>
      <c r="N6517">
        <f t="shared" si="202"/>
        <v>2133</v>
      </c>
      <c r="O6517">
        <v>3</v>
      </c>
      <c r="P6517" t="str">
        <f>VLOOKUP(O6517,dFornecedor!A:B,2,0)</f>
        <v>StepUp</v>
      </c>
    </row>
    <row r="6518" spans="1:16" x14ac:dyDescent="0.25">
      <c r="A6518">
        <v>6517</v>
      </c>
      <c r="B6518" s="1">
        <v>44232</v>
      </c>
      <c r="C6518" s="1">
        <v>44241</v>
      </c>
      <c r="D6518" s="1">
        <v>44251</v>
      </c>
      <c r="E6518" s="1">
        <v>44254</v>
      </c>
      <c r="F6518">
        <v>1</v>
      </c>
      <c r="G6518" t="str">
        <f>VLOOKUP(F6518,dComprador!A:B,2,0)</f>
        <v>Alon</v>
      </c>
      <c r="H6518">
        <v>9</v>
      </c>
      <c r="I6518" t="str">
        <f>VLOOKUP(H6518,dMateriaPrima!A:B,2,0)</f>
        <v>Couro</v>
      </c>
      <c r="J6518">
        <f>VLOOKUP(H6518,dMateriaPrima!A:C,3,0)</f>
        <v>4.4000000000000004</v>
      </c>
      <c r="K6518">
        <v>192</v>
      </c>
      <c r="L6518">
        <f t="shared" si="203"/>
        <v>844.80000000000007</v>
      </c>
      <c r="M6518">
        <v>0</v>
      </c>
      <c r="N6518">
        <f t="shared" si="202"/>
        <v>844.80000000000007</v>
      </c>
      <c r="O6518">
        <v>2</v>
      </c>
      <c r="P6518" t="str">
        <f>VLOOKUP(O6518,dFornecedor!A:B,2,0)</f>
        <v>Minerva</v>
      </c>
    </row>
    <row r="6519" spans="1:16" x14ac:dyDescent="0.25">
      <c r="A6519">
        <v>6518</v>
      </c>
      <c r="B6519" s="1">
        <v>44232</v>
      </c>
      <c r="C6519" s="1">
        <v>44232</v>
      </c>
      <c r="D6519" s="1">
        <v>44253</v>
      </c>
      <c r="E6519" s="1">
        <v>44259</v>
      </c>
      <c r="F6519">
        <v>1</v>
      </c>
      <c r="G6519" t="str">
        <f>VLOOKUP(F6519,dComprador!A:B,2,0)</f>
        <v>Alon</v>
      </c>
      <c r="H6519">
        <v>9</v>
      </c>
      <c r="I6519" t="str">
        <f>VLOOKUP(H6519,dMateriaPrima!A:B,2,0)</f>
        <v>Couro</v>
      </c>
      <c r="J6519">
        <f>VLOOKUP(H6519,dMateriaPrima!A:C,3,0)</f>
        <v>4.4000000000000004</v>
      </c>
      <c r="K6519">
        <v>105</v>
      </c>
      <c r="L6519">
        <f t="shared" si="203"/>
        <v>462.00000000000006</v>
      </c>
      <c r="M6519">
        <v>0</v>
      </c>
      <c r="N6519">
        <f t="shared" si="202"/>
        <v>462.00000000000006</v>
      </c>
      <c r="O6519">
        <v>4</v>
      </c>
      <c r="P6519" t="str">
        <f>VLOOKUP(O6519,dFornecedor!A:B,2,0)</f>
        <v>AlphaOmega</v>
      </c>
    </row>
    <row r="6520" spans="1:16" x14ac:dyDescent="0.25">
      <c r="A6520">
        <v>6519</v>
      </c>
      <c r="B6520" s="1">
        <v>44233</v>
      </c>
      <c r="C6520" s="1">
        <v>44235</v>
      </c>
      <c r="D6520" s="1">
        <v>44266</v>
      </c>
      <c r="E6520" s="1">
        <v>44266</v>
      </c>
      <c r="F6520">
        <v>1</v>
      </c>
      <c r="G6520" t="str">
        <f>VLOOKUP(F6520,dComprador!A:B,2,0)</f>
        <v>Alon</v>
      </c>
      <c r="H6520">
        <v>5</v>
      </c>
      <c r="I6520" t="str">
        <f>VLOOKUP(H6520,dMateriaPrima!A:B,2,0)</f>
        <v>Areia</v>
      </c>
      <c r="J6520">
        <f>VLOOKUP(H6520,dMateriaPrima!A:C,3,0)</f>
        <v>3.59</v>
      </c>
      <c r="K6520">
        <v>77</v>
      </c>
      <c r="L6520">
        <f t="shared" si="203"/>
        <v>276.43</v>
      </c>
      <c r="M6520">
        <v>0</v>
      </c>
      <c r="N6520">
        <f t="shared" si="202"/>
        <v>276.43</v>
      </c>
      <c r="O6520">
        <v>2</v>
      </c>
      <c r="P6520" t="str">
        <f>VLOOKUP(O6520,dFornecedor!A:B,2,0)</f>
        <v>Minerva</v>
      </c>
    </row>
    <row r="6521" spans="1:16" x14ac:dyDescent="0.25">
      <c r="A6521">
        <v>6520</v>
      </c>
      <c r="B6521" s="1">
        <v>44233</v>
      </c>
      <c r="C6521" s="1">
        <v>44234</v>
      </c>
      <c r="D6521" s="1">
        <v>44239</v>
      </c>
      <c r="E6521" s="1">
        <v>44244</v>
      </c>
      <c r="F6521">
        <v>4</v>
      </c>
      <c r="G6521" t="str">
        <f>VLOOKUP(F6521,dComprador!A:B,2,0)</f>
        <v>Lira</v>
      </c>
      <c r="H6521">
        <v>10</v>
      </c>
      <c r="I6521" t="str">
        <f>VLOOKUP(H6521,dMateriaPrima!A:B,2,0)</f>
        <v>Pedra Britada</v>
      </c>
      <c r="J6521">
        <f>VLOOKUP(H6521,dMateriaPrima!A:C,3,0)</f>
        <v>56</v>
      </c>
      <c r="K6521">
        <v>41</v>
      </c>
      <c r="L6521">
        <f t="shared" si="203"/>
        <v>2296</v>
      </c>
      <c r="M6521">
        <v>0</v>
      </c>
      <c r="N6521">
        <f t="shared" si="202"/>
        <v>2296</v>
      </c>
      <c r="O6521">
        <v>3</v>
      </c>
      <c r="P6521" t="str">
        <f>VLOOKUP(O6521,dFornecedor!A:B,2,0)</f>
        <v>StepUp</v>
      </c>
    </row>
    <row r="6522" spans="1:16" x14ac:dyDescent="0.25">
      <c r="A6522">
        <v>6521</v>
      </c>
      <c r="B6522" s="1">
        <v>44233</v>
      </c>
      <c r="C6522" s="1">
        <v>44242</v>
      </c>
      <c r="D6522" s="1">
        <v>44244</v>
      </c>
      <c r="E6522" s="1">
        <v>44246</v>
      </c>
      <c r="F6522">
        <v>4</v>
      </c>
      <c r="G6522" t="str">
        <f>VLOOKUP(F6522,dComprador!A:B,2,0)</f>
        <v>Lira</v>
      </c>
      <c r="H6522">
        <v>8</v>
      </c>
      <c r="I6522" t="str">
        <f>VLOOKUP(H6522,dMateriaPrima!A:B,2,0)</f>
        <v>Cimento</v>
      </c>
      <c r="J6522">
        <f>VLOOKUP(H6522,dMateriaPrima!A:C,3,0)</f>
        <v>23</v>
      </c>
      <c r="K6522">
        <v>10</v>
      </c>
      <c r="L6522">
        <f t="shared" si="203"/>
        <v>230</v>
      </c>
      <c r="M6522">
        <v>10</v>
      </c>
      <c r="N6522">
        <f t="shared" si="202"/>
        <v>207</v>
      </c>
      <c r="O6522">
        <v>2</v>
      </c>
      <c r="P6522" t="str">
        <f>VLOOKUP(O6522,dFornecedor!A:B,2,0)</f>
        <v>Minerva</v>
      </c>
    </row>
    <row r="6523" spans="1:16" x14ac:dyDescent="0.25">
      <c r="A6523">
        <v>6522</v>
      </c>
      <c r="B6523" s="1">
        <v>44233</v>
      </c>
      <c r="C6523" s="1">
        <v>44241</v>
      </c>
      <c r="D6523" s="1">
        <v>44253</v>
      </c>
      <c r="E6523" s="1">
        <v>44257</v>
      </c>
      <c r="F6523">
        <v>1</v>
      </c>
      <c r="G6523" t="str">
        <f>VLOOKUP(F6523,dComprador!A:B,2,0)</f>
        <v>Alon</v>
      </c>
      <c r="H6523">
        <v>3</v>
      </c>
      <c r="I6523" t="str">
        <f>VLOOKUP(H6523,dMateriaPrima!A:B,2,0)</f>
        <v>Barra Metal</v>
      </c>
      <c r="J6523">
        <f>VLOOKUP(H6523,dMateriaPrima!A:C,3,0)</f>
        <v>565</v>
      </c>
      <c r="K6523">
        <v>91</v>
      </c>
      <c r="L6523">
        <f t="shared" si="203"/>
        <v>51415</v>
      </c>
      <c r="M6523">
        <v>0</v>
      </c>
      <c r="N6523">
        <f t="shared" si="202"/>
        <v>51415</v>
      </c>
      <c r="O6523">
        <v>2</v>
      </c>
      <c r="P6523" t="str">
        <f>VLOOKUP(O6523,dFornecedor!A:B,2,0)</f>
        <v>Minerva</v>
      </c>
    </row>
    <row r="6524" spans="1:16" x14ac:dyDescent="0.25">
      <c r="A6524">
        <v>6523</v>
      </c>
      <c r="B6524" s="1">
        <v>44233</v>
      </c>
      <c r="C6524" s="1">
        <v>44233</v>
      </c>
      <c r="D6524" s="1">
        <v>44251</v>
      </c>
      <c r="E6524" s="1">
        <v>44253</v>
      </c>
      <c r="F6524">
        <v>1</v>
      </c>
      <c r="G6524" t="str">
        <f>VLOOKUP(F6524,dComprador!A:B,2,0)</f>
        <v>Alon</v>
      </c>
      <c r="H6524">
        <v>7</v>
      </c>
      <c r="I6524" t="str">
        <f>VLOOKUP(H6524,dMateriaPrima!A:B,2,0)</f>
        <v>Poliéster</v>
      </c>
      <c r="J6524">
        <f>VLOOKUP(H6524,dMateriaPrima!A:C,3,0)</f>
        <v>8</v>
      </c>
      <c r="K6524">
        <v>132</v>
      </c>
      <c r="L6524">
        <f t="shared" si="203"/>
        <v>1056</v>
      </c>
      <c r="M6524">
        <v>0</v>
      </c>
      <c r="N6524">
        <f t="shared" si="202"/>
        <v>1056</v>
      </c>
      <c r="O6524">
        <v>2</v>
      </c>
      <c r="P6524" t="str">
        <f>VLOOKUP(O6524,dFornecedor!A:B,2,0)</f>
        <v>Minerva</v>
      </c>
    </row>
    <row r="6525" spans="1:16" x14ac:dyDescent="0.25">
      <c r="A6525">
        <v>6524</v>
      </c>
      <c r="B6525" s="1">
        <v>44233</v>
      </c>
      <c r="C6525" s="1">
        <v>44235</v>
      </c>
      <c r="D6525" s="1">
        <v>44255</v>
      </c>
      <c r="E6525" s="1">
        <v>44256</v>
      </c>
      <c r="F6525">
        <v>1</v>
      </c>
      <c r="G6525" t="str">
        <f>VLOOKUP(F6525,dComprador!A:B,2,0)</f>
        <v>Alon</v>
      </c>
      <c r="H6525">
        <v>1</v>
      </c>
      <c r="I6525" t="str">
        <f>VLOOKUP(H6525,dMateriaPrima!A:B,2,0)</f>
        <v>Tecido</v>
      </c>
      <c r="J6525">
        <f>VLOOKUP(H6525,dMateriaPrima!A:C,3,0)</f>
        <v>18</v>
      </c>
      <c r="K6525">
        <v>8</v>
      </c>
      <c r="L6525">
        <f t="shared" si="203"/>
        <v>144</v>
      </c>
      <c r="M6525">
        <v>0</v>
      </c>
      <c r="N6525">
        <f t="shared" si="202"/>
        <v>144</v>
      </c>
      <c r="O6525">
        <v>4</v>
      </c>
      <c r="P6525" t="str">
        <f>VLOOKUP(O6525,dFornecedor!A:B,2,0)</f>
        <v>AlphaOmega</v>
      </c>
    </row>
    <row r="6526" spans="1:16" x14ac:dyDescent="0.25">
      <c r="A6526">
        <v>6525</v>
      </c>
      <c r="B6526" s="1">
        <v>44233</v>
      </c>
      <c r="C6526" s="1">
        <v>44234</v>
      </c>
      <c r="D6526" s="1">
        <v>44244</v>
      </c>
      <c r="E6526" s="1">
        <v>44246</v>
      </c>
      <c r="F6526">
        <v>2</v>
      </c>
      <c r="G6526" t="str">
        <f>VLOOKUP(F6526,dComprador!A:B,2,0)</f>
        <v>João</v>
      </c>
      <c r="H6526">
        <v>8</v>
      </c>
      <c r="I6526" t="str">
        <f>VLOOKUP(H6526,dMateriaPrima!A:B,2,0)</f>
        <v>Cimento</v>
      </c>
      <c r="J6526">
        <f>VLOOKUP(H6526,dMateriaPrima!A:C,3,0)</f>
        <v>23</v>
      </c>
      <c r="K6526">
        <v>126</v>
      </c>
      <c r="L6526">
        <f t="shared" si="203"/>
        <v>2898</v>
      </c>
      <c r="M6526">
        <v>0</v>
      </c>
      <c r="N6526">
        <f t="shared" si="202"/>
        <v>2898</v>
      </c>
      <c r="O6526">
        <v>3</v>
      </c>
      <c r="P6526" t="str">
        <f>VLOOKUP(O6526,dFornecedor!A:B,2,0)</f>
        <v>StepUp</v>
      </c>
    </row>
    <row r="6527" spans="1:16" x14ac:dyDescent="0.25">
      <c r="A6527">
        <v>6526</v>
      </c>
      <c r="B6527" s="1">
        <v>44233</v>
      </c>
      <c r="C6527" s="1">
        <v>44242</v>
      </c>
      <c r="D6527" s="1">
        <v>44263</v>
      </c>
      <c r="E6527" s="1">
        <v>44266</v>
      </c>
      <c r="F6527">
        <v>1</v>
      </c>
      <c r="G6527" t="str">
        <f>VLOOKUP(F6527,dComprador!A:B,2,0)</f>
        <v>Alon</v>
      </c>
      <c r="H6527">
        <v>1</v>
      </c>
      <c r="I6527" t="str">
        <f>VLOOKUP(H6527,dMateriaPrima!A:B,2,0)</f>
        <v>Tecido</v>
      </c>
      <c r="J6527">
        <f>VLOOKUP(H6527,dMateriaPrima!A:C,3,0)</f>
        <v>18</v>
      </c>
      <c r="K6527">
        <v>4</v>
      </c>
      <c r="L6527">
        <f t="shared" si="203"/>
        <v>72</v>
      </c>
      <c r="M6527">
        <v>0</v>
      </c>
      <c r="N6527">
        <f t="shared" si="202"/>
        <v>72</v>
      </c>
      <c r="O6527">
        <v>2</v>
      </c>
      <c r="P6527" t="str">
        <f>VLOOKUP(O6527,dFornecedor!A:B,2,0)</f>
        <v>Minerva</v>
      </c>
    </row>
    <row r="6528" spans="1:16" x14ac:dyDescent="0.25">
      <c r="A6528">
        <v>6527</v>
      </c>
      <c r="B6528" s="1">
        <v>44234</v>
      </c>
      <c r="C6528" s="1">
        <v>44234</v>
      </c>
      <c r="D6528" s="1">
        <v>44263</v>
      </c>
      <c r="E6528" s="1">
        <v>44264</v>
      </c>
      <c r="F6528">
        <v>1</v>
      </c>
      <c r="G6528" t="str">
        <f>VLOOKUP(F6528,dComprador!A:B,2,0)</f>
        <v>Alon</v>
      </c>
      <c r="H6528">
        <v>10</v>
      </c>
      <c r="I6528" t="str">
        <f>VLOOKUP(H6528,dMateriaPrima!A:B,2,0)</f>
        <v>Pedra Britada</v>
      </c>
      <c r="J6528">
        <f>VLOOKUP(H6528,dMateriaPrima!A:C,3,0)</f>
        <v>56</v>
      </c>
      <c r="K6528">
        <v>289</v>
      </c>
      <c r="L6528">
        <f t="shared" si="203"/>
        <v>16184</v>
      </c>
      <c r="M6528">
        <v>0</v>
      </c>
      <c r="N6528">
        <f t="shared" si="202"/>
        <v>16184</v>
      </c>
      <c r="O6528">
        <v>2</v>
      </c>
      <c r="P6528" t="str">
        <f>VLOOKUP(O6528,dFornecedor!A:B,2,0)</f>
        <v>Minerva</v>
      </c>
    </row>
    <row r="6529" spans="1:16" x14ac:dyDescent="0.25">
      <c r="A6529">
        <v>6528</v>
      </c>
      <c r="B6529" s="1">
        <v>44234</v>
      </c>
      <c r="C6529" s="1">
        <v>44235</v>
      </c>
      <c r="D6529" s="1">
        <v>44265</v>
      </c>
      <c r="E6529" s="1">
        <v>44267</v>
      </c>
      <c r="F6529">
        <v>1</v>
      </c>
      <c r="G6529" t="str">
        <f>VLOOKUP(F6529,dComprador!A:B,2,0)</f>
        <v>Alon</v>
      </c>
      <c r="H6529">
        <v>9</v>
      </c>
      <c r="I6529" t="str">
        <f>VLOOKUP(H6529,dMateriaPrima!A:B,2,0)</f>
        <v>Couro</v>
      </c>
      <c r="J6529">
        <f>VLOOKUP(H6529,dMateriaPrima!A:C,3,0)</f>
        <v>4.4000000000000004</v>
      </c>
      <c r="K6529">
        <v>105</v>
      </c>
      <c r="L6529">
        <f t="shared" si="203"/>
        <v>462.00000000000006</v>
      </c>
      <c r="M6529">
        <v>0</v>
      </c>
      <c r="N6529">
        <f t="shared" si="202"/>
        <v>462.00000000000006</v>
      </c>
      <c r="O6529">
        <v>3</v>
      </c>
      <c r="P6529" t="str">
        <f>VLOOKUP(O6529,dFornecedor!A:B,2,0)</f>
        <v>StepUp</v>
      </c>
    </row>
    <row r="6530" spans="1:16" x14ac:dyDescent="0.25">
      <c r="A6530">
        <v>6529</v>
      </c>
      <c r="B6530" s="1">
        <v>44234</v>
      </c>
      <c r="C6530" s="1">
        <v>44234</v>
      </c>
      <c r="D6530" s="1">
        <v>44242</v>
      </c>
      <c r="E6530" s="1">
        <v>44242</v>
      </c>
      <c r="F6530">
        <v>4</v>
      </c>
      <c r="G6530" t="str">
        <f>VLOOKUP(F6530,dComprador!A:B,2,0)</f>
        <v>Lira</v>
      </c>
      <c r="H6530">
        <v>5</v>
      </c>
      <c r="I6530" t="str">
        <f>VLOOKUP(H6530,dMateriaPrima!A:B,2,0)</f>
        <v>Areia</v>
      </c>
      <c r="J6530">
        <f>VLOOKUP(H6530,dMateriaPrima!A:C,3,0)</f>
        <v>3.59</v>
      </c>
      <c r="K6530">
        <v>176</v>
      </c>
      <c r="L6530">
        <f t="shared" si="203"/>
        <v>631.83999999999992</v>
      </c>
      <c r="M6530">
        <v>0</v>
      </c>
      <c r="N6530">
        <f t="shared" ref="N6530:N6593" si="204">SUM(L6530-((L6530*M6530)/100))</f>
        <v>631.83999999999992</v>
      </c>
      <c r="O6530">
        <v>2</v>
      </c>
      <c r="P6530" t="str">
        <f>VLOOKUP(O6530,dFornecedor!A:B,2,0)</f>
        <v>Minerva</v>
      </c>
    </row>
    <row r="6531" spans="1:16" x14ac:dyDescent="0.25">
      <c r="A6531">
        <v>6530</v>
      </c>
      <c r="B6531" s="1">
        <v>44234</v>
      </c>
      <c r="C6531" s="1">
        <v>44234</v>
      </c>
      <c r="D6531" s="1">
        <v>44239</v>
      </c>
      <c r="E6531" s="1">
        <v>44242</v>
      </c>
      <c r="F6531">
        <v>4</v>
      </c>
      <c r="G6531" t="str">
        <f>VLOOKUP(F6531,dComprador!A:B,2,0)</f>
        <v>Lira</v>
      </c>
      <c r="H6531">
        <v>8</v>
      </c>
      <c r="I6531" t="str">
        <f>VLOOKUP(H6531,dMateriaPrima!A:B,2,0)</f>
        <v>Cimento</v>
      </c>
      <c r="J6531">
        <f>VLOOKUP(H6531,dMateriaPrima!A:C,3,0)</f>
        <v>23</v>
      </c>
      <c r="K6531">
        <v>59</v>
      </c>
      <c r="L6531">
        <f t="shared" ref="L6531:L6594" si="205">J6531*K6531</f>
        <v>1357</v>
      </c>
      <c r="M6531">
        <v>0</v>
      </c>
      <c r="N6531">
        <f t="shared" si="204"/>
        <v>1357</v>
      </c>
      <c r="O6531">
        <v>2</v>
      </c>
      <c r="P6531" t="str">
        <f>VLOOKUP(O6531,dFornecedor!A:B,2,0)</f>
        <v>Minerva</v>
      </c>
    </row>
    <row r="6532" spans="1:16" x14ac:dyDescent="0.25">
      <c r="A6532">
        <v>6531</v>
      </c>
      <c r="B6532" s="1">
        <v>44234</v>
      </c>
      <c r="C6532" s="1">
        <v>44242</v>
      </c>
      <c r="D6532" s="1">
        <v>44244</v>
      </c>
      <c r="E6532" s="1">
        <v>44250</v>
      </c>
      <c r="F6532">
        <v>4</v>
      </c>
      <c r="G6532" t="str">
        <f>VLOOKUP(F6532,dComprador!A:B,2,0)</f>
        <v>Lira</v>
      </c>
      <c r="H6532">
        <v>7</v>
      </c>
      <c r="I6532" t="str">
        <f>VLOOKUP(H6532,dMateriaPrima!A:B,2,0)</f>
        <v>Poliéster</v>
      </c>
      <c r="J6532">
        <f>VLOOKUP(H6532,dMateriaPrima!A:C,3,0)</f>
        <v>8</v>
      </c>
      <c r="K6532">
        <v>185</v>
      </c>
      <c r="L6532">
        <f t="shared" si="205"/>
        <v>1480</v>
      </c>
      <c r="M6532">
        <v>0</v>
      </c>
      <c r="N6532">
        <f t="shared" si="204"/>
        <v>1480</v>
      </c>
      <c r="O6532">
        <v>2</v>
      </c>
      <c r="P6532" t="str">
        <f>VLOOKUP(O6532,dFornecedor!A:B,2,0)</f>
        <v>Minerva</v>
      </c>
    </row>
    <row r="6533" spans="1:16" x14ac:dyDescent="0.25">
      <c r="A6533">
        <v>6532</v>
      </c>
      <c r="B6533" s="1">
        <v>44234</v>
      </c>
      <c r="C6533" s="1">
        <v>44242</v>
      </c>
      <c r="D6533" s="1">
        <v>44244</v>
      </c>
      <c r="E6533" s="1">
        <v>44246</v>
      </c>
      <c r="F6533">
        <v>4</v>
      </c>
      <c r="G6533" t="str">
        <f>VLOOKUP(F6533,dComprador!A:B,2,0)</f>
        <v>Lira</v>
      </c>
      <c r="H6533">
        <v>8</v>
      </c>
      <c r="I6533" t="str">
        <f>VLOOKUP(H6533,dMateriaPrima!A:B,2,0)</f>
        <v>Cimento</v>
      </c>
      <c r="J6533">
        <f>VLOOKUP(H6533,dMateriaPrima!A:C,3,0)</f>
        <v>23</v>
      </c>
      <c r="K6533">
        <v>294</v>
      </c>
      <c r="L6533">
        <f t="shared" si="205"/>
        <v>6762</v>
      </c>
      <c r="M6533">
        <v>0</v>
      </c>
      <c r="N6533">
        <f t="shared" si="204"/>
        <v>6762</v>
      </c>
      <c r="O6533">
        <v>2</v>
      </c>
      <c r="P6533" t="str">
        <f>VLOOKUP(O6533,dFornecedor!A:B,2,0)</f>
        <v>Minerva</v>
      </c>
    </row>
    <row r="6534" spans="1:16" x14ac:dyDescent="0.25">
      <c r="A6534">
        <v>6533</v>
      </c>
      <c r="B6534" s="1">
        <v>44234</v>
      </c>
      <c r="C6534" s="1">
        <v>44235</v>
      </c>
      <c r="D6534" s="1">
        <v>44241</v>
      </c>
      <c r="E6534" s="1">
        <v>44243</v>
      </c>
      <c r="F6534">
        <v>4</v>
      </c>
      <c r="G6534" t="str">
        <f>VLOOKUP(F6534,dComprador!A:B,2,0)</f>
        <v>Lira</v>
      </c>
      <c r="H6534">
        <v>7</v>
      </c>
      <c r="I6534" t="str">
        <f>VLOOKUP(H6534,dMateriaPrima!A:B,2,0)</f>
        <v>Poliéster</v>
      </c>
      <c r="J6534">
        <f>VLOOKUP(H6534,dMateriaPrima!A:C,3,0)</f>
        <v>8</v>
      </c>
      <c r="K6534">
        <v>87</v>
      </c>
      <c r="L6534">
        <f t="shared" si="205"/>
        <v>696</v>
      </c>
      <c r="M6534">
        <v>0</v>
      </c>
      <c r="N6534">
        <f t="shared" si="204"/>
        <v>696</v>
      </c>
      <c r="O6534">
        <v>3</v>
      </c>
      <c r="P6534" t="str">
        <f>VLOOKUP(O6534,dFornecedor!A:B,2,0)</f>
        <v>StepUp</v>
      </c>
    </row>
    <row r="6535" spans="1:16" x14ac:dyDescent="0.25">
      <c r="A6535">
        <v>6534</v>
      </c>
      <c r="B6535" s="1">
        <v>44234</v>
      </c>
      <c r="C6535" s="1">
        <v>44242</v>
      </c>
      <c r="D6535" s="1">
        <v>44249</v>
      </c>
      <c r="E6535" s="1">
        <v>44252</v>
      </c>
      <c r="F6535">
        <v>1</v>
      </c>
      <c r="G6535" t="str">
        <f>VLOOKUP(F6535,dComprador!A:B,2,0)</f>
        <v>Alon</v>
      </c>
      <c r="H6535">
        <v>10</v>
      </c>
      <c r="I6535" t="str">
        <f>VLOOKUP(H6535,dMateriaPrima!A:B,2,0)</f>
        <v>Pedra Britada</v>
      </c>
      <c r="J6535">
        <f>VLOOKUP(H6535,dMateriaPrima!A:C,3,0)</f>
        <v>56</v>
      </c>
      <c r="K6535">
        <v>124</v>
      </c>
      <c r="L6535">
        <f t="shared" si="205"/>
        <v>6944</v>
      </c>
      <c r="M6535">
        <v>0</v>
      </c>
      <c r="N6535">
        <f t="shared" si="204"/>
        <v>6944</v>
      </c>
      <c r="O6535">
        <v>3</v>
      </c>
      <c r="P6535" t="str">
        <f>VLOOKUP(O6535,dFornecedor!A:B,2,0)</f>
        <v>StepUp</v>
      </c>
    </row>
    <row r="6536" spans="1:16" x14ac:dyDescent="0.25">
      <c r="A6536">
        <v>6535</v>
      </c>
      <c r="B6536" s="1">
        <v>44234</v>
      </c>
      <c r="C6536" s="1">
        <v>44241</v>
      </c>
      <c r="D6536" s="1">
        <v>44254</v>
      </c>
      <c r="E6536" s="1">
        <v>44255</v>
      </c>
      <c r="F6536">
        <v>1</v>
      </c>
      <c r="G6536" t="str">
        <f>VLOOKUP(F6536,dComprador!A:B,2,0)</f>
        <v>Alon</v>
      </c>
      <c r="H6536">
        <v>9</v>
      </c>
      <c r="I6536" t="str">
        <f>VLOOKUP(H6536,dMateriaPrima!A:B,2,0)</f>
        <v>Couro</v>
      </c>
      <c r="J6536">
        <f>VLOOKUP(H6536,dMateriaPrima!A:C,3,0)</f>
        <v>4.4000000000000004</v>
      </c>
      <c r="K6536">
        <v>270</v>
      </c>
      <c r="L6536">
        <f t="shared" si="205"/>
        <v>1188</v>
      </c>
      <c r="M6536">
        <v>0</v>
      </c>
      <c r="N6536">
        <f t="shared" si="204"/>
        <v>1188</v>
      </c>
      <c r="O6536">
        <v>3</v>
      </c>
      <c r="P6536" t="str">
        <f>VLOOKUP(O6536,dFornecedor!A:B,2,0)</f>
        <v>StepUp</v>
      </c>
    </row>
    <row r="6537" spans="1:16" x14ac:dyDescent="0.25">
      <c r="A6537">
        <v>6536</v>
      </c>
      <c r="B6537" s="1">
        <v>44234</v>
      </c>
      <c r="C6537" s="1">
        <v>44236</v>
      </c>
      <c r="D6537" s="1">
        <v>44264</v>
      </c>
      <c r="E6537" s="1">
        <v>44266</v>
      </c>
      <c r="F6537">
        <v>1</v>
      </c>
      <c r="G6537" t="str">
        <f>VLOOKUP(F6537,dComprador!A:B,2,0)</f>
        <v>Alon</v>
      </c>
      <c r="H6537">
        <v>9</v>
      </c>
      <c r="I6537" t="str">
        <f>VLOOKUP(H6537,dMateriaPrima!A:B,2,0)</f>
        <v>Couro</v>
      </c>
      <c r="J6537">
        <f>VLOOKUP(H6537,dMateriaPrima!A:C,3,0)</f>
        <v>4.4000000000000004</v>
      </c>
      <c r="K6537">
        <v>103</v>
      </c>
      <c r="L6537">
        <f t="shared" si="205"/>
        <v>453.20000000000005</v>
      </c>
      <c r="M6537">
        <v>0</v>
      </c>
      <c r="N6537">
        <f t="shared" si="204"/>
        <v>453.20000000000005</v>
      </c>
      <c r="O6537">
        <v>5</v>
      </c>
      <c r="P6537" t="str">
        <f>VLOOKUP(O6537,dFornecedor!A:B,2,0)</f>
        <v>Atlas</v>
      </c>
    </row>
    <row r="6538" spans="1:16" x14ac:dyDescent="0.25">
      <c r="A6538">
        <v>6537</v>
      </c>
      <c r="B6538" s="1">
        <v>44234</v>
      </c>
      <c r="C6538" s="1">
        <v>44237</v>
      </c>
      <c r="D6538" s="1">
        <v>44266</v>
      </c>
      <c r="E6538" s="1">
        <v>44268</v>
      </c>
      <c r="F6538">
        <v>1</v>
      </c>
      <c r="G6538" t="str">
        <f>VLOOKUP(F6538,dComprador!A:B,2,0)</f>
        <v>Alon</v>
      </c>
      <c r="H6538">
        <v>11</v>
      </c>
      <c r="I6538" t="str">
        <f>VLOOKUP(H6538,dMateriaPrima!A:B,2,0)</f>
        <v>Papel</v>
      </c>
      <c r="J6538">
        <f>VLOOKUP(H6538,dMateriaPrima!A:C,3,0)</f>
        <v>9</v>
      </c>
      <c r="K6538">
        <v>405</v>
      </c>
      <c r="L6538">
        <f t="shared" si="205"/>
        <v>3645</v>
      </c>
      <c r="M6538">
        <v>0</v>
      </c>
      <c r="N6538">
        <f t="shared" si="204"/>
        <v>3645</v>
      </c>
      <c r="O6538">
        <v>3</v>
      </c>
      <c r="P6538" t="str">
        <f>VLOOKUP(O6538,dFornecedor!A:B,2,0)</f>
        <v>StepUp</v>
      </c>
    </row>
    <row r="6539" spans="1:16" x14ac:dyDescent="0.25">
      <c r="A6539">
        <v>6538</v>
      </c>
      <c r="B6539" s="1">
        <v>44234</v>
      </c>
      <c r="C6539" s="1">
        <v>44234</v>
      </c>
      <c r="D6539" s="1">
        <v>44257</v>
      </c>
      <c r="E6539" s="1">
        <v>44257</v>
      </c>
      <c r="F6539">
        <v>1</v>
      </c>
      <c r="G6539" t="str">
        <f>VLOOKUP(F6539,dComprador!A:B,2,0)</f>
        <v>Alon</v>
      </c>
      <c r="H6539">
        <v>1</v>
      </c>
      <c r="I6539" t="str">
        <f>VLOOKUP(H6539,dMateriaPrima!A:B,2,0)</f>
        <v>Tecido</v>
      </c>
      <c r="J6539">
        <f>VLOOKUP(H6539,dMateriaPrima!A:C,3,0)</f>
        <v>18</v>
      </c>
      <c r="K6539">
        <v>9</v>
      </c>
      <c r="L6539">
        <f t="shared" si="205"/>
        <v>162</v>
      </c>
      <c r="M6539">
        <v>0</v>
      </c>
      <c r="N6539">
        <f t="shared" si="204"/>
        <v>162</v>
      </c>
      <c r="O6539">
        <v>4</v>
      </c>
      <c r="P6539" t="str">
        <f>VLOOKUP(O6539,dFornecedor!A:B,2,0)</f>
        <v>AlphaOmega</v>
      </c>
    </row>
    <row r="6540" spans="1:16" x14ac:dyDescent="0.25">
      <c r="A6540">
        <v>6539</v>
      </c>
      <c r="B6540" s="1">
        <v>44234</v>
      </c>
      <c r="C6540" s="1">
        <v>44234</v>
      </c>
      <c r="D6540" s="1">
        <v>44258</v>
      </c>
      <c r="E6540" s="1">
        <v>44259</v>
      </c>
      <c r="F6540">
        <v>1</v>
      </c>
      <c r="G6540" t="str">
        <f>VLOOKUP(F6540,dComprador!A:B,2,0)</f>
        <v>Alon</v>
      </c>
      <c r="H6540">
        <v>9</v>
      </c>
      <c r="I6540" t="str">
        <f>VLOOKUP(H6540,dMateriaPrima!A:B,2,0)</f>
        <v>Couro</v>
      </c>
      <c r="J6540">
        <f>VLOOKUP(H6540,dMateriaPrima!A:C,3,0)</f>
        <v>4.4000000000000004</v>
      </c>
      <c r="K6540">
        <v>302</v>
      </c>
      <c r="L6540">
        <f t="shared" si="205"/>
        <v>1328.8000000000002</v>
      </c>
      <c r="M6540">
        <v>0</v>
      </c>
      <c r="N6540">
        <f t="shared" si="204"/>
        <v>1328.8000000000002</v>
      </c>
      <c r="O6540">
        <v>4</v>
      </c>
      <c r="P6540" t="str">
        <f>VLOOKUP(O6540,dFornecedor!A:B,2,0)</f>
        <v>AlphaOmega</v>
      </c>
    </row>
    <row r="6541" spans="1:16" x14ac:dyDescent="0.25">
      <c r="A6541">
        <v>6540</v>
      </c>
      <c r="B6541" s="1">
        <v>44235</v>
      </c>
      <c r="C6541" s="1">
        <v>44244</v>
      </c>
      <c r="D6541" s="1">
        <v>44247</v>
      </c>
      <c r="E6541" s="1">
        <v>44246</v>
      </c>
      <c r="F6541">
        <v>4</v>
      </c>
      <c r="G6541" t="str">
        <f>VLOOKUP(F6541,dComprador!A:B,2,0)</f>
        <v>Lira</v>
      </c>
      <c r="H6541">
        <v>6</v>
      </c>
      <c r="I6541" t="str">
        <f>VLOOKUP(H6541,dMateriaPrima!A:B,2,0)</f>
        <v>Fio Algodão</v>
      </c>
      <c r="J6541">
        <f>VLOOKUP(H6541,dMateriaPrima!A:C,3,0)</f>
        <v>55.9</v>
      </c>
      <c r="K6541">
        <v>265</v>
      </c>
      <c r="L6541">
        <f t="shared" si="205"/>
        <v>14813.5</v>
      </c>
      <c r="M6541">
        <v>0</v>
      </c>
      <c r="N6541">
        <f t="shared" si="204"/>
        <v>14813.5</v>
      </c>
      <c r="O6541">
        <v>2</v>
      </c>
      <c r="P6541" t="str">
        <f>VLOOKUP(O6541,dFornecedor!A:B,2,0)</f>
        <v>Minerva</v>
      </c>
    </row>
    <row r="6542" spans="1:16" x14ac:dyDescent="0.25">
      <c r="A6542">
        <v>6541</v>
      </c>
      <c r="B6542" s="1">
        <v>44235</v>
      </c>
      <c r="C6542" s="1">
        <v>44235</v>
      </c>
      <c r="D6542" s="1">
        <v>44242</v>
      </c>
      <c r="E6542" s="1">
        <v>44243</v>
      </c>
      <c r="F6542">
        <v>4</v>
      </c>
      <c r="G6542" t="str">
        <f>VLOOKUP(F6542,dComprador!A:B,2,0)</f>
        <v>Lira</v>
      </c>
      <c r="H6542">
        <v>7</v>
      </c>
      <c r="I6542" t="str">
        <f>VLOOKUP(H6542,dMateriaPrima!A:B,2,0)</f>
        <v>Poliéster</v>
      </c>
      <c r="J6542">
        <f>VLOOKUP(H6542,dMateriaPrima!A:C,3,0)</f>
        <v>8</v>
      </c>
      <c r="K6542">
        <v>235</v>
      </c>
      <c r="L6542">
        <f t="shared" si="205"/>
        <v>1880</v>
      </c>
      <c r="M6542">
        <v>0</v>
      </c>
      <c r="N6542">
        <f t="shared" si="204"/>
        <v>1880</v>
      </c>
      <c r="O6542">
        <v>2</v>
      </c>
      <c r="P6542" t="str">
        <f>VLOOKUP(O6542,dFornecedor!A:B,2,0)</f>
        <v>Minerva</v>
      </c>
    </row>
    <row r="6543" spans="1:16" x14ac:dyDescent="0.25">
      <c r="A6543">
        <v>6542</v>
      </c>
      <c r="B6543" s="1">
        <v>44235</v>
      </c>
      <c r="C6543" s="1">
        <v>44246</v>
      </c>
      <c r="D6543" s="1">
        <v>44246</v>
      </c>
      <c r="E6543" s="1">
        <v>44246</v>
      </c>
      <c r="F6543">
        <v>4</v>
      </c>
      <c r="G6543" t="str">
        <f>VLOOKUP(F6543,dComprador!A:B,2,0)</f>
        <v>Lira</v>
      </c>
      <c r="H6543">
        <v>6</v>
      </c>
      <c r="I6543" t="str">
        <f>VLOOKUP(H6543,dMateriaPrima!A:B,2,0)</f>
        <v>Fio Algodão</v>
      </c>
      <c r="J6543">
        <f>VLOOKUP(H6543,dMateriaPrima!A:C,3,0)</f>
        <v>55.9</v>
      </c>
      <c r="K6543">
        <v>56</v>
      </c>
      <c r="L6543">
        <f t="shared" si="205"/>
        <v>3130.4</v>
      </c>
      <c r="M6543">
        <v>0</v>
      </c>
      <c r="N6543">
        <f t="shared" si="204"/>
        <v>3130.4</v>
      </c>
      <c r="O6543">
        <v>1</v>
      </c>
      <c r="P6543" t="str">
        <f>VLOOKUP(O6543,dFornecedor!A:B,2,0)</f>
        <v>NorthShore</v>
      </c>
    </row>
    <row r="6544" spans="1:16" x14ac:dyDescent="0.25">
      <c r="A6544">
        <v>6543</v>
      </c>
      <c r="B6544" s="1">
        <v>44235</v>
      </c>
      <c r="C6544" s="1">
        <v>44235</v>
      </c>
      <c r="D6544" s="1">
        <v>44254</v>
      </c>
      <c r="E6544" s="1">
        <v>44255</v>
      </c>
      <c r="F6544">
        <v>1</v>
      </c>
      <c r="G6544" t="str">
        <f>VLOOKUP(F6544,dComprador!A:B,2,0)</f>
        <v>Alon</v>
      </c>
      <c r="H6544">
        <v>5</v>
      </c>
      <c r="I6544" t="str">
        <f>VLOOKUP(H6544,dMateriaPrima!A:B,2,0)</f>
        <v>Areia</v>
      </c>
      <c r="J6544">
        <f>VLOOKUP(H6544,dMateriaPrima!A:C,3,0)</f>
        <v>3.59</v>
      </c>
      <c r="K6544">
        <v>510</v>
      </c>
      <c r="L6544">
        <f t="shared" si="205"/>
        <v>1830.8999999999999</v>
      </c>
      <c r="M6544">
        <v>0</v>
      </c>
      <c r="N6544">
        <f t="shared" si="204"/>
        <v>1830.8999999999999</v>
      </c>
      <c r="O6544">
        <v>2</v>
      </c>
      <c r="P6544" t="str">
        <f>VLOOKUP(O6544,dFornecedor!A:B,2,0)</f>
        <v>Minerva</v>
      </c>
    </row>
    <row r="6545" spans="1:16" x14ac:dyDescent="0.25">
      <c r="A6545">
        <v>6544</v>
      </c>
      <c r="B6545" s="1">
        <v>44235</v>
      </c>
      <c r="C6545" s="1">
        <v>44236</v>
      </c>
      <c r="D6545" s="1">
        <v>44255</v>
      </c>
      <c r="E6545" s="1">
        <v>44257</v>
      </c>
      <c r="F6545">
        <v>1</v>
      </c>
      <c r="G6545" t="str">
        <f>VLOOKUP(F6545,dComprador!A:B,2,0)</f>
        <v>Alon</v>
      </c>
      <c r="H6545">
        <v>5</v>
      </c>
      <c r="I6545" t="str">
        <f>VLOOKUP(H6545,dMateriaPrima!A:B,2,0)</f>
        <v>Areia</v>
      </c>
      <c r="J6545">
        <f>VLOOKUP(H6545,dMateriaPrima!A:C,3,0)</f>
        <v>3.59</v>
      </c>
      <c r="K6545">
        <v>22</v>
      </c>
      <c r="L6545">
        <f t="shared" si="205"/>
        <v>78.97999999999999</v>
      </c>
      <c r="M6545">
        <v>0</v>
      </c>
      <c r="N6545">
        <f t="shared" si="204"/>
        <v>78.97999999999999</v>
      </c>
      <c r="O6545">
        <v>3</v>
      </c>
      <c r="P6545" t="str">
        <f>VLOOKUP(O6545,dFornecedor!A:B,2,0)</f>
        <v>StepUp</v>
      </c>
    </row>
    <row r="6546" spans="1:16" x14ac:dyDescent="0.25">
      <c r="A6546">
        <v>6545</v>
      </c>
      <c r="B6546" s="1">
        <v>44235</v>
      </c>
      <c r="C6546" s="1">
        <v>44244</v>
      </c>
      <c r="D6546" s="1">
        <v>44257</v>
      </c>
      <c r="E6546" s="1">
        <v>44258</v>
      </c>
      <c r="F6546">
        <v>1</v>
      </c>
      <c r="G6546" t="str">
        <f>VLOOKUP(F6546,dComprador!A:B,2,0)</f>
        <v>Alon</v>
      </c>
      <c r="H6546">
        <v>5</v>
      </c>
      <c r="I6546" t="str">
        <f>VLOOKUP(H6546,dMateriaPrima!A:B,2,0)</f>
        <v>Areia</v>
      </c>
      <c r="J6546">
        <f>VLOOKUP(H6546,dMateriaPrima!A:C,3,0)</f>
        <v>3.59</v>
      </c>
      <c r="K6546">
        <v>30</v>
      </c>
      <c r="L6546">
        <f t="shared" si="205"/>
        <v>107.69999999999999</v>
      </c>
      <c r="M6546">
        <v>0</v>
      </c>
      <c r="N6546">
        <f t="shared" si="204"/>
        <v>107.69999999999999</v>
      </c>
      <c r="O6546">
        <v>3</v>
      </c>
      <c r="P6546" t="str">
        <f>VLOOKUP(O6546,dFornecedor!A:B,2,0)</f>
        <v>StepUp</v>
      </c>
    </row>
    <row r="6547" spans="1:16" x14ac:dyDescent="0.25">
      <c r="A6547">
        <v>6546</v>
      </c>
      <c r="B6547" s="1">
        <v>44236</v>
      </c>
      <c r="C6547" s="1">
        <v>44238</v>
      </c>
      <c r="D6547" s="1">
        <v>44242</v>
      </c>
      <c r="E6547" s="1">
        <v>44245</v>
      </c>
      <c r="F6547">
        <v>4</v>
      </c>
      <c r="G6547" t="str">
        <f>VLOOKUP(F6547,dComprador!A:B,2,0)</f>
        <v>Lira</v>
      </c>
      <c r="H6547">
        <v>11</v>
      </c>
      <c r="I6547" t="str">
        <f>VLOOKUP(H6547,dMateriaPrima!A:B,2,0)</f>
        <v>Papel</v>
      </c>
      <c r="J6547">
        <f>VLOOKUP(H6547,dMateriaPrima!A:C,3,0)</f>
        <v>9</v>
      </c>
      <c r="K6547">
        <v>202</v>
      </c>
      <c r="L6547">
        <f t="shared" si="205"/>
        <v>1818</v>
      </c>
      <c r="M6547">
        <v>27</v>
      </c>
      <c r="N6547">
        <f t="shared" si="204"/>
        <v>1327.1399999999999</v>
      </c>
      <c r="O6547">
        <v>1</v>
      </c>
      <c r="P6547" t="str">
        <f>VLOOKUP(O6547,dFornecedor!A:B,2,0)</f>
        <v>NorthShore</v>
      </c>
    </row>
    <row r="6548" spans="1:16" x14ac:dyDescent="0.25">
      <c r="A6548">
        <v>6547</v>
      </c>
      <c r="B6548" s="1">
        <v>44236</v>
      </c>
      <c r="C6548" s="1">
        <v>44241</v>
      </c>
      <c r="D6548" s="1">
        <v>44243</v>
      </c>
      <c r="E6548" s="1">
        <v>44247</v>
      </c>
      <c r="F6548">
        <v>4</v>
      </c>
      <c r="G6548" t="str">
        <f>VLOOKUP(F6548,dComprador!A:B,2,0)</f>
        <v>Lira</v>
      </c>
      <c r="H6548">
        <v>7</v>
      </c>
      <c r="I6548" t="str">
        <f>VLOOKUP(H6548,dMateriaPrima!A:B,2,0)</f>
        <v>Poliéster</v>
      </c>
      <c r="J6548">
        <f>VLOOKUP(H6548,dMateriaPrima!A:C,3,0)</f>
        <v>8</v>
      </c>
      <c r="K6548">
        <v>15</v>
      </c>
      <c r="L6548">
        <f t="shared" si="205"/>
        <v>120</v>
      </c>
      <c r="M6548">
        <v>0</v>
      </c>
      <c r="N6548">
        <f t="shared" si="204"/>
        <v>120</v>
      </c>
      <c r="O6548">
        <v>1</v>
      </c>
      <c r="P6548" t="str">
        <f>VLOOKUP(O6548,dFornecedor!A:B,2,0)</f>
        <v>NorthShore</v>
      </c>
    </row>
    <row r="6549" spans="1:16" x14ac:dyDescent="0.25">
      <c r="A6549">
        <v>6548</v>
      </c>
      <c r="B6549" s="1">
        <v>44236</v>
      </c>
      <c r="C6549" s="1">
        <v>44236</v>
      </c>
      <c r="D6549" s="1">
        <v>44244</v>
      </c>
      <c r="E6549" s="1">
        <v>44246</v>
      </c>
      <c r="F6549">
        <v>4</v>
      </c>
      <c r="G6549" t="str">
        <f>VLOOKUP(F6549,dComprador!A:B,2,0)</f>
        <v>Lira</v>
      </c>
      <c r="H6549">
        <v>10</v>
      </c>
      <c r="I6549" t="str">
        <f>VLOOKUP(H6549,dMateriaPrima!A:B,2,0)</f>
        <v>Pedra Britada</v>
      </c>
      <c r="J6549">
        <f>VLOOKUP(H6549,dMateriaPrima!A:C,3,0)</f>
        <v>56</v>
      </c>
      <c r="K6549">
        <v>1</v>
      </c>
      <c r="L6549">
        <f t="shared" si="205"/>
        <v>56</v>
      </c>
      <c r="M6549">
        <v>0</v>
      </c>
      <c r="N6549">
        <f t="shared" si="204"/>
        <v>56</v>
      </c>
      <c r="O6549">
        <v>2</v>
      </c>
      <c r="P6549" t="str">
        <f>VLOOKUP(O6549,dFornecedor!A:B,2,0)</f>
        <v>Minerva</v>
      </c>
    </row>
    <row r="6550" spans="1:16" x14ac:dyDescent="0.25">
      <c r="A6550">
        <v>6549</v>
      </c>
      <c r="B6550" s="1">
        <v>44236</v>
      </c>
      <c r="C6550" s="1">
        <v>44237</v>
      </c>
      <c r="D6550" s="1">
        <v>44255</v>
      </c>
      <c r="E6550" s="1">
        <v>44255</v>
      </c>
      <c r="F6550">
        <v>1</v>
      </c>
      <c r="G6550" t="str">
        <f>VLOOKUP(F6550,dComprador!A:B,2,0)</f>
        <v>Alon</v>
      </c>
      <c r="H6550">
        <v>5</v>
      </c>
      <c r="I6550" t="str">
        <f>VLOOKUP(H6550,dMateriaPrima!A:B,2,0)</f>
        <v>Areia</v>
      </c>
      <c r="J6550">
        <f>VLOOKUP(H6550,dMateriaPrima!A:C,3,0)</f>
        <v>3.59</v>
      </c>
      <c r="K6550">
        <v>13</v>
      </c>
      <c r="L6550">
        <f t="shared" si="205"/>
        <v>46.67</v>
      </c>
      <c r="M6550">
        <v>0</v>
      </c>
      <c r="N6550">
        <f t="shared" si="204"/>
        <v>46.67</v>
      </c>
      <c r="O6550">
        <v>5</v>
      </c>
      <c r="P6550" t="str">
        <f>VLOOKUP(O6550,dFornecedor!A:B,2,0)</f>
        <v>Atlas</v>
      </c>
    </row>
    <row r="6551" spans="1:16" x14ac:dyDescent="0.25">
      <c r="A6551">
        <v>6550</v>
      </c>
      <c r="B6551" s="1">
        <v>44236</v>
      </c>
      <c r="C6551" s="1">
        <v>44236</v>
      </c>
      <c r="D6551" s="1">
        <v>44255</v>
      </c>
      <c r="E6551" s="1">
        <v>44256</v>
      </c>
      <c r="F6551">
        <v>1</v>
      </c>
      <c r="G6551" t="str">
        <f>VLOOKUP(F6551,dComprador!A:B,2,0)</f>
        <v>Alon</v>
      </c>
      <c r="H6551">
        <v>1</v>
      </c>
      <c r="I6551" t="str">
        <f>VLOOKUP(H6551,dMateriaPrima!A:B,2,0)</f>
        <v>Tecido</v>
      </c>
      <c r="J6551">
        <f>VLOOKUP(H6551,dMateriaPrima!A:C,3,0)</f>
        <v>18</v>
      </c>
      <c r="K6551">
        <v>155</v>
      </c>
      <c r="L6551">
        <f t="shared" si="205"/>
        <v>2790</v>
      </c>
      <c r="M6551">
        <v>0</v>
      </c>
      <c r="N6551">
        <f t="shared" si="204"/>
        <v>2790</v>
      </c>
      <c r="O6551">
        <v>2</v>
      </c>
      <c r="P6551" t="str">
        <f>VLOOKUP(O6551,dFornecedor!A:B,2,0)</f>
        <v>Minerva</v>
      </c>
    </row>
    <row r="6552" spans="1:16" x14ac:dyDescent="0.25">
      <c r="A6552">
        <v>6551</v>
      </c>
      <c r="B6552" s="1">
        <v>44236</v>
      </c>
      <c r="C6552" s="1">
        <v>44237</v>
      </c>
      <c r="D6552" s="1">
        <v>44250</v>
      </c>
      <c r="E6552" s="1">
        <v>44252</v>
      </c>
      <c r="F6552">
        <v>1</v>
      </c>
      <c r="G6552" t="str">
        <f>VLOOKUP(F6552,dComprador!A:B,2,0)</f>
        <v>Alon</v>
      </c>
      <c r="H6552">
        <v>3</v>
      </c>
      <c r="I6552" t="str">
        <f>VLOOKUP(H6552,dMateriaPrima!A:B,2,0)</f>
        <v>Barra Metal</v>
      </c>
      <c r="J6552">
        <f>VLOOKUP(H6552,dMateriaPrima!A:C,3,0)</f>
        <v>565</v>
      </c>
      <c r="K6552">
        <v>7</v>
      </c>
      <c r="L6552">
        <f t="shared" si="205"/>
        <v>3955</v>
      </c>
      <c r="M6552">
        <v>0</v>
      </c>
      <c r="N6552">
        <f t="shared" si="204"/>
        <v>3955</v>
      </c>
      <c r="O6552">
        <v>4</v>
      </c>
      <c r="P6552" t="str">
        <f>VLOOKUP(O6552,dFornecedor!A:B,2,0)</f>
        <v>AlphaOmega</v>
      </c>
    </row>
    <row r="6553" spans="1:16" x14ac:dyDescent="0.25">
      <c r="A6553">
        <v>6552</v>
      </c>
      <c r="B6553" s="1">
        <v>44236</v>
      </c>
      <c r="C6553" s="1">
        <v>44241</v>
      </c>
      <c r="D6553" s="1">
        <v>44256</v>
      </c>
      <c r="E6553" s="1">
        <v>44256</v>
      </c>
      <c r="F6553">
        <v>1</v>
      </c>
      <c r="G6553" t="str">
        <f>VLOOKUP(F6553,dComprador!A:B,2,0)</f>
        <v>Alon</v>
      </c>
      <c r="H6553">
        <v>11</v>
      </c>
      <c r="I6553" t="str">
        <f>VLOOKUP(H6553,dMateriaPrima!A:B,2,0)</f>
        <v>Papel</v>
      </c>
      <c r="J6553">
        <f>VLOOKUP(H6553,dMateriaPrima!A:C,3,0)</f>
        <v>9</v>
      </c>
      <c r="K6553">
        <v>38</v>
      </c>
      <c r="L6553">
        <f t="shared" si="205"/>
        <v>342</v>
      </c>
      <c r="M6553">
        <v>0</v>
      </c>
      <c r="N6553">
        <f t="shared" si="204"/>
        <v>342</v>
      </c>
      <c r="O6553">
        <v>4</v>
      </c>
      <c r="P6553" t="str">
        <f>VLOOKUP(O6553,dFornecedor!A:B,2,0)</f>
        <v>AlphaOmega</v>
      </c>
    </row>
    <row r="6554" spans="1:16" x14ac:dyDescent="0.25">
      <c r="A6554">
        <v>6553</v>
      </c>
      <c r="B6554" s="1">
        <v>44236</v>
      </c>
      <c r="C6554" s="1">
        <v>44237</v>
      </c>
      <c r="D6554" s="1">
        <v>44267</v>
      </c>
      <c r="E6554" s="1">
        <v>44269</v>
      </c>
      <c r="F6554">
        <v>1</v>
      </c>
      <c r="G6554" t="str">
        <f>VLOOKUP(F6554,dComprador!A:B,2,0)</f>
        <v>Alon</v>
      </c>
      <c r="H6554">
        <v>8</v>
      </c>
      <c r="I6554" t="str">
        <f>VLOOKUP(H6554,dMateriaPrima!A:B,2,0)</f>
        <v>Cimento</v>
      </c>
      <c r="J6554">
        <f>VLOOKUP(H6554,dMateriaPrima!A:C,3,0)</f>
        <v>23</v>
      </c>
      <c r="K6554">
        <v>519</v>
      </c>
      <c r="L6554">
        <f t="shared" si="205"/>
        <v>11937</v>
      </c>
      <c r="M6554">
        <v>0</v>
      </c>
      <c r="N6554">
        <f t="shared" si="204"/>
        <v>11937</v>
      </c>
      <c r="O6554">
        <v>3</v>
      </c>
      <c r="P6554" t="str">
        <f>VLOOKUP(O6554,dFornecedor!A:B,2,0)</f>
        <v>StepUp</v>
      </c>
    </row>
    <row r="6555" spans="1:16" x14ac:dyDescent="0.25">
      <c r="A6555">
        <v>6554</v>
      </c>
      <c r="B6555" s="1">
        <v>44236</v>
      </c>
      <c r="C6555" s="1">
        <v>44244</v>
      </c>
      <c r="D6555" s="1">
        <v>44269</v>
      </c>
      <c r="E6555" s="1">
        <v>44270</v>
      </c>
      <c r="F6555">
        <v>1</v>
      </c>
      <c r="G6555" t="str">
        <f>VLOOKUP(F6555,dComprador!A:B,2,0)</f>
        <v>Alon</v>
      </c>
      <c r="H6555">
        <v>5</v>
      </c>
      <c r="I6555" t="str">
        <f>VLOOKUP(H6555,dMateriaPrima!A:B,2,0)</f>
        <v>Areia</v>
      </c>
      <c r="J6555">
        <f>VLOOKUP(H6555,dMateriaPrima!A:C,3,0)</f>
        <v>3.59</v>
      </c>
      <c r="K6555">
        <v>316</v>
      </c>
      <c r="L6555">
        <f t="shared" si="205"/>
        <v>1134.44</v>
      </c>
      <c r="M6555">
        <v>0</v>
      </c>
      <c r="N6555">
        <f t="shared" si="204"/>
        <v>1134.44</v>
      </c>
      <c r="O6555">
        <v>3</v>
      </c>
      <c r="P6555" t="str">
        <f>VLOOKUP(O6555,dFornecedor!A:B,2,0)</f>
        <v>StepUp</v>
      </c>
    </row>
    <row r="6556" spans="1:16" x14ac:dyDescent="0.25">
      <c r="A6556">
        <v>6555</v>
      </c>
      <c r="B6556" s="1">
        <v>44236</v>
      </c>
      <c r="C6556" s="1">
        <v>44246</v>
      </c>
      <c r="D6556" s="1">
        <v>44266</v>
      </c>
      <c r="E6556" s="1">
        <v>44269</v>
      </c>
      <c r="F6556">
        <v>1</v>
      </c>
      <c r="G6556" t="str">
        <f>VLOOKUP(F6556,dComprador!A:B,2,0)</f>
        <v>Alon</v>
      </c>
      <c r="H6556">
        <v>3</v>
      </c>
      <c r="I6556" t="str">
        <f>VLOOKUP(H6556,dMateriaPrima!A:B,2,0)</f>
        <v>Barra Metal</v>
      </c>
      <c r="J6556">
        <f>VLOOKUP(H6556,dMateriaPrima!A:C,3,0)</f>
        <v>565</v>
      </c>
      <c r="K6556">
        <v>171</v>
      </c>
      <c r="L6556">
        <f t="shared" si="205"/>
        <v>96615</v>
      </c>
      <c r="M6556">
        <v>0</v>
      </c>
      <c r="N6556">
        <f t="shared" si="204"/>
        <v>96615</v>
      </c>
      <c r="O6556">
        <v>3</v>
      </c>
      <c r="P6556" t="str">
        <f>VLOOKUP(O6556,dFornecedor!A:B,2,0)</f>
        <v>StepUp</v>
      </c>
    </row>
    <row r="6557" spans="1:16" x14ac:dyDescent="0.25">
      <c r="A6557">
        <v>6556</v>
      </c>
      <c r="B6557" s="1">
        <v>44236</v>
      </c>
      <c r="C6557" s="1">
        <v>44237</v>
      </c>
      <c r="D6557" s="1">
        <v>44268</v>
      </c>
      <c r="E6557" s="1">
        <v>44269</v>
      </c>
      <c r="F6557">
        <v>1</v>
      </c>
      <c r="G6557" t="str">
        <f>VLOOKUP(F6557,dComprador!A:B,2,0)</f>
        <v>Alon</v>
      </c>
      <c r="H6557">
        <v>7</v>
      </c>
      <c r="I6557" t="str">
        <f>VLOOKUP(H6557,dMateriaPrima!A:B,2,0)</f>
        <v>Poliéster</v>
      </c>
      <c r="J6557">
        <f>VLOOKUP(H6557,dMateriaPrima!A:C,3,0)</f>
        <v>8</v>
      </c>
      <c r="K6557">
        <v>145</v>
      </c>
      <c r="L6557">
        <f t="shared" si="205"/>
        <v>1160</v>
      </c>
      <c r="M6557">
        <v>0</v>
      </c>
      <c r="N6557">
        <f t="shared" si="204"/>
        <v>1160</v>
      </c>
      <c r="O6557">
        <v>1</v>
      </c>
      <c r="P6557" t="str">
        <f>VLOOKUP(O6557,dFornecedor!A:B,2,0)</f>
        <v>NorthShore</v>
      </c>
    </row>
    <row r="6558" spans="1:16" x14ac:dyDescent="0.25">
      <c r="A6558">
        <v>6557</v>
      </c>
      <c r="B6558" s="1">
        <v>44236</v>
      </c>
      <c r="C6558" s="1">
        <v>44236</v>
      </c>
      <c r="D6558" s="1">
        <v>44258</v>
      </c>
      <c r="E6558" s="1">
        <v>44260</v>
      </c>
      <c r="F6558">
        <v>1</v>
      </c>
      <c r="G6558" t="str">
        <f>VLOOKUP(F6558,dComprador!A:B,2,0)</f>
        <v>Alon</v>
      </c>
      <c r="H6558">
        <v>1</v>
      </c>
      <c r="I6558" t="str">
        <f>VLOOKUP(H6558,dMateriaPrima!A:B,2,0)</f>
        <v>Tecido</v>
      </c>
      <c r="J6558">
        <f>VLOOKUP(H6558,dMateriaPrima!A:C,3,0)</f>
        <v>18</v>
      </c>
      <c r="K6558">
        <v>419</v>
      </c>
      <c r="L6558">
        <f t="shared" si="205"/>
        <v>7542</v>
      </c>
      <c r="M6558">
        <v>0</v>
      </c>
      <c r="N6558">
        <f t="shared" si="204"/>
        <v>7542</v>
      </c>
      <c r="O6558">
        <v>2</v>
      </c>
      <c r="P6558" t="str">
        <f>VLOOKUP(O6558,dFornecedor!A:B,2,0)</f>
        <v>Minerva</v>
      </c>
    </row>
    <row r="6559" spans="1:16" x14ac:dyDescent="0.25">
      <c r="A6559">
        <v>6558</v>
      </c>
      <c r="B6559" s="1">
        <v>44237</v>
      </c>
      <c r="C6559" s="1">
        <v>44237</v>
      </c>
      <c r="D6559" s="1">
        <v>44269</v>
      </c>
      <c r="E6559" s="1">
        <v>44272</v>
      </c>
      <c r="F6559">
        <v>1</v>
      </c>
      <c r="G6559" t="str">
        <f>VLOOKUP(F6559,dComprador!A:B,2,0)</f>
        <v>Alon</v>
      </c>
      <c r="H6559">
        <v>4</v>
      </c>
      <c r="I6559" t="str">
        <f>VLOOKUP(H6559,dMateriaPrima!A:B,2,0)</f>
        <v>Madeira</v>
      </c>
      <c r="J6559">
        <f>VLOOKUP(H6559,dMateriaPrima!A:C,3,0)</f>
        <v>168</v>
      </c>
      <c r="K6559">
        <v>2</v>
      </c>
      <c r="L6559">
        <f t="shared" si="205"/>
        <v>336</v>
      </c>
      <c r="M6559">
        <v>0</v>
      </c>
      <c r="N6559">
        <f t="shared" si="204"/>
        <v>336</v>
      </c>
      <c r="O6559">
        <v>4</v>
      </c>
      <c r="P6559" t="str">
        <f>VLOOKUP(O6559,dFornecedor!A:B,2,0)</f>
        <v>AlphaOmega</v>
      </c>
    </row>
    <row r="6560" spans="1:16" x14ac:dyDescent="0.25">
      <c r="A6560">
        <v>6559</v>
      </c>
      <c r="B6560" s="1">
        <v>44237</v>
      </c>
      <c r="C6560" s="1">
        <v>44237</v>
      </c>
      <c r="D6560" s="1">
        <v>44248</v>
      </c>
      <c r="E6560" s="1">
        <v>44253</v>
      </c>
      <c r="F6560">
        <v>4</v>
      </c>
      <c r="G6560" t="str">
        <f>VLOOKUP(F6560,dComprador!A:B,2,0)</f>
        <v>Lira</v>
      </c>
      <c r="H6560">
        <v>9</v>
      </c>
      <c r="I6560" t="str">
        <f>VLOOKUP(H6560,dMateriaPrima!A:B,2,0)</f>
        <v>Couro</v>
      </c>
      <c r="J6560">
        <f>VLOOKUP(H6560,dMateriaPrima!A:C,3,0)</f>
        <v>4.4000000000000004</v>
      </c>
      <c r="K6560">
        <v>363</v>
      </c>
      <c r="L6560">
        <f t="shared" si="205"/>
        <v>1597.2</v>
      </c>
      <c r="M6560">
        <v>0</v>
      </c>
      <c r="N6560">
        <f t="shared" si="204"/>
        <v>1597.2</v>
      </c>
      <c r="O6560">
        <v>4</v>
      </c>
      <c r="P6560" t="str">
        <f>VLOOKUP(O6560,dFornecedor!A:B,2,0)</f>
        <v>AlphaOmega</v>
      </c>
    </row>
    <row r="6561" spans="1:16" x14ac:dyDescent="0.25">
      <c r="A6561">
        <v>6560</v>
      </c>
      <c r="B6561" s="1">
        <v>44237</v>
      </c>
      <c r="C6561" s="1">
        <v>44245</v>
      </c>
      <c r="D6561" s="1">
        <v>44250</v>
      </c>
      <c r="E6561" s="1">
        <v>44254</v>
      </c>
      <c r="F6561">
        <v>1</v>
      </c>
      <c r="G6561" t="str">
        <f>VLOOKUP(F6561,dComprador!A:B,2,0)</f>
        <v>Alon</v>
      </c>
      <c r="H6561">
        <v>11</v>
      </c>
      <c r="I6561" t="str">
        <f>VLOOKUP(H6561,dMateriaPrima!A:B,2,0)</f>
        <v>Papel</v>
      </c>
      <c r="J6561">
        <f>VLOOKUP(H6561,dMateriaPrima!A:C,3,0)</f>
        <v>9</v>
      </c>
      <c r="K6561">
        <v>188</v>
      </c>
      <c r="L6561">
        <f t="shared" si="205"/>
        <v>1692</v>
      </c>
      <c r="M6561">
        <v>0</v>
      </c>
      <c r="N6561">
        <f t="shared" si="204"/>
        <v>1692</v>
      </c>
      <c r="O6561">
        <v>2</v>
      </c>
      <c r="P6561" t="str">
        <f>VLOOKUP(O6561,dFornecedor!A:B,2,0)</f>
        <v>Minerva</v>
      </c>
    </row>
    <row r="6562" spans="1:16" x14ac:dyDescent="0.25">
      <c r="A6562">
        <v>6561</v>
      </c>
      <c r="B6562" s="1">
        <v>44237</v>
      </c>
      <c r="C6562" s="1">
        <v>44244</v>
      </c>
      <c r="D6562" s="1">
        <v>44257</v>
      </c>
      <c r="E6562" s="1">
        <v>44259</v>
      </c>
      <c r="F6562">
        <v>1</v>
      </c>
      <c r="G6562" t="str">
        <f>VLOOKUP(F6562,dComprador!A:B,2,0)</f>
        <v>Alon</v>
      </c>
      <c r="H6562">
        <v>1</v>
      </c>
      <c r="I6562" t="str">
        <f>VLOOKUP(H6562,dMateriaPrima!A:B,2,0)</f>
        <v>Tecido</v>
      </c>
      <c r="J6562">
        <f>VLOOKUP(H6562,dMateriaPrima!A:C,3,0)</f>
        <v>18</v>
      </c>
      <c r="K6562">
        <v>261</v>
      </c>
      <c r="L6562">
        <f t="shared" si="205"/>
        <v>4698</v>
      </c>
      <c r="M6562">
        <v>0</v>
      </c>
      <c r="N6562">
        <f t="shared" si="204"/>
        <v>4698</v>
      </c>
      <c r="O6562">
        <v>3</v>
      </c>
      <c r="P6562" t="str">
        <f>VLOOKUP(O6562,dFornecedor!A:B,2,0)</f>
        <v>StepUp</v>
      </c>
    </row>
    <row r="6563" spans="1:16" x14ac:dyDescent="0.25">
      <c r="A6563">
        <v>6562</v>
      </c>
      <c r="B6563" s="1">
        <v>44237</v>
      </c>
      <c r="C6563" s="1">
        <v>44237</v>
      </c>
      <c r="D6563" s="1">
        <v>44270</v>
      </c>
      <c r="E6563" s="1">
        <v>44272</v>
      </c>
      <c r="F6563">
        <v>1</v>
      </c>
      <c r="G6563" t="str">
        <f>VLOOKUP(F6563,dComprador!A:B,2,0)</f>
        <v>Alon</v>
      </c>
      <c r="H6563">
        <v>9</v>
      </c>
      <c r="I6563" t="str">
        <f>VLOOKUP(H6563,dMateriaPrima!A:B,2,0)</f>
        <v>Couro</v>
      </c>
      <c r="J6563">
        <f>VLOOKUP(H6563,dMateriaPrima!A:C,3,0)</f>
        <v>4.4000000000000004</v>
      </c>
      <c r="K6563">
        <v>176</v>
      </c>
      <c r="L6563">
        <f t="shared" si="205"/>
        <v>774.40000000000009</v>
      </c>
      <c r="M6563">
        <v>0</v>
      </c>
      <c r="N6563">
        <f t="shared" si="204"/>
        <v>774.40000000000009</v>
      </c>
      <c r="O6563">
        <v>2</v>
      </c>
      <c r="P6563" t="str">
        <f>VLOOKUP(O6563,dFornecedor!A:B,2,0)</f>
        <v>Minerva</v>
      </c>
    </row>
    <row r="6564" spans="1:16" x14ac:dyDescent="0.25">
      <c r="A6564">
        <v>6563</v>
      </c>
      <c r="B6564" s="1">
        <v>44238</v>
      </c>
      <c r="C6564" s="1">
        <v>44238</v>
      </c>
      <c r="D6564" s="1">
        <v>44245</v>
      </c>
      <c r="E6564" s="1">
        <v>44248</v>
      </c>
      <c r="F6564">
        <v>4</v>
      </c>
      <c r="G6564" t="str">
        <f>VLOOKUP(F6564,dComprador!A:B,2,0)</f>
        <v>Lira</v>
      </c>
      <c r="H6564">
        <v>7</v>
      </c>
      <c r="I6564" t="str">
        <f>VLOOKUP(H6564,dMateriaPrima!A:B,2,0)</f>
        <v>Poliéster</v>
      </c>
      <c r="J6564">
        <f>VLOOKUP(H6564,dMateriaPrima!A:C,3,0)</f>
        <v>8</v>
      </c>
      <c r="K6564">
        <v>181</v>
      </c>
      <c r="L6564">
        <f t="shared" si="205"/>
        <v>1448</v>
      </c>
      <c r="M6564">
        <v>0</v>
      </c>
      <c r="N6564">
        <f t="shared" si="204"/>
        <v>1448</v>
      </c>
      <c r="O6564">
        <v>5</v>
      </c>
      <c r="P6564" t="str">
        <f>VLOOKUP(O6564,dFornecedor!A:B,2,0)</f>
        <v>Atlas</v>
      </c>
    </row>
    <row r="6565" spans="1:16" x14ac:dyDescent="0.25">
      <c r="A6565">
        <v>6564</v>
      </c>
      <c r="B6565" s="1">
        <v>44238</v>
      </c>
      <c r="C6565" s="1">
        <v>44238</v>
      </c>
      <c r="D6565" s="1">
        <v>44245</v>
      </c>
      <c r="E6565" s="1">
        <v>44250</v>
      </c>
      <c r="F6565">
        <v>4</v>
      </c>
      <c r="G6565" t="str">
        <f>VLOOKUP(F6565,dComprador!A:B,2,0)</f>
        <v>Lira</v>
      </c>
      <c r="H6565">
        <v>1</v>
      </c>
      <c r="I6565" t="str">
        <f>VLOOKUP(H6565,dMateriaPrima!A:B,2,0)</f>
        <v>Tecido</v>
      </c>
      <c r="J6565">
        <f>VLOOKUP(H6565,dMateriaPrima!A:C,3,0)</f>
        <v>18</v>
      </c>
      <c r="K6565">
        <v>264</v>
      </c>
      <c r="L6565">
        <f t="shared" si="205"/>
        <v>4752</v>
      </c>
      <c r="M6565">
        <v>0</v>
      </c>
      <c r="N6565">
        <f t="shared" si="204"/>
        <v>4752</v>
      </c>
      <c r="O6565">
        <v>5</v>
      </c>
      <c r="P6565" t="str">
        <f>VLOOKUP(O6565,dFornecedor!A:B,2,0)</f>
        <v>Atlas</v>
      </c>
    </row>
    <row r="6566" spans="1:16" x14ac:dyDescent="0.25">
      <c r="A6566">
        <v>6565</v>
      </c>
      <c r="B6566" s="1">
        <v>44238</v>
      </c>
      <c r="C6566" s="1">
        <v>44248</v>
      </c>
      <c r="D6566" s="1">
        <v>44248</v>
      </c>
      <c r="E6566" s="1">
        <v>44251</v>
      </c>
      <c r="F6566">
        <v>4</v>
      </c>
      <c r="G6566" t="str">
        <f>VLOOKUP(F6566,dComprador!A:B,2,0)</f>
        <v>Lira</v>
      </c>
      <c r="H6566">
        <v>9</v>
      </c>
      <c r="I6566" t="str">
        <f>VLOOKUP(H6566,dMateriaPrima!A:B,2,0)</f>
        <v>Couro</v>
      </c>
      <c r="J6566">
        <f>VLOOKUP(H6566,dMateriaPrima!A:C,3,0)</f>
        <v>4.4000000000000004</v>
      </c>
      <c r="K6566">
        <v>179</v>
      </c>
      <c r="L6566">
        <f t="shared" si="205"/>
        <v>787.6</v>
      </c>
      <c r="M6566">
        <v>0</v>
      </c>
      <c r="N6566">
        <f t="shared" si="204"/>
        <v>787.6</v>
      </c>
      <c r="O6566">
        <v>1</v>
      </c>
      <c r="P6566" t="str">
        <f>VLOOKUP(O6566,dFornecedor!A:B,2,0)</f>
        <v>NorthShore</v>
      </c>
    </row>
    <row r="6567" spans="1:16" x14ac:dyDescent="0.25">
      <c r="A6567">
        <v>6566</v>
      </c>
      <c r="B6567" s="1">
        <v>44238</v>
      </c>
      <c r="C6567" s="1">
        <v>44238</v>
      </c>
      <c r="D6567" s="1">
        <v>44245</v>
      </c>
      <c r="E6567" s="1">
        <v>44247</v>
      </c>
      <c r="F6567">
        <v>4</v>
      </c>
      <c r="G6567" t="str">
        <f>VLOOKUP(F6567,dComprador!A:B,2,0)</f>
        <v>Lira</v>
      </c>
      <c r="H6567">
        <v>8</v>
      </c>
      <c r="I6567" t="str">
        <f>VLOOKUP(H6567,dMateriaPrima!A:B,2,0)</f>
        <v>Cimento</v>
      </c>
      <c r="J6567">
        <f>VLOOKUP(H6567,dMateriaPrima!A:C,3,0)</f>
        <v>23</v>
      </c>
      <c r="K6567">
        <v>185</v>
      </c>
      <c r="L6567">
        <f t="shared" si="205"/>
        <v>4255</v>
      </c>
      <c r="M6567">
        <v>0</v>
      </c>
      <c r="N6567">
        <f t="shared" si="204"/>
        <v>4255</v>
      </c>
      <c r="O6567">
        <v>2</v>
      </c>
      <c r="P6567" t="str">
        <f>VLOOKUP(O6567,dFornecedor!A:B,2,0)</f>
        <v>Minerva</v>
      </c>
    </row>
    <row r="6568" spans="1:16" x14ac:dyDescent="0.25">
      <c r="A6568">
        <v>6567</v>
      </c>
      <c r="B6568" s="1">
        <v>44238</v>
      </c>
      <c r="C6568" s="1">
        <v>44242</v>
      </c>
      <c r="D6568" s="1">
        <v>44246</v>
      </c>
      <c r="E6568" s="1">
        <v>44247</v>
      </c>
      <c r="F6568">
        <v>4</v>
      </c>
      <c r="G6568" t="str">
        <f>VLOOKUP(F6568,dComprador!A:B,2,0)</f>
        <v>Lira</v>
      </c>
      <c r="H6568">
        <v>3</v>
      </c>
      <c r="I6568" t="str">
        <f>VLOOKUP(H6568,dMateriaPrima!A:B,2,0)</f>
        <v>Barra Metal</v>
      </c>
      <c r="J6568">
        <f>VLOOKUP(H6568,dMateriaPrima!A:C,3,0)</f>
        <v>565</v>
      </c>
      <c r="K6568">
        <v>517</v>
      </c>
      <c r="L6568">
        <f t="shared" si="205"/>
        <v>292105</v>
      </c>
      <c r="M6568">
        <v>0</v>
      </c>
      <c r="N6568">
        <f t="shared" si="204"/>
        <v>292105</v>
      </c>
      <c r="O6568">
        <v>5</v>
      </c>
      <c r="P6568" t="str">
        <f>VLOOKUP(O6568,dFornecedor!A:B,2,0)</f>
        <v>Atlas</v>
      </c>
    </row>
    <row r="6569" spans="1:16" x14ac:dyDescent="0.25">
      <c r="A6569">
        <v>6568</v>
      </c>
      <c r="B6569" s="1">
        <v>44238</v>
      </c>
      <c r="C6569" s="1">
        <v>44239</v>
      </c>
      <c r="D6569" s="1">
        <v>44243</v>
      </c>
      <c r="E6569" s="1">
        <v>44246</v>
      </c>
      <c r="F6569">
        <v>4</v>
      </c>
      <c r="G6569" t="str">
        <f>VLOOKUP(F6569,dComprador!A:B,2,0)</f>
        <v>Lira</v>
      </c>
      <c r="H6569">
        <v>6</v>
      </c>
      <c r="I6569" t="str">
        <f>VLOOKUP(H6569,dMateriaPrima!A:B,2,0)</f>
        <v>Fio Algodão</v>
      </c>
      <c r="J6569">
        <f>VLOOKUP(H6569,dMateriaPrima!A:C,3,0)</f>
        <v>55.9</v>
      </c>
      <c r="K6569">
        <v>8</v>
      </c>
      <c r="L6569">
        <f t="shared" si="205"/>
        <v>447.2</v>
      </c>
      <c r="M6569">
        <v>0</v>
      </c>
      <c r="N6569">
        <f t="shared" si="204"/>
        <v>447.2</v>
      </c>
      <c r="O6569">
        <v>3</v>
      </c>
      <c r="P6569" t="str">
        <f>VLOOKUP(O6569,dFornecedor!A:B,2,0)</f>
        <v>StepUp</v>
      </c>
    </row>
    <row r="6570" spans="1:16" x14ac:dyDescent="0.25">
      <c r="A6570">
        <v>6569</v>
      </c>
      <c r="B6570" s="1">
        <v>44238</v>
      </c>
      <c r="C6570" s="1">
        <v>44246</v>
      </c>
      <c r="D6570" s="1">
        <v>44249</v>
      </c>
      <c r="E6570" s="1">
        <v>44251</v>
      </c>
      <c r="F6570">
        <v>4</v>
      </c>
      <c r="G6570" t="str">
        <f>VLOOKUP(F6570,dComprador!A:B,2,0)</f>
        <v>Lira</v>
      </c>
      <c r="H6570">
        <v>9</v>
      </c>
      <c r="I6570" t="str">
        <f>VLOOKUP(H6570,dMateriaPrima!A:B,2,0)</f>
        <v>Couro</v>
      </c>
      <c r="J6570">
        <f>VLOOKUP(H6570,dMateriaPrima!A:C,3,0)</f>
        <v>4.4000000000000004</v>
      </c>
      <c r="K6570">
        <v>167</v>
      </c>
      <c r="L6570">
        <f t="shared" si="205"/>
        <v>734.80000000000007</v>
      </c>
      <c r="M6570">
        <v>0</v>
      </c>
      <c r="N6570">
        <f t="shared" si="204"/>
        <v>734.80000000000007</v>
      </c>
      <c r="O6570">
        <v>3</v>
      </c>
      <c r="P6570" t="str">
        <f>VLOOKUP(O6570,dFornecedor!A:B,2,0)</f>
        <v>StepUp</v>
      </c>
    </row>
    <row r="6571" spans="1:16" x14ac:dyDescent="0.25">
      <c r="A6571">
        <v>6570</v>
      </c>
      <c r="B6571" s="1">
        <v>44238</v>
      </c>
      <c r="C6571" s="1">
        <v>44246</v>
      </c>
      <c r="D6571" s="1">
        <v>44256</v>
      </c>
      <c r="E6571" s="1">
        <v>44257</v>
      </c>
      <c r="F6571">
        <v>1</v>
      </c>
      <c r="G6571" t="str">
        <f>VLOOKUP(F6571,dComprador!A:B,2,0)</f>
        <v>Alon</v>
      </c>
      <c r="H6571">
        <v>1</v>
      </c>
      <c r="I6571" t="str">
        <f>VLOOKUP(H6571,dMateriaPrima!A:B,2,0)</f>
        <v>Tecido</v>
      </c>
      <c r="J6571">
        <f>VLOOKUP(H6571,dMateriaPrima!A:C,3,0)</f>
        <v>18</v>
      </c>
      <c r="K6571">
        <v>296</v>
      </c>
      <c r="L6571">
        <f t="shared" si="205"/>
        <v>5328</v>
      </c>
      <c r="M6571">
        <v>0</v>
      </c>
      <c r="N6571">
        <f t="shared" si="204"/>
        <v>5328</v>
      </c>
      <c r="O6571">
        <v>2</v>
      </c>
      <c r="P6571" t="str">
        <f>VLOOKUP(O6571,dFornecedor!A:B,2,0)</f>
        <v>Minerva</v>
      </c>
    </row>
    <row r="6572" spans="1:16" x14ac:dyDescent="0.25">
      <c r="A6572">
        <v>6571</v>
      </c>
      <c r="B6572" s="1">
        <v>44238</v>
      </c>
      <c r="C6572" s="1">
        <v>44238</v>
      </c>
      <c r="D6572" s="1">
        <v>44257</v>
      </c>
      <c r="E6572" s="1">
        <v>44260</v>
      </c>
      <c r="F6572">
        <v>1</v>
      </c>
      <c r="G6572" t="str">
        <f>VLOOKUP(F6572,dComprador!A:B,2,0)</f>
        <v>Alon</v>
      </c>
      <c r="H6572">
        <v>5</v>
      </c>
      <c r="I6572" t="str">
        <f>VLOOKUP(H6572,dMateriaPrima!A:B,2,0)</f>
        <v>Areia</v>
      </c>
      <c r="J6572">
        <f>VLOOKUP(H6572,dMateriaPrima!A:C,3,0)</f>
        <v>3.59</v>
      </c>
      <c r="K6572">
        <v>109</v>
      </c>
      <c r="L6572">
        <f t="shared" si="205"/>
        <v>391.31</v>
      </c>
      <c r="M6572">
        <v>0</v>
      </c>
      <c r="N6572">
        <f t="shared" si="204"/>
        <v>391.31</v>
      </c>
      <c r="O6572">
        <v>5</v>
      </c>
      <c r="P6572" t="str">
        <f>VLOOKUP(O6572,dFornecedor!A:B,2,0)</f>
        <v>Atlas</v>
      </c>
    </row>
    <row r="6573" spans="1:16" x14ac:dyDescent="0.25">
      <c r="A6573">
        <v>6572</v>
      </c>
      <c r="B6573" s="1">
        <v>44238</v>
      </c>
      <c r="C6573" s="1">
        <v>44246</v>
      </c>
      <c r="D6573" s="1">
        <v>44269</v>
      </c>
      <c r="E6573" s="1">
        <v>44271</v>
      </c>
      <c r="F6573">
        <v>1</v>
      </c>
      <c r="G6573" t="str">
        <f>VLOOKUP(F6573,dComprador!A:B,2,0)</f>
        <v>Alon</v>
      </c>
      <c r="H6573">
        <v>7</v>
      </c>
      <c r="I6573" t="str">
        <f>VLOOKUP(H6573,dMateriaPrima!A:B,2,0)</f>
        <v>Poliéster</v>
      </c>
      <c r="J6573">
        <f>VLOOKUP(H6573,dMateriaPrima!A:C,3,0)</f>
        <v>8</v>
      </c>
      <c r="K6573">
        <v>337</v>
      </c>
      <c r="L6573">
        <f t="shared" si="205"/>
        <v>2696</v>
      </c>
      <c r="M6573">
        <v>0</v>
      </c>
      <c r="N6573">
        <f t="shared" si="204"/>
        <v>2696</v>
      </c>
      <c r="O6573">
        <v>3</v>
      </c>
      <c r="P6573" t="str">
        <f>VLOOKUP(O6573,dFornecedor!A:B,2,0)</f>
        <v>StepUp</v>
      </c>
    </row>
    <row r="6574" spans="1:16" x14ac:dyDescent="0.25">
      <c r="A6574">
        <v>6573</v>
      </c>
      <c r="B6574" s="1">
        <v>44238</v>
      </c>
      <c r="C6574" s="1">
        <v>44245</v>
      </c>
      <c r="D6574" s="1">
        <v>44260</v>
      </c>
      <c r="E6574" s="1">
        <v>44261</v>
      </c>
      <c r="F6574">
        <v>1</v>
      </c>
      <c r="G6574" t="str">
        <f>VLOOKUP(F6574,dComprador!A:B,2,0)</f>
        <v>Alon</v>
      </c>
      <c r="H6574">
        <v>5</v>
      </c>
      <c r="I6574" t="str">
        <f>VLOOKUP(H6574,dMateriaPrima!A:B,2,0)</f>
        <v>Areia</v>
      </c>
      <c r="J6574">
        <f>VLOOKUP(H6574,dMateriaPrima!A:C,3,0)</f>
        <v>3.59</v>
      </c>
      <c r="K6574">
        <v>45</v>
      </c>
      <c r="L6574">
        <f t="shared" si="205"/>
        <v>161.54999999999998</v>
      </c>
      <c r="M6574">
        <v>0</v>
      </c>
      <c r="N6574">
        <f t="shared" si="204"/>
        <v>161.54999999999998</v>
      </c>
      <c r="O6574">
        <v>5</v>
      </c>
      <c r="P6574" t="str">
        <f>VLOOKUP(O6574,dFornecedor!A:B,2,0)</f>
        <v>Atlas</v>
      </c>
    </row>
    <row r="6575" spans="1:16" x14ac:dyDescent="0.25">
      <c r="A6575">
        <v>6574</v>
      </c>
      <c r="B6575" s="1">
        <v>44239</v>
      </c>
      <c r="C6575" s="1">
        <v>44242</v>
      </c>
      <c r="D6575" s="1">
        <v>44246</v>
      </c>
      <c r="E6575" s="1">
        <v>44248</v>
      </c>
      <c r="F6575">
        <v>4</v>
      </c>
      <c r="G6575" t="str">
        <f>VLOOKUP(F6575,dComprador!A:B,2,0)</f>
        <v>Lira</v>
      </c>
      <c r="H6575">
        <v>5</v>
      </c>
      <c r="I6575" t="str">
        <f>VLOOKUP(H6575,dMateriaPrima!A:B,2,0)</f>
        <v>Areia</v>
      </c>
      <c r="J6575">
        <f>VLOOKUP(H6575,dMateriaPrima!A:C,3,0)</f>
        <v>3.59</v>
      </c>
      <c r="K6575">
        <v>192</v>
      </c>
      <c r="L6575">
        <f t="shared" si="205"/>
        <v>689.28</v>
      </c>
      <c r="M6575">
        <v>0</v>
      </c>
      <c r="N6575">
        <f t="shared" si="204"/>
        <v>689.28</v>
      </c>
      <c r="O6575">
        <v>1</v>
      </c>
      <c r="P6575" t="str">
        <f>VLOOKUP(O6575,dFornecedor!A:B,2,0)</f>
        <v>NorthShore</v>
      </c>
    </row>
    <row r="6576" spans="1:16" x14ac:dyDescent="0.25">
      <c r="A6576">
        <v>6575</v>
      </c>
      <c r="B6576" s="1">
        <v>44239</v>
      </c>
      <c r="C6576" s="1">
        <v>44241</v>
      </c>
      <c r="D6576" s="1">
        <v>44245</v>
      </c>
      <c r="E6576" s="1">
        <v>44247</v>
      </c>
      <c r="F6576">
        <v>4</v>
      </c>
      <c r="G6576" t="str">
        <f>VLOOKUP(F6576,dComprador!A:B,2,0)</f>
        <v>Lira</v>
      </c>
      <c r="H6576">
        <v>5</v>
      </c>
      <c r="I6576" t="str">
        <f>VLOOKUP(H6576,dMateriaPrima!A:B,2,0)</f>
        <v>Areia</v>
      </c>
      <c r="J6576">
        <f>VLOOKUP(H6576,dMateriaPrima!A:C,3,0)</f>
        <v>3.59</v>
      </c>
      <c r="K6576">
        <v>164</v>
      </c>
      <c r="L6576">
        <f t="shared" si="205"/>
        <v>588.76</v>
      </c>
      <c r="M6576">
        <v>0</v>
      </c>
      <c r="N6576">
        <f t="shared" si="204"/>
        <v>588.76</v>
      </c>
      <c r="O6576">
        <v>2</v>
      </c>
      <c r="P6576" t="str">
        <f>VLOOKUP(O6576,dFornecedor!A:B,2,0)</f>
        <v>Minerva</v>
      </c>
    </row>
    <row r="6577" spans="1:16" x14ac:dyDescent="0.25">
      <c r="A6577">
        <v>6576</v>
      </c>
      <c r="B6577" s="1">
        <v>44239</v>
      </c>
      <c r="C6577" s="1">
        <v>44248</v>
      </c>
      <c r="D6577" s="1">
        <v>44250</v>
      </c>
      <c r="E6577" s="1">
        <v>44255</v>
      </c>
      <c r="F6577">
        <v>4</v>
      </c>
      <c r="G6577" t="str">
        <f>VLOOKUP(F6577,dComprador!A:B,2,0)</f>
        <v>Lira</v>
      </c>
      <c r="H6577">
        <v>7</v>
      </c>
      <c r="I6577" t="str">
        <f>VLOOKUP(H6577,dMateriaPrima!A:B,2,0)</f>
        <v>Poliéster</v>
      </c>
      <c r="J6577">
        <f>VLOOKUP(H6577,dMateriaPrima!A:C,3,0)</f>
        <v>8</v>
      </c>
      <c r="K6577">
        <v>211</v>
      </c>
      <c r="L6577">
        <f t="shared" si="205"/>
        <v>1688</v>
      </c>
      <c r="M6577">
        <v>0</v>
      </c>
      <c r="N6577">
        <f t="shared" si="204"/>
        <v>1688</v>
      </c>
      <c r="O6577">
        <v>2</v>
      </c>
      <c r="P6577" t="str">
        <f>VLOOKUP(O6577,dFornecedor!A:B,2,0)</f>
        <v>Minerva</v>
      </c>
    </row>
    <row r="6578" spans="1:16" x14ac:dyDescent="0.25">
      <c r="A6578">
        <v>6577</v>
      </c>
      <c r="B6578" s="1">
        <v>44239</v>
      </c>
      <c r="C6578" s="1">
        <v>44248</v>
      </c>
      <c r="D6578" s="1">
        <v>44249</v>
      </c>
      <c r="E6578" s="1">
        <v>44254</v>
      </c>
      <c r="F6578">
        <v>4</v>
      </c>
      <c r="G6578" t="str">
        <f>VLOOKUP(F6578,dComprador!A:B,2,0)</f>
        <v>Lira</v>
      </c>
      <c r="H6578">
        <v>5</v>
      </c>
      <c r="I6578" t="str">
        <f>VLOOKUP(H6578,dMateriaPrima!A:B,2,0)</f>
        <v>Areia</v>
      </c>
      <c r="J6578">
        <f>VLOOKUP(H6578,dMateriaPrima!A:C,3,0)</f>
        <v>3.59</v>
      </c>
      <c r="K6578">
        <v>41</v>
      </c>
      <c r="L6578">
        <f t="shared" si="205"/>
        <v>147.19</v>
      </c>
      <c r="M6578">
        <v>0</v>
      </c>
      <c r="N6578">
        <f t="shared" si="204"/>
        <v>147.19</v>
      </c>
      <c r="O6578">
        <v>3</v>
      </c>
      <c r="P6578" t="str">
        <f>VLOOKUP(O6578,dFornecedor!A:B,2,0)</f>
        <v>StepUp</v>
      </c>
    </row>
    <row r="6579" spans="1:16" x14ac:dyDescent="0.25">
      <c r="A6579">
        <v>6578</v>
      </c>
      <c r="B6579" s="1">
        <v>44239</v>
      </c>
      <c r="C6579" s="1">
        <v>44239</v>
      </c>
      <c r="D6579" s="1">
        <v>44257</v>
      </c>
      <c r="E6579" s="1">
        <v>44259</v>
      </c>
      <c r="F6579">
        <v>1</v>
      </c>
      <c r="G6579" t="str">
        <f>VLOOKUP(F6579,dComprador!A:B,2,0)</f>
        <v>Alon</v>
      </c>
      <c r="H6579">
        <v>1</v>
      </c>
      <c r="I6579" t="str">
        <f>VLOOKUP(H6579,dMateriaPrima!A:B,2,0)</f>
        <v>Tecido</v>
      </c>
      <c r="J6579">
        <f>VLOOKUP(H6579,dMateriaPrima!A:C,3,0)</f>
        <v>18</v>
      </c>
      <c r="K6579">
        <v>25</v>
      </c>
      <c r="L6579">
        <f t="shared" si="205"/>
        <v>450</v>
      </c>
      <c r="M6579">
        <v>0</v>
      </c>
      <c r="N6579">
        <f t="shared" si="204"/>
        <v>450</v>
      </c>
      <c r="O6579">
        <v>2</v>
      </c>
      <c r="P6579" t="str">
        <f>VLOOKUP(O6579,dFornecedor!A:B,2,0)</f>
        <v>Minerva</v>
      </c>
    </row>
    <row r="6580" spans="1:16" x14ac:dyDescent="0.25">
      <c r="A6580">
        <v>6579</v>
      </c>
      <c r="B6580" s="1">
        <v>44239</v>
      </c>
      <c r="C6580" s="1">
        <v>44239</v>
      </c>
      <c r="D6580" s="1">
        <v>44258</v>
      </c>
      <c r="E6580" s="1">
        <v>44260</v>
      </c>
      <c r="F6580">
        <v>1</v>
      </c>
      <c r="G6580" t="str">
        <f>VLOOKUP(F6580,dComprador!A:B,2,0)</f>
        <v>Alon</v>
      </c>
      <c r="H6580">
        <v>8</v>
      </c>
      <c r="I6580" t="str">
        <f>VLOOKUP(H6580,dMateriaPrima!A:B,2,0)</f>
        <v>Cimento</v>
      </c>
      <c r="J6580">
        <f>VLOOKUP(H6580,dMateriaPrima!A:C,3,0)</f>
        <v>23</v>
      </c>
      <c r="K6580">
        <v>173</v>
      </c>
      <c r="L6580">
        <f t="shared" si="205"/>
        <v>3979</v>
      </c>
      <c r="M6580">
        <v>0</v>
      </c>
      <c r="N6580">
        <f t="shared" si="204"/>
        <v>3979</v>
      </c>
      <c r="O6580">
        <v>5</v>
      </c>
      <c r="P6580" t="str">
        <f>VLOOKUP(O6580,dFornecedor!A:B,2,0)</f>
        <v>Atlas</v>
      </c>
    </row>
    <row r="6581" spans="1:16" x14ac:dyDescent="0.25">
      <c r="A6581">
        <v>6580</v>
      </c>
      <c r="B6581" s="1">
        <v>44239</v>
      </c>
      <c r="C6581" s="1">
        <v>44243</v>
      </c>
      <c r="D6581" s="1">
        <v>44258</v>
      </c>
      <c r="E6581" s="1">
        <v>44261</v>
      </c>
      <c r="F6581">
        <v>1</v>
      </c>
      <c r="G6581" t="str">
        <f>VLOOKUP(F6581,dComprador!A:B,2,0)</f>
        <v>Alon</v>
      </c>
      <c r="H6581">
        <v>5</v>
      </c>
      <c r="I6581" t="str">
        <f>VLOOKUP(H6581,dMateriaPrima!A:B,2,0)</f>
        <v>Areia</v>
      </c>
      <c r="J6581">
        <f>VLOOKUP(H6581,dMateriaPrima!A:C,3,0)</f>
        <v>3.59</v>
      </c>
      <c r="K6581">
        <v>633</v>
      </c>
      <c r="L6581">
        <f t="shared" si="205"/>
        <v>2272.4699999999998</v>
      </c>
      <c r="M6581">
        <v>0</v>
      </c>
      <c r="N6581">
        <f t="shared" si="204"/>
        <v>2272.4699999999998</v>
      </c>
      <c r="O6581">
        <v>2</v>
      </c>
      <c r="P6581" t="str">
        <f>VLOOKUP(O6581,dFornecedor!A:B,2,0)</f>
        <v>Minerva</v>
      </c>
    </row>
    <row r="6582" spans="1:16" x14ac:dyDescent="0.25">
      <c r="A6582">
        <v>6581</v>
      </c>
      <c r="B6582" s="1">
        <v>44239</v>
      </c>
      <c r="C6582" s="1">
        <v>44242</v>
      </c>
      <c r="D6582" s="1">
        <v>44254</v>
      </c>
      <c r="E6582" s="1">
        <v>44256</v>
      </c>
      <c r="F6582">
        <v>1</v>
      </c>
      <c r="G6582" t="str">
        <f>VLOOKUP(F6582,dComprador!A:B,2,0)</f>
        <v>Alon</v>
      </c>
      <c r="H6582">
        <v>10</v>
      </c>
      <c r="I6582" t="str">
        <f>VLOOKUP(H6582,dMateriaPrima!A:B,2,0)</f>
        <v>Pedra Britada</v>
      </c>
      <c r="J6582">
        <f>VLOOKUP(H6582,dMateriaPrima!A:C,3,0)</f>
        <v>56</v>
      </c>
      <c r="K6582">
        <v>67</v>
      </c>
      <c r="L6582">
        <f t="shared" si="205"/>
        <v>3752</v>
      </c>
      <c r="M6582">
        <v>0</v>
      </c>
      <c r="N6582">
        <f t="shared" si="204"/>
        <v>3752</v>
      </c>
      <c r="O6582">
        <v>5</v>
      </c>
      <c r="P6582" t="str">
        <f>VLOOKUP(O6582,dFornecedor!A:B,2,0)</f>
        <v>Atlas</v>
      </c>
    </row>
    <row r="6583" spans="1:16" x14ac:dyDescent="0.25">
      <c r="A6583">
        <v>6582</v>
      </c>
      <c r="B6583" s="1">
        <v>44239</v>
      </c>
      <c r="C6583" s="1">
        <v>44247</v>
      </c>
      <c r="D6583" s="1">
        <v>44256</v>
      </c>
      <c r="E6583" s="1">
        <v>44261</v>
      </c>
      <c r="F6583">
        <v>1</v>
      </c>
      <c r="G6583" t="str">
        <f>VLOOKUP(F6583,dComprador!A:B,2,0)</f>
        <v>Alon</v>
      </c>
      <c r="H6583">
        <v>6</v>
      </c>
      <c r="I6583" t="str">
        <f>VLOOKUP(H6583,dMateriaPrima!A:B,2,0)</f>
        <v>Fio Algodão</v>
      </c>
      <c r="J6583">
        <f>VLOOKUP(H6583,dMateriaPrima!A:C,3,0)</f>
        <v>55.9</v>
      </c>
      <c r="K6583">
        <v>247</v>
      </c>
      <c r="L6583">
        <f t="shared" si="205"/>
        <v>13807.3</v>
      </c>
      <c r="M6583">
        <v>0</v>
      </c>
      <c r="N6583">
        <f t="shared" si="204"/>
        <v>13807.3</v>
      </c>
      <c r="O6583">
        <v>3</v>
      </c>
      <c r="P6583" t="str">
        <f>VLOOKUP(O6583,dFornecedor!A:B,2,0)</f>
        <v>StepUp</v>
      </c>
    </row>
    <row r="6584" spans="1:16" x14ac:dyDescent="0.25">
      <c r="A6584">
        <v>6583</v>
      </c>
      <c r="B6584" s="1">
        <v>44239</v>
      </c>
      <c r="C6584" s="1">
        <v>44239</v>
      </c>
      <c r="D6584" s="1">
        <v>44257</v>
      </c>
      <c r="E6584" s="1">
        <v>44259</v>
      </c>
      <c r="F6584">
        <v>1</v>
      </c>
      <c r="G6584" t="str">
        <f>VLOOKUP(F6584,dComprador!A:B,2,0)</f>
        <v>Alon</v>
      </c>
      <c r="H6584">
        <v>9</v>
      </c>
      <c r="I6584" t="str">
        <f>VLOOKUP(H6584,dMateriaPrima!A:B,2,0)</f>
        <v>Couro</v>
      </c>
      <c r="J6584">
        <f>VLOOKUP(H6584,dMateriaPrima!A:C,3,0)</f>
        <v>4.4000000000000004</v>
      </c>
      <c r="K6584">
        <v>235</v>
      </c>
      <c r="L6584">
        <f t="shared" si="205"/>
        <v>1034</v>
      </c>
      <c r="M6584">
        <v>0</v>
      </c>
      <c r="N6584">
        <f t="shared" si="204"/>
        <v>1034</v>
      </c>
      <c r="O6584">
        <v>2</v>
      </c>
      <c r="P6584" t="str">
        <f>VLOOKUP(O6584,dFornecedor!A:B,2,0)</f>
        <v>Minerva</v>
      </c>
    </row>
    <row r="6585" spans="1:16" x14ac:dyDescent="0.25">
      <c r="A6585">
        <v>6584</v>
      </c>
      <c r="B6585" s="1">
        <v>44239</v>
      </c>
      <c r="C6585" s="1">
        <v>44239</v>
      </c>
      <c r="D6585" s="1">
        <v>44272</v>
      </c>
      <c r="E6585" s="1">
        <v>44271</v>
      </c>
      <c r="F6585">
        <v>1</v>
      </c>
      <c r="G6585" t="str">
        <f>VLOOKUP(F6585,dComprador!A:B,2,0)</f>
        <v>Alon</v>
      </c>
      <c r="H6585">
        <v>7</v>
      </c>
      <c r="I6585" t="str">
        <f>VLOOKUP(H6585,dMateriaPrima!A:B,2,0)</f>
        <v>Poliéster</v>
      </c>
      <c r="J6585">
        <f>VLOOKUP(H6585,dMateriaPrima!A:C,3,0)</f>
        <v>8</v>
      </c>
      <c r="K6585">
        <v>38</v>
      </c>
      <c r="L6585">
        <f t="shared" si="205"/>
        <v>304</v>
      </c>
      <c r="M6585">
        <v>0</v>
      </c>
      <c r="N6585">
        <f t="shared" si="204"/>
        <v>304</v>
      </c>
      <c r="O6585">
        <v>4</v>
      </c>
      <c r="P6585" t="str">
        <f>VLOOKUP(O6585,dFornecedor!A:B,2,0)</f>
        <v>AlphaOmega</v>
      </c>
    </row>
    <row r="6586" spans="1:16" x14ac:dyDescent="0.25">
      <c r="A6586">
        <v>6585</v>
      </c>
      <c r="B6586" s="1">
        <v>44239</v>
      </c>
      <c r="C6586" s="1">
        <v>44241</v>
      </c>
      <c r="D6586" s="1">
        <v>44263</v>
      </c>
      <c r="E6586" s="1">
        <v>44263</v>
      </c>
      <c r="F6586">
        <v>1</v>
      </c>
      <c r="G6586" t="str">
        <f>VLOOKUP(F6586,dComprador!A:B,2,0)</f>
        <v>Alon</v>
      </c>
      <c r="H6586">
        <v>8</v>
      </c>
      <c r="I6586" t="str">
        <f>VLOOKUP(H6586,dMateriaPrima!A:B,2,0)</f>
        <v>Cimento</v>
      </c>
      <c r="J6586">
        <f>VLOOKUP(H6586,dMateriaPrima!A:C,3,0)</f>
        <v>23</v>
      </c>
      <c r="K6586">
        <v>289</v>
      </c>
      <c r="L6586">
        <f t="shared" si="205"/>
        <v>6647</v>
      </c>
      <c r="M6586">
        <v>0</v>
      </c>
      <c r="N6586">
        <f t="shared" si="204"/>
        <v>6647</v>
      </c>
      <c r="O6586">
        <v>2</v>
      </c>
      <c r="P6586" t="str">
        <f>VLOOKUP(O6586,dFornecedor!A:B,2,0)</f>
        <v>Minerva</v>
      </c>
    </row>
    <row r="6587" spans="1:16" x14ac:dyDescent="0.25">
      <c r="A6587">
        <v>6586</v>
      </c>
      <c r="B6587" s="1">
        <v>44239</v>
      </c>
      <c r="C6587" s="1">
        <v>44244</v>
      </c>
      <c r="D6587" s="1">
        <v>44261</v>
      </c>
      <c r="E6587" s="1">
        <v>44265</v>
      </c>
      <c r="F6587">
        <v>1</v>
      </c>
      <c r="G6587" t="str">
        <f>VLOOKUP(F6587,dComprador!A:B,2,0)</f>
        <v>Alon</v>
      </c>
      <c r="H6587">
        <v>5</v>
      </c>
      <c r="I6587" t="str">
        <f>VLOOKUP(H6587,dMateriaPrima!A:B,2,0)</f>
        <v>Areia</v>
      </c>
      <c r="J6587">
        <f>VLOOKUP(H6587,dMateriaPrima!A:C,3,0)</f>
        <v>3.59</v>
      </c>
      <c r="K6587">
        <v>297</v>
      </c>
      <c r="L6587">
        <f t="shared" si="205"/>
        <v>1066.23</v>
      </c>
      <c r="M6587">
        <v>23</v>
      </c>
      <c r="N6587">
        <f t="shared" si="204"/>
        <v>820.99710000000005</v>
      </c>
      <c r="O6587">
        <v>4</v>
      </c>
      <c r="P6587" t="str">
        <f>VLOOKUP(O6587,dFornecedor!A:B,2,0)</f>
        <v>AlphaOmega</v>
      </c>
    </row>
    <row r="6588" spans="1:16" x14ac:dyDescent="0.25">
      <c r="A6588">
        <v>6587</v>
      </c>
      <c r="B6588" s="1">
        <v>44240</v>
      </c>
      <c r="C6588" s="1">
        <v>44243</v>
      </c>
      <c r="D6588" s="1">
        <v>44271</v>
      </c>
      <c r="E6588" s="1">
        <v>44272</v>
      </c>
      <c r="F6588">
        <v>1</v>
      </c>
      <c r="G6588" t="str">
        <f>VLOOKUP(F6588,dComprador!A:B,2,0)</f>
        <v>Alon</v>
      </c>
      <c r="H6588">
        <v>10</v>
      </c>
      <c r="I6588" t="str">
        <f>VLOOKUP(H6588,dMateriaPrima!A:B,2,0)</f>
        <v>Pedra Britada</v>
      </c>
      <c r="J6588">
        <f>VLOOKUP(H6588,dMateriaPrima!A:C,3,0)</f>
        <v>56</v>
      </c>
      <c r="K6588">
        <v>127</v>
      </c>
      <c r="L6588">
        <f t="shared" si="205"/>
        <v>7112</v>
      </c>
      <c r="M6588">
        <v>0</v>
      </c>
      <c r="N6588">
        <f t="shared" si="204"/>
        <v>7112</v>
      </c>
      <c r="O6588">
        <v>4</v>
      </c>
      <c r="P6588" t="str">
        <f>VLOOKUP(O6588,dFornecedor!A:B,2,0)</f>
        <v>AlphaOmega</v>
      </c>
    </row>
    <row r="6589" spans="1:16" x14ac:dyDescent="0.25">
      <c r="A6589">
        <v>6588</v>
      </c>
      <c r="B6589" s="1">
        <v>44240</v>
      </c>
      <c r="C6589" s="1">
        <v>44240</v>
      </c>
      <c r="D6589" s="1">
        <v>44247</v>
      </c>
      <c r="E6589" s="1">
        <v>44249</v>
      </c>
      <c r="F6589">
        <v>4</v>
      </c>
      <c r="G6589" t="str">
        <f>VLOOKUP(F6589,dComprador!A:B,2,0)</f>
        <v>Lira</v>
      </c>
      <c r="H6589">
        <v>7</v>
      </c>
      <c r="I6589" t="str">
        <f>VLOOKUP(H6589,dMateriaPrima!A:B,2,0)</f>
        <v>Poliéster</v>
      </c>
      <c r="J6589">
        <f>VLOOKUP(H6589,dMateriaPrima!A:C,3,0)</f>
        <v>8</v>
      </c>
      <c r="K6589">
        <v>121</v>
      </c>
      <c r="L6589">
        <f t="shared" si="205"/>
        <v>968</v>
      </c>
      <c r="M6589">
        <v>0</v>
      </c>
      <c r="N6589">
        <f t="shared" si="204"/>
        <v>968</v>
      </c>
      <c r="O6589">
        <v>4</v>
      </c>
      <c r="P6589" t="str">
        <f>VLOOKUP(O6589,dFornecedor!A:B,2,0)</f>
        <v>AlphaOmega</v>
      </c>
    </row>
    <row r="6590" spans="1:16" x14ac:dyDescent="0.25">
      <c r="A6590">
        <v>6589</v>
      </c>
      <c r="B6590" s="1">
        <v>44240</v>
      </c>
      <c r="C6590" s="1">
        <v>44240</v>
      </c>
      <c r="D6590" s="1">
        <v>44246</v>
      </c>
      <c r="E6590" s="1">
        <v>44249</v>
      </c>
      <c r="F6590">
        <v>4</v>
      </c>
      <c r="G6590" t="str">
        <f>VLOOKUP(F6590,dComprador!A:B,2,0)</f>
        <v>Lira</v>
      </c>
      <c r="H6590">
        <v>7</v>
      </c>
      <c r="I6590" t="str">
        <f>VLOOKUP(H6590,dMateriaPrima!A:B,2,0)</f>
        <v>Poliéster</v>
      </c>
      <c r="J6590">
        <f>VLOOKUP(H6590,dMateriaPrima!A:C,3,0)</f>
        <v>8</v>
      </c>
      <c r="K6590">
        <v>113</v>
      </c>
      <c r="L6590">
        <f t="shared" si="205"/>
        <v>904</v>
      </c>
      <c r="M6590">
        <v>0</v>
      </c>
      <c r="N6590">
        <f t="shared" si="204"/>
        <v>904</v>
      </c>
      <c r="O6590">
        <v>2</v>
      </c>
      <c r="P6590" t="str">
        <f>VLOOKUP(O6590,dFornecedor!A:B,2,0)</f>
        <v>Minerva</v>
      </c>
    </row>
    <row r="6591" spans="1:16" x14ac:dyDescent="0.25">
      <c r="A6591">
        <v>6590</v>
      </c>
      <c r="B6591" s="1">
        <v>44240</v>
      </c>
      <c r="C6591" s="1">
        <v>44240</v>
      </c>
      <c r="D6591" s="1">
        <v>44245</v>
      </c>
      <c r="E6591" s="1">
        <v>44249</v>
      </c>
      <c r="F6591">
        <v>4</v>
      </c>
      <c r="G6591" t="str">
        <f>VLOOKUP(F6591,dComprador!A:B,2,0)</f>
        <v>Lira</v>
      </c>
      <c r="H6591">
        <v>11</v>
      </c>
      <c r="I6591" t="str">
        <f>VLOOKUP(H6591,dMateriaPrima!A:B,2,0)</f>
        <v>Papel</v>
      </c>
      <c r="J6591">
        <f>VLOOKUP(H6591,dMateriaPrima!A:C,3,0)</f>
        <v>9</v>
      </c>
      <c r="K6591">
        <v>51</v>
      </c>
      <c r="L6591">
        <f t="shared" si="205"/>
        <v>459</v>
      </c>
      <c r="M6591">
        <v>0</v>
      </c>
      <c r="N6591">
        <f t="shared" si="204"/>
        <v>459</v>
      </c>
      <c r="O6591">
        <v>5</v>
      </c>
      <c r="P6591" t="str">
        <f>VLOOKUP(O6591,dFornecedor!A:B,2,0)</f>
        <v>Atlas</v>
      </c>
    </row>
    <row r="6592" spans="1:16" x14ac:dyDescent="0.25">
      <c r="A6592">
        <v>6591</v>
      </c>
      <c r="B6592" s="1">
        <v>44240</v>
      </c>
      <c r="C6592" s="1">
        <v>44241</v>
      </c>
      <c r="D6592" s="1">
        <v>44248</v>
      </c>
      <c r="E6592" s="1">
        <v>44250</v>
      </c>
      <c r="F6592">
        <v>4</v>
      </c>
      <c r="G6592" t="str">
        <f>VLOOKUP(F6592,dComprador!A:B,2,0)</f>
        <v>Lira</v>
      </c>
      <c r="H6592">
        <v>7</v>
      </c>
      <c r="I6592" t="str">
        <f>VLOOKUP(H6592,dMateriaPrima!A:B,2,0)</f>
        <v>Poliéster</v>
      </c>
      <c r="J6592">
        <f>VLOOKUP(H6592,dMateriaPrima!A:C,3,0)</f>
        <v>8</v>
      </c>
      <c r="K6592">
        <v>76</v>
      </c>
      <c r="L6592">
        <f t="shared" si="205"/>
        <v>608</v>
      </c>
      <c r="M6592">
        <v>0</v>
      </c>
      <c r="N6592">
        <f t="shared" si="204"/>
        <v>608</v>
      </c>
      <c r="O6592">
        <v>3</v>
      </c>
      <c r="P6592" t="str">
        <f>VLOOKUP(O6592,dFornecedor!A:B,2,0)</f>
        <v>StepUp</v>
      </c>
    </row>
    <row r="6593" spans="1:16" x14ac:dyDescent="0.25">
      <c r="A6593">
        <v>6592</v>
      </c>
      <c r="B6593" s="1">
        <v>44240</v>
      </c>
      <c r="C6593" s="1">
        <v>44240</v>
      </c>
      <c r="D6593" s="1">
        <v>44256</v>
      </c>
      <c r="E6593" s="1">
        <v>44259</v>
      </c>
      <c r="F6593">
        <v>1</v>
      </c>
      <c r="G6593" t="str">
        <f>VLOOKUP(F6593,dComprador!A:B,2,0)</f>
        <v>Alon</v>
      </c>
      <c r="H6593">
        <v>6</v>
      </c>
      <c r="I6593" t="str">
        <f>VLOOKUP(H6593,dMateriaPrima!A:B,2,0)</f>
        <v>Fio Algodão</v>
      </c>
      <c r="J6593">
        <f>VLOOKUP(H6593,dMateriaPrima!A:C,3,0)</f>
        <v>55.9</v>
      </c>
      <c r="K6593">
        <v>304</v>
      </c>
      <c r="L6593">
        <f t="shared" si="205"/>
        <v>16993.599999999999</v>
      </c>
      <c r="M6593">
        <v>0</v>
      </c>
      <c r="N6593">
        <f t="shared" si="204"/>
        <v>16993.599999999999</v>
      </c>
      <c r="O6593">
        <v>5</v>
      </c>
      <c r="P6593" t="str">
        <f>VLOOKUP(O6593,dFornecedor!A:B,2,0)</f>
        <v>Atlas</v>
      </c>
    </row>
    <row r="6594" spans="1:16" x14ac:dyDescent="0.25">
      <c r="A6594">
        <v>6593</v>
      </c>
      <c r="B6594" s="1">
        <v>44240</v>
      </c>
      <c r="C6594" s="1">
        <v>44240</v>
      </c>
      <c r="D6594" s="1">
        <v>44258</v>
      </c>
      <c r="E6594" s="1">
        <v>44262</v>
      </c>
      <c r="F6594">
        <v>1</v>
      </c>
      <c r="G6594" t="str">
        <f>VLOOKUP(F6594,dComprador!A:B,2,0)</f>
        <v>Alon</v>
      </c>
      <c r="H6594">
        <v>5</v>
      </c>
      <c r="I6594" t="str">
        <f>VLOOKUP(H6594,dMateriaPrima!A:B,2,0)</f>
        <v>Areia</v>
      </c>
      <c r="J6594">
        <f>VLOOKUP(H6594,dMateriaPrima!A:C,3,0)</f>
        <v>3.59</v>
      </c>
      <c r="K6594">
        <v>78</v>
      </c>
      <c r="L6594">
        <f t="shared" si="205"/>
        <v>280.02</v>
      </c>
      <c r="M6594">
        <v>0</v>
      </c>
      <c r="N6594">
        <f t="shared" ref="N6594:N6657" si="206">SUM(L6594-((L6594*M6594)/100))</f>
        <v>280.02</v>
      </c>
      <c r="O6594">
        <v>5</v>
      </c>
      <c r="P6594" t="str">
        <f>VLOOKUP(O6594,dFornecedor!A:B,2,0)</f>
        <v>Atlas</v>
      </c>
    </row>
    <row r="6595" spans="1:16" x14ac:dyDescent="0.25">
      <c r="A6595">
        <v>6594</v>
      </c>
      <c r="B6595" s="1">
        <v>44240</v>
      </c>
      <c r="C6595" s="1">
        <v>44240</v>
      </c>
      <c r="D6595" s="1">
        <v>44259</v>
      </c>
      <c r="E6595" s="1">
        <v>44262</v>
      </c>
      <c r="F6595">
        <v>1</v>
      </c>
      <c r="G6595" t="str">
        <f>VLOOKUP(F6595,dComprador!A:B,2,0)</f>
        <v>Alon</v>
      </c>
      <c r="H6595">
        <v>9</v>
      </c>
      <c r="I6595" t="str">
        <f>VLOOKUP(H6595,dMateriaPrima!A:B,2,0)</f>
        <v>Couro</v>
      </c>
      <c r="J6595">
        <f>VLOOKUP(H6595,dMateriaPrima!A:C,3,0)</f>
        <v>4.4000000000000004</v>
      </c>
      <c r="K6595">
        <v>206</v>
      </c>
      <c r="L6595">
        <f t="shared" ref="L6595:L6658" si="207">J6595*K6595</f>
        <v>906.40000000000009</v>
      </c>
      <c r="M6595">
        <v>0</v>
      </c>
      <c r="N6595">
        <f t="shared" si="206"/>
        <v>906.40000000000009</v>
      </c>
      <c r="O6595">
        <v>2</v>
      </c>
      <c r="P6595" t="str">
        <f>VLOOKUP(O6595,dFornecedor!A:B,2,0)</f>
        <v>Minerva</v>
      </c>
    </row>
    <row r="6596" spans="1:16" x14ac:dyDescent="0.25">
      <c r="A6596">
        <v>6595</v>
      </c>
      <c r="B6596" s="1">
        <v>44240</v>
      </c>
      <c r="C6596" s="1">
        <v>44242</v>
      </c>
      <c r="D6596" s="1">
        <v>44258</v>
      </c>
      <c r="E6596" s="1">
        <v>44260</v>
      </c>
      <c r="F6596">
        <v>1</v>
      </c>
      <c r="G6596" t="str">
        <f>VLOOKUP(F6596,dComprador!A:B,2,0)</f>
        <v>Alon</v>
      </c>
      <c r="H6596">
        <v>1</v>
      </c>
      <c r="I6596" t="str">
        <f>VLOOKUP(H6596,dMateriaPrima!A:B,2,0)</f>
        <v>Tecido</v>
      </c>
      <c r="J6596">
        <f>VLOOKUP(H6596,dMateriaPrima!A:C,3,0)</f>
        <v>18</v>
      </c>
      <c r="K6596">
        <v>320</v>
      </c>
      <c r="L6596">
        <f t="shared" si="207"/>
        <v>5760</v>
      </c>
      <c r="M6596">
        <v>0</v>
      </c>
      <c r="N6596">
        <f t="shared" si="206"/>
        <v>5760</v>
      </c>
      <c r="O6596">
        <v>5</v>
      </c>
      <c r="P6596" t="str">
        <f>VLOOKUP(O6596,dFornecedor!A:B,2,0)</f>
        <v>Atlas</v>
      </c>
    </row>
    <row r="6597" spans="1:16" x14ac:dyDescent="0.25">
      <c r="A6597">
        <v>6596</v>
      </c>
      <c r="B6597" s="1">
        <v>44240</v>
      </c>
      <c r="C6597" s="1">
        <v>44248</v>
      </c>
      <c r="D6597" s="1">
        <v>44271</v>
      </c>
      <c r="E6597" s="1">
        <v>44274</v>
      </c>
      <c r="F6597">
        <v>1</v>
      </c>
      <c r="G6597" t="str">
        <f>VLOOKUP(F6597,dComprador!A:B,2,0)</f>
        <v>Alon</v>
      </c>
      <c r="H6597">
        <v>1</v>
      </c>
      <c r="I6597" t="str">
        <f>VLOOKUP(H6597,dMateriaPrima!A:B,2,0)</f>
        <v>Tecido</v>
      </c>
      <c r="J6597">
        <f>VLOOKUP(H6597,dMateriaPrima!A:C,3,0)</f>
        <v>18</v>
      </c>
      <c r="K6597">
        <v>163</v>
      </c>
      <c r="L6597">
        <f t="shared" si="207"/>
        <v>2934</v>
      </c>
      <c r="M6597">
        <v>0</v>
      </c>
      <c r="N6597">
        <f t="shared" si="206"/>
        <v>2934</v>
      </c>
      <c r="O6597">
        <v>2</v>
      </c>
      <c r="P6597" t="str">
        <f>VLOOKUP(O6597,dFornecedor!A:B,2,0)</f>
        <v>Minerva</v>
      </c>
    </row>
    <row r="6598" spans="1:16" x14ac:dyDescent="0.25">
      <c r="A6598">
        <v>6597</v>
      </c>
      <c r="B6598" s="1">
        <v>44240</v>
      </c>
      <c r="C6598" s="1">
        <v>44241</v>
      </c>
      <c r="D6598" s="1">
        <v>44263</v>
      </c>
      <c r="E6598" s="1">
        <v>44264</v>
      </c>
      <c r="F6598">
        <v>1</v>
      </c>
      <c r="G6598" t="str">
        <f>VLOOKUP(F6598,dComprador!A:B,2,0)</f>
        <v>Alon</v>
      </c>
      <c r="H6598">
        <v>2</v>
      </c>
      <c r="I6598" t="str">
        <f>VLOOKUP(H6598,dMateriaPrima!A:B,2,0)</f>
        <v>Chapa Metal</v>
      </c>
      <c r="J6598">
        <f>VLOOKUP(H6598,dMateriaPrima!A:C,3,0)</f>
        <v>299.89999999999998</v>
      </c>
      <c r="K6598">
        <v>87</v>
      </c>
      <c r="L6598">
        <f t="shared" si="207"/>
        <v>26091.3</v>
      </c>
      <c r="M6598">
        <v>0</v>
      </c>
      <c r="N6598">
        <f t="shared" si="206"/>
        <v>26091.3</v>
      </c>
      <c r="O6598">
        <v>3</v>
      </c>
      <c r="P6598" t="str">
        <f>VLOOKUP(O6598,dFornecedor!A:B,2,0)</f>
        <v>StepUp</v>
      </c>
    </row>
    <row r="6599" spans="1:16" x14ac:dyDescent="0.25">
      <c r="A6599">
        <v>6598</v>
      </c>
      <c r="B6599" s="1">
        <v>44241</v>
      </c>
      <c r="C6599" s="1">
        <v>44241</v>
      </c>
      <c r="D6599" s="1">
        <v>44273</v>
      </c>
      <c r="E6599" s="1">
        <v>44272</v>
      </c>
      <c r="F6599">
        <v>1</v>
      </c>
      <c r="G6599" t="str">
        <f>VLOOKUP(F6599,dComprador!A:B,2,0)</f>
        <v>Alon</v>
      </c>
      <c r="H6599">
        <v>8</v>
      </c>
      <c r="I6599" t="str">
        <f>VLOOKUP(H6599,dMateriaPrima!A:B,2,0)</f>
        <v>Cimento</v>
      </c>
      <c r="J6599">
        <f>VLOOKUP(H6599,dMateriaPrima!A:C,3,0)</f>
        <v>23</v>
      </c>
      <c r="K6599">
        <v>192</v>
      </c>
      <c r="L6599">
        <f t="shared" si="207"/>
        <v>4416</v>
      </c>
      <c r="M6599">
        <v>0</v>
      </c>
      <c r="N6599">
        <f t="shared" si="206"/>
        <v>4416</v>
      </c>
      <c r="O6599">
        <v>5</v>
      </c>
      <c r="P6599" t="str">
        <f>VLOOKUP(O6599,dFornecedor!A:B,2,0)</f>
        <v>Atlas</v>
      </c>
    </row>
    <row r="6600" spans="1:16" x14ac:dyDescent="0.25">
      <c r="A6600">
        <v>6599</v>
      </c>
      <c r="B6600" s="1">
        <v>44241</v>
      </c>
      <c r="C6600" s="1">
        <v>44241</v>
      </c>
      <c r="D6600" s="1">
        <v>44247</v>
      </c>
      <c r="E6600" s="1">
        <v>44250</v>
      </c>
      <c r="F6600">
        <v>4</v>
      </c>
      <c r="G6600" t="str">
        <f>VLOOKUP(F6600,dComprador!A:B,2,0)</f>
        <v>Lira</v>
      </c>
      <c r="H6600">
        <v>5</v>
      </c>
      <c r="I6600" t="str">
        <f>VLOOKUP(H6600,dMateriaPrima!A:B,2,0)</f>
        <v>Areia</v>
      </c>
      <c r="J6600">
        <f>VLOOKUP(H6600,dMateriaPrima!A:C,3,0)</f>
        <v>3.59</v>
      </c>
      <c r="K6600">
        <v>571</v>
      </c>
      <c r="L6600">
        <f t="shared" si="207"/>
        <v>2049.89</v>
      </c>
      <c r="M6600">
        <v>0</v>
      </c>
      <c r="N6600">
        <f t="shared" si="206"/>
        <v>2049.89</v>
      </c>
      <c r="O6600">
        <v>5</v>
      </c>
      <c r="P6600" t="str">
        <f>VLOOKUP(O6600,dFornecedor!A:B,2,0)</f>
        <v>Atlas</v>
      </c>
    </row>
    <row r="6601" spans="1:16" x14ac:dyDescent="0.25">
      <c r="A6601">
        <v>6600</v>
      </c>
      <c r="B6601" s="1">
        <v>44241</v>
      </c>
      <c r="C6601" s="1">
        <v>44243</v>
      </c>
      <c r="D6601" s="1">
        <v>44249</v>
      </c>
      <c r="E6601" s="1">
        <v>44251</v>
      </c>
      <c r="F6601">
        <v>4</v>
      </c>
      <c r="G6601" t="str">
        <f>VLOOKUP(F6601,dComprador!A:B,2,0)</f>
        <v>Lira</v>
      </c>
      <c r="H6601">
        <v>11</v>
      </c>
      <c r="I6601" t="str">
        <f>VLOOKUP(H6601,dMateriaPrima!A:B,2,0)</f>
        <v>Papel</v>
      </c>
      <c r="J6601">
        <f>VLOOKUP(H6601,dMateriaPrima!A:C,3,0)</f>
        <v>9</v>
      </c>
      <c r="K6601">
        <v>288</v>
      </c>
      <c r="L6601">
        <f t="shared" si="207"/>
        <v>2592</v>
      </c>
      <c r="M6601">
        <v>0</v>
      </c>
      <c r="N6601">
        <f t="shared" si="206"/>
        <v>2592</v>
      </c>
      <c r="O6601">
        <v>1</v>
      </c>
      <c r="P6601" t="str">
        <f>VLOOKUP(O6601,dFornecedor!A:B,2,0)</f>
        <v>NorthShore</v>
      </c>
    </row>
    <row r="6602" spans="1:16" x14ac:dyDescent="0.25">
      <c r="A6602">
        <v>6601</v>
      </c>
      <c r="B6602" s="1">
        <v>44241</v>
      </c>
      <c r="C6602" s="1">
        <v>44249</v>
      </c>
      <c r="D6602" s="1">
        <v>44251</v>
      </c>
      <c r="E6602" s="1">
        <v>44257</v>
      </c>
      <c r="F6602">
        <v>4</v>
      </c>
      <c r="G6602" t="str">
        <f>VLOOKUP(F6602,dComprador!A:B,2,0)</f>
        <v>Lira</v>
      </c>
      <c r="H6602">
        <v>6</v>
      </c>
      <c r="I6602" t="str">
        <f>VLOOKUP(H6602,dMateriaPrima!A:B,2,0)</f>
        <v>Fio Algodão</v>
      </c>
      <c r="J6602">
        <f>VLOOKUP(H6602,dMateriaPrima!A:C,3,0)</f>
        <v>55.9</v>
      </c>
      <c r="K6602">
        <v>99</v>
      </c>
      <c r="L6602">
        <f t="shared" si="207"/>
        <v>5534.0999999999995</v>
      </c>
      <c r="M6602">
        <v>0</v>
      </c>
      <c r="N6602">
        <f t="shared" si="206"/>
        <v>5534.0999999999995</v>
      </c>
      <c r="O6602">
        <v>3</v>
      </c>
      <c r="P6602" t="str">
        <f>VLOOKUP(O6602,dFornecedor!A:B,2,0)</f>
        <v>StepUp</v>
      </c>
    </row>
    <row r="6603" spans="1:16" x14ac:dyDescent="0.25">
      <c r="A6603">
        <v>6602</v>
      </c>
      <c r="B6603" s="1">
        <v>44241</v>
      </c>
      <c r="C6603" s="1">
        <v>44248</v>
      </c>
      <c r="D6603" s="1">
        <v>44261</v>
      </c>
      <c r="E6603" s="1">
        <v>44260</v>
      </c>
      <c r="F6603">
        <v>1</v>
      </c>
      <c r="G6603" t="str">
        <f>VLOOKUP(F6603,dComprador!A:B,2,0)</f>
        <v>Alon</v>
      </c>
      <c r="H6603">
        <v>6</v>
      </c>
      <c r="I6603" t="str">
        <f>VLOOKUP(H6603,dMateriaPrima!A:B,2,0)</f>
        <v>Fio Algodão</v>
      </c>
      <c r="J6603">
        <f>VLOOKUP(H6603,dMateriaPrima!A:C,3,0)</f>
        <v>55.9</v>
      </c>
      <c r="K6603">
        <v>404</v>
      </c>
      <c r="L6603">
        <f t="shared" si="207"/>
        <v>22583.599999999999</v>
      </c>
      <c r="M6603">
        <v>0</v>
      </c>
      <c r="N6603">
        <f t="shared" si="206"/>
        <v>22583.599999999999</v>
      </c>
      <c r="O6603">
        <v>3</v>
      </c>
      <c r="P6603" t="str">
        <f>VLOOKUP(O6603,dFornecedor!A:B,2,0)</f>
        <v>StepUp</v>
      </c>
    </row>
    <row r="6604" spans="1:16" x14ac:dyDescent="0.25">
      <c r="A6604">
        <v>6603</v>
      </c>
      <c r="B6604" s="1">
        <v>44241</v>
      </c>
      <c r="C6604" s="1">
        <v>44242</v>
      </c>
      <c r="D6604" s="1">
        <v>44260</v>
      </c>
      <c r="E6604" s="1">
        <v>44264</v>
      </c>
      <c r="F6604">
        <v>1</v>
      </c>
      <c r="G6604" t="str">
        <f>VLOOKUP(F6604,dComprador!A:B,2,0)</f>
        <v>Alon</v>
      </c>
      <c r="H6604">
        <v>9</v>
      </c>
      <c r="I6604" t="str">
        <f>VLOOKUP(H6604,dMateriaPrima!A:B,2,0)</f>
        <v>Couro</v>
      </c>
      <c r="J6604">
        <f>VLOOKUP(H6604,dMateriaPrima!A:C,3,0)</f>
        <v>4.4000000000000004</v>
      </c>
      <c r="K6604">
        <v>221</v>
      </c>
      <c r="L6604">
        <f t="shared" si="207"/>
        <v>972.40000000000009</v>
      </c>
      <c r="M6604">
        <v>0</v>
      </c>
      <c r="N6604">
        <f t="shared" si="206"/>
        <v>972.40000000000009</v>
      </c>
      <c r="O6604">
        <v>3</v>
      </c>
      <c r="P6604" t="str">
        <f>VLOOKUP(O6604,dFornecedor!A:B,2,0)</f>
        <v>StepUp</v>
      </c>
    </row>
    <row r="6605" spans="1:16" x14ac:dyDescent="0.25">
      <c r="A6605">
        <v>6604</v>
      </c>
      <c r="B6605" s="1">
        <v>44241</v>
      </c>
      <c r="C6605" s="1">
        <v>44241</v>
      </c>
      <c r="D6605" s="1">
        <v>44262</v>
      </c>
      <c r="E6605" s="1">
        <v>44263</v>
      </c>
      <c r="F6605">
        <v>1</v>
      </c>
      <c r="G6605" t="str">
        <f>VLOOKUP(F6605,dComprador!A:B,2,0)</f>
        <v>Alon</v>
      </c>
      <c r="H6605">
        <v>5</v>
      </c>
      <c r="I6605" t="str">
        <f>VLOOKUP(H6605,dMateriaPrima!A:B,2,0)</f>
        <v>Areia</v>
      </c>
      <c r="J6605">
        <f>VLOOKUP(H6605,dMateriaPrima!A:C,3,0)</f>
        <v>3.59</v>
      </c>
      <c r="K6605">
        <v>326</v>
      </c>
      <c r="L6605">
        <f t="shared" si="207"/>
        <v>1170.3399999999999</v>
      </c>
      <c r="M6605">
        <v>0</v>
      </c>
      <c r="N6605">
        <f t="shared" si="206"/>
        <v>1170.3399999999999</v>
      </c>
      <c r="O6605">
        <v>4</v>
      </c>
      <c r="P6605" t="str">
        <f>VLOOKUP(O6605,dFornecedor!A:B,2,0)</f>
        <v>AlphaOmega</v>
      </c>
    </row>
    <row r="6606" spans="1:16" x14ac:dyDescent="0.25">
      <c r="A6606">
        <v>6605</v>
      </c>
      <c r="B6606" s="1">
        <v>44241</v>
      </c>
      <c r="C6606" s="1">
        <v>44244</v>
      </c>
      <c r="D6606" s="1">
        <v>44263</v>
      </c>
      <c r="E6606" s="1">
        <v>44263</v>
      </c>
      <c r="F6606">
        <v>1</v>
      </c>
      <c r="G6606" t="str">
        <f>VLOOKUP(F6606,dComprador!A:B,2,0)</f>
        <v>Alon</v>
      </c>
      <c r="H6606">
        <v>10</v>
      </c>
      <c r="I6606" t="str">
        <f>VLOOKUP(H6606,dMateriaPrima!A:B,2,0)</f>
        <v>Pedra Britada</v>
      </c>
      <c r="J6606">
        <f>VLOOKUP(H6606,dMateriaPrima!A:C,3,0)</f>
        <v>56</v>
      </c>
      <c r="K6606">
        <v>260</v>
      </c>
      <c r="L6606">
        <f t="shared" si="207"/>
        <v>14560</v>
      </c>
      <c r="M6606">
        <v>0</v>
      </c>
      <c r="N6606">
        <f t="shared" si="206"/>
        <v>14560</v>
      </c>
      <c r="O6606">
        <v>3</v>
      </c>
      <c r="P6606" t="str">
        <f>VLOOKUP(O6606,dFornecedor!A:B,2,0)</f>
        <v>StepUp</v>
      </c>
    </row>
    <row r="6607" spans="1:16" x14ac:dyDescent="0.25">
      <c r="A6607">
        <v>6606</v>
      </c>
      <c r="B6607" s="1">
        <v>44241</v>
      </c>
      <c r="C6607" s="1">
        <v>44241</v>
      </c>
      <c r="D6607" s="1">
        <v>44272</v>
      </c>
      <c r="E6607" s="1">
        <v>44276</v>
      </c>
      <c r="F6607">
        <v>1</v>
      </c>
      <c r="G6607" t="str">
        <f>VLOOKUP(F6607,dComprador!A:B,2,0)</f>
        <v>Alon</v>
      </c>
      <c r="H6607">
        <v>9</v>
      </c>
      <c r="I6607" t="str">
        <f>VLOOKUP(H6607,dMateriaPrima!A:B,2,0)</f>
        <v>Couro</v>
      </c>
      <c r="J6607">
        <f>VLOOKUP(H6607,dMateriaPrima!A:C,3,0)</f>
        <v>4.4000000000000004</v>
      </c>
      <c r="K6607">
        <v>185</v>
      </c>
      <c r="L6607">
        <f t="shared" si="207"/>
        <v>814.00000000000011</v>
      </c>
      <c r="M6607">
        <v>0</v>
      </c>
      <c r="N6607">
        <f t="shared" si="206"/>
        <v>814.00000000000011</v>
      </c>
      <c r="O6607">
        <v>2</v>
      </c>
      <c r="P6607" t="str">
        <f>VLOOKUP(O6607,dFornecedor!A:B,2,0)</f>
        <v>Minerva</v>
      </c>
    </row>
    <row r="6608" spans="1:16" x14ac:dyDescent="0.25">
      <c r="A6608">
        <v>6607</v>
      </c>
      <c r="B6608" s="1">
        <v>44242</v>
      </c>
      <c r="C6608" s="1">
        <v>44242</v>
      </c>
      <c r="D6608" s="1">
        <v>44271</v>
      </c>
      <c r="E6608" s="1">
        <v>44272</v>
      </c>
      <c r="F6608">
        <v>1</v>
      </c>
      <c r="G6608" t="str">
        <f>VLOOKUP(F6608,dComprador!A:B,2,0)</f>
        <v>Alon</v>
      </c>
      <c r="H6608">
        <v>6</v>
      </c>
      <c r="I6608" t="str">
        <f>VLOOKUP(H6608,dMateriaPrima!A:B,2,0)</f>
        <v>Fio Algodão</v>
      </c>
      <c r="J6608">
        <f>VLOOKUP(H6608,dMateriaPrima!A:C,3,0)</f>
        <v>55.9</v>
      </c>
      <c r="K6608">
        <v>200</v>
      </c>
      <c r="L6608">
        <f t="shared" si="207"/>
        <v>11180</v>
      </c>
      <c r="M6608">
        <v>0</v>
      </c>
      <c r="N6608">
        <f t="shared" si="206"/>
        <v>11180</v>
      </c>
      <c r="O6608">
        <v>2</v>
      </c>
      <c r="P6608" t="str">
        <f>VLOOKUP(O6608,dFornecedor!A:B,2,0)</f>
        <v>Minerva</v>
      </c>
    </row>
    <row r="6609" spans="1:16" x14ac:dyDescent="0.25">
      <c r="A6609">
        <v>6608</v>
      </c>
      <c r="B6609" s="1">
        <v>44242</v>
      </c>
      <c r="C6609" s="1">
        <v>44246</v>
      </c>
      <c r="D6609" s="1">
        <v>44274</v>
      </c>
      <c r="E6609" s="1">
        <v>44276</v>
      </c>
      <c r="F6609">
        <v>1</v>
      </c>
      <c r="G6609" t="str">
        <f>VLOOKUP(F6609,dComprador!A:B,2,0)</f>
        <v>Alon</v>
      </c>
      <c r="H6609">
        <v>7</v>
      </c>
      <c r="I6609" t="str">
        <f>VLOOKUP(H6609,dMateriaPrima!A:B,2,0)</f>
        <v>Poliéster</v>
      </c>
      <c r="J6609">
        <f>VLOOKUP(H6609,dMateriaPrima!A:C,3,0)</f>
        <v>8</v>
      </c>
      <c r="K6609">
        <v>300</v>
      </c>
      <c r="L6609">
        <f t="shared" si="207"/>
        <v>2400</v>
      </c>
      <c r="M6609">
        <v>0</v>
      </c>
      <c r="N6609">
        <f t="shared" si="206"/>
        <v>2400</v>
      </c>
      <c r="O6609">
        <v>2</v>
      </c>
      <c r="P6609" t="str">
        <f>VLOOKUP(O6609,dFornecedor!A:B,2,0)</f>
        <v>Minerva</v>
      </c>
    </row>
    <row r="6610" spans="1:16" x14ac:dyDescent="0.25">
      <c r="A6610">
        <v>6609</v>
      </c>
      <c r="B6610" s="1">
        <v>44242</v>
      </c>
      <c r="C6610" s="1">
        <v>44244</v>
      </c>
      <c r="D6610" s="1">
        <v>44248</v>
      </c>
      <c r="E6610" s="1">
        <v>44250</v>
      </c>
      <c r="F6610">
        <v>4</v>
      </c>
      <c r="G6610" t="str">
        <f>VLOOKUP(F6610,dComprador!A:B,2,0)</f>
        <v>Lira</v>
      </c>
      <c r="H6610">
        <v>5</v>
      </c>
      <c r="I6610" t="str">
        <f>VLOOKUP(H6610,dMateriaPrima!A:B,2,0)</f>
        <v>Areia</v>
      </c>
      <c r="J6610">
        <f>VLOOKUP(H6610,dMateriaPrima!A:C,3,0)</f>
        <v>3.59</v>
      </c>
      <c r="K6610">
        <v>559</v>
      </c>
      <c r="L6610">
        <f t="shared" si="207"/>
        <v>2006.81</v>
      </c>
      <c r="M6610">
        <v>0</v>
      </c>
      <c r="N6610">
        <f t="shared" si="206"/>
        <v>2006.81</v>
      </c>
      <c r="O6610">
        <v>2</v>
      </c>
      <c r="P6610" t="str">
        <f>VLOOKUP(O6610,dFornecedor!A:B,2,0)</f>
        <v>Minerva</v>
      </c>
    </row>
    <row r="6611" spans="1:16" x14ac:dyDescent="0.25">
      <c r="A6611">
        <v>6610</v>
      </c>
      <c r="B6611" s="1">
        <v>44242</v>
      </c>
      <c r="C6611" s="1">
        <v>44242</v>
      </c>
      <c r="D6611" s="1">
        <v>44247</v>
      </c>
      <c r="E6611" s="1">
        <v>44251</v>
      </c>
      <c r="F6611">
        <v>4</v>
      </c>
      <c r="G6611" t="str">
        <f>VLOOKUP(F6611,dComprador!A:B,2,0)</f>
        <v>Lira</v>
      </c>
      <c r="H6611">
        <v>6</v>
      </c>
      <c r="I6611" t="str">
        <f>VLOOKUP(H6611,dMateriaPrima!A:B,2,0)</f>
        <v>Fio Algodão</v>
      </c>
      <c r="J6611">
        <f>VLOOKUP(H6611,dMateriaPrima!A:C,3,0)</f>
        <v>55.9</v>
      </c>
      <c r="K6611">
        <v>315</v>
      </c>
      <c r="L6611">
        <f t="shared" si="207"/>
        <v>17608.5</v>
      </c>
      <c r="M6611">
        <v>0</v>
      </c>
      <c r="N6611">
        <f t="shared" si="206"/>
        <v>17608.5</v>
      </c>
      <c r="O6611">
        <v>4</v>
      </c>
      <c r="P6611" t="str">
        <f>VLOOKUP(O6611,dFornecedor!A:B,2,0)</f>
        <v>AlphaOmega</v>
      </c>
    </row>
    <row r="6612" spans="1:16" x14ac:dyDescent="0.25">
      <c r="A6612">
        <v>6611</v>
      </c>
      <c r="B6612" s="1">
        <v>44242</v>
      </c>
      <c r="C6612" s="1">
        <v>44244</v>
      </c>
      <c r="D6612" s="1">
        <v>44249</v>
      </c>
      <c r="E6612" s="1">
        <v>44254</v>
      </c>
      <c r="F6612">
        <v>4</v>
      </c>
      <c r="G6612" t="str">
        <f>VLOOKUP(F6612,dComprador!A:B,2,0)</f>
        <v>Lira</v>
      </c>
      <c r="H6612">
        <v>5</v>
      </c>
      <c r="I6612" t="str">
        <f>VLOOKUP(H6612,dMateriaPrima!A:B,2,0)</f>
        <v>Areia</v>
      </c>
      <c r="J6612">
        <f>VLOOKUP(H6612,dMateriaPrima!A:C,3,0)</f>
        <v>3.59</v>
      </c>
      <c r="K6612">
        <v>29</v>
      </c>
      <c r="L6612">
        <f t="shared" si="207"/>
        <v>104.11</v>
      </c>
      <c r="M6612">
        <v>0</v>
      </c>
      <c r="N6612">
        <f t="shared" si="206"/>
        <v>104.11</v>
      </c>
      <c r="O6612">
        <v>4</v>
      </c>
      <c r="P6612" t="str">
        <f>VLOOKUP(O6612,dFornecedor!A:B,2,0)</f>
        <v>AlphaOmega</v>
      </c>
    </row>
    <row r="6613" spans="1:16" x14ac:dyDescent="0.25">
      <c r="A6613">
        <v>6612</v>
      </c>
      <c r="B6613" s="1">
        <v>44242</v>
      </c>
      <c r="C6613" s="1">
        <v>44242</v>
      </c>
      <c r="D6613" s="1">
        <v>44247</v>
      </c>
      <c r="E6613" s="1">
        <v>44251</v>
      </c>
      <c r="F6613">
        <v>4</v>
      </c>
      <c r="G6613" t="str">
        <f>VLOOKUP(F6613,dComprador!A:B,2,0)</f>
        <v>Lira</v>
      </c>
      <c r="H6613">
        <v>9</v>
      </c>
      <c r="I6613" t="str">
        <f>VLOOKUP(H6613,dMateriaPrima!A:B,2,0)</f>
        <v>Couro</v>
      </c>
      <c r="J6613">
        <f>VLOOKUP(H6613,dMateriaPrima!A:C,3,0)</f>
        <v>4.4000000000000004</v>
      </c>
      <c r="K6613">
        <v>63</v>
      </c>
      <c r="L6613">
        <f t="shared" si="207"/>
        <v>277.20000000000005</v>
      </c>
      <c r="M6613">
        <v>0</v>
      </c>
      <c r="N6613">
        <f t="shared" si="206"/>
        <v>277.20000000000005</v>
      </c>
      <c r="O6613">
        <v>2</v>
      </c>
      <c r="P6613" t="str">
        <f>VLOOKUP(O6613,dFornecedor!A:B,2,0)</f>
        <v>Minerva</v>
      </c>
    </row>
    <row r="6614" spans="1:16" x14ac:dyDescent="0.25">
      <c r="A6614">
        <v>6613</v>
      </c>
      <c r="B6614" s="1">
        <v>44242</v>
      </c>
      <c r="C6614" s="1">
        <v>44249</v>
      </c>
      <c r="D6614" s="1">
        <v>44262</v>
      </c>
      <c r="E6614" s="1">
        <v>44264</v>
      </c>
      <c r="F6614">
        <v>1</v>
      </c>
      <c r="G6614" t="str">
        <f>VLOOKUP(F6614,dComprador!A:B,2,0)</f>
        <v>Alon</v>
      </c>
      <c r="H6614">
        <v>8</v>
      </c>
      <c r="I6614" t="str">
        <f>VLOOKUP(H6614,dMateriaPrima!A:B,2,0)</f>
        <v>Cimento</v>
      </c>
      <c r="J6614">
        <f>VLOOKUP(H6614,dMateriaPrima!A:C,3,0)</f>
        <v>23</v>
      </c>
      <c r="K6614">
        <v>193</v>
      </c>
      <c r="L6614">
        <f t="shared" si="207"/>
        <v>4439</v>
      </c>
      <c r="M6614">
        <v>0</v>
      </c>
      <c r="N6614">
        <f t="shared" si="206"/>
        <v>4439</v>
      </c>
      <c r="O6614">
        <v>2</v>
      </c>
      <c r="P6614" t="str">
        <f>VLOOKUP(O6614,dFornecedor!A:B,2,0)</f>
        <v>Minerva</v>
      </c>
    </row>
    <row r="6615" spans="1:16" x14ac:dyDescent="0.25">
      <c r="A6615">
        <v>6614</v>
      </c>
      <c r="B6615" s="1">
        <v>44242</v>
      </c>
      <c r="C6615" s="1">
        <v>44242</v>
      </c>
      <c r="D6615" s="1">
        <v>44255</v>
      </c>
      <c r="E6615" s="1">
        <v>44256</v>
      </c>
      <c r="F6615">
        <v>2</v>
      </c>
      <c r="G6615" t="str">
        <f>VLOOKUP(F6615,dComprador!A:B,2,0)</f>
        <v>João</v>
      </c>
      <c r="H6615">
        <v>9</v>
      </c>
      <c r="I6615" t="str">
        <f>VLOOKUP(H6615,dMateriaPrima!A:B,2,0)</f>
        <v>Couro</v>
      </c>
      <c r="J6615">
        <f>VLOOKUP(H6615,dMateriaPrima!A:C,3,0)</f>
        <v>4.4000000000000004</v>
      </c>
      <c r="K6615">
        <v>58</v>
      </c>
      <c r="L6615">
        <f t="shared" si="207"/>
        <v>255.20000000000002</v>
      </c>
      <c r="M6615">
        <v>0</v>
      </c>
      <c r="N6615">
        <f t="shared" si="206"/>
        <v>255.20000000000002</v>
      </c>
      <c r="O6615">
        <v>5</v>
      </c>
      <c r="P6615" t="str">
        <f>VLOOKUP(O6615,dFornecedor!A:B,2,0)</f>
        <v>Atlas</v>
      </c>
    </row>
    <row r="6616" spans="1:16" x14ac:dyDescent="0.25">
      <c r="A6616">
        <v>6615</v>
      </c>
      <c r="B6616" s="1">
        <v>44242</v>
      </c>
      <c r="C6616" s="1">
        <v>44243</v>
      </c>
      <c r="D6616" s="1">
        <v>44275</v>
      </c>
      <c r="E6616" s="1">
        <v>44276</v>
      </c>
      <c r="F6616">
        <v>1</v>
      </c>
      <c r="G6616" t="str">
        <f>VLOOKUP(F6616,dComprador!A:B,2,0)</f>
        <v>Alon</v>
      </c>
      <c r="H6616">
        <v>6</v>
      </c>
      <c r="I6616" t="str">
        <f>VLOOKUP(H6616,dMateriaPrima!A:B,2,0)</f>
        <v>Fio Algodão</v>
      </c>
      <c r="J6616">
        <f>VLOOKUP(H6616,dMateriaPrima!A:C,3,0)</f>
        <v>55.9</v>
      </c>
      <c r="K6616">
        <v>22</v>
      </c>
      <c r="L6616">
        <f t="shared" si="207"/>
        <v>1229.8</v>
      </c>
      <c r="M6616">
        <v>0</v>
      </c>
      <c r="N6616">
        <f t="shared" si="206"/>
        <v>1229.8</v>
      </c>
      <c r="O6616">
        <v>2</v>
      </c>
      <c r="P6616" t="str">
        <f>VLOOKUP(O6616,dFornecedor!A:B,2,0)</f>
        <v>Minerva</v>
      </c>
    </row>
    <row r="6617" spans="1:16" x14ac:dyDescent="0.25">
      <c r="A6617">
        <v>6616</v>
      </c>
      <c r="B6617" s="1">
        <v>44242</v>
      </c>
      <c r="C6617" s="1">
        <v>44242</v>
      </c>
      <c r="D6617" s="1">
        <v>44265</v>
      </c>
      <c r="E6617" s="1">
        <v>44268</v>
      </c>
      <c r="F6617">
        <v>1</v>
      </c>
      <c r="G6617" t="str">
        <f>VLOOKUP(F6617,dComprador!A:B,2,0)</f>
        <v>Alon</v>
      </c>
      <c r="H6617">
        <v>1</v>
      </c>
      <c r="I6617" t="str">
        <f>VLOOKUP(H6617,dMateriaPrima!A:B,2,0)</f>
        <v>Tecido</v>
      </c>
      <c r="J6617">
        <f>VLOOKUP(H6617,dMateriaPrima!A:C,3,0)</f>
        <v>18</v>
      </c>
      <c r="K6617">
        <v>167</v>
      </c>
      <c r="L6617">
        <f t="shared" si="207"/>
        <v>3006</v>
      </c>
      <c r="M6617">
        <v>0</v>
      </c>
      <c r="N6617">
        <f t="shared" si="206"/>
        <v>3006</v>
      </c>
      <c r="O6617">
        <v>4</v>
      </c>
      <c r="P6617" t="str">
        <f>VLOOKUP(O6617,dFornecedor!A:B,2,0)</f>
        <v>AlphaOmega</v>
      </c>
    </row>
    <row r="6618" spans="1:16" x14ac:dyDescent="0.25">
      <c r="A6618">
        <v>6617</v>
      </c>
      <c r="B6618" s="1">
        <v>44243</v>
      </c>
      <c r="C6618" s="1">
        <v>44243</v>
      </c>
      <c r="D6618" s="1">
        <v>44251</v>
      </c>
      <c r="E6618" s="1">
        <v>44253</v>
      </c>
      <c r="F6618">
        <v>4</v>
      </c>
      <c r="G6618" t="str">
        <f>VLOOKUP(F6618,dComprador!A:B,2,0)</f>
        <v>Lira</v>
      </c>
      <c r="H6618">
        <v>8</v>
      </c>
      <c r="I6618" t="str">
        <f>VLOOKUP(H6618,dMateriaPrima!A:B,2,0)</f>
        <v>Cimento</v>
      </c>
      <c r="J6618">
        <f>VLOOKUP(H6618,dMateriaPrima!A:C,3,0)</f>
        <v>23</v>
      </c>
      <c r="K6618">
        <v>61</v>
      </c>
      <c r="L6618">
        <f t="shared" si="207"/>
        <v>1403</v>
      </c>
      <c r="M6618">
        <v>0</v>
      </c>
      <c r="N6618">
        <f t="shared" si="206"/>
        <v>1403</v>
      </c>
      <c r="O6618">
        <v>2</v>
      </c>
      <c r="P6618" t="str">
        <f>VLOOKUP(O6618,dFornecedor!A:B,2,0)</f>
        <v>Minerva</v>
      </c>
    </row>
    <row r="6619" spans="1:16" x14ac:dyDescent="0.25">
      <c r="A6619">
        <v>6618</v>
      </c>
      <c r="B6619" s="1">
        <v>44243</v>
      </c>
      <c r="C6619" s="1">
        <v>44250</v>
      </c>
      <c r="D6619" s="1">
        <v>44254</v>
      </c>
      <c r="E6619" s="1">
        <v>44254</v>
      </c>
      <c r="F6619">
        <v>4</v>
      </c>
      <c r="G6619" t="str">
        <f>VLOOKUP(F6619,dComprador!A:B,2,0)</f>
        <v>Lira</v>
      </c>
      <c r="H6619">
        <v>9</v>
      </c>
      <c r="I6619" t="str">
        <f>VLOOKUP(H6619,dMateriaPrima!A:B,2,0)</f>
        <v>Couro</v>
      </c>
      <c r="J6619">
        <f>VLOOKUP(H6619,dMateriaPrima!A:C,3,0)</f>
        <v>4.4000000000000004</v>
      </c>
      <c r="K6619">
        <v>33</v>
      </c>
      <c r="L6619">
        <f t="shared" si="207"/>
        <v>145.20000000000002</v>
      </c>
      <c r="M6619">
        <v>0</v>
      </c>
      <c r="N6619">
        <f t="shared" si="206"/>
        <v>145.20000000000002</v>
      </c>
      <c r="O6619">
        <v>2</v>
      </c>
      <c r="P6619" t="str">
        <f>VLOOKUP(O6619,dFornecedor!A:B,2,0)</f>
        <v>Minerva</v>
      </c>
    </row>
    <row r="6620" spans="1:16" x14ac:dyDescent="0.25">
      <c r="A6620">
        <v>6619</v>
      </c>
      <c r="B6620" s="1">
        <v>44243</v>
      </c>
      <c r="C6620" s="1">
        <v>44253</v>
      </c>
      <c r="D6620" s="1">
        <v>44255</v>
      </c>
      <c r="E6620" s="1">
        <v>44258</v>
      </c>
      <c r="F6620">
        <v>4</v>
      </c>
      <c r="G6620" t="str">
        <f>VLOOKUP(F6620,dComprador!A:B,2,0)</f>
        <v>Lira</v>
      </c>
      <c r="H6620">
        <v>5</v>
      </c>
      <c r="I6620" t="str">
        <f>VLOOKUP(H6620,dMateriaPrima!A:B,2,0)</f>
        <v>Areia</v>
      </c>
      <c r="J6620">
        <f>VLOOKUP(H6620,dMateriaPrima!A:C,3,0)</f>
        <v>3.59</v>
      </c>
      <c r="K6620">
        <v>444</v>
      </c>
      <c r="L6620">
        <f t="shared" si="207"/>
        <v>1593.96</v>
      </c>
      <c r="M6620">
        <v>0</v>
      </c>
      <c r="N6620">
        <f t="shared" si="206"/>
        <v>1593.96</v>
      </c>
      <c r="O6620">
        <v>3</v>
      </c>
      <c r="P6620" t="str">
        <f>VLOOKUP(O6620,dFornecedor!A:B,2,0)</f>
        <v>StepUp</v>
      </c>
    </row>
    <row r="6621" spans="1:16" x14ac:dyDescent="0.25">
      <c r="A6621">
        <v>6620</v>
      </c>
      <c r="B6621" s="1">
        <v>44243</v>
      </c>
      <c r="C6621" s="1">
        <v>44256</v>
      </c>
      <c r="D6621" s="1">
        <v>44265</v>
      </c>
      <c r="E6621" s="1">
        <v>44264</v>
      </c>
      <c r="F6621">
        <v>1</v>
      </c>
      <c r="G6621" t="str">
        <f>VLOOKUP(F6621,dComprador!A:B,2,0)</f>
        <v>Alon</v>
      </c>
      <c r="H6621">
        <v>8</v>
      </c>
      <c r="I6621" t="str">
        <f>VLOOKUP(H6621,dMateriaPrima!A:B,2,0)</f>
        <v>Cimento</v>
      </c>
      <c r="J6621">
        <f>VLOOKUP(H6621,dMateriaPrima!A:C,3,0)</f>
        <v>23</v>
      </c>
      <c r="K6621">
        <v>42</v>
      </c>
      <c r="L6621">
        <f t="shared" si="207"/>
        <v>966</v>
      </c>
      <c r="M6621">
        <v>0</v>
      </c>
      <c r="N6621">
        <f t="shared" si="206"/>
        <v>966</v>
      </c>
      <c r="O6621">
        <v>1</v>
      </c>
      <c r="P6621" t="str">
        <f>VLOOKUP(O6621,dFornecedor!A:B,2,0)</f>
        <v>NorthShore</v>
      </c>
    </row>
    <row r="6622" spans="1:16" x14ac:dyDescent="0.25">
      <c r="A6622">
        <v>6621</v>
      </c>
      <c r="B6622" s="1">
        <v>44243</v>
      </c>
      <c r="C6622" s="1">
        <v>44244</v>
      </c>
      <c r="D6622" s="1">
        <v>44275</v>
      </c>
      <c r="E6622" s="1">
        <v>44278</v>
      </c>
      <c r="F6622">
        <v>1</v>
      </c>
      <c r="G6622" t="str">
        <f>VLOOKUP(F6622,dComprador!A:B,2,0)</f>
        <v>Alon</v>
      </c>
      <c r="H6622">
        <v>10</v>
      </c>
      <c r="I6622" t="str">
        <f>VLOOKUP(H6622,dMateriaPrima!A:B,2,0)</f>
        <v>Pedra Britada</v>
      </c>
      <c r="J6622">
        <f>VLOOKUP(H6622,dMateriaPrima!A:C,3,0)</f>
        <v>56</v>
      </c>
      <c r="K6622">
        <v>372</v>
      </c>
      <c r="L6622">
        <f t="shared" si="207"/>
        <v>20832</v>
      </c>
      <c r="M6622">
        <v>0</v>
      </c>
      <c r="N6622">
        <f t="shared" si="206"/>
        <v>20832</v>
      </c>
      <c r="O6622">
        <v>3</v>
      </c>
      <c r="P6622" t="str">
        <f>VLOOKUP(O6622,dFornecedor!A:B,2,0)</f>
        <v>StepUp</v>
      </c>
    </row>
    <row r="6623" spans="1:16" x14ac:dyDescent="0.25">
      <c r="A6623">
        <v>6622</v>
      </c>
      <c r="B6623" s="1">
        <v>44243</v>
      </c>
      <c r="C6623" s="1">
        <v>44248</v>
      </c>
      <c r="D6623" s="1">
        <v>44267</v>
      </c>
      <c r="E6623" s="1">
        <v>44271</v>
      </c>
      <c r="F6623">
        <v>1</v>
      </c>
      <c r="G6623" t="str">
        <f>VLOOKUP(F6623,dComprador!A:B,2,0)</f>
        <v>Alon</v>
      </c>
      <c r="H6623">
        <v>7</v>
      </c>
      <c r="I6623" t="str">
        <f>VLOOKUP(H6623,dMateriaPrima!A:B,2,0)</f>
        <v>Poliéster</v>
      </c>
      <c r="J6623">
        <f>VLOOKUP(H6623,dMateriaPrima!A:C,3,0)</f>
        <v>8</v>
      </c>
      <c r="K6623">
        <v>534</v>
      </c>
      <c r="L6623">
        <f t="shared" si="207"/>
        <v>4272</v>
      </c>
      <c r="M6623">
        <v>0</v>
      </c>
      <c r="N6623">
        <f t="shared" si="206"/>
        <v>4272</v>
      </c>
      <c r="O6623">
        <v>2</v>
      </c>
      <c r="P6623" t="str">
        <f>VLOOKUP(O6623,dFornecedor!A:B,2,0)</f>
        <v>Minerva</v>
      </c>
    </row>
    <row r="6624" spans="1:16" x14ac:dyDescent="0.25">
      <c r="A6624">
        <v>6623</v>
      </c>
      <c r="B6624" s="1">
        <v>44244</v>
      </c>
      <c r="C6624" s="1">
        <v>44248</v>
      </c>
      <c r="D6624" s="1">
        <v>44251</v>
      </c>
      <c r="E6624" s="1">
        <v>44249</v>
      </c>
      <c r="F6624">
        <v>4</v>
      </c>
      <c r="G6624" t="str">
        <f>VLOOKUP(F6624,dComprador!A:B,2,0)</f>
        <v>Lira</v>
      </c>
      <c r="H6624">
        <v>7</v>
      </c>
      <c r="I6624" t="str">
        <f>VLOOKUP(H6624,dMateriaPrima!A:B,2,0)</f>
        <v>Poliéster</v>
      </c>
      <c r="J6624">
        <f>VLOOKUP(H6624,dMateriaPrima!A:C,3,0)</f>
        <v>8</v>
      </c>
      <c r="K6624">
        <v>306</v>
      </c>
      <c r="L6624">
        <f t="shared" si="207"/>
        <v>2448</v>
      </c>
      <c r="M6624">
        <v>40</v>
      </c>
      <c r="N6624">
        <f t="shared" si="206"/>
        <v>1468.8</v>
      </c>
      <c r="O6624">
        <v>1</v>
      </c>
      <c r="P6624" t="str">
        <f>VLOOKUP(O6624,dFornecedor!A:B,2,0)</f>
        <v>NorthShore</v>
      </c>
    </row>
    <row r="6625" spans="1:16" x14ac:dyDescent="0.25">
      <c r="A6625">
        <v>6624</v>
      </c>
      <c r="B6625" s="1">
        <v>44244</v>
      </c>
      <c r="C6625" s="1">
        <v>44245</v>
      </c>
      <c r="D6625" s="1">
        <v>44275</v>
      </c>
      <c r="E6625" s="1">
        <v>44280</v>
      </c>
      <c r="F6625">
        <v>1</v>
      </c>
      <c r="G6625" t="str">
        <f>VLOOKUP(F6625,dComprador!A:B,2,0)</f>
        <v>Alon</v>
      </c>
      <c r="H6625">
        <v>1</v>
      </c>
      <c r="I6625" t="str">
        <f>VLOOKUP(H6625,dMateriaPrima!A:B,2,0)</f>
        <v>Tecido</v>
      </c>
      <c r="J6625">
        <f>VLOOKUP(H6625,dMateriaPrima!A:C,3,0)</f>
        <v>18</v>
      </c>
      <c r="K6625">
        <v>56</v>
      </c>
      <c r="L6625">
        <f t="shared" si="207"/>
        <v>1008</v>
      </c>
      <c r="M6625">
        <v>0</v>
      </c>
      <c r="N6625">
        <f t="shared" si="206"/>
        <v>1008</v>
      </c>
      <c r="O6625">
        <v>3</v>
      </c>
      <c r="P6625" t="str">
        <f>VLOOKUP(O6625,dFornecedor!A:B,2,0)</f>
        <v>StepUp</v>
      </c>
    </row>
    <row r="6626" spans="1:16" x14ac:dyDescent="0.25">
      <c r="A6626">
        <v>6625</v>
      </c>
      <c r="B6626" s="1">
        <v>44244</v>
      </c>
      <c r="C6626" s="1">
        <v>44244</v>
      </c>
      <c r="D6626" s="1">
        <v>44249</v>
      </c>
      <c r="E6626" s="1">
        <v>44253</v>
      </c>
      <c r="F6626">
        <v>4</v>
      </c>
      <c r="G6626" t="str">
        <f>VLOOKUP(F6626,dComprador!A:B,2,0)</f>
        <v>Lira</v>
      </c>
      <c r="H6626">
        <v>7</v>
      </c>
      <c r="I6626" t="str">
        <f>VLOOKUP(H6626,dMateriaPrima!A:B,2,0)</f>
        <v>Poliéster</v>
      </c>
      <c r="J6626">
        <f>VLOOKUP(H6626,dMateriaPrima!A:C,3,0)</f>
        <v>8</v>
      </c>
      <c r="K6626">
        <v>1</v>
      </c>
      <c r="L6626">
        <f t="shared" si="207"/>
        <v>8</v>
      </c>
      <c r="M6626">
        <v>0</v>
      </c>
      <c r="N6626">
        <f t="shared" si="206"/>
        <v>8</v>
      </c>
      <c r="O6626">
        <v>2</v>
      </c>
      <c r="P6626" t="str">
        <f>VLOOKUP(O6626,dFornecedor!A:B,2,0)</f>
        <v>Minerva</v>
      </c>
    </row>
    <row r="6627" spans="1:16" x14ac:dyDescent="0.25">
      <c r="A6627">
        <v>6626</v>
      </c>
      <c r="B6627" s="1">
        <v>44244</v>
      </c>
      <c r="C6627" s="1">
        <v>44244</v>
      </c>
      <c r="D6627" s="1">
        <v>44249</v>
      </c>
      <c r="E6627" s="1">
        <v>44253</v>
      </c>
      <c r="F6627">
        <v>4</v>
      </c>
      <c r="G6627" t="str">
        <f>VLOOKUP(F6627,dComprador!A:B,2,0)</f>
        <v>Lira</v>
      </c>
      <c r="H6627">
        <v>10</v>
      </c>
      <c r="I6627" t="str">
        <f>VLOOKUP(H6627,dMateriaPrima!A:B,2,0)</f>
        <v>Pedra Britada</v>
      </c>
      <c r="J6627">
        <f>VLOOKUP(H6627,dMateriaPrima!A:C,3,0)</f>
        <v>56</v>
      </c>
      <c r="K6627">
        <v>399</v>
      </c>
      <c r="L6627">
        <f t="shared" si="207"/>
        <v>22344</v>
      </c>
      <c r="M6627">
        <v>0</v>
      </c>
      <c r="N6627">
        <f t="shared" si="206"/>
        <v>22344</v>
      </c>
      <c r="O6627">
        <v>2</v>
      </c>
      <c r="P6627" t="str">
        <f>VLOOKUP(O6627,dFornecedor!A:B,2,0)</f>
        <v>Minerva</v>
      </c>
    </row>
    <row r="6628" spans="1:16" x14ac:dyDescent="0.25">
      <c r="A6628">
        <v>6627</v>
      </c>
      <c r="B6628" s="1">
        <v>44244</v>
      </c>
      <c r="C6628" s="1">
        <v>44244</v>
      </c>
      <c r="D6628" s="1">
        <v>44251</v>
      </c>
      <c r="E6628" s="1">
        <v>44252</v>
      </c>
      <c r="F6628">
        <v>4</v>
      </c>
      <c r="G6628" t="str">
        <f>VLOOKUP(F6628,dComprador!A:B,2,0)</f>
        <v>Lira</v>
      </c>
      <c r="H6628">
        <v>9</v>
      </c>
      <c r="I6628" t="str">
        <f>VLOOKUP(H6628,dMateriaPrima!A:B,2,0)</f>
        <v>Couro</v>
      </c>
      <c r="J6628">
        <f>VLOOKUP(H6628,dMateriaPrima!A:C,3,0)</f>
        <v>4.4000000000000004</v>
      </c>
      <c r="K6628">
        <v>64</v>
      </c>
      <c r="L6628">
        <f t="shared" si="207"/>
        <v>281.60000000000002</v>
      </c>
      <c r="M6628">
        <v>0</v>
      </c>
      <c r="N6628">
        <f t="shared" si="206"/>
        <v>281.60000000000002</v>
      </c>
      <c r="O6628">
        <v>2</v>
      </c>
      <c r="P6628" t="str">
        <f>VLOOKUP(O6628,dFornecedor!A:B,2,0)</f>
        <v>Minerva</v>
      </c>
    </row>
    <row r="6629" spans="1:16" x14ac:dyDescent="0.25">
      <c r="A6629">
        <v>6628</v>
      </c>
      <c r="B6629" s="1">
        <v>44244</v>
      </c>
      <c r="C6629" s="1">
        <v>44245</v>
      </c>
      <c r="D6629" s="1">
        <v>44253</v>
      </c>
      <c r="E6629" s="1">
        <v>44254</v>
      </c>
      <c r="F6629">
        <v>4</v>
      </c>
      <c r="G6629" t="str">
        <f>VLOOKUP(F6629,dComprador!A:B,2,0)</f>
        <v>Lira</v>
      </c>
      <c r="H6629">
        <v>9</v>
      </c>
      <c r="I6629" t="str">
        <f>VLOOKUP(H6629,dMateriaPrima!A:B,2,0)</f>
        <v>Couro</v>
      </c>
      <c r="J6629">
        <f>VLOOKUP(H6629,dMateriaPrima!A:C,3,0)</f>
        <v>4.4000000000000004</v>
      </c>
      <c r="K6629">
        <v>181</v>
      </c>
      <c r="L6629">
        <f t="shared" si="207"/>
        <v>796.40000000000009</v>
      </c>
      <c r="M6629">
        <v>0</v>
      </c>
      <c r="N6629">
        <f t="shared" si="206"/>
        <v>796.40000000000009</v>
      </c>
      <c r="O6629">
        <v>3</v>
      </c>
      <c r="P6629" t="str">
        <f>VLOOKUP(O6629,dFornecedor!A:B,2,0)</f>
        <v>StepUp</v>
      </c>
    </row>
    <row r="6630" spans="1:16" x14ac:dyDescent="0.25">
      <c r="A6630">
        <v>6629</v>
      </c>
      <c r="B6630" s="1">
        <v>44244</v>
      </c>
      <c r="C6630" s="1">
        <v>44250</v>
      </c>
      <c r="D6630" s="1">
        <v>44265</v>
      </c>
      <c r="E6630" s="1">
        <v>44265</v>
      </c>
      <c r="F6630">
        <v>1</v>
      </c>
      <c r="G6630" t="str">
        <f>VLOOKUP(F6630,dComprador!A:B,2,0)</f>
        <v>Alon</v>
      </c>
      <c r="H6630">
        <v>8</v>
      </c>
      <c r="I6630" t="str">
        <f>VLOOKUP(H6630,dMateriaPrima!A:B,2,0)</f>
        <v>Cimento</v>
      </c>
      <c r="J6630">
        <f>VLOOKUP(H6630,dMateriaPrima!A:C,3,0)</f>
        <v>23</v>
      </c>
      <c r="K6630">
        <v>175</v>
      </c>
      <c r="L6630">
        <f t="shared" si="207"/>
        <v>4025</v>
      </c>
      <c r="M6630">
        <v>0</v>
      </c>
      <c r="N6630">
        <f t="shared" si="206"/>
        <v>4025</v>
      </c>
      <c r="O6630">
        <v>1</v>
      </c>
      <c r="P6630" t="str">
        <f>VLOOKUP(O6630,dFornecedor!A:B,2,0)</f>
        <v>NorthShore</v>
      </c>
    </row>
    <row r="6631" spans="1:16" x14ac:dyDescent="0.25">
      <c r="A6631">
        <v>6630</v>
      </c>
      <c r="B6631" s="1">
        <v>44244</v>
      </c>
      <c r="C6631" s="1">
        <v>44252</v>
      </c>
      <c r="D6631" s="1">
        <v>44263</v>
      </c>
      <c r="E6631" s="1">
        <v>44268</v>
      </c>
      <c r="F6631">
        <v>1</v>
      </c>
      <c r="G6631" t="str">
        <f>VLOOKUP(F6631,dComprador!A:B,2,0)</f>
        <v>Alon</v>
      </c>
      <c r="H6631">
        <v>7</v>
      </c>
      <c r="I6631" t="str">
        <f>VLOOKUP(H6631,dMateriaPrima!A:B,2,0)</f>
        <v>Poliéster</v>
      </c>
      <c r="J6631">
        <f>VLOOKUP(H6631,dMateriaPrima!A:C,3,0)</f>
        <v>8</v>
      </c>
      <c r="K6631">
        <v>369</v>
      </c>
      <c r="L6631">
        <f t="shared" si="207"/>
        <v>2952</v>
      </c>
      <c r="M6631">
        <v>0</v>
      </c>
      <c r="N6631">
        <f t="shared" si="206"/>
        <v>2952</v>
      </c>
      <c r="O6631">
        <v>2</v>
      </c>
      <c r="P6631" t="str">
        <f>VLOOKUP(O6631,dFornecedor!A:B,2,0)</f>
        <v>Minerva</v>
      </c>
    </row>
    <row r="6632" spans="1:16" x14ac:dyDescent="0.25">
      <c r="A6632">
        <v>6631</v>
      </c>
      <c r="B6632" s="1">
        <v>44244</v>
      </c>
      <c r="C6632" s="1">
        <v>44250</v>
      </c>
      <c r="D6632" s="1">
        <v>44263</v>
      </c>
      <c r="E6632" s="1">
        <v>44266</v>
      </c>
      <c r="F6632">
        <v>1</v>
      </c>
      <c r="G6632" t="str">
        <f>VLOOKUP(F6632,dComprador!A:B,2,0)</f>
        <v>Alon</v>
      </c>
      <c r="H6632">
        <v>9</v>
      </c>
      <c r="I6632" t="str">
        <f>VLOOKUP(H6632,dMateriaPrima!A:B,2,0)</f>
        <v>Couro</v>
      </c>
      <c r="J6632">
        <f>VLOOKUP(H6632,dMateriaPrima!A:C,3,0)</f>
        <v>4.4000000000000004</v>
      </c>
      <c r="K6632">
        <v>41</v>
      </c>
      <c r="L6632">
        <f t="shared" si="207"/>
        <v>180.4</v>
      </c>
      <c r="M6632">
        <v>0</v>
      </c>
      <c r="N6632">
        <f t="shared" si="206"/>
        <v>180.4</v>
      </c>
      <c r="O6632">
        <v>1</v>
      </c>
      <c r="P6632" t="str">
        <f>VLOOKUP(O6632,dFornecedor!A:B,2,0)</f>
        <v>NorthShore</v>
      </c>
    </row>
    <row r="6633" spans="1:16" x14ac:dyDescent="0.25">
      <c r="A6633">
        <v>6632</v>
      </c>
      <c r="B6633" s="1">
        <v>44244</v>
      </c>
      <c r="C6633" s="1">
        <v>44254</v>
      </c>
      <c r="D6633" s="1">
        <v>44263</v>
      </c>
      <c r="E6633" s="1">
        <v>44267</v>
      </c>
      <c r="F6633">
        <v>1</v>
      </c>
      <c r="G6633" t="str">
        <f>VLOOKUP(F6633,dComprador!A:B,2,0)</f>
        <v>Alon</v>
      </c>
      <c r="H6633">
        <v>5</v>
      </c>
      <c r="I6633" t="str">
        <f>VLOOKUP(H6633,dMateriaPrima!A:B,2,0)</f>
        <v>Areia</v>
      </c>
      <c r="J6633">
        <f>VLOOKUP(H6633,dMateriaPrima!A:C,3,0)</f>
        <v>3.59</v>
      </c>
      <c r="K6633">
        <v>82</v>
      </c>
      <c r="L6633">
        <f t="shared" si="207"/>
        <v>294.38</v>
      </c>
      <c r="M6633">
        <v>0</v>
      </c>
      <c r="N6633">
        <f t="shared" si="206"/>
        <v>294.38</v>
      </c>
      <c r="O6633">
        <v>3</v>
      </c>
      <c r="P6633" t="str">
        <f>VLOOKUP(O6633,dFornecedor!A:B,2,0)</f>
        <v>StepUp</v>
      </c>
    </row>
    <row r="6634" spans="1:16" x14ac:dyDescent="0.25">
      <c r="A6634">
        <v>6633</v>
      </c>
      <c r="B6634" s="1">
        <v>44244</v>
      </c>
      <c r="C6634" s="1">
        <v>44244</v>
      </c>
      <c r="D6634" s="1">
        <v>44265</v>
      </c>
      <c r="E6634" s="1">
        <v>44268</v>
      </c>
      <c r="F6634">
        <v>1</v>
      </c>
      <c r="G6634" t="str">
        <f>VLOOKUP(F6634,dComprador!A:B,2,0)</f>
        <v>Alon</v>
      </c>
      <c r="H6634">
        <v>8</v>
      </c>
      <c r="I6634" t="str">
        <f>VLOOKUP(H6634,dMateriaPrima!A:B,2,0)</f>
        <v>Cimento</v>
      </c>
      <c r="J6634">
        <f>VLOOKUP(H6634,dMateriaPrima!A:C,3,0)</f>
        <v>23</v>
      </c>
      <c r="K6634">
        <v>94</v>
      </c>
      <c r="L6634">
        <f t="shared" si="207"/>
        <v>2162</v>
      </c>
      <c r="M6634">
        <v>0</v>
      </c>
      <c r="N6634">
        <f t="shared" si="206"/>
        <v>2162</v>
      </c>
      <c r="O6634">
        <v>2</v>
      </c>
      <c r="P6634" t="str">
        <f>VLOOKUP(O6634,dFornecedor!A:B,2,0)</f>
        <v>Minerva</v>
      </c>
    </row>
    <row r="6635" spans="1:16" x14ac:dyDescent="0.25">
      <c r="A6635">
        <v>6634</v>
      </c>
      <c r="B6635" s="1">
        <v>44245</v>
      </c>
      <c r="C6635" s="1">
        <v>44246</v>
      </c>
      <c r="D6635" s="1">
        <v>44257</v>
      </c>
      <c r="E6635" s="1">
        <v>44260</v>
      </c>
      <c r="F6635">
        <v>4</v>
      </c>
      <c r="G6635" t="str">
        <f>VLOOKUP(F6635,dComprador!A:B,2,0)</f>
        <v>Lira</v>
      </c>
      <c r="H6635">
        <v>5</v>
      </c>
      <c r="I6635" t="str">
        <f>VLOOKUP(H6635,dMateriaPrima!A:B,2,0)</f>
        <v>Areia</v>
      </c>
      <c r="J6635">
        <f>VLOOKUP(H6635,dMateriaPrima!A:C,3,0)</f>
        <v>3.59</v>
      </c>
      <c r="K6635">
        <v>344</v>
      </c>
      <c r="L6635">
        <f t="shared" si="207"/>
        <v>1234.96</v>
      </c>
      <c r="M6635">
        <v>0</v>
      </c>
      <c r="N6635">
        <f t="shared" si="206"/>
        <v>1234.96</v>
      </c>
      <c r="O6635">
        <v>4</v>
      </c>
      <c r="P6635" t="str">
        <f>VLOOKUP(O6635,dFornecedor!A:B,2,0)</f>
        <v>AlphaOmega</v>
      </c>
    </row>
    <row r="6636" spans="1:16" x14ac:dyDescent="0.25">
      <c r="A6636">
        <v>6635</v>
      </c>
      <c r="B6636" s="1">
        <v>44245</v>
      </c>
      <c r="C6636" s="1">
        <v>44253</v>
      </c>
      <c r="D6636" s="1">
        <v>44255</v>
      </c>
      <c r="E6636" s="1">
        <v>44257</v>
      </c>
      <c r="F6636">
        <v>4</v>
      </c>
      <c r="G6636" t="str">
        <f>VLOOKUP(F6636,dComprador!A:B,2,0)</f>
        <v>Lira</v>
      </c>
      <c r="H6636">
        <v>9</v>
      </c>
      <c r="I6636" t="str">
        <f>VLOOKUP(H6636,dMateriaPrima!A:B,2,0)</f>
        <v>Couro</v>
      </c>
      <c r="J6636">
        <f>VLOOKUP(H6636,dMateriaPrima!A:C,3,0)</f>
        <v>4.4000000000000004</v>
      </c>
      <c r="K6636">
        <v>349</v>
      </c>
      <c r="L6636">
        <f t="shared" si="207"/>
        <v>1535.6000000000001</v>
      </c>
      <c r="M6636">
        <v>0</v>
      </c>
      <c r="N6636">
        <f t="shared" si="206"/>
        <v>1535.6000000000001</v>
      </c>
      <c r="O6636">
        <v>2</v>
      </c>
      <c r="P6636" t="str">
        <f>VLOOKUP(O6636,dFornecedor!A:B,2,0)</f>
        <v>Minerva</v>
      </c>
    </row>
    <row r="6637" spans="1:16" x14ac:dyDescent="0.25">
      <c r="A6637">
        <v>6636</v>
      </c>
      <c r="B6637" s="1">
        <v>44245</v>
      </c>
      <c r="C6637" s="1">
        <v>44248</v>
      </c>
      <c r="D6637" s="1">
        <v>44272</v>
      </c>
      <c r="E6637" s="1">
        <v>44273</v>
      </c>
      <c r="F6637">
        <v>1</v>
      </c>
      <c r="G6637" t="str">
        <f>VLOOKUP(F6637,dComprador!A:B,2,0)</f>
        <v>Alon</v>
      </c>
      <c r="H6637">
        <v>7</v>
      </c>
      <c r="I6637" t="str">
        <f>VLOOKUP(H6637,dMateriaPrima!A:B,2,0)</f>
        <v>Poliéster</v>
      </c>
      <c r="J6637">
        <f>VLOOKUP(H6637,dMateriaPrima!A:C,3,0)</f>
        <v>8</v>
      </c>
      <c r="K6637">
        <v>22</v>
      </c>
      <c r="L6637">
        <f t="shared" si="207"/>
        <v>176</v>
      </c>
      <c r="M6637">
        <v>0</v>
      </c>
      <c r="N6637">
        <f t="shared" si="206"/>
        <v>176</v>
      </c>
      <c r="O6637">
        <v>5</v>
      </c>
      <c r="P6637" t="str">
        <f>VLOOKUP(O6637,dFornecedor!A:B,2,0)</f>
        <v>Atlas</v>
      </c>
    </row>
    <row r="6638" spans="1:16" x14ac:dyDescent="0.25">
      <c r="A6638">
        <v>6637</v>
      </c>
      <c r="B6638" s="1">
        <v>44245</v>
      </c>
      <c r="C6638" s="1">
        <v>44252</v>
      </c>
      <c r="D6638" s="1">
        <v>44257</v>
      </c>
      <c r="E6638" s="1">
        <v>44258</v>
      </c>
      <c r="F6638">
        <v>4</v>
      </c>
      <c r="G6638" t="str">
        <f>VLOOKUP(F6638,dComprador!A:B,2,0)</f>
        <v>Lira</v>
      </c>
      <c r="H6638">
        <v>11</v>
      </c>
      <c r="I6638" t="str">
        <f>VLOOKUP(H6638,dMateriaPrima!A:B,2,0)</f>
        <v>Papel</v>
      </c>
      <c r="J6638">
        <f>VLOOKUP(H6638,dMateriaPrima!A:C,3,0)</f>
        <v>9</v>
      </c>
      <c r="K6638">
        <v>47</v>
      </c>
      <c r="L6638">
        <f t="shared" si="207"/>
        <v>423</v>
      </c>
      <c r="M6638">
        <v>0</v>
      </c>
      <c r="N6638">
        <f t="shared" si="206"/>
        <v>423</v>
      </c>
      <c r="O6638">
        <v>5</v>
      </c>
      <c r="P6638" t="str">
        <f>VLOOKUP(O6638,dFornecedor!A:B,2,0)</f>
        <v>Atlas</v>
      </c>
    </row>
    <row r="6639" spans="1:16" x14ac:dyDescent="0.25">
      <c r="A6639">
        <v>6638</v>
      </c>
      <c r="B6639" s="1">
        <v>44245</v>
      </c>
      <c r="C6639" s="1">
        <v>44245</v>
      </c>
      <c r="D6639" s="1">
        <v>44264</v>
      </c>
      <c r="E6639" s="1">
        <v>44267</v>
      </c>
      <c r="F6639">
        <v>1</v>
      </c>
      <c r="G6639" t="str">
        <f>VLOOKUP(F6639,dComprador!A:B,2,0)</f>
        <v>Alon</v>
      </c>
      <c r="H6639">
        <v>9</v>
      </c>
      <c r="I6639" t="str">
        <f>VLOOKUP(H6639,dMateriaPrima!A:B,2,0)</f>
        <v>Couro</v>
      </c>
      <c r="J6639">
        <f>VLOOKUP(H6639,dMateriaPrima!A:C,3,0)</f>
        <v>4.4000000000000004</v>
      </c>
      <c r="K6639">
        <v>12</v>
      </c>
      <c r="L6639">
        <f t="shared" si="207"/>
        <v>52.800000000000004</v>
      </c>
      <c r="M6639">
        <v>0</v>
      </c>
      <c r="N6639">
        <f t="shared" si="206"/>
        <v>52.800000000000004</v>
      </c>
      <c r="O6639">
        <v>2</v>
      </c>
      <c r="P6639" t="str">
        <f>VLOOKUP(O6639,dFornecedor!A:B,2,0)</f>
        <v>Minerva</v>
      </c>
    </row>
    <row r="6640" spans="1:16" x14ac:dyDescent="0.25">
      <c r="A6640">
        <v>6639</v>
      </c>
      <c r="B6640" s="1">
        <v>44245</v>
      </c>
      <c r="C6640" s="1">
        <v>44253</v>
      </c>
      <c r="D6640" s="1">
        <v>44265</v>
      </c>
      <c r="E6640" s="1">
        <v>44265</v>
      </c>
      <c r="F6640">
        <v>1</v>
      </c>
      <c r="G6640" t="str">
        <f>VLOOKUP(F6640,dComprador!A:B,2,0)</f>
        <v>Alon</v>
      </c>
      <c r="H6640">
        <v>7</v>
      </c>
      <c r="I6640" t="str">
        <f>VLOOKUP(H6640,dMateriaPrima!A:B,2,0)</f>
        <v>Poliéster</v>
      </c>
      <c r="J6640">
        <f>VLOOKUP(H6640,dMateriaPrima!A:C,3,0)</f>
        <v>8</v>
      </c>
      <c r="K6640">
        <v>625</v>
      </c>
      <c r="L6640">
        <f t="shared" si="207"/>
        <v>5000</v>
      </c>
      <c r="M6640">
        <v>28</v>
      </c>
      <c r="N6640">
        <f t="shared" si="206"/>
        <v>3600</v>
      </c>
      <c r="O6640">
        <v>3</v>
      </c>
      <c r="P6640" t="str">
        <f>VLOOKUP(O6640,dFornecedor!A:B,2,0)</f>
        <v>StepUp</v>
      </c>
    </row>
    <row r="6641" spans="1:16" x14ac:dyDescent="0.25">
      <c r="A6641">
        <v>6640</v>
      </c>
      <c r="B6641" s="1">
        <v>44245</v>
      </c>
      <c r="C6641" s="1">
        <v>44245</v>
      </c>
      <c r="D6641" s="1">
        <v>44261</v>
      </c>
      <c r="E6641" s="1">
        <v>44264</v>
      </c>
      <c r="F6641">
        <v>1</v>
      </c>
      <c r="G6641" t="str">
        <f>VLOOKUP(F6641,dComprador!A:B,2,0)</f>
        <v>Alon</v>
      </c>
      <c r="H6641">
        <v>7</v>
      </c>
      <c r="I6641" t="str">
        <f>VLOOKUP(H6641,dMateriaPrima!A:B,2,0)</f>
        <v>Poliéster</v>
      </c>
      <c r="J6641">
        <f>VLOOKUP(H6641,dMateriaPrima!A:C,3,0)</f>
        <v>8</v>
      </c>
      <c r="K6641">
        <v>13</v>
      </c>
      <c r="L6641">
        <f t="shared" si="207"/>
        <v>104</v>
      </c>
      <c r="M6641">
        <v>0</v>
      </c>
      <c r="N6641">
        <f t="shared" si="206"/>
        <v>104</v>
      </c>
      <c r="O6641">
        <v>5</v>
      </c>
      <c r="P6641" t="str">
        <f>VLOOKUP(O6641,dFornecedor!A:B,2,0)</f>
        <v>Atlas</v>
      </c>
    </row>
    <row r="6642" spans="1:16" x14ac:dyDescent="0.25">
      <c r="A6642">
        <v>6641</v>
      </c>
      <c r="B6642" s="1">
        <v>44245</v>
      </c>
      <c r="C6642" s="1">
        <v>44245</v>
      </c>
      <c r="D6642" s="1">
        <v>44260</v>
      </c>
      <c r="E6642" s="1">
        <v>44262</v>
      </c>
      <c r="F6642">
        <v>2</v>
      </c>
      <c r="G6642" t="str">
        <f>VLOOKUP(F6642,dComprador!A:B,2,0)</f>
        <v>João</v>
      </c>
      <c r="H6642">
        <v>7</v>
      </c>
      <c r="I6642" t="str">
        <f>VLOOKUP(H6642,dMateriaPrima!A:B,2,0)</f>
        <v>Poliéster</v>
      </c>
      <c r="J6642">
        <f>VLOOKUP(H6642,dMateriaPrima!A:C,3,0)</f>
        <v>8</v>
      </c>
      <c r="K6642">
        <v>51</v>
      </c>
      <c r="L6642">
        <f t="shared" si="207"/>
        <v>408</v>
      </c>
      <c r="M6642">
        <v>0</v>
      </c>
      <c r="N6642">
        <f t="shared" si="206"/>
        <v>408</v>
      </c>
      <c r="O6642">
        <v>4</v>
      </c>
      <c r="P6642" t="str">
        <f>VLOOKUP(O6642,dFornecedor!A:B,2,0)</f>
        <v>AlphaOmega</v>
      </c>
    </row>
    <row r="6643" spans="1:16" x14ac:dyDescent="0.25">
      <c r="A6643">
        <v>6642</v>
      </c>
      <c r="B6643" s="1">
        <v>44245</v>
      </c>
      <c r="C6643" s="1">
        <v>44253</v>
      </c>
      <c r="D6643" s="1">
        <v>44264</v>
      </c>
      <c r="E6643" s="1">
        <v>44267</v>
      </c>
      <c r="F6643">
        <v>1</v>
      </c>
      <c r="G6643" t="str">
        <f>VLOOKUP(F6643,dComprador!A:B,2,0)</f>
        <v>Alon</v>
      </c>
      <c r="H6643">
        <v>5</v>
      </c>
      <c r="I6643" t="str">
        <f>VLOOKUP(H6643,dMateriaPrima!A:B,2,0)</f>
        <v>Areia</v>
      </c>
      <c r="J6643">
        <f>VLOOKUP(H6643,dMateriaPrima!A:C,3,0)</f>
        <v>3.59</v>
      </c>
      <c r="K6643">
        <v>62</v>
      </c>
      <c r="L6643">
        <f t="shared" si="207"/>
        <v>222.57999999999998</v>
      </c>
      <c r="M6643">
        <v>0</v>
      </c>
      <c r="N6643">
        <f t="shared" si="206"/>
        <v>222.57999999999998</v>
      </c>
      <c r="O6643">
        <v>2</v>
      </c>
      <c r="P6643" t="str">
        <f>VLOOKUP(O6643,dFornecedor!A:B,2,0)</f>
        <v>Minerva</v>
      </c>
    </row>
    <row r="6644" spans="1:16" x14ac:dyDescent="0.25">
      <c r="A6644">
        <v>6643</v>
      </c>
      <c r="B6644" s="1">
        <v>44245</v>
      </c>
      <c r="C6644" s="1">
        <v>44245</v>
      </c>
      <c r="D6644" s="1">
        <v>44274</v>
      </c>
      <c r="E6644" s="1">
        <v>44277</v>
      </c>
      <c r="F6644">
        <v>1</v>
      </c>
      <c r="G6644" t="str">
        <f>VLOOKUP(F6644,dComprador!A:B,2,0)</f>
        <v>Alon</v>
      </c>
      <c r="H6644">
        <v>9</v>
      </c>
      <c r="I6644" t="str">
        <f>VLOOKUP(H6644,dMateriaPrima!A:B,2,0)</f>
        <v>Couro</v>
      </c>
      <c r="J6644">
        <f>VLOOKUP(H6644,dMateriaPrima!A:C,3,0)</f>
        <v>4.4000000000000004</v>
      </c>
      <c r="K6644">
        <v>46</v>
      </c>
      <c r="L6644">
        <f t="shared" si="207"/>
        <v>202.4</v>
      </c>
      <c r="M6644">
        <v>0</v>
      </c>
      <c r="N6644">
        <f t="shared" si="206"/>
        <v>202.4</v>
      </c>
      <c r="O6644">
        <v>2</v>
      </c>
      <c r="P6644" t="str">
        <f>VLOOKUP(O6644,dFornecedor!A:B,2,0)</f>
        <v>Minerva</v>
      </c>
    </row>
    <row r="6645" spans="1:16" x14ac:dyDescent="0.25">
      <c r="A6645">
        <v>6644</v>
      </c>
      <c r="B6645" s="1">
        <v>44245</v>
      </c>
      <c r="C6645" s="1">
        <v>44254</v>
      </c>
      <c r="D6645" s="1">
        <v>44276</v>
      </c>
      <c r="E6645" s="1">
        <v>44279</v>
      </c>
      <c r="F6645">
        <v>1</v>
      </c>
      <c r="G6645" t="str">
        <f>VLOOKUP(F6645,dComprador!A:B,2,0)</f>
        <v>Alon</v>
      </c>
      <c r="H6645">
        <v>1</v>
      </c>
      <c r="I6645" t="str">
        <f>VLOOKUP(H6645,dMateriaPrima!A:B,2,0)</f>
        <v>Tecido</v>
      </c>
      <c r="J6645">
        <f>VLOOKUP(H6645,dMateriaPrima!A:C,3,0)</f>
        <v>18</v>
      </c>
      <c r="K6645">
        <v>206</v>
      </c>
      <c r="L6645">
        <f t="shared" si="207"/>
        <v>3708</v>
      </c>
      <c r="M6645">
        <v>0</v>
      </c>
      <c r="N6645">
        <f t="shared" si="206"/>
        <v>3708</v>
      </c>
      <c r="O6645">
        <v>3</v>
      </c>
      <c r="P6645" t="str">
        <f>VLOOKUP(O6645,dFornecedor!A:B,2,0)</f>
        <v>StepUp</v>
      </c>
    </row>
    <row r="6646" spans="1:16" x14ac:dyDescent="0.25">
      <c r="A6646">
        <v>6645</v>
      </c>
      <c r="B6646" s="1">
        <v>44245</v>
      </c>
      <c r="C6646" s="1">
        <v>44252</v>
      </c>
      <c r="D6646" s="1">
        <v>44266</v>
      </c>
      <c r="E6646" s="1">
        <v>44269</v>
      </c>
      <c r="F6646">
        <v>1</v>
      </c>
      <c r="G6646" t="str">
        <f>VLOOKUP(F6646,dComprador!A:B,2,0)</f>
        <v>Alon</v>
      </c>
      <c r="H6646">
        <v>10</v>
      </c>
      <c r="I6646" t="str">
        <f>VLOOKUP(H6646,dMateriaPrima!A:B,2,0)</f>
        <v>Pedra Britada</v>
      </c>
      <c r="J6646">
        <f>VLOOKUP(H6646,dMateriaPrima!A:C,3,0)</f>
        <v>56</v>
      </c>
      <c r="K6646">
        <v>44</v>
      </c>
      <c r="L6646">
        <f t="shared" si="207"/>
        <v>2464</v>
      </c>
      <c r="M6646">
        <v>0</v>
      </c>
      <c r="N6646">
        <f t="shared" si="206"/>
        <v>2464</v>
      </c>
      <c r="O6646">
        <v>3</v>
      </c>
      <c r="P6646" t="str">
        <f>VLOOKUP(O6646,dFornecedor!A:B,2,0)</f>
        <v>StepUp</v>
      </c>
    </row>
    <row r="6647" spans="1:16" x14ac:dyDescent="0.25">
      <c r="A6647">
        <v>6646</v>
      </c>
      <c r="B6647" s="1">
        <v>44246</v>
      </c>
      <c r="C6647" s="1">
        <v>44254</v>
      </c>
      <c r="D6647" s="1">
        <v>44258</v>
      </c>
      <c r="E6647" s="1">
        <v>44262</v>
      </c>
      <c r="F6647">
        <v>4</v>
      </c>
      <c r="G6647" t="str">
        <f>VLOOKUP(F6647,dComprador!A:B,2,0)</f>
        <v>Lira</v>
      </c>
      <c r="H6647">
        <v>9</v>
      </c>
      <c r="I6647" t="str">
        <f>VLOOKUP(H6647,dMateriaPrima!A:B,2,0)</f>
        <v>Couro</v>
      </c>
      <c r="J6647">
        <f>VLOOKUP(H6647,dMateriaPrima!A:C,3,0)</f>
        <v>4.4000000000000004</v>
      </c>
      <c r="K6647">
        <v>64</v>
      </c>
      <c r="L6647">
        <f t="shared" si="207"/>
        <v>281.60000000000002</v>
      </c>
      <c r="M6647">
        <v>0</v>
      </c>
      <c r="N6647">
        <f t="shared" si="206"/>
        <v>281.60000000000002</v>
      </c>
      <c r="O6647">
        <v>2</v>
      </c>
      <c r="P6647" t="str">
        <f>VLOOKUP(O6647,dFornecedor!A:B,2,0)</f>
        <v>Minerva</v>
      </c>
    </row>
    <row r="6648" spans="1:16" x14ac:dyDescent="0.25">
      <c r="A6648">
        <v>6647</v>
      </c>
      <c r="B6648" s="1">
        <v>44246</v>
      </c>
      <c r="C6648" s="1">
        <v>44247</v>
      </c>
      <c r="D6648" s="1">
        <v>44255</v>
      </c>
      <c r="E6648" s="1">
        <v>44257</v>
      </c>
      <c r="F6648">
        <v>4</v>
      </c>
      <c r="G6648" t="str">
        <f>VLOOKUP(F6648,dComprador!A:B,2,0)</f>
        <v>Lira</v>
      </c>
      <c r="H6648">
        <v>11</v>
      </c>
      <c r="I6648" t="str">
        <f>VLOOKUP(H6648,dMateriaPrima!A:B,2,0)</f>
        <v>Papel</v>
      </c>
      <c r="J6648">
        <f>VLOOKUP(H6648,dMateriaPrima!A:C,3,0)</f>
        <v>9</v>
      </c>
      <c r="K6648">
        <v>644</v>
      </c>
      <c r="L6648">
        <f t="shared" si="207"/>
        <v>5796</v>
      </c>
      <c r="M6648">
        <v>0</v>
      </c>
      <c r="N6648">
        <f t="shared" si="206"/>
        <v>5796</v>
      </c>
      <c r="O6648">
        <v>3</v>
      </c>
      <c r="P6648" t="str">
        <f>VLOOKUP(O6648,dFornecedor!A:B,2,0)</f>
        <v>StepUp</v>
      </c>
    </row>
    <row r="6649" spans="1:16" x14ac:dyDescent="0.25">
      <c r="A6649">
        <v>6648</v>
      </c>
      <c r="B6649" s="1">
        <v>44246</v>
      </c>
      <c r="C6649" s="1">
        <v>44246</v>
      </c>
      <c r="D6649" s="1">
        <v>44253</v>
      </c>
      <c r="E6649" s="1">
        <v>44256</v>
      </c>
      <c r="F6649">
        <v>4</v>
      </c>
      <c r="G6649" t="str">
        <f>VLOOKUP(F6649,dComprador!A:B,2,0)</f>
        <v>Lira</v>
      </c>
      <c r="H6649">
        <v>1</v>
      </c>
      <c r="I6649" t="str">
        <f>VLOOKUP(H6649,dMateriaPrima!A:B,2,0)</f>
        <v>Tecido</v>
      </c>
      <c r="J6649">
        <f>VLOOKUP(H6649,dMateriaPrima!A:C,3,0)</f>
        <v>18</v>
      </c>
      <c r="K6649">
        <v>524</v>
      </c>
      <c r="L6649">
        <f t="shared" si="207"/>
        <v>9432</v>
      </c>
      <c r="M6649">
        <v>0</v>
      </c>
      <c r="N6649">
        <f t="shared" si="206"/>
        <v>9432</v>
      </c>
      <c r="O6649">
        <v>2</v>
      </c>
      <c r="P6649" t="str">
        <f>VLOOKUP(O6649,dFornecedor!A:B,2,0)</f>
        <v>Minerva</v>
      </c>
    </row>
    <row r="6650" spans="1:16" x14ac:dyDescent="0.25">
      <c r="A6650">
        <v>6649</v>
      </c>
      <c r="B6650" s="1">
        <v>44246</v>
      </c>
      <c r="C6650" s="1">
        <v>44255</v>
      </c>
      <c r="D6650" s="1">
        <v>44258</v>
      </c>
      <c r="E6650" s="1">
        <v>44260</v>
      </c>
      <c r="F6650">
        <v>4</v>
      </c>
      <c r="G6650" t="str">
        <f>VLOOKUP(F6650,dComprador!A:B,2,0)</f>
        <v>Lira</v>
      </c>
      <c r="H6650">
        <v>9</v>
      </c>
      <c r="I6650" t="str">
        <f>VLOOKUP(H6650,dMateriaPrima!A:B,2,0)</f>
        <v>Couro</v>
      </c>
      <c r="J6650">
        <f>VLOOKUP(H6650,dMateriaPrima!A:C,3,0)</f>
        <v>4.4000000000000004</v>
      </c>
      <c r="K6650">
        <v>307</v>
      </c>
      <c r="L6650">
        <f t="shared" si="207"/>
        <v>1350.8000000000002</v>
      </c>
      <c r="M6650">
        <v>0</v>
      </c>
      <c r="N6650">
        <f t="shared" si="206"/>
        <v>1350.8000000000002</v>
      </c>
      <c r="O6650">
        <v>2</v>
      </c>
      <c r="P6650" t="str">
        <f>VLOOKUP(O6650,dFornecedor!A:B,2,0)</f>
        <v>Minerva</v>
      </c>
    </row>
    <row r="6651" spans="1:16" x14ac:dyDescent="0.25">
      <c r="A6651">
        <v>6650</v>
      </c>
      <c r="B6651" s="1">
        <v>44246</v>
      </c>
      <c r="C6651" s="1">
        <v>44246</v>
      </c>
      <c r="D6651" s="1">
        <v>44268</v>
      </c>
      <c r="E6651" s="1">
        <v>44267</v>
      </c>
      <c r="F6651">
        <v>1</v>
      </c>
      <c r="G6651" t="str">
        <f>VLOOKUP(F6651,dComprador!A:B,2,0)</f>
        <v>Alon</v>
      </c>
      <c r="H6651">
        <v>10</v>
      </c>
      <c r="I6651" t="str">
        <f>VLOOKUP(H6651,dMateriaPrima!A:B,2,0)</f>
        <v>Pedra Britada</v>
      </c>
      <c r="J6651">
        <f>VLOOKUP(H6651,dMateriaPrima!A:C,3,0)</f>
        <v>56</v>
      </c>
      <c r="K6651">
        <v>191</v>
      </c>
      <c r="L6651">
        <f t="shared" si="207"/>
        <v>10696</v>
      </c>
      <c r="M6651">
        <v>0</v>
      </c>
      <c r="N6651">
        <f t="shared" si="206"/>
        <v>10696</v>
      </c>
      <c r="O6651">
        <v>4</v>
      </c>
      <c r="P6651" t="str">
        <f>VLOOKUP(O6651,dFornecedor!A:B,2,0)</f>
        <v>AlphaOmega</v>
      </c>
    </row>
    <row r="6652" spans="1:16" x14ac:dyDescent="0.25">
      <c r="A6652">
        <v>6651</v>
      </c>
      <c r="B6652" s="1">
        <v>44246</v>
      </c>
      <c r="C6652" s="1">
        <v>44249</v>
      </c>
      <c r="D6652" s="1">
        <v>44277</v>
      </c>
      <c r="E6652" s="1">
        <v>44279</v>
      </c>
      <c r="F6652">
        <v>1</v>
      </c>
      <c r="G6652" t="str">
        <f>VLOOKUP(F6652,dComprador!A:B,2,0)</f>
        <v>Alon</v>
      </c>
      <c r="H6652">
        <v>9</v>
      </c>
      <c r="I6652" t="str">
        <f>VLOOKUP(H6652,dMateriaPrima!A:B,2,0)</f>
        <v>Couro</v>
      </c>
      <c r="J6652">
        <f>VLOOKUP(H6652,dMateriaPrima!A:C,3,0)</f>
        <v>4.4000000000000004</v>
      </c>
      <c r="K6652">
        <v>133</v>
      </c>
      <c r="L6652">
        <f t="shared" si="207"/>
        <v>585.20000000000005</v>
      </c>
      <c r="M6652">
        <v>0</v>
      </c>
      <c r="N6652">
        <f t="shared" si="206"/>
        <v>585.20000000000005</v>
      </c>
      <c r="O6652">
        <v>1</v>
      </c>
      <c r="P6652" t="str">
        <f>VLOOKUP(O6652,dFornecedor!A:B,2,0)</f>
        <v>NorthShore</v>
      </c>
    </row>
    <row r="6653" spans="1:16" x14ac:dyDescent="0.25">
      <c r="A6653">
        <v>6652</v>
      </c>
      <c r="B6653" s="1">
        <v>44246</v>
      </c>
      <c r="C6653" s="1">
        <v>44249</v>
      </c>
      <c r="D6653" s="1">
        <v>44280</v>
      </c>
      <c r="E6653" s="1">
        <v>44279</v>
      </c>
      <c r="F6653">
        <v>1</v>
      </c>
      <c r="G6653" t="str">
        <f>VLOOKUP(F6653,dComprador!A:B,2,0)</f>
        <v>Alon</v>
      </c>
      <c r="H6653">
        <v>7</v>
      </c>
      <c r="I6653" t="str">
        <f>VLOOKUP(H6653,dMateriaPrima!A:B,2,0)</f>
        <v>Poliéster</v>
      </c>
      <c r="J6653">
        <f>VLOOKUP(H6653,dMateriaPrima!A:C,3,0)</f>
        <v>8</v>
      </c>
      <c r="K6653">
        <v>7</v>
      </c>
      <c r="L6653">
        <f t="shared" si="207"/>
        <v>56</v>
      </c>
      <c r="M6653">
        <v>0</v>
      </c>
      <c r="N6653">
        <f t="shared" si="206"/>
        <v>56</v>
      </c>
      <c r="O6653">
        <v>4</v>
      </c>
      <c r="P6653" t="str">
        <f>VLOOKUP(O6653,dFornecedor!A:B,2,0)</f>
        <v>AlphaOmega</v>
      </c>
    </row>
    <row r="6654" spans="1:16" x14ac:dyDescent="0.25">
      <c r="A6654">
        <v>6653</v>
      </c>
      <c r="B6654" s="1">
        <v>44246</v>
      </c>
      <c r="C6654" s="1">
        <v>44246</v>
      </c>
      <c r="D6654" s="1">
        <v>44277</v>
      </c>
      <c r="E6654" s="1">
        <v>44282</v>
      </c>
      <c r="F6654">
        <v>1</v>
      </c>
      <c r="G6654" t="str">
        <f>VLOOKUP(F6654,dComprador!A:B,2,0)</f>
        <v>Alon</v>
      </c>
      <c r="H6654">
        <v>9</v>
      </c>
      <c r="I6654" t="str">
        <f>VLOOKUP(H6654,dMateriaPrima!A:B,2,0)</f>
        <v>Couro</v>
      </c>
      <c r="J6654">
        <f>VLOOKUP(H6654,dMateriaPrima!A:C,3,0)</f>
        <v>4.4000000000000004</v>
      </c>
      <c r="K6654">
        <v>156</v>
      </c>
      <c r="L6654">
        <f t="shared" si="207"/>
        <v>686.40000000000009</v>
      </c>
      <c r="M6654">
        <v>0</v>
      </c>
      <c r="N6654">
        <f t="shared" si="206"/>
        <v>686.40000000000009</v>
      </c>
      <c r="O6654">
        <v>5</v>
      </c>
      <c r="P6654" t="str">
        <f>VLOOKUP(O6654,dFornecedor!A:B,2,0)</f>
        <v>Atlas</v>
      </c>
    </row>
    <row r="6655" spans="1:16" x14ac:dyDescent="0.25">
      <c r="A6655">
        <v>6654</v>
      </c>
      <c r="B6655" s="1">
        <v>44247</v>
      </c>
      <c r="C6655" s="1">
        <v>44247</v>
      </c>
      <c r="D6655" s="1">
        <v>44254</v>
      </c>
      <c r="E6655" s="1">
        <v>44256</v>
      </c>
      <c r="F6655">
        <v>4</v>
      </c>
      <c r="G6655" t="str">
        <f>VLOOKUP(F6655,dComprador!A:B,2,0)</f>
        <v>Lira</v>
      </c>
      <c r="H6655">
        <v>5</v>
      </c>
      <c r="I6655" t="str">
        <f>VLOOKUP(H6655,dMateriaPrima!A:B,2,0)</f>
        <v>Areia</v>
      </c>
      <c r="J6655">
        <f>VLOOKUP(H6655,dMateriaPrima!A:C,3,0)</f>
        <v>3.59</v>
      </c>
      <c r="K6655">
        <v>127</v>
      </c>
      <c r="L6655">
        <f t="shared" si="207"/>
        <v>455.93</v>
      </c>
      <c r="M6655">
        <v>0</v>
      </c>
      <c r="N6655">
        <f t="shared" si="206"/>
        <v>455.93</v>
      </c>
      <c r="O6655">
        <v>2</v>
      </c>
      <c r="P6655" t="str">
        <f>VLOOKUP(O6655,dFornecedor!A:B,2,0)</f>
        <v>Minerva</v>
      </c>
    </row>
    <row r="6656" spans="1:16" x14ac:dyDescent="0.25">
      <c r="A6656">
        <v>6655</v>
      </c>
      <c r="B6656" s="1">
        <v>44247</v>
      </c>
      <c r="C6656" s="1">
        <v>44248</v>
      </c>
      <c r="D6656" s="1">
        <v>44254</v>
      </c>
      <c r="E6656" s="1">
        <v>44257</v>
      </c>
      <c r="F6656">
        <v>4</v>
      </c>
      <c r="G6656" t="str">
        <f>VLOOKUP(F6656,dComprador!A:B,2,0)</f>
        <v>Lira</v>
      </c>
      <c r="H6656">
        <v>9</v>
      </c>
      <c r="I6656" t="str">
        <f>VLOOKUP(H6656,dMateriaPrima!A:B,2,0)</f>
        <v>Couro</v>
      </c>
      <c r="J6656">
        <f>VLOOKUP(H6656,dMateriaPrima!A:C,3,0)</f>
        <v>4.4000000000000004</v>
      </c>
      <c r="K6656">
        <v>189</v>
      </c>
      <c r="L6656">
        <f t="shared" si="207"/>
        <v>831.6</v>
      </c>
      <c r="M6656">
        <v>0</v>
      </c>
      <c r="N6656">
        <f t="shared" si="206"/>
        <v>831.6</v>
      </c>
      <c r="O6656">
        <v>3</v>
      </c>
      <c r="P6656" t="str">
        <f>VLOOKUP(O6656,dFornecedor!A:B,2,0)</f>
        <v>StepUp</v>
      </c>
    </row>
    <row r="6657" spans="1:16" x14ac:dyDescent="0.25">
      <c r="A6657">
        <v>6656</v>
      </c>
      <c r="B6657" s="1">
        <v>44247</v>
      </c>
      <c r="C6657" s="1">
        <v>44248</v>
      </c>
      <c r="D6657" s="1">
        <v>44254</v>
      </c>
      <c r="E6657" s="1">
        <v>44251</v>
      </c>
      <c r="F6657">
        <v>4</v>
      </c>
      <c r="G6657" t="str">
        <f>VLOOKUP(F6657,dComprador!A:B,2,0)</f>
        <v>Lira</v>
      </c>
      <c r="H6657">
        <v>7</v>
      </c>
      <c r="I6657" t="str">
        <f>VLOOKUP(H6657,dMateriaPrima!A:B,2,0)</f>
        <v>Poliéster</v>
      </c>
      <c r="J6657">
        <f>VLOOKUP(H6657,dMateriaPrima!A:C,3,0)</f>
        <v>8</v>
      </c>
      <c r="K6657">
        <v>46</v>
      </c>
      <c r="L6657">
        <f t="shared" si="207"/>
        <v>368</v>
      </c>
      <c r="M6657">
        <v>31</v>
      </c>
      <c r="N6657">
        <f t="shared" si="206"/>
        <v>253.92000000000002</v>
      </c>
      <c r="O6657">
        <v>3</v>
      </c>
      <c r="P6657" t="str">
        <f>VLOOKUP(O6657,dFornecedor!A:B,2,0)</f>
        <v>StepUp</v>
      </c>
    </row>
    <row r="6658" spans="1:16" x14ac:dyDescent="0.25">
      <c r="A6658">
        <v>6657</v>
      </c>
      <c r="B6658" s="1">
        <v>44247</v>
      </c>
      <c r="C6658" s="1">
        <v>44256</v>
      </c>
      <c r="D6658" s="1">
        <v>44279</v>
      </c>
      <c r="E6658" s="1">
        <v>44281</v>
      </c>
      <c r="F6658">
        <v>1</v>
      </c>
      <c r="G6658" t="str">
        <f>VLOOKUP(F6658,dComprador!A:B,2,0)</f>
        <v>Alon</v>
      </c>
      <c r="H6658">
        <v>5</v>
      </c>
      <c r="I6658" t="str">
        <f>VLOOKUP(H6658,dMateriaPrima!A:B,2,0)</f>
        <v>Areia</v>
      </c>
      <c r="J6658">
        <f>VLOOKUP(H6658,dMateriaPrima!A:C,3,0)</f>
        <v>3.59</v>
      </c>
      <c r="K6658">
        <v>50</v>
      </c>
      <c r="L6658">
        <f t="shared" si="207"/>
        <v>179.5</v>
      </c>
      <c r="M6658">
        <v>0</v>
      </c>
      <c r="N6658">
        <f t="shared" ref="N6658:N6721" si="208">SUM(L6658-((L6658*M6658)/100))</f>
        <v>179.5</v>
      </c>
      <c r="O6658">
        <v>3</v>
      </c>
      <c r="P6658" t="str">
        <f>VLOOKUP(O6658,dFornecedor!A:B,2,0)</f>
        <v>StepUp</v>
      </c>
    </row>
    <row r="6659" spans="1:16" x14ac:dyDescent="0.25">
      <c r="A6659">
        <v>6658</v>
      </c>
      <c r="B6659" s="1">
        <v>44247</v>
      </c>
      <c r="C6659" s="1">
        <v>44247</v>
      </c>
      <c r="D6659" s="1">
        <v>44256</v>
      </c>
      <c r="E6659" s="1">
        <v>44256</v>
      </c>
      <c r="F6659">
        <v>4</v>
      </c>
      <c r="G6659" t="str">
        <f>VLOOKUP(F6659,dComprador!A:B,2,0)</f>
        <v>Lira</v>
      </c>
      <c r="H6659">
        <v>5</v>
      </c>
      <c r="I6659" t="str">
        <f>VLOOKUP(H6659,dMateriaPrima!A:B,2,0)</f>
        <v>Areia</v>
      </c>
      <c r="J6659">
        <f>VLOOKUP(H6659,dMateriaPrima!A:C,3,0)</f>
        <v>3.59</v>
      </c>
      <c r="K6659">
        <v>196</v>
      </c>
      <c r="L6659">
        <f t="shared" ref="L6659:L6722" si="209">J6659*K6659</f>
        <v>703.64</v>
      </c>
      <c r="M6659">
        <v>0</v>
      </c>
      <c r="N6659">
        <f t="shared" si="208"/>
        <v>703.64</v>
      </c>
      <c r="O6659">
        <v>2</v>
      </c>
      <c r="P6659" t="str">
        <f>VLOOKUP(O6659,dFornecedor!A:B,2,0)</f>
        <v>Minerva</v>
      </c>
    </row>
    <row r="6660" spans="1:16" x14ac:dyDescent="0.25">
      <c r="A6660">
        <v>6659</v>
      </c>
      <c r="B6660" s="1">
        <v>44247</v>
      </c>
      <c r="C6660" s="1">
        <v>44249</v>
      </c>
      <c r="D6660" s="1">
        <v>44254</v>
      </c>
      <c r="E6660" s="1">
        <v>44254</v>
      </c>
      <c r="F6660">
        <v>4</v>
      </c>
      <c r="G6660" t="str">
        <f>VLOOKUP(F6660,dComprador!A:B,2,0)</f>
        <v>Lira</v>
      </c>
      <c r="H6660">
        <v>5</v>
      </c>
      <c r="I6660" t="str">
        <f>VLOOKUP(H6660,dMateriaPrima!A:B,2,0)</f>
        <v>Areia</v>
      </c>
      <c r="J6660">
        <f>VLOOKUP(H6660,dMateriaPrima!A:C,3,0)</f>
        <v>3.59</v>
      </c>
      <c r="K6660">
        <v>254</v>
      </c>
      <c r="L6660">
        <f t="shared" si="209"/>
        <v>911.86</v>
      </c>
      <c r="M6660">
        <v>0</v>
      </c>
      <c r="N6660">
        <f t="shared" si="208"/>
        <v>911.86</v>
      </c>
      <c r="O6660">
        <v>2</v>
      </c>
      <c r="P6660" t="str">
        <f>VLOOKUP(O6660,dFornecedor!A:B,2,0)</f>
        <v>Minerva</v>
      </c>
    </row>
    <row r="6661" spans="1:16" x14ac:dyDescent="0.25">
      <c r="A6661">
        <v>6660</v>
      </c>
      <c r="B6661" s="1">
        <v>44247</v>
      </c>
      <c r="C6661" s="1">
        <v>44256</v>
      </c>
      <c r="D6661" s="1">
        <v>44259</v>
      </c>
      <c r="E6661" s="1">
        <v>44262</v>
      </c>
      <c r="F6661">
        <v>4</v>
      </c>
      <c r="G6661" t="str">
        <f>VLOOKUP(F6661,dComprador!A:B,2,0)</f>
        <v>Lira</v>
      </c>
      <c r="H6661">
        <v>7</v>
      </c>
      <c r="I6661" t="str">
        <f>VLOOKUP(H6661,dMateriaPrima!A:B,2,0)</f>
        <v>Poliéster</v>
      </c>
      <c r="J6661">
        <f>VLOOKUP(H6661,dMateriaPrima!A:C,3,0)</f>
        <v>8</v>
      </c>
      <c r="K6661">
        <v>203</v>
      </c>
      <c r="L6661">
        <f t="shared" si="209"/>
        <v>1624</v>
      </c>
      <c r="M6661">
        <v>0</v>
      </c>
      <c r="N6661">
        <f t="shared" si="208"/>
        <v>1624</v>
      </c>
      <c r="O6661">
        <v>2</v>
      </c>
      <c r="P6661" t="str">
        <f>VLOOKUP(O6661,dFornecedor!A:B,2,0)</f>
        <v>Minerva</v>
      </c>
    </row>
    <row r="6662" spans="1:16" x14ac:dyDescent="0.25">
      <c r="A6662">
        <v>6661</v>
      </c>
      <c r="B6662" s="1">
        <v>44247</v>
      </c>
      <c r="C6662" s="1">
        <v>44247</v>
      </c>
      <c r="D6662" s="1">
        <v>44264</v>
      </c>
      <c r="E6662" s="1">
        <v>44268</v>
      </c>
      <c r="F6662">
        <v>1</v>
      </c>
      <c r="G6662" t="str">
        <f>VLOOKUP(F6662,dComprador!A:B,2,0)</f>
        <v>Alon</v>
      </c>
      <c r="H6662">
        <v>8</v>
      </c>
      <c r="I6662" t="str">
        <f>VLOOKUP(H6662,dMateriaPrima!A:B,2,0)</f>
        <v>Cimento</v>
      </c>
      <c r="J6662">
        <f>VLOOKUP(H6662,dMateriaPrima!A:C,3,0)</f>
        <v>23</v>
      </c>
      <c r="K6662">
        <v>561</v>
      </c>
      <c r="L6662">
        <f t="shared" si="209"/>
        <v>12903</v>
      </c>
      <c r="M6662">
        <v>0</v>
      </c>
      <c r="N6662">
        <f t="shared" si="208"/>
        <v>12903</v>
      </c>
      <c r="O6662">
        <v>2</v>
      </c>
      <c r="P6662" t="str">
        <f>VLOOKUP(O6662,dFornecedor!A:B,2,0)</f>
        <v>Minerva</v>
      </c>
    </row>
    <row r="6663" spans="1:16" x14ac:dyDescent="0.25">
      <c r="A6663">
        <v>6662</v>
      </c>
      <c r="B6663" s="1">
        <v>44247</v>
      </c>
      <c r="C6663" s="1">
        <v>44247</v>
      </c>
      <c r="D6663" s="1">
        <v>44263</v>
      </c>
      <c r="E6663" s="1">
        <v>44262</v>
      </c>
      <c r="F6663">
        <v>1</v>
      </c>
      <c r="G6663" t="str">
        <f>VLOOKUP(F6663,dComprador!A:B,2,0)</f>
        <v>Alon</v>
      </c>
      <c r="H6663">
        <v>1</v>
      </c>
      <c r="I6663" t="str">
        <f>VLOOKUP(H6663,dMateriaPrima!A:B,2,0)</f>
        <v>Tecido</v>
      </c>
      <c r="J6663">
        <f>VLOOKUP(H6663,dMateriaPrima!A:C,3,0)</f>
        <v>18</v>
      </c>
      <c r="K6663">
        <v>247</v>
      </c>
      <c r="L6663">
        <f t="shared" si="209"/>
        <v>4446</v>
      </c>
      <c r="M6663">
        <v>0</v>
      </c>
      <c r="N6663">
        <f t="shared" si="208"/>
        <v>4446</v>
      </c>
      <c r="O6663">
        <v>2</v>
      </c>
      <c r="P6663" t="str">
        <f>VLOOKUP(O6663,dFornecedor!A:B,2,0)</f>
        <v>Minerva</v>
      </c>
    </row>
    <row r="6664" spans="1:16" x14ac:dyDescent="0.25">
      <c r="A6664">
        <v>6663</v>
      </c>
      <c r="B6664" s="1">
        <v>44247</v>
      </c>
      <c r="C6664" s="1">
        <v>44248</v>
      </c>
      <c r="D6664" s="1">
        <v>44278</v>
      </c>
      <c r="E6664" s="1">
        <v>44281</v>
      </c>
      <c r="F6664">
        <v>1</v>
      </c>
      <c r="G6664" t="str">
        <f>VLOOKUP(F6664,dComprador!A:B,2,0)</f>
        <v>Alon</v>
      </c>
      <c r="H6664">
        <v>5</v>
      </c>
      <c r="I6664" t="str">
        <f>VLOOKUP(H6664,dMateriaPrima!A:B,2,0)</f>
        <v>Areia</v>
      </c>
      <c r="J6664">
        <f>VLOOKUP(H6664,dMateriaPrima!A:C,3,0)</f>
        <v>3.59</v>
      </c>
      <c r="K6664">
        <v>51</v>
      </c>
      <c r="L6664">
        <f t="shared" si="209"/>
        <v>183.09</v>
      </c>
      <c r="M6664">
        <v>0</v>
      </c>
      <c r="N6664">
        <f t="shared" si="208"/>
        <v>183.09</v>
      </c>
      <c r="O6664">
        <v>3</v>
      </c>
      <c r="P6664" t="str">
        <f>VLOOKUP(O6664,dFornecedor!A:B,2,0)</f>
        <v>StepUp</v>
      </c>
    </row>
    <row r="6665" spans="1:16" x14ac:dyDescent="0.25">
      <c r="A6665">
        <v>6664</v>
      </c>
      <c r="B6665" s="1">
        <v>44247</v>
      </c>
      <c r="C6665" s="1">
        <v>44247</v>
      </c>
      <c r="D6665" s="1">
        <v>44270</v>
      </c>
      <c r="E6665" s="1">
        <v>44271</v>
      </c>
      <c r="F6665">
        <v>1</v>
      </c>
      <c r="G6665" t="str">
        <f>VLOOKUP(F6665,dComprador!A:B,2,0)</f>
        <v>Alon</v>
      </c>
      <c r="H6665">
        <v>7</v>
      </c>
      <c r="I6665" t="str">
        <f>VLOOKUP(H6665,dMateriaPrima!A:B,2,0)</f>
        <v>Poliéster</v>
      </c>
      <c r="J6665">
        <f>VLOOKUP(H6665,dMateriaPrima!A:C,3,0)</f>
        <v>8</v>
      </c>
      <c r="K6665">
        <v>164</v>
      </c>
      <c r="L6665">
        <f t="shared" si="209"/>
        <v>1312</v>
      </c>
      <c r="M6665">
        <v>0</v>
      </c>
      <c r="N6665">
        <f t="shared" si="208"/>
        <v>1312</v>
      </c>
      <c r="O6665">
        <v>2</v>
      </c>
      <c r="P6665" t="str">
        <f>VLOOKUP(O6665,dFornecedor!A:B,2,0)</f>
        <v>Minerva</v>
      </c>
    </row>
    <row r="6666" spans="1:16" x14ac:dyDescent="0.25">
      <c r="A6666">
        <v>6665</v>
      </c>
      <c r="B6666" s="1">
        <v>44247</v>
      </c>
      <c r="C6666" s="1">
        <v>44255</v>
      </c>
      <c r="D6666" s="1">
        <v>44270</v>
      </c>
      <c r="E6666" s="1">
        <v>44271</v>
      </c>
      <c r="F6666">
        <v>1</v>
      </c>
      <c r="G6666" t="str">
        <f>VLOOKUP(F6666,dComprador!A:B,2,0)</f>
        <v>Alon</v>
      </c>
      <c r="H6666">
        <v>5</v>
      </c>
      <c r="I6666" t="str">
        <f>VLOOKUP(H6666,dMateriaPrima!A:B,2,0)</f>
        <v>Areia</v>
      </c>
      <c r="J6666">
        <f>VLOOKUP(H6666,dMateriaPrima!A:C,3,0)</f>
        <v>3.59</v>
      </c>
      <c r="K6666">
        <v>3</v>
      </c>
      <c r="L6666">
        <f t="shared" si="209"/>
        <v>10.77</v>
      </c>
      <c r="M6666">
        <v>0</v>
      </c>
      <c r="N6666">
        <f t="shared" si="208"/>
        <v>10.77</v>
      </c>
      <c r="O6666">
        <v>2</v>
      </c>
      <c r="P6666" t="str">
        <f>VLOOKUP(O6666,dFornecedor!A:B,2,0)</f>
        <v>Minerva</v>
      </c>
    </row>
    <row r="6667" spans="1:16" x14ac:dyDescent="0.25">
      <c r="A6667">
        <v>6666</v>
      </c>
      <c r="B6667" s="1">
        <v>44248</v>
      </c>
      <c r="C6667" s="1">
        <v>44248</v>
      </c>
      <c r="D6667" s="1">
        <v>44260</v>
      </c>
      <c r="E6667" s="1">
        <v>44260</v>
      </c>
      <c r="F6667">
        <v>4</v>
      </c>
      <c r="G6667" t="str">
        <f>VLOOKUP(F6667,dComprador!A:B,2,0)</f>
        <v>Lira</v>
      </c>
      <c r="H6667">
        <v>5</v>
      </c>
      <c r="I6667" t="str">
        <f>VLOOKUP(H6667,dMateriaPrima!A:B,2,0)</f>
        <v>Areia</v>
      </c>
      <c r="J6667">
        <f>VLOOKUP(H6667,dMateriaPrima!A:C,3,0)</f>
        <v>3.59</v>
      </c>
      <c r="K6667">
        <v>55</v>
      </c>
      <c r="L6667">
        <f t="shared" si="209"/>
        <v>197.45</v>
      </c>
      <c r="M6667">
        <v>0</v>
      </c>
      <c r="N6667">
        <f t="shared" si="208"/>
        <v>197.45</v>
      </c>
      <c r="O6667">
        <v>4</v>
      </c>
      <c r="P6667" t="str">
        <f>VLOOKUP(O6667,dFornecedor!A:B,2,0)</f>
        <v>AlphaOmega</v>
      </c>
    </row>
    <row r="6668" spans="1:16" x14ac:dyDescent="0.25">
      <c r="A6668">
        <v>6667</v>
      </c>
      <c r="B6668" s="1">
        <v>44248</v>
      </c>
      <c r="C6668" s="1">
        <v>44248</v>
      </c>
      <c r="D6668" s="1">
        <v>44269</v>
      </c>
      <c r="E6668" s="1">
        <v>44268</v>
      </c>
      <c r="F6668">
        <v>1</v>
      </c>
      <c r="G6668" t="str">
        <f>VLOOKUP(F6668,dComprador!A:B,2,0)</f>
        <v>Alon</v>
      </c>
      <c r="H6668">
        <v>6</v>
      </c>
      <c r="I6668" t="str">
        <f>VLOOKUP(H6668,dMateriaPrima!A:B,2,0)</f>
        <v>Fio Algodão</v>
      </c>
      <c r="J6668">
        <f>VLOOKUP(H6668,dMateriaPrima!A:C,3,0)</f>
        <v>55.9</v>
      </c>
      <c r="K6668">
        <v>20</v>
      </c>
      <c r="L6668">
        <f t="shared" si="209"/>
        <v>1118</v>
      </c>
      <c r="M6668">
        <v>0</v>
      </c>
      <c r="N6668">
        <f t="shared" si="208"/>
        <v>1118</v>
      </c>
      <c r="O6668">
        <v>2</v>
      </c>
      <c r="P6668" t="str">
        <f>VLOOKUP(O6668,dFornecedor!A:B,2,0)</f>
        <v>Minerva</v>
      </c>
    </row>
    <row r="6669" spans="1:16" x14ac:dyDescent="0.25">
      <c r="A6669">
        <v>6668</v>
      </c>
      <c r="B6669" s="1">
        <v>44248</v>
      </c>
      <c r="C6669" s="1">
        <v>44248</v>
      </c>
      <c r="D6669" s="1">
        <v>44268</v>
      </c>
      <c r="E6669" s="1">
        <v>44271</v>
      </c>
      <c r="F6669">
        <v>1</v>
      </c>
      <c r="G6669" t="str">
        <f>VLOOKUP(F6669,dComprador!A:B,2,0)</f>
        <v>Alon</v>
      </c>
      <c r="H6669">
        <v>5</v>
      </c>
      <c r="I6669" t="str">
        <f>VLOOKUP(H6669,dMateriaPrima!A:B,2,0)</f>
        <v>Areia</v>
      </c>
      <c r="J6669">
        <f>VLOOKUP(H6669,dMateriaPrima!A:C,3,0)</f>
        <v>3.59</v>
      </c>
      <c r="K6669">
        <v>443</v>
      </c>
      <c r="L6669">
        <f t="shared" si="209"/>
        <v>1590.37</v>
      </c>
      <c r="M6669">
        <v>0</v>
      </c>
      <c r="N6669">
        <f t="shared" si="208"/>
        <v>1590.37</v>
      </c>
      <c r="O6669">
        <v>2</v>
      </c>
      <c r="P6669" t="str">
        <f>VLOOKUP(O6669,dFornecedor!A:B,2,0)</f>
        <v>Minerva</v>
      </c>
    </row>
    <row r="6670" spans="1:16" x14ac:dyDescent="0.25">
      <c r="A6670">
        <v>6669</v>
      </c>
      <c r="B6670" s="1">
        <v>44248</v>
      </c>
      <c r="C6670" s="1">
        <v>44249</v>
      </c>
      <c r="D6670" s="1">
        <v>44279</v>
      </c>
      <c r="E6670" s="1">
        <v>44281</v>
      </c>
      <c r="F6670">
        <v>1</v>
      </c>
      <c r="G6670" t="str">
        <f>VLOOKUP(F6670,dComprador!A:B,2,0)</f>
        <v>Alon</v>
      </c>
      <c r="H6670">
        <v>1</v>
      </c>
      <c r="I6670" t="str">
        <f>VLOOKUP(H6670,dMateriaPrima!A:B,2,0)</f>
        <v>Tecido</v>
      </c>
      <c r="J6670">
        <f>VLOOKUP(H6670,dMateriaPrima!A:C,3,0)</f>
        <v>18</v>
      </c>
      <c r="K6670">
        <v>284</v>
      </c>
      <c r="L6670">
        <f t="shared" si="209"/>
        <v>5112</v>
      </c>
      <c r="M6670">
        <v>0</v>
      </c>
      <c r="N6670">
        <f t="shared" si="208"/>
        <v>5112</v>
      </c>
      <c r="O6670">
        <v>3</v>
      </c>
      <c r="P6670" t="str">
        <f>VLOOKUP(O6670,dFornecedor!A:B,2,0)</f>
        <v>StepUp</v>
      </c>
    </row>
    <row r="6671" spans="1:16" x14ac:dyDescent="0.25">
      <c r="A6671">
        <v>6670</v>
      </c>
      <c r="B6671" s="1">
        <v>44248</v>
      </c>
      <c r="C6671" s="1">
        <v>44250</v>
      </c>
      <c r="D6671" s="1">
        <v>44281</v>
      </c>
      <c r="E6671" s="1">
        <v>44282</v>
      </c>
      <c r="F6671">
        <v>1</v>
      </c>
      <c r="G6671" t="str">
        <f>VLOOKUP(F6671,dComprador!A:B,2,0)</f>
        <v>Alon</v>
      </c>
      <c r="H6671">
        <v>4</v>
      </c>
      <c r="I6671" t="str">
        <f>VLOOKUP(H6671,dMateriaPrima!A:B,2,0)</f>
        <v>Madeira</v>
      </c>
      <c r="J6671">
        <f>VLOOKUP(H6671,dMateriaPrima!A:C,3,0)</f>
        <v>168</v>
      </c>
      <c r="K6671">
        <v>498</v>
      </c>
      <c r="L6671">
        <f t="shared" si="209"/>
        <v>83664</v>
      </c>
      <c r="M6671">
        <v>0</v>
      </c>
      <c r="N6671">
        <f t="shared" si="208"/>
        <v>83664</v>
      </c>
      <c r="O6671">
        <v>2</v>
      </c>
      <c r="P6671" t="str">
        <f>VLOOKUP(O6671,dFornecedor!A:B,2,0)</f>
        <v>Minerva</v>
      </c>
    </row>
    <row r="6672" spans="1:16" x14ac:dyDescent="0.25">
      <c r="A6672">
        <v>6671</v>
      </c>
      <c r="B6672" s="1">
        <v>44248</v>
      </c>
      <c r="C6672" s="1">
        <v>44257</v>
      </c>
      <c r="D6672" s="1">
        <v>44273</v>
      </c>
      <c r="E6672" s="1">
        <v>44273</v>
      </c>
      <c r="F6672">
        <v>1</v>
      </c>
      <c r="G6672" t="str">
        <f>VLOOKUP(F6672,dComprador!A:B,2,0)</f>
        <v>Alon</v>
      </c>
      <c r="H6672">
        <v>9</v>
      </c>
      <c r="I6672" t="str">
        <f>VLOOKUP(H6672,dMateriaPrima!A:B,2,0)</f>
        <v>Couro</v>
      </c>
      <c r="J6672">
        <f>VLOOKUP(H6672,dMateriaPrima!A:C,3,0)</f>
        <v>4.4000000000000004</v>
      </c>
      <c r="K6672">
        <v>295</v>
      </c>
      <c r="L6672">
        <f t="shared" si="209"/>
        <v>1298</v>
      </c>
      <c r="M6672">
        <v>0</v>
      </c>
      <c r="N6672">
        <f t="shared" si="208"/>
        <v>1298</v>
      </c>
      <c r="O6672">
        <v>2</v>
      </c>
      <c r="P6672" t="str">
        <f>VLOOKUP(O6672,dFornecedor!A:B,2,0)</f>
        <v>Minerva</v>
      </c>
    </row>
    <row r="6673" spans="1:16" x14ac:dyDescent="0.25">
      <c r="A6673">
        <v>6672</v>
      </c>
      <c r="B6673" s="1">
        <v>44249</v>
      </c>
      <c r="C6673" s="1">
        <v>44253</v>
      </c>
      <c r="D6673" s="1">
        <v>44256</v>
      </c>
      <c r="E6673" s="1">
        <v>44260</v>
      </c>
      <c r="F6673">
        <v>4</v>
      </c>
      <c r="G6673" t="str">
        <f>VLOOKUP(F6673,dComprador!A:B,2,0)</f>
        <v>Lira</v>
      </c>
      <c r="H6673">
        <v>7</v>
      </c>
      <c r="I6673" t="str">
        <f>VLOOKUP(H6673,dMateriaPrima!A:B,2,0)</f>
        <v>Poliéster</v>
      </c>
      <c r="J6673">
        <f>VLOOKUP(H6673,dMateriaPrima!A:C,3,0)</f>
        <v>8</v>
      </c>
      <c r="K6673">
        <v>369</v>
      </c>
      <c r="L6673">
        <f t="shared" si="209"/>
        <v>2952</v>
      </c>
      <c r="M6673">
        <v>0</v>
      </c>
      <c r="N6673">
        <f t="shared" si="208"/>
        <v>2952</v>
      </c>
      <c r="O6673">
        <v>2</v>
      </c>
      <c r="P6673" t="str">
        <f>VLOOKUP(O6673,dFornecedor!A:B,2,0)</f>
        <v>Minerva</v>
      </c>
    </row>
    <row r="6674" spans="1:16" x14ac:dyDescent="0.25">
      <c r="A6674">
        <v>6673</v>
      </c>
      <c r="B6674" s="1">
        <v>44249</v>
      </c>
      <c r="C6674" s="1">
        <v>44253</v>
      </c>
      <c r="D6674" s="1">
        <v>44256</v>
      </c>
      <c r="E6674" s="1">
        <v>44257</v>
      </c>
      <c r="F6674">
        <v>4</v>
      </c>
      <c r="G6674" t="str">
        <f>VLOOKUP(F6674,dComprador!A:B,2,0)</f>
        <v>Lira</v>
      </c>
      <c r="H6674">
        <v>7</v>
      </c>
      <c r="I6674" t="str">
        <f>VLOOKUP(H6674,dMateriaPrima!A:B,2,0)</f>
        <v>Poliéster</v>
      </c>
      <c r="J6674">
        <f>VLOOKUP(H6674,dMateriaPrima!A:C,3,0)</f>
        <v>8</v>
      </c>
      <c r="K6674">
        <v>225</v>
      </c>
      <c r="L6674">
        <f t="shared" si="209"/>
        <v>1800</v>
      </c>
      <c r="M6674">
        <v>34</v>
      </c>
      <c r="N6674">
        <f t="shared" si="208"/>
        <v>1188</v>
      </c>
      <c r="O6674">
        <v>3</v>
      </c>
      <c r="P6674" t="str">
        <f>VLOOKUP(O6674,dFornecedor!A:B,2,0)</f>
        <v>StepUp</v>
      </c>
    </row>
    <row r="6675" spans="1:16" x14ac:dyDescent="0.25">
      <c r="A6675">
        <v>6674</v>
      </c>
      <c r="B6675" s="1">
        <v>44249</v>
      </c>
      <c r="C6675" s="1">
        <v>44253</v>
      </c>
      <c r="D6675" s="1">
        <v>44268</v>
      </c>
      <c r="E6675" s="1">
        <v>44272</v>
      </c>
      <c r="F6675">
        <v>1</v>
      </c>
      <c r="G6675" t="str">
        <f>VLOOKUP(F6675,dComprador!A:B,2,0)</f>
        <v>Alon</v>
      </c>
      <c r="H6675">
        <v>1</v>
      </c>
      <c r="I6675" t="str">
        <f>VLOOKUP(H6675,dMateriaPrima!A:B,2,0)</f>
        <v>Tecido</v>
      </c>
      <c r="J6675">
        <f>VLOOKUP(H6675,dMateriaPrima!A:C,3,0)</f>
        <v>18</v>
      </c>
      <c r="K6675">
        <v>239</v>
      </c>
      <c r="L6675">
        <f t="shared" si="209"/>
        <v>4302</v>
      </c>
      <c r="M6675">
        <v>0</v>
      </c>
      <c r="N6675">
        <f t="shared" si="208"/>
        <v>4302</v>
      </c>
      <c r="O6675">
        <v>2</v>
      </c>
      <c r="P6675" t="str">
        <f>VLOOKUP(O6675,dFornecedor!A:B,2,0)</f>
        <v>Minerva</v>
      </c>
    </row>
    <row r="6676" spans="1:16" x14ac:dyDescent="0.25">
      <c r="A6676">
        <v>6675</v>
      </c>
      <c r="B6676" s="1">
        <v>44249</v>
      </c>
      <c r="C6676" s="1">
        <v>44251</v>
      </c>
      <c r="D6676" s="1">
        <v>44268</v>
      </c>
      <c r="E6676" s="1">
        <v>44269</v>
      </c>
      <c r="F6676">
        <v>1</v>
      </c>
      <c r="G6676" t="str">
        <f>VLOOKUP(F6676,dComprador!A:B,2,0)</f>
        <v>Alon</v>
      </c>
      <c r="H6676">
        <v>7</v>
      </c>
      <c r="I6676" t="str">
        <f>VLOOKUP(H6676,dMateriaPrima!A:B,2,0)</f>
        <v>Poliéster</v>
      </c>
      <c r="J6676">
        <f>VLOOKUP(H6676,dMateriaPrima!A:C,3,0)</f>
        <v>8</v>
      </c>
      <c r="K6676">
        <v>59</v>
      </c>
      <c r="L6676">
        <f t="shared" si="209"/>
        <v>472</v>
      </c>
      <c r="M6676">
        <v>0</v>
      </c>
      <c r="N6676">
        <f t="shared" si="208"/>
        <v>472</v>
      </c>
      <c r="O6676">
        <v>5</v>
      </c>
      <c r="P6676" t="str">
        <f>VLOOKUP(O6676,dFornecedor!A:B,2,0)</f>
        <v>Atlas</v>
      </c>
    </row>
    <row r="6677" spans="1:16" x14ac:dyDescent="0.25">
      <c r="A6677">
        <v>6676</v>
      </c>
      <c r="B6677" s="1">
        <v>44249</v>
      </c>
      <c r="C6677" s="1">
        <v>44252</v>
      </c>
      <c r="D6677" s="1">
        <v>44281</v>
      </c>
      <c r="E6677" s="1">
        <v>44284</v>
      </c>
      <c r="F6677">
        <v>1</v>
      </c>
      <c r="G6677" t="str">
        <f>VLOOKUP(F6677,dComprador!A:B,2,0)</f>
        <v>Alon</v>
      </c>
      <c r="H6677">
        <v>8</v>
      </c>
      <c r="I6677" t="str">
        <f>VLOOKUP(H6677,dMateriaPrima!A:B,2,0)</f>
        <v>Cimento</v>
      </c>
      <c r="J6677">
        <f>VLOOKUP(H6677,dMateriaPrima!A:C,3,0)</f>
        <v>23</v>
      </c>
      <c r="K6677">
        <v>123</v>
      </c>
      <c r="L6677">
        <f t="shared" si="209"/>
        <v>2829</v>
      </c>
      <c r="M6677">
        <v>0</v>
      </c>
      <c r="N6677">
        <f t="shared" si="208"/>
        <v>2829</v>
      </c>
      <c r="O6677">
        <v>5</v>
      </c>
      <c r="P6677" t="str">
        <f>VLOOKUP(O6677,dFornecedor!A:B,2,0)</f>
        <v>Atlas</v>
      </c>
    </row>
    <row r="6678" spans="1:16" x14ac:dyDescent="0.25">
      <c r="A6678">
        <v>6677</v>
      </c>
      <c r="B6678" s="1">
        <v>44249</v>
      </c>
      <c r="C6678" s="1">
        <v>44249</v>
      </c>
      <c r="D6678" s="1">
        <v>44274</v>
      </c>
      <c r="E6678" s="1">
        <v>44273</v>
      </c>
      <c r="F6678">
        <v>1</v>
      </c>
      <c r="G6678" t="str">
        <f>VLOOKUP(F6678,dComprador!A:B,2,0)</f>
        <v>Alon</v>
      </c>
      <c r="H6678">
        <v>5</v>
      </c>
      <c r="I6678" t="str">
        <f>VLOOKUP(H6678,dMateriaPrima!A:B,2,0)</f>
        <v>Areia</v>
      </c>
      <c r="J6678">
        <f>VLOOKUP(H6678,dMateriaPrima!A:C,3,0)</f>
        <v>3.59</v>
      </c>
      <c r="K6678">
        <v>119</v>
      </c>
      <c r="L6678">
        <f t="shared" si="209"/>
        <v>427.21</v>
      </c>
      <c r="M6678">
        <v>0</v>
      </c>
      <c r="N6678">
        <f t="shared" si="208"/>
        <v>427.21</v>
      </c>
      <c r="O6678">
        <v>2</v>
      </c>
      <c r="P6678" t="str">
        <f>VLOOKUP(O6678,dFornecedor!A:B,2,0)</f>
        <v>Minerva</v>
      </c>
    </row>
    <row r="6679" spans="1:16" x14ac:dyDescent="0.25">
      <c r="A6679">
        <v>6678</v>
      </c>
      <c r="B6679" s="1">
        <v>44250</v>
      </c>
      <c r="C6679" s="1">
        <v>44251</v>
      </c>
      <c r="D6679" s="1">
        <v>44257</v>
      </c>
      <c r="E6679" s="1">
        <v>44259</v>
      </c>
      <c r="F6679">
        <v>4</v>
      </c>
      <c r="G6679" t="str">
        <f>VLOOKUP(F6679,dComprador!A:B,2,0)</f>
        <v>Lira</v>
      </c>
      <c r="H6679">
        <v>8</v>
      </c>
      <c r="I6679" t="str">
        <f>VLOOKUP(H6679,dMateriaPrima!A:B,2,0)</f>
        <v>Cimento</v>
      </c>
      <c r="J6679">
        <f>VLOOKUP(H6679,dMateriaPrima!A:C,3,0)</f>
        <v>23</v>
      </c>
      <c r="K6679">
        <v>86</v>
      </c>
      <c r="L6679">
        <f t="shared" si="209"/>
        <v>1978</v>
      </c>
      <c r="M6679">
        <v>0</v>
      </c>
      <c r="N6679">
        <f t="shared" si="208"/>
        <v>1978</v>
      </c>
      <c r="O6679">
        <v>3</v>
      </c>
      <c r="P6679" t="str">
        <f>VLOOKUP(O6679,dFornecedor!A:B,2,0)</f>
        <v>StepUp</v>
      </c>
    </row>
    <row r="6680" spans="1:16" x14ac:dyDescent="0.25">
      <c r="A6680">
        <v>6679</v>
      </c>
      <c r="B6680" s="1">
        <v>44250</v>
      </c>
      <c r="C6680" s="1">
        <v>44258</v>
      </c>
      <c r="D6680" s="1">
        <v>44262</v>
      </c>
      <c r="E6680" s="1">
        <v>44260</v>
      </c>
      <c r="F6680">
        <v>4</v>
      </c>
      <c r="G6680" t="str">
        <f>VLOOKUP(F6680,dComprador!A:B,2,0)</f>
        <v>Lira</v>
      </c>
      <c r="H6680">
        <v>5</v>
      </c>
      <c r="I6680" t="str">
        <f>VLOOKUP(H6680,dMateriaPrima!A:B,2,0)</f>
        <v>Areia</v>
      </c>
      <c r="J6680">
        <f>VLOOKUP(H6680,dMateriaPrima!A:C,3,0)</f>
        <v>3.59</v>
      </c>
      <c r="K6680">
        <v>48</v>
      </c>
      <c r="L6680">
        <f t="shared" si="209"/>
        <v>172.32</v>
      </c>
      <c r="M6680">
        <v>0</v>
      </c>
      <c r="N6680">
        <f t="shared" si="208"/>
        <v>172.32</v>
      </c>
      <c r="O6680">
        <v>2</v>
      </c>
      <c r="P6680" t="str">
        <f>VLOOKUP(O6680,dFornecedor!A:B,2,0)</f>
        <v>Minerva</v>
      </c>
    </row>
    <row r="6681" spans="1:16" x14ac:dyDescent="0.25">
      <c r="A6681">
        <v>6680</v>
      </c>
      <c r="B6681" s="1">
        <v>44250</v>
      </c>
      <c r="C6681" s="1">
        <v>44257</v>
      </c>
      <c r="D6681" s="1">
        <v>44259</v>
      </c>
      <c r="E6681" s="1">
        <v>44258</v>
      </c>
      <c r="F6681">
        <v>4</v>
      </c>
      <c r="G6681" t="str">
        <f>VLOOKUP(F6681,dComprador!A:B,2,0)</f>
        <v>Lira</v>
      </c>
      <c r="H6681">
        <v>5</v>
      </c>
      <c r="I6681" t="str">
        <f>VLOOKUP(H6681,dMateriaPrima!A:B,2,0)</f>
        <v>Areia</v>
      </c>
      <c r="J6681">
        <f>VLOOKUP(H6681,dMateriaPrima!A:C,3,0)</f>
        <v>3.59</v>
      </c>
      <c r="K6681">
        <v>326</v>
      </c>
      <c r="L6681">
        <f t="shared" si="209"/>
        <v>1170.3399999999999</v>
      </c>
      <c r="M6681">
        <v>0</v>
      </c>
      <c r="N6681">
        <f t="shared" si="208"/>
        <v>1170.3399999999999</v>
      </c>
      <c r="O6681">
        <v>3</v>
      </c>
      <c r="P6681" t="str">
        <f>VLOOKUP(O6681,dFornecedor!A:B,2,0)</f>
        <v>StepUp</v>
      </c>
    </row>
    <row r="6682" spans="1:16" x14ac:dyDescent="0.25">
      <c r="A6682">
        <v>6681</v>
      </c>
      <c r="B6682" s="1">
        <v>44250</v>
      </c>
      <c r="C6682" s="1">
        <v>44250</v>
      </c>
      <c r="D6682" s="1">
        <v>44257</v>
      </c>
      <c r="E6682" s="1">
        <v>44261</v>
      </c>
      <c r="F6682">
        <v>4</v>
      </c>
      <c r="G6682" t="str">
        <f>VLOOKUP(F6682,dComprador!A:B,2,0)</f>
        <v>Lira</v>
      </c>
      <c r="H6682">
        <v>11</v>
      </c>
      <c r="I6682" t="str">
        <f>VLOOKUP(H6682,dMateriaPrima!A:B,2,0)</f>
        <v>Papel</v>
      </c>
      <c r="J6682">
        <f>VLOOKUP(H6682,dMateriaPrima!A:C,3,0)</f>
        <v>9</v>
      </c>
      <c r="K6682">
        <v>82</v>
      </c>
      <c r="L6682">
        <f t="shared" si="209"/>
        <v>738</v>
      </c>
      <c r="M6682">
        <v>0</v>
      </c>
      <c r="N6682">
        <f t="shared" si="208"/>
        <v>738</v>
      </c>
      <c r="O6682">
        <v>2</v>
      </c>
      <c r="P6682" t="str">
        <f>VLOOKUP(O6682,dFornecedor!A:B,2,0)</f>
        <v>Minerva</v>
      </c>
    </row>
    <row r="6683" spans="1:16" x14ac:dyDescent="0.25">
      <c r="A6683">
        <v>6682</v>
      </c>
      <c r="B6683" s="1">
        <v>44250</v>
      </c>
      <c r="C6683" s="1">
        <v>44258</v>
      </c>
      <c r="D6683" s="1">
        <v>44270</v>
      </c>
      <c r="E6683" s="1">
        <v>44274</v>
      </c>
      <c r="F6683">
        <v>1</v>
      </c>
      <c r="G6683" t="str">
        <f>VLOOKUP(F6683,dComprador!A:B,2,0)</f>
        <v>Alon</v>
      </c>
      <c r="H6683">
        <v>5</v>
      </c>
      <c r="I6683" t="str">
        <f>VLOOKUP(H6683,dMateriaPrima!A:B,2,0)</f>
        <v>Areia</v>
      </c>
      <c r="J6683">
        <f>VLOOKUP(H6683,dMateriaPrima!A:C,3,0)</f>
        <v>3.59</v>
      </c>
      <c r="K6683">
        <v>172</v>
      </c>
      <c r="L6683">
        <f t="shared" si="209"/>
        <v>617.48</v>
      </c>
      <c r="M6683">
        <v>0</v>
      </c>
      <c r="N6683">
        <f t="shared" si="208"/>
        <v>617.48</v>
      </c>
      <c r="O6683">
        <v>2</v>
      </c>
      <c r="P6683" t="str">
        <f>VLOOKUP(O6683,dFornecedor!A:B,2,0)</f>
        <v>Minerva</v>
      </c>
    </row>
    <row r="6684" spans="1:16" x14ac:dyDescent="0.25">
      <c r="A6684">
        <v>6683</v>
      </c>
      <c r="B6684" s="1">
        <v>44250</v>
      </c>
      <c r="C6684" s="1">
        <v>44251</v>
      </c>
      <c r="D6684" s="1">
        <v>44266</v>
      </c>
      <c r="E6684" s="1">
        <v>44266</v>
      </c>
      <c r="F6684">
        <v>1</v>
      </c>
      <c r="G6684" t="str">
        <f>VLOOKUP(F6684,dComprador!A:B,2,0)</f>
        <v>Alon</v>
      </c>
      <c r="H6684">
        <v>8</v>
      </c>
      <c r="I6684" t="str">
        <f>VLOOKUP(H6684,dMateriaPrima!A:B,2,0)</f>
        <v>Cimento</v>
      </c>
      <c r="J6684">
        <f>VLOOKUP(H6684,dMateriaPrima!A:C,3,0)</f>
        <v>23</v>
      </c>
      <c r="K6684">
        <v>406</v>
      </c>
      <c r="L6684">
        <f t="shared" si="209"/>
        <v>9338</v>
      </c>
      <c r="M6684">
        <v>0</v>
      </c>
      <c r="N6684">
        <f t="shared" si="208"/>
        <v>9338</v>
      </c>
      <c r="O6684">
        <v>4</v>
      </c>
      <c r="P6684" t="str">
        <f>VLOOKUP(O6684,dFornecedor!A:B,2,0)</f>
        <v>AlphaOmega</v>
      </c>
    </row>
    <row r="6685" spans="1:16" x14ac:dyDescent="0.25">
      <c r="A6685">
        <v>6684</v>
      </c>
      <c r="B6685" s="1">
        <v>44250</v>
      </c>
      <c r="C6685" s="1">
        <v>44250</v>
      </c>
      <c r="D6685" s="1">
        <v>44267</v>
      </c>
      <c r="E6685" s="1">
        <v>44269</v>
      </c>
      <c r="F6685">
        <v>1</v>
      </c>
      <c r="G6685" t="str">
        <f>VLOOKUP(F6685,dComprador!A:B,2,0)</f>
        <v>Alon</v>
      </c>
      <c r="H6685">
        <v>5</v>
      </c>
      <c r="I6685" t="str">
        <f>VLOOKUP(H6685,dMateriaPrima!A:B,2,0)</f>
        <v>Areia</v>
      </c>
      <c r="J6685">
        <f>VLOOKUP(H6685,dMateriaPrima!A:C,3,0)</f>
        <v>3.59</v>
      </c>
      <c r="K6685">
        <v>200</v>
      </c>
      <c r="L6685">
        <f t="shared" si="209"/>
        <v>718</v>
      </c>
      <c r="M6685">
        <v>0</v>
      </c>
      <c r="N6685">
        <f t="shared" si="208"/>
        <v>718</v>
      </c>
      <c r="O6685">
        <v>2</v>
      </c>
      <c r="P6685" t="str">
        <f>VLOOKUP(O6685,dFornecedor!A:B,2,0)</f>
        <v>Minerva</v>
      </c>
    </row>
    <row r="6686" spans="1:16" x14ac:dyDescent="0.25">
      <c r="A6686">
        <v>6685</v>
      </c>
      <c r="B6686" s="1">
        <v>44250</v>
      </c>
      <c r="C6686" s="1">
        <v>44256</v>
      </c>
      <c r="D6686" s="1">
        <v>44274</v>
      </c>
      <c r="E6686" s="1">
        <v>44276</v>
      </c>
      <c r="F6686">
        <v>1</v>
      </c>
      <c r="G6686" t="str">
        <f>VLOOKUP(F6686,dComprador!A:B,2,0)</f>
        <v>Alon</v>
      </c>
      <c r="H6686">
        <v>10</v>
      </c>
      <c r="I6686" t="str">
        <f>VLOOKUP(H6686,dMateriaPrima!A:B,2,0)</f>
        <v>Pedra Britada</v>
      </c>
      <c r="J6686">
        <f>VLOOKUP(H6686,dMateriaPrima!A:C,3,0)</f>
        <v>56</v>
      </c>
      <c r="K6686">
        <v>106</v>
      </c>
      <c r="L6686">
        <f t="shared" si="209"/>
        <v>5936</v>
      </c>
      <c r="M6686">
        <v>0</v>
      </c>
      <c r="N6686">
        <f t="shared" si="208"/>
        <v>5936</v>
      </c>
      <c r="O6686">
        <v>2</v>
      </c>
      <c r="P6686" t="str">
        <f>VLOOKUP(O6686,dFornecedor!A:B,2,0)</f>
        <v>Minerva</v>
      </c>
    </row>
    <row r="6687" spans="1:16" x14ac:dyDescent="0.25">
      <c r="A6687">
        <v>6686</v>
      </c>
      <c r="B6687" s="1">
        <v>44251</v>
      </c>
      <c r="C6687" s="1">
        <v>44258</v>
      </c>
      <c r="D6687" s="1">
        <v>44260</v>
      </c>
      <c r="E6687" s="1">
        <v>44262</v>
      </c>
      <c r="F6687">
        <v>4</v>
      </c>
      <c r="G6687" t="str">
        <f>VLOOKUP(F6687,dComprador!A:B,2,0)</f>
        <v>Lira</v>
      </c>
      <c r="H6687">
        <v>11</v>
      </c>
      <c r="I6687" t="str">
        <f>VLOOKUP(H6687,dMateriaPrima!A:B,2,0)</f>
        <v>Papel</v>
      </c>
      <c r="J6687">
        <f>VLOOKUP(H6687,dMateriaPrima!A:C,3,0)</f>
        <v>9</v>
      </c>
      <c r="K6687">
        <v>254</v>
      </c>
      <c r="L6687">
        <f t="shared" si="209"/>
        <v>2286</v>
      </c>
      <c r="M6687">
        <v>0</v>
      </c>
      <c r="N6687">
        <f t="shared" si="208"/>
        <v>2286</v>
      </c>
      <c r="O6687">
        <v>2</v>
      </c>
      <c r="P6687" t="str">
        <f>VLOOKUP(O6687,dFornecedor!A:B,2,0)</f>
        <v>Minerva</v>
      </c>
    </row>
    <row r="6688" spans="1:16" x14ac:dyDescent="0.25">
      <c r="A6688">
        <v>6687</v>
      </c>
      <c r="B6688" s="1">
        <v>44251</v>
      </c>
      <c r="C6688" s="1">
        <v>44251</v>
      </c>
      <c r="D6688" s="1">
        <v>44281</v>
      </c>
      <c r="E6688" s="1">
        <v>44281</v>
      </c>
      <c r="F6688">
        <v>1</v>
      </c>
      <c r="G6688" t="str">
        <f>VLOOKUP(F6688,dComprador!A:B,2,0)</f>
        <v>Alon</v>
      </c>
      <c r="H6688">
        <v>9</v>
      </c>
      <c r="I6688" t="str">
        <f>VLOOKUP(H6688,dMateriaPrima!A:B,2,0)</f>
        <v>Couro</v>
      </c>
      <c r="J6688">
        <f>VLOOKUP(H6688,dMateriaPrima!A:C,3,0)</f>
        <v>4.4000000000000004</v>
      </c>
      <c r="K6688">
        <v>299</v>
      </c>
      <c r="L6688">
        <f t="shared" si="209"/>
        <v>1315.6000000000001</v>
      </c>
      <c r="M6688">
        <v>0</v>
      </c>
      <c r="N6688">
        <f t="shared" si="208"/>
        <v>1315.6000000000001</v>
      </c>
      <c r="O6688">
        <v>5</v>
      </c>
      <c r="P6688" t="str">
        <f>VLOOKUP(O6688,dFornecedor!A:B,2,0)</f>
        <v>Atlas</v>
      </c>
    </row>
    <row r="6689" spans="1:16" x14ac:dyDescent="0.25">
      <c r="A6689">
        <v>6688</v>
      </c>
      <c r="B6689" s="1">
        <v>44251</v>
      </c>
      <c r="C6689" s="1">
        <v>44259</v>
      </c>
      <c r="D6689" s="1">
        <v>44261</v>
      </c>
      <c r="E6689" s="1">
        <v>44260</v>
      </c>
      <c r="F6689">
        <v>4</v>
      </c>
      <c r="G6689" t="str">
        <f>VLOOKUP(F6689,dComprador!A:B,2,0)</f>
        <v>Lira</v>
      </c>
      <c r="H6689">
        <v>6</v>
      </c>
      <c r="I6689" t="str">
        <f>VLOOKUP(H6689,dMateriaPrima!A:B,2,0)</f>
        <v>Fio Algodão</v>
      </c>
      <c r="J6689">
        <f>VLOOKUP(H6689,dMateriaPrima!A:C,3,0)</f>
        <v>55.9</v>
      </c>
      <c r="K6689">
        <v>427</v>
      </c>
      <c r="L6689">
        <f t="shared" si="209"/>
        <v>23869.3</v>
      </c>
      <c r="M6689">
        <v>0</v>
      </c>
      <c r="N6689">
        <f t="shared" si="208"/>
        <v>23869.3</v>
      </c>
      <c r="O6689">
        <v>1</v>
      </c>
      <c r="P6689" t="str">
        <f>VLOOKUP(O6689,dFornecedor!A:B,2,0)</f>
        <v>NorthShore</v>
      </c>
    </row>
    <row r="6690" spans="1:16" x14ac:dyDescent="0.25">
      <c r="A6690">
        <v>6689</v>
      </c>
      <c r="B6690" s="1">
        <v>44251</v>
      </c>
      <c r="C6690" s="1">
        <v>44251</v>
      </c>
      <c r="D6690" s="1">
        <v>44258</v>
      </c>
      <c r="E6690" s="1">
        <v>44261</v>
      </c>
      <c r="F6690">
        <v>4</v>
      </c>
      <c r="G6690" t="str">
        <f>VLOOKUP(F6690,dComprador!A:B,2,0)</f>
        <v>Lira</v>
      </c>
      <c r="H6690">
        <v>4</v>
      </c>
      <c r="I6690" t="str">
        <f>VLOOKUP(H6690,dMateriaPrima!A:B,2,0)</f>
        <v>Madeira</v>
      </c>
      <c r="J6690">
        <f>VLOOKUP(H6690,dMateriaPrima!A:C,3,0)</f>
        <v>168</v>
      </c>
      <c r="K6690">
        <v>66</v>
      </c>
      <c r="L6690">
        <f t="shared" si="209"/>
        <v>11088</v>
      </c>
      <c r="M6690">
        <v>0</v>
      </c>
      <c r="N6690">
        <f t="shared" si="208"/>
        <v>11088</v>
      </c>
      <c r="O6690">
        <v>5</v>
      </c>
      <c r="P6690" t="str">
        <f>VLOOKUP(O6690,dFornecedor!A:B,2,0)</f>
        <v>Atlas</v>
      </c>
    </row>
    <row r="6691" spans="1:16" x14ac:dyDescent="0.25">
      <c r="A6691">
        <v>6690</v>
      </c>
      <c r="B6691" s="1">
        <v>44251</v>
      </c>
      <c r="C6691" s="1">
        <v>44254</v>
      </c>
      <c r="D6691" s="1">
        <v>44256</v>
      </c>
      <c r="E6691" s="1">
        <v>44258</v>
      </c>
      <c r="F6691">
        <v>4</v>
      </c>
      <c r="G6691" t="str">
        <f>VLOOKUP(F6691,dComprador!A:B,2,0)</f>
        <v>Lira</v>
      </c>
      <c r="H6691">
        <v>11</v>
      </c>
      <c r="I6691" t="str">
        <f>VLOOKUP(H6691,dMateriaPrima!A:B,2,0)</f>
        <v>Papel</v>
      </c>
      <c r="J6691">
        <f>VLOOKUP(H6691,dMateriaPrima!A:C,3,0)</f>
        <v>9</v>
      </c>
      <c r="K6691">
        <v>570</v>
      </c>
      <c r="L6691">
        <f t="shared" si="209"/>
        <v>5130</v>
      </c>
      <c r="M6691">
        <v>0</v>
      </c>
      <c r="N6691">
        <f t="shared" si="208"/>
        <v>5130</v>
      </c>
      <c r="O6691">
        <v>3</v>
      </c>
      <c r="P6691" t="str">
        <f>VLOOKUP(O6691,dFornecedor!A:B,2,0)</f>
        <v>StepUp</v>
      </c>
    </row>
    <row r="6692" spans="1:16" x14ac:dyDescent="0.25">
      <c r="A6692">
        <v>6691</v>
      </c>
      <c r="B6692" s="1">
        <v>44251</v>
      </c>
      <c r="C6692" s="1">
        <v>44261</v>
      </c>
      <c r="D6692" s="1">
        <v>44263</v>
      </c>
      <c r="E6692" s="1">
        <v>44267</v>
      </c>
      <c r="F6692">
        <v>4</v>
      </c>
      <c r="G6692" t="str">
        <f>VLOOKUP(F6692,dComprador!A:B,2,0)</f>
        <v>Lira</v>
      </c>
      <c r="H6692">
        <v>6</v>
      </c>
      <c r="I6692" t="str">
        <f>VLOOKUP(H6692,dMateriaPrima!A:B,2,0)</f>
        <v>Fio Algodão</v>
      </c>
      <c r="J6692">
        <f>VLOOKUP(H6692,dMateriaPrima!A:C,3,0)</f>
        <v>55.9</v>
      </c>
      <c r="K6692">
        <v>146</v>
      </c>
      <c r="L6692">
        <f t="shared" si="209"/>
        <v>8161.4</v>
      </c>
      <c r="M6692">
        <v>0</v>
      </c>
      <c r="N6692">
        <f t="shared" si="208"/>
        <v>8161.4</v>
      </c>
      <c r="O6692">
        <v>3</v>
      </c>
      <c r="P6692" t="str">
        <f>VLOOKUP(O6692,dFornecedor!A:B,2,0)</f>
        <v>StepUp</v>
      </c>
    </row>
    <row r="6693" spans="1:16" x14ac:dyDescent="0.25">
      <c r="A6693">
        <v>6692</v>
      </c>
      <c r="B6693" s="1">
        <v>44251</v>
      </c>
      <c r="C6693" s="1">
        <v>44260</v>
      </c>
      <c r="D6693" s="1">
        <v>44264</v>
      </c>
      <c r="E6693" s="1">
        <v>44264</v>
      </c>
      <c r="F6693">
        <v>4</v>
      </c>
      <c r="G6693" t="str">
        <f>VLOOKUP(F6693,dComprador!A:B,2,0)</f>
        <v>Lira</v>
      </c>
      <c r="H6693">
        <v>8</v>
      </c>
      <c r="I6693" t="str">
        <f>VLOOKUP(H6693,dMateriaPrima!A:B,2,0)</f>
        <v>Cimento</v>
      </c>
      <c r="J6693">
        <f>VLOOKUP(H6693,dMateriaPrima!A:C,3,0)</f>
        <v>23</v>
      </c>
      <c r="K6693">
        <v>168</v>
      </c>
      <c r="L6693">
        <f t="shared" si="209"/>
        <v>3864</v>
      </c>
      <c r="M6693">
        <v>0</v>
      </c>
      <c r="N6693">
        <f t="shared" si="208"/>
        <v>3864</v>
      </c>
      <c r="O6693">
        <v>2</v>
      </c>
      <c r="P6693" t="str">
        <f>VLOOKUP(O6693,dFornecedor!A:B,2,0)</f>
        <v>Minerva</v>
      </c>
    </row>
    <row r="6694" spans="1:16" x14ac:dyDescent="0.25">
      <c r="A6694">
        <v>6693</v>
      </c>
      <c r="B6694" s="1">
        <v>44251</v>
      </c>
      <c r="C6694" s="1">
        <v>44251</v>
      </c>
      <c r="D6694" s="1">
        <v>44258</v>
      </c>
      <c r="E6694" s="1">
        <v>44259</v>
      </c>
      <c r="F6694">
        <v>4</v>
      </c>
      <c r="G6694" t="str">
        <f>VLOOKUP(F6694,dComprador!A:B,2,0)</f>
        <v>Lira</v>
      </c>
      <c r="H6694">
        <v>1</v>
      </c>
      <c r="I6694" t="str">
        <f>VLOOKUP(H6694,dMateriaPrima!A:B,2,0)</f>
        <v>Tecido</v>
      </c>
      <c r="J6694">
        <f>VLOOKUP(H6694,dMateriaPrima!A:C,3,0)</f>
        <v>18</v>
      </c>
      <c r="K6694">
        <v>99</v>
      </c>
      <c r="L6694">
        <f t="shared" si="209"/>
        <v>1782</v>
      </c>
      <c r="M6694">
        <v>0</v>
      </c>
      <c r="N6694">
        <f t="shared" si="208"/>
        <v>1782</v>
      </c>
      <c r="O6694">
        <v>2</v>
      </c>
      <c r="P6694" t="str">
        <f>VLOOKUP(O6694,dFornecedor!A:B,2,0)</f>
        <v>Minerva</v>
      </c>
    </row>
    <row r="6695" spans="1:16" x14ac:dyDescent="0.25">
      <c r="A6695">
        <v>6694</v>
      </c>
      <c r="B6695" s="1">
        <v>44251</v>
      </c>
      <c r="C6695" s="1">
        <v>44261</v>
      </c>
      <c r="D6695" s="1">
        <v>44268</v>
      </c>
      <c r="E6695" s="1">
        <v>44268</v>
      </c>
      <c r="F6695">
        <v>2</v>
      </c>
      <c r="G6695" t="str">
        <f>VLOOKUP(F6695,dComprador!A:B,2,0)</f>
        <v>João</v>
      </c>
      <c r="H6695">
        <v>11</v>
      </c>
      <c r="I6695" t="str">
        <f>VLOOKUP(H6695,dMateriaPrima!A:B,2,0)</f>
        <v>Papel</v>
      </c>
      <c r="J6695">
        <f>VLOOKUP(H6695,dMateriaPrima!A:C,3,0)</f>
        <v>9</v>
      </c>
      <c r="K6695">
        <v>20</v>
      </c>
      <c r="L6695">
        <f t="shared" si="209"/>
        <v>180</v>
      </c>
      <c r="M6695">
        <v>0</v>
      </c>
      <c r="N6695">
        <f t="shared" si="208"/>
        <v>180</v>
      </c>
      <c r="O6695">
        <v>3</v>
      </c>
      <c r="P6695" t="str">
        <f>VLOOKUP(O6695,dFornecedor!A:B,2,0)</f>
        <v>StepUp</v>
      </c>
    </row>
    <row r="6696" spans="1:16" x14ac:dyDescent="0.25">
      <c r="A6696">
        <v>6695</v>
      </c>
      <c r="B6696" s="1">
        <v>44251</v>
      </c>
      <c r="C6696" s="1">
        <v>44259</v>
      </c>
      <c r="D6696" s="1">
        <v>44271</v>
      </c>
      <c r="E6696" s="1">
        <v>44272</v>
      </c>
      <c r="F6696">
        <v>1</v>
      </c>
      <c r="G6696" t="str">
        <f>VLOOKUP(F6696,dComprador!A:B,2,0)</f>
        <v>Alon</v>
      </c>
      <c r="H6696">
        <v>3</v>
      </c>
      <c r="I6696" t="str">
        <f>VLOOKUP(H6696,dMateriaPrima!A:B,2,0)</f>
        <v>Barra Metal</v>
      </c>
      <c r="J6696">
        <f>VLOOKUP(H6696,dMateriaPrima!A:C,3,0)</f>
        <v>565</v>
      </c>
      <c r="K6696">
        <v>386</v>
      </c>
      <c r="L6696">
        <f t="shared" si="209"/>
        <v>218090</v>
      </c>
      <c r="M6696">
        <v>0</v>
      </c>
      <c r="N6696">
        <f t="shared" si="208"/>
        <v>218090</v>
      </c>
      <c r="O6696">
        <v>3</v>
      </c>
      <c r="P6696" t="str">
        <f>VLOOKUP(O6696,dFornecedor!A:B,2,0)</f>
        <v>StepUp</v>
      </c>
    </row>
    <row r="6697" spans="1:16" x14ac:dyDescent="0.25">
      <c r="A6697">
        <v>6696</v>
      </c>
      <c r="B6697" s="1">
        <v>44251</v>
      </c>
      <c r="C6697" s="1">
        <v>44252</v>
      </c>
      <c r="D6697" s="1">
        <v>44268</v>
      </c>
      <c r="E6697" s="1">
        <v>44270</v>
      </c>
      <c r="F6697">
        <v>1</v>
      </c>
      <c r="G6697" t="str">
        <f>VLOOKUP(F6697,dComprador!A:B,2,0)</f>
        <v>Alon</v>
      </c>
      <c r="H6697">
        <v>11</v>
      </c>
      <c r="I6697" t="str">
        <f>VLOOKUP(H6697,dMateriaPrima!A:B,2,0)</f>
        <v>Papel</v>
      </c>
      <c r="J6697">
        <f>VLOOKUP(H6697,dMateriaPrima!A:C,3,0)</f>
        <v>9</v>
      </c>
      <c r="K6697">
        <v>19</v>
      </c>
      <c r="L6697">
        <f t="shared" si="209"/>
        <v>171</v>
      </c>
      <c r="M6697">
        <v>0</v>
      </c>
      <c r="N6697">
        <f t="shared" si="208"/>
        <v>171</v>
      </c>
      <c r="O6697">
        <v>3</v>
      </c>
      <c r="P6697" t="str">
        <f>VLOOKUP(O6697,dFornecedor!A:B,2,0)</f>
        <v>StepUp</v>
      </c>
    </row>
    <row r="6698" spans="1:16" x14ac:dyDescent="0.25">
      <c r="A6698">
        <v>6697</v>
      </c>
      <c r="B6698" s="1">
        <v>44251</v>
      </c>
      <c r="C6698" s="1">
        <v>44260</v>
      </c>
      <c r="D6698" s="1">
        <v>44270</v>
      </c>
      <c r="E6698" s="1">
        <v>44269</v>
      </c>
      <c r="F6698">
        <v>1</v>
      </c>
      <c r="G6698" t="str">
        <f>VLOOKUP(F6698,dComprador!A:B,2,0)</f>
        <v>Alon</v>
      </c>
      <c r="H6698">
        <v>10</v>
      </c>
      <c r="I6698" t="str">
        <f>VLOOKUP(H6698,dMateriaPrima!A:B,2,0)</f>
        <v>Pedra Britada</v>
      </c>
      <c r="J6698">
        <f>VLOOKUP(H6698,dMateriaPrima!A:C,3,0)</f>
        <v>56</v>
      </c>
      <c r="K6698">
        <v>36</v>
      </c>
      <c r="L6698">
        <f t="shared" si="209"/>
        <v>2016</v>
      </c>
      <c r="M6698">
        <v>0</v>
      </c>
      <c r="N6698">
        <f t="shared" si="208"/>
        <v>2016</v>
      </c>
      <c r="O6698">
        <v>3</v>
      </c>
      <c r="P6698" t="str">
        <f>VLOOKUP(O6698,dFornecedor!A:B,2,0)</f>
        <v>StepUp</v>
      </c>
    </row>
    <row r="6699" spans="1:16" x14ac:dyDescent="0.25">
      <c r="A6699">
        <v>6698</v>
      </c>
      <c r="B6699" s="1">
        <v>44251</v>
      </c>
      <c r="C6699" s="1">
        <v>44254</v>
      </c>
      <c r="D6699" s="1">
        <v>44284</v>
      </c>
      <c r="E6699" s="1">
        <v>44283</v>
      </c>
      <c r="F6699">
        <v>1</v>
      </c>
      <c r="G6699" t="str">
        <f>VLOOKUP(F6699,dComprador!A:B,2,0)</f>
        <v>Alon</v>
      </c>
      <c r="H6699">
        <v>7</v>
      </c>
      <c r="I6699" t="str">
        <f>VLOOKUP(H6699,dMateriaPrima!A:B,2,0)</f>
        <v>Poliéster</v>
      </c>
      <c r="J6699">
        <f>VLOOKUP(H6699,dMateriaPrima!A:C,3,0)</f>
        <v>8</v>
      </c>
      <c r="K6699">
        <v>208</v>
      </c>
      <c r="L6699">
        <f t="shared" si="209"/>
        <v>1664</v>
      </c>
      <c r="M6699">
        <v>32</v>
      </c>
      <c r="N6699">
        <f t="shared" si="208"/>
        <v>1131.52</v>
      </c>
      <c r="O6699">
        <v>1</v>
      </c>
      <c r="P6699" t="str">
        <f>VLOOKUP(O6699,dFornecedor!A:B,2,0)</f>
        <v>NorthShore</v>
      </c>
    </row>
    <row r="6700" spans="1:16" x14ac:dyDescent="0.25">
      <c r="A6700">
        <v>6699</v>
      </c>
      <c r="B6700" s="1">
        <v>44251</v>
      </c>
      <c r="C6700" s="1">
        <v>44251</v>
      </c>
      <c r="D6700" s="1">
        <v>44275</v>
      </c>
      <c r="E6700" s="1">
        <v>44276</v>
      </c>
      <c r="F6700">
        <v>1</v>
      </c>
      <c r="G6700" t="str">
        <f>VLOOKUP(F6700,dComprador!A:B,2,0)</f>
        <v>Alon</v>
      </c>
      <c r="H6700">
        <v>5</v>
      </c>
      <c r="I6700" t="str">
        <f>VLOOKUP(H6700,dMateriaPrima!A:B,2,0)</f>
        <v>Areia</v>
      </c>
      <c r="J6700">
        <f>VLOOKUP(H6700,dMateriaPrima!A:C,3,0)</f>
        <v>3.59</v>
      </c>
      <c r="K6700">
        <v>182</v>
      </c>
      <c r="L6700">
        <f t="shared" si="209"/>
        <v>653.38</v>
      </c>
      <c r="M6700">
        <v>0</v>
      </c>
      <c r="N6700">
        <f t="shared" si="208"/>
        <v>653.38</v>
      </c>
      <c r="O6700">
        <v>2</v>
      </c>
      <c r="P6700" t="str">
        <f>VLOOKUP(O6700,dFornecedor!A:B,2,0)</f>
        <v>Minerva</v>
      </c>
    </row>
    <row r="6701" spans="1:16" x14ac:dyDescent="0.25">
      <c r="A6701">
        <v>6700</v>
      </c>
      <c r="B6701" s="1">
        <v>44252</v>
      </c>
      <c r="C6701" s="1">
        <v>44255</v>
      </c>
      <c r="D6701" s="1">
        <v>44259</v>
      </c>
      <c r="E6701" s="1">
        <v>44256</v>
      </c>
      <c r="F6701">
        <v>4</v>
      </c>
      <c r="G6701" t="str">
        <f>VLOOKUP(F6701,dComprador!A:B,2,0)</f>
        <v>Lira</v>
      </c>
      <c r="H6701">
        <v>4</v>
      </c>
      <c r="I6701" t="str">
        <f>VLOOKUP(H6701,dMateriaPrima!A:B,2,0)</f>
        <v>Madeira</v>
      </c>
      <c r="J6701">
        <f>VLOOKUP(H6701,dMateriaPrima!A:C,3,0)</f>
        <v>168</v>
      </c>
      <c r="K6701">
        <v>152</v>
      </c>
      <c r="L6701">
        <f t="shared" si="209"/>
        <v>25536</v>
      </c>
      <c r="M6701">
        <v>0</v>
      </c>
      <c r="N6701">
        <f t="shared" si="208"/>
        <v>25536</v>
      </c>
      <c r="O6701">
        <v>1</v>
      </c>
      <c r="P6701" t="str">
        <f>VLOOKUP(O6701,dFornecedor!A:B,2,0)</f>
        <v>NorthShore</v>
      </c>
    </row>
    <row r="6702" spans="1:16" x14ac:dyDescent="0.25">
      <c r="A6702">
        <v>6701</v>
      </c>
      <c r="B6702" s="1">
        <v>44252</v>
      </c>
      <c r="C6702" s="1">
        <v>44261</v>
      </c>
      <c r="D6702" s="1">
        <v>44280</v>
      </c>
      <c r="E6702" s="1">
        <v>44283</v>
      </c>
      <c r="F6702">
        <v>1</v>
      </c>
      <c r="G6702" t="str">
        <f>VLOOKUP(F6702,dComprador!A:B,2,0)</f>
        <v>Alon</v>
      </c>
      <c r="H6702">
        <v>7</v>
      </c>
      <c r="I6702" t="str">
        <f>VLOOKUP(H6702,dMateriaPrima!A:B,2,0)</f>
        <v>Poliéster</v>
      </c>
      <c r="J6702">
        <f>VLOOKUP(H6702,dMateriaPrima!A:C,3,0)</f>
        <v>8</v>
      </c>
      <c r="K6702">
        <v>272</v>
      </c>
      <c r="L6702">
        <f t="shared" si="209"/>
        <v>2176</v>
      </c>
      <c r="M6702">
        <v>0</v>
      </c>
      <c r="N6702">
        <f t="shared" si="208"/>
        <v>2176</v>
      </c>
      <c r="O6702">
        <v>2</v>
      </c>
      <c r="P6702" t="str">
        <f>VLOOKUP(O6702,dFornecedor!A:B,2,0)</f>
        <v>Minerva</v>
      </c>
    </row>
    <row r="6703" spans="1:16" x14ac:dyDescent="0.25">
      <c r="A6703">
        <v>6702</v>
      </c>
      <c r="B6703" s="1">
        <v>44252</v>
      </c>
      <c r="C6703" s="1">
        <v>44252</v>
      </c>
      <c r="D6703" s="1">
        <v>44258</v>
      </c>
      <c r="E6703" s="1">
        <v>44261</v>
      </c>
      <c r="F6703">
        <v>4</v>
      </c>
      <c r="G6703" t="str">
        <f>VLOOKUP(F6703,dComprador!A:B,2,0)</f>
        <v>Lira</v>
      </c>
      <c r="H6703">
        <v>5</v>
      </c>
      <c r="I6703" t="str">
        <f>VLOOKUP(H6703,dMateriaPrima!A:B,2,0)</f>
        <v>Areia</v>
      </c>
      <c r="J6703">
        <f>VLOOKUP(H6703,dMateriaPrima!A:C,3,0)</f>
        <v>3.59</v>
      </c>
      <c r="K6703">
        <v>185</v>
      </c>
      <c r="L6703">
        <f t="shared" si="209"/>
        <v>664.15</v>
      </c>
      <c r="M6703">
        <v>0</v>
      </c>
      <c r="N6703">
        <f t="shared" si="208"/>
        <v>664.15</v>
      </c>
      <c r="O6703">
        <v>2</v>
      </c>
      <c r="P6703" t="str">
        <f>VLOOKUP(O6703,dFornecedor!A:B,2,0)</f>
        <v>Minerva</v>
      </c>
    </row>
    <row r="6704" spans="1:16" x14ac:dyDescent="0.25">
      <c r="A6704">
        <v>6703</v>
      </c>
      <c r="B6704" s="1">
        <v>44252</v>
      </c>
      <c r="C6704" s="1">
        <v>44258</v>
      </c>
      <c r="D6704" s="1">
        <v>44261</v>
      </c>
      <c r="E6704" s="1">
        <v>44260</v>
      </c>
      <c r="F6704">
        <v>4</v>
      </c>
      <c r="G6704" t="str">
        <f>VLOOKUP(F6704,dComprador!A:B,2,0)</f>
        <v>Lira</v>
      </c>
      <c r="H6704">
        <v>11</v>
      </c>
      <c r="I6704" t="str">
        <f>VLOOKUP(H6704,dMateriaPrima!A:B,2,0)</f>
        <v>Papel</v>
      </c>
      <c r="J6704">
        <f>VLOOKUP(H6704,dMateriaPrima!A:C,3,0)</f>
        <v>9</v>
      </c>
      <c r="K6704">
        <v>1</v>
      </c>
      <c r="L6704">
        <f t="shared" si="209"/>
        <v>9</v>
      </c>
      <c r="M6704">
        <v>0</v>
      </c>
      <c r="N6704">
        <f t="shared" si="208"/>
        <v>9</v>
      </c>
      <c r="O6704">
        <v>1</v>
      </c>
      <c r="P6704" t="str">
        <f>VLOOKUP(O6704,dFornecedor!A:B,2,0)</f>
        <v>NorthShore</v>
      </c>
    </row>
    <row r="6705" spans="1:16" x14ac:dyDescent="0.25">
      <c r="A6705">
        <v>6704</v>
      </c>
      <c r="B6705" s="1">
        <v>44252</v>
      </c>
      <c r="C6705" s="1">
        <v>44256</v>
      </c>
      <c r="D6705" s="1">
        <v>44270</v>
      </c>
      <c r="E6705" s="1">
        <v>44271</v>
      </c>
      <c r="F6705">
        <v>1</v>
      </c>
      <c r="G6705" t="str">
        <f>VLOOKUP(F6705,dComprador!A:B,2,0)</f>
        <v>Alon</v>
      </c>
      <c r="H6705">
        <v>1</v>
      </c>
      <c r="I6705" t="str">
        <f>VLOOKUP(H6705,dMateriaPrima!A:B,2,0)</f>
        <v>Tecido</v>
      </c>
      <c r="J6705">
        <f>VLOOKUP(H6705,dMateriaPrima!A:C,3,0)</f>
        <v>18</v>
      </c>
      <c r="K6705">
        <v>78</v>
      </c>
      <c r="L6705">
        <f t="shared" si="209"/>
        <v>1404</v>
      </c>
      <c r="M6705">
        <v>0</v>
      </c>
      <c r="N6705">
        <f t="shared" si="208"/>
        <v>1404</v>
      </c>
      <c r="O6705">
        <v>3</v>
      </c>
      <c r="P6705" t="str">
        <f>VLOOKUP(O6705,dFornecedor!A:B,2,0)</f>
        <v>StepUp</v>
      </c>
    </row>
    <row r="6706" spans="1:16" x14ac:dyDescent="0.25">
      <c r="A6706">
        <v>6705</v>
      </c>
      <c r="B6706" s="1">
        <v>44252</v>
      </c>
      <c r="C6706" s="1">
        <v>44255</v>
      </c>
      <c r="D6706" s="1">
        <v>44273</v>
      </c>
      <c r="E6706" s="1">
        <v>44271</v>
      </c>
      <c r="F6706">
        <v>1</v>
      </c>
      <c r="G6706" t="str">
        <f>VLOOKUP(F6706,dComprador!A:B,2,0)</f>
        <v>Alon</v>
      </c>
      <c r="H6706">
        <v>2</v>
      </c>
      <c r="I6706" t="str">
        <f>VLOOKUP(H6706,dMateriaPrima!A:B,2,0)</f>
        <v>Chapa Metal</v>
      </c>
      <c r="J6706">
        <f>VLOOKUP(H6706,dMateriaPrima!A:C,3,0)</f>
        <v>299.89999999999998</v>
      </c>
      <c r="K6706">
        <v>209</v>
      </c>
      <c r="L6706">
        <f t="shared" si="209"/>
        <v>62679.1</v>
      </c>
      <c r="M6706">
        <v>0</v>
      </c>
      <c r="N6706">
        <f t="shared" si="208"/>
        <v>62679.1</v>
      </c>
      <c r="O6706">
        <v>5</v>
      </c>
      <c r="P6706" t="str">
        <f>VLOOKUP(O6706,dFornecedor!A:B,2,0)</f>
        <v>Atlas</v>
      </c>
    </row>
    <row r="6707" spans="1:16" x14ac:dyDescent="0.25">
      <c r="A6707">
        <v>6706</v>
      </c>
      <c r="B6707" s="1">
        <v>44252</v>
      </c>
      <c r="C6707" s="1">
        <v>44252</v>
      </c>
      <c r="D6707" s="1">
        <v>44266</v>
      </c>
      <c r="E6707" s="1">
        <v>44266</v>
      </c>
      <c r="F6707">
        <v>2</v>
      </c>
      <c r="G6707" t="str">
        <f>VLOOKUP(F6707,dComprador!A:B,2,0)</f>
        <v>João</v>
      </c>
      <c r="H6707">
        <v>7</v>
      </c>
      <c r="I6707" t="str">
        <f>VLOOKUP(H6707,dMateriaPrima!A:B,2,0)</f>
        <v>Poliéster</v>
      </c>
      <c r="J6707">
        <f>VLOOKUP(H6707,dMateriaPrima!A:C,3,0)</f>
        <v>8</v>
      </c>
      <c r="K6707">
        <v>192</v>
      </c>
      <c r="L6707">
        <f t="shared" si="209"/>
        <v>1536</v>
      </c>
      <c r="M6707">
        <v>0</v>
      </c>
      <c r="N6707">
        <f t="shared" si="208"/>
        <v>1536</v>
      </c>
      <c r="O6707">
        <v>4</v>
      </c>
      <c r="P6707" t="str">
        <f>VLOOKUP(O6707,dFornecedor!A:B,2,0)</f>
        <v>AlphaOmega</v>
      </c>
    </row>
    <row r="6708" spans="1:16" x14ac:dyDescent="0.25">
      <c r="A6708">
        <v>6707</v>
      </c>
      <c r="B6708" s="1">
        <v>44252</v>
      </c>
      <c r="C6708" s="1">
        <v>44253</v>
      </c>
      <c r="D6708" s="1">
        <v>44270</v>
      </c>
      <c r="E6708" s="1">
        <v>44274</v>
      </c>
      <c r="F6708">
        <v>1</v>
      </c>
      <c r="G6708" t="str">
        <f>VLOOKUP(F6708,dComprador!A:B,2,0)</f>
        <v>Alon</v>
      </c>
      <c r="H6708">
        <v>7</v>
      </c>
      <c r="I6708" t="str">
        <f>VLOOKUP(H6708,dMateriaPrima!A:B,2,0)</f>
        <v>Poliéster</v>
      </c>
      <c r="J6708">
        <f>VLOOKUP(H6708,dMateriaPrima!A:C,3,0)</f>
        <v>8</v>
      </c>
      <c r="K6708">
        <v>20</v>
      </c>
      <c r="L6708">
        <f t="shared" si="209"/>
        <v>160</v>
      </c>
      <c r="M6708">
        <v>0</v>
      </c>
      <c r="N6708">
        <f t="shared" si="208"/>
        <v>160</v>
      </c>
      <c r="O6708">
        <v>3</v>
      </c>
      <c r="P6708" t="str">
        <f>VLOOKUP(O6708,dFornecedor!A:B,2,0)</f>
        <v>StepUp</v>
      </c>
    </row>
    <row r="6709" spans="1:16" x14ac:dyDescent="0.25">
      <c r="A6709">
        <v>6708</v>
      </c>
      <c r="B6709" s="1">
        <v>44252</v>
      </c>
      <c r="C6709" s="1">
        <v>44253</v>
      </c>
      <c r="D6709" s="1">
        <v>44282</v>
      </c>
      <c r="E6709" s="1">
        <v>44286</v>
      </c>
      <c r="F6709">
        <v>1</v>
      </c>
      <c r="G6709" t="str">
        <f>VLOOKUP(F6709,dComprador!A:B,2,0)</f>
        <v>Alon</v>
      </c>
      <c r="H6709">
        <v>4</v>
      </c>
      <c r="I6709" t="str">
        <f>VLOOKUP(H6709,dMateriaPrima!A:B,2,0)</f>
        <v>Madeira</v>
      </c>
      <c r="J6709">
        <f>VLOOKUP(H6709,dMateriaPrima!A:C,3,0)</f>
        <v>168</v>
      </c>
      <c r="K6709">
        <v>223</v>
      </c>
      <c r="L6709">
        <f t="shared" si="209"/>
        <v>37464</v>
      </c>
      <c r="M6709">
        <v>0</v>
      </c>
      <c r="N6709">
        <f t="shared" si="208"/>
        <v>37464</v>
      </c>
      <c r="O6709">
        <v>3</v>
      </c>
      <c r="P6709" t="str">
        <f>VLOOKUP(O6709,dFornecedor!A:B,2,0)</f>
        <v>StepUp</v>
      </c>
    </row>
    <row r="6710" spans="1:16" x14ac:dyDescent="0.25">
      <c r="A6710">
        <v>6709</v>
      </c>
      <c r="B6710" s="1">
        <v>44252</v>
      </c>
      <c r="C6710" s="1">
        <v>44254</v>
      </c>
      <c r="D6710" s="1">
        <v>44276</v>
      </c>
      <c r="E6710" s="1">
        <v>44277</v>
      </c>
      <c r="F6710">
        <v>1</v>
      </c>
      <c r="G6710" t="str">
        <f>VLOOKUP(F6710,dComprador!A:B,2,0)</f>
        <v>Alon</v>
      </c>
      <c r="H6710">
        <v>9</v>
      </c>
      <c r="I6710" t="str">
        <f>VLOOKUP(H6710,dMateriaPrima!A:B,2,0)</f>
        <v>Couro</v>
      </c>
      <c r="J6710">
        <f>VLOOKUP(H6710,dMateriaPrima!A:C,3,0)</f>
        <v>4.4000000000000004</v>
      </c>
      <c r="K6710">
        <v>266</v>
      </c>
      <c r="L6710">
        <f t="shared" si="209"/>
        <v>1170.4000000000001</v>
      </c>
      <c r="M6710">
        <v>0</v>
      </c>
      <c r="N6710">
        <f t="shared" si="208"/>
        <v>1170.4000000000001</v>
      </c>
      <c r="O6710">
        <v>2</v>
      </c>
      <c r="P6710" t="str">
        <f>VLOOKUP(O6710,dFornecedor!A:B,2,0)</f>
        <v>Minerva</v>
      </c>
    </row>
    <row r="6711" spans="1:16" x14ac:dyDescent="0.25">
      <c r="A6711">
        <v>6710</v>
      </c>
      <c r="B6711" s="1">
        <v>44253</v>
      </c>
      <c r="C6711" s="1">
        <v>44262</v>
      </c>
      <c r="D6711" s="1">
        <v>44266</v>
      </c>
      <c r="E6711" s="1">
        <v>44267</v>
      </c>
      <c r="F6711">
        <v>4</v>
      </c>
      <c r="G6711" t="str">
        <f>VLOOKUP(F6711,dComprador!A:B,2,0)</f>
        <v>Lira</v>
      </c>
      <c r="H6711">
        <v>9</v>
      </c>
      <c r="I6711" t="str">
        <f>VLOOKUP(H6711,dMateriaPrima!A:B,2,0)</f>
        <v>Couro</v>
      </c>
      <c r="J6711">
        <f>VLOOKUP(H6711,dMateriaPrima!A:C,3,0)</f>
        <v>4.4000000000000004</v>
      </c>
      <c r="K6711">
        <v>182</v>
      </c>
      <c r="L6711">
        <f t="shared" si="209"/>
        <v>800.80000000000007</v>
      </c>
      <c r="M6711">
        <v>0</v>
      </c>
      <c r="N6711">
        <f t="shared" si="208"/>
        <v>800.80000000000007</v>
      </c>
      <c r="O6711">
        <v>2</v>
      </c>
      <c r="P6711" t="str">
        <f>VLOOKUP(O6711,dFornecedor!A:B,2,0)</f>
        <v>Minerva</v>
      </c>
    </row>
    <row r="6712" spans="1:16" x14ac:dyDescent="0.25">
      <c r="A6712">
        <v>6711</v>
      </c>
      <c r="B6712" s="1">
        <v>44253</v>
      </c>
      <c r="C6712" s="1">
        <v>44253</v>
      </c>
      <c r="D6712" s="1">
        <v>44283</v>
      </c>
      <c r="E6712" s="1">
        <v>44284</v>
      </c>
      <c r="F6712">
        <v>1</v>
      </c>
      <c r="G6712" t="str">
        <f>VLOOKUP(F6712,dComprador!A:B,2,0)</f>
        <v>Alon</v>
      </c>
      <c r="H6712">
        <v>8</v>
      </c>
      <c r="I6712" t="str">
        <f>VLOOKUP(H6712,dMateriaPrima!A:B,2,0)</f>
        <v>Cimento</v>
      </c>
      <c r="J6712">
        <f>VLOOKUP(H6712,dMateriaPrima!A:C,3,0)</f>
        <v>23</v>
      </c>
      <c r="K6712">
        <v>518</v>
      </c>
      <c r="L6712">
        <f t="shared" si="209"/>
        <v>11914</v>
      </c>
      <c r="M6712">
        <v>0</v>
      </c>
      <c r="N6712">
        <f t="shared" si="208"/>
        <v>11914</v>
      </c>
      <c r="O6712">
        <v>5</v>
      </c>
      <c r="P6712" t="str">
        <f>VLOOKUP(O6712,dFornecedor!A:B,2,0)</f>
        <v>Atlas</v>
      </c>
    </row>
    <row r="6713" spans="1:16" x14ac:dyDescent="0.25">
      <c r="A6713">
        <v>6712</v>
      </c>
      <c r="B6713" s="1">
        <v>44253</v>
      </c>
      <c r="C6713" s="1">
        <v>44258</v>
      </c>
      <c r="D6713" s="1">
        <v>44283</v>
      </c>
      <c r="E6713" s="1">
        <v>44287</v>
      </c>
      <c r="F6713">
        <v>1</v>
      </c>
      <c r="G6713" t="str">
        <f>VLOOKUP(F6713,dComprador!A:B,2,0)</f>
        <v>Alon</v>
      </c>
      <c r="H6713">
        <v>11</v>
      </c>
      <c r="I6713" t="str">
        <f>VLOOKUP(H6713,dMateriaPrima!A:B,2,0)</f>
        <v>Papel</v>
      </c>
      <c r="J6713">
        <f>VLOOKUP(H6713,dMateriaPrima!A:C,3,0)</f>
        <v>9</v>
      </c>
      <c r="K6713">
        <v>37</v>
      </c>
      <c r="L6713">
        <f t="shared" si="209"/>
        <v>333</v>
      </c>
      <c r="M6713">
        <v>0</v>
      </c>
      <c r="N6713">
        <f t="shared" si="208"/>
        <v>333</v>
      </c>
      <c r="O6713">
        <v>1</v>
      </c>
      <c r="P6713" t="str">
        <f>VLOOKUP(O6713,dFornecedor!A:B,2,0)</f>
        <v>NorthShore</v>
      </c>
    </row>
    <row r="6714" spans="1:16" x14ac:dyDescent="0.25">
      <c r="A6714">
        <v>6713</v>
      </c>
      <c r="B6714" s="1">
        <v>44253</v>
      </c>
      <c r="C6714" s="1">
        <v>44262</v>
      </c>
      <c r="D6714" s="1">
        <v>44265</v>
      </c>
      <c r="E6714" s="1">
        <v>44269</v>
      </c>
      <c r="F6714">
        <v>4</v>
      </c>
      <c r="G6714" t="str">
        <f>VLOOKUP(F6714,dComprador!A:B,2,0)</f>
        <v>Lira</v>
      </c>
      <c r="H6714">
        <v>9</v>
      </c>
      <c r="I6714" t="str">
        <f>VLOOKUP(H6714,dMateriaPrima!A:B,2,0)</f>
        <v>Couro</v>
      </c>
      <c r="J6714">
        <f>VLOOKUP(H6714,dMateriaPrima!A:C,3,0)</f>
        <v>4.4000000000000004</v>
      </c>
      <c r="K6714">
        <v>53</v>
      </c>
      <c r="L6714">
        <f t="shared" si="209"/>
        <v>233.20000000000002</v>
      </c>
      <c r="M6714">
        <v>0</v>
      </c>
      <c r="N6714">
        <f t="shared" si="208"/>
        <v>233.20000000000002</v>
      </c>
      <c r="O6714">
        <v>2</v>
      </c>
      <c r="P6714" t="str">
        <f>VLOOKUP(O6714,dFornecedor!A:B,2,0)</f>
        <v>Minerva</v>
      </c>
    </row>
    <row r="6715" spans="1:16" x14ac:dyDescent="0.25">
      <c r="A6715">
        <v>6714</v>
      </c>
      <c r="B6715" s="1">
        <v>44253</v>
      </c>
      <c r="C6715" s="1">
        <v>44262</v>
      </c>
      <c r="D6715" s="1">
        <v>44266</v>
      </c>
      <c r="E6715" s="1">
        <v>44267</v>
      </c>
      <c r="F6715">
        <v>4</v>
      </c>
      <c r="G6715" t="str">
        <f>VLOOKUP(F6715,dComprador!A:B,2,0)</f>
        <v>Lira</v>
      </c>
      <c r="H6715">
        <v>9</v>
      </c>
      <c r="I6715" t="str">
        <f>VLOOKUP(H6715,dMateriaPrima!A:B,2,0)</f>
        <v>Couro</v>
      </c>
      <c r="J6715">
        <f>VLOOKUP(H6715,dMateriaPrima!A:C,3,0)</f>
        <v>4.4000000000000004</v>
      </c>
      <c r="K6715">
        <v>85</v>
      </c>
      <c r="L6715">
        <f t="shared" si="209"/>
        <v>374.00000000000006</v>
      </c>
      <c r="M6715">
        <v>0</v>
      </c>
      <c r="N6715">
        <f t="shared" si="208"/>
        <v>374.00000000000006</v>
      </c>
      <c r="O6715">
        <v>2</v>
      </c>
      <c r="P6715" t="str">
        <f>VLOOKUP(O6715,dFornecedor!A:B,2,0)</f>
        <v>Minerva</v>
      </c>
    </row>
    <row r="6716" spans="1:16" x14ac:dyDescent="0.25">
      <c r="A6716">
        <v>6715</v>
      </c>
      <c r="B6716" s="1">
        <v>44253</v>
      </c>
      <c r="C6716" s="1">
        <v>44260</v>
      </c>
      <c r="D6716" s="1">
        <v>44260</v>
      </c>
      <c r="E6716" s="1">
        <v>44262</v>
      </c>
      <c r="F6716">
        <v>4</v>
      </c>
      <c r="G6716" t="str">
        <f>VLOOKUP(F6716,dComprador!A:B,2,0)</f>
        <v>Lira</v>
      </c>
      <c r="H6716">
        <v>1</v>
      </c>
      <c r="I6716" t="str">
        <f>VLOOKUP(H6716,dMateriaPrima!A:B,2,0)</f>
        <v>Tecido</v>
      </c>
      <c r="J6716">
        <f>VLOOKUP(H6716,dMateriaPrima!A:C,3,0)</f>
        <v>18</v>
      </c>
      <c r="K6716">
        <v>497</v>
      </c>
      <c r="L6716">
        <f t="shared" si="209"/>
        <v>8946</v>
      </c>
      <c r="M6716">
        <v>0</v>
      </c>
      <c r="N6716">
        <f t="shared" si="208"/>
        <v>8946</v>
      </c>
      <c r="O6716">
        <v>1</v>
      </c>
      <c r="P6716" t="str">
        <f>VLOOKUP(O6716,dFornecedor!A:B,2,0)</f>
        <v>NorthShore</v>
      </c>
    </row>
    <row r="6717" spans="1:16" x14ac:dyDescent="0.25">
      <c r="A6717">
        <v>6716</v>
      </c>
      <c r="B6717" s="1">
        <v>44253</v>
      </c>
      <c r="C6717" s="1">
        <v>44261</v>
      </c>
      <c r="D6717" s="1">
        <v>44265</v>
      </c>
      <c r="E6717" s="1">
        <v>44264</v>
      </c>
      <c r="F6717">
        <v>2</v>
      </c>
      <c r="G6717" t="str">
        <f>VLOOKUP(F6717,dComprador!A:B,2,0)</f>
        <v>João</v>
      </c>
      <c r="H6717">
        <v>8</v>
      </c>
      <c r="I6717" t="str">
        <f>VLOOKUP(H6717,dMateriaPrima!A:B,2,0)</f>
        <v>Cimento</v>
      </c>
      <c r="J6717">
        <f>VLOOKUP(H6717,dMateriaPrima!A:C,3,0)</f>
        <v>23</v>
      </c>
      <c r="K6717">
        <v>12</v>
      </c>
      <c r="L6717">
        <f t="shared" si="209"/>
        <v>276</v>
      </c>
      <c r="M6717">
        <v>0</v>
      </c>
      <c r="N6717">
        <f t="shared" si="208"/>
        <v>276</v>
      </c>
      <c r="O6717">
        <v>2</v>
      </c>
      <c r="P6717" t="str">
        <f>VLOOKUP(O6717,dFornecedor!A:B,2,0)</f>
        <v>Minerva</v>
      </c>
    </row>
    <row r="6718" spans="1:16" x14ac:dyDescent="0.25">
      <c r="A6718">
        <v>6717</v>
      </c>
      <c r="B6718" s="1">
        <v>44253</v>
      </c>
      <c r="C6718" s="1">
        <v>44255</v>
      </c>
      <c r="D6718" s="1">
        <v>44284</v>
      </c>
      <c r="E6718" s="1">
        <v>44283</v>
      </c>
      <c r="F6718">
        <v>1</v>
      </c>
      <c r="G6718" t="str">
        <f>VLOOKUP(F6718,dComprador!A:B,2,0)</f>
        <v>Alon</v>
      </c>
      <c r="H6718">
        <v>6</v>
      </c>
      <c r="I6718" t="str">
        <f>VLOOKUP(H6718,dMateriaPrima!A:B,2,0)</f>
        <v>Fio Algodão</v>
      </c>
      <c r="J6718">
        <f>VLOOKUP(H6718,dMateriaPrima!A:C,3,0)</f>
        <v>55.9</v>
      </c>
      <c r="K6718">
        <v>220</v>
      </c>
      <c r="L6718">
        <f t="shared" si="209"/>
        <v>12298</v>
      </c>
      <c r="M6718">
        <v>0</v>
      </c>
      <c r="N6718">
        <f t="shared" si="208"/>
        <v>12298</v>
      </c>
      <c r="O6718">
        <v>2</v>
      </c>
      <c r="P6718" t="str">
        <f>VLOOKUP(O6718,dFornecedor!A:B,2,0)</f>
        <v>Minerva</v>
      </c>
    </row>
    <row r="6719" spans="1:16" x14ac:dyDescent="0.25">
      <c r="A6719">
        <v>6718</v>
      </c>
      <c r="B6719" s="1">
        <v>44253</v>
      </c>
      <c r="C6719" s="1">
        <v>44263</v>
      </c>
      <c r="D6719" s="1">
        <v>44284</v>
      </c>
      <c r="E6719" s="1">
        <v>44288</v>
      </c>
      <c r="F6719">
        <v>1</v>
      </c>
      <c r="G6719" t="str">
        <f>VLOOKUP(F6719,dComprador!A:B,2,0)</f>
        <v>Alon</v>
      </c>
      <c r="H6719">
        <v>4</v>
      </c>
      <c r="I6719" t="str">
        <f>VLOOKUP(H6719,dMateriaPrima!A:B,2,0)</f>
        <v>Madeira</v>
      </c>
      <c r="J6719">
        <f>VLOOKUP(H6719,dMateriaPrima!A:C,3,0)</f>
        <v>168</v>
      </c>
      <c r="K6719">
        <v>174</v>
      </c>
      <c r="L6719">
        <f t="shared" si="209"/>
        <v>29232</v>
      </c>
      <c r="M6719">
        <v>0</v>
      </c>
      <c r="N6719">
        <f t="shared" si="208"/>
        <v>29232</v>
      </c>
      <c r="O6719">
        <v>3</v>
      </c>
      <c r="P6719" t="str">
        <f>VLOOKUP(O6719,dFornecedor!A:B,2,0)</f>
        <v>StepUp</v>
      </c>
    </row>
    <row r="6720" spans="1:16" x14ac:dyDescent="0.25">
      <c r="A6720">
        <v>6719</v>
      </c>
      <c r="B6720" s="1">
        <v>44254</v>
      </c>
      <c r="C6720" s="1">
        <v>44254</v>
      </c>
      <c r="D6720" s="1">
        <v>44261</v>
      </c>
      <c r="E6720" s="1">
        <v>44257</v>
      </c>
      <c r="F6720">
        <v>4</v>
      </c>
      <c r="G6720" t="str">
        <f>VLOOKUP(F6720,dComprador!A:B,2,0)</f>
        <v>Lira</v>
      </c>
      <c r="H6720">
        <v>11</v>
      </c>
      <c r="I6720" t="str">
        <f>VLOOKUP(H6720,dMateriaPrima!A:B,2,0)</f>
        <v>Papel</v>
      </c>
      <c r="J6720">
        <f>VLOOKUP(H6720,dMateriaPrima!A:C,3,0)</f>
        <v>9</v>
      </c>
      <c r="K6720">
        <v>276</v>
      </c>
      <c r="L6720">
        <f t="shared" si="209"/>
        <v>2484</v>
      </c>
      <c r="M6720">
        <v>0</v>
      </c>
      <c r="N6720">
        <f t="shared" si="208"/>
        <v>2484</v>
      </c>
      <c r="O6720">
        <v>2</v>
      </c>
      <c r="P6720" t="str">
        <f>VLOOKUP(O6720,dFornecedor!A:B,2,0)</f>
        <v>Minerva</v>
      </c>
    </row>
    <row r="6721" spans="1:16" x14ac:dyDescent="0.25">
      <c r="A6721">
        <v>6720</v>
      </c>
      <c r="B6721" s="1">
        <v>44254</v>
      </c>
      <c r="C6721" s="1">
        <v>44261</v>
      </c>
      <c r="D6721" s="1">
        <v>44265</v>
      </c>
      <c r="E6721" s="1">
        <v>44266</v>
      </c>
      <c r="F6721">
        <v>4</v>
      </c>
      <c r="G6721" t="str">
        <f>VLOOKUP(F6721,dComprador!A:B,2,0)</f>
        <v>Lira</v>
      </c>
      <c r="H6721">
        <v>1</v>
      </c>
      <c r="I6721" t="str">
        <f>VLOOKUP(H6721,dMateriaPrima!A:B,2,0)</f>
        <v>Tecido</v>
      </c>
      <c r="J6721">
        <f>VLOOKUP(H6721,dMateriaPrima!A:C,3,0)</f>
        <v>18</v>
      </c>
      <c r="K6721">
        <v>405</v>
      </c>
      <c r="L6721">
        <f t="shared" si="209"/>
        <v>7290</v>
      </c>
      <c r="M6721">
        <v>0</v>
      </c>
      <c r="N6721">
        <f t="shared" si="208"/>
        <v>7290</v>
      </c>
      <c r="O6721">
        <v>2</v>
      </c>
      <c r="P6721" t="str">
        <f>VLOOKUP(O6721,dFornecedor!A:B,2,0)</f>
        <v>Minerva</v>
      </c>
    </row>
    <row r="6722" spans="1:16" x14ac:dyDescent="0.25">
      <c r="A6722">
        <v>6721</v>
      </c>
      <c r="B6722" s="1">
        <v>44254</v>
      </c>
      <c r="C6722" s="1">
        <v>44254</v>
      </c>
      <c r="D6722" s="1">
        <v>44259</v>
      </c>
      <c r="E6722" s="1">
        <v>44263</v>
      </c>
      <c r="F6722">
        <v>4</v>
      </c>
      <c r="G6722" t="str">
        <f>VLOOKUP(F6722,dComprador!A:B,2,0)</f>
        <v>Lira</v>
      </c>
      <c r="H6722">
        <v>11</v>
      </c>
      <c r="I6722" t="str">
        <f>VLOOKUP(H6722,dMateriaPrima!A:B,2,0)</f>
        <v>Papel</v>
      </c>
      <c r="J6722">
        <f>VLOOKUP(H6722,dMateriaPrima!A:C,3,0)</f>
        <v>9</v>
      </c>
      <c r="K6722">
        <v>255</v>
      </c>
      <c r="L6722">
        <f t="shared" si="209"/>
        <v>2295</v>
      </c>
      <c r="M6722">
        <v>0</v>
      </c>
      <c r="N6722">
        <f t="shared" ref="N6722:N6785" si="210">SUM(L6722-((L6722*M6722)/100))</f>
        <v>2295</v>
      </c>
      <c r="O6722">
        <v>2</v>
      </c>
      <c r="P6722" t="str">
        <f>VLOOKUP(O6722,dFornecedor!A:B,2,0)</f>
        <v>Minerva</v>
      </c>
    </row>
    <row r="6723" spans="1:16" x14ac:dyDescent="0.25">
      <c r="A6723">
        <v>6722</v>
      </c>
      <c r="B6723" s="1">
        <v>44254</v>
      </c>
      <c r="C6723" s="1">
        <v>44257</v>
      </c>
      <c r="D6723" s="1">
        <v>44261</v>
      </c>
      <c r="E6723" s="1">
        <v>44263</v>
      </c>
      <c r="F6723">
        <v>4</v>
      </c>
      <c r="G6723" t="str">
        <f>VLOOKUP(F6723,dComprador!A:B,2,0)</f>
        <v>Lira</v>
      </c>
      <c r="H6723">
        <v>11</v>
      </c>
      <c r="I6723" t="str">
        <f>VLOOKUP(H6723,dMateriaPrima!A:B,2,0)</f>
        <v>Papel</v>
      </c>
      <c r="J6723">
        <f>VLOOKUP(H6723,dMateriaPrima!A:C,3,0)</f>
        <v>9</v>
      </c>
      <c r="K6723">
        <v>15</v>
      </c>
      <c r="L6723">
        <f t="shared" ref="L6723:L6786" si="211">J6723*K6723</f>
        <v>135</v>
      </c>
      <c r="M6723">
        <v>0</v>
      </c>
      <c r="N6723">
        <f t="shared" si="210"/>
        <v>135</v>
      </c>
      <c r="O6723">
        <v>3</v>
      </c>
      <c r="P6723" t="str">
        <f>VLOOKUP(O6723,dFornecedor!A:B,2,0)</f>
        <v>StepUp</v>
      </c>
    </row>
    <row r="6724" spans="1:16" x14ac:dyDescent="0.25">
      <c r="A6724">
        <v>6723</v>
      </c>
      <c r="B6724" s="1">
        <v>44254</v>
      </c>
      <c r="C6724" s="1">
        <v>44263</v>
      </c>
      <c r="D6724" s="1">
        <v>44266</v>
      </c>
      <c r="E6724" s="1">
        <v>44265</v>
      </c>
      <c r="F6724">
        <v>4</v>
      </c>
      <c r="G6724" t="str">
        <f>VLOOKUP(F6724,dComprador!A:B,2,0)</f>
        <v>Lira</v>
      </c>
      <c r="H6724">
        <v>4</v>
      </c>
      <c r="I6724" t="str">
        <f>VLOOKUP(H6724,dMateriaPrima!A:B,2,0)</f>
        <v>Madeira</v>
      </c>
      <c r="J6724">
        <f>VLOOKUP(H6724,dMateriaPrima!A:C,3,0)</f>
        <v>168</v>
      </c>
      <c r="K6724">
        <v>292</v>
      </c>
      <c r="L6724">
        <f t="shared" si="211"/>
        <v>49056</v>
      </c>
      <c r="M6724">
        <v>20</v>
      </c>
      <c r="N6724">
        <f t="shared" si="210"/>
        <v>39244.800000000003</v>
      </c>
      <c r="O6724">
        <v>3</v>
      </c>
      <c r="P6724" t="str">
        <f>VLOOKUP(O6724,dFornecedor!A:B,2,0)</f>
        <v>StepUp</v>
      </c>
    </row>
    <row r="6725" spans="1:16" x14ac:dyDescent="0.25">
      <c r="A6725">
        <v>6724</v>
      </c>
      <c r="B6725" s="1">
        <v>44254</v>
      </c>
      <c r="C6725" s="1">
        <v>44257</v>
      </c>
      <c r="D6725" s="1">
        <v>44263</v>
      </c>
      <c r="E6725" s="1">
        <v>44263</v>
      </c>
      <c r="F6725">
        <v>4</v>
      </c>
      <c r="G6725" t="str">
        <f>VLOOKUP(F6725,dComprador!A:B,2,0)</f>
        <v>Lira</v>
      </c>
      <c r="H6725">
        <v>10</v>
      </c>
      <c r="I6725" t="str">
        <f>VLOOKUP(H6725,dMateriaPrima!A:B,2,0)</f>
        <v>Pedra Britada</v>
      </c>
      <c r="J6725">
        <f>VLOOKUP(H6725,dMateriaPrima!A:C,3,0)</f>
        <v>56</v>
      </c>
      <c r="K6725">
        <v>137</v>
      </c>
      <c r="L6725">
        <f t="shared" si="211"/>
        <v>7672</v>
      </c>
      <c r="M6725">
        <v>17</v>
      </c>
      <c r="N6725">
        <f t="shared" si="210"/>
        <v>6367.76</v>
      </c>
      <c r="O6725">
        <v>1</v>
      </c>
      <c r="P6725" t="str">
        <f>VLOOKUP(O6725,dFornecedor!A:B,2,0)</f>
        <v>NorthShore</v>
      </c>
    </row>
    <row r="6726" spans="1:16" x14ac:dyDescent="0.25">
      <c r="A6726">
        <v>6725</v>
      </c>
      <c r="B6726" s="1">
        <v>44254</v>
      </c>
      <c r="C6726" s="1">
        <v>44255</v>
      </c>
      <c r="D6726" s="1">
        <v>44259</v>
      </c>
      <c r="E6726" s="1">
        <v>44262</v>
      </c>
      <c r="F6726">
        <v>4</v>
      </c>
      <c r="G6726" t="str">
        <f>VLOOKUP(F6726,dComprador!A:B,2,0)</f>
        <v>Lira</v>
      </c>
      <c r="H6726">
        <v>9</v>
      </c>
      <c r="I6726" t="str">
        <f>VLOOKUP(H6726,dMateriaPrima!A:B,2,0)</f>
        <v>Couro</v>
      </c>
      <c r="J6726">
        <f>VLOOKUP(H6726,dMateriaPrima!A:C,3,0)</f>
        <v>4.4000000000000004</v>
      </c>
      <c r="K6726">
        <v>129</v>
      </c>
      <c r="L6726">
        <f t="shared" si="211"/>
        <v>567.6</v>
      </c>
      <c r="M6726">
        <v>0</v>
      </c>
      <c r="N6726">
        <f t="shared" si="210"/>
        <v>567.6</v>
      </c>
      <c r="O6726">
        <v>3</v>
      </c>
      <c r="P6726" t="str">
        <f>VLOOKUP(O6726,dFornecedor!A:B,2,0)</f>
        <v>StepUp</v>
      </c>
    </row>
    <row r="6727" spans="1:16" x14ac:dyDescent="0.25">
      <c r="A6727">
        <v>6726</v>
      </c>
      <c r="B6727" s="1">
        <v>44254</v>
      </c>
      <c r="C6727" s="1">
        <v>44256</v>
      </c>
      <c r="D6727" s="1">
        <v>44274</v>
      </c>
      <c r="E6727" s="1">
        <v>44277</v>
      </c>
      <c r="F6727">
        <v>1</v>
      </c>
      <c r="G6727" t="str">
        <f>VLOOKUP(F6727,dComprador!A:B,2,0)</f>
        <v>Alon</v>
      </c>
      <c r="H6727">
        <v>9</v>
      </c>
      <c r="I6727" t="str">
        <f>VLOOKUP(H6727,dMateriaPrima!A:B,2,0)</f>
        <v>Couro</v>
      </c>
      <c r="J6727">
        <f>VLOOKUP(H6727,dMateriaPrima!A:C,3,0)</f>
        <v>4.4000000000000004</v>
      </c>
      <c r="K6727">
        <v>215</v>
      </c>
      <c r="L6727">
        <f t="shared" si="211"/>
        <v>946.00000000000011</v>
      </c>
      <c r="M6727">
        <v>0</v>
      </c>
      <c r="N6727">
        <f t="shared" si="210"/>
        <v>946.00000000000011</v>
      </c>
      <c r="O6727">
        <v>4</v>
      </c>
      <c r="P6727" t="str">
        <f>VLOOKUP(O6727,dFornecedor!A:B,2,0)</f>
        <v>AlphaOmega</v>
      </c>
    </row>
    <row r="6728" spans="1:16" x14ac:dyDescent="0.25">
      <c r="A6728">
        <v>6727</v>
      </c>
      <c r="B6728" s="1">
        <v>44254</v>
      </c>
      <c r="C6728" s="1">
        <v>44257</v>
      </c>
      <c r="D6728" s="1">
        <v>44270</v>
      </c>
      <c r="E6728" s="1">
        <v>44270</v>
      </c>
      <c r="F6728">
        <v>1</v>
      </c>
      <c r="G6728" t="str">
        <f>VLOOKUP(F6728,dComprador!A:B,2,0)</f>
        <v>Alon</v>
      </c>
      <c r="H6728">
        <v>1</v>
      </c>
      <c r="I6728" t="str">
        <f>VLOOKUP(H6728,dMateriaPrima!A:B,2,0)</f>
        <v>Tecido</v>
      </c>
      <c r="J6728">
        <f>VLOOKUP(H6728,dMateriaPrima!A:C,3,0)</f>
        <v>18</v>
      </c>
      <c r="K6728">
        <v>90</v>
      </c>
      <c r="L6728">
        <f t="shared" si="211"/>
        <v>1620</v>
      </c>
      <c r="M6728">
        <v>0</v>
      </c>
      <c r="N6728">
        <f t="shared" si="210"/>
        <v>1620</v>
      </c>
      <c r="O6728">
        <v>2</v>
      </c>
      <c r="P6728" t="str">
        <f>VLOOKUP(O6728,dFornecedor!A:B,2,0)</f>
        <v>Minerva</v>
      </c>
    </row>
    <row r="6729" spans="1:16" x14ac:dyDescent="0.25">
      <c r="A6729">
        <v>6728</v>
      </c>
      <c r="B6729" s="1">
        <v>44254</v>
      </c>
      <c r="C6729" s="1">
        <v>44259</v>
      </c>
      <c r="D6729" s="1">
        <v>44272</v>
      </c>
      <c r="E6729" s="1">
        <v>44277</v>
      </c>
      <c r="F6729">
        <v>1</v>
      </c>
      <c r="G6729" t="str">
        <f>VLOOKUP(F6729,dComprador!A:B,2,0)</f>
        <v>Alon</v>
      </c>
      <c r="H6729">
        <v>9</v>
      </c>
      <c r="I6729" t="str">
        <f>VLOOKUP(H6729,dMateriaPrima!A:B,2,0)</f>
        <v>Couro</v>
      </c>
      <c r="J6729">
        <f>VLOOKUP(H6729,dMateriaPrima!A:C,3,0)</f>
        <v>4.4000000000000004</v>
      </c>
      <c r="K6729">
        <v>240</v>
      </c>
      <c r="L6729">
        <f t="shared" si="211"/>
        <v>1056</v>
      </c>
      <c r="M6729">
        <v>0</v>
      </c>
      <c r="N6729">
        <f t="shared" si="210"/>
        <v>1056</v>
      </c>
      <c r="O6729">
        <v>5</v>
      </c>
      <c r="P6729" t="str">
        <f>VLOOKUP(O6729,dFornecedor!A:B,2,0)</f>
        <v>Atlas</v>
      </c>
    </row>
    <row r="6730" spans="1:16" x14ac:dyDescent="0.25">
      <c r="A6730">
        <v>6729</v>
      </c>
      <c r="B6730" s="1">
        <v>44254</v>
      </c>
      <c r="C6730" s="1">
        <v>44255</v>
      </c>
      <c r="D6730" s="1">
        <v>44271</v>
      </c>
      <c r="E6730" s="1">
        <v>44274</v>
      </c>
      <c r="F6730">
        <v>1</v>
      </c>
      <c r="G6730" t="str">
        <f>VLOOKUP(F6730,dComprador!A:B,2,0)</f>
        <v>Alon</v>
      </c>
      <c r="H6730">
        <v>1</v>
      </c>
      <c r="I6730" t="str">
        <f>VLOOKUP(H6730,dMateriaPrima!A:B,2,0)</f>
        <v>Tecido</v>
      </c>
      <c r="J6730">
        <f>VLOOKUP(H6730,dMateriaPrima!A:C,3,0)</f>
        <v>18</v>
      </c>
      <c r="K6730">
        <v>229</v>
      </c>
      <c r="L6730">
        <f t="shared" si="211"/>
        <v>4122</v>
      </c>
      <c r="M6730">
        <v>0</v>
      </c>
      <c r="N6730">
        <f t="shared" si="210"/>
        <v>4122</v>
      </c>
      <c r="O6730">
        <v>3</v>
      </c>
      <c r="P6730" t="str">
        <f>VLOOKUP(O6730,dFornecedor!A:B,2,0)</f>
        <v>StepUp</v>
      </c>
    </row>
    <row r="6731" spans="1:16" x14ac:dyDescent="0.25">
      <c r="A6731">
        <v>6730</v>
      </c>
      <c r="B6731" s="1">
        <v>44254</v>
      </c>
      <c r="C6731" s="1">
        <v>44262</v>
      </c>
      <c r="D6731" s="1">
        <v>44285</v>
      </c>
      <c r="E6731" s="1">
        <v>44287</v>
      </c>
      <c r="F6731">
        <v>1</v>
      </c>
      <c r="G6731" t="str">
        <f>VLOOKUP(F6731,dComprador!A:B,2,0)</f>
        <v>Alon</v>
      </c>
      <c r="H6731">
        <v>11</v>
      </c>
      <c r="I6731" t="str">
        <f>VLOOKUP(H6731,dMateriaPrima!A:B,2,0)</f>
        <v>Papel</v>
      </c>
      <c r="J6731">
        <f>VLOOKUP(H6731,dMateriaPrima!A:C,3,0)</f>
        <v>9</v>
      </c>
      <c r="K6731">
        <v>33</v>
      </c>
      <c r="L6731">
        <f t="shared" si="211"/>
        <v>297</v>
      </c>
      <c r="M6731">
        <v>0</v>
      </c>
      <c r="N6731">
        <f t="shared" si="210"/>
        <v>297</v>
      </c>
      <c r="O6731">
        <v>2</v>
      </c>
      <c r="P6731" t="str">
        <f>VLOOKUP(O6731,dFornecedor!A:B,2,0)</f>
        <v>Minerva</v>
      </c>
    </row>
    <row r="6732" spans="1:16" x14ac:dyDescent="0.25">
      <c r="A6732">
        <v>6731</v>
      </c>
      <c r="B6732" s="1">
        <v>44254</v>
      </c>
      <c r="C6732" s="1">
        <v>44263</v>
      </c>
      <c r="D6732" s="1">
        <v>44277</v>
      </c>
      <c r="E6732" s="1">
        <v>44279</v>
      </c>
      <c r="F6732">
        <v>1</v>
      </c>
      <c r="G6732" t="str">
        <f>VLOOKUP(F6732,dComprador!A:B,2,0)</f>
        <v>Alon</v>
      </c>
      <c r="H6732">
        <v>9</v>
      </c>
      <c r="I6732" t="str">
        <f>VLOOKUP(H6732,dMateriaPrima!A:B,2,0)</f>
        <v>Couro</v>
      </c>
      <c r="J6732">
        <f>VLOOKUP(H6732,dMateriaPrima!A:C,3,0)</f>
        <v>4.4000000000000004</v>
      </c>
      <c r="K6732">
        <v>19</v>
      </c>
      <c r="L6732">
        <f t="shared" si="211"/>
        <v>83.600000000000009</v>
      </c>
      <c r="M6732">
        <v>0</v>
      </c>
      <c r="N6732">
        <f t="shared" si="210"/>
        <v>83.600000000000009</v>
      </c>
      <c r="O6732">
        <v>3</v>
      </c>
      <c r="P6732" t="str">
        <f>VLOOKUP(O6732,dFornecedor!A:B,2,0)</f>
        <v>StepUp</v>
      </c>
    </row>
    <row r="6733" spans="1:16" x14ac:dyDescent="0.25">
      <c r="A6733">
        <v>6732</v>
      </c>
      <c r="B6733" s="1">
        <v>44254</v>
      </c>
      <c r="C6733" s="1">
        <v>44256</v>
      </c>
      <c r="D6733" s="1">
        <v>44279</v>
      </c>
      <c r="E6733" s="1">
        <v>44280</v>
      </c>
      <c r="F6733">
        <v>1</v>
      </c>
      <c r="G6733" t="str">
        <f>VLOOKUP(F6733,dComprador!A:B,2,0)</f>
        <v>Alon</v>
      </c>
      <c r="H6733">
        <v>11</v>
      </c>
      <c r="I6733" t="str">
        <f>VLOOKUP(H6733,dMateriaPrima!A:B,2,0)</f>
        <v>Papel</v>
      </c>
      <c r="J6733">
        <f>VLOOKUP(H6733,dMateriaPrima!A:C,3,0)</f>
        <v>9</v>
      </c>
      <c r="K6733">
        <v>9</v>
      </c>
      <c r="L6733">
        <f t="shared" si="211"/>
        <v>81</v>
      </c>
      <c r="M6733">
        <v>0</v>
      </c>
      <c r="N6733">
        <f t="shared" si="210"/>
        <v>81</v>
      </c>
      <c r="O6733">
        <v>2</v>
      </c>
      <c r="P6733" t="str">
        <f>VLOOKUP(O6733,dFornecedor!A:B,2,0)</f>
        <v>Minerva</v>
      </c>
    </row>
    <row r="6734" spans="1:16" x14ac:dyDescent="0.25">
      <c r="A6734">
        <v>6733</v>
      </c>
      <c r="B6734" s="1">
        <v>44255</v>
      </c>
      <c r="C6734" s="1">
        <v>44262</v>
      </c>
      <c r="D6734" s="1">
        <v>44262</v>
      </c>
      <c r="E6734" s="1">
        <v>44264</v>
      </c>
      <c r="F6734">
        <v>4</v>
      </c>
      <c r="G6734" t="str">
        <f>VLOOKUP(F6734,dComprador!A:B,2,0)</f>
        <v>Lira</v>
      </c>
      <c r="H6734">
        <v>7</v>
      </c>
      <c r="I6734" t="str">
        <f>VLOOKUP(H6734,dMateriaPrima!A:B,2,0)</f>
        <v>Poliéster</v>
      </c>
      <c r="J6734">
        <f>VLOOKUP(H6734,dMateriaPrima!A:C,3,0)</f>
        <v>8</v>
      </c>
      <c r="K6734">
        <v>145</v>
      </c>
      <c r="L6734">
        <f t="shared" si="211"/>
        <v>1160</v>
      </c>
      <c r="M6734">
        <v>0</v>
      </c>
      <c r="N6734">
        <f t="shared" si="210"/>
        <v>1160</v>
      </c>
      <c r="O6734">
        <v>1</v>
      </c>
      <c r="P6734" t="str">
        <f>VLOOKUP(O6734,dFornecedor!A:B,2,0)</f>
        <v>NorthShore</v>
      </c>
    </row>
    <row r="6735" spans="1:16" x14ac:dyDescent="0.25">
      <c r="A6735">
        <v>6734</v>
      </c>
      <c r="B6735" s="1">
        <v>44255</v>
      </c>
      <c r="C6735" s="1">
        <v>44259</v>
      </c>
      <c r="D6735" s="1">
        <v>44263</v>
      </c>
      <c r="E6735" s="1">
        <v>44262</v>
      </c>
      <c r="F6735">
        <v>4</v>
      </c>
      <c r="G6735" t="str">
        <f>VLOOKUP(F6735,dComprador!A:B,2,0)</f>
        <v>Lira</v>
      </c>
      <c r="H6735">
        <v>5</v>
      </c>
      <c r="I6735" t="str">
        <f>VLOOKUP(H6735,dMateriaPrima!A:B,2,0)</f>
        <v>Areia</v>
      </c>
      <c r="J6735">
        <f>VLOOKUP(H6735,dMateriaPrima!A:C,3,0)</f>
        <v>3.59</v>
      </c>
      <c r="K6735">
        <v>146</v>
      </c>
      <c r="L6735">
        <f t="shared" si="211"/>
        <v>524.14</v>
      </c>
      <c r="M6735">
        <v>0</v>
      </c>
      <c r="N6735">
        <f t="shared" si="210"/>
        <v>524.14</v>
      </c>
      <c r="O6735">
        <v>2</v>
      </c>
      <c r="P6735" t="str">
        <f>VLOOKUP(O6735,dFornecedor!A:B,2,0)</f>
        <v>Minerva</v>
      </c>
    </row>
    <row r="6736" spans="1:16" x14ac:dyDescent="0.25">
      <c r="A6736">
        <v>6735</v>
      </c>
      <c r="B6736" s="1">
        <v>44255</v>
      </c>
      <c r="C6736" s="1">
        <v>44259</v>
      </c>
      <c r="D6736" s="1">
        <v>44262</v>
      </c>
      <c r="E6736" s="1">
        <v>44264</v>
      </c>
      <c r="F6736">
        <v>4</v>
      </c>
      <c r="G6736" t="str">
        <f>VLOOKUP(F6736,dComprador!A:B,2,0)</f>
        <v>Lira</v>
      </c>
      <c r="H6736">
        <v>1</v>
      </c>
      <c r="I6736" t="str">
        <f>VLOOKUP(H6736,dMateriaPrima!A:B,2,0)</f>
        <v>Tecido</v>
      </c>
      <c r="J6736">
        <f>VLOOKUP(H6736,dMateriaPrima!A:C,3,0)</f>
        <v>18</v>
      </c>
      <c r="K6736">
        <v>29</v>
      </c>
      <c r="L6736">
        <f t="shared" si="211"/>
        <v>522</v>
      </c>
      <c r="M6736">
        <v>0</v>
      </c>
      <c r="N6736">
        <f t="shared" si="210"/>
        <v>522</v>
      </c>
      <c r="O6736">
        <v>1</v>
      </c>
      <c r="P6736" t="str">
        <f>VLOOKUP(O6736,dFornecedor!A:B,2,0)</f>
        <v>NorthShore</v>
      </c>
    </row>
    <row r="6737" spans="1:16" x14ac:dyDescent="0.25">
      <c r="A6737">
        <v>6736</v>
      </c>
      <c r="B6737" s="1">
        <v>44255</v>
      </c>
      <c r="C6737" s="1">
        <v>44261</v>
      </c>
      <c r="D6737" s="1">
        <v>44263</v>
      </c>
      <c r="E6737" s="1">
        <v>44263</v>
      </c>
      <c r="F6737">
        <v>4</v>
      </c>
      <c r="G6737" t="str">
        <f>VLOOKUP(F6737,dComprador!A:B,2,0)</f>
        <v>Lira</v>
      </c>
      <c r="H6737">
        <v>5</v>
      </c>
      <c r="I6737" t="str">
        <f>VLOOKUP(H6737,dMateriaPrima!A:B,2,0)</f>
        <v>Areia</v>
      </c>
      <c r="J6737">
        <f>VLOOKUP(H6737,dMateriaPrima!A:C,3,0)</f>
        <v>3.59</v>
      </c>
      <c r="K6737">
        <v>233</v>
      </c>
      <c r="L6737">
        <f t="shared" si="211"/>
        <v>836.46999999999991</v>
      </c>
      <c r="M6737">
        <v>0</v>
      </c>
      <c r="N6737">
        <f t="shared" si="210"/>
        <v>836.46999999999991</v>
      </c>
      <c r="O6737">
        <v>3</v>
      </c>
      <c r="P6737" t="str">
        <f>VLOOKUP(O6737,dFornecedor!A:B,2,0)</f>
        <v>StepUp</v>
      </c>
    </row>
    <row r="6738" spans="1:16" x14ac:dyDescent="0.25">
      <c r="A6738">
        <v>6737</v>
      </c>
      <c r="B6738" s="1">
        <v>44255</v>
      </c>
      <c r="C6738" s="1">
        <v>44255</v>
      </c>
      <c r="D6738" s="1">
        <v>44264</v>
      </c>
      <c r="E6738" s="1">
        <v>44264</v>
      </c>
      <c r="F6738">
        <v>4</v>
      </c>
      <c r="G6738" t="str">
        <f>VLOOKUP(F6738,dComprador!A:B,2,0)</f>
        <v>Lira</v>
      </c>
      <c r="H6738">
        <v>4</v>
      </c>
      <c r="I6738" t="str">
        <f>VLOOKUP(H6738,dMateriaPrima!A:B,2,0)</f>
        <v>Madeira</v>
      </c>
      <c r="J6738">
        <f>VLOOKUP(H6738,dMateriaPrima!A:C,3,0)</f>
        <v>168</v>
      </c>
      <c r="K6738">
        <v>15</v>
      </c>
      <c r="L6738">
        <f t="shared" si="211"/>
        <v>2520</v>
      </c>
      <c r="M6738">
        <v>0</v>
      </c>
      <c r="N6738">
        <f t="shared" si="210"/>
        <v>2520</v>
      </c>
      <c r="O6738">
        <v>4</v>
      </c>
      <c r="P6738" t="str">
        <f>VLOOKUP(O6738,dFornecedor!A:B,2,0)</f>
        <v>AlphaOmega</v>
      </c>
    </row>
    <row r="6739" spans="1:16" x14ac:dyDescent="0.25">
      <c r="A6739">
        <v>6738</v>
      </c>
      <c r="B6739" s="1">
        <v>44255</v>
      </c>
      <c r="C6739" s="1">
        <v>44259</v>
      </c>
      <c r="D6739" s="1">
        <v>44273</v>
      </c>
      <c r="E6739" s="1">
        <v>44274</v>
      </c>
      <c r="F6739">
        <v>1</v>
      </c>
      <c r="G6739" t="str">
        <f>VLOOKUP(F6739,dComprador!A:B,2,0)</f>
        <v>Alon</v>
      </c>
      <c r="H6739">
        <v>8</v>
      </c>
      <c r="I6739" t="str">
        <f>VLOOKUP(H6739,dMateriaPrima!A:B,2,0)</f>
        <v>Cimento</v>
      </c>
      <c r="J6739">
        <f>VLOOKUP(H6739,dMateriaPrima!A:C,3,0)</f>
        <v>23</v>
      </c>
      <c r="K6739">
        <v>38</v>
      </c>
      <c r="L6739">
        <f t="shared" si="211"/>
        <v>874</v>
      </c>
      <c r="M6739">
        <v>0</v>
      </c>
      <c r="N6739">
        <f t="shared" si="210"/>
        <v>874</v>
      </c>
      <c r="O6739">
        <v>4</v>
      </c>
      <c r="P6739" t="str">
        <f>VLOOKUP(O6739,dFornecedor!A:B,2,0)</f>
        <v>AlphaOmega</v>
      </c>
    </row>
    <row r="6740" spans="1:16" x14ac:dyDescent="0.25">
      <c r="A6740">
        <v>6739</v>
      </c>
      <c r="B6740" s="1">
        <v>44255</v>
      </c>
      <c r="C6740" s="1">
        <v>44268</v>
      </c>
      <c r="D6740" s="1">
        <v>44274</v>
      </c>
      <c r="E6740" s="1">
        <v>44276</v>
      </c>
      <c r="F6740">
        <v>1</v>
      </c>
      <c r="G6740" t="str">
        <f>VLOOKUP(F6740,dComprador!A:B,2,0)</f>
        <v>Alon</v>
      </c>
      <c r="H6740">
        <v>10</v>
      </c>
      <c r="I6740" t="str">
        <f>VLOOKUP(H6740,dMateriaPrima!A:B,2,0)</f>
        <v>Pedra Britada</v>
      </c>
      <c r="J6740">
        <f>VLOOKUP(H6740,dMateriaPrima!A:C,3,0)</f>
        <v>56</v>
      </c>
      <c r="K6740">
        <v>185</v>
      </c>
      <c r="L6740">
        <f t="shared" si="211"/>
        <v>10360</v>
      </c>
      <c r="M6740">
        <v>0</v>
      </c>
      <c r="N6740">
        <f t="shared" si="210"/>
        <v>10360</v>
      </c>
      <c r="O6740">
        <v>1</v>
      </c>
      <c r="P6740" t="str">
        <f>VLOOKUP(O6740,dFornecedor!A:B,2,0)</f>
        <v>NorthShore</v>
      </c>
    </row>
    <row r="6741" spans="1:16" x14ac:dyDescent="0.25">
      <c r="A6741">
        <v>6740</v>
      </c>
      <c r="B6741" s="1">
        <v>44255</v>
      </c>
      <c r="C6741" s="1">
        <v>44255</v>
      </c>
      <c r="D6741" s="1">
        <v>44268</v>
      </c>
      <c r="E6741" s="1">
        <v>44270</v>
      </c>
      <c r="F6741">
        <v>2</v>
      </c>
      <c r="G6741" t="str">
        <f>VLOOKUP(F6741,dComprador!A:B,2,0)</f>
        <v>João</v>
      </c>
      <c r="H6741">
        <v>11</v>
      </c>
      <c r="I6741" t="str">
        <f>VLOOKUP(H6741,dMateriaPrima!A:B,2,0)</f>
        <v>Papel</v>
      </c>
      <c r="J6741">
        <f>VLOOKUP(H6741,dMateriaPrima!A:C,3,0)</f>
        <v>9</v>
      </c>
      <c r="K6741">
        <v>416</v>
      </c>
      <c r="L6741">
        <f t="shared" si="211"/>
        <v>3744</v>
      </c>
      <c r="M6741">
        <v>0</v>
      </c>
      <c r="N6741">
        <f t="shared" si="210"/>
        <v>3744</v>
      </c>
      <c r="O6741">
        <v>2</v>
      </c>
      <c r="P6741" t="str">
        <f>VLOOKUP(O6741,dFornecedor!A:B,2,0)</f>
        <v>Minerva</v>
      </c>
    </row>
    <row r="6742" spans="1:16" x14ac:dyDescent="0.25">
      <c r="A6742">
        <v>6741</v>
      </c>
      <c r="B6742" s="1">
        <v>44255</v>
      </c>
      <c r="C6742" s="1">
        <v>44255</v>
      </c>
      <c r="D6742" s="1">
        <v>44268</v>
      </c>
      <c r="E6742" s="1">
        <v>44270</v>
      </c>
      <c r="F6742">
        <v>1</v>
      </c>
      <c r="G6742" t="str">
        <f>VLOOKUP(F6742,dComprador!A:B,2,0)</f>
        <v>Alon</v>
      </c>
      <c r="H6742">
        <v>7</v>
      </c>
      <c r="I6742" t="str">
        <f>VLOOKUP(H6742,dMateriaPrima!A:B,2,0)</f>
        <v>Poliéster</v>
      </c>
      <c r="J6742">
        <f>VLOOKUP(H6742,dMateriaPrima!A:C,3,0)</f>
        <v>8</v>
      </c>
      <c r="K6742">
        <v>275</v>
      </c>
      <c r="L6742">
        <f t="shared" si="211"/>
        <v>2200</v>
      </c>
      <c r="M6742">
        <v>0</v>
      </c>
      <c r="N6742">
        <f t="shared" si="210"/>
        <v>2200</v>
      </c>
      <c r="O6742">
        <v>2</v>
      </c>
      <c r="P6742" t="str">
        <f>VLOOKUP(O6742,dFornecedor!A:B,2,0)</f>
        <v>Minerva</v>
      </c>
    </row>
    <row r="6743" spans="1:16" x14ac:dyDescent="0.25">
      <c r="A6743">
        <v>6742</v>
      </c>
      <c r="B6743" s="1">
        <v>44255</v>
      </c>
      <c r="C6743" s="1">
        <v>44263</v>
      </c>
      <c r="D6743" s="1">
        <v>44273</v>
      </c>
      <c r="E6743" s="1">
        <v>44276</v>
      </c>
      <c r="F6743">
        <v>1</v>
      </c>
      <c r="G6743" t="str">
        <f>VLOOKUP(F6743,dComprador!A:B,2,0)</f>
        <v>Alon</v>
      </c>
      <c r="H6743">
        <v>1</v>
      </c>
      <c r="I6743" t="str">
        <f>VLOOKUP(H6743,dMateriaPrima!A:B,2,0)</f>
        <v>Tecido</v>
      </c>
      <c r="J6743">
        <f>VLOOKUP(H6743,dMateriaPrima!A:C,3,0)</f>
        <v>18</v>
      </c>
      <c r="K6743">
        <v>170</v>
      </c>
      <c r="L6743">
        <f t="shared" si="211"/>
        <v>3060</v>
      </c>
      <c r="M6743">
        <v>0</v>
      </c>
      <c r="N6743">
        <f t="shared" si="210"/>
        <v>3060</v>
      </c>
      <c r="O6743">
        <v>2</v>
      </c>
      <c r="P6743" t="str">
        <f>VLOOKUP(O6743,dFornecedor!A:B,2,0)</f>
        <v>Minerva</v>
      </c>
    </row>
    <row r="6744" spans="1:16" x14ac:dyDescent="0.25">
      <c r="A6744">
        <v>6743</v>
      </c>
      <c r="B6744" s="1">
        <v>44255</v>
      </c>
      <c r="C6744" s="1">
        <v>44267</v>
      </c>
      <c r="D6744" s="1">
        <v>44275</v>
      </c>
      <c r="E6744" s="1">
        <v>44277</v>
      </c>
      <c r="F6744">
        <v>1</v>
      </c>
      <c r="G6744" t="str">
        <f>VLOOKUP(F6744,dComprador!A:B,2,0)</f>
        <v>Alon</v>
      </c>
      <c r="H6744">
        <v>8</v>
      </c>
      <c r="I6744" t="str">
        <f>VLOOKUP(H6744,dMateriaPrima!A:B,2,0)</f>
        <v>Cimento</v>
      </c>
      <c r="J6744">
        <f>VLOOKUP(H6744,dMateriaPrima!A:C,3,0)</f>
        <v>23</v>
      </c>
      <c r="K6744">
        <v>281</v>
      </c>
      <c r="L6744">
        <f t="shared" si="211"/>
        <v>6463</v>
      </c>
      <c r="M6744">
        <v>0</v>
      </c>
      <c r="N6744">
        <f t="shared" si="210"/>
        <v>6463</v>
      </c>
      <c r="O6744">
        <v>1</v>
      </c>
      <c r="P6744" t="str">
        <f>VLOOKUP(O6744,dFornecedor!A:B,2,0)</f>
        <v>NorthShore</v>
      </c>
    </row>
    <row r="6745" spans="1:16" x14ac:dyDescent="0.25">
      <c r="A6745">
        <v>6744</v>
      </c>
      <c r="B6745" s="1">
        <v>44255</v>
      </c>
      <c r="C6745" s="1">
        <v>44267</v>
      </c>
      <c r="D6745" s="1">
        <v>44287</v>
      </c>
      <c r="E6745" s="1">
        <v>44289</v>
      </c>
      <c r="F6745">
        <v>1</v>
      </c>
      <c r="G6745" t="str">
        <f>VLOOKUP(F6745,dComprador!A:B,2,0)</f>
        <v>Alon</v>
      </c>
      <c r="H6745">
        <v>1</v>
      </c>
      <c r="I6745" t="str">
        <f>VLOOKUP(H6745,dMateriaPrima!A:B,2,0)</f>
        <v>Tecido</v>
      </c>
      <c r="J6745">
        <f>VLOOKUP(H6745,dMateriaPrima!A:C,3,0)</f>
        <v>18</v>
      </c>
      <c r="K6745">
        <v>14</v>
      </c>
      <c r="L6745">
        <f t="shared" si="211"/>
        <v>252</v>
      </c>
      <c r="M6745">
        <v>0</v>
      </c>
      <c r="N6745">
        <f t="shared" si="210"/>
        <v>252</v>
      </c>
      <c r="O6745">
        <v>1</v>
      </c>
      <c r="P6745" t="str">
        <f>VLOOKUP(O6745,dFornecedor!A:B,2,0)</f>
        <v>NorthShore</v>
      </c>
    </row>
    <row r="6746" spans="1:16" x14ac:dyDescent="0.25">
      <c r="A6746">
        <v>6745</v>
      </c>
      <c r="B6746" s="1">
        <v>44255</v>
      </c>
      <c r="C6746" s="1">
        <v>44258</v>
      </c>
      <c r="D6746" s="1">
        <v>44279</v>
      </c>
      <c r="E6746" s="1">
        <v>44281</v>
      </c>
      <c r="F6746">
        <v>1</v>
      </c>
      <c r="G6746" t="str">
        <f>VLOOKUP(F6746,dComprador!A:B,2,0)</f>
        <v>Alon</v>
      </c>
      <c r="H6746">
        <v>9</v>
      </c>
      <c r="I6746" t="str">
        <f>VLOOKUP(H6746,dMateriaPrima!A:B,2,0)</f>
        <v>Couro</v>
      </c>
      <c r="J6746">
        <f>VLOOKUP(H6746,dMateriaPrima!A:C,3,0)</f>
        <v>4.4000000000000004</v>
      </c>
      <c r="K6746">
        <v>385</v>
      </c>
      <c r="L6746">
        <f t="shared" si="211"/>
        <v>1694.0000000000002</v>
      </c>
      <c r="M6746">
        <v>28</v>
      </c>
      <c r="N6746">
        <f t="shared" si="210"/>
        <v>1219.6800000000003</v>
      </c>
      <c r="O6746">
        <v>5</v>
      </c>
      <c r="P6746" t="str">
        <f>VLOOKUP(O6746,dFornecedor!A:B,2,0)</f>
        <v>Atlas</v>
      </c>
    </row>
    <row r="6747" spans="1:16" x14ac:dyDescent="0.25">
      <c r="A6747">
        <v>6746</v>
      </c>
      <c r="B6747" s="1">
        <v>44256</v>
      </c>
      <c r="C6747" s="1">
        <v>44256</v>
      </c>
      <c r="D6747" s="1">
        <v>44263</v>
      </c>
      <c r="E6747" s="1">
        <v>44263</v>
      </c>
      <c r="F6747">
        <v>4</v>
      </c>
      <c r="G6747" t="str">
        <f>VLOOKUP(F6747,dComprador!A:B,2,0)</f>
        <v>Lira</v>
      </c>
      <c r="H6747">
        <v>6</v>
      </c>
      <c r="I6747" t="str">
        <f>VLOOKUP(H6747,dMateriaPrima!A:B,2,0)</f>
        <v>Fio Algodão</v>
      </c>
      <c r="J6747">
        <f>VLOOKUP(H6747,dMateriaPrima!A:C,3,0)</f>
        <v>55.9</v>
      </c>
      <c r="K6747">
        <v>66</v>
      </c>
      <c r="L6747">
        <f t="shared" si="211"/>
        <v>3689.4</v>
      </c>
      <c r="M6747">
        <v>0</v>
      </c>
      <c r="N6747">
        <f t="shared" si="210"/>
        <v>3689.4</v>
      </c>
      <c r="O6747">
        <v>4</v>
      </c>
      <c r="P6747" t="str">
        <f>VLOOKUP(O6747,dFornecedor!A:B,2,0)</f>
        <v>AlphaOmega</v>
      </c>
    </row>
    <row r="6748" spans="1:16" x14ac:dyDescent="0.25">
      <c r="A6748">
        <v>6747</v>
      </c>
      <c r="B6748" s="1">
        <v>44256</v>
      </c>
      <c r="C6748" s="1">
        <v>44264</v>
      </c>
      <c r="D6748" s="1">
        <v>44281</v>
      </c>
      <c r="E6748" s="1">
        <v>44285</v>
      </c>
      <c r="F6748">
        <v>1</v>
      </c>
      <c r="G6748" t="str">
        <f>VLOOKUP(F6748,dComprador!A:B,2,0)</f>
        <v>Alon</v>
      </c>
      <c r="H6748">
        <v>5</v>
      </c>
      <c r="I6748" t="str">
        <f>VLOOKUP(H6748,dMateriaPrima!A:B,2,0)</f>
        <v>Areia</v>
      </c>
      <c r="J6748">
        <f>VLOOKUP(H6748,dMateriaPrima!A:C,3,0)</f>
        <v>3.59</v>
      </c>
      <c r="K6748">
        <v>7</v>
      </c>
      <c r="L6748">
        <f t="shared" si="211"/>
        <v>25.13</v>
      </c>
      <c r="M6748">
        <v>0</v>
      </c>
      <c r="N6748">
        <f t="shared" si="210"/>
        <v>25.13</v>
      </c>
      <c r="O6748">
        <v>2</v>
      </c>
      <c r="P6748" t="str">
        <f>VLOOKUP(O6748,dFornecedor!A:B,2,0)</f>
        <v>Minerva</v>
      </c>
    </row>
    <row r="6749" spans="1:16" x14ac:dyDescent="0.25">
      <c r="A6749">
        <v>6748</v>
      </c>
      <c r="B6749" s="1">
        <v>44256</v>
      </c>
      <c r="C6749" s="1">
        <v>44256</v>
      </c>
      <c r="D6749" s="1">
        <v>44286</v>
      </c>
      <c r="E6749" s="1">
        <v>44288</v>
      </c>
      <c r="F6749">
        <v>1</v>
      </c>
      <c r="G6749" t="str">
        <f>VLOOKUP(F6749,dComprador!A:B,2,0)</f>
        <v>Alon</v>
      </c>
      <c r="H6749">
        <v>8</v>
      </c>
      <c r="I6749" t="str">
        <f>VLOOKUP(H6749,dMateriaPrima!A:B,2,0)</f>
        <v>Cimento</v>
      </c>
      <c r="J6749">
        <f>VLOOKUP(H6749,dMateriaPrima!A:C,3,0)</f>
        <v>23</v>
      </c>
      <c r="K6749">
        <v>84</v>
      </c>
      <c r="L6749">
        <f t="shared" si="211"/>
        <v>1932</v>
      </c>
      <c r="M6749">
        <v>0</v>
      </c>
      <c r="N6749">
        <f t="shared" si="210"/>
        <v>1932</v>
      </c>
      <c r="O6749">
        <v>5</v>
      </c>
      <c r="P6749" t="str">
        <f>VLOOKUP(O6749,dFornecedor!A:B,2,0)</f>
        <v>Atlas</v>
      </c>
    </row>
    <row r="6750" spans="1:16" x14ac:dyDescent="0.25">
      <c r="A6750">
        <v>6749</v>
      </c>
      <c r="B6750" s="1">
        <v>44256</v>
      </c>
      <c r="C6750" s="1">
        <v>44262</v>
      </c>
      <c r="D6750" s="1">
        <v>44289</v>
      </c>
      <c r="E6750" s="1">
        <v>44289</v>
      </c>
      <c r="F6750">
        <v>1</v>
      </c>
      <c r="G6750" t="str">
        <f>VLOOKUP(F6750,dComprador!A:B,2,0)</f>
        <v>Alon</v>
      </c>
      <c r="H6750">
        <v>6</v>
      </c>
      <c r="I6750" t="str">
        <f>VLOOKUP(H6750,dMateriaPrima!A:B,2,0)</f>
        <v>Fio Algodão</v>
      </c>
      <c r="J6750">
        <f>VLOOKUP(H6750,dMateriaPrima!A:C,3,0)</f>
        <v>55.9</v>
      </c>
      <c r="K6750">
        <v>14</v>
      </c>
      <c r="L6750">
        <f t="shared" si="211"/>
        <v>782.6</v>
      </c>
      <c r="M6750">
        <v>0</v>
      </c>
      <c r="N6750">
        <f t="shared" si="210"/>
        <v>782.6</v>
      </c>
      <c r="O6750">
        <v>4</v>
      </c>
      <c r="P6750" t="str">
        <f>VLOOKUP(O6750,dFornecedor!A:B,2,0)</f>
        <v>AlphaOmega</v>
      </c>
    </row>
    <row r="6751" spans="1:16" x14ac:dyDescent="0.25">
      <c r="A6751">
        <v>6750</v>
      </c>
      <c r="B6751" s="1">
        <v>44256</v>
      </c>
      <c r="C6751" s="1">
        <v>44260</v>
      </c>
      <c r="D6751" s="1">
        <v>44263</v>
      </c>
      <c r="E6751" s="1">
        <v>44265</v>
      </c>
      <c r="F6751">
        <v>4</v>
      </c>
      <c r="G6751" t="str">
        <f>VLOOKUP(F6751,dComprador!A:B,2,0)</f>
        <v>Lira</v>
      </c>
      <c r="H6751">
        <v>1</v>
      </c>
      <c r="I6751" t="str">
        <f>VLOOKUP(H6751,dMateriaPrima!A:B,2,0)</f>
        <v>Tecido</v>
      </c>
      <c r="J6751">
        <f>VLOOKUP(H6751,dMateriaPrima!A:C,3,0)</f>
        <v>18</v>
      </c>
      <c r="K6751">
        <v>219</v>
      </c>
      <c r="L6751">
        <f t="shared" si="211"/>
        <v>3942</v>
      </c>
      <c r="M6751">
        <v>0</v>
      </c>
      <c r="N6751">
        <f t="shared" si="210"/>
        <v>3942</v>
      </c>
      <c r="O6751">
        <v>5</v>
      </c>
      <c r="P6751" t="str">
        <f>VLOOKUP(O6751,dFornecedor!A:B,2,0)</f>
        <v>Atlas</v>
      </c>
    </row>
    <row r="6752" spans="1:16" x14ac:dyDescent="0.25">
      <c r="A6752">
        <v>6751</v>
      </c>
      <c r="B6752" s="1">
        <v>44256</v>
      </c>
      <c r="C6752" s="1">
        <v>44256</v>
      </c>
      <c r="D6752" s="1">
        <v>44264</v>
      </c>
      <c r="E6752" s="1">
        <v>44265</v>
      </c>
      <c r="F6752">
        <v>4</v>
      </c>
      <c r="G6752" t="str">
        <f>VLOOKUP(F6752,dComprador!A:B,2,0)</f>
        <v>Lira</v>
      </c>
      <c r="H6752">
        <v>11</v>
      </c>
      <c r="I6752" t="str">
        <f>VLOOKUP(H6752,dMateriaPrima!A:B,2,0)</f>
        <v>Papel</v>
      </c>
      <c r="J6752">
        <f>VLOOKUP(H6752,dMateriaPrima!A:C,3,0)</f>
        <v>9</v>
      </c>
      <c r="K6752">
        <v>17</v>
      </c>
      <c r="L6752">
        <f t="shared" si="211"/>
        <v>153</v>
      </c>
      <c r="M6752">
        <v>0</v>
      </c>
      <c r="N6752">
        <f t="shared" si="210"/>
        <v>153</v>
      </c>
      <c r="O6752">
        <v>2</v>
      </c>
      <c r="P6752" t="str">
        <f>VLOOKUP(O6752,dFornecedor!A:B,2,0)</f>
        <v>Minerva</v>
      </c>
    </row>
    <row r="6753" spans="1:16" x14ac:dyDescent="0.25">
      <c r="A6753">
        <v>6752</v>
      </c>
      <c r="B6753" s="1">
        <v>44256</v>
      </c>
      <c r="C6753" s="1">
        <v>44260</v>
      </c>
      <c r="D6753" s="1">
        <v>44263</v>
      </c>
      <c r="E6753" s="1">
        <v>44263</v>
      </c>
      <c r="F6753">
        <v>4</v>
      </c>
      <c r="G6753" t="str">
        <f>VLOOKUP(F6753,dComprador!A:B,2,0)</f>
        <v>Lira</v>
      </c>
      <c r="H6753">
        <v>6</v>
      </c>
      <c r="I6753" t="str">
        <f>VLOOKUP(H6753,dMateriaPrima!A:B,2,0)</f>
        <v>Fio Algodão</v>
      </c>
      <c r="J6753">
        <f>VLOOKUP(H6753,dMateriaPrima!A:C,3,0)</f>
        <v>55.9</v>
      </c>
      <c r="K6753">
        <v>221</v>
      </c>
      <c r="L6753">
        <f t="shared" si="211"/>
        <v>12353.9</v>
      </c>
      <c r="M6753">
        <v>0</v>
      </c>
      <c r="N6753">
        <f t="shared" si="210"/>
        <v>12353.9</v>
      </c>
      <c r="O6753">
        <v>1</v>
      </c>
      <c r="P6753" t="str">
        <f>VLOOKUP(O6753,dFornecedor!A:B,2,0)</f>
        <v>NorthShore</v>
      </c>
    </row>
    <row r="6754" spans="1:16" x14ac:dyDescent="0.25">
      <c r="A6754">
        <v>6753</v>
      </c>
      <c r="B6754" s="1">
        <v>44256</v>
      </c>
      <c r="C6754" s="1">
        <v>44257</v>
      </c>
      <c r="D6754" s="1">
        <v>44263</v>
      </c>
      <c r="E6754" s="1">
        <v>44265</v>
      </c>
      <c r="F6754">
        <v>4</v>
      </c>
      <c r="G6754" t="str">
        <f>VLOOKUP(F6754,dComprador!A:B,2,0)</f>
        <v>Lira</v>
      </c>
      <c r="H6754">
        <v>9</v>
      </c>
      <c r="I6754" t="str">
        <f>VLOOKUP(H6754,dMateriaPrima!A:B,2,0)</f>
        <v>Couro</v>
      </c>
      <c r="J6754">
        <f>VLOOKUP(H6754,dMateriaPrima!A:C,3,0)</f>
        <v>4.4000000000000004</v>
      </c>
      <c r="K6754">
        <v>451</v>
      </c>
      <c r="L6754">
        <f t="shared" si="211"/>
        <v>1984.4</v>
      </c>
      <c r="M6754">
        <v>0</v>
      </c>
      <c r="N6754">
        <f t="shared" si="210"/>
        <v>1984.4</v>
      </c>
      <c r="O6754">
        <v>3</v>
      </c>
      <c r="P6754" t="str">
        <f>VLOOKUP(O6754,dFornecedor!A:B,2,0)</f>
        <v>StepUp</v>
      </c>
    </row>
    <row r="6755" spans="1:16" x14ac:dyDescent="0.25">
      <c r="A6755">
        <v>6754</v>
      </c>
      <c r="B6755" s="1">
        <v>44256</v>
      </c>
      <c r="C6755" s="1">
        <v>44262</v>
      </c>
      <c r="D6755" s="1">
        <v>44264</v>
      </c>
      <c r="E6755" s="1">
        <v>44267</v>
      </c>
      <c r="F6755">
        <v>4</v>
      </c>
      <c r="G6755" t="str">
        <f>VLOOKUP(F6755,dComprador!A:B,2,0)</f>
        <v>Lira</v>
      </c>
      <c r="H6755">
        <v>7</v>
      </c>
      <c r="I6755" t="str">
        <f>VLOOKUP(H6755,dMateriaPrima!A:B,2,0)</f>
        <v>Poliéster</v>
      </c>
      <c r="J6755">
        <f>VLOOKUP(H6755,dMateriaPrima!A:C,3,0)</f>
        <v>8</v>
      </c>
      <c r="K6755">
        <v>2</v>
      </c>
      <c r="L6755">
        <f t="shared" si="211"/>
        <v>16</v>
      </c>
      <c r="M6755">
        <v>0</v>
      </c>
      <c r="N6755">
        <f t="shared" si="210"/>
        <v>16</v>
      </c>
      <c r="O6755">
        <v>4</v>
      </c>
      <c r="P6755" t="str">
        <f>VLOOKUP(O6755,dFornecedor!A:B,2,0)</f>
        <v>AlphaOmega</v>
      </c>
    </row>
    <row r="6756" spans="1:16" x14ac:dyDescent="0.25">
      <c r="A6756">
        <v>6755</v>
      </c>
      <c r="B6756" s="1">
        <v>44256</v>
      </c>
      <c r="C6756" s="1">
        <v>44257</v>
      </c>
      <c r="D6756" s="1">
        <v>44273</v>
      </c>
      <c r="E6756" s="1">
        <v>44276</v>
      </c>
      <c r="F6756">
        <v>1</v>
      </c>
      <c r="G6756" t="str">
        <f>VLOOKUP(F6756,dComprador!A:B,2,0)</f>
        <v>Alon</v>
      </c>
      <c r="H6756">
        <v>11</v>
      </c>
      <c r="I6756" t="str">
        <f>VLOOKUP(H6756,dMateriaPrima!A:B,2,0)</f>
        <v>Papel</v>
      </c>
      <c r="J6756">
        <f>VLOOKUP(H6756,dMateriaPrima!A:C,3,0)</f>
        <v>9</v>
      </c>
      <c r="K6756">
        <v>460</v>
      </c>
      <c r="L6756">
        <f t="shared" si="211"/>
        <v>4140</v>
      </c>
      <c r="M6756">
        <v>0</v>
      </c>
      <c r="N6756">
        <f t="shared" si="210"/>
        <v>4140</v>
      </c>
      <c r="O6756">
        <v>4</v>
      </c>
      <c r="P6756" t="str">
        <f>VLOOKUP(O6756,dFornecedor!A:B,2,0)</f>
        <v>AlphaOmega</v>
      </c>
    </row>
    <row r="6757" spans="1:16" x14ac:dyDescent="0.25">
      <c r="A6757">
        <v>6756</v>
      </c>
      <c r="B6757" s="1">
        <v>44256</v>
      </c>
      <c r="C6757" s="1">
        <v>44256</v>
      </c>
      <c r="D6757" s="1">
        <v>44275</v>
      </c>
      <c r="E6757" s="1">
        <v>44276</v>
      </c>
      <c r="F6757">
        <v>1</v>
      </c>
      <c r="G6757" t="str">
        <f>VLOOKUP(F6757,dComprador!A:B,2,0)</f>
        <v>Alon</v>
      </c>
      <c r="H6757">
        <v>5</v>
      </c>
      <c r="I6757" t="str">
        <f>VLOOKUP(H6757,dMateriaPrima!A:B,2,0)</f>
        <v>Areia</v>
      </c>
      <c r="J6757">
        <f>VLOOKUP(H6757,dMateriaPrima!A:C,3,0)</f>
        <v>3.59</v>
      </c>
      <c r="K6757">
        <v>174</v>
      </c>
      <c r="L6757">
        <f t="shared" si="211"/>
        <v>624.66</v>
      </c>
      <c r="M6757">
        <v>0</v>
      </c>
      <c r="N6757">
        <f t="shared" si="210"/>
        <v>624.66</v>
      </c>
      <c r="O6757">
        <v>5</v>
      </c>
      <c r="P6757" t="str">
        <f>VLOOKUP(O6757,dFornecedor!A:B,2,0)</f>
        <v>Atlas</v>
      </c>
    </row>
    <row r="6758" spans="1:16" x14ac:dyDescent="0.25">
      <c r="A6758">
        <v>6757</v>
      </c>
      <c r="B6758" s="1">
        <v>44256</v>
      </c>
      <c r="C6758" s="1">
        <v>44256</v>
      </c>
      <c r="D6758" s="1">
        <v>44276</v>
      </c>
      <c r="E6758" s="1">
        <v>44278</v>
      </c>
      <c r="F6758">
        <v>1</v>
      </c>
      <c r="G6758" t="str">
        <f>VLOOKUP(F6758,dComprador!A:B,2,0)</f>
        <v>Alon</v>
      </c>
      <c r="H6758">
        <v>3</v>
      </c>
      <c r="I6758" t="str">
        <f>VLOOKUP(H6758,dMateriaPrima!A:B,2,0)</f>
        <v>Barra Metal</v>
      </c>
      <c r="J6758">
        <f>VLOOKUP(H6758,dMateriaPrima!A:C,3,0)</f>
        <v>565</v>
      </c>
      <c r="K6758">
        <v>56</v>
      </c>
      <c r="L6758">
        <f t="shared" si="211"/>
        <v>31640</v>
      </c>
      <c r="M6758">
        <v>0</v>
      </c>
      <c r="N6758">
        <f t="shared" si="210"/>
        <v>31640</v>
      </c>
      <c r="O6758">
        <v>2</v>
      </c>
      <c r="P6758" t="str">
        <f>VLOOKUP(O6758,dFornecedor!A:B,2,0)</f>
        <v>Minerva</v>
      </c>
    </row>
    <row r="6759" spans="1:16" x14ac:dyDescent="0.25">
      <c r="A6759">
        <v>6758</v>
      </c>
      <c r="B6759" s="1">
        <v>44256</v>
      </c>
      <c r="C6759" s="1">
        <v>44264</v>
      </c>
      <c r="D6759" s="1">
        <v>44286</v>
      </c>
      <c r="E6759" s="1">
        <v>44292</v>
      </c>
      <c r="F6759">
        <v>1</v>
      </c>
      <c r="G6759" t="str">
        <f>VLOOKUP(F6759,dComprador!A:B,2,0)</f>
        <v>Alon</v>
      </c>
      <c r="H6759">
        <v>5</v>
      </c>
      <c r="I6759" t="str">
        <f>VLOOKUP(H6759,dMateriaPrima!A:B,2,0)</f>
        <v>Areia</v>
      </c>
      <c r="J6759">
        <f>VLOOKUP(H6759,dMateriaPrima!A:C,3,0)</f>
        <v>3.59</v>
      </c>
      <c r="K6759">
        <v>209</v>
      </c>
      <c r="L6759">
        <f t="shared" si="211"/>
        <v>750.31</v>
      </c>
      <c r="M6759">
        <v>0</v>
      </c>
      <c r="N6759">
        <f t="shared" si="210"/>
        <v>750.31</v>
      </c>
      <c r="O6759">
        <v>2</v>
      </c>
      <c r="P6759" t="str">
        <f>VLOOKUP(O6759,dFornecedor!A:B,2,0)</f>
        <v>Minerva</v>
      </c>
    </row>
    <row r="6760" spans="1:16" x14ac:dyDescent="0.25">
      <c r="A6760">
        <v>6759</v>
      </c>
      <c r="B6760" s="1">
        <v>44256</v>
      </c>
      <c r="C6760" s="1">
        <v>44256</v>
      </c>
      <c r="D6760" s="1">
        <v>44277</v>
      </c>
      <c r="E6760" s="1">
        <v>44279</v>
      </c>
      <c r="F6760">
        <v>1</v>
      </c>
      <c r="G6760" t="str">
        <f>VLOOKUP(F6760,dComprador!A:B,2,0)</f>
        <v>Alon</v>
      </c>
      <c r="H6760">
        <v>10</v>
      </c>
      <c r="I6760" t="str">
        <f>VLOOKUP(H6760,dMateriaPrima!A:B,2,0)</f>
        <v>Pedra Britada</v>
      </c>
      <c r="J6760">
        <f>VLOOKUP(H6760,dMateriaPrima!A:C,3,0)</f>
        <v>56</v>
      </c>
      <c r="K6760">
        <v>12</v>
      </c>
      <c r="L6760">
        <f t="shared" si="211"/>
        <v>672</v>
      </c>
      <c r="M6760">
        <v>0</v>
      </c>
      <c r="N6760">
        <f t="shared" si="210"/>
        <v>672</v>
      </c>
      <c r="O6760">
        <v>2</v>
      </c>
      <c r="P6760" t="str">
        <f>VLOOKUP(O6760,dFornecedor!A:B,2,0)</f>
        <v>Minerva</v>
      </c>
    </row>
    <row r="6761" spans="1:16" x14ac:dyDescent="0.25">
      <c r="A6761">
        <v>6760</v>
      </c>
      <c r="B6761" s="1">
        <v>44257</v>
      </c>
      <c r="C6761" s="1">
        <v>44258</v>
      </c>
      <c r="D6761" s="1">
        <v>44264</v>
      </c>
      <c r="E6761" s="1">
        <v>44268</v>
      </c>
      <c r="F6761">
        <v>4</v>
      </c>
      <c r="G6761" t="str">
        <f>VLOOKUP(F6761,dComprador!A:B,2,0)</f>
        <v>Lira</v>
      </c>
      <c r="H6761">
        <v>7</v>
      </c>
      <c r="I6761" t="str">
        <f>VLOOKUP(H6761,dMateriaPrima!A:B,2,0)</f>
        <v>Poliéster</v>
      </c>
      <c r="J6761">
        <f>VLOOKUP(H6761,dMateriaPrima!A:C,3,0)</f>
        <v>8</v>
      </c>
      <c r="K6761">
        <v>7</v>
      </c>
      <c r="L6761">
        <f t="shared" si="211"/>
        <v>56</v>
      </c>
      <c r="M6761">
        <v>0</v>
      </c>
      <c r="N6761">
        <f t="shared" si="210"/>
        <v>56</v>
      </c>
      <c r="O6761">
        <v>3</v>
      </c>
      <c r="P6761" t="str">
        <f>VLOOKUP(O6761,dFornecedor!A:B,2,0)</f>
        <v>StepUp</v>
      </c>
    </row>
    <row r="6762" spans="1:16" x14ac:dyDescent="0.25">
      <c r="A6762">
        <v>6761</v>
      </c>
      <c r="B6762" s="1">
        <v>44257</v>
      </c>
      <c r="C6762" s="1">
        <v>44258</v>
      </c>
      <c r="D6762" s="1">
        <v>44266</v>
      </c>
      <c r="E6762" s="1">
        <v>44273</v>
      </c>
      <c r="F6762">
        <v>4</v>
      </c>
      <c r="G6762" t="str">
        <f>VLOOKUP(F6762,dComprador!A:B,2,0)</f>
        <v>Lira</v>
      </c>
      <c r="H6762">
        <v>10</v>
      </c>
      <c r="I6762" t="str">
        <f>VLOOKUP(H6762,dMateriaPrima!A:B,2,0)</f>
        <v>Pedra Britada</v>
      </c>
      <c r="J6762">
        <f>VLOOKUP(H6762,dMateriaPrima!A:C,3,0)</f>
        <v>56</v>
      </c>
      <c r="K6762">
        <v>60</v>
      </c>
      <c r="L6762">
        <f t="shared" si="211"/>
        <v>3360</v>
      </c>
      <c r="M6762">
        <v>0</v>
      </c>
      <c r="N6762">
        <f t="shared" si="210"/>
        <v>3360</v>
      </c>
      <c r="O6762">
        <v>4</v>
      </c>
      <c r="P6762" t="str">
        <f>VLOOKUP(O6762,dFornecedor!A:B,2,0)</f>
        <v>AlphaOmega</v>
      </c>
    </row>
    <row r="6763" spans="1:16" x14ac:dyDescent="0.25">
      <c r="A6763">
        <v>6762</v>
      </c>
      <c r="B6763" s="1">
        <v>44257</v>
      </c>
      <c r="C6763" s="1">
        <v>44266</v>
      </c>
      <c r="D6763" s="1">
        <v>44276</v>
      </c>
      <c r="E6763" s="1">
        <v>44280</v>
      </c>
      <c r="F6763">
        <v>1</v>
      </c>
      <c r="G6763" t="str">
        <f>VLOOKUP(F6763,dComprador!A:B,2,0)</f>
        <v>Alon</v>
      </c>
      <c r="H6763">
        <v>9</v>
      </c>
      <c r="I6763" t="str">
        <f>VLOOKUP(H6763,dMateriaPrima!A:B,2,0)</f>
        <v>Couro</v>
      </c>
      <c r="J6763">
        <f>VLOOKUP(H6763,dMateriaPrima!A:C,3,0)</f>
        <v>4.4000000000000004</v>
      </c>
      <c r="K6763">
        <v>63</v>
      </c>
      <c r="L6763">
        <f t="shared" si="211"/>
        <v>277.20000000000005</v>
      </c>
      <c r="M6763">
        <v>0</v>
      </c>
      <c r="N6763">
        <f t="shared" si="210"/>
        <v>277.20000000000005</v>
      </c>
      <c r="O6763">
        <v>2</v>
      </c>
      <c r="P6763" t="str">
        <f>VLOOKUP(O6763,dFornecedor!A:B,2,0)</f>
        <v>Minerva</v>
      </c>
    </row>
    <row r="6764" spans="1:16" x14ac:dyDescent="0.25">
      <c r="A6764">
        <v>6763</v>
      </c>
      <c r="B6764" s="1">
        <v>44257</v>
      </c>
      <c r="C6764" s="1">
        <v>44257</v>
      </c>
      <c r="D6764" s="1">
        <v>44277</v>
      </c>
      <c r="E6764" s="1">
        <v>44277</v>
      </c>
      <c r="F6764">
        <v>1</v>
      </c>
      <c r="G6764" t="str">
        <f>VLOOKUP(F6764,dComprador!A:B,2,0)</f>
        <v>Alon</v>
      </c>
      <c r="H6764">
        <v>1</v>
      </c>
      <c r="I6764" t="str">
        <f>VLOOKUP(H6764,dMateriaPrima!A:B,2,0)</f>
        <v>Tecido</v>
      </c>
      <c r="J6764">
        <f>VLOOKUP(H6764,dMateriaPrima!A:C,3,0)</f>
        <v>18</v>
      </c>
      <c r="K6764">
        <v>601</v>
      </c>
      <c r="L6764">
        <f t="shared" si="211"/>
        <v>10818</v>
      </c>
      <c r="M6764">
        <v>0</v>
      </c>
      <c r="N6764">
        <f t="shared" si="210"/>
        <v>10818</v>
      </c>
      <c r="O6764">
        <v>2</v>
      </c>
      <c r="P6764" t="str">
        <f>VLOOKUP(O6764,dFornecedor!A:B,2,0)</f>
        <v>Minerva</v>
      </c>
    </row>
    <row r="6765" spans="1:16" x14ac:dyDescent="0.25">
      <c r="A6765">
        <v>6764</v>
      </c>
      <c r="B6765" s="1">
        <v>44257</v>
      </c>
      <c r="C6765" s="1">
        <v>44265</v>
      </c>
      <c r="D6765" s="1">
        <v>44269</v>
      </c>
      <c r="E6765" s="1">
        <v>44270</v>
      </c>
      <c r="F6765">
        <v>2</v>
      </c>
      <c r="G6765" t="str">
        <f>VLOOKUP(F6765,dComprador!A:B,2,0)</f>
        <v>João</v>
      </c>
      <c r="H6765">
        <v>4</v>
      </c>
      <c r="I6765" t="str">
        <f>VLOOKUP(H6765,dMateriaPrima!A:B,2,0)</f>
        <v>Madeira</v>
      </c>
      <c r="J6765">
        <f>VLOOKUP(H6765,dMateriaPrima!A:C,3,0)</f>
        <v>168</v>
      </c>
      <c r="K6765">
        <v>144</v>
      </c>
      <c r="L6765">
        <f t="shared" si="211"/>
        <v>24192</v>
      </c>
      <c r="M6765">
        <v>0</v>
      </c>
      <c r="N6765">
        <f t="shared" si="210"/>
        <v>24192</v>
      </c>
      <c r="O6765">
        <v>2</v>
      </c>
      <c r="P6765" t="str">
        <f>VLOOKUP(O6765,dFornecedor!A:B,2,0)</f>
        <v>Minerva</v>
      </c>
    </row>
    <row r="6766" spans="1:16" x14ac:dyDescent="0.25">
      <c r="A6766">
        <v>6765</v>
      </c>
      <c r="B6766" s="1">
        <v>44257</v>
      </c>
      <c r="C6766" s="1">
        <v>44258</v>
      </c>
      <c r="D6766" s="1">
        <v>44278</v>
      </c>
      <c r="E6766" s="1">
        <v>44282</v>
      </c>
      <c r="F6766">
        <v>1</v>
      </c>
      <c r="G6766" t="str">
        <f>VLOOKUP(F6766,dComprador!A:B,2,0)</f>
        <v>Alon</v>
      </c>
      <c r="H6766">
        <v>9</v>
      </c>
      <c r="I6766" t="str">
        <f>VLOOKUP(H6766,dMateriaPrima!A:B,2,0)</f>
        <v>Couro</v>
      </c>
      <c r="J6766">
        <f>VLOOKUP(H6766,dMateriaPrima!A:C,3,0)</f>
        <v>4.4000000000000004</v>
      </c>
      <c r="K6766">
        <v>131</v>
      </c>
      <c r="L6766">
        <f t="shared" si="211"/>
        <v>576.40000000000009</v>
      </c>
      <c r="M6766">
        <v>0</v>
      </c>
      <c r="N6766">
        <f t="shared" si="210"/>
        <v>576.40000000000009</v>
      </c>
      <c r="O6766">
        <v>3</v>
      </c>
      <c r="P6766" t="str">
        <f>VLOOKUP(O6766,dFornecedor!A:B,2,0)</f>
        <v>StepUp</v>
      </c>
    </row>
    <row r="6767" spans="1:16" x14ac:dyDescent="0.25">
      <c r="A6767">
        <v>6766</v>
      </c>
      <c r="B6767" s="1">
        <v>44257</v>
      </c>
      <c r="C6767" s="1">
        <v>44258</v>
      </c>
      <c r="D6767" s="1">
        <v>44289</v>
      </c>
      <c r="E6767" s="1">
        <v>44294</v>
      </c>
      <c r="F6767">
        <v>1</v>
      </c>
      <c r="G6767" t="str">
        <f>VLOOKUP(F6767,dComprador!A:B,2,0)</f>
        <v>Alon</v>
      </c>
      <c r="H6767">
        <v>5</v>
      </c>
      <c r="I6767" t="str">
        <f>VLOOKUP(H6767,dMateriaPrima!A:B,2,0)</f>
        <v>Areia</v>
      </c>
      <c r="J6767">
        <f>VLOOKUP(H6767,dMateriaPrima!A:C,3,0)</f>
        <v>3.59</v>
      </c>
      <c r="K6767">
        <v>507</v>
      </c>
      <c r="L6767">
        <f t="shared" si="211"/>
        <v>1820.1299999999999</v>
      </c>
      <c r="M6767">
        <v>0</v>
      </c>
      <c r="N6767">
        <f t="shared" si="210"/>
        <v>1820.1299999999999</v>
      </c>
      <c r="O6767">
        <v>3</v>
      </c>
      <c r="P6767" t="str">
        <f>VLOOKUP(O6767,dFornecedor!A:B,2,0)</f>
        <v>StepUp</v>
      </c>
    </row>
    <row r="6768" spans="1:16" x14ac:dyDescent="0.25">
      <c r="A6768">
        <v>6767</v>
      </c>
      <c r="B6768" s="1">
        <v>44257</v>
      </c>
      <c r="C6768" s="1">
        <v>44263</v>
      </c>
      <c r="D6768" s="1">
        <v>44279</v>
      </c>
      <c r="E6768" s="1">
        <v>44283</v>
      </c>
      <c r="F6768">
        <v>1</v>
      </c>
      <c r="G6768" t="str">
        <f>VLOOKUP(F6768,dComprador!A:B,2,0)</f>
        <v>Alon</v>
      </c>
      <c r="H6768">
        <v>8</v>
      </c>
      <c r="I6768" t="str">
        <f>VLOOKUP(H6768,dMateriaPrima!A:B,2,0)</f>
        <v>Cimento</v>
      </c>
      <c r="J6768">
        <f>VLOOKUP(H6768,dMateriaPrima!A:C,3,0)</f>
        <v>23</v>
      </c>
      <c r="K6768">
        <v>28</v>
      </c>
      <c r="L6768">
        <f t="shared" si="211"/>
        <v>644</v>
      </c>
      <c r="M6768">
        <v>0</v>
      </c>
      <c r="N6768">
        <f t="shared" si="210"/>
        <v>644</v>
      </c>
      <c r="O6768">
        <v>2</v>
      </c>
      <c r="P6768" t="str">
        <f>VLOOKUP(O6768,dFornecedor!A:B,2,0)</f>
        <v>Minerva</v>
      </c>
    </row>
    <row r="6769" spans="1:16" x14ac:dyDescent="0.25">
      <c r="A6769">
        <v>6768</v>
      </c>
      <c r="B6769" s="1">
        <v>44258</v>
      </c>
      <c r="C6769" s="1">
        <v>44263</v>
      </c>
      <c r="D6769" s="1">
        <v>44265</v>
      </c>
      <c r="E6769" s="1">
        <v>44268</v>
      </c>
      <c r="F6769">
        <v>4</v>
      </c>
      <c r="G6769" t="str">
        <f>VLOOKUP(F6769,dComprador!A:B,2,0)</f>
        <v>Lira</v>
      </c>
      <c r="H6769">
        <v>11</v>
      </c>
      <c r="I6769" t="str">
        <f>VLOOKUP(H6769,dMateriaPrima!A:B,2,0)</f>
        <v>Papel</v>
      </c>
      <c r="J6769">
        <f>VLOOKUP(H6769,dMateriaPrima!A:C,3,0)</f>
        <v>9</v>
      </c>
      <c r="K6769">
        <v>163</v>
      </c>
      <c r="L6769">
        <f t="shared" si="211"/>
        <v>1467</v>
      </c>
      <c r="M6769">
        <v>0</v>
      </c>
      <c r="N6769">
        <f t="shared" si="210"/>
        <v>1467</v>
      </c>
      <c r="O6769">
        <v>3</v>
      </c>
      <c r="P6769" t="str">
        <f>VLOOKUP(O6769,dFornecedor!A:B,2,0)</f>
        <v>StepUp</v>
      </c>
    </row>
    <row r="6770" spans="1:16" x14ac:dyDescent="0.25">
      <c r="A6770">
        <v>6769</v>
      </c>
      <c r="B6770" s="1">
        <v>44258</v>
      </c>
      <c r="C6770" s="1">
        <v>44261</v>
      </c>
      <c r="D6770" s="1">
        <v>44265</v>
      </c>
      <c r="E6770" s="1">
        <v>44266</v>
      </c>
      <c r="F6770">
        <v>4</v>
      </c>
      <c r="G6770" t="str">
        <f>VLOOKUP(F6770,dComprador!A:B,2,0)</f>
        <v>Lira</v>
      </c>
      <c r="H6770">
        <v>9</v>
      </c>
      <c r="I6770" t="str">
        <f>VLOOKUP(H6770,dMateriaPrima!A:B,2,0)</f>
        <v>Couro</v>
      </c>
      <c r="J6770">
        <f>VLOOKUP(H6770,dMateriaPrima!A:C,3,0)</f>
        <v>4.4000000000000004</v>
      </c>
      <c r="K6770">
        <v>79</v>
      </c>
      <c r="L6770">
        <f t="shared" si="211"/>
        <v>347.6</v>
      </c>
      <c r="M6770">
        <v>0</v>
      </c>
      <c r="N6770">
        <f t="shared" si="210"/>
        <v>347.6</v>
      </c>
      <c r="O6770">
        <v>2</v>
      </c>
      <c r="P6770" t="str">
        <f>VLOOKUP(O6770,dFornecedor!A:B,2,0)</f>
        <v>Minerva</v>
      </c>
    </row>
    <row r="6771" spans="1:16" x14ac:dyDescent="0.25">
      <c r="A6771">
        <v>6770</v>
      </c>
      <c r="B6771" s="1">
        <v>44258</v>
      </c>
      <c r="C6771" s="1">
        <v>44262</v>
      </c>
      <c r="D6771" s="1">
        <v>44266</v>
      </c>
      <c r="E6771" s="1">
        <v>44268</v>
      </c>
      <c r="F6771">
        <v>4</v>
      </c>
      <c r="G6771" t="str">
        <f>VLOOKUP(F6771,dComprador!A:B,2,0)</f>
        <v>Lira</v>
      </c>
      <c r="H6771">
        <v>5</v>
      </c>
      <c r="I6771" t="str">
        <f>VLOOKUP(H6771,dMateriaPrima!A:B,2,0)</f>
        <v>Areia</v>
      </c>
      <c r="J6771">
        <f>VLOOKUP(H6771,dMateriaPrima!A:C,3,0)</f>
        <v>3.59</v>
      </c>
      <c r="K6771">
        <v>89</v>
      </c>
      <c r="L6771">
        <f t="shared" si="211"/>
        <v>319.51</v>
      </c>
      <c r="M6771">
        <v>0</v>
      </c>
      <c r="N6771">
        <f t="shared" si="210"/>
        <v>319.51</v>
      </c>
      <c r="O6771">
        <v>2</v>
      </c>
      <c r="P6771" t="str">
        <f>VLOOKUP(O6771,dFornecedor!A:B,2,0)</f>
        <v>Minerva</v>
      </c>
    </row>
    <row r="6772" spans="1:16" x14ac:dyDescent="0.25">
      <c r="A6772">
        <v>6771</v>
      </c>
      <c r="B6772" s="1">
        <v>44258</v>
      </c>
      <c r="C6772" s="1">
        <v>44267</v>
      </c>
      <c r="D6772" s="1">
        <v>44269</v>
      </c>
      <c r="E6772" s="1">
        <v>44268</v>
      </c>
      <c r="F6772">
        <v>4</v>
      </c>
      <c r="G6772" t="str">
        <f>VLOOKUP(F6772,dComprador!A:B,2,0)</f>
        <v>Lira</v>
      </c>
      <c r="H6772">
        <v>5</v>
      </c>
      <c r="I6772" t="str">
        <f>VLOOKUP(H6772,dMateriaPrima!A:B,2,0)</f>
        <v>Areia</v>
      </c>
      <c r="J6772">
        <f>VLOOKUP(H6772,dMateriaPrima!A:C,3,0)</f>
        <v>3.59</v>
      </c>
      <c r="K6772">
        <v>96</v>
      </c>
      <c r="L6772">
        <f t="shared" si="211"/>
        <v>344.64</v>
      </c>
      <c r="M6772">
        <v>0</v>
      </c>
      <c r="N6772">
        <f t="shared" si="210"/>
        <v>344.64</v>
      </c>
      <c r="O6772">
        <v>3</v>
      </c>
      <c r="P6772" t="str">
        <f>VLOOKUP(O6772,dFornecedor!A:B,2,0)</f>
        <v>StepUp</v>
      </c>
    </row>
    <row r="6773" spans="1:16" x14ac:dyDescent="0.25">
      <c r="A6773">
        <v>6772</v>
      </c>
      <c r="B6773" s="1">
        <v>44258</v>
      </c>
      <c r="C6773" s="1">
        <v>44265</v>
      </c>
      <c r="D6773" s="1">
        <v>44266</v>
      </c>
      <c r="E6773" s="1">
        <v>44266</v>
      </c>
      <c r="F6773">
        <v>4</v>
      </c>
      <c r="G6773" t="str">
        <f>VLOOKUP(F6773,dComprador!A:B,2,0)</f>
        <v>Lira</v>
      </c>
      <c r="H6773">
        <v>6</v>
      </c>
      <c r="I6773" t="str">
        <f>VLOOKUP(H6773,dMateriaPrima!A:B,2,0)</f>
        <v>Fio Algodão</v>
      </c>
      <c r="J6773">
        <f>VLOOKUP(H6773,dMateriaPrima!A:C,3,0)</f>
        <v>55.9</v>
      </c>
      <c r="K6773">
        <v>122</v>
      </c>
      <c r="L6773">
        <f t="shared" si="211"/>
        <v>6819.8</v>
      </c>
      <c r="M6773">
        <v>0</v>
      </c>
      <c r="N6773">
        <f t="shared" si="210"/>
        <v>6819.8</v>
      </c>
      <c r="O6773">
        <v>1</v>
      </c>
      <c r="P6773" t="str">
        <f>VLOOKUP(O6773,dFornecedor!A:B,2,0)</f>
        <v>NorthShore</v>
      </c>
    </row>
    <row r="6774" spans="1:16" x14ac:dyDescent="0.25">
      <c r="A6774">
        <v>6773</v>
      </c>
      <c r="B6774" s="1">
        <v>44258</v>
      </c>
      <c r="C6774" s="1">
        <v>44259</v>
      </c>
      <c r="D6774" s="1">
        <v>44292</v>
      </c>
      <c r="E6774" s="1">
        <v>44291</v>
      </c>
      <c r="F6774">
        <v>1</v>
      </c>
      <c r="G6774" t="str">
        <f>VLOOKUP(F6774,dComprador!A:B,2,0)</f>
        <v>Alon</v>
      </c>
      <c r="H6774">
        <v>8</v>
      </c>
      <c r="I6774" t="str">
        <f>VLOOKUP(H6774,dMateriaPrima!A:B,2,0)</f>
        <v>Cimento</v>
      </c>
      <c r="J6774">
        <f>VLOOKUP(H6774,dMateriaPrima!A:C,3,0)</f>
        <v>23</v>
      </c>
      <c r="K6774">
        <v>501</v>
      </c>
      <c r="L6774">
        <f t="shared" si="211"/>
        <v>11523</v>
      </c>
      <c r="M6774">
        <v>0</v>
      </c>
      <c r="N6774">
        <f t="shared" si="210"/>
        <v>11523</v>
      </c>
      <c r="O6774">
        <v>3</v>
      </c>
      <c r="P6774" t="str">
        <f>VLOOKUP(O6774,dFornecedor!A:B,2,0)</f>
        <v>StepUp</v>
      </c>
    </row>
    <row r="6775" spans="1:16" x14ac:dyDescent="0.25">
      <c r="A6775">
        <v>6774</v>
      </c>
      <c r="B6775" s="1">
        <v>44258</v>
      </c>
      <c r="C6775" s="1">
        <v>44266</v>
      </c>
      <c r="D6775" s="1">
        <v>44281</v>
      </c>
      <c r="E6775" s="1">
        <v>44282</v>
      </c>
      <c r="F6775">
        <v>1</v>
      </c>
      <c r="G6775" t="str">
        <f>VLOOKUP(F6775,dComprador!A:B,2,0)</f>
        <v>Alon</v>
      </c>
      <c r="H6775">
        <v>5</v>
      </c>
      <c r="I6775" t="str">
        <f>VLOOKUP(H6775,dMateriaPrima!A:B,2,0)</f>
        <v>Areia</v>
      </c>
      <c r="J6775">
        <f>VLOOKUP(H6775,dMateriaPrima!A:C,3,0)</f>
        <v>3.59</v>
      </c>
      <c r="K6775">
        <v>21</v>
      </c>
      <c r="L6775">
        <f t="shared" si="211"/>
        <v>75.39</v>
      </c>
      <c r="M6775">
        <v>0</v>
      </c>
      <c r="N6775">
        <f t="shared" si="210"/>
        <v>75.39</v>
      </c>
      <c r="O6775">
        <v>2</v>
      </c>
      <c r="P6775" t="str">
        <f>VLOOKUP(O6775,dFornecedor!A:B,2,0)</f>
        <v>Minerva</v>
      </c>
    </row>
    <row r="6776" spans="1:16" x14ac:dyDescent="0.25">
      <c r="A6776">
        <v>6775</v>
      </c>
      <c r="B6776" s="1">
        <v>44259</v>
      </c>
      <c r="C6776" s="1">
        <v>44259</v>
      </c>
      <c r="D6776" s="1">
        <v>44288</v>
      </c>
      <c r="E6776" s="1">
        <v>44294</v>
      </c>
      <c r="F6776">
        <v>1</v>
      </c>
      <c r="G6776" t="str">
        <f>VLOOKUP(F6776,dComprador!A:B,2,0)</f>
        <v>Alon</v>
      </c>
      <c r="H6776">
        <v>8</v>
      </c>
      <c r="I6776" t="str">
        <f>VLOOKUP(H6776,dMateriaPrima!A:B,2,0)</f>
        <v>Cimento</v>
      </c>
      <c r="J6776">
        <f>VLOOKUP(H6776,dMateriaPrima!A:C,3,0)</f>
        <v>23</v>
      </c>
      <c r="K6776">
        <v>3</v>
      </c>
      <c r="L6776">
        <f t="shared" si="211"/>
        <v>69</v>
      </c>
      <c r="M6776">
        <v>0</v>
      </c>
      <c r="N6776">
        <f t="shared" si="210"/>
        <v>69</v>
      </c>
      <c r="O6776">
        <v>5</v>
      </c>
      <c r="P6776" t="str">
        <f>VLOOKUP(O6776,dFornecedor!A:B,2,0)</f>
        <v>Atlas</v>
      </c>
    </row>
    <row r="6777" spans="1:16" x14ac:dyDescent="0.25">
      <c r="A6777">
        <v>6776</v>
      </c>
      <c r="B6777" s="1">
        <v>44259</v>
      </c>
      <c r="C6777" s="1">
        <v>44259</v>
      </c>
      <c r="D6777" s="1">
        <v>44264</v>
      </c>
      <c r="E6777" s="1">
        <v>44268</v>
      </c>
      <c r="F6777">
        <v>4</v>
      </c>
      <c r="G6777" t="str">
        <f>VLOOKUP(F6777,dComprador!A:B,2,0)</f>
        <v>Lira</v>
      </c>
      <c r="H6777">
        <v>9</v>
      </c>
      <c r="I6777" t="str">
        <f>VLOOKUP(H6777,dMateriaPrima!A:B,2,0)</f>
        <v>Couro</v>
      </c>
      <c r="J6777">
        <f>VLOOKUP(H6777,dMateriaPrima!A:C,3,0)</f>
        <v>4.4000000000000004</v>
      </c>
      <c r="K6777">
        <v>10</v>
      </c>
      <c r="L6777">
        <f t="shared" si="211"/>
        <v>44</v>
      </c>
      <c r="M6777">
        <v>0</v>
      </c>
      <c r="N6777">
        <f t="shared" si="210"/>
        <v>44</v>
      </c>
      <c r="O6777">
        <v>2</v>
      </c>
      <c r="P6777" t="str">
        <f>VLOOKUP(O6777,dFornecedor!A:B,2,0)</f>
        <v>Minerva</v>
      </c>
    </row>
    <row r="6778" spans="1:16" x14ac:dyDescent="0.25">
      <c r="A6778">
        <v>6777</v>
      </c>
      <c r="B6778" s="1">
        <v>44259</v>
      </c>
      <c r="C6778" s="1">
        <v>44265</v>
      </c>
      <c r="D6778" s="1">
        <v>44266</v>
      </c>
      <c r="E6778" s="1">
        <v>44267</v>
      </c>
      <c r="F6778">
        <v>4</v>
      </c>
      <c r="G6778" t="str">
        <f>VLOOKUP(F6778,dComprador!A:B,2,0)</f>
        <v>Lira</v>
      </c>
      <c r="H6778">
        <v>5</v>
      </c>
      <c r="I6778" t="str">
        <f>VLOOKUP(H6778,dMateriaPrima!A:B,2,0)</f>
        <v>Areia</v>
      </c>
      <c r="J6778">
        <f>VLOOKUP(H6778,dMateriaPrima!A:C,3,0)</f>
        <v>3.59</v>
      </c>
      <c r="K6778">
        <v>224</v>
      </c>
      <c r="L6778">
        <f t="shared" si="211"/>
        <v>804.16</v>
      </c>
      <c r="M6778">
        <v>0</v>
      </c>
      <c r="N6778">
        <f t="shared" si="210"/>
        <v>804.16</v>
      </c>
      <c r="O6778">
        <v>1</v>
      </c>
      <c r="P6778" t="str">
        <f>VLOOKUP(O6778,dFornecedor!A:B,2,0)</f>
        <v>NorthShore</v>
      </c>
    </row>
    <row r="6779" spans="1:16" x14ac:dyDescent="0.25">
      <c r="A6779">
        <v>6778</v>
      </c>
      <c r="B6779" s="1">
        <v>44259</v>
      </c>
      <c r="C6779" s="1">
        <v>44265</v>
      </c>
      <c r="D6779" s="1">
        <v>44279</v>
      </c>
      <c r="E6779" s="1">
        <v>44279</v>
      </c>
      <c r="F6779">
        <v>1</v>
      </c>
      <c r="G6779" t="str">
        <f>VLOOKUP(F6779,dComprador!A:B,2,0)</f>
        <v>Alon</v>
      </c>
      <c r="H6779">
        <v>2</v>
      </c>
      <c r="I6779" t="str">
        <f>VLOOKUP(H6779,dMateriaPrima!A:B,2,0)</f>
        <v>Chapa Metal</v>
      </c>
      <c r="J6779">
        <f>VLOOKUP(H6779,dMateriaPrima!A:C,3,0)</f>
        <v>299.89999999999998</v>
      </c>
      <c r="K6779">
        <v>160</v>
      </c>
      <c r="L6779">
        <f t="shared" si="211"/>
        <v>47984</v>
      </c>
      <c r="M6779">
        <v>0</v>
      </c>
      <c r="N6779">
        <f t="shared" si="210"/>
        <v>47984</v>
      </c>
      <c r="O6779">
        <v>1</v>
      </c>
      <c r="P6779" t="str">
        <f>VLOOKUP(O6779,dFornecedor!A:B,2,0)</f>
        <v>NorthShore</v>
      </c>
    </row>
    <row r="6780" spans="1:16" x14ac:dyDescent="0.25">
      <c r="A6780">
        <v>6779</v>
      </c>
      <c r="B6780" s="1">
        <v>44259</v>
      </c>
      <c r="C6780" s="1">
        <v>44259</v>
      </c>
      <c r="D6780" s="1">
        <v>44280</v>
      </c>
      <c r="E6780" s="1">
        <v>44280</v>
      </c>
      <c r="F6780">
        <v>1</v>
      </c>
      <c r="G6780" t="str">
        <f>VLOOKUP(F6780,dComprador!A:B,2,0)</f>
        <v>Alon</v>
      </c>
      <c r="H6780">
        <v>11</v>
      </c>
      <c r="I6780" t="str">
        <f>VLOOKUP(H6780,dMateriaPrima!A:B,2,0)</f>
        <v>Papel</v>
      </c>
      <c r="J6780">
        <f>VLOOKUP(H6780,dMateriaPrima!A:C,3,0)</f>
        <v>9</v>
      </c>
      <c r="K6780">
        <v>150</v>
      </c>
      <c r="L6780">
        <f t="shared" si="211"/>
        <v>1350</v>
      </c>
      <c r="M6780">
        <v>0</v>
      </c>
      <c r="N6780">
        <f t="shared" si="210"/>
        <v>1350</v>
      </c>
      <c r="O6780">
        <v>2</v>
      </c>
      <c r="P6780" t="str">
        <f>VLOOKUP(O6780,dFornecedor!A:B,2,0)</f>
        <v>Minerva</v>
      </c>
    </row>
    <row r="6781" spans="1:16" x14ac:dyDescent="0.25">
      <c r="A6781">
        <v>6780</v>
      </c>
      <c r="B6781" s="1">
        <v>44259</v>
      </c>
      <c r="C6781" s="1">
        <v>44267</v>
      </c>
      <c r="D6781" s="1">
        <v>44276</v>
      </c>
      <c r="E6781" s="1">
        <v>44280</v>
      </c>
      <c r="F6781">
        <v>1</v>
      </c>
      <c r="G6781" t="str">
        <f>VLOOKUP(F6781,dComprador!A:B,2,0)</f>
        <v>Alon</v>
      </c>
      <c r="H6781">
        <v>10</v>
      </c>
      <c r="I6781" t="str">
        <f>VLOOKUP(H6781,dMateriaPrima!A:B,2,0)</f>
        <v>Pedra Britada</v>
      </c>
      <c r="J6781">
        <f>VLOOKUP(H6781,dMateriaPrima!A:C,3,0)</f>
        <v>56</v>
      </c>
      <c r="K6781">
        <v>149</v>
      </c>
      <c r="L6781">
        <f t="shared" si="211"/>
        <v>8344</v>
      </c>
      <c r="M6781">
        <v>0</v>
      </c>
      <c r="N6781">
        <f t="shared" si="210"/>
        <v>8344</v>
      </c>
      <c r="O6781">
        <v>2</v>
      </c>
      <c r="P6781" t="str">
        <f>VLOOKUP(O6781,dFornecedor!A:B,2,0)</f>
        <v>Minerva</v>
      </c>
    </row>
    <row r="6782" spans="1:16" x14ac:dyDescent="0.25">
      <c r="A6782">
        <v>6781</v>
      </c>
      <c r="B6782" s="1">
        <v>44259</v>
      </c>
      <c r="C6782" s="1">
        <v>44263</v>
      </c>
      <c r="D6782" s="1">
        <v>44280</v>
      </c>
      <c r="E6782" s="1">
        <v>44281</v>
      </c>
      <c r="F6782">
        <v>1</v>
      </c>
      <c r="G6782" t="str">
        <f>VLOOKUP(F6782,dComprador!A:B,2,0)</f>
        <v>Alon</v>
      </c>
      <c r="H6782">
        <v>7</v>
      </c>
      <c r="I6782" t="str">
        <f>VLOOKUP(H6782,dMateriaPrima!A:B,2,0)</f>
        <v>Poliéster</v>
      </c>
      <c r="J6782">
        <f>VLOOKUP(H6782,dMateriaPrima!A:C,3,0)</f>
        <v>8</v>
      </c>
      <c r="K6782">
        <v>206</v>
      </c>
      <c r="L6782">
        <f t="shared" si="211"/>
        <v>1648</v>
      </c>
      <c r="M6782">
        <v>0</v>
      </c>
      <c r="N6782">
        <f t="shared" si="210"/>
        <v>1648</v>
      </c>
      <c r="O6782">
        <v>2</v>
      </c>
      <c r="P6782" t="str">
        <f>VLOOKUP(O6782,dFornecedor!A:B,2,0)</f>
        <v>Minerva</v>
      </c>
    </row>
    <row r="6783" spans="1:16" x14ac:dyDescent="0.25">
      <c r="A6783">
        <v>6782</v>
      </c>
      <c r="B6783" s="1">
        <v>44259</v>
      </c>
      <c r="C6783" s="1">
        <v>44268</v>
      </c>
      <c r="D6783" s="1">
        <v>44271</v>
      </c>
      <c r="E6783" s="1">
        <v>44275</v>
      </c>
      <c r="F6783">
        <v>2</v>
      </c>
      <c r="G6783" t="str">
        <f>VLOOKUP(F6783,dComprador!A:B,2,0)</f>
        <v>João</v>
      </c>
      <c r="H6783">
        <v>5</v>
      </c>
      <c r="I6783" t="str">
        <f>VLOOKUP(H6783,dMateriaPrima!A:B,2,0)</f>
        <v>Areia</v>
      </c>
      <c r="J6783">
        <f>VLOOKUP(H6783,dMateriaPrima!A:C,3,0)</f>
        <v>3.59</v>
      </c>
      <c r="K6783">
        <v>56</v>
      </c>
      <c r="L6783">
        <f t="shared" si="211"/>
        <v>201.04</v>
      </c>
      <c r="M6783">
        <v>0</v>
      </c>
      <c r="N6783">
        <f t="shared" si="210"/>
        <v>201.04</v>
      </c>
      <c r="O6783">
        <v>1</v>
      </c>
      <c r="P6783" t="str">
        <f>VLOOKUP(O6783,dFornecedor!A:B,2,0)</f>
        <v>NorthShore</v>
      </c>
    </row>
    <row r="6784" spans="1:16" x14ac:dyDescent="0.25">
      <c r="A6784">
        <v>6783</v>
      </c>
      <c r="B6784" s="1">
        <v>44259</v>
      </c>
      <c r="C6784" s="1">
        <v>44259</v>
      </c>
      <c r="D6784" s="1">
        <v>44277</v>
      </c>
      <c r="E6784" s="1">
        <v>44282</v>
      </c>
      <c r="F6784">
        <v>1</v>
      </c>
      <c r="G6784" t="str">
        <f>VLOOKUP(F6784,dComprador!A:B,2,0)</f>
        <v>Alon</v>
      </c>
      <c r="H6784">
        <v>9</v>
      </c>
      <c r="I6784" t="str">
        <f>VLOOKUP(H6784,dMateriaPrima!A:B,2,0)</f>
        <v>Couro</v>
      </c>
      <c r="J6784">
        <f>VLOOKUP(H6784,dMateriaPrima!A:C,3,0)</f>
        <v>4.4000000000000004</v>
      </c>
      <c r="K6784">
        <v>240</v>
      </c>
      <c r="L6784">
        <f t="shared" si="211"/>
        <v>1056</v>
      </c>
      <c r="M6784">
        <v>0</v>
      </c>
      <c r="N6784">
        <f t="shared" si="210"/>
        <v>1056</v>
      </c>
      <c r="O6784">
        <v>4</v>
      </c>
      <c r="P6784" t="str">
        <f>VLOOKUP(O6784,dFornecedor!A:B,2,0)</f>
        <v>AlphaOmega</v>
      </c>
    </row>
    <row r="6785" spans="1:16" x14ac:dyDescent="0.25">
      <c r="A6785">
        <v>6784</v>
      </c>
      <c r="B6785" s="1">
        <v>44259</v>
      </c>
      <c r="C6785" s="1">
        <v>44264</v>
      </c>
      <c r="D6785" s="1">
        <v>44281</v>
      </c>
      <c r="E6785" s="1">
        <v>44283</v>
      </c>
      <c r="F6785">
        <v>1</v>
      </c>
      <c r="G6785" t="str">
        <f>VLOOKUP(F6785,dComprador!A:B,2,0)</f>
        <v>Alon</v>
      </c>
      <c r="H6785">
        <v>10</v>
      </c>
      <c r="I6785" t="str">
        <f>VLOOKUP(H6785,dMateriaPrima!A:B,2,0)</f>
        <v>Pedra Britada</v>
      </c>
      <c r="J6785">
        <f>VLOOKUP(H6785,dMateriaPrima!A:C,3,0)</f>
        <v>56</v>
      </c>
      <c r="K6785">
        <v>185</v>
      </c>
      <c r="L6785">
        <f t="shared" si="211"/>
        <v>10360</v>
      </c>
      <c r="M6785">
        <v>0</v>
      </c>
      <c r="N6785">
        <f t="shared" si="210"/>
        <v>10360</v>
      </c>
      <c r="O6785">
        <v>1</v>
      </c>
      <c r="P6785" t="str">
        <f>VLOOKUP(O6785,dFornecedor!A:B,2,0)</f>
        <v>NorthShore</v>
      </c>
    </row>
    <row r="6786" spans="1:16" x14ac:dyDescent="0.25">
      <c r="A6786">
        <v>6785</v>
      </c>
      <c r="B6786" s="1">
        <v>44260</v>
      </c>
      <c r="C6786" s="1">
        <v>44261</v>
      </c>
      <c r="D6786" s="1">
        <v>44267</v>
      </c>
      <c r="E6786" s="1">
        <v>44268</v>
      </c>
      <c r="F6786">
        <v>4</v>
      </c>
      <c r="G6786" t="str">
        <f>VLOOKUP(F6786,dComprador!A:B,2,0)</f>
        <v>Lira</v>
      </c>
      <c r="H6786">
        <v>9</v>
      </c>
      <c r="I6786" t="str">
        <f>VLOOKUP(H6786,dMateriaPrima!A:B,2,0)</f>
        <v>Couro</v>
      </c>
      <c r="J6786">
        <f>VLOOKUP(H6786,dMateriaPrima!A:C,3,0)</f>
        <v>4.4000000000000004</v>
      </c>
      <c r="K6786">
        <v>274</v>
      </c>
      <c r="L6786">
        <f t="shared" si="211"/>
        <v>1205.6000000000001</v>
      </c>
      <c r="M6786">
        <v>0</v>
      </c>
      <c r="N6786">
        <f t="shared" ref="N6786:N6849" si="212">SUM(L6786-((L6786*M6786)/100))</f>
        <v>1205.6000000000001</v>
      </c>
      <c r="O6786">
        <v>3</v>
      </c>
      <c r="P6786" t="str">
        <f>VLOOKUP(O6786,dFornecedor!A:B,2,0)</f>
        <v>StepUp</v>
      </c>
    </row>
    <row r="6787" spans="1:16" x14ac:dyDescent="0.25">
      <c r="A6787">
        <v>6786</v>
      </c>
      <c r="B6787" s="1">
        <v>44260</v>
      </c>
      <c r="C6787" s="1">
        <v>44268</v>
      </c>
      <c r="D6787" s="1">
        <v>44286</v>
      </c>
      <c r="E6787" s="1">
        <v>44289</v>
      </c>
      <c r="F6787">
        <v>1</v>
      </c>
      <c r="G6787" t="str">
        <f>VLOOKUP(F6787,dComprador!A:B,2,0)</f>
        <v>Alon</v>
      </c>
      <c r="H6787">
        <v>8</v>
      </c>
      <c r="I6787" t="str">
        <f>VLOOKUP(H6787,dMateriaPrima!A:B,2,0)</f>
        <v>Cimento</v>
      </c>
      <c r="J6787">
        <f>VLOOKUP(H6787,dMateriaPrima!A:C,3,0)</f>
        <v>23</v>
      </c>
      <c r="K6787">
        <v>471</v>
      </c>
      <c r="L6787">
        <f t="shared" ref="L6787:L6850" si="213">J6787*K6787</f>
        <v>10833</v>
      </c>
      <c r="M6787">
        <v>0</v>
      </c>
      <c r="N6787">
        <f t="shared" si="212"/>
        <v>10833</v>
      </c>
      <c r="O6787">
        <v>2</v>
      </c>
      <c r="P6787" t="str">
        <f>VLOOKUP(O6787,dFornecedor!A:B,2,0)</f>
        <v>Minerva</v>
      </c>
    </row>
    <row r="6788" spans="1:16" x14ac:dyDescent="0.25">
      <c r="A6788">
        <v>6787</v>
      </c>
      <c r="B6788" s="1">
        <v>44260</v>
      </c>
      <c r="C6788" s="1">
        <v>44261</v>
      </c>
      <c r="D6788" s="1">
        <v>44290</v>
      </c>
      <c r="E6788" s="1">
        <v>44291</v>
      </c>
      <c r="F6788">
        <v>1</v>
      </c>
      <c r="G6788" t="str">
        <f>VLOOKUP(F6788,dComprador!A:B,2,0)</f>
        <v>Alon</v>
      </c>
      <c r="H6788">
        <v>8</v>
      </c>
      <c r="I6788" t="str">
        <f>VLOOKUP(H6788,dMateriaPrima!A:B,2,0)</f>
        <v>Cimento</v>
      </c>
      <c r="J6788">
        <f>VLOOKUP(H6788,dMateriaPrima!A:C,3,0)</f>
        <v>23</v>
      </c>
      <c r="K6788">
        <v>231</v>
      </c>
      <c r="L6788">
        <f t="shared" si="213"/>
        <v>5313</v>
      </c>
      <c r="M6788">
        <v>0</v>
      </c>
      <c r="N6788">
        <f t="shared" si="212"/>
        <v>5313</v>
      </c>
      <c r="O6788">
        <v>3</v>
      </c>
      <c r="P6788" t="str">
        <f>VLOOKUP(O6788,dFornecedor!A:B,2,0)</f>
        <v>StepUp</v>
      </c>
    </row>
    <row r="6789" spans="1:16" x14ac:dyDescent="0.25">
      <c r="A6789">
        <v>6788</v>
      </c>
      <c r="B6789" s="1">
        <v>44260</v>
      </c>
      <c r="C6789" s="1">
        <v>44261</v>
      </c>
      <c r="D6789" s="1">
        <v>44267</v>
      </c>
      <c r="E6789" s="1">
        <v>44269</v>
      </c>
      <c r="F6789">
        <v>4</v>
      </c>
      <c r="G6789" t="str">
        <f>VLOOKUP(F6789,dComprador!A:B,2,0)</f>
        <v>Lira</v>
      </c>
      <c r="H6789">
        <v>11</v>
      </c>
      <c r="I6789" t="str">
        <f>VLOOKUP(H6789,dMateriaPrima!A:B,2,0)</f>
        <v>Papel</v>
      </c>
      <c r="J6789">
        <f>VLOOKUP(H6789,dMateriaPrima!A:C,3,0)</f>
        <v>9</v>
      </c>
      <c r="K6789">
        <v>188</v>
      </c>
      <c r="L6789">
        <f t="shared" si="213"/>
        <v>1692</v>
      </c>
      <c r="M6789">
        <v>0</v>
      </c>
      <c r="N6789">
        <f t="shared" si="212"/>
        <v>1692</v>
      </c>
      <c r="O6789">
        <v>3</v>
      </c>
      <c r="P6789" t="str">
        <f>VLOOKUP(O6789,dFornecedor!A:B,2,0)</f>
        <v>StepUp</v>
      </c>
    </row>
    <row r="6790" spans="1:16" x14ac:dyDescent="0.25">
      <c r="A6790">
        <v>6789</v>
      </c>
      <c r="B6790" s="1">
        <v>44260</v>
      </c>
      <c r="C6790" s="1">
        <v>44263</v>
      </c>
      <c r="D6790" s="1">
        <v>44266</v>
      </c>
      <c r="E6790" s="1">
        <v>44270</v>
      </c>
      <c r="F6790">
        <v>4</v>
      </c>
      <c r="G6790" t="str">
        <f>VLOOKUP(F6790,dComprador!A:B,2,0)</f>
        <v>Lira</v>
      </c>
      <c r="H6790">
        <v>7</v>
      </c>
      <c r="I6790" t="str">
        <f>VLOOKUP(H6790,dMateriaPrima!A:B,2,0)</f>
        <v>Poliéster</v>
      </c>
      <c r="J6790">
        <f>VLOOKUP(H6790,dMateriaPrima!A:C,3,0)</f>
        <v>8</v>
      </c>
      <c r="K6790">
        <v>314</v>
      </c>
      <c r="L6790">
        <f t="shared" si="213"/>
        <v>2512</v>
      </c>
      <c r="M6790">
        <v>0</v>
      </c>
      <c r="N6790">
        <f t="shared" si="212"/>
        <v>2512</v>
      </c>
      <c r="O6790">
        <v>3</v>
      </c>
      <c r="P6790" t="str">
        <f>VLOOKUP(O6790,dFornecedor!A:B,2,0)</f>
        <v>StepUp</v>
      </c>
    </row>
    <row r="6791" spans="1:16" x14ac:dyDescent="0.25">
      <c r="A6791">
        <v>6790</v>
      </c>
      <c r="B6791" s="1">
        <v>44260</v>
      </c>
      <c r="C6791" s="1">
        <v>44269</v>
      </c>
      <c r="D6791" s="1">
        <v>44277</v>
      </c>
      <c r="E6791" s="1">
        <v>44277</v>
      </c>
      <c r="F6791">
        <v>1</v>
      </c>
      <c r="G6791" t="str">
        <f>VLOOKUP(F6791,dComprador!A:B,2,0)</f>
        <v>Alon</v>
      </c>
      <c r="H6791">
        <v>7</v>
      </c>
      <c r="I6791" t="str">
        <f>VLOOKUP(H6791,dMateriaPrima!A:B,2,0)</f>
        <v>Poliéster</v>
      </c>
      <c r="J6791">
        <f>VLOOKUP(H6791,dMateriaPrima!A:C,3,0)</f>
        <v>8</v>
      </c>
      <c r="K6791">
        <v>140</v>
      </c>
      <c r="L6791">
        <f t="shared" si="213"/>
        <v>1120</v>
      </c>
      <c r="M6791">
        <v>0</v>
      </c>
      <c r="N6791">
        <f t="shared" si="212"/>
        <v>1120</v>
      </c>
      <c r="O6791">
        <v>2</v>
      </c>
      <c r="P6791" t="str">
        <f>VLOOKUP(O6791,dFornecedor!A:B,2,0)</f>
        <v>Minerva</v>
      </c>
    </row>
    <row r="6792" spans="1:16" x14ac:dyDescent="0.25">
      <c r="A6792">
        <v>6791</v>
      </c>
      <c r="B6792" s="1">
        <v>44260</v>
      </c>
      <c r="C6792" s="1">
        <v>44261</v>
      </c>
      <c r="D6792" s="1">
        <v>44278</v>
      </c>
      <c r="E6792" s="1">
        <v>44282</v>
      </c>
      <c r="F6792">
        <v>1</v>
      </c>
      <c r="G6792" t="str">
        <f>VLOOKUP(F6792,dComprador!A:B,2,0)</f>
        <v>Alon</v>
      </c>
      <c r="H6792">
        <v>7</v>
      </c>
      <c r="I6792" t="str">
        <f>VLOOKUP(H6792,dMateriaPrima!A:B,2,0)</f>
        <v>Poliéster</v>
      </c>
      <c r="J6792">
        <f>VLOOKUP(H6792,dMateriaPrima!A:C,3,0)</f>
        <v>8</v>
      </c>
      <c r="K6792">
        <v>19</v>
      </c>
      <c r="L6792">
        <f t="shared" si="213"/>
        <v>152</v>
      </c>
      <c r="M6792">
        <v>0</v>
      </c>
      <c r="N6792">
        <f t="shared" si="212"/>
        <v>152</v>
      </c>
      <c r="O6792">
        <v>3</v>
      </c>
      <c r="P6792" t="str">
        <f>VLOOKUP(O6792,dFornecedor!A:B,2,0)</f>
        <v>StepUp</v>
      </c>
    </row>
    <row r="6793" spans="1:16" x14ac:dyDescent="0.25">
      <c r="A6793">
        <v>6792</v>
      </c>
      <c r="B6793" s="1">
        <v>44260</v>
      </c>
      <c r="C6793" s="1">
        <v>44265</v>
      </c>
      <c r="D6793" s="1">
        <v>44279</v>
      </c>
      <c r="E6793" s="1">
        <v>44281</v>
      </c>
      <c r="F6793">
        <v>1</v>
      </c>
      <c r="G6793" t="str">
        <f>VLOOKUP(F6793,dComprador!A:B,2,0)</f>
        <v>Alon</v>
      </c>
      <c r="H6793">
        <v>3</v>
      </c>
      <c r="I6793" t="str">
        <f>VLOOKUP(H6793,dMateriaPrima!A:B,2,0)</f>
        <v>Barra Metal</v>
      </c>
      <c r="J6793">
        <f>VLOOKUP(H6793,dMateriaPrima!A:C,3,0)</f>
        <v>565</v>
      </c>
      <c r="K6793">
        <v>99</v>
      </c>
      <c r="L6793">
        <f t="shared" si="213"/>
        <v>55935</v>
      </c>
      <c r="M6793">
        <v>0</v>
      </c>
      <c r="N6793">
        <f t="shared" si="212"/>
        <v>55935</v>
      </c>
      <c r="O6793">
        <v>1</v>
      </c>
      <c r="P6793" t="str">
        <f>VLOOKUP(O6793,dFornecedor!A:B,2,0)</f>
        <v>NorthShore</v>
      </c>
    </row>
    <row r="6794" spans="1:16" x14ac:dyDescent="0.25">
      <c r="A6794">
        <v>6793</v>
      </c>
      <c r="B6794" s="1">
        <v>44260</v>
      </c>
      <c r="C6794" s="1">
        <v>44261</v>
      </c>
      <c r="D6794" s="1">
        <v>44289</v>
      </c>
      <c r="E6794" s="1">
        <v>44293</v>
      </c>
      <c r="F6794">
        <v>1</v>
      </c>
      <c r="G6794" t="str">
        <f>VLOOKUP(F6794,dComprador!A:B,2,0)</f>
        <v>Alon</v>
      </c>
      <c r="H6794">
        <v>8</v>
      </c>
      <c r="I6794" t="str">
        <f>VLOOKUP(H6794,dMateriaPrima!A:B,2,0)</f>
        <v>Cimento</v>
      </c>
      <c r="J6794">
        <f>VLOOKUP(H6794,dMateriaPrima!A:C,3,0)</f>
        <v>23</v>
      </c>
      <c r="K6794">
        <v>43</v>
      </c>
      <c r="L6794">
        <f t="shared" si="213"/>
        <v>989</v>
      </c>
      <c r="M6794">
        <v>31</v>
      </c>
      <c r="N6794">
        <f t="shared" si="212"/>
        <v>682.41000000000008</v>
      </c>
      <c r="O6794">
        <v>3</v>
      </c>
      <c r="P6794" t="str">
        <f>VLOOKUP(O6794,dFornecedor!A:B,2,0)</f>
        <v>StepUp</v>
      </c>
    </row>
    <row r="6795" spans="1:16" x14ac:dyDescent="0.25">
      <c r="A6795">
        <v>6794</v>
      </c>
      <c r="B6795" s="1">
        <v>44260</v>
      </c>
      <c r="C6795" s="1">
        <v>44261</v>
      </c>
      <c r="D6795" s="1">
        <v>44283</v>
      </c>
      <c r="E6795" s="1">
        <v>44285</v>
      </c>
      <c r="F6795">
        <v>1</v>
      </c>
      <c r="G6795" t="str">
        <f>VLOOKUP(F6795,dComprador!A:B,2,0)</f>
        <v>Alon</v>
      </c>
      <c r="H6795">
        <v>9</v>
      </c>
      <c r="I6795" t="str">
        <f>VLOOKUP(H6795,dMateriaPrima!A:B,2,0)</f>
        <v>Couro</v>
      </c>
      <c r="J6795">
        <f>VLOOKUP(H6795,dMateriaPrima!A:C,3,0)</f>
        <v>4.4000000000000004</v>
      </c>
      <c r="K6795">
        <v>232</v>
      </c>
      <c r="L6795">
        <f t="shared" si="213"/>
        <v>1020.8000000000001</v>
      </c>
      <c r="M6795">
        <v>0</v>
      </c>
      <c r="N6795">
        <f t="shared" si="212"/>
        <v>1020.8000000000001</v>
      </c>
      <c r="O6795">
        <v>4</v>
      </c>
      <c r="P6795" t="str">
        <f>VLOOKUP(O6795,dFornecedor!A:B,2,0)</f>
        <v>AlphaOmega</v>
      </c>
    </row>
    <row r="6796" spans="1:16" x14ac:dyDescent="0.25">
      <c r="A6796">
        <v>6795</v>
      </c>
      <c r="B6796" s="1">
        <v>44261</v>
      </c>
      <c r="C6796" s="1">
        <v>44266</v>
      </c>
      <c r="D6796" s="1">
        <v>44293</v>
      </c>
      <c r="E6796" s="1">
        <v>44295</v>
      </c>
      <c r="F6796">
        <v>1</v>
      </c>
      <c r="G6796" t="str">
        <f>VLOOKUP(F6796,dComprador!A:B,2,0)</f>
        <v>Alon</v>
      </c>
      <c r="H6796">
        <v>2</v>
      </c>
      <c r="I6796" t="str">
        <f>VLOOKUP(H6796,dMateriaPrima!A:B,2,0)</f>
        <v>Chapa Metal</v>
      </c>
      <c r="J6796">
        <f>VLOOKUP(H6796,dMateriaPrima!A:C,3,0)</f>
        <v>299.89999999999998</v>
      </c>
      <c r="K6796">
        <v>68</v>
      </c>
      <c r="L6796">
        <f t="shared" si="213"/>
        <v>20393.199999999997</v>
      </c>
      <c r="M6796">
        <v>0</v>
      </c>
      <c r="N6796">
        <f t="shared" si="212"/>
        <v>20393.199999999997</v>
      </c>
      <c r="O6796">
        <v>1</v>
      </c>
      <c r="P6796" t="str">
        <f>VLOOKUP(O6796,dFornecedor!A:B,2,0)</f>
        <v>NorthShore</v>
      </c>
    </row>
    <row r="6797" spans="1:16" x14ac:dyDescent="0.25">
      <c r="A6797">
        <v>6796</v>
      </c>
      <c r="B6797" s="1">
        <v>44261</v>
      </c>
      <c r="C6797" s="1">
        <v>44261</v>
      </c>
      <c r="D6797" s="1">
        <v>44268</v>
      </c>
      <c r="E6797" s="1">
        <v>44271</v>
      </c>
      <c r="F6797">
        <v>4</v>
      </c>
      <c r="G6797" t="str">
        <f>VLOOKUP(F6797,dComprador!A:B,2,0)</f>
        <v>Lira</v>
      </c>
      <c r="H6797">
        <v>9</v>
      </c>
      <c r="I6797" t="str">
        <f>VLOOKUP(H6797,dMateriaPrima!A:B,2,0)</f>
        <v>Couro</v>
      </c>
      <c r="J6797">
        <f>VLOOKUP(H6797,dMateriaPrima!A:C,3,0)</f>
        <v>4.4000000000000004</v>
      </c>
      <c r="K6797">
        <v>63</v>
      </c>
      <c r="L6797">
        <f t="shared" si="213"/>
        <v>277.20000000000005</v>
      </c>
      <c r="M6797">
        <v>0</v>
      </c>
      <c r="N6797">
        <f t="shared" si="212"/>
        <v>277.20000000000005</v>
      </c>
      <c r="O6797">
        <v>5</v>
      </c>
      <c r="P6797" t="str">
        <f>VLOOKUP(O6797,dFornecedor!A:B,2,0)</f>
        <v>Atlas</v>
      </c>
    </row>
    <row r="6798" spans="1:16" x14ac:dyDescent="0.25">
      <c r="A6798">
        <v>6797</v>
      </c>
      <c r="B6798" s="1">
        <v>44261</v>
      </c>
      <c r="C6798" s="1">
        <v>44270</v>
      </c>
      <c r="D6798" s="1">
        <v>44271</v>
      </c>
      <c r="E6798" s="1">
        <v>44276</v>
      </c>
      <c r="F6798">
        <v>4</v>
      </c>
      <c r="G6798" t="str">
        <f>VLOOKUP(F6798,dComprador!A:B,2,0)</f>
        <v>Lira</v>
      </c>
      <c r="H6798">
        <v>1</v>
      </c>
      <c r="I6798" t="str">
        <f>VLOOKUP(H6798,dMateriaPrima!A:B,2,0)</f>
        <v>Tecido</v>
      </c>
      <c r="J6798">
        <f>VLOOKUP(H6798,dMateriaPrima!A:C,3,0)</f>
        <v>18</v>
      </c>
      <c r="K6798">
        <v>2</v>
      </c>
      <c r="L6798">
        <f t="shared" si="213"/>
        <v>36</v>
      </c>
      <c r="M6798">
        <v>0</v>
      </c>
      <c r="N6798">
        <f t="shared" si="212"/>
        <v>36</v>
      </c>
      <c r="O6798">
        <v>3</v>
      </c>
      <c r="P6798" t="str">
        <f>VLOOKUP(O6798,dFornecedor!A:B,2,0)</f>
        <v>StepUp</v>
      </c>
    </row>
    <row r="6799" spans="1:16" x14ac:dyDescent="0.25">
      <c r="A6799">
        <v>6798</v>
      </c>
      <c r="B6799" s="1">
        <v>44261</v>
      </c>
      <c r="C6799" s="1">
        <v>44273</v>
      </c>
      <c r="D6799" s="1">
        <v>44273</v>
      </c>
      <c r="E6799" s="1">
        <v>44275</v>
      </c>
      <c r="F6799">
        <v>4</v>
      </c>
      <c r="G6799" t="str">
        <f>VLOOKUP(F6799,dComprador!A:B,2,0)</f>
        <v>Lira</v>
      </c>
      <c r="H6799">
        <v>1</v>
      </c>
      <c r="I6799" t="str">
        <f>VLOOKUP(H6799,dMateriaPrima!A:B,2,0)</f>
        <v>Tecido</v>
      </c>
      <c r="J6799">
        <f>VLOOKUP(H6799,dMateriaPrima!A:C,3,0)</f>
        <v>18</v>
      </c>
      <c r="K6799">
        <v>70</v>
      </c>
      <c r="L6799">
        <f t="shared" si="213"/>
        <v>1260</v>
      </c>
      <c r="M6799">
        <v>0</v>
      </c>
      <c r="N6799">
        <f t="shared" si="212"/>
        <v>1260</v>
      </c>
      <c r="O6799">
        <v>1</v>
      </c>
      <c r="P6799" t="str">
        <f>VLOOKUP(O6799,dFornecedor!A:B,2,0)</f>
        <v>NorthShore</v>
      </c>
    </row>
    <row r="6800" spans="1:16" x14ac:dyDescent="0.25">
      <c r="A6800">
        <v>6799</v>
      </c>
      <c r="B6800" s="1">
        <v>44261</v>
      </c>
      <c r="C6800" s="1">
        <v>44261</v>
      </c>
      <c r="D6800" s="1">
        <v>44268</v>
      </c>
      <c r="E6800" s="1">
        <v>44270</v>
      </c>
      <c r="F6800">
        <v>4</v>
      </c>
      <c r="G6800" t="str">
        <f>VLOOKUP(F6800,dComprador!A:B,2,0)</f>
        <v>Lira</v>
      </c>
      <c r="H6800">
        <v>1</v>
      </c>
      <c r="I6800" t="str">
        <f>VLOOKUP(H6800,dMateriaPrima!A:B,2,0)</f>
        <v>Tecido</v>
      </c>
      <c r="J6800">
        <f>VLOOKUP(H6800,dMateriaPrima!A:C,3,0)</f>
        <v>18</v>
      </c>
      <c r="K6800">
        <v>144</v>
      </c>
      <c r="L6800">
        <f t="shared" si="213"/>
        <v>2592</v>
      </c>
      <c r="M6800">
        <v>0</v>
      </c>
      <c r="N6800">
        <f t="shared" si="212"/>
        <v>2592</v>
      </c>
      <c r="O6800">
        <v>4</v>
      </c>
      <c r="P6800" t="str">
        <f>VLOOKUP(O6800,dFornecedor!A:B,2,0)</f>
        <v>AlphaOmega</v>
      </c>
    </row>
    <row r="6801" spans="1:16" x14ac:dyDescent="0.25">
      <c r="A6801">
        <v>6800</v>
      </c>
      <c r="B6801" s="1">
        <v>44261</v>
      </c>
      <c r="C6801" s="1">
        <v>44267</v>
      </c>
      <c r="D6801" s="1">
        <v>44283</v>
      </c>
      <c r="E6801" s="1">
        <v>44281</v>
      </c>
      <c r="F6801">
        <v>1</v>
      </c>
      <c r="G6801" t="str">
        <f>VLOOKUP(F6801,dComprador!A:B,2,0)</f>
        <v>Alon</v>
      </c>
      <c r="H6801">
        <v>7</v>
      </c>
      <c r="I6801" t="str">
        <f>VLOOKUP(H6801,dMateriaPrima!A:B,2,0)</f>
        <v>Poliéster</v>
      </c>
      <c r="J6801">
        <f>VLOOKUP(H6801,dMateriaPrima!A:C,3,0)</f>
        <v>8</v>
      </c>
      <c r="K6801">
        <v>121</v>
      </c>
      <c r="L6801">
        <f t="shared" si="213"/>
        <v>968</v>
      </c>
      <c r="M6801">
        <v>0</v>
      </c>
      <c r="N6801">
        <f t="shared" si="212"/>
        <v>968</v>
      </c>
      <c r="O6801">
        <v>2</v>
      </c>
      <c r="P6801" t="str">
        <f>VLOOKUP(O6801,dFornecedor!A:B,2,0)</f>
        <v>Minerva</v>
      </c>
    </row>
    <row r="6802" spans="1:16" x14ac:dyDescent="0.25">
      <c r="A6802">
        <v>6801</v>
      </c>
      <c r="B6802" s="1">
        <v>44261</v>
      </c>
      <c r="C6802" s="1">
        <v>44261</v>
      </c>
      <c r="D6802" s="1">
        <v>44272</v>
      </c>
      <c r="E6802" s="1">
        <v>44277</v>
      </c>
      <c r="F6802">
        <v>2</v>
      </c>
      <c r="G6802" t="str">
        <f>VLOOKUP(F6802,dComprador!A:B,2,0)</f>
        <v>João</v>
      </c>
      <c r="H6802">
        <v>10</v>
      </c>
      <c r="I6802" t="str">
        <f>VLOOKUP(H6802,dMateriaPrima!A:B,2,0)</f>
        <v>Pedra Britada</v>
      </c>
      <c r="J6802">
        <f>VLOOKUP(H6802,dMateriaPrima!A:C,3,0)</f>
        <v>56</v>
      </c>
      <c r="K6802">
        <v>489</v>
      </c>
      <c r="L6802">
        <f t="shared" si="213"/>
        <v>27384</v>
      </c>
      <c r="M6802">
        <v>0</v>
      </c>
      <c r="N6802">
        <f t="shared" si="212"/>
        <v>27384</v>
      </c>
      <c r="O6802">
        <v>5</v>
      </c>
      <c r="P6802" t="str">
        <f>VLOOKUP(O6802,dFornecedor!A:B,2,0)</f>
        <v>Atlas</v>
      </c>
    </row>
    <row r="6803" spans="1:16" x14ac:dyDescent="0.25">
      <c r="A6803">
        <v>6802</v>
      </c>
      <c r="B6803" s="1">
        <v>44261</v>
      </c>
      <c r="C6803" s="1">
        <v>44269</v>
      </c>
      <c r="D6803" s="1">
        <v>44290</v>
      </c>
      <c r="E6803" s="1">
        <v>44293</v>
      </c>
      <c r="F6803">
        <v>1</v>
      </c>
      <c r="G6803" t="str">
        <f>VLOOKUP(F6803,dComprador!A:B,2,0)</f>
        <v>Alon</v>
      </c>
      <c r="H6803">
        <v>5</v>
      </c>
      <c r="I6803" t="str">
        <f>VLOOKUP(H6803,dMateriaPrima!A:B,2,0)</f>
        <v>Areia</v>
      </c>
      <c r="J6803">
        <f>VLOOKUP(H6803,dMateriaPrima!A:C,3,0)</f>
        <v>3.59</v>
      </c>
      <c r="K6803">
        <v>427</v>
      </c>
      <c r="L6803">
        <f t="shared" si="213"/>
        <v>1532.9299999999998</v>
      </c>
      <c r="M6803">
        <v>0</v>
      </c>
      <c r="N6803">
        <f t="shared" si="212"/>
        <v>1532.9299999999998</v>
      </c>
      <c r="O6803">
        <v>2</v>
      </c>
      <c r="P6803" t="str">
        <f>VLOOKUP(O6803,dFornecedor!A:B,2,0)</f>
        <v>Minerva</v>
      </c>
    </row>
    <row r="6804" spans="1:16" x14ac:dyDescent="0.25">
      <c r="A6804">
        <v>6803</v>
      </c>
      <c r="B6804" s="1">
        <v>44261</v>
      </c>
      <c r="C6804" s="1">
        <v>44262</v>
      </c>
      <c r="D6804" s="1">
        <v>44291</v>
      </c>
      <c r="E6804" s="1">
        <v>44295</v>
      </c>
      <c r="F6804">
        <v>1</v>
      </c>
      <c r="G6804" t="str">
        <f>VLOOKUP(F6804,dComprador!A:B,2,0)</f>
        <v>Alon</v>
      </c>
      <c r="H6804">
        <v>5</v>
      </c>
      <c r="I6804" t="str">
        <f>VLOOKUP(H6804,dMateriaPrima!A:B,2,0)</f>
        <v>Areia</v>
      </c>
      <c r="J6804">
        <f>VLOOKUP(H6804,dMateriaPrima!A:C,3,0)</f>
        <v>3.59</v>
      </c>
      <c r="K6804">
        <v>538</v>
      </c>
      <c r="L6804">
        <f t="shared" si="213"/>
        <v>1931.4199999999998</v>
      </c>
      <c r="M6804">
        <v>0</v>
      </c>
      <c r="N6804">
        <f t="shared" si="212"/>
        <v>1931.4199999999998</v>
      </c>
      <c r="O6804">
        <v>3</v>
      </c>
      <c r="P6804" t="str">
        <f>VLOOKUP(O6804,dFornecedor!A:B,2,0)</f>
        <v>StepUp</v>
      </c>
    </row>
    <row r="6805" spans="1:16" x14ac:dyDescent="0.25">
      <c r="A6805">
        <v>6804</v>
      </c>
      <c r="B6805" s="1">
        <v>44262</v>
      </c>
      <c r="C6805" s="1">
        <v>44271</v>
      </c>
      <c r="D6805" s="1">
        <v>44273</v>
      </c>
      <c r="E6805" s="1">
        <v>44276</v>
      </c>
      <c r="F6805">
        <v>4</v>
      </c>
      <c r="G6805" t="str">
        <f>VLOOKUP(F6805,dComprador!A:B,2,0)</f>
        <v>Lira</v>
      </c>
      <c r="H6805">
        <v>7</v>
      </c>
      <c r="I6805" t="str">
        <f>VLOOKUP(H6805,dMateriaPrima!A:B,2,0)</f>
        <v>Poliéster</v>
      </c>
      <c r="J6805">
        <f>VLOOKUP(H6805,dMateriaPrima!A:C,3,0)</f>
        <v>8</v>
      </c>
      <c r="K6805">
        <v>170</v>
      </c>
      <c r="L6805">
        <f t="shared" si="213"/>
        <v>1360</v>
      </c>
      <c r="M6805">
        <v>0</v>
      </c>
      <c r="N6805">
        <f t="shared" si="212"/>
        <v>1360</v>
      </c>
      <c r="O6805">
        <v>3</v>
      </c>
      <c r="P6805" t="str">
        <f>VLOOKUP(O6805,dFornecedor!A:B,2,0)</f>
        <v>StepUp</v>
      </c>
    </row>
    <row r="6806" spans="1:16" x14ac:dyDescent="0.25">
      <c r="A6806">
        <v>6805</v>
      </c>
      <c r="B6806" s="1">
        <v>44262</v>
      </c>
      <c r="C6806" s="1">
        <v>44266</v>
      </c>
      <c r="D6806" s="1">
        <v>44269</v>
      </c>
      <c r="E6806" s="1">
        <v>44271</v>
      </c>
      <c r="F6806">
        <v>4</v>
      </c>
      <c r="G6806" t="str">
        <f>VLOOKUP(F6806,dComprador!A:B,2,0)</f>
        <v>Lira</v>
      </c>
      <c r="H6806">
        <v>6</v>
      </c>
      <c r="I6806" t="str">
        <f>VLOOKUP(H6806,dMateriaPrima!A:B,2,0)</f>
        <v>Fio Algodão</v>
      </c>
      <c r="J6806">
        <f>VLOOKUP(H6806,dMateriaPrima!A:C,3,0)</f>
        <v>55.9</v>
      </c>
      <c r="K6806">
        <v>14</v>
      </c>
      <c r="L6806">
        <f t="shared" si="213"/>
        <v>782.6</v>
      </c>
      <c r="M6806">
        <v>0</v>
      </c>
      <c r="N6806">
        <f t="shared" si="212"/>
        <v>782.6</v>
      </c>
      <c r="O6806">
        <v>2</v>
      </c>
      <c r="P6806" t="str">
        <f>VLOOKUP(O6806,dFornecedor!A:B,2,0)</f>
        <v>Minerva</v>
      </c>
    </row>
    <row r="6807" spans="1:16" x14ac:dyDescent="0.25">
      <c r="A6807">
        <v>6806</v>
      </c>
      <c r="B6807" s="1">
        <v>44262</v>
      </c>
      <c r="C6807" s="1">
        <v>44262</v>
      </c>
      <c r="D6807" s="1">
        <v>44270</v>
      </c>
      <c r="E6807" s="1">
        <v>44274</v>
      </c>
      <c r="F6807">
        <v>4</v>
      </c>
      <c r="G6807" t="str">
        <f>VLOOKUP(F6807,dComprador!A:B,2,0)</f>
        <v>Lira</v>
      </c>
      <c r="H6807">
        <v>6</v>
      </c>
      <c r="I6807" t="str">
        <f>VLOOKUP(H6807,dMateriaPrima!A:B,2,0)</f>
        <v>Fio Algodão</v>
      </c>
      <c r="J6807">
        <f>VLOOKUP(H6807,dMateriaPrima!A:C,3,0)</f>
        <v>55.9</v>
      </c>
      <c r="K6807">
        <v>27</v>
      </c>
      <c r="L6807">
        <f t="shared" si="213"/>
        <v>1509.3</v>
      </c>
      <c r="M6807">
        <v>0</v>
      </c>
      <c r="N6807">
        <f t="shared" si="212"/>
        <v>1509.3</v>
      </c>
      <c r="O6807">
        <v>4</v>
      </c>
      <c r="P6807" t="str">
        <f>VLOOKUP(O6807,dFornecedor!A:B,2,0)</f>
        <v>AlphaOmega</v>
      </c>
    </row>
    <row r="6808" spans="1:16" x14ac:dyDescent="0.25">
      <c r="A6808">
        <v>6807</v>
      </c>
      <c r="B6808" s="1">
        <v>44262</v>
      </c>
      <c r="C6808" s="1">
        <v>44263</v>
      </c>
      <c r="D6808" s="1">
        <v>44269</v>
      </c>
      <c r="E6808" s="1">
        <v>44269</v>
      </c>
      <c r="F6808">
        <v>4</v>
      </c>
      <c r="G6808" t="str">
        <f>VLOOKUP(F6808,dComprador!A:B,2,0)</f>
        <v>Lira</v>
      </c>
      <c r="H6808">
        <v>1</v>
      </c>
      <c r="I6808" t="str">
        <f>VLOOKUP(H6808,dMateriaPrima!A:B,2,0)</f>
        <v>Tecido</v>
      </c>
      <c r="J6808">
        <f>VLOOKUP(H6808,dMateriaPrima!A:C,3,0)</f>
        <v>18</v>
      </c>
      <c r="K6808">
        <v>20</v>
      </c>
      <c r="L6808">
        <f t="shared" si="213"/>
        <v>360</v>
      </c>
      <c r="M6808">
        <v>0</v>
      </c>
      <c r="N6808">
        <f t="shared" si="212"/>
        <v>360</v>
      </c>
      <c r="O6808">
        <v>3</v>
      </c>
      <c r="P6808" t="str">
        <f>VLOOKUP(O6808,dFornecedor!A:B,2,0)</f>
        <v>StepUp</v>
      </c>
    </row>
    <row r="6809" spans="1:16" x14ac:dyDescent="0.25">
      <c r="A6809">
        <v>6808</v>
      </c>
      <c r="B6809" s="1">
        <v>44262</v>
      </c>
      <c r="C6809" s="1">
        <v>44270</v>
      </c>
      <c r="D6809" s="1">
        <v>44277</v>
      </c>
      <c r="E6809" s="1">
        <v>44282</v>
      </c>
      <c r="F6809">
        <v>1</v>
      </c>
      <c r="G6809" t="str">
        <f>VLOOKUP(F6809,dComprador!A:B,2,0)</f>
        <v>Alon</v>
      </c>
      <c r="H6809">
        <v>1</v>
      </c>
      <c r="I6809" t="str">
        <f>VLOOKUP(H6809,dMateriaPrima!A:B,2,0)</f>
        <v>Tecido</v>
      </c>
      <c r="J6809">
        <f>VLOOKUP(H6809,dMateriaPrima!A:C,3,0)</f>
        <v>18</v>
      </c>
      <c r="K6809">
        <v>8</v>
      </c>
      <c r="L6809">
        <f t="shared" si="213"/>
        <v>144</v>
      </c>
      <c r="M6809">
        <v>0</v>
      </c>
      <c r="N6809">
        <f t="shared" si="212"/>
        <v>144</v>
      </c>
      <c r="O6809">
        <v>2</v>
      </c>
      <c r="P6809" t="str">
        <f>VLOOKUP(O6809,dFornecedor!A:B,2,0)</f>
        <v>Minerva</v>
      </c>
    </row>
    <row r="6810" spans="1:16" x14ac:dyDescent="0.25">
      <c r="A6810">
        <v>6809</v>
      </c>
      <c r="B6810" s="1">
        <v>44262</v>
      </c>
      <c r="C6810" s="1">
        <v>44262</v>
      </c>
      <c r="D6810" s="1">
        <v>44281</v>
      </c>
      <c r="E6810" s="1">
        <v>44282</v>
      </c>
      <c r="F6810">
        <v>1</v>
      </c>
      <c r="G6810" t="str">
        <f>VLOOKUP(F6810,dComprador!A:B,2,0)</f>
        <v>Alon</v>
      </c>
      <c r="H6810">
        <v>9</v>
      </c>
      <c r="I6810" t="str">
        <f>VLOOKUP(H6810,dMateriaPrima!A:B,2,0)</f>
        <v>Couro</v>
      </c>
      <c r="J6810">
        <f>VLOOKUP(H6810,dMateriaPrima!A:C,3,0)</f>
        <v>4.4000000000000004</v>
      </c>
      <c r="K6810">
        <v>72</v>
      </c>
      <c r="L6810">
        <f t="shared" si="213"/>
        <v>316.8</v>
      </c>
      <c r="M6810">
        <v>0</v>
      </c>
      <c r="N6810">
        <f t="shared" si="212"/>
        <v>316.8</v>
      </c>
      <c r="O6810">
        <v>2</v>
      </c>
      <c r="P6810" t="str">
        <f>VLOOKUP(O6810,dFornecedor!A:B,2,0)</f>
        <v>Minerva</v>
      </c>
    </row>
    <row r="6811" spans="1:16" x14ac:dyDescent="0.25">
      <c r="A6811">
        <v>6810</v>
      </c>
      <c r="B6811" s="1">
        <v>44262</v>
      </c>
      <c r="C6811" s="1">
        <v>44262</v>
      </c>
      <c r="D6811" s="1">
        <v>44286</v>
      </c>
      <c r="E6811" s="1">
        <v>44286</v>
      </c>
      <c r="F6811">
        <v>1</v>
      </c>
      <c r="G6811" t="str">
        <f>VLOOKUP(F6811,dComprador!A:B,2,0)</f>
        <v>Alon</v>
      </c>
      <c r="H6811">
        <v>9</v>
      </c>
      <c r="I6811" t="str">
        <f>VLOOKUP(H6811,dMateriaPrima!A:B,2,0)</f>
        <v>Couro</v>
      </c>
      <c r="J6811">
        <f>VLOOKUP(H6811,dMateriaPrima!A:C,3,0)</f>
        <v>4.4000000000000004</v>
      </c>
      <c r="K6811">
        <v>322</v>
      </c>
      <c r="L6811">
        <f t="shared" si="213"/>
        <v>1416.8000000000002</v>
      </c>
      <c r="M6811">
        <v>0</v>
      </c>
      <c r="N6811">
        <f t="shared" si="212"/>
        <v>1416.8000000000002</v>
      </c>
      <c r="O6811">
        <v>4</v>
      </c>
      <c r="P6811" t="str">
        <f>VLOOKUP(O6811,dFornecedor!A:B,2,0)</f>
        <v>AlphaOmega</v>
      </c>
    </row>
    <row r="6812" spans="1:16" x14ac:dyDescent="0.25">
      <c r="A6812">
        <v>6811</v>
      </c>
      <c r="B6812" s="1">
        <v>44262</v>
      </c>
      <c r="C6812" s="1">
        <v>44270</v>
      </c>
      <c r="D6812" s="1">
        <v>44287</v>
      </c>
      <c r="E6812" s="1">
        <v>44288</v>
      </c>
      <c r="F6812">
        <v>1</v>
      </c>
      <c r="G6812" t="str">
        <f>VLOOKUP(F6812,dComprador!A:B,2,0)</f>
        <v>Alon</v>
      </c>
      <c r="H6812">
        <v>4</v>
      </c>
      <c r="I6812" t="str">
        <f>VLOOKUP(H6812,dMateriaPrima!A:B,2,0)</f>
        <v>Madeira</v>
      </c>
      <c r="J6812">
        <f>VLOOKUP(H6812,dMateriaPrima!A:C,3,0)</f>
        <v>168</v>
      </c>
      <c r="K6812">
        <v>176</v>
      </c>
      <c r="L6812">
        <f t="shared" si="213"/>
        <v>29568</v>
      </c>
      <c r="M6812">
        <v>0</v>
      </c>
      <c r="N6812">
        <f t="shared" si="212"/>
        <v>29568</v>
      </c>
      <c r="O6812">
        <v>2</v>
      </c>
      <c r="P6812" t="str">
        <f>VLOOKUP(O6812,dFornecedor!A:B,2,0)</f>
        <v>Minerva</v>
      </c>
    </row>
    <row r="6813" spans="1:16" x14ac:dyDescent="0.25">
      <c r="A6813">
        <v>6812</v>
      </c>
      <c r="B6813" s="1">
        <v>44263</v>
      </c>
      <c r="C6813" s="1">
        <v>44263</v>
      </c>
      <c r="D6813" s="1">
        <v>44270</v>
      </c>
      <c r="E6813" s="1">
        <v>44270</v>
      </c>
      <c r="F6813">
        <v>4</v>
      </c>
      <c r="G6813" t="str">
        <f>VLOOKUP(F6813,dComprador!A:B,2,0)</f>
        <v>Lira</v>
      </c>
      <c r="H6813">
        <v>9</v>
      </c>
      <c r="I6813" t="str">
        <f>VLOOKUP(H6813,dMateriaPrima!A:B,2,0)</f>
        <v>Couro</v>
      </c>
      <c r="J6813">
        <f>VLOOKUP(H6813,dMateriaPrima!A:C,3,0)</f>
        <v>4.4000000000000004</v>
      </c>
      <c r="K6813">
        <v>96</v>
      </c>
      <c r="L6813">
        <f t="shared" si="213"/>
        <v>422.40000000000003</v>
      </c>
      <c r="M6813">
        <v>0</v>
      </c>
      <c r="N6813">
        <f t="shared" si="212"/>
        <v>422.40000000000003</v>
      </c>
      <c r="O6813">
        <v>2</v>
      </c>
      <c r="P6813" t="str">
        <f>VLOOKUP(O6813,dFornecedor!A:B,2,0)</f>
        <v>Minerva</v>
      </c>
    </row>
    <row r="6814" spans="1:16" x14ac:dyDescent="0.25">
      <c r="A6814">
        <v>6813</v>
      </c>
      <c r="B6814" s="1">
        <v>44263</v>
      </c>
      <c r="C6814" s="1">
        <v>44264</v>
      </c>
      <c r="D6814" s="1">
        <v>44272</v>
      </c>
      <c r="E6814" s="1">
        <v>44272</v>
      </c>
      <c r="F6814">
        <v>4</v>
      </c>
      <c r="G6814" t="str">
        <f>VLOOKUP(F6814,dComprador!A:B,2,0)</f>
        <v>Lira</v>
      </c>
      <c r="H6814">
        <v>5</v>
      </c>
      <c r="I6814" t="str">
        <f>VLOOKUP(H6814,dMateriaPrima!A:B,2,0)</f>
        <v>Areia</v>
      </c>
      <c r="J6814">
        <f>VLOOKUP(H6814,dMateriaPrima!A:C,3,0)</f>
        <v>3.59</v>
      </c>
      <c r="K6814">
        <v>408</v>
      </c>
      <c r="L6814">
        <f t="shared" si="213"/>
        <v>1464.72</v>
      </c>
      <c r="M6814">
        <v>0</v>
      </c>
      <c r="N6814">
        <f t="shared" si="212"/>
        <v>1464.72</v>
      </c>
      <c r="O6814">
        <v>3</v>
      </c>
      <c r="P6814" t="str">
        <f>VLOOKUP(O6814,dFornecedor!A:B,2,0)</f>
        <v>StepUp</v>
      </c>
    </row>
    <row r="6815" spans="1:16" x14ac:dyDescent="0.25">
      <c r="A6815">
        <v>6814</v>
      </c>
      <c r="B6815" s="1">
        <v>44263</v>
      </c>
      <c r="C6815" s="1">
        <v>44270</v>
      </c>
      <c r="D6815" s="1">
        <v>44274</v>
      </c>
      <c r="E6815" s="1">
        <v>44274</v>
      </c>
      <c r="F6815">
        <v>4</v>
      </c>
      <c r="G6815" t="str">
        <f>VLOOKUP(F6815,dComprador!A:B,2,0)</f>
        <v>Lira</v>
      </c>
      <c r="H6815">
        <v>9</v>
      </c>
      <c r="I6815" t="str">
        <f>VLOOKUP(H6815,dMateriaPrima!A:B,2,0)</f>
        <v>Couro</v>
      </c>
      <c r="J6815">
        <f>VLOOKUP(H6815,dMateriaPrima!A:C,3,0)</f>
        <v>4.4000000000000004</v>
      </c>
      <c r="K6815">
        <v>12</v>
      </c>
      <c r="L6815">
        <f t="shared" si="213"/>
        <v>52.800000000000004</v>
      </c>
      <c r="M6815">
        <v>0</v>
      </c>
      <c r="N6815">
        <f t="shared" si="212"/>
        <v>52.800000000000004</v>
      </c>
      <c r="O6815">
        <v>5</v>
      </c>
      <c r="P6815" t="str">
        <f>VLOOKUP(O6815,dFornecedor!A:B,2,0)</f>
        <v>Atlas</v>
      </c>
    </row>
    <row r="6816" spans="1:16" x14ac:dyDescent="0.25">
      <c r="A6816">
        <v>6815</v>
      </c>
      <c r="B6816" s="1">
        <v>44263</v>
      </c>
      <c r="C6816" s="1">
        <v>44268</v>
      </c>
      <c r="D6816" s="1">
        <v>44280</v>
      </c>
      <c r="E6816" s="1">
        <v>44283</v>
      </c>
      <c r="F6816">
        <v>1</v>
      </c>
      <c r="G6816" t="str">
        <f>VLOOKUP(F6816,dComprador!A:B,2,0)</f>
        <v>Alon</v>
      </c>
      <c r="H6816">
        <v>10</v>
      </c>
      <c r="I6816" t="str">
        <f>VLOOKUP(H6816,dMateriaPrima!A:B,2,0)</f>
        <v>Pedra Britada</v>
      </c>
      <c r="J6816">
        <f>VLOOKUP(H6816,dMateriaPrima!A:C,3,0)</f>
        <v>56</v>
      </c>
      <c r="K6816">
        <v>10</v>
      </c>
      <c r="L6816">
        <f t="shared" si="213"/>
        <v>560</v>
      </c>
      <c r="M6816">
        <v>0</v>
      </c>
      <c r="N6816">
        <f t="shared" si="212"/>
        <v>560</v>
      </c>
      <c r="O6816">
        <v>2</v>
      </c>
      <c r="P6816" t="str">
        <f>VLOOKUP(O6816,dFornecedor!A:B,2,0)</f>
        <v>Minerva</v>
      </c>
    </row>
    <row r="6817" spans="1:16" x14ac:dyDescent="0.25">
      <c r="A6817">
        <v>6816</v>
      </c>
      <c r="B6817" s="1">
        <v>44263</v>
      </c>
      <c r="C6817" s="1">
        <v>44264</v>
      </c>
      <c r="D6817" s="1">
        <v>44281</v>
      </c>
      <c r="E6817" s="1">
        <v>44283</v>
      </c>
      <c r="F6817">
        <v>1</v>
      </c>
      <c r="G6817" t="str">
        <f>VLOOKUP(F6817,dComprador!A:B,2,0)</f>
        <v>Alon</v>
      </c>
      <c r="H6817">
        <v>9</v>
      </c>
      <c r="I6817" t="str">
        <f>VLOOKUP(H6817,dMateriaPrima!A:B,2,0)</f>
        <v>Couro</v>
      </c>
      <c r="J6817">
        <f>VLOOKUP(H6817,dMateriaPrima!A:C,3,0)</f>
        <v>4.4000000000000004</v>
      </c>
      <c r="K6817">
        <v>282</v>
      </c>
      <c r="L6817">
        <f t="shared" si="213"/>
        <v>1240.8000000000002</v>
      </c>
      <c r="M6817">
        <v>0</v>
      </c>
      <c r="N6817">
        <f t="shared" si="212"/>
        <v>1240.8000000000002</v>
      </c>
      <c r="O6817">
        <v>5</v>
      </c>
      <c r="P6817" t="str">
        <f>VLOOKUP(O6817,dFornecedor!A:B,2,0)</f>
        <v>Atlas</v>
      </c>
    </row>
    <row r="6818" spans="1:16" x14ac:dyDescent="0.25">
      <c r="A6818">
        <v>6817</v>
      </c>
      <c r="B6818" s="1">
        <v>44263</v>
      </c>
      <c r="C6818" s="1">
        <v>44275</v>
      </c>
      <c r="D6818" s="1">
        <v>44283</v>
      </c>
      <c r="E6818" s="1">
        <v>44284</v>
      </c>
      <c r="F6818">
        <v>1</v>
      </c>
      <c r="G6818" t="str">
        <f>VLOOKUP(F6818,dComprador!A:B,2,0)</f>
        <v>Alon</v>
      </c>
      <c r="H6818">
        <v>7</v>
      </c>
      <c r="I6818" t="str">
        <f>VLOOKUP(H6818,dMateriaPrima!A:B,2,0)</f>
        <v>Poliéster</v>
      </c>
      <c r="J6818">
        <f>VLOOKUP(H6818,dMateriaPrima!A:C,3,0)</f>
        <v>8</v>
      </c>
      <c r="K6818">
        <v>108</v>
      </c>
      <c r="L6818">
        <f t="shared" si="213"/>
        <v>864</v>
      </c>
      <c r="M6818">
        <v>0</v>
      </c>
      <c r="N6818">
        <f t="shared" si="212"/>
        <v>864</v>
      </c>
      <c r="O6818">
        <v>1</v>
      </c>
      <c r="P6818" t="str">
        <f>VLOOKUP(O6818,dFornecedor!A:B,2,0)</f>
        <v>NorthShore</v>
      </c>
    </row>
    <row r="6819" spans="1:16" x14ac:dyDescent="0.25">
      <c r="A6819">
        <v>6818</v>
      </c>
      <c r="B6819" s="1">
        <v>44263</v>
      </c>
      <c r="C6819" s="1">
        <v>44264</v>
      </c>
      <c r="D6819" s="1">
        <v>44278</v>
      </c>
      <c r="E6819" s="1">
        <v>44281</v>
      </c>
      <c r="F6819">
        <v>1</v>
      </c>
      <c r="G6819" t="str">
        <f>VLOOKUP(F6819,dComprador!A:B,2,0)</f>
        <v>Alon</v>
      </c>
      <c r="H6819">
        <v>5</v>
      </c>
      <c r="I6819" t="str">
        <f>VLOOKUP(H6819,dMateriaPrima!A:B,2,0)</f>
        <v>Areia</v>
      </c>
      <c r="J6819">
        <f>VLOOKUP(H6819,dMateriaPrima!A:C,3,0)</f>
        <v>3.59</v>
      </c>
      <c r="K6819">
        <v>19</v>
      </c>
      <c r="L6819">
        <f t="shared" si="213"/>
        <v>68.209999999999994</v>
      </c>
      <c r="M6819">
        <v>0</v>
      </c>
      <c r="N6819">
        <f t="shared" si="212"/>
        <v>68.209999999999994</v>
      </c>
      <c r="O6819">
        <v>3</v>
      </c>
      <c r="P6819" t="str">
        <f>VLOOKUP(O6819,dFornecedor!A:B,2,0)</f>
        <v>StepUp</v>
      </c>
    </row>
    <row r="6820" spans="1:16" x14ac:dyDescent="0.25">
      <c r="A6820">
        <v>6819</v>
      </c>
      <c r="B6820" s="1">
        <v>44263</v>
      </c>
      <c r="C6820" s="1">
        <v>44263</v>
      </c>
      <c r="D6820" s="1">
        <v>44282</v>
      </c>
      <c r="E6820" s="1">
        <v>44282</v>
      </c>
      <c r="F6820">
        <v>1</v>
      </c>
      <c r="G6820" t="str">
        <f>VLOOKUP(F6820,dComprador!A:B,2,0)</f>
        <v>Alon</v>
      </c>
      <c r="H6820">
        <v>1</v>
      </c>
      <c r="I6820" t="str">
        <f>VLOOKUP(H6820,dMateriaPrima!A:B,2,0)</f>
        <v>Tecido</v>
      </c>
      <c r="J6820">
        <f>VLOOKUP(H6820,dMateriaPrima!A:C,3,0)</f>
        <v>18</v>
      </c>
      <c r="K6820">
        <v>529</v>
      </c>
      <c r="L6820">
        <f t="shared" si="213"/>
        <v>9522</v>
      </c>
      <c r="M6820">
        <v>0</v>
      </c>
      <c r="N6820">
        <f t="shared" si="212"/>
        <v>9522</v>
      </c>
      <c r="O6820">
        <v>5</v>
      </c>
      <c r="P6820" t="str">
        <f>VLOOKUP(O6820,dFornecedor!A:B,2,0)</f>
        <v>Atlas</v>
      </c>
    </row>
    <row r="6821" spans="1:16" x14ac:dyDescent="0.25">
      <c r="A6821">
        <v>6820</v>
      </c>
      <c r="B6821" s="1">
        <v>44263</v>
      </c>
      <c r="C6821" s="1">
        <v>44263</v>
      </c>
      <c r="D6821" s="1">
        <v>44294</v>
      </c>
      <c r="E6821" s="1">
        <v>44297</v>
      </c>
      <c r="F6821">
        <v>1</v>
      </c>
      <c r="G6821" t="str">
        <f>VLOOKUP(F6821,dComprador!A:B,2,0)</f>
        <v>Alon</v>
      </c>
      <c r="H6821">
        <v>8</v>
      </c>
      <c r="I6821" t="str">
        <f>VLOOKUP(H6821,dMateriaPrima!A:B,2,0)</f>
        <v>Cimento</v>
      </c>
      <c r="J6821">
        <f>VLOOKUP(H6821,dMateriaPrima!A:C,3,0)</f>
        <v>23</v>
      </c>
      <c r="K6821">
        <v>484</v>
      </c>
      <c r="L6821">
        <f t="shared" si="213"/>
        <v>11132</v>
      </c>
      <c r="M6821">
        <v>0</v>
      </c>
      <c r="N6821">
        <f t="shared" si="212"/>
        <v>11132</v>
      </c>
      <c r="O6821">
        <v>2</v>
      </c>
      <c r="P6821" t="str">
        <f>VLOOKUP(O6821,dFornecedor!A:B,2,0)</f>
        <v>Minerva</v>
      </c>
    </row>
    <row r="6822" spans="1:16" x14ac:dyDescent="0.25">
      <c r="A6822">
        <v>6821</v>
      </c>
      <c r="B6822" s="1">
        <v>44263</v>
      </c>
      <c r="C6822" s="1">
        <v>44263</v>
      </c>
      <c r="D6822" s="1">
        <v>44295</v>
      </c>
      <c r="E6822" s="1">
        <v>44300</v>
      </c>
      <c r="F6822">
        <v>1</v>
      </c>
      <c r="G6822" t="str">
        <f>VLOOKUP(F6822,dComprador!A:B,2,0)</f>
        <v>Alon</v>
      </c>
      <c r="H6822">
        <v>6</v>
      </c>
      <c r="I6822" t="str">
        <f>VLOOKUP(H6822,dMateriaPrima!A:B,2,0)</f>
        <v>Fio Algodão</v>
      </c>
      <c r="J6822">
        <f>VLOOKUP(H6822,dMateriaPrima!A:C,3,0)</f>
        <v>55.9</v>
      </c>
      <c r="K6822">
        <v>173</v>
      </c>
      <c r="L6822">
        <f t="shared" si="213"/>
        <v>9670.6999999999989</v>
      </c>
      <c r="M6822">
        <v>0</v>
      </c>
      <c r="N6822">
        <f t="shared" si="212"/>
        <v>9670.6999999999989</v>
      </c>
      <c r="O6822">
        <v>2</v>
      </c>
      <c r="P6822" t="str">
        <f>VLOOKUP(O6822,dFornecedor!A:B,2,0)</f>
        <v>Minerva</v>
      </c>
    </row>
    <row r="6823" spans="1:16" x14ac:dyDescent="0.25">
      <c r="A6823">
        <v>6822</v>
      </c>
      <c r="B6823" s="1">
        <v>44264</v>
      </c>
      <c r="C6823" s="1">
        <v>44272</v>
      </c>
      <c r="D6823" s="1">
        <v>44275</v>
      </c>
      <c r="E6823" s="1">
        <v>44279</v>
      </c>
      <c r="F6823">
        <v>4</v>
      </c>
      <c r="G6823" t="str">
        <f>VLOOKUP(F6823,dComprador!A:B,2,0)</f>
        <v>Lira</v>
      </c>
      <c r="H6823">
        <v>5</v>
      </c>
      <c r="I6823" t="str">
        <f>VLOOKUP(H6823,dMateriaPrima!A:B,2,0)</f>
        <v>Areia</v>
      </c>
      <c r="J6823">
        <f>VLOOKUP(H6823,dMateriaPrima!A:C,3,0)</f>
        <v>3.59</v>
      </c>
      <c r="K6823">
        <v>565</v>
      </c>
      <c r="L6823">
        <f t="shared" si="213"/>
        <v>2028.35</v>
      </c>
      <c r="M6823">
        <v>0</v>
      </c>
      <c r="N6823">
        <f t="shared" si="212"/>
        <v>2028.35</v>
      </c>
      <c r="O6823">
        <v>5</v>
      </c>
      <c r="P6823" t="str">
        <f>VLOOKUP(O6823,dFornecedor!A:B,2,0)</f>
        <v>Atlas</v>
      </c>
    </row>
    <row r="6824" spans="1:16" x14ac:dyDescent="0.25">
      <c r="A6824">
        <v>6823</v>
      </c>
      <c r="B6824" s="1">
        <v>44264</v>
      </c>
      <c r="C6824" s="1">
        <v>44265</v>
      </c>
      <c r="D6824" s="1">
        <v>44271</v>
      </c>
      <c r="E6824" s="1">
        <v>44277</v>
      </c>
      <c r="F6824">
        <v>4</v>
      </c>
      <c r="G6824" t="str">
        <f>VLOOKUP(F6824,dComprador!A:B,2,0)</f>
        <v>Lira</v>
      </c>
      <c r="H6824">
        <v>5</v>
      </c>
      <c r="I6824" t="str">
        <f>VLOOKUP(H6824,dMateriaPrima!A:B,2,0)</f>
        <v>Areia</v>
      </c>
      <c r="J6824">
        <f>VLOOKUP(H6824,dMateriaPrima!A:C,3,0)</f>
        <v>3.59</v>
      </c>
      <c r="K6824">
        <v>313</v>
      </c>
      <c r="L6824">
        <f t="shared" si="213"/>
        <v>1123.6699999999998</v>
      </c>
      <c r="M6824">
        <v>0</v>
      </c>
      <c r="N6824">
        <f t="shared" si="212"/>
        <v>1123.6699999999998</v>
      </c>
      <c r="O6824">
        <v>3</v>
      </c>
      <c r="P6824" t="str">
        <f>VLOOKUP(O6824,dFornecedor!A:B,2,0)</f>
        <v>StepUp</v>
      </c>
    </row>
    <row r="6825" spans="1:16" x14ac:dyDescent="0.25">
      <c r="A6825">
        <v>6824</v>
      </c>
      <c r="B6825" s="1">
        <v>44264</v>
      </c>
      <c r="C6825" s="1">
        <v>44264</v>
      </c>
      <c r="D6825" s="1">
        <v>44269</v>
      </c>
      <c r="E6825" s="1">
        <v>44271</v>
      </c>
      <c r="F6825">
        <v>4</v>
      </c>
      <c r="G6825" t="str">
        <f>VLOOKUP(F6825,dComprador!A:B,2,0)</f>
        <v>Lira</v>
      </c>
      <c r="H6825">
        <v>5</v>
      </c>
      <c r="I6825" t="str">
        <f>VLOOKUP(H6825,dMateriaPrima!A:B,2,0)</f>
        <v>Areia</v>
      </c>
      <c r="J6825">
        <f>VLOOKUP(H6825,dMateriaPrima!A:C,3,0)</f>
        <v>3.59</v>
      </c>
      <c r="K6825">
        <v>359</v>
      </c>
      <c r="L6825">
        <f t="shared" si="213"/>
        <v>1288.81</v>
      </c>
      <c r="M6825">
        <v>0</v>
      </c>
      <c r="N6825">
        <f t="shared" si="212"/>
        <v>1288.81</v>
      </c>
      <c r="O6825">
        <v>2</v>
      </c>
      <c r="P6825" t="str">
        <f>VLOOKUP(O6825,dFornecedor!A:B,2,0)</f>
        <v>Minerva</v>
      </c>
    </row>
    <row r="6826" spans="1:16" x14ac:dyDescent="0.25">
      <c r="A6826">
        <v>6825</v>
      </c>
      <c r="B6826" s="1">
        <v>44264</v>
      </c>
      <c r="C6826" s="1">
        <v>44264</v>
      </c>
      <c r="D6826" s="1">
        <v>44282</v>
      </c>
      <c r="E6826" s="1">
        <v>44282</v>
      </c>
      <c r="F6826">
        <v>2</v>
      </c>
      <c r="G6826" t="str">
        <f>VLOOKUP(F6826,dComprador!A:B,2,0)</f>
        <v>João</v>
      </c>
      <c r="H6826">
        <v>8</v>
      </c>
      <c r="I6826" t="str">
        <f>VLOOKUP(H6826,dMateriaPrima!A:B,2,0)</f>
        <v>Cimento</v>
      </c>
      <c r="J6826">
        <f>VLOOKUP(H6826,dMateriaPrima!A:C,3,0)</f>
        <v>23</v>
      </c>
      <c r="K6826">
        <v>357</v>
      </c>
      <c r="L6826">
        <f t="shared" si="213"/>
        <v>8211</v>
      </c>
      <c r="M6826">
        <v>0</v>
      </c>
      <c r="N6826">
        <f t="shared" si="212"/>
        <v>8211</v>
      </c>
      <c r="O6826">
        <v>4</v>
      </c>
      <c r="P6826" t="str">
        <f>VLOOKUP(O6826,dFornecedor!A:B,2,0)</f>
        <v>AlphaOmega</v>
      </c>
    </row>
    <row r="6827" spans="1:16" x14ac:dyDescent="0.25">
      <c r="A6827">
        <v>6826</v>
      </c>
      <c r="B6827" s="1">
        <v>44264</v>
      </c>
      <c r="C6827" s="1">
        <v>44268</v>
      </c>
      <c r="D6827" s="1">
        <v>44293</v>
      </c>
      <c r="E6827" s="1">
        <v>44296</v>
      </c>
      <c r="F6827">
        <v>1</v>
      </c>
      <c r="G6827" t="str">
        <f>VLOOKUP(F6827,dComprador!A:B,2,0)</f>
        <v>Alon</v>
      </c>
      <c r="H6827">
        <v>5</v>
      </c>
      <c r="I6827" t="str">
        <f>VLOOKUP(H6827,dMateriaPrima!A:B,2,0)</f>
        <v>Areia</v>
      </c>
      <c r="J6827">
        <f>VLOOKUP(H6827,dMateriaPrima!A:C,3,0)</f>
        <v>3.59</v>
      </c>
      <c r="K6827">
        <v>174</v>
      </c>
      <c r="L6827">
        <f t="shared" si="213"/>
        <v>624.66</v>
      </c>
      <c r="M6827">
        <v>0</v>
      </c>
      <c r="N6827">
        <f t="shared" si="212"/>
        <v>624.66</v>
      </c>
      <c r="O6827">
        <v>1</v>
      </c>
      <c r="P6827" t="str">
        <f>VLOOKUP(O6827,dFornecedor!A:B,2,0)</f>
        <v>NorthShore</v>
      </c>
    </row>
    <row r="6828" spans="1:16" x14ac:dyDescent="0.25">
      <c r="A6828">
        <v>6827</v>
      </c>
      <c r="B6828" s="1">
        <v>44264</v>
      </c>
      <c r="C6828" s="1">
        <v>44271</v>
      </c>
      <c r="D6828" s="1">
        <v>44294</v>
      </c>
      <c r="E6828" s="1">
        <v>44298</v>
      </c>
      <c r="F6828">
        <v>1</v>
      </c>
      <c r="G6828" t="str">
        <f>VLOOKUP(F6828,dComprador!A:B,2,0)</f>
        <v>Alon</v>
      </c>
      <c r="H6828">
        <v>9</v>
      </c>
      <c r="I6828" t="str">
        <f>VLOOKUP(H6828,dMateriaPrima!A:B,2,0)</f>
        <v>Couro</v>
      </c>
      <c r="J6828">
        <f>VLOOKUP(H6828,dMateriaPrima!A:C,3,0)</f>
        <v>4.4000000000000004</v>
      </c>
      <c r="K6828">
        <v>97</v>
      </c>
      <c r="L6828">
        <f t="shared" si="213"/>
        <v>426.8</v>
      </c>
      <c r="M6828">
        <v>0</v>
      </c>
      <c r="N6828">
        <f t="shared" si="212"/>
        <v>426.8</v>
      </c>
      <c r="O6828">
        <v>5</v>
      </c>
      <c r="P6828" t="str">
        <f>VLOOKUP(O6828,dFornecedor!A:B,2,0)</f>
        <v>Atlas</v>
      </c>
    </row>
    <row r="6829" spans="1:16" x14ac:dyDescent="0.25">
      <c r="A6829">
        <v>6828</v>
      </c>
      <c r="B6829" s="1">
        <v>44264</v>
      </c>
      <c r="C6829" s="1">
        <v>44266</v>
      </c>
      <c r="D6829" s="1">
        <v>44296</v>
      </c>
      <c r="E6829" s="1">
        <v>44298</v>
      </c>
      <c r="F6829">
        <v>1</v>
      </c>
      <c r="G6829" t="str">
        <f>VLOOKUP(F6829,dComprador!A:B,2,0)</f>
        <v>Alon</v>
      </c>
      <c r="H6829">
        <v>8</v>
      </c>
      <c r="I6829" t="str">
        <f>VLOOKUP(H6829,dMateriaPrima!A:B,2,0)</f>
        <v>Cimento</v>
      </c>
      <c r="J6829">
        <f>VLOOKUP(H6829,dMateriaPrima!A:C,3,0)</f>
        <v>23</v>
      </c>
      <c r="K6829">
        <v>80</v>
      </c>
      <c r="L6829">
        <f t="shared" si="213"/>
        <v>1840</v>
      </c>
      <c r="M6829">
        <v>0</v>
      </c>
      <c r="N6829">
        <f t="shared" si="212"/>
        <v>1840</v>
      </c>
      <c r="O6829">
        <v>3</v>
      </c>
      <c r="P6829" t="str">
        <f>VLOOKUP(O6829,dFornecedor!A:B,2,0)</f>
        <v>StepUp</v>
      </c>
    </row>
    <row r="6830" spans="1:16" x14ac:dyDescent="0.25">
      <c r="A6830">
        <v>6829</v>
      </c>
      <c r="B6830" s="1">
        <v>44264</v>
      </c>
      <c r="C6830" s="1">
        <v>44264</v>
      </c>
      <c r="D6830" s="1">
        <v>44289</v>
      </c>
      <c r="E6830" s="1">
        <v>44289</v>
      </c>
      <c r="F6830">
        <v>1</v>
      </c>
      <c r="G6830" t="str">
        <f>VLOOKUP(F6830,dComprador!A:B,2,0)</f>
        <v>Alon</v>
      </c>
      <c r="H6830">
        <v>5</v>
      </c>
      <c r="I6830" t="str">
        <f>VLOOKUP(H6830,dMateriaPrima!A:B,2,0)</f>
        <v>Areia</v>
      </c>
      <c r="J6830">
        <f>VLOOKUP(H6830,dMateriaPrima!A:C,3,0)</f>
        <v>3.59</v>
      </c>
      <c r="K6830">
        <v>222</v>
      </c>
      <c r="L6830">
        <f t="shared" si="213"/>
        <v>796.98</v>
      </c>
      <c r="M6830">
        <v>0</v>
      </c>
      <c r="N6830">
        <f t="shared" si="212"/>
        <v>796.98</v>
      </c>
      <c r="O6830">
        <v>4</v>
      </c>
      <c r="P6830" t="str">
        <f>VLOOKUP(O6830,dFornecedor!A:B,2,0)</f>
        <v>AlphaOmega</v>
      </c>
    </row>
    <row r="6831" spans="1:16" x14ac:dyDescent="0.25">
      <c r="A6831">
        <v>6830</v>
      </c>
      <c r="B6831" s="1">
        <v>44265</v>
      </c>
      <c r="C6831" s="1">
        <v>44269</v>
      </c>
      <c r="D6831" s="1">
        <v>44271</v>
      </c>
      <c r="E6831" s="1">
        <v>44274</v>
      </c>
      <c r="F6831">
        <v>4</v>
      </c>
      <c r="G6831" t="str">
        <f>VLOOKUP(F6831,dComprador!A:B,2,0)</f>
        <v>Lira</v>
      </c>
      <c r="H6831">
        <v>9</v>
      </c>
      <c r="I6831" t="str">
        <f>VLOOKUP(H6831,dMateriaPrima!A:B,2,0)</f>
        <v>Couro</v>
      </c>
      <c r="J6831">
        <f>VLOOKUP(H6831,dMateriaPrima!A:C,3,0)</f>
        <v>4.4000000000000004</v>
      </c>
      <c r="K6831">
        <v>9</v>
      </c>
      <c r="L6831">
        <f t="shared" si="213"/>
        <v>39.6</v>
      </c>
      <c r="M6831">
        <v>0</v>
      </c>
      <c r="N6831">
        <f t="shared" si="212"/>
        <v>39.6</v>
      </c>
      <c r="O6831">
        <v>1</v>
      </c>
      <c r="P6831" t="str">
        <f>VLOOKUP(O6831,dFornecedor!A:B,2,0)</f>
        <v>NorthShore</v>
      </c>
    </row>
    <row r="6832" spans="1:16" x14ac:dyDescent="0.25">
      <c r="A6832">
        <v>6831</v>
      </c>
      <c r="B6832" s="1">
        <v>44265</v>
      </c>
      <c r="C6832" s="1">
        <v>44265</v>
      </c>
      <c r="D6832" s="1">
        <v>44283</v>
      </c>
      <c r="E6832" s="1">
        <v>44285</v>
      </c>
      <c r="F6832">
        <v>1</v>
      </c>
      <c r="G6832" t="str">
        <f>VLOOKUP(F6832,dComprador!A:B,2,0)</f>
        <v>Alon</v>
      </c>
      <c r="H6832">
        <v>8</v>
      </c>
      <c r="I6832" t="str">
        <f>VLOOKUP(H6832,dMateriaPrima!A:B,2,0)</f>
        <v>Cimento</v>
      </c>
      <c r="J6832">
        <f>VLOOKUP(H6832,dMateriaPrima!A:C,3,0)</f>
        <v>23</v>
      </c>
      <c r="K6832">
        <v>83</v>
      </c>
      <c r="L6832">
        <f t="shared" si="213"/>
        <v>1909</v>
      </c>
      <c r="M6832">
        <v>0</v>
      </c>
      <c r="N6832">
        <f t="shared" si="212"/>
        <v>1909</v>
      </c>
      <c r="O6832">
        <v>4</v>
      </c>
      <c r="P6832" t="str">
        <f>VLOOKUP(O6832,dFornecedor!A:B,2,0)</f>
        <v>AlphaOmega</v>
      </c>
    </row>
    <row r="6833" spans="1:16" x14ac:dyDescent="0.25">
      <c r="A6833">
        <v>6832</v>
      </c>
      <c r="B6833" s="1">
        <v>44265</v>
      </c>
      <c r="C6833" s="1">
        <v>44266</v>
      </c>
      <c r="D6833" s="1">
        <v>44285</v>
      </c>
      <c r="E6833" s="1">
        <v>44285</v>
      </c>
      <c r="F6833">
        <v>1</v>
      </c>
      <c r="G6833" t="str">
        <f>VLOOKUP(F6833,dComprador!A:B,2,0)</f>
        <v>Alon</v>
      </c>
      <c r="H6833">
        <v>1</v>
      </c>
      <c r="I6833" t="str">
        <f>VLOOKUP(H6833,dMateriaPrima!A:B,2,0)</f>
        <v>Tecido</v>
      </c>
      <c r="J6833">
        <f>VLOOKUP(H6833,dMateriaPrima!A:C,3,0)</f>
        <v>18</v>
      </c>
      <c r="K6833">
        <v>179</v>
      </c>
      <c r="L6833">
        <f t="shared" si="213"/>
        <v>3222</v>
      </c>
      <c r="M6833">
        <v>0</v>
      </c>
      <c r="N6833">
        <f t="shared" si="212"/>
        <v>3222</v>
      </c>
      <c r="O6833">
        <v>3</v>
      </c>
      <c r="P6833" t="str">
        <f>VLOOKUP(O6833,dFornecedor!A:B,2,0)</f>
        <v>StepUp</v>
      </c>
    </row>
    <row r="6834" spans="1:16" x14ac:dyDescent="0.25">
      <c r="A6834">
        <v>6833</v>
      </c>
      <c r="B6834" s="1">
        <v>44266</v>
      </c>
      <c r="C6834" s="1">
        <v>44266</v>
      </c>
      <c r="D6834" s="1">
        <v>44272</v>
      </c>
      <c r="E6834" s="1">
        <v>44275</v>
      </c>
      <c r="F6834">
        <v>4</v>
      </c>
      <c r="G6834" t="str">
        <f>VLOOKUP(F6834,dComprador!A:B,2,0)</f>
        <v>Lira</v>
      </c>
      <c r="H6834">
        <v>1</v>
      </c>
      <c r="I6834" t="str">
        <f>VLOOKUP(H6834,dMateriaPrima!A:B,2,0)</f>
        <v>Tecido</v>
      </c>
      <c r="J6834">
        <f>VLOOKUP(H6834,dMateriaPrima!A:C,3,0)</f>
        <v>18</v>
      </c>
      <c r="K6834">
        <v>163</v>
      </c>
      <c r="L6834">
        <f t="shared" si="213"/>
        <v>2934</v>
      </c>
      <c r="M6834">
        <v>0</v>
      </c>
      <c r="N6834">
        <f t="shared" si="212"/>
        <v>2934</v>
      </c>
      <c r="O6834">
        <v>5</v>
      </c>
      <c r="P6834" t="str">
        <f>VLOOKUP(O6834,dFornecedor!A:B,2,0)</f>
        <v>Atlas</v>
      </c>
    </row>
    <row r="6835" spans="1:16" x14ac:dyDescent="0.25">
      <c r="A6835">
        <v>6834</v>
      </c>
      <c r="B6835" s="1">
        <v>44266</v>
      </c>
      <c r="C6835" s="1">
        <v>44267</v>
      </c>
      <c r="D6835" s="1">
        <v>44285</v>
      </c>
      <c r="E6835" s="1">
        <v>44289</v>
      </c>
      <c r="F6835">
        <v>1</v>
      </c>
      <c r="G6835" t="str">
        <f>VLOOKUP(F6835,dComprador!A:B,2,0)</f>
        <v>Alon</v>
      </c>
      <c r="H6835">
        <v>8</v>
      </c>
      <c r="I6835" t="str">
        <f>VLOOKUP(H6835,dMateriaPrima!A:B,2,0)</f>
        <v>Cimento</v>
      </c>
      <c r="J6835">
        <f>VLOOKUP(H6835,dMateriaPrima!A:C,3,0)</f>
        <v>23</v>
      </c>
      <c r="K6835">
        <v>312</v>
      </c>
      <c r="L6835">
        <f t="shared" si="213"/>
        <v>7176</v>
      </c>
      <c r="M6835">
        <v>0</v>
      </c>
      <c r="N6835">
        <f t="shared" si="212"/>
        <v>7176</v>
      </c>
      <c r="O6835">
        <v>4</v>
      </c>
      <c r="P6835" t="str">
        <f>VLOOKUP(O6835,dFornecedor!A:B,2,0)</f>
        <v>AlphaOmega</v>
      </c>
    </row>
    <row r="6836" spans="1:16" x14ac:dyDescent="0.25">
      <c r="A6836">
        <v>6835</v>
      </c>
      <c r="B6836" s="1">
        <v>44266</v>
      </c>
      <c r="C6836" s="1">
        <v>44273</v>
      </c>
      <c r="D6836" s="1">
        <v>44282</v>
      </c>
      <c r="E6836" s="1">
        <v>44283</v>
      </c>
      <c r="F6836">
        <v>1</v>
      </c>
      <c r="G6836" t="str">
        <f>VLOOKUP(F6836,dComprador!A:B,2,0)</f>
        <v>Alon</v>
      </c>
      <c r="H6836">
        <v>9</v>
      </c>
      <c r="I6836" t="str">
        <f>VLOOKUP(H6836,dMateriaPrima!A:B,2,0)</f>
        <v>Couro</v>
      </c>
      <c r="J6836">
        <f>VLOOKUP(H6836,dMateriaPrima!A:C,3,0)</f>
        <v>4.4000000000000004</v>
      </c>
      <c r="K6836">
        <v>90</v>
      </c>
      <c r="L6836">
        <f t="shared" si="213"/>
        <v>396.00000000000006</v>
      </c>
      <c r="M6836">
        <v>0</v>
      </c>
      <c r="N6836">
        <f t="shared" si="212"/>
        <v>396.00000000000006</v>
      </c>
      <c r="O6836">
        <v>2</v>
      </c>
      <c r="P6836" t="str">
        <f>VLOOKUP(O6836,dFornecedor!A:B,2,0)</f>
        <v>Minerva</v>
      </c>
    </row>
    <row r="6837" spans="1:16" x14ac:dyDescent="0.25">
      <c r="A6837">
        <v>6836</v>
      </c>
      <c r="B6837" s="1">
        <v>44266</v>
      </c>
      <c r="C6837" s="1">
        <v>44274</v>
      </c>
      <c r="D6837" s="1">
        <v>44299</v>
      </c>
      <c r="E6837" s="1">
        <v>44300</v>
      </c>
      <c r="F6837">
        <v>1</v>
      </c>
      <c r="G6837" t="str">
        <f>VLOOKUP(F6837,dComprador!A:B,2,0)</f>
        <v>Alon</v>
      </c>
      <c r="H6837">
        <v>11</v>
      </c>
      <c r="I6837" t="str">
        <f>VLOOKUP(H6837,dMateriaPrima!A:B,2,0)</f>
        <v>Papel</v>
      </c>
      <c r="J6837">
        <f>VLOOKUP(H6837,dMateriaPrima!A:C,3,0)</f>
        <v>9</v>
      </c>
      <c r="K6837">
        <v>244</v>
      </c>
      <c r="L6837">
        <f t="shared" si="213"/>
        <v>2196</v>
      </c>
      <c r="M6837">
        <v>0</v>
      </c>
      <c r="N6837">
        <f t="shared" si="212"/>
        <v>2196</v>
      </c>
      <c r="O6837">
        <v>2</v>
      </c>
      <c r="P6837" t="str">
        <f>VLOOKUP(O6837,dFornecedor!A:B,2,0)</f>
        <v>Minerva</v>
      </c>
    </row>
    <row r="6838" spans="1:16" x14ac:dyDescent="0.25">
      <c r="A6838">
        <v>6837</v>
      </c>
      <c r="B6838" s="1">
        <v>44266</v>
      </c>
      <c r="C6838" s="1">
        <v>44275</v>
      </c>
      <c r="D6838" s="1">
        <v>44297</v>
      </c>
      <c r="E6838" s="1">
        <v>44300</v>
      </c>
      <c r="F6838">
        <v>1</v>
      </c>
      <c r="G6838" t="str">
        <f>VLOOKUP(F6838,dComprador!A:B,2,0)</f>
        <v>Alon</v>
      </c>
      <c r="H6838">
        <v>7</v>
      </c>
      <c r="I6838" t="str">
        <f>VLOOKUP(H6838,dMateriaPrima!A:B,2,0)</f>
        <v>Poliéster</v>
      </c>
      <c r="J6838">
        <f>VLOOKUP(H6838,dMateriaPrima!A:C,3,0)</f>
        <v>8</v>
      </c>
      <c r="K6838">
        <v>127</v>
      </c>
      <c r="L6838">
        <f t="shared" si="213"/>
        <v>1016</v>
      </c>
      <c r="M6838">
        <v>0</v>
      </c>
      <c r="N6838">
        <f t="shared" si="212"/>
        <v>1016</v>
      </c>
      <c r="O6838">
        <v>2</v>
      </c>
      <c r="P6838" t="str">
        <f>VLOOKUP(O6838,dFornecedor!A:B,2,0)</f>
        <v>Minerva</v>
      </c>
    </row>
    <row r="6839" spans="1:16" x14ac:dyDescent="0.25">
      <c r="A6839">
        <v>6838</v>
      </c>
      <c r="B6839" s="1">
        <v>44267</v>
      </c>
      <c r="C6839" s="1">
        <v>44271</v>
      </c>
      <c r="D6839" s="1">
        <v>44274</v>
      </c>
      <c r="E6839" s="1">
        <v>44272</v>
      </c>
      <c r="F6839">
        <v>4</v>
      </c>
      <c r="G6839" t="str">
        <f>VLOOKUP(F6839,dComprador!A:B,2,0)</f>
        <v>Lira</v>
      </c>
      <c r="H6839">
        <v>5</v>
      </c>
      <c r="I6839" t="str">
        <f>VLOOKUP(H6839,dMateriaPrima!A:B,2,0)</f>
        <v>Areia</v>
      </c>
      <c r="J6839">
        <f>VLOOKUP(H6839,dMateriaPrima!A:C,3,0)</f>
        <v>3.59</v>
      </c>
      <c r="K6839">
        <v>79</v>
      </c>
      <c r="L6839">
        <f t="shared" si="213"/>
        <v>283.61</v>
      </c>
      <c r="M6839">
        <v>10</v>
      </c>
      <c r="N6839">
        <f t="shared" si="212"/>
        <v>255.24900000000002</v>
      </c>
      <c r="O6839">
        <v>1</v>
      </c>
      <c r="P6839" t="str">
        <f>VLOOKUP(O6839,dFornecedor!A:B,2,0)</f>
        <v>NorthShore</v>
      </c>
    </row>
    <row r="6840" spans="1:16" x14ac:dyDescent="0.25">
      <c r="A6840">
        <v>6839</v>
      </c>
      <c r="B6840" s="1">
        <v>44267</v>
      </c>
      <c r="C6840" s="1">
        <v>44269</v>
      </c>
      <c r="D6840" s="1">
        <v>44274</v>
      </c>
      <c r="E6840" s="1">
        <v>44275</v>
      </c>
      <c r="F6840">
        <v>4</v>
      </c>
      <c r="G6840" t="str">
        <f>VLOOKUP(F6840,dComprador!A:B,2,0)</f>
        <v>Lira</v>
      </c>
      <c r="H6840">
        <v>5</v>
      </c>
      <c r="I6840" t="str">
        <f>VLOOKUP(H6840,dMateriaPrima!A:B,2,0)</f>
        <v>Areia</v>
      </c>
      <c r="J6840">
        <f>VLOOKUP(H6840,dMateriaPrima!A:C,3,0)</f>
        <v>3.59</v>
      </c>
      <c r="K6840">
        <v>13</v>
      </c>
      <c r="L6840">
        <f t="shared" si="213"/>
        <v>46.67</v>
      </c>
      <c r="M6840">
        <v>0</v>
      </c>
      <c r="N6840">
        <f t="shared" si="212"/>
        <v>46.67</v>
      </c>
      <c r="O6840">
        <v>2</v>
      </c>
      <c r="P6840" t="str">
        <f>VLOOKUP(O6840,dFornecedor!A:B,2,0)</f>
        <v>Minerva</v>
      </c>
    </row>
    <row r="6841" spans="1:16" x14ac:dyDescent="0.25">
      <c r="A6841">
        <v>6840</v>
      </c>
      <c r="B6841" s="1">
        <v>44267</v>
      </c>
      <c r="C6841" s="1">
        <v>44268</v>
      </c>
      <c r="D6841" s="1">
        <v>44298</v>
      </c>
      <c r="E6841" s="1">
        <v>44297</v>
      </c>
      <c r="F6841">
        <v>1</v>
      </c>
      <c r="G6841" t="str">
        <f>VLOOKUP(F6841,dComprador!A:B,2,0)</f>
        <v>Alon</v>
      </c>
      <c r="H6841">
        <v>9</v>
      </c>
      <c r="I6841" t="str">
        <f>VLOOKUP(H6841,dMateriaPrima!A:B,2,0)</f>
        <v>Couro</v>
      </c>
      <c r="J6841">
        <f>VLOOKUP(H6841,dMateriaPrima!A:C,3,0)</f>
        <v>4.4000000000000004</v>
      </c>
      <c r="K6841">
        <v>150</v>
      </c>
      <c r="L6841">
        <f t="shared" si="213"/>
        <v>660</v>
      </c>
      <c r="M6841">
        <v>0</v>
      </c>
      <c r="N6841">
        <f t="shared" si="212"/>
        <v>660</v>
      </c>
      <c r="O6841">
        <v>3</v>
      </c>
      <c r="P6841" t="str">
        <f>VLOOKUP(O6841,dFornecedor!A:B,2,0)</f>
        <v>StepUp</v>
      </c>
    </row>
    <row r="6842" spans="1:16" x14ac:dyDescent="0.25">
      <c r="A6842">
        <v>6841</v>
      </c>
      <c r="B6842" s="1">
        <v>44267</v>
      </c>
      <c r="C6842" s="1">
        <v>44268</v>
      </c>
      <c r="D6842" s="1">
        <v>44273</v>
      </c>
      <c r="E6842" s="1">
        <v>44275</v>
      </c>
      <c r="F6842">
        <v>4</v>
      </c>
      <c r="G6842" t="str">
        <f>VLOOKUP(F6842,dComprador!A:B,2,0)</f>
        <v>Lira</v>
      </c>
      <c r="H6842">
        <v>5</v>
      </c>
      <c r="I6842" t="str">
        <f>VLOOKUP(H6842,dMateriaPrima!A:B,2,0)</f>
        <v>Areia</v>
      </c>
      <c r="J6842">
        <f>VLOOKUP(H6842,dMateriaPrima!A:C,3,0)</f>
        <v>3.59</v>
      </c>
      <c r="K6842">
        <v>51</v>
      </c>
      <c r="L6842">
        <f t="shared" si="213"/>
        <v>183.09</v>
      </c>
      <c r="M6842">
        <v>0</v>
      </c>
      <c r="N6842">
        <f t="shared" si="212"/>
        <v>183.09</v>
      </c>
      <c r="O6842">
        <v>3</v>
      </c>
      <c r="P6842" t="str">
        <f>VLOOKUP(O6842,dFornecedor!A:B,2,0)</f>
        <v>StepUp</v>
      </c>
    </row>
    <row r="6843" spans="1:16" x14ac:dyDescent="0.25">
      <c r="A6843">
        <v>6842</v>
      </c>
      <c r="B6843" s="1">
        <v>44267</v>
      </c>
      <c r="C6843" s="1">
        <v>44268</v>
      </c>
      <c r="D6843" s="1">
        <v>44278</v>
      </c>
      <c r="E6843" s="1">
        <v>44279</v>
      </c>
      <c r="F6843">
        <v>4</v>
      </c>
      <c r="G6843" t="str">
        <f>VLOOKUP(F6843,dComprador!A:B,2,0)</f>
        <v>Lira</v>
      </c>
      <c r="H6843">
        <v>8</v>
      </c>
      <c r="I6843" t="str">
        <f>VLOOKUP(H6843,dMateriaPrima!A:B,2,0)</f>
        <v>Cimento</v>
      </c>
      <c r="J6843">
        <f>VLOOKUP(H6843,dMateriaPrima!A:C,3,0)</f>
        <v>23</v>
      </c>
      <c r="K6843">
        <v>14</v>
      </c>
      <c r="L6843">
        <f t="shared" si="213"/>
        <v>322</v>
      </c>
      <c r="M6843">
        <v>0</v>
      </c>
      <c r="N6843">
        <f t="shared" si="212"/>
        <v>322</v>
      </c>
      <c r="O6843">
        <v>4</v>
      </c>
      <c r="P6843" t="str">
        <f>VLOOKUP(O6843,dFornecedor!A:B,2,0)</f>
        <v>AlphaOmega</v>
      </c>
    </row>
    <row r="6844" spans="1:16" x14ac:dyDescent="0.25">
      <c r="A6844">
        <v>6843</v>
      </c>
      <c r="B6844" s="1">
        <v>44267</v>
      </c>
      <c r="C6844" s="1">
        <v>44277</v>
      </c>
      <c r="D6844" s="1">
        <v>44283</v>
      </c>
      <c r="E6844" s="1">
        <v>44287</v>
      </c>
      <c r="F6844">
        <v>1</v>
      </c>
      <c r="G6844" t="str">
        <f>VLOOKUP(F6844,dComprador!A:B,2,0)</f>
        <v>Alon</v>
      </c>
      <c r="H6844">
        <v>9</v>
      </c>
      <c r="I6844" t="str">
        <f>VLOOKUP(H6844,dMateriaPrima!A:B,2,0)</f>
        <v>Couro</v>
      </c>
      <c r="J6844">
        <f>VLOOKUP(H6844,dMateriaPrima!A:C,3,0)</f>
        <v>4.4000000000000004</v>
      </c>
      <c r="K6844">
        <v>255</v>
      </c>
      <c r="L6844">
        <f t="shared" si="213"/>
        <v>1122</v>
      </c>
      <c r="M6844">
        <v>0</v>
      </c>
      <c r="N6844">
        <f t="shared" si="212"/>
        <v>1122</v>
      </c>
      <c r="O6844">
        <v>1</v>
      </c>
      <c r="P6844" t="str">
        <f>VLOOKUP(O6844,dFornecedor!A:B,2,0)</f>
        <v>NorthShore</v>
      </c>
    </row>
    <row r="6845" spans="1:16" x14ac:dyDescent="0.25">
      <c r="A6845">
        <v>6844</v>
      </c>
      <c r="B6845" s="1">
        <v>44267</v>
      </c>
      <c r="C6845" s="1">
        <v>44275</v>
      </c>
      <c r="D6845" s="1">
        <v>44279</v>
      </c>
      <c r="E6845" s="1">
        <v>44283</v>
      </c>
      <c r="F6845">
        <v>1</v>
      </c>
      <c r="G6845" t="str">
        <f>VLOOKUP(F6845,dComprador!A:B,2,0)</f>
        <v>Alon</v>
      </c>
      <c r="H6845">
        <v>9</v>
      </c>
      <c r="I6845" t="str">
        <f>VLOOKUP(H6845,dMateriaPrima!A:B,2,0)</f>
        <v>Couro</v>
      </c>
      <c r="J6845">
        <f>VLOOKUP(H6845,dMateriaPrima!A:C,3,0)</f>
        <v>4.4000000000000004</v>
      </c>
      <c r="K6845">
        <v>11</v>
      </c>
      <c r="L6845">
        <f t="shared" si="213"/>
        <v>48.400000000000006</v>
      </c>
      <c r="M6845">
        <v>0</v>
      </c>
      <c r="N6845">
        <f t="shared" si="212"/>
        <v>48.400000000000006</v>
      </c>
      <c r="O6845">
        <v>2</v>
      </c>
      <c r="P6845" t="str">
        <f>VLOOKUP(O6845,dFornecedor!A:B,2,0)</f>
        <v>Minerva</v>
      </c>
    </row>
    <row r="6846" spans="1:16" x14ac:dyDescent="0.25">
      <c r="A6846">
        <v>6845</v>
      </c>
      <c r="B6846" s="1">
        <v>44267</v>
      </c>
      <c r="C6846" s="1">
        <v>44274</v>
      </c>
      <c r="D6846" s="1">
        <v>44284</v>
      </c>
      <c r="E6846" s="1">
        <v>44287</v>
      </c>
      <c r="F6846">
        <v>1</v>
      </c>
      <c r="G6846" t="str">
        <f>VLOOKUP(F6846,dComprador!A:B,2,0)</f>
        <v>Alon</v>
      </c>
      <c r="H6846">
        <v>10</v>
      </c>
      <c r="I6846" t="str">
        <f>VLOOKUP(H6846,dMateriaPrima!A:B,2,0)</f>
        <v>Pedra Britada</v>
      </c>
      <c r="J6846">
        <f>VLOOKUP(H6846,dMateriaPrima!A:C,3,0)</f>
        <v>56</v>
      </c>
      <c r="K6846">
        <v>167</v>
      </c>
      <c r="L6846">
        <f t="shared" si="213"/>
        <v>9352</v>
      </c>
      <c r="M6846">
        <v>0</v>
      </c>
      <c r="N6846">
        <f t="shared" si="212"/>
        <v>9352</v>
      </c>
      <c r="O6846">
        <v>2</v>
      </c>
      <c r="P6846" t="str">
        <f>VLOOKUP(O6846,dFornecedor!A:B,2,0)</f>
        <v>Minerva</v>
      </c>
    </row>
    <row r="6847" spans="1:16" x14ac:dyDescent="0.25">
      <c r="A6847">
        <v>6846</v>
      </c>
      <c r="B6847" s="1">
        <v>44267</v>
      </c>
      <c r="C6847" s="1">
        <v>44274</v>
      </c>
      <c r="D6847" s="1">
        <v>44284</v>
      </c>
      <c r="E6847" s="1">
        <v>44286</v>
      </c>
      <c r="F6847">
        <v>2</v>
      </c>
      <c r="G6847" t="str">
        <f>VLOOKUP(F6847,dComprador!A:B,2,0)</f>
        <v>João</v>
      </c>
      <c r="H6847">
        <v>8</v>
      </c>
      <c r="I6847" t="str">
        <f>VLOOKUP(H6847,dMateriaPrima!A:B,2,0)</f>
        <v>Cimento</v>
      </c>
      <c r="J6847">
        <f>VLOOKUP(H6847,dMateriaPrima!A:C,3,0)</f>
        <v>23</v>
      </c>
      <c r="K6847">
        <v>325</v>
      </c>
      <c r="L6847">
        <f t="shared" si="213"/>
        <v>7475</v>
      </c>
      <c r="M6847">
        <v>0</v>
      </c>
      <c r="N6847">
        <f t="shared" si="212"/>
        <v>7475</v>
      </c>
      <c r="O6847">
        <v>1</v>
      </c>
      <c r="P6847" t="str">
        <f>VLOOKUP(O6847,dFornecedor!A:B,2,0)</f>
        <v>NorthShore</v>
      </c>
    </row>
    <row r="6848" spans="1:16" x14ac:dyDescent="0.25">
      <c r="A6848">
        <v>6847</v>
      </c>
      <c r="B6848" s="1">
        <v>44267</v>
      </c>
      <c r="C6848" s="1">
        <v>44267</v>
      </c>
      <c r="D6848" s="1">
        <v>44301</v>
      </c>
      <c r="E6848" s="1">
        <v>44299</v>
      </c>
      <c r="F6848">
        <v>1</v>
      </c>
      <c r="G6848" t="str">
        <f>VLOOKUP(F6848,dComprador!A:B,2,0)</f>
        <v>Alon</v>
      </c>
      <c r="H6848">
        <v>7</v>
      </c>
      <c r="I6848" t="str">
        <f>VLOOKUP(H6848,dMateriaPrima!A:B,2,0)</f>
        <v>Poliéster</v>
      </c>
      <c r="J6848">
        <f>VLOOKUP(H6848,dMateriaPrima!A:C,3,0)</f>
        <v>8</v>
      </c>
      <c r="K6848">
        <v>115</v>
      </c>
      <c r="L6848">
        <f t="shared" si="213"/>
        <v>920</v>
      </c>
      <c r="M6848">
        <v>0</v>
      </c>
      <c r="N6848">
        <f t="shared" si="212"/>
        <v>920</v>
      </c>
      <c r="O6848">
        <v>5</v>
      </c>
      <c r="P6848" t="str">
        <f>VLOOKUP(O6848,dFornecedor!A:B,2,0)</f>
        <v>Atlas</v>
      </c>
    </row>
    <row r="6849" spans="1:16" x14ac:dyDescent="0.25">
      <c r="A6849">
        <v>6848</v>
      </c>
      <c r="B6849" s="1">
        <v>44267</v>
      </c>
      <c r="C6849" s="1">
        <v>44267</v>
      </c>
      <c r="D6849" s="1">
        <v>44285</v>
      </c>
      <c r="E6849" s="1">
        <v>44289</v>
      </c>
      <c r="F6849">
        <v>1</v>
      </c>
      <c r="G6849" t="str">
        <f>VLOOKUP(F6849,dComprador!A:B,2,0)</f>
        <v>Alon</v>
      </c>
      <c r="H6849">
        <v>11</v>
      </c>
      <c r="I6849" t="str">
        <f>VLOOKUP(H6849,dMateriaPrima!A:B,2,0)</f>
        <v>Papel</v>
      </c>
      <c r="J6849">
        <f>VLOOKUP(H6849,dMateriaPrima!A:C,3,0)</f>
        <v>9</v>
      </c>
      <c r="K6849">
        <v>454</v>
      </c>
      <c r="L6849">
        <f t="shared" si="213"/>
        <v>4086</v>
      </c>
      <c r="M6849">
        <v>0</v>
      </c>
      <c r="N6849">
        <f t="shared" si="212"/>
        <v>4086</v>
      </c>
      <c r="O6849">
        <v>5</v>
      </c>
      <c r="P6849" t="str">
        <f>VLOOKUP(O6849,dFornecedor!A:B,2,0)</f>
        <v>Atlas</v>
      </c>
    </row>
    <row r="6850" spans="1:16" x14ac:dyDescent="0.25">
      <c r="A6850">
        <v>6849</v>
      </c>
      <c r="B6850" s="1">
        <v>44268</v>
      </c>
      <c r="C6850" s="1">
        <v>44273</v>
      </c>
      <c r="D6850" s="1">
        <v>44273</v>
      </c>
      <c r="E6850" s="1">
        <v>44278</v>
      </c>
      <c r="F6850">
        <v>4</v>
      </c>
      <c r="G6850" t="str">
        <f>VLOOKUP(F6850,dComprador!A:B,2,0)</f>
        <v>Lira</v>
      </c>
      <c r="H6850">
        <v>8</v>
      </c>
      <c r="I6850" t="str">
        <f>VLOOKUP(H6850,dMateriaPrima!A:B,2,0)</f>
        <v>Cimento</v>
      </c>
      <c r="J6850">
        <f>VLOOKUP(H6850,dMateriaPrima!A:C,3,0)</f>
        <v>23</v>
      </c>
      <c r="K6850">
        <v>69</v>
      </c>
      <c r="L6850">
        <f t="shared" si="213"/>
        <v>1587</v>
      </c>
      <c r="M6850">
        <v>0</v>
      </c>
      <c r="N6850">
        <f t="shared" ref="N6850:N6913" si="214">SUM(L6850-((L6850*M6850)/100))</f>
        <v>1587</v>
      </c>
      <c r="O6850">
        <v>1</v>
      </c>
      <c r="P6850" t="str">
        <f>VLOOKUP(O6850,dFornecedor!A:B,2,0)</f>
        <v>NorthShore</v>
      </c>
    </row>
    <row r="6851" spans="1:16" x14ac:dyDescent="0.25">
      <c r="A6851">
        <v>6850</v>
      </c>
      <c r="B6851" s="1">
        <v>44268</v>
      </c>
      <c r="C6851" s="1">
        <v>44272</v>
      </c>
      <c r="D6851" s="1">
        <v>44279</v>
      </c>
      <c r="E6851" s="1">
        <v>44281</v>
      </c>
      <c r="F6851">
        <v>4</v>
      </c>
      <c r="G6851" t="str">
        <f>VLOOKUP(F6851,dComprador!A:B,2,0)</f>
        <v>Lira</v>
      </c>
      <c r="H6851">
        <v>9</v>
      </c>
      <c r="I6851" t="str">
        <f>VLOOKUP(H6851,dMateriaPrima!A:B,2,0)</f>
        <v>Couro</v>
      </c>
      <c r="J6851">
        <f>VLOOKUP(H6851,dMateriaPrima!A:C,3,0)</f>
        <v>4.4000000000000004</v>
      </c>
      <c r="K6851">
        <v>29</v>
      </c>
      <c r="L6851">
        <f t="shared" ref="L6851:L6914" si="215">J6851*K6851</f>
        <v>127.60000000000001</v>
      </c>
      <c r="M6851">
        <v>0</v>
      </c>
      <c r="N6851">
        <f t="shared" si="214"/>
        <v>127.60000000000001</v>
      </c>
      <c r="O6851">
        <v>5</v>
      </c>
      <c r="P6851" t="str">
        <f>VLOOKUP(O6851,dFornecedor!A:B,2,0)</f>
        <v>Atlas</v>
      </c>
    </row>
    <row r="6852" spans="1:16" x14ac:dyDescent="0.25">
      <c r="A6852">
        <v>6851</v>
      </c>
      <c r="B6852" s="1">
        <v>44268</v>
      </c>
      <c r="C6852" s="1">
        <v>44276</v>
      </c>
      <c r="D6852" s="1">
        <v>44278</v>
      </c>
      <c r="E6852" s="1">
        <v>44282</v>
      </c>
      <c r="F6852">
        <v>4</v>
      </c>
      <c r="G6852" t="str">
        <f>VLOOKUP(F6852,dComprador!A:B,2,0)</f>
        <v>Lira</v>
      </c>
      <c r="H6852">
        <v>1</v>
      </c>
      <c r="I6852" t="str">
        <f>VLOOKUP(H6852,dMateriaPrima!A:B,2,0)</f>
        <v>Tecido</v>
      </c>
      <c r="J6852">
        <f>VLOOKUP(H6852,dMateriaPrima!A:C,3,0)</f>
        <v>18</v>
      </c>
      <c r="K6852">
        <v>70</v>
      </c>
      <c r="L6852">
        <f t="shared" si="215"/>
        <v>1260</v>
      </c>
      <c r="M6852">
        <v>0</v>
      </c>
      <c r="N6852">
        <f t="shared" si="214"/>
        <v>1260</v>
      </c>
      <c r="O6852">
        <v>2</v>
      </c>
      <c r="P6852" t="str">
        <f>VLOOKUP(O6852,dFornecedor!A:B,2,0)</f>
        <v>Minerva</v>
      </c>
    </row>
    <row r="6853" spans="1:16" x14ac:dyDescent="0.25">
      <c r="A6853">
        <v>6852</v>
      </c>
      <c r="B6853" s="1">
        <v>44268</v>
      </c>
      <c r="C6853" s="1">
        <v>44273</v>
      </c>
      <c r="D6853" s="1">
        <v>44276</v>
      </c>
      <c r="E6853" s="1">
        <v>44276</v>
      </c>
      <c r="F6853">
        <v>4</v>
      </c>
      <c r="G6853" t="str">
        <f>VLOOKUP(F6853,dComprador!A:B,2,0)</f>
        <v>Lira</v>
      </c>
      <c r="H6853">
        <v>9</v>
      </c>
      <c r="I6853" t="str">
        <f>VLOOKUP(H6853,dMateriaPrima!A:B,2,0)</f>
        <v>Couro</v>
      </c>
      <c r="J6853">
        <f>VLOOKUP(H6853,dMateriaPrima!A:C,3,0)</f>
        <v>4.4000000000000004</v>
      </c>
      <c r="K6853">
        <v>8</v>
      </c>
      <c r="L6853">
        <f t="shared" si="215"/>
        <v>35.200000000000003</v>
      </c>
      <c r="M6853">
        <v>0</v>
      </c>
      <c r="N6853">
        <f t="shared" si="214"/>
        <v>35.200000000000003</v>
      </c>
      <c r="O6853">
        <v>2</v>
      </c>
      <c r="P6853" t="str">
        <f>VLOOKUP(O6853,dFornecedor!A:B,2,0)</f>
        <v>Minerva</v>
      </c>
    </row>
    <row r="6854" spans="1:16" x14ac:dyDescent="0.25">
      <c r="A6854">
        <v>6853</v>
      </c>
      <c r="B6854" s="1">
        <v>44268</v>
      </c>
      <c r="C6854" s="1">
        <v>44271</v>
      </c>
      <c r="D6854" s="1">
        <v>44274</v>
      </c>
      <c r="E6854" s="1">
        <v>44275</v>
      </c>
      <c r="F6854">
        <v>4</v>
      </c>
      <c r="G6854" t="str">
        <f>VLOOKUP(F6854,dComprador!A:B,2,0)</f>
        <v>Lira</v>
      </c>
      <c r="H6854">
        <v>8</v>
      </c>
      <c r="I6854" t="str">
        <f>VLOOKUP(H6854,dMateriaPrima!A:B,2,0)</f>
        <v>Cimento</v>
      </c>
      <c r="J6854">
        <f>VLOOKUP(H6854,dMateriaPrima!A:C,3,0)</f>
        <v>23</v>
      </c>
      <c r="K6854">
        <v>6</v>
      </c>
      <c r="L6854">
        <f t="shared" si="215"/>
        <v>138</v>
      </c>
      <c r="M6854">
        <v>0</v>
      </c>
      <c r="N6854">
        <f t="shared" si="214"/>
        <v>138</v>
      </c>
      <c r="O6854">
        <v>3</v>
      </c>
      <c r="P6854" t="str">
        <f>VLOOKUP(O6854,dFornecedor!A:B,2,0)</f>
        <v>StepUp</v>
      </c>
    </row>
    <row r="6855" spans="1:16" x14ac:dyDescent="0.25">
      <c r="A6855">
        <v>6854</v>
      </c>
      <c r="B6855" s="1">
        <v>44268</v>
      </c>
      <c r="C6855" s="1">
        <v>44278</v>
      </c>
      <c r="D6855" s="1">
        <v>44279</v>
      </c>
      <c r="E6855" s="1">
        <v>44279</v>
      </c>
      <c r="F6855">
        <v>4</v>
      </c>
      <c r="G6855" t="str">
        <f>VLOOKUP(F6855,dComprador!A:B,2,0)</f>
        <v>Lira</v>
      </c>
      <c r="H6855">
        <v>1</v>
      </c>
      <c r="I6855" t="str">
        <f>VLOOKUP(H6855,dMateriaPrima!A:B,2,0)</f>
        <v>Tecido</v>
      </c>
      <c r="J6855">
        <f>VLOOKUP(H6855,dMateriaPrima!A:C,3,0)</f>
        <v>18</v>
      </c>
      <c r="K6855">
        <v>395</v>
      </c>
      <c r="L6855">
        <f t="shared" si="215"/>
        <v>7110</v>
      </c>
      <c r="M6855">
        <v>0</v>
      </c>
      <c r="N6855">
        <f t="shared" si="214"/>
        <v>7110</v>
      </c>
      <c r="O6855">
        <v>3</v>
      </c>
      <c r="P6855" t="str">
        <f>VLOOKUP(O6855,dFornecedor!A:B,2,0)</f>
        <v>StepUp</v>
      </c>
    </row>
    <row r="6856" spans="1:16" x14ac:dyDescent="0.25">
      <c r="A6856">
        <v>6855</v>
      </c>
      <c r="B6856" s="1">
        <v>44268</v>
      </c>
      <c r="C6856" s="1">
        <v>44269</v>
      </c>
      <c r="D6856" s="1">
        <v>44289</v>
      </c>
      <c r="E6856" s="1">
        <v>44290</v>
      </c>
      <c r="F6856">
        <v>1</v>
      </c>
      <c r="G6856" t="str">
        <f>VLOOKUP(F6856,dComprador!A:B,2,0)</f>
        <v>Alon</v>
      </c>
      <c r="H6856">
        <v>5</v>
      </c>
      <c r="I6856" t="str">
        <f>VLOOKUP(H6856,dMateriaPrima!A:B,2,0)</f>
        <v>Areia</v>
      </c>
      <c r="J6856">
        <f>VLOOKUP(H6856,dMateriaPrima!A:C,3,0)</f>
        <v>3.59</v>
      </c>
      <c r="K6856">
        <v>21</v>
      </c>
      <c r="L6856">
        <f t="shared" si="215"/>
        <v>75.39</v>
      </c>
      <c r="M6856">
        <v>0</v>
      </c>
      <c r="N6856">
        <f t="shared" si="214"/>
        <v>75.39</v>
      </c>
      <c r="O6856">
        <v>3</v>
      </c>
      <c r="P6856" t="str">
        <f>VLOOKUP(O6856,dFornecedor!A:B,2,0)</f>
        <v>StepUp</v>
      </c>
    </row>
    <row r="6857" spans="1:16" x14ac:dyDescent="0.25">
      <c r="A6857">
        <v>6856</v>
      </c>
      <c r="B6857" s="1">
        <v>44268</v>
      </c>
      <c r="C6857" s="1">
        <v>44280</v>
      </c>
      <c r="D6857" s="1">
        <v>44299</v>
      </c>
      <c r="E6857" s="1">
        <v>44300</v>
      </c>
      <c r="F6857">
        <v>1</v>
      </c>
      <c r="G6857" t="str">
        <f>VLOOKUP(F6857,dComprador!A:B,2,0)</f>
        <v>Alon</v>
      </c>
      <c r="H6857">
        <v>5</v>
      </c>
      <c r="I6857" t="str">
        <f>VLOOKUP(H6857,dMateriaPrima!A:B,2,0)</f>
        <v>Areia</v>
      </c>
      <c r="J6857">
        <f>VLOOKUP(H6857,dMateriaPrima!A:C,3,0)</f>
        <v>3.59</v>
      </c>
      <c r="K6857">
        <v>92</v>
      </c>
      <c r="L6857">
        <f t="shared" si="215"/>
        <v>330.28</v>
      </c>
      <c r="M6857">
        <v>0</v>
      </c>
      <c r="N6857">
        <f t="shared" si="214"/>
        <v>330.28</v>
      </c>
      <c r="O6857">
        <v>1</v>
      </c>
      <c r="P6857" t="str">
        <f>VLOOKUP(O6857,dFornecedor!A:B,2,0)</f>
        <v>NorthShore</v>
      </c>
    </row>
    <row r="6858" spans="1:16" x14ac:dyDescent="0.25">
      <c r="A6858">
        <v>6857</v>
      </c>
      <c r="B6858" s="1">
        <v>44268</v>
      </c>
      <c r="C6858" s="1">
        <v>44268</v>
      </c>
      <c r="D6858" s="1">
        <v>44289</v>
      </c>
      <c r="E6858" s="1">
        <v>44289</v>
      </c>
      <c r="F6858">
        <v>1</v>
      </c>
      <c r="G6858" t="str">
        <f>VLOOKUP(F6858,dComprador!A:B,2,0)</f>
        <v>Alon</v>
      </c>
      <c r="H6858">
        <v>7</v>
      </c>
      <c r="I6858" t="str">
        <f>VLOOKUP(H6858,dMateriaPrima!A:B,2,0)</f>
        <v>Poliéster</v>
      </c>
      <c r="J6858">
        <f>VLOOKUP(H6858,dMateriaPrima!A:C,3,0)</f>
        <v>8</v>
      </c>
      <c r="K6858">
        <v>167</v>
      </c>
      <c r="L6858">
        <f t="shared" si="215"/>
        <v>1336</v>
      </c>
      <c r="M6858">
        <v>0</v>
      </c>
      <c r="N6858">
        <f t="shared" si="214"/>
        <v>1336</v>
      </c>
      <c r="O6858">
        <v>2</v>
      </c>
      <c r="P6858" t="str">
        <f>VLOOKUP(O6858,dFornecedor!A:B,2,0)</f>
        <v>Minerva</v>
      </c>
    </row>
    <row r="6859" spans="1:16" x14ac:dyDescent="0.25">
      <c r="A6859">
        <v>6858</v>
      </c>
      <c r="B6859" s="1">
        <v>44268</v>
      </c>
      <c r="C6859" s="1">
        <v>44276</v>
      </c>
      <c r="D6859" s="1">
        <v>44291</v>
      </c>
      <c r="E6859" s="1">
        <v>44291</v>
      </c>
      <c r="F6859">
        <v>1</v>
      </c>
      <c r="G6859" t="str">
        <f>VLOOKUP(F6859,dComprador!A:B,2,0)</f>
        <v>Alon</v>
      </c>
      <c r="H6859">
        <v>11</v>
      </c>
      <c r="I6859" t="str">
        <f>VLOOKUP(H6859,dMateriaPrima!A:B,2,0)</f>
        <v>Papel</v>
      </c>
      <c r="J6859">
        <f>VLOOKUP(H6859,dMateriaPrima!A:C,3,0)</f>
        <v>9</v>
      </c>
      <c r="K6859">
        <v>265</v>
      </c>
      <c r="L6859">
        <f t="shared" si="215"/>
        <v>2385</v>
      </c>
      <c r="M6859">
        <v>0</v>
      </c>
      <c r="N6859">
        <f t="shared" si="214"/>
        <v>2385</v>
      </c>
      <c r="O6859">
        <v>2</v>
      </c>
      <c r="P6859" t="str">
        <f>VLOOKUP(O6859,dFornecedor!A:B,2,0)</f>
        <v>Minerva</v>
      </c>
    </row>
    <row r="6860" spans="1:16" x14ac:dyDescent="0.25">
      <c r="A6860">
        <v>6859</v>
      </c>
      <c r="B6860" s="1">
        <v>44268</v>
      </c>
      <c r="C6860" s="1">
        <v>44276</v>
      </c>
      <c r="D6860" s="1">
        <v>44291</v>
      </c>
      <c r="E6860" s="1">
        <v>44292</v>
      </c>
      <c r="F6860">
        <v>1</v>
      </c>
      <c r="G6860" t="str">
        <f>VLOOKUP(F6860,dComprador!A:B,2,0)</f>
        <v>Alon</v>
      </c>
      <c r="H6860">
        <v>5</v>
      </c>
      <c r="I6860" t="str">
        <f>VLOOKUP(H6860,dMateriaPrima!A:B,2,0)</f>
        <v>Areia</v>
      </c>
      <c r="J6860">
        <f>VLOOKUP(H6860,dMateriaPrima!A:C,3,0)</f>
        <v>3.59</v>
      </c>
      <c r="K6860">
        <v>167</v>
      </c>
      <c r="L6860">
        <f t="shared" si="215"/>
        <v>599.53</v>
      </c>
      <c r="M6860">
        <v>0</v>
      </c>
      <c r="N6860">
        <f t="shared" si="214"/>
        <v>599.53</v>
      </c>
      <c r="O6860">
        <v>2</v>
      </c>
      <c r="P6860" t="str">
        <f>VLOOKUP(O6860,dFornecedor!A:B,2,0)</f>
        <v>Minerva</v>
      </c>
    </row>
    <row r="6861" spans="1:16" x14ac:dyDescent="0.25">
      <c r="A6861">
        <v>6860</v>
      </c>
      <c r="B6861" s="1">
        <v>44269</v>
      </c>
      <c r="C6861" s="1">
        <v>44270</v>
      </c>
      <c r="D6861" s="1">
        <v>44276</v>
      </c>
      <c r="E6861" s="1">
        <v>44271</v>
      </c>
      <c r="F6861">
        <v>4</v>
      </c>
      <c r="G6861" t="str">
        <f>VLOOKUP(F6861,dComprador!A:B,2,0)</f>
        <v>Lira</v>
      </c>
      <c r="H6861">
        <v>5</v>
      </c>
      <c r="I6861" t="str">
        <f>VLOOKUP(H6861,dMateriaPrima!A:B,2,0)</f>
        <v>Areia</v>
      </c>
      <c r="J6861">
        <f>VLOOKUP(H6861,dMateriaPrima!A:C,3,0)</f>
        <v>3.59</v>
      </c>
      <c r="K6861">
        <v>108</v>
      </c>
      <c r="L6861">
        <f t="shared" si="215"/>
        <v>387.71999999999997</v>
      </c>
      <c r="M6861">
        <v>0</v>
      </c>
      <c r="N6861">
        <f t="shared" si="214"/>
        <v>387.71999999999997</v>
      </c>
      <c r="O6861">
        <v>3</v>
      </c>
      <c r="P6861" t="str">
        <f>VLOOKUP(O6861,dFornecedor!A:B,2,0)</f>
        <v>StepUp</v>
      </c>
    </row>
    <row r="6862" spans="1:16" x14ac:dyDescent="0.25">
      <c r="A6862">
        <v>6861</v>
      </c>
      <c r="B6862" s="1">
        <v>44269</v>
      </c>
      <c r="C6862" s="1">
        <v>44280</v>
      </c>
      <c r="D6862" s="1">
        <v>44280</v>
      </c>
      <c r="E6862" s="1">
        <v>44283</v>
      </c>
      <c r="F6862">
        <v>4</v>
      </c>
      <c r="G6862" t="str">
        <f>VLOOKUP(F6862,dComprador!A:B,2,0)</f>
        <v>Lira</v>
      </c>
      <c r="H6862">
        <v>7</v>
      </c>
      <c r="I6862" t="str">
        <f>VLOOKUP(H6862,dMateriaPrima!A:B,2,0)</f>
        <v>Poliéster</v>
      </c>
      <c r="J6862">
        <f>VLOOKUP(H6862,dMateriaPrima!A:C,3,0)</f>
        <v>8</v>
      </c>
      <c r="K6862">
        <v>16</v>
      </c>
      <c r="L6862">
        <f t="shared" si="215"/>
        <v>128</v>
      </c>
      <c r="M6862">
        <v>37</v>
      </c>
      <c r="N6862">
        <f t="shared" si="214"/>
        <v>80.64</v>
      </c>
      <c r="O6862">
        <v>1</v>
      </c>
      <c r="P6862" t="str">
        <f>VLOOKUP(O6862,dFornecedor!A:B,2,0)</f>
        <v>NorthShore</v>
      </c>
    </row>
    <row r="6863" spans="1:16" x14ac:dyDescent="0.25">
      <c r="A6863">
        <v>6862</v>
      </c>
      <c r="B6863" s="1">
        <v>44269</v>
      </c>
      <c r="C6863" s="1">
        <v>44272</v>
      </c>
      <c r="D6863" s="1">
        <v>44300</v>
      </c>
      <c r="E6863" s="1">
        <v>44303</v>
      </c>
      <c r="F6863">
        <v>1</v>
      </c>
      <c r="G6863" t="str">
        <f>VLOOKUP(F6863,dComprador!A:B,2,0)</f>
        <v>Alon</v>
      </c>
      <c r="H6863">
        <v>5</v>
      </c>
      <c r="I6863" t="str">
        <f>VLOOKUP(H6863,dMateriaPrima!A:B,2,0)</f>
        <v>Areia</v>
      </c>
      <c r="J6863">
        <f>VLOOKUP(H6863,dMateriaPrima!A:C,3,0)</f>
        <v>3.59</v>
      </c>
      <c r="K6863">
        <v>16</v>
      </c>
      <c r="L6863">
        <f t="shared" si="215"/>
        <v>57.44</v>
      </c>
      <c r="M6863">
        <v>0</v>
      </c>
      <c r="N6863">
        <f t="shared" si="214"/>
        <v>57.44</v>
      </c>
      <c r="O6863">
        <v>2</v>
      </c>
      <c r="P6863" t="str">
        <f>VLOOKUP(O6863,dFornecedor!A:B,2,0)</f>
        <v>Minerva</v>
      </c>
    </row>
    <row r="6864" spans="1:16" x14ac:dyDescent="0.25">
      <c r="A6864">
        <v>6863</v>
      </c>
      <c r="B6864" s="1">
        <v>44269</v>
      </c>
      <c r="C6864" s="1">
        <v>44281</v>
      </c>
      <c r="D6864" s="1">
        <v>44289</v>
      </c>
      <c r="E6864" s="1">
        <v>44295</v>
      </c>
      <c r="F6864">
        <v>1</v>
      </c>
      <c r="G6864" t="str">
        <f>VLOOKUP(F6864,dComprador!A:B,2,0)</f>
        <v>Alon</v>
      </c>
      <c r="H6864">
        <v>5</v>
      </c>
      <c r="I6864" t="str">
        <f>VLOOKUP(H6864,dMateriaPrima!A:B,2,0)</f>
        <v>Areia</v>
      </c>
      <c r="J6864">
        <f>VLOOKUP(H6864,dMateriaPrima!A:C,3,0)</f>
        <v>3.59</v>
      </c>
      <c r="K6864">
        <v>589</v>
      </c>
      <c r="L6864">
        <f t="shared" si="215"/>
        <v>2114.5099999999998</v>
      </c>
      <c r="M6864">
        <v>0</v>
      </c>
      <c r="N6864">
        <f t="shared" si="214"/>
        <v>2114.5099999999998</v>
      </c>
      <c r="O6864">
        <v>1</v>
      </c>
      <c r="P6864" t="str">
        <f>VLOOKUP(O6864,dFornecedor!A:B,2,0)</f>
        <v>NorthShore</v>
      </c>
    </row>
    <row r="6865" spans="1:16" x14ac:dyDescent="0.25">
      <c r="A6865">
        <v>6864</v>
      </c>
      <c r="B6865" s="1">
        <v>44269</v>
      </c>
      <c r="C6865" s="1">
        <v>44270</v>
      </c>
      <c r="D6865" s="1">
        <v>44293</v>
      </c>
      <c r="E6865" s="1">
        <v>44293</v>
      </c>
      <c r="F6865">
        <v>1</v>
      </c>
      <c r="G6865" t="str">
        <f>VLOOKUP(F6865,dComprador!A:B,2,0)</f>
        <v>Alon</v>
      </c>
      <c r="H6865">
        <v>9</v>
      </c>
      <c r="I6865" t="str">
        <f>VLOOKUP(H6865,dMateriaPrima!A:B,2,0)</f>
        <v>Couro</v>
      </c>
      <c r="J6865">
        <f>VLOOKUP(H6865,dMateriaPrima!A:C,3,0)</f>
        <v>4.4000000000000004</v>
      </c>
      <c r="K6865">
        <v>86</v>
      </c>
      <c r="L6865">
        <f t="shared" si="215"/>
        <v>378.40000000000003</v>
      </c>
      <c r="M6865">
        <v>0</v>
      </c>
      <c r="N6865">
        <f t="shared" si="214"/>
        <v>378.40000000000003</v>
      </c>
      <c r="O6865">
        <v>3</v>
      </c>
      <c r="P6865" t="str">
        <f>VLOOKUP(O6865,dFornecedor!A:B,2,0)</f>
        <v>StepUp</v>
      </c>
    </row>
    <row r="6866" spans="1:16" x14ac:dyDescent="0.25">
      <c r="A6866">
        <v>6865</v>
      </c>
      <c r="B6866" s="1">
        <v>44270</v>
      </c>
      <c r="C6866" s="1">
        <v>44274</v>
      </c>
      <c r="D6866" s="1">
        <v>44277</v>
      </c>
      <c r="E6866" s="1">
        <v>44278</v>
      </c>
      <c r="F6866">
        <v>4</v>
      </c>
      <c r="G6866" t="str">
        <f>VLOOKUP(F6866,dComprador!A:B,2,0)</f>
        <v>Lira</v>
      </c>
      <c r="H6866">
        <v>9</v>
      </c>
      <c r="I6866" t="str">
        <f>VLOOKUP(H6866,dMateriaPrima!A:B,2,0)</f>
        <v>Couro</v>
      </c>
      <c r="J6866">
        <f>VLOOKUP(H6866,dMateriaPrima!A:C,3,0)</f>
        <v>4.4000000000000004</v>
      </c>
      <c r="K6866">
        <v>95</v>
      </c>
      <c r="L6866">
        <f t="shared" si="215"/>
        <v>418.00000000000006</v>
      </c>
      <c r="M6866">
        <v>0</v>
      </c>
      <c r="N6866">
        <f t="shared" si="214"/>
        <v>418.00000000000006</v>
      </c>
      <c r="O6866">
        <v>2</v>
      </c>
      <c r="P6866" t="str">
        <f>VLOOKUP(O6866,dFornecedor!A:B,2,0)</f>
        <v>Minerva</v>
      </c>
    </row>
    <row r="6867" spans="1:16" x14ac:dyDescent="0.25">
      <c r="A6867">
        <v>6866</v>
      </c>
      <c r="B6867" s="1">
        <v>44270</v>
      </c>
      <c r="C6867" s="1">
        <v>44278</v>
      </c>
      <c r="D6867" s="1">
        <v>44280</v>
      </c>
      <c r="E6867" s="1">
        <v>44285</v>
      </c>
      <c r="F6867">
        <v>4</v>
      </c>
      <c r="G6867" t="str">
        <f>VLOOKUP(F6867,dComprador!A:B,2,0)</f>
        <v>Lira</v>
      </c>
      <c r="H6867">
        <v>7</v>
      </c>
      <c r="I6867" t="str">
        <f>VLOOKUP(H6867,dMateriaPrima!A:B,2,0)</f>
        <v>Poliéster</v>
      </c>
      <c r="J6867">
        <f>VLOOKUP(H6867,dMateriaPrima!A:C,3,0)</f>
        <v>8</v>
      </c>
      <c r="K6867">
        <v>285</v>
      </c>
      <c r="L6867">
        <f t="shared" si="215"/>
        <v>2280</v>
      </c>
      <c r="M6867">
        <v>0</v>
      </c>
      <c r="N6867">
        <f t="shared" si="214"/>
        <v>2280</v>
      </c>
      <c r="O6867">
        <v>3</v>
      </c>
      <c r="P6867" t="str">
        <f>VLOOKUP(O6867,dFornecedor!A:B,2,0)</f>
        <v>StepUp</v>
      </c>
    </row>
    <row r="6868" spans="1:16" x14ac:dyDescent="0.25">
      <c r="A6868">
        <v>6867</v>
      </c>
      <c r="B6868" s="1">
        <v>44270</v>
      </c>
      <c r="C6868" s="1">
        <v>44271</v>
      </c>
      <c r="D6868" s="1">
        <v>44276</v>
      </c>
      <c r="E6868" s="1">
        <v>44277</v>
      </c>
      <c r="F6868">
        <v>4</v>
      </c>
      <c r="G6868" t="str">
        <f>VLOOKUP(F6868,dComprador!A:B,2,0)</f>
        <v>Lira</v>
      </c>
      <c r="H6868">
        <v>9</v>
      </c>
      <c r="I6868" t="str">
        <f>VLOOKUP(H6868,dMateriaPrima!A:B,2,0)</f>
        <v>Couro</v>
      </c>
      <c r="J6868">
        <f>VLOOKUP(H6868,dMateriaPrima!A:C,3,0)</f>
        <v>4.4000000000000004</v>
      </c>
      <c r="K6868">
        <v>130</v>
      </c>
      <c r="L6868">
        <f t="shared" si="215"/>
        <v>572</v>
      </c>
      <c r="M6868">
        <v>0</v>
      </c>
      <c r="N6868">
        <f t="shared" si="214"/>
        <v>572</v>
      </c>
      <c r="O6868">
        <v>3</v>
      </c>
      <c r="P6868" t="str">
        <f>VLOOKUP(O6868,dFornecedor!A:B,2,0)</f>
        <v>StepUp</v>
      </c>
    </row>
    <row r="6869" spans="1:16" x14ac:dyDescent="0.25">
      <c r="A6869">
        <v>6868</v>
      </c>
      <c r="B6869" s="1">
        <v>44270</v>
      </c>
      <c r="C6869" s="1">
        <v>44270</v>
      </c>
      <c r="D6869" s="1">
        <v>44283</v>
      </c>
      <c r="E6869" s="1">
        <v>44285</v>
      </c>
      <c r="F6869">
        <v>1</v>
      </c>
      <c r="G6869" t="str">
        <f>VLOOKUP(F6869,dComprador!A:B,2,0)</f>
        <v>Alon</v>
      </c>
      <c r="H6869">
        <v>5</v>
      </c>
      <c r="I6869" t="str">
        <f>VLOOKUP(H6869,dMateriaPrima!A:B,2,0)</f>
        <v>Areia</v>
      </c>
      <c r="J6869">
        <f>VLOOKUP(H6869,dMateriaPrima!A:C,3,0)</f>
        <v>3.59</v>
      </c>
      <c r="K6869">
        <v>293</v>
      </c>
      <c r="L6869">
        <f t="shared" si="215"/>
        <v>1051.8699999999999</v>
      </c>
      <c r="M6869">
        <v>0</v>
      </c>
      <c r="N6869">
        <f t="shared" si="214"/>
        <v>1051.8699999999999</v>
      </c>
      <c r="O6869">
        <v>2</v>
      </c>
      <c r="P6869" t="str">
        <f>VLOOKUP(O6869,dFornecedor!A:B,2,0)</f>
        <v>Minerva</v>
      </c>
    </row>
    <row r="6870" spans="1:16" x14ac:dyDescent="0.25">
      <c r="A6870">
        <v>6869</v>
      </c>
      <c r="B6870" s="1">
        <v>44270</v>
      </c>
      <c r="C6870" s="1">
        <v>44271</v>
      </c>
      <c r="D6870" s="1">
        <v>44290</v>
      </c>
      <c r="E6870" s="1">
        <v>44290</v>
      </c>
      <c r="F6870">
        <v>1</v>
      </c>
      <c r="G6870" t="str">
        <f>VLOOKUP(F6870,dComprador!A:B,2,0)</f>
        <v>Alon</v>
      </c>
      <c r="H6870">
        <v>9</v>
      </c>
      <c r="I6870" t="str">
        <f>VLOOKUP(H6870,dMateriaPrima!A:B,2,0)</f>
        <v>Couro</v>
      </c>
      <c r="J6870">
        <f>VLOOKUP(H6870,dMateriaPrima!A:C,3,0)</f>
        <v>4.4000000000000004</v>
      </c>
      <c r="K6870">
        <v>89</v>
      </c>
      <c r="L6870">
        <f t="shared" si="215"/>
        <v>391.6</v>
      </c>
      <c r="M6870">
        <v>0</v>
      </c>
      <c r="N6870">
        <f t="shared" si="214"/>
        <v>391.6</v>
      </c>
      <c r="O6870">
        <v>4</v>
      </c>
      <c r="P6870" t="str">
        <f>VLOOKUP(O6870,dFornecedor!A:B,2,0)</f>
        <v>AlphaOmega</v>
      </c>
    </row>
    <row r="6871" spans="1:16" x14ac:dyDescent="0.25">
      <c r="A6871">
        <v>6870</v>
      </c>
      <c r="B6871" s="1">
        <v>44270</v>
      </c>
      <c r="C6871" s="1">
        <v>44277</v>
      </c>
      <c r="D6871" s="1">
        <v>44287</v>
      </c>
      <c r="E6871" s="1">
        <v>44288</v>
      </c>
      <c r="F6871">
        <v>1</v>
      </c>
      <c r="G6871" t="str">
        <f>VLOOKUP(F6871,dComprador!A:B,2,0)</f>
        <v>Alon</v>
      </c>
      <c r="H6871">
        <v>7</v>
      </c>
      <c r="I6871" t="str">
        <f>VLOOKUP(H6871,dMateriaPrima!A:B,2,0)</f>
        <v>Poliéster</v>
      </c>
      <c r="J6871">
        <f>VLOOKUP(H6871,dMateriaPrima!A:C,3,0)</f>
        <v>8</v>
      </c>
      <c r="K6871">
        <v>295</v>
      </c>
      <c r="L6871">
        <f t="shared" si="215"/>
        <v>2360</v>
      </c>
      <c r="M6871">
        <v>0</v>
      </c>
      <c r="N6871">
        <f t="shared" si="214"/>
        <v>2360</v>
      </c>
      <c r="O6871">
        <v>2</v>
      </c>
      <c r="P6871" t="str">
        <f>VLOOKUP(O6871,dFornecedor!A:B,2,0)</f>
        <v>Minerva</v>
      </c>
    </row>
    <row r="6872" spans="1:16" x14ac:dyDescent="0.25">
      <c r="A6872">
        <v>6871</v>
      </c>
      <c r="B6872" s="1">
        <v>44270</v>
      </c>
      <c r="C6872" s="1">
        <v>44280</v>
      </c>
      <c r="D6872" s="1">
        <v>44282</v>
      </c>
      <c r="E6872" s="1">
        <v>44288</v>
      </c>
      <c r="F6872">
        <v>3</v>
      </c>
      <c r="G6872" t="str">
        <f>VLOOKUP(F6872,dComprador!A:B,2,0)</f>
        <v>Diego</v>
      </c>
      <c r="H6872">
        <v>1</v>
      </c>
      <c r="I6872" t="str">
        <f>VLOOKUP(H6872,dMateriaPrima!A:B,2,0)</f>
        <v>Tecido</v>
      </c>
      <c r="J6872">
        <f>VLOOKUP(H6872,dMateriaPrima!A:C,3,0)</f>
        <v>18</v>
      </c>
      <c r="K6872">
        <v>33</v>
      </c>
      <c r="L6872">
        <f t="shared" si="215"/>
        <v>594</v>
      </c>
      <c r="M6872">
        <v>0</v>
      </c>
      <c r="N6872">
        <f t="shared" si="214"/>
        <v>594</v>
      </c>
      <c r="O6872">
        <v>3</v>
      </c>
      <c r="P6872" t="str">
        <f>VLOOKUP(O6872,dFornecedor!A:B,2,0)</f>
        <v>StepUp</v>
      </c>
    </row>
    <row r="6873" spans="1:16" x14ac:dyDescent="0.25">
      <c r="A6873">
        <v>6872</v>
      </c>
      <c r="B6873" s="1">
        <v>44270</v>
      </c>
      <c r="C6873" s="1">
        <v>44270</v>
      </c>
      <c r="D6873" s="1">
        <v>44299</v>
      </c>
      <c r="E6873" s="1">
        <v>44302</v>
      </c>
      <c r="F6873">
        <v>1</v>
      </c>
      <c r="G6873" t="str">
        <f>VLOOKUP(F6873,dComprador!A:B,2,0)</f>
        <v>Alon</v>
      </c>
      <c r="H6873">
        <v>11</v>
      </c>
      <c r="I6873" t="str">
        <f>VLOOKUP(H6873,dMateriaPrima!A:B,2,0)</f>
        <v>Papel</v>
      </c>
      <c r="J6873">
        <f>VLOOKUP(H6873,dMateriaPrima!A:C,3,0)</f>
        <v>9</v>
      </c>
      <c r="K6873">
        <v>16</v>
      </c>
      <c r="L6873">
        <f t="shared" si="215"/>
        <v>144</v>
      </c>
      <c r="M6873">
        <v>0</v>
      </c>
      <c r="N6873">
        <f t="shared" si="214"/>
        <v>144</v>
      </c>
      <c r="O6873">
        <v>2</v>
      </c>
      <c r="P6873" t="str">
        <f>VLOOKUP(O6873,dFornecedor!A:B,2,0)</f>
        <v>Minerva</v>
      </c>
    </row>
    <row r="6874" spans="1:16" x14ac:dyDescent="0.25">
      <c r="A6874">
        <v>6873</v>
      </c>
      <c r="B6874" s="1">
        <v>44270</v>
      </c>
      <c r="C6874" s="1">
        <v>44276</v>
      </c>
      <c r="D6874" s="1">
        <v>44302</v>
      </c>
      <c r="E6874" s="1">
        <v>44304</v>
      </c>
      <c r="F6874">
        <v>1</v>
      </c>
      <c r="G6874" t="str">
        <f>VLOOKUP(F6874,dComprador!A:B,2,0)</f>
        <v>Alon</v>
      </c>
      <c r="H6874">
        <v>7</v>
      </c>
      <c r="I6874" t="str">
        <f>VLOOKUP(H6874,dMateriaPrima!A:B,2,0)</f>
        <v>Poliéster</v>
      </c>
      <c r="J6874">
        <f>VLOOKUP(H6874,dMateriaPrima!A:C,3,0)</f>
        <v>8</v>
      </c>
      <c r="K6874">
        <v>362</v>
      </c>
      <c r="L6874">
        <f t="shared" si="215"/>
        <v>2896</v>
      </c>
      <c r="M6874">
        <v>0</v>
      </c>
      <c r="N6874">
        <f t="shared" si="214"/>
        <v>2896</v>
      </c>
      <c r="O6874">
        <v>1</v>
      </c>
      <c r="P6874" t="str">
        <f>VLOOKUP(O6874,dFornecedor!A:B,2,0)</f>
        <v>NorthShore</v>
      </c>
    </row>
    <row r="6875" spans="1:16" x14ac:dyDescent="0.25">
      <c r="A6875">
        <v>6874</v>
      </c>
      <c r="B6875" s="1">
        <v>44270</v>
      </c>
      <c r="C6875" s="1">
        <v>44278</v>
      </c>
      <c r="D6875" s="1">
        <v>44292</v>
      </c>
      <c r="E6875" s="1">
        <v>44295</v>
      </c>
      <c r="F6875">
        <v>1</v>
      </c>
      <c r="G6875" t="str">
        <f>VLOOKUP(F6875,dComprador!A:B,2,0)</f>
        <v>Alon</v>
      </c>
      <c r="H6875">
        <v>7</v>
      </c>
      <c r="I6875" t="str">
        <f>VLOOKUP(H6875,dMateriaPrima!A:B,2,0)</f>
        <v>Poliéster</v>
      </c>
      <c r="J6875">
        <f>VLOOKUP(H6875,dMateriaPrima!A:C,3,0)</f>
        <v>8</v>
      </c>
      <c r="K6875">
        <v>382</v>
      </c>
      <c r="L6875">
        <f t="shared" si="215"/>
        <v>3056</v>
      </c>
      <c r="M6875">
        <v>0</v>
      </c>
      <c r="N6875">
        <f t="shared" si="214"/>
        <v>3056</v>
      </c>
      <c r="O6875">
        <v>5</v>
      </c>
      <c r="P6875" t="str">
        <f>VLOOKUP(O6875,dFornecedor!A:B,2,0)</f>
        <v>Atlas</v>
      </c>
    </row>
    <row r="6876" spans="1:16" x14ac:dyDescent="0.25">
      <c r="A6876">
        <v>6875</v>
      </c>
      <c r="B6876" s="1">
        <v>44271</v>
      </c>
      <c r="C6876" s="1">
        <v>44272</v>
      </c>
      <c r="D6876" s="1">
        <v>44278</v>
      </c>
      <c r="E6876" s="1">
        <v>44284</v>
      </c>
      <c r="F6876">
        <v>4</v>
      </c>
      <c r="G6876" t="str">
        <f>VLOOKUP(F6876,dComprador!A:B,2,0)</f>
        <v>Lira</v>
      </c>
      <c r="H6876">
        <v>11</v>
      </c>
      <c r="I6876" t="str">
        <f>VLOOKUP(H6876,dMateriaPrima!A:B,2,0)</f>
        <v>Papel</v>
      </c>
      <c r="J6876">
        <f>VLOOKUP(H6876,dMateriaPrima!A:C,3,0)</f>
        <v>9</v>
      </c>
      <c r="K6876">
        <v>360</v>
      </c>
      <c r="L6876">
        <f t="shared" si="215"/>
        <v>3240</v>
      </c>
      <c r="M6876">
        <v>0</v>
      </c>
      <c r="N6876">
        <f t="shared" si="214"/>
        <v>3240</v>
      </c>
      <c r="O6876">
        <v>3</v>
      </c>
      <c r="P6876" t="str">
        <f>VLOOKUP(O6876,dFornecedor!A:B,2,0)</f>
        <v>StepUp</v>
      </c>
    </row>
    <row r="6877" spans="1:16" x14ac:dyDescent="0.25">
      <c r="A6877">
        <v>6876</v>
      </c>
      <c r="B6877" s="1">
        <v>44271</v>
      </c>
      <c r="C6877" s="1">
        <v>44281</v>
      </c>
      <c r="D6877" s="1">
        <v>44299</v>
      </c>
      <c r="E6877" s="1">
        <v>44302</v>
      </c>
      <c r="F6877">
        <v>1</v>
      </c>
      <c r="G6877" t="str">
        <f>VLOOKUP(F6877,dComprador!A:B,2,0)</f>
        <v>Alon</v>
      </c>
      <c r="H6877">
        <v>7</v>
      </c>
      <c r="I6877" t="str">
        <f>VLOOKUP(H6877,dMateriaPrima!A:B,2,0)</f>
        <v>Poliéster</v>
      </c>
      <c r="J6877">
        <f>VLOOKUP(H6877,dMateriaPrima!A:C,3,0)</f>
        <v>8</v>
      </c>
      <c r="K6877">
        <v>18</v>
      </c>
      <c r="L6877">
        <f t="shared" si="215"/>
        <v>144</v>
      </c>
      <c r="M6877">
        <v>0</v>
      </c>
      <c r="N6877">
        <f t="shared" si="214"/>
        <v>144</v>
      </c>
      <c r="O6877">
        <v>3</v>
      </c>
      <c r="P6877" t="str">
        <f>VLOOKUP(O6877,dFornecedor!A:B,2,0)</f>
        <v>StepUp</v>
      </c>
    </row>
    <row r="6878" spans="1:16" x14ac:dyDescent="0.25">
      <c r="A6878">
        <v>6877</v>
      </c>
      <c r="B6878" s="1">
        <v>44271</v>
      </c>
      <c r="C6878" s="1">
        <v>44278</v>
      </c>
      <c r="D6878" s="1">
        <v>44280</v>
      </c>
      <c r="E6878" s="1">
        <v>44284</v>
      </c>
      <c r="F6878">
        <v>4</v>
      </c>
      <c r="G6878" t="str">
        <f>VLOOKUP(F6878,dComprador!A:B,2,0)</f>
        <v>Lira</v>
      </c>
      <c r="H6878">
        <v>5</v>
      </c>
      <c r="I6878" t="str">
        <f>VLOOKUP(H6878,dMateriaPrima!A:B,2,0)</f>
        <v>Areia</v>
      </c>
      <c r="J6878">
        <f>VLOOKUP(H6878,dMateriaPrima!A:C,3,0)</f>
        <v>3.59</v>
      </c>
      <c r="K6878">
        <v>42</v>
      </c>
      <c r="L6878">
        <f t="shared" si="215"/>
        <v>150.78</v>
      </c>
      <c r="M6878">
        <v>0</v>
      </c>
      <c r="N6878">
        <f t="shared" si="214"/>
        <v>150.78</v>
      </c>
      <c r="O6878">
        <v>2</v>
      </c>
      <c r="P6878" t="str">
        <f>VLOOKUP(O6878,dFornecedor!A:B,2,0)</f>
        <v>Minerva</v>
      </c>
    </row>
    <row r="6879" spans="1:16" x14ac:dyDescent="0.25">
      <c r="A6879">
        <v>6878</v>
      </c>
      <c r="B6879" s="1">
        <v>44271</v>
      </c>
      <c r="C6879" s="1">
        <v>44276</v>
      </c>
      <c r="D6879" s="1">
        <v>44280</v>
      </c>
      <c r="E6879" s="1">
        <v>44281</v>
      </c>
      <c r="F6879">
        <v>4</v>
      </c>
      <c r="G6879" t="str">
        <f>VLOOKUP(F6879,dComprador!A:B,2,0)</f>
        <v>Lira</v>
      </c>
      <c r="H6879">
        <v>11</v>
      </c>
      <c r="I6879" t="str">
        <f>VLOOKUP(H6879,dMateriaPrima!A:B,2,0)</f>
        <v>Papel</v>
      </c>
      <c r="J6879">
        <f>VLOOKUP(H6879,dMateriaPrima!A:C,3,0)</f>
        <v>9</v>
      </c>
      <c r="K6879">
        <v>623</v>
      </c>
      <c r="L6879">
        <f t="shared" si="215"/>
        <v>5607</v>
      </c>
      <c r="M6879">
        <v>0</v>
      </c>
      <c r="N6879">
        <f t="shared" si="214"/>
        <v>5607</v>
      </c>
      <c r="O6879">
        <v>2</v>
      </c>
      <c r="P6879" t="str">
        <f>VLOOKUP(O6879,dFornecedor!A:B,2,0)</f>
        <v>Minerva</v>
      </c>
    </row>
    <row r="6880" spans="1:16" x14ac:dyDescent="0.25">
      <c r="A6880">
        <v>6879</v>
      </c>
      <c r="B6880" s="1">
        <v>44271</v>
      </c>
      <c r="C6880" s="1">
        <v>44272</v>
      </c>
      <c r="D6880" s="1">
        <v>44279</v>
      </c>
      <c r="E6880" s="1">
        <v>44279</v>
      </c>
      <c r="F6880">
        <v>4</v>
      </c>
      <c r="G6880" t="str">
        <f>VLOOKUP(F6880,dComprador!A:B,2,0)</f>
        <v>Lira</v>
      </c>
      <c r="H6880">
        <v>5</v>
      </c>
      <c r="I6880" t="str">
        <f>VLOOKUP(H6880,dMateriaPrima!A:B,2,0)</f>
        <v>Areia</v>
      </c>
      <c r="J6880">
        <f>VLOOKUP(H6880,dMateriaPrima!A:C,3,0)</f>
        <v>3.59</v>
      </c>
      <c r="K6880">
        <v>187</v>
      </c>
      <c r="L6880">
        <f t="shared" si="215"/>
        <v>671.32999999999993</v>
      </c>
      <c r="M6880">
        <v>0</v>
      </c>
      <c r="N6880">
        <f t="shared" si="214"/>
        <v>671.32999999999993</v>
      </c>
      <c r="O6880">
        <v>3</v>
      </c>
      <c r="P6880" t="str">
        <f>VLOOKUP(O6880,dFornecedor!A:B,2,0)</f>
        <v>StepUp</v>
      </c>
    </row>
    <row r="6881" spans="1:16" x14ac:dyDescent="0.25">
      <c r="A6881">
        <v>6880</v>
      </c>
      <c r="B6881" s="1">
        <v>44271</v>
      </c>
      <c r="C6881" s="1">
        <v>44274</v>
      </c>
      <c r="D6881" s="1">
        <v>44278</v>
      </c>
      <c r="E6881" s="1">
        <v>44279</v>
      </c>
      <c r="F6881">
        <v>4</v>
      </c>
      <c r="G6881" t="str">
        <f>VLOOKUP(F6881,dComprador!A:B,2,0)</f>
        <v>Lira</v>
      </c>
      <c r="H6881">
        <v>8</v>
      </c>
      <c r="I6881" t="str">
        <f>VLOOKUP(H6881,dMateriaPrima!A:B,2,0)</f>
        <v>Cimento</v>
      </c>
      <c r="J6881">
        <f>VLOOKUP(H6881,dMateriaPrima!A:C,3,0)</f>
        <v>23</v>
      </c>
      <c r="K6881">
        <v>264</v>
      </c>
      <c r="L6881">
        <f t="shared" si="215"/>
        <v>6072</v>
      </c>
      <c r="M6881">
        <v>0</v>
      </c>
      <c r="N6881">
        <f t="shared" si="214"/>
        <v>6072</v>
      </c>
      <c r="O6881">
        <v>3</v>
      </c>
      <c r="P6881" t="str">
        <f>VLOOKUP(O6881,dFornecedor!A:B,2,0)</f>
        <v>StepUp</v>
      </c>
    </row>
    <row r="6882" spans="1:16" x14ac:dyDescent="0.25">
      <c r="A6882">
        <v>6881</v>
      </c>
      <c r="B6882" s="1">
        <v>44271</v>
      </c>
      <c r="C6882" s="1">
        <v>44272</v>
      </c>
      <c r="D6882" s="1">
        <v>44288</v>
      </c>
      <c r="E6882" s="1">
        <v>44291</v>
      </c>
      <c r="F6882">
        <v>1</v>
      </c>
      <c r="G6882" t="str">
        <f>VLOOKUP(F6882,dComprador!A:B,2,0)</f>
        <v>Alon</v>
      </c>
      <c r="H6882">
        <v>5</v>
      </c>
      <c r="I6882" t="str">
        <f>VLOOKUP(H6882,dMateriaPrima!A:B,2,0)</f>
        <v>Areia</v>
      </c>
      <c r="J6882">
        <f>VLOOKUP(H6882,dMateriaPrima!A:C,3,0)</f>
        <v>3.59</v>
      </c>
      <c r="K6882">
        <v>68</v>
      </c>
      <c r="L6882">
        <f t="shared" si="215"/>
        <v>244.12</v>
      </c>
      <c r="M6882">
        <v>0</v>
      </c>
      <c r="N6882">
        <f t="shared" si="214"/>
        <v>244.12</v>
      </c>
      <c r="O6882">
        <v>3</v>
      </c>
      <c r="P6882" t="str">
        <f>VLOOKUP(O6882,dFornecedor!A:B,2,0)</f>
        <v>StepUp</v>
      </c>
    </row>
    <row r="6883" spans="1:16" x14ac:dyDescent="0.25">
      <c r="A6883">
        <v>6882</v>
      </c>
      <c r="B6883" s="1">
        <v>44271</v>
      </c>
      <c r="C6883" s="1">
        <v>44271</v>
      </c>
      <c r="D6883" s="1">
        <v>44292</v>
      </c>
      <c r="E6883" s="1">
        <v>44292</v>
      </c>
      <c r="F6883">
        <v>1</v>
      </c>
      <c r="G6883" t="str">
        <f>VLOOKUP(F6883,dComprador!A:B,2,0)</f>
        <v>Alon</v>
      </c>
      <c r="H6883">
        <v>6</v>
      </c>
      <c r="I6883" t="str">
        <f>VLOOKUP(H6883,dMateriaPrima!A:B,2,0)</f>
        <v>Fio Algodão</v>
      </c>
      <c r="J6883">
        <f>VLOOKUP(H6883,dMateriaPrima!A:C,3,0)</f>
        <v>55.9</v>
      </c>
      <c r="K6883">
        <v>5</v>
      </c>
      <c r="L6883">
        <f t="shared" si="215"/>
        <v>279.5</v>
      </c>
      <c r="M6883">
        <v>0</v>
      </c>
      <c r="N6883">
        <f t="shared" si="214"/>
        <v>279.5</v>
      </c>
      <c r="O6883">
        <v>4</v>
      </c>
      <c r="P6883" t="str">
        <f>VLOOKUP(O6883,dFornecedor!A:B,2,0)</f>
        <v>AlphaOmega</v>
      </c>
    </row>
    <row r="6884" spans="1:16" x14ac:dyDescent="0.25">
      <c r="A6884">
        <v>6883</v>
      </c>
      <c r="B6884" s="1">
        <v>44271</v>
      </c>
      <c r="C6884" s="1">
        <v>44271</v>
      </c>
      <c r="D6884" s="1">
        <v>44303</v>
      </c>
      <c r="E6884" s="1">
        <v>44303</v>
      </c>
      <c r="F6884">
        <v>1</v>
      </c>
      <c r="G6884" t="str">
        <f>VLOOKUP(F6884,dComprador!A:B,2,0)</f>
        <v>Alon</v>
      </c>
      <c r="H6884">
        <v>10</v>
      </c>
      <c r="I6884" t="str">
        <f>VLOOKUP(H6884,dMateriaPrima!A:B,2,0)</f>
        <v>Pedra Britada</v>
      </c>
      <c r="J6884">
        <f>VLOOKUP(H6884,dMateriaPrima!A:C,3,0)</f>
        <v>56</v>
      </c>
      <c r="K6884">
        <v>10</v>
      </c>
      <c r="L6884">
        <f t="shared" si="215"/>
        <v>560</v>
      </c>
      <c r="M6884">
        <v>0</v>
      </c>
      <c r="N6884">
        <f t="shared" si="214"/>
        <v>560</v>
      </c>
      <c r="O6884">
        <v>5</v>
      </c>
      <c r="P6884" t="str">
        <f>VLOOKUP(O6884,dFornecedor!A:B,2,0)</f>
        <v>Atlas</v>
      </c>
    </row>
    <row r="6885" spans="1:16" x14ac:dyDescent="0.25">
      <c r="A6885">
        <v>6884</v>
      </c>
      <c r="B6885" s="1">
        <v>44272</v>
      </c>
      <c r="C6885" s="1">
        <v>44281</v>
      </c>
      <c r="D6885" s="1">
        <v>44284</v>
      </c>
      <c r="E6885" s="1">
        <v>44284</v>
      </c>
      <c r="F6885">
        <v>4</v>
      </c>
      <c r="G6885" t="str">
        <f>VLOOKUP(F6885,dComprador!A:B,2,0)</f>
        <v>Lira</v>
      </c>
      <c r="H6885">
        <v>10</v>
      </c>
      <c r="I6885" t="str">
        <f>VLOOKUP(H6885,dMateriaPrima!A:B,2,0)</f>
        <v>Pedra Britada</v>
      </c>
      <c r="J6885">
        <f>VLOOKUP(H6885,dMateriaPrima!A:C,3,0)</f>
        <v>56</v>
      </c>
      <c r="K6885">
        <v>292</v>
      </c>
      <c r="L6885">
        <f t="shared" si="215"/>
        <v>16352</v>
      </c>
      <c r="M6885">
        <v>0</v>
      </c>
      <c r="N6885">
        <f t="shared" si="214"/>
        <v>16352</v>
      </c>
      <c r="O6885">
        <v>2</v>
      </c>
      <c r="P6885" t="str">
        <f>VLOOKUP(O6885,dFornecedor!A:B,2,0)</f>
        <v>Minerva</v>
      </c>
    </row>
    <row r="6886" spans="1:16" x14ac:dyDescent="0.25">
      <c r="A6886">
        <v>6885</v>
      </c>
      <c r="B6886" s="1">
        <v>44272</v>
      </c>
      <c r="C6886" s="1">
        <v>44274</v>
      </c>
      <c r="D6886" s="1">
        <v>44299</v>
      </c>
      <c r="E6886" s="1">
        <v>44302</v>
      </c>
      <c r="F6886">
        <v>1</v>
      </c>
      <c r="G6886" t="str">
        <f>VLOOKUP(F6886,dComprador!A:B,2,0)</f>
        <v>Alon</v>
      </c>
      <c r="H6886">
        <v>7</v>
      </c>
      <c r="I6886" t="str">
        <f>VLOOKUP(H6886,dMateriaPrima!A:B,2,0)</f>
        <v>Poliéster</v>
      </c>
      <c r="J6886">
        <f>VLOOKUP(H6886,dMateriaPrima!A:C,3,0)</f>
        <v>8</v>
      </c>
      <c r="K6886">
        <v>287</v>
      </c>
      <c r="L6886">
        <f t="shared" si="215"/>
        <v>2296</v>
      </c>
      <c r="M6886">
        <v>0</v>
      </c>
      <c r="N6886">
        <f t="shared" si="214"/>
        <v>2296</v>
      </c>
      <c r="O6886">
        <v>1</v>
      </c>
      <c r="P6886" t="str">
        <f>VLOOKUP(O6886,dFornecedor!A:B,2,0)</f>
        <v>NorthShore</v>
      </c>
    </row>
    <row r="6887" spans="1:16" x14ac:dyDescent="0.25">
      <c r="A6887">
        <v>6886</v>
      </c>
      <c r="B6887" s="1">
        <v>44272</v>
      </c>
      <c r="C6887" s="1">
        <v>44275</v>
      </c>
      <c r="D6887" s="1">
        <v>44280</v>
      </c>
      <c r="E6887" s="1">
        <v>44278</v>
      </c>
      <c r="F6887">
        <v>4</v>
      </c>
      <c r="G6887" t="str">
        <f>VLOOKUP(F6887,dComprador!A:B,2,0)</f>
        <v>Lira</v>
      </c>
      <c r="H6887">
        <v>5</v>
      </c>
      <c r="I6887" t="str">
        <f>VLOOKUP(H6887,dMateriaPrima!A:B,2,0)</f>
        <v>Areia</v>
      </c>
      <c r="J6887">
        <f>VLOOKUP(H6887,dMateriaPrima!A:C,3,0)</f>
        <v>3.59</v>
      </c>
      <c r="K6887">
        <v>114</v>
      </c>
      <c r="L6887">
        <f t="shared" si="215"/>
        <v>409.26</v>
      </c>
      <c r="M6887">
        <v>36</v>
      </c>
      <c r="N6887">
        <f t="shared" si="214"/>
        <v>261.92639999999994</v>
      </c>
      <c r="O6887">
        <v>1</v>
      </c>
      <c r="P6887" t="str">
        <f>VLOOKUP(O6887,dFornecedor!A:B,2,0)</f>
        <v>NorthShore</v>
      </c>
    </row>
    <row r="6888" spans="1:16" x14ac:dyDescent="0.25">
      <c r="A6888">
        <v>6887</v>
      </c>
      <c r="B6888" s="1">
        <v>44272</v>
      </c>
      <c r="C6888" s="1">
        <v>44282</v>
      </c>
      <c r="D6888" s="1">
        <v>44282</v>
      </c>
      <c r="E6888" s="1">
        <v>44282</v>
      </c>
      <c r="F6888">
        <v>4</v>
      </c>
      <c r="G6888" t="str">
        <f>VLOOKUP(F6888,dComprador!A:B,2,0)</f>
        <v>Lira</v>
      </c>
      <c r="H6888">
        <v>4</v>
      </c>
      <c r="I6888" t="str">
        <f>VLOOKUP(H6888,dMateriaPrima!A:B,2,0)</f>
        <v>Madeira</v>
      </c>
      <c r="J6888">
        <f>VLOOKUP(H6888,dMateriaPrima!A:C,3,0)</f>
        <v>168</v>
      </c>
      <c r="K6888">
        <v>139</v>
      </c>
      <c r="L6888">
        <f t="shared" si="215"/>
        <v>23352</v>
      </c>
      <c r="M6888">
        <v>0</v>
      </c>
      <c r="N6888">
        <f t="shared" si="214"/>
        <v>23352</v>
      </c>
      <c r="O6888">
        <v>1</v>
      </c>
      <c r="P6888" t="str">
        <f>VLOOKUP(O6888,dFornecedor!A:B,2,0)</f>
        <v>NorthShore</v>
      </c>
    </row>
    <row r="6889" spans="1:16" x14ac:dyDescent="0.25">
      <c r="A6889">
        <v>6888</v>
      </c>
      <c r="B6889" s="1">
        <v>44272</v>
      </c>
      <c r="C6889" s="1">
        <v>44275</v>
      </c>
      <c r="D6889" s="1">
        <v>44279</v>
      </c>
      <c r="E6889" s="1">
        <v>44282</v>
      </c>
      <c r="F6889">
        <v>4</v>
      </c>
      <c r="G6889" t="str">
        <f>VLOOKUP(F6889,dComprador!A:B,2,0)</f>
        <v>Lira</v>
      </c>
      <c r="H6889">
        <v>5</v>
      </c>
      <c r="I6889" t="str">
        <f>VLOOKUP(H6889,dMateriaPrima!A:B,2,0)</f>
        <v>Areia</v>
      </c>
      <c r="J6889">
        <f>VLOOKUP(H6889,dMateriaPrima!A:C,3,0)</f>
        <v>3.59</v>
      </c>
      <c r="K6889">
        <v>332</v>
      </c>
      <c r="L6889">
        <f t="shared" si="215"/>
        <v>1191.8799999999999</v>
      </c>
      <c r="M6889">
        <v>0</v>
      </c>
      <c r="N6889">
        <f t="shared" si="214"/>
        <v>1191.8799999999999</v>
      </c>
      <c r="O6889">
        <v>3</v>
      </c>
      <c r="P6889" t="str">
        <f>VLOOKUP(O6889,dFornecedor!A:B,2,0)</f>
        <v>StepUp</v>
      </c>
    </row>
    <row r="6890" spans="1:16" x14ac:dyDescent="0.25">
      <c r="A6890">
        <v>6889</v>
      </c>
      <c r="B6890" s="1">
        <v>44272</v>
      </c>
      <c r="C6890" s="1">
        <v>44279</v>
      </c>
      <c r="D6890" s="1">
        <v>44284</v>
      </c>
      <c r="E6890" s="1">
        <v>44288</v>
      </c>
      <c r="F6890">
        <v>4</v>
      </c>
      <c r="G6890" t="str">
        <f>VLOOKUP(F6890,dComprador!A:B,2,0)</f>
        <v>Lira</v>
      </c>
      <c r="H6890">
        <v>7</v>
      </c>
      <c r="I6890" t="str">
        <f>VLOOKUP(H6890,dMateriaPrima!A:B,2,0)</f>
        <v>Poliéster</v>
      </c>
      <c r="J6890">
        <f>VLOOKUP(H6890,dMateriaPrima!A:C,3,0)</f>
        <v>8</v>
      </c>
      <c r="K6890">
        <v>31</v>
      </c>
      <c r="L6890">
        <f t="shared" si="215"/>
        <v>248</v>
      </c>
      <c r="M6890">
        <v>0</v>
      </c>
      <c r="N6890">
        <f t="shared" si="214"/>
        <v>248</v>
      </c>
      <c r="O6890">
        <v>5</v>
      </c>
      <c r="P6890" t="str">
        <f>VLOOKUP(O6890,dFornecedor!A:B,2,0)</f>
        <v>Atlas</v>
      </c>
    </row>
    <row r="6891" spans="1:16" x14ac:dyDescent="0.25">
      <c r="A6891">
        <v>6890</v>
      </c>
      <c r="B6891" s="1">
        <v>44272</v>
      </c>
      <c r="C6891" s="1">
        <v>44272</v>
      </c>
      <c r="D6891" s="1">
        <v>44280</v>
      </c>
      <c r="E6891" s="1">
        <v>44281</v>
      </c>
      <c r="F6891">
        <v>4</v>
      </c>
      <c r="G6891" t="str">
        <f>VLOOKUP(F6891,dComprador!A:B,2,0)</f>
        <v>Lira</v>
      </c>
      <c r="H6891">
        <v>5</v>
      </c>
      <c r="I6891" t="str">
        <f>VLOOKUP(H6891,dMateriaPrima!A:B,2,0)</f>
        <v>Areia</v>
      </c>
      <c r="J6891">
        <f>VLOOKUP(H6891,dMateriaPrima!A:C,3,0)</f>
        <v>3.59</v>
      </c>
      <c r="K6891">
        <v>58</v>
      </c>
      <c r="L6891">
        <f t="shared" si="215"/>
        <v>208.22</v>
      </c>
      <c r="M6891">
        <v>0</v>
      </c>
      <c r="N6891">
        <f t="shared" si="214"/>
        <v>208.22</v>
      </c>
      <c r="O6891">
        <v>2</v>
      </c>
      <c r="P6891" t="str">
        <f>VLOOKUP(O6891,dFornecedor!A:B,2,0)</f>
        <v>Minerva</v>
      </c>
    </row>
    <row r="6892" spans="1:16" x14ac:dyDescent="0.25">
      <c r="A6892">
        <v>6891</v>
      </c>
      <c r="B6892" s="1">
        <v>44272</v>
      </c>
      <c r="C6892" s="1">
        <v>44277</v>
      </c>
      <c r="D6892" s="1">
        <v>44291</v>
      </c>
      <c r="E6892" s="1">
        <v>44291</v>
      </c>
      <c r="F6892">
        <v>1</v>
      </c>
      <c r="G6892" t="str">
        <f>VLOOKUP(F6892,dComprador!A:B,2,0)</f>
        <v>Alon</v>
      </c>
      <c r="H6892">
        <v>7</v>
      </c>
      <c r="I6892" t="str">
        <f>VLOOKUP(H6892,dMateriaPrima!A:B,2,0)</f>
        <v>Poliéster</v>
      </c>
      <c r="J6892">
        <f>VLOOKUP(H6892,dMateriaPrima!A:C,3,0)</f>
        <v>8</v>
      </c>
      <c r="K6892">
        <v>42</v>
      </c>
      <c r="L6892">
        <f t="shared" si="215"/>
        <v>336</v>
      </c>
      <c r="M6892">
        <v>0</v>
      </c>
      <c r="N6892">
        <f t="shared" si="214"/>
        <v>336</v>
      </c>
      <c r="O6892">
        <v>2</v>
      </c>
      <c r="P6892" t="str">
        <f>VLOOKUP(O6892,dFornecedor!A:B,2,0)</f>
        <v>Minerva</v>
      </c>
    </row>
    <row r="6893" spans="1:16" x14ac:dyDescent="0.25">
      <c r="A6893">
        <v>6892</v>
      </c>
      <c r="B6893" s="1">
        <v>44272</v>
      </c>
      <c r="C6893" s="1">
        <v>44280</v>
      </c>
      <c r="D6893" s="1">
        <v>44290</v>
      </c>
      <c r="E6893" s="1">
        <v>44290</v>
      </c>
      <c r="F6893">
        <v>1</v>
      </c>
      <c r="G6893" t="str">
        <f>VLOOKUP(F6893,dComprador!A:B,2,0)</f>
        <v>Alon</v>
      </c>
      <c r="H6893">
        <v>7</v>
      </c>
      <c r="I6893" t="str">
        <f>VLOOKUP(H6893,dMateriaPrima!A:B,2,0)</f>
        <v>Poliéster</v>
      </c>
      <c r="J6893">
        <f>VLOOKUP(H6893,dMateriaPrima!A:C,3,0)</f>
        <v>8</v>
      </c>
      <c r="K6893">
        <v>255</v>
      </c>
      <c r="L6893">
        <f t="shared" si="215"/>
        <v>2040</v>
      </c>
      <c r="M6893">
        <v>0</v>
      </c>
      <c r="N6893">
        <f t="shared" si="214"/>
        <v>2040</v>
      </c>
      <c r="O6893">
        <v>2</v>
      </c>
      <c r="P6893" t="str">
        <f>VLOOKUP(O6893,dFornecedor!A:B,2,0)</f>
        <v>Minerva</v>
      </c>
    </row>
    <row r="6894" spans="1:16" x14ac:dyDescent="0.25">
      <c r="A6894">
        <v>6893</v>
      </c>
      <c r="B6894" s="1">
        <v>44272</v>
      </c>
      <c r="C6894" s="1">
        <v>44275</v>
      </c>
      <c r="D6894" s="1">
        <v>44293</v>
      </c>
      <c r="E6894" s="1">
        <v>44295</v>
      </c>
      <c r="F6894">
        <v>1</v>
      </c>
      <c r="G6894" t="str">
        <f>VLOOKUP(F6894,dComprador!A:B,2,0)</f>
        <v>Alon</v>
      </c>
      <c r="H6894">
        <v>11</v>
      </c>
      <c r="I6894" t="str">
        <f>VLOOKUP(H6894,dMateriaPrima!A:B,2,0)</f>
        <v>Papel</v>
      </c>
      <c r="J6894">
        <f>VLOOKUP(H6894,dMateriaPrima!A:C,3,0)</f>
        <v>9</v>
      </c>
      <c r="K6894">
        <v>523</v>
      </c>
      <c r="L6894">
        <f t="shared" si="215"/>
        <v>4707</v>
      </c>
      <c r="M6894">
        <v>31</v>
      </c>
      <c r="N6894">
        <f t="shared" si="214"/>
        <v>3247.83</v>
      </c>
      <c r="O6894">
        <v>1</v>
      </c>
      <c r="P6894" t="str">
        <f>VLOOKUP(O6894,dFornecedor!A:B,2,0)</f>
        <v>NorthShore</v>
      </c>
    </row>
    <row r="6895" spans="1:16" x14ac:dyDescent="0.25">
      <c r="A6895">
        <v>6894</v>
      </c>
      <c r="B6895" s="1">
        <v>44272</v>
      </c>
      <c r="C6895" s="1">
        <v>44276</v>
      </c>
      <c r="D6895" s="1">
        <v>44285</v>
      </c>
      <c r="E6895" s="1">
        <v>44285</v>
      </c>
      <c r="F6895">
        <v>3</v>
      </c>
      <c r="G6895" t="str">
        <f>VLOOKUP(F6895,dComprador!A:B,2,0)</f>
        <v>Diego</v>
      </c>
      <c r="H6895">
        <v>11</v>
      </c>
      <c r="I6895" t="str">
        <f>VLOOKUP(H6895,dMateriaPrima!A:B,2,0)</f>
        <v>Papel</v>
      </c>
      <c r="J6895">
        <f>VLOOKUP(H6895,dMateriaPrima!A:C,3,0)</f>
        <v>9</v>
      </c>
      <c r="K6895">
        <v>2</v>
      </c>
      <c r="L6895">
        <f t="shared" si="215"/>
        <v>18</v>
      </c>
      <c r="M6895">
        <v>0</v>
      </c>
      <c r="N6895">
        <f t="shared" si="214"/>
        <v>18</v>
      </c>
      <c r="O6895">
        <v>4</v>
      </c>
      <c r="P6895" t="str">
        <f>VLOOKUP(O6895,dFornecedor!A:B,2,0)</f>
        <v>AlphaOmega</v>
      </c>
    </row>
    <row r="6896" spans="1:16" x14ac:dyDescent="0.25">
      <c r="A6896">
        <v>6895</v>
      </c>
      <c r="B6896" s="1">
        <v>44272</v>
      </c>
      <c r="C6896" s="1">
        <v>44272</v>
      </c>
      <c r="D6896" s="1">
        <v>44292</v>
      </c>
      <c r="E6896" s="1">
        <v>44294</v>
      </c>
      <c r="F6896">
        <v>1</v>
      </c>
      <c r="G6896" t="str">
        <f>VLOOKUP(F6896,dComprador!A:B,2,0)</f>
        <v>Alon</v>
      </c>
      <c r="H6896">
        <v>2</v>
      </c>
      <c r="I6896" t="str">
        <f>VLOOKUP(H6896,dMateriaPrima!A:B,2,0)</f>
        <v>Chapa Metal</v>
      </c>
      <c r="J6896">
        <f>VLOOKUP(H6896,dMateriaPrima!A:C,3,0)</f>
        <v>299.89999999999998</v>
      </c>
      <c r="K6896">
        <v>313</v>
      </c>
      <c r="L6896">
        <f t="shared" si="215"/>
        <v>93868.7</v>
      </c>
      <c r="M6896">
        <v>0</v>
      </c>
      <c r="N6896">
        <f t="shared" si="214"/>
        <v>93868.7</v>
      </c>
      <c r="O6896">
        <v>2</v>
      </c>
      <c r="P6896" t="str">
        <f>VLOOKUP(O6896,dFornecedor!A:B,2,0)</f>
        <v>Minerva</v>
      </c>
    </row>
    <row r="6897" spans="1:16" x14ac:dyDescent="0.25">
      <c r="A6897">
        <v>6896</v>
      </c>
      <c r="B6897" s="1">
        <v>44272</v>
      </c>
      <c r="C6897" s="1">
        <v>44273</v>
      </c>
      <c r="D6897" s="1">
        <v>44293</v>
      </c>
      <c r="E6897" s="1">
        <v>44294</v>
      </c>
      <c r="F6897">
        <v>1</v>
      </c>
      <c r="G6897" t="str">
        <f>VLOOKUP(F6897,dComprador!A:B,2,0)</f>
        <v>Alon</v>
      </c>
      <c r="H6897">
        <v>11</v>
      </c>
      <c r="I6897" t="str">
        <f>VLOOKUP(H6897,dMateriaPrima!A:B,2,0)</f>
        <v>Papel</v>
      </c>
      <c r="J6897">
        <f>VLOOKUP(H6897,dMateriaPrima!A:C,3,0)</f>
        <v>9</v>
      </c>
      <c r="K6897">
        <v>513</v>
      </c>
      <c r="L6897">
        <f t="shared" si="215"/>
        <v>4617</v>
      </c>
      <c r="M6897">
        <v>0</v>
      </c>
      <c r="N6897">
        <f t="shared" si="214"/>
        <v>4617</v>
      </c>
      <c r="O6897">
        <v>4</v>
      </c>
      <c r="P6897" t="str">
        <f>VLOOKUP(O6897,dFornecedor!A:B,2,0)</f>
        <v>AlphaOmega</v>
      </c>
    </row>
    <row r="6898" spans="1:16" x14ac:dyDescent="0.25">
      <c r="A6898">
        <v>6897</v>
      </c>
      <c r="B6898" s="1">
        <v>44273</v>
      </c>
      <c r="C6898" s="1">
        <v>44275</v>
      </c>
      <c r="D6898" s="1">
        <v>44281</v>
      </c>
      <c r="E6898" s="1">
        <v>44281</v>
      </c>
      <c r="F6898">
        <v>4</v>
      </c>
      <c r="G6898" t="str">
        <f>VLOOKUP(F6898,dComprador!A:B,2,0)</f>
        <v>Lira</v>
      </c>
      <c r="H6898">
        <v>9</v>
      </c>
      <c r="I6898" t="str">
        <f>VLOOKUP(H6898,dMateriaPrima!A:B,2,0)</f>
        <v>Couro</v>
      </c>
      <c r="J6898">
        <f>VLOOKUP(H6898,dMateriaPrima!A:C,3,0)</f>
        <v>4.4000000000000004</v>
      </c>
      <c r="K6898">
        <v>26</v>
      </c>
      <c r="L6898">
        <f t="shared" si="215"/>
        <v>114.4</v>
      </c>
      <c r="M6898">
        <v>0</v>
      </c>
      <c r="N6898">
        <f t="shared" si="214"/>
        <v>114.4</v>
      </c>
      <c r="O6898">
        <v>1</v>
      </c>
      <c r="P6898" t="str">
        <f>VLOOKUP(O6898,dFornecedor!A:B,2,0)</f>
        <v>NorthShore</v>
      </c>
    </row>
    <row r="6899" spans="1:16" x14ac:dyDescent="0.25">
      <c r="A6899">
        <v>6898</v>
      </c>
      <c r="B6899" s="1">
        <v>44273</v>
      </c>
      <c r="C6899" s="1">
        <v>44274</v>
      </c>
      <c r="D6899" s="1">
        <v>44282</v>
      </c>
      <c r="E6899" s="1">
        <v>44281</v>
      </c>
      <c r="F6899">
        <v>4</v>
      </c>
      <c r="G6899" t="str">
        <f>VLOOKUP(F6899,dComprador!A:B,2,0)</f>
        <v>Lira</v>
      </c>
      <c r="H6899">
        <v>8</v>
      </c>
      <c r="I6899" t="str">
        <f>VLOOKUP(H6899,dMateriaPrima!A:B,2,0)</f>
        <v>Cimento</v>
      </c>
      <c r="J6899">
        <f>VLOOKUP(H6899,dMateriaPrima!A:C,3,0)</f>
        <v>23</v>
      </c>
      <c r="K6899">
        <v>303</v>
      </c>
      <c r="L6899">
        <f t="shared" si="215"/>
        <v>6969</v>
      </c>
      <c r="M6899">
        <v>0</v>
      </c>
      <c r="N6899">
        <f t="shared" si="214"/>
        <v>6969</v>
      </c>
      <c r="O6899">
        <v>3</v>
      </c>
      <c r="P6899" t="str">
        <f>VLOOKUP(O6899,dFornecedor!A:B,2,0)</f>
        <v>StepUp</v>
      </c>
    </row>
    <row r="6900" spans="1:16" x14ac:dyDescent="0.25">
      <c r="A6900">
        <v>6899</v>
      </c>
      <c r="B6900" s="1">
        <v>44273</v>
      </c>
      <c r="C6900" s="1">
        <v>44283</v>
      </c>
      <c r="D6900" s="1">
        <v>44286</v>
      </c>
      <c r="E6900" s="1">
        <v>44287</v>
      </c>
      <c r="F6900">
        <v>4</v>
      </c>
      <c r="G6900" t="str">
        <f>VLOOKUP(F6900,dComprador!A:B,2,0)</f>
        <v>Lira</v>
      </c>
      <c r="H6900">
        <v>5</v>
      </c>
      <c r="I6900" t="str">
        <f>VLOOKUP(H6900,dMateriaPrima!A:B,2,0)</f>
        <v>Areia</v>
      </c>
      <c r="J6900">
        <f>VLOOKUP(H6900,dMateriaPrima!A:C,3,0)</f>
        <v>3.59</v>
      </c>
      <c r="K6900">
        <v>224</v>
      </c>
      <c r="L6900">
        <f t="shared" si="215"/>
        <v>804.16</v>
      </c>
      <c r="M6900">
        <v>0</v>
      </c>
      <c r="N6900">
        <f t="shared" si="214"/>
        <v>804.16</v>
      </c>
      <c r="O6900">
        <v>3</v>
      </c>
      <c r="P6900" t="str">
        <f>VLOOKUP(O6900,dFornecedor!A:B,2,0)</f>
        <v>StepUp</v>
      </c>
    </row>
    <row r="6901" spans="1:16" x14ac:dyDescent="0.25">
      <c r="A6901">
        <v>6900</v>
      </c>
      <c r="B6901" s="1">
        <v>44273</v>
      </c>
      <c r="C6901" s="1">
        <v>44273</v>
      </c>
      <c r="D6901" s="1">
        <v>44282</v>
      </c>
      <c r="E6901" s="1">
        <v>44287</v>
      </c>
      <c r="F6901">
        <v>4</v>
      </c>
      <c r="G6901" t="str">
        <f>VLOOKUP(F6901,dComprador!A:B,2,0)</f>
        <v>Lira</v>
      </c>
      <c r="H6901">
        <v>4</v>
      </c>
      <c r="I6901" t="str">
        <f>VLOOKUP(H6901,dMateriaPrima!A:B,2,0)</f>
        <v>Madeira</v>
      </c>
      <c r="J6901">
        <f>VLOOKUP(H6901,dMateriaPrima!A:C,3,0)</f>
        <v>168</v>
      </c>
      <c r="K6901">
        <v>376</v>
      </c>
      <c r="L6901">
        <f t="shared" si="215"/>
        <v>63168</v>
      </c>
      <c r="M6901">
        <v>0</v>
      </c>
      <c r="N6901">
        <f t="shared" si="214"/>
        <v>63168</v>
      </c>
      <c r="O6901">
        <v>4</v>
      </c>
      <c r="P6901" t="str">
        <f>VLOOKUP(O6901,dFornecedor!A:B,2,0)</f>
        <v>AlphaOmega</v>
      </c>
    </row>
    <row r="6902" spans="1:16" x14ac:dyDescent="0.25">
      <c r="A6902">
        <v>6901</v>
      </c>
      <c r="B6902" s="1">
        <v>44273</v>
      </c>
      <c r="C6902" s="1">
        <v>44282</v>
      </c>
      <c r="D6902" s="1">
        <v>44287</v>
      </c>
      <c r="E6902" s="1">
        <v>44289</v>
      </c>
      <c r="F6902">
        <v>1</v>
      </c>
      <c r="G6902" t="str">
        <f>VLOOKUP(F6902,dComprador!A:B,2,0)</f>
        <v>Alon</v>
      </c>
      <c r="H6902">
        <v>11</v>
      </c>
      <c r="I6902" t="str">
        <f>VLOOKUP(H6902,dMateriaPrima!A:B,2,0)</f>
        <v>Papel</v>
      </c>
      <c r="J6902">
        <f>VLOOKUP(H6902,dMateriaPrima!A:C,3,0)</f>
        <v>9</v>
      </c>
      <c r="K6902">
        <v>119</v>
      </c>
      <c r="L6902">
        <f t="shared" si="215"/>
        <v>1071</v>
      </c>
      <c r="M6902">
        <v>0</v>
      </c>
      <c r="N6902">
        <f t="shared" si="214"/>
        <v>1071</v>
      </c>
      <c r="O6902">
        <v>2</v>
      </c>
      <c r="P6902" t="str">
        <f>VLOOKUP(O6902,dFornecedor!A:B,2,0)</f>
        <v>Minerva</v>
      </c>
    </row>
    <row r="6903" spans="1:16" x14ac:dyDescent="0.25">
      <c r="A6903">
        <v>6902</v>
      </c>
      <c r="B6903" s="1">
        <v>44273</v>
      </c>
      <c r="C6903" s="1">
        <v>44280</v>
      </c>
      <c r="D6903" s="1">
        <v>44288</v>
      </c>
      <c r="E6903" s="1">
        <v>44292</v>
      </c>
      <c r="F6903">
        <v>1</v>
      </c>
      <c r="G6903" t="str">
        <f>VLOOKUP(F6903,dComprador!A:B,2,0)</f>
        <v>Alon</v>
      </c>
      <c r="H6903">
        <v>8</v>
      </c>
      <c r="I6903" t="str">
        <f>VLOOKUP(H6903,dMateriaPrima!A:B,2,0)</f>
        <v>Cimento</v>
      </c>
      <c r="J6903">
        <f>VLOOKUP(H6903,dMateriaPrima!A:C,3,0)</f>
        <v>23</v>
      </c>
      <c r="K6903">
        <v>119</v>
      </c>
      <c r="L6903">
        <f t="shared" si="215"/>
        <v>2737</v>
      </c>
      <c r="M6903">
        <v>0</v>
      </c>
      <c r="N6903">
        <f t="shared" si="214"/>
        <v>2737</v>
      </c>
      <c r="O6903">
        <v>2</v>
      </c>
      <c r="P6903" t="str">
        <f>VLOOKUP(O6903,dFornecedor!A:B,2,0)</f>
        <v>Minerva</v>
      </c>
    </row>
    <row r="6904" spans="1:16" x14ac:dyDescent="0.25">
      <c r="A6904">
        <v>6903</v>
      </c>
      <c r="B6904" s="1">
        <v>44273</v>
      </c>
      <c r="C6904" s="1">
        <v>44281</v>
      </c>
      <c r="D6904" s="1">
        <v>44294</v>
      </c>
      <c r="E6904" s="1">
        <v>44294</v>
      </c>
      <c r="F6904">
        <v>1</v>
      </c>
      <c r="G6904" t="str">
        <f>VLOOKUP(F6904,dComprador!A:B,2,0)</f>
        <v>Alon</v>
      </c>
      <c r="H6904">
        <v>11</v>
      </c>
      <c r="I6904" t="str">
        <f>VLOOKUP(H6904,dMateriaPrima!A:B,2,0)</f>
        <v>Papel</v>
      </c>
      <c r="J6904">
        <f>VLOOKUP(H6904,dMateriaPrima!A:C,3,0)</f>
        <v>9</v>
      </c>
      <c r="K6904">
        <v>174</v>
      </c>
      <c r="L6904">
        <f t="shared" si="215"/>
        <v>1566</v>
      </c>
      <c r="M6904">
        <v>0</v>
      </c>
      <c r="N6904">
        <f t="shared" si="214"/>
        <v>1566</v>
      </c>
      <c r="O6904">
        <v>1</v>
      </c>
      <c r="P6904" t="str">
        <f>VLOOKUP(O6904,dFornecedor!A:B,2,0)</f>
        <v>NorthShore</v>
      </c>
    </row>
    <row r="6905" spans="1:16" x14ac:dyDescent="0.25">
      <c r="A6905">
        <v>6904</v>
      </c>
      <c r="B6905" s="1">
        <v>44273</v>
      </c>
      <c r="C6905" s="1">
        <v>44275</v>
      </c>
      <c r="D6905" s="1">
        <v>44293</v>
      </c>
      <c r="E6905" s="1">
        <v>44295</v>
      </c>
      <c r="F6905">
        <v>1</v>
      </c>
      <c r="G6905" t="str">
        <f>VLOOKUP(F6905,dComprador!A:B,2,0)</f>
        <v>Alon</v>
      </c>
      <c r="H6905">
        <v>11</v>
      </c>
      <c r="I6905" t="str">
        <f>VLOOKUP(H6905,dMateriaPrima!A:B,2,0)</f>
        <v>Papel</v>
      </c>
      <c r="J6905">
        <f>VLOOKUP(H6905,dMateriaPrima!A:C,3,0)</f>
        <v>9</v>
      </c>
      <c r="K6905">
        <v>179</v>
      </c>
      <c r="L6905">
        <f t="shared" si="215"/>
        <v>1611</v>
      </c>
      <c r="M6905">
        <v>0</v>
      </c>
      <c r="N6905">
        <f t="shared" si="214"/>
        <v>1611</v>
      </c>
      <c r="O6905">
        <v>1</v>
      </c>
      <c r="P6905" t="str">
        <f>VLOOKUP(O6905,dFornecedor!A:B,2,0)</f>
        <v>NorthShore</v>
      </c>
    </row>
    <row r="6906" spans="1:16" x14ac:dyDescent="0.25">
      <c r="A6906">
        <v>6905</v>
      </c>
      <c r="B6906" s="1">
        <v>44273</v>
      </c>
      <c r="C6906" s="1">
        <v>44276</v>
      </c>
      <c r="D6906" s="1">
        <v>44285</v>
      </c>
      <c r="E6906" s="1">
        <v>44287</v>
      </c>
      <c r="F6906">
        <v>2</v>
      </c>
      <c r="G6906" t="str">
        <f>VLOOKUP(F6906,dComprador!A:B,2,0)</f>
        <v>João</v>
      </c>
      <c r="H6906">
        <v>9</v>
      </c>
      <c r="I6906" t="str">
        <f>VLOOKUP(H6906,dMateriaPrima!A:B,2,0)</f>
        <v>Couro</v>
      </c>
      <c r="J6906">
        <f>VLOOKUP(H6906,dMateriaPrima!A:C,3,0)</f>
        <v>4.4000000000000004</v>
      </c>
      <c r="K6906">
        <v>42</v>
      </c>
      <c r="L6906">
        <f t="shared" si="215"/>
        <v>184.8</v>
      </c>
      <c r="M6906">
        <v>0</v>
      </c>
      <c r="N6906">
        <f t="shared" si="214"/>
        <v>184.8</v>
      </c>
      <c r="O6906">
        <v>1</v>
      </c>
      <c r="P6906" t="str">
        <f>VLOOKUP(O6906,dFornecedor!A:B,2,0)</f>
        <v>NorthShore</v>
      </c>
    </row>
    <row r="6907" spans="1:16" x14ac:dyDescent="0.25">
      <c r="A6907">
        <v>6906</v>
      </c>
      <c r="B6907" s="1">
        <v>44273</v>
      </c>
      <c r="C6907" s="1">
        <v>44276</v>
      </c>
      <c r="D6907" s="1">
        <v>44286</v>
      </c>
      <c r="E6907" s="1">
        <v>44288</v>
      </c>
      <c r="F6907">
        <v>3</v>
      </c>
      <c r="G6907" t="str">
        <f>VLOOKUP(F6907,dComprador!A:B,2,0)</f>
        <v>Diego</v>
      </c>
      <c r="H6907">
        <v>5</v>
      </c>
      <c r="I6907" t="str">
        <f>VLOOKUP(H6907,dMateriaPrima!A:B,2,0)</f>
        <v>Areia</v>
      </c>
      <c r="J6907">
        <f>VLOOKUP(H6907,dMateriaPrima!A:C,3,0)</f>
        <v>3.59</v>
      </c>
      <c r="K6907">
        <v>193</v>
      </c>
      <c r="L6907">
        <f t="shared" si="215"/>
        <v>692.87</v>
      </c>
      <c r="M6907">
        <v>0</v>
      </c>
      <c r="N6907">
        <f t="shared" si="214"/>
        <v>692.87</v>
      </c>
      <c r="O6907">
        <v>2</v>
      </c>
      <c r="P6907" t="str">
        <f>VLOOKUP(O6907,dFornecedor!A:B,2,0)</f>
        <v>Minerva</v>
      </c>
    </row>
    <row r="6908" spans="1:16" x14ac:dyDescent="0.25">
      <c r="A6908">
        <v>6907</v>
      </c>
      <c r="B6908" s="1">
        <v>44273</v>
      </c>
      <c r="C6908" s="1">
        <v>44283</v>
      </c>
      <c r="D6908" s="1">
        <v>44292</v>
      </c>
      <c r="E6908" s="1">
        <v>44294</v>
      </c>
      <c r="F6908">
        <v>1</v>
      </c>
      <c r="G6908" t="str">
        <f>VLOOKUP(F6908,dComprador!A:B,2,0)</f>
        <v>Alon</v>
      </c>
      <c r="H6908">
        <v>2</v>
      </c>
      <c r="I6908" t="str">
        <f>VLOOKUP(H6908,dMateriaPrima!A:B,2,0)</f>
        <v>Chapa Metal</v>
      </c>
      <c r="J6908">
        <f>VLOOKUP(H6908,dMateriaPrima!A:C,3,0)</f>
        <v>299.89999999999998</v>
      </c>
      <c r="K6908">
        <v>63</v>
      </c>
      <c r="L6908">
        <f t="shared" si="215"/>
        <v>18893.699999999997</v>
      </c>
      <c r="M6908">
        <v>0</v>
      </c>
      <c r="N6908">
        <f t="shared" si="214"/>
        <v>18893.699999999997</v>
      </c>
      <c r="O6908">
        <v>3</v>
      </c>
      <c r="P6908" t="str">
        <f>VLOOKUP(O6908,dFornecedor!A:B,2,0)</f>
        <v>StepUp</v>
      </c>
    </row>
    <row r="6909" spans="1:16" x14ac:dyDescent="0.25">
      <c r="A6909">
        <v>6908</v>
      </c>
      <c r="B6909" s="1">
        <v>44273</v>
      </c>
      <c r="C6909" s="1">
        <v>44273</v>
      </c>
      <c r="D6909" s="1">
        <v>44287</v>
      </c>
      <c r="E6909" s="1">
        <v>44290</v>
      </c>
      <c r="F6909">
        <v>3</v>
      </c>
      <c r="G6909" t="str">
        <f>VLOOKUP(F6909,dComprador!A:B,2,0)</f>
        <v>Diego</v>
      </c>
      <c r="H6909">
        <v>6</v>
      </c>
      <c r="I6909" t="str">
        <f>VLOOKUP(H6909,dMateriaPrima!A:B,2,0)</f>
        <v>Fio Algodão</v>
      </c>
      <c r="J6909">
        <f>VLOOKUP(H6909,dMateriaPrima!A:C,3,0)</f>
        <v>55.9</v>
      </c>
      <c r="K6909">
        <v>41</v>
      </c>
      <c r="L6909">
        <f t="shared" si="215"/>
        <v>2291.9</v>
      </c>
      <c r="M6909">
        <v>0</v>
      </c>
      <c r="N6909">
        <f t="shared" si="214"/>
        <v>2291.9</v>
      </c>
      <c r="O6909">
        <v>2</v>
      </c>
      <c r="P6909" t="str">
        <f>VLOOKUP(O6909,dFornecedor!A:B,2,0)</f>
        <v>Minerva</v>
      </c>
    </row>
    <row r="6910" spans="1:16" x14ac:dyDescent="0.25">
      <c r="A6910">
        <v>6909</v>
      </c>
      <c r="B6910" s="1">
        <v>44273</v>
      </c>
      <c r="C6910" s="1">
        <v>44273</v>
      </c>
      <c r="D6910" s="1">
        <v>44305</v>
      </c>
      <c r="E6910" s="1">
        <v>44305</v>
      </c>
      <c r="F6910">
        <v>1</v>
      </c>
      <c r="G6910" t="str">
        <f>VLOOKUP(F6910,dComprador!A:B,2,0)</f>
        <v>Alon</v>
      </c>
      <c r="H6910">
        <v>1</v>
      </c>
      <c r="I6910" t="str">
        <f>VLOOKUP(H6910,dMateriaPrima!A:B,2,0)</f>
        <v>Tecido</v>
      </c>
      <c r="J6910">
        <f>VLOOKUP(H6910,dMateriaPrima!A:C,3,0)</f>
        <v>18</v>
      </c>
      <c r="K6910">
        <v>64</v>
      </c>
      <c r="L6910">
        <f t="shared" si="215"/>
        <v>1152</v>
      </c>
      <c r="M6910">
        <v>0</v>
      </c>
      <c r="N6910">
        <f t="shared" si="214"/>
        <v>1152</v>
      </c>
      <c r="O6910">
        <v>2</v>
      </c>
      <c r="P6910" t="str">
        <f>VLOOKUP(O6910,dFornecedor!A:B,2,0)</f>
        <v>Minerva</v>
      </c>
    </row>
    <row r="6911" spans="1:16" x14ac:dyDescent="0.25">
      <c r="A6911">
        <v>6910</v>
      </c>
      <c r="B6911" s="1">
        <v>44274</v>
      </c>
      <c r="C6911" s="1">
        <v>44282</v>
      </c>
      <c r="D6911" s="1">
        <v>44284</v>
      </c>
      <c r="E6911" s="1">
        <v>44287</v>
      </c>
      <c r="F6911">
        <v>4</v>
      </c>
      <c r="G6911" t="str">
        <f>VLOOKUP(F6911,dComprador!A:B,2,0)</f>
        <v>Lira</v>
      </c>
      <c r="H6911">
        <v>10</v>
      </c>
      <c r="I6911" t="str">
        <f>VLOOKUP(H6911,dMateriaPrima!A:B,2,0)</f>
        <v>Pedra Britada</v>
      </c>
      <c r="J6911">
        <f>VLOOKUP(H6911,dMateriaPrima!A:C,3,0)</f>
        <v>56</v>
      </c>
      <c r="K6911">
        <v>269</v>
      </c>
      <c r="L6911">
        <f t="shared" si="215"/>
        <v>15064</v>
      </c>
      <c r="M6911">
        <v>0</v>
      </c>
      <c r="N6911">
        <f t="shared" si="214"/>
        <v>15064</v>
      </c>
      <c r="O6911">
        <v>2</v>
      </c>
      <c r="P6911" t="str">
        <f>VLOOKUP(O6911,dFornecedor!A:B,2,0)</f>
        <v>Minerva</v>
      </c>
    </row>
    <row r="6912" spans="1:16" x14ac:dyDescent="0.25">
      <c r="A6912">
        <v>6911</v>
      </c>
      <c r="B6912" s="1">
        <v>44274</v>
      </c>
      <c r="C6912" s="1">
        <v>44275</v>
      </c>
      <c r="D6912" s="1">
        <v>44281</v>
      </c>
      <c r="E6912" s="1">
        <v>44279</v>
      </c>
      <c r="F6912">
        <v>4</v>
      </c>
      <c r="G6912" t="str">
        <f>VLOOKUP(F6912,dComprador!A:B,2,0)</f>
        <v>Lira</v>
      </c>
      <c r="H6912">
        <v>7</v>
      </c>
      <c r="I6912" t="str">
        <f>VLOOKUP(H6912,dMateriaPrima!A:B,2,0)</f>
        <v>Poliéster</v>
      </c>
      <c r="J6912">
        <f>VLOOKUP(H6912,dMateriaPrima!A:C,3,0)</f>
        <v>8</v>
      </c>
      <c r="K6912">
        <v>430</v>
      </c>
      <c r="L6912">
        <f t="shared" si="215"/>
        <v>3440</v>
      </c>
      <c r="M6912">
        <v>0</v>
      </c>
      <c r="N6912">
        <f t="shared" si="214"/>
        <v>3440</v>
      </c>
      <c r="O6912">
        <v>3</v>
      </c>
      <c r="P6912" t="str">
        <f>VLOOKUP(O6912,dFornecedor!A:B,2,0)</f>
        <v>StepUp</v>
      </c>
    </row>
    <row r="6913" spans="1:16" x14ac:dyDescent="0.25">
      <c r="A6913">
        <v>6912</v>
      </c>
      <c r="B6913" s="1">
        <v>44274</v>
      </c>
      <c r="C6913" s="1">
        <v>44283</v>
      </c>
      <c r="D6913" s="1">
        <v>44286</v>
      </c>
      <c r="E6913" s="1">
        <v>44286</v>
      </c>
      <c r="F6913">
        <v>4</v>
      </c>
      <c r="G6913" t="str">
        <f>VLOOKUP(F6913,dComprador!A:B,2,0)</f>
        <v>Lira</v>
      </c>
      <c r="H6913">
        <v>10</v>
      </c>
      <c r="I6913" t="str">
        <f>VLOOKUP(H6913,dMateriaPrima!A:B,2,0)</f>
        <v>Pedra Britada</v>
      </c>
      <c r="J6913">
        <f>VLOOKUP(H6913,dMateriaPrima!A:C,3,0)</f>
        <v>56</v>
      </c>
      <c r="K6913">
        <v>136</v>
      </c>
      <c r="L6913">
        <f t="shared" si="215"/>
        <v>7616</v>
      </c>
      <c r="M6913">
        <v>0</v>
      </c>
      <c r="N6913">
        <f t="shared" si="214"/>
        <v>7616</v>
      </c>
      <c r="O6913">
        <v>2</v>
      </c>
      <c r="P6913" t="str">
        <f>VLOOKUP(O6913,dFornecedor!A:B,2,0)</f>
        <v>Minerva</v>
      </c>
    </row>
    <row r="6914" spans="1:16" x14ac:dyDescent="0.25">
      <c r="A6914">
        <v>6913</v>
      </c>
      <c r="B6914" s="1">
        <v>44274</v>
      </c>
      <c r="C6914" s="1">
        <v>44283</v>
      </c>
      <c r="D6914" s="1">
        <v>44286</v>
      </c>
      <c r="E6914" s="1">
        <v>44287</v>
      </c>
      <c r="F6914">
        <v>4</v>
      </c>
      <c r="G6914" t="str">
        <f>VLOOKUP(F6914,dComprador!A:B,2,0)</f>
        <v>Lira</v>
      </c>
      <c r="H6914">
        <v>7</v>
      </c>
      <c r="I6914" t="str">
        <f>VLOOKUP(H6914,dMateriaPrima!A:B,2,0)</f>
        <v>Poliéster</v>
      </c>
      <c r="J6914">
        <f>VLOOKUP(H6914,dMateriaPrima!A:C,3,0)</f>
        <v>8</v>
      </c>
      <c r="K6914">
        <v>25</v>
      </c>
      <c r="L6914">
        <f t="shared" si="215"/>
        <v>200</v>
      </c>
      <c r="M6914">
        <v>0</v>
      </c>
      <c r="N6914">
        <f t="shared" ref="N6914:N6977" si="216">SUM(L6914-((L6914*M6914)/100))</f>
        <v>200</v>
      </c>
      <c r="O6914">
        <v>2</v>
      </c>
      <c r="P6914" t="str">
        <f>VLOOKUP(O6914,dFornecedor!A:B,2,0)</f>
        <v>Minerva</v>
      </c>
    </row>
    <row r="6915" spans="1:16" x14ac:dyDescent="0.25">
      <c r="A6915">
        <v>6914</v>
      </c>
      <c r="B6915" s="1">
        <v>44274</v>
      </c>
      <c r="C6915" s="1">
        <v>44285</v>
      </c>
      <c r="D6915" s="1">
        <v>44286</v>
      </c>
      <c r="E6915" s="1">
        <v>44288</v>
      </c>
      <c r="F6915">
        <v>4</v>
      </c>
      <c r="G6915" t="str">
        <f>VLOOKUP(F6915,dComprador!A:B,2,0)</f>
        <v>Lira</v>
      </c>
      <c r="H6915">
        <v>5</v>
      </c>
      <c r="I6915" t="str">
        <f>VLOOKUP(H6915,dMateriaPrima!A:B,2,0)</f>
        <v>Areia</v>
      </c>
      <c r="J6915">
        <f>VLOOKUP(H6915,dMateriaPrima!A:C,3,0)</f>
        <v>3.59</v>
      </c>
      <c r="K6915">
        <v>424</v>
      </c>
      <c r="L6915">
        <f t="shared" ref="L6915:L6978" si="217">J6915*K6915</f>
        <v>1522.1599999999999</v>
      </c>
      <c r="M6915">
        <v>0</v>
      </c>
      <c r="N6915">
        <f t="shared" si="216"/>
        <v>1522.1599999999999</v>
      </c>
      <c r="O6915">
        <v>1</v>
      </c>
      <c r="P6915" t="str">
        <f>VLOOKUP(O6915,dFornecedor!A:B,2,0)</f>
        <v>NorthShore</v>
      </c>
    </row>
    <row r="6916" spans="1:16" x14ac:dyDescent="0.25">
      <c r="A6916">
        <v>6915</v>
      </c>
      <c r="B6916" s="1">
        <v>44274</v>
      </c>
      <c r="C6916" s="1">
        <v>44274</v>
      </c>
      <c r="D6916" s="1">
        <v>44281</v>
      </c>
      <c r="E6916" s="1">
        <v>44281</v>
      </c>
      <c r="F6916">
        <v>4</v>
      </c>
      <c r="G6916" t="str">
        <f>VLOOKUP(F6916,dComprador!A:B,2,0)</f>
        <v>Lira</v>
      </c>
      <c r="H6916">
        <v>6</v>
      </c>
      <c r="I6916" t="str">
        <f>VLOOKUP(H6916,dMateriaPrima!A:B,2,0)</f>
        <v>Fio Algodão</v>
      </c>
      <c r="J6916">
        <f>VLOOKUP(H6916,dMateriaPrima!A:C,3,0)</f>
        <v>55.9</v>
      </c>
      <c r="K6916">
        <v>315</v>
      </c>
      <c r="L6916">
        <f t="shared" si="217"/>
        <v>17608.5</v>
      </c>
      <c r="M6916">
        <v>0</v>
      </c>
      <c r="N6916">
        <f t="shared" si="216"/>
        <v>17608.5</v>
      </c>
      <c r="O6916">
        <v>2</v>
      </c>
      <c r="P6916" t="str">
        <f>VLOOKUP(O6916,dFornecedor!A:B,2,0)</f>
        <v>Minerva</v>
      </c>
    </row>
    <row r="6917" spans="1:16" x14ac:dyDescent="0.25">
      <c r="A6917">
        <v>6916</v>
      </c>
      <c r="B6917" s="1">
        <v>44274</v>
      </c>
      <c r="C6917" s="1">
        <v>44282</v>
      </c>
      <c r="D6917" s="1">
        <v>44284</v>
      </c>
      <c r="E6917" s="1">
        <v>44288</v>
      </c>
      <c r="F6917">
        <v>4</v>
      </c>
      <c r="G6917" t="str">
        <f>VLOOKUP(F6917,dComprador!A:B,2,0)</f>
        <v>Lira</v>
      </c>
      <c r="H6917">
        <v>5</v>
      </c>
      <c r="I6917" t="str">
        <f>VLOOKUP(H6917,dMateriaPrima!A:B,2,0)</f>
        <v>Areia</v>
      </c>
      <c r="J6917">
        <f>VLOOKUP(H6917,dMateriaPrima!A:C,3,0)</f>
        <v>3.59</v>
      </c>
      <c r="K6917">
        <v>8</v>
      </c>
      <c r="L6917">
        <f t="shared" si="217"/>
        <v>28.72</v>
      </c>
      <c r="M6917">
        <v>35</v>
      </c>
      <c r="N6917">
        <f t="shared" si="216"/>
        <v>18.667999999999999</v>
      </c>
      <c r="O6917">
        <v>3</v>
      </c>
      <c r="P6917" t="str">
        <f>VLOOKUP(O6917,dFornecedor!A:B,2,0)</f>
        <v>StepUp</v>
      </c>
    </row>
    <row r="6918" spans="1:16" x14ac:dyDescent="0.25">
      <c r="A6918">
        <v>6917</v>
      </c>
      <c r="B6918" s="1">
        <v>44274</v>
      </c>
      <c r="C6918" s="1">
        <v>44275</v>
      </c>
      <c r="D6918" s="1">
        <v>44281</v>
      </c>
      <c r="E6918" s="1">
        <v>44282</v>
      </c>
      <c r="F6918">
        <v>4</v>
      </c>
      <c r="G6918" t="str">
        <f>VLOOKUP(F6918,dComprador!A:B,2,0)</f>
        <v>Lira</v>
      </c>
      <c r="H6918">
        <v>5</v>
      </c>
      <c r="I6918" t="str">
        <f>VLOOKUP(H6918,dMateriaPrima!A:B,2,0)</f>
        <v>Areia</v>
      </c>
      <c r="J6918">
        <f>VLOOKUP(H6918,dMateriaPrima!A:C,3,0)</f>
        <v>3.59</v>
      </c>
      <c r="K6918">
        <v>213</v>
      </c>
      <c r="L6918">
        <f t="shared" si="217"/>
        <v>764.67</v>
      </c>
      <c r="M6918">
        <v>0</v>
      </c>
      <c r="N6918">
        <f t="shared" si="216"/>
        <v>764.67</v>
      </c>
      <c r="O6918">
        <v>3</v>
      </c>
      <c r="P6918" t="str">
        <f>VLOOKUP(O6918,dFornecedor!A:B,2,0)</f>
        <v>StepUp</v>
      </c>
    </row>
    <row r="6919" spans="1:16" x14ac:dyDescent="0.25">
      <c r="A6919">
        <v>6918</v>
      </c>
      <c r="B6919" s="1">
        <v>44274</v>
      </c>
      <c r="C6919" s="1">
        <v>44275</v>
      </c>
      <c r="D6919" s="1">
        <v>44288</v>
      </c>
      <c r="E6919" s="1">
        <v>44288</v>
      </c>
      <c r="F6919">
        <v>2</v>
      </c>
      <c r="G6919" t="str">
        <f>VLOOKUP(F6919,dComprador!A:B,2,0)</f>
        <v>João</v>
      </c>
      <c r="H6919">
        <v>7</v>
      </c>
      <c r="I6919" t="str">
        <f>VLOOKUP(H6919,dMateriaPrima!A:B,2,0)</f>
        <v>Poliéster</v>
      </c>
      <c r="J6919">
        <f>VLOOKUP(H6919,dMateriaPrima!A:C,3,0)</f>
        <v>8</v>
      </c>
      <c r="K6919">
        <v>388</v>
      </c>
      <c r="L6919">
        <f t="shared" si="217"/>
        <v>3104</v>
      </c>
      <c r="M6919">
        <v>0</v>
      </c>
      <c r="N6919">
        <f t="shared" si="216"/>
        <v>3104</v>
      </c>
      <c r="O6919">
        <v>3</v>
      </c>
      <c r="P6919" t="str">
        <f>VLOOKUP(O6919,dFornecedor!A:B,2,0)</f>
        <v>StepUp</v>
      </c>
    </row>
    <row r="6920" spans="1:16" x14ac:dyDescent="0.25">
      <c r="A6920">
        <v>6919</v>
      </c>
      <c r="B6920" s="1">
        <v>44274</v>
      </c>
      <c r="C6920" s="1">
        <v>44274</v>
      </c>
      <c r="D6920" s="1">
        <v>44290</v>
      </c>
      <c r="E6920" s="1">
        <v>44292</v>
      </c>
      <c r="F6920">
        <v>1</v>
      </c>
      <c r="G6920" t="str">
        <f>VLOOKUP(F6920,dComprador!A:B,2,0)</f>
        <v>Alon</v>
      </c>
      <c r="H6920">
        <v>9</v>
      </c>
      <c r="I6920" t="str">
        <f>VLOOKUP(H6920,dMateriaPrima!A:B,2,0)</f>
        <v>Couro</v>
      </c>
      <c r="J6920">
        <f>VLOOKUP(H6920,dMateriaPrima!A:C,3,0)</f>
        <v>4.4000000000000004</v>
      </c>
      <c r="K6920">
        <v>79</v>
      </c>
      <c r="L6920">
        <f t="shared" si="217"/>
        <v>347.6</v>
      </c>
      <c r="M6920">
        <v>0</v>
      </c>
      <c r="N6920">
        <f t="shared" si="216"/>
        <v>347.6</v>
      </c>
      <c r="O6920">
        <v>4</v>
      </c>
      <c r="P6920" t="str">
        <f>VLOOKUP(O6920,dFornecedor!A:B,2,0)</f>
        <v>AlphaOmega</v>
      </c>
    </row>
    <row r="6921" spans="1:16" x14ac:dyDescent="0.25">
      <c r="A6921">
        <v>6920</v>
      </c>
      <c r="B6921" s="1">
        <v>44274</v>
      </c>
      <c r="C6921" s="1">
        <v>44283</v>
      </c>
      <c r="D6921" s="1">
        <v>44286</v>
      </c>
      <c r="E6921" s="1">
        <v>44290</v>
      </c>
      <c r="F6921">
        <v>2</v>
      </c>
      <c r="G6921" t="str">
        <f>VLOOKUP(F6921,dComprador!A:B,2,0)</f>
        <v>João</v>
      </c>
      <c r="H6921">
        <v>7</v>
      </c>
      <c r="I6921" t="str">
        <f>VLOOKUP(H6921,dMateriaPrima!A:B,2,0)</f>
        <v>Poliéster</v>
      </c>
      <c r="J6921">
        <f>VLOOKUP(H6921,dMateriaPrima!A:C,3,0)</f>
        <v>8</v>
      </c>
      <c r="K6921">
        <v>82</v>
      </c>
      <c r="L6921">
        <f t="shared" si="217"/>
        <v>656</v>
      </c>
      <c r="M6921">
        <v>0</v>
      </c>
      <c r="N6921">
        <f t="shared" si="216"/>
        <v>656</v>
      </c>
      <c r="O6921">
        <v>2</v>
      </c>
      <c r="P6921" t="str">
        <f>VLOOKUP(O6921,dFornecedor!A:B,2,0)</f>
        <v>Minerva</v>
      </c>
    </row>
    <row r="6922" spans="1:16" x14ac:dyDescent="0.25">
      <c r="A6922">
        <v>6921</v>
      </c>
      <c r="B6922" s="1">
        <v>44274</v>
      </c>
      <c r="C6922" s="1">
        <v>44274</v>
      </c>
      <c r="D6922" s="1">
        <v>44305</v>
      </c>
      <c r="E6922" s="1">
        <v>44308</v>
      </c>
      <c r="F6922">
        <v>1</v>
      </c>
      <c r="G6922" t="str">
        <f>VLOOKUP(F6922,dComprador!A:B,2,0)</f>
        <v>Alon</v>
      </c>
      <c r="H6922">
        <v>5</v>
      </c>
      <c r="I6922" t="str">
        <f>VLOOKUP(H6922,dMateriaPrima!A:B,2,0)</f>
        <v>Areia</v>
      </c>
      <c r="J6922">
        <f>VLOOKUP(H6922,dMateriaPrima!A:C,3,0)</f>
        <v>3.59</v>
      </c>
      <c r="K6922">
        <v>69</v>
      </c>
      <c r="L6922">
        <f t="shared" si="217"/>
        <v>247.70999999999998</v>
      </c>
      <c r="M6922">
        <v>0</v>
      </c>
      <c r="N6922">
        <f t="shared" si="216"/>
        <v>247.70999999999998</v>
      </c>
      <c r="O6922">
        <v>2</v>
      </c>
      <c r="P6922" t="str">
        <f>VLOOKUP(O6922,dFornecedor!A:B,2,0)</f>
        <v>Minerva</v>
      </c>
    </row>
    <row r="6923" spans="1:16" x14ac:dyDescent="0.25">
      <c r="A6923">
        <v>6922</v>
      </c>
      <c r="B6923" s="1">
        <v>44275</v>
      </c>
      <c r="C6923" s="1">
        <v>44279</v>
      </c>
      <c r="D6923" s="1">
        <v>44282</v>
      </c>
      <c r="E6923" s="1">
        <v>44288</v>
      </c>
      <c r="F6923">
        <v>4</v>
      </c>
      <c r="G6923" t="str">
        <f>VLOOKUP(F6923,dComprador!A:B,2,0)</f>
        <v>Lira</v>
      </c>
      <c r="H6923">
        <v>1</v>
      </c>
      <c r="I6923" t="str">
        <f>VLOOKUP(H6923,dMateriaPrima!A:B,2,0)</f>
        <v>Tecido</v>
      </c>
      <c r="J6923">
        <f>VLOOKUP(H6923,dMateriaPrima!A:C,3,0)</f>
        <v>18</v>
      </c>
      <c r="K6923">
        <v>185</v>
      </c>
      <c r="L6923">
        <f t="shared" si="217"/>
        <v>3330</v>
      </c>
      <c r="M6923">
        <v>0</v>
      </c>
      <c r="N6923">
        <f t="shared" si="216"/>
        <v>3330</v>
      </c>
      <c r="O6923">
        <v>4</v>
      </c>
      <c r="P6923" t="str">
        <f>VLOOKUP(O6923,dFornecedor!A:B,2,0)</f>
        <v>AlphaOmega</v>
      </c>
    </row>
    <row r="6924" spans="1:16" x14ac:dyDescent="0.25">
      <c r="A6924">
        <v>6923</v>
      </c>
      <c r="B6924" s="1">
        <v>44275</v>
      </c>
      <c r="C6924" s="1">
        <v>44284</v>
      </c>
      <c r="D6924" s="1">
        <v>44306</v>
      </c>
      <c r="E6924" s="1">
        <v>44307</v>
      </c>
      <c r="F6924">
        <v>1</v>
      </c>
      <c r="G6924" t="str">
        <f>VLOOKUP(F6924,dComprador!A:B,2,0)</f>
        <v>Alon</v>
      </c>
      <c r="H6924">
        <v>5</v>
      </c>
      <c r="I6924" t="str">
        <f>VLOOKUP(H6924,dMateriaPrima!A:B,2,0)</f>
        <v>Areia</v>
      </c>
      <c r="J6924">
        <f>VLOOKUP(H6924,dMateriaPrima!A:C,3,0)</f>
        <v>3.59</v>
      </c>
      <c r="K6924">
        <v>569</v>
      </c>
      <c r="L6924">
        <f t="shared" si="217"/>
        <v>2042.7099999999998</v>
      </c>
      <c r="M6924">
        <v>0</v>
      </c>
      <c r="N6924">
        <f t="shared" si="216"/>
        <v>2042.7099999999998</v>
      </c>
      <c r="O6924">
        <v>2</v>
      </c>
      <c r="P6924" t="str">
        <f>VLOOKUP(O6924,dFornecedor!A:B,2,0)</f>
        <v>Minerva</v>
      </c>
    </row>
    <row r="6925" spans="1:16" x14ac:dyDescent="0.25">
      <c r="A6925">
        <v>6924</v>
      </c>
      <c r="B6925" s="1">
        <v>44275</v>
      </c>
      <c r="C6925" s="1">
        <v>44276</v>
      </c>
      <c r="D6925" s="1">
        <v>44304</v>
      </c>
      <c r="E6925" s="1">
        <v>44309</v>
      </c>
      <c r="F6925">
        <v>1</v>
      </c>
      <c r="G6925" t="str">
        <f>VLOOKUP(F6925,dComprador!A:B,2,0)</f>
        <v>Alon</v>
      </c>
      <c r="H6925">
        <v>4</v>
      </c>
      <c r="I6925" t="str">
        <f>VLOOKUP(H6925,dMateriaPrima!A:B,2,0)</f>
        <v>Madeira</v>
      </c>
      <c r="J6925">
        <f>VLOOKUP(H6925,dMateriaPrima!A:C,3,0)</f>
        <v>168</v>
      </c>
      <c r="K6925">
        <v>27</v>
      </c>
      <c r="L6925">
        <f t="shared" si="217"/>
        <v>4536</v>
      </c>
      <c r="M6925">
        <v>0</v>
      </c>
      <c r="N6925">
        <f t="shared" si="216"/>
        <v>4536</v>
      </c>
      <c r="O6925">
        <v>3</v>
      </c>
      <c r="P6925" t="str">
        <f>VLOOKUP(O6925,dFornecedor!A:B,2,0)</f>
        <v>StepUp</v>
      </c>
    </row>
    <row r="6926" spans="1:16" x14ac:dyDescent="0.25">
      <c r="A6926">
        <v>6925</v>
      </c>
      <c r="B6926" s="1">
        <v>44275</v>
      </c>
      <c r="C6926" s="1">
        <v>44286</v>
      </c>
      <c r="D6926" s="1">
        <v>44307</v>
      </c>
      <c r="E6926" s="1">
        <v>44307</v>
      </c>
      <c r="F6926">
        <v>1</v>
      </c>
      <c r="G6926" t="str">
        <f>VLOOKUP(F6926,dComprador!A:B,2,0)</f>
        <v>Alon</v>
      </c>
      <c r="H6926">
        <v>1</v>
      </c>
      <c r="I6926" t="str">
        <f>VLOOKUP(H6926,dMateriaPrima!A:B,2,0)</f>
        <v>Tecido</v>
      </c>
      <c r="J6926">
        <f>VLOOKUP(H6926,dMateriaPrima!A:C,3,0)</f>
        <v>18</v>
      </c>
      <c r="K6926">
        <v>156</v>
      </c>
      <c r="L6926">
        <f t="shared" si="217"/>
        <v>2808</v>
      </c>
      <c r="M6926">
        <v>0</v>
      </c>
      <c r="N6926">
        <f t="shared" si="216"/>
        <v>2808</v>
      </c>
      <c r="O6926">
        <v>1</v>
      </c>
      <c r="P6926" t="str">
        <f>VLOOKUP(O6926,dFornecedor!A:B,2,0)</f>
        <v>NorthShore</v>
      </c>
    </row>
    <row r="6927" spans="1:16" x14ac:dyDescent="0.25">
      <c r="A6927">
        <v>6926</v>
      </c>
      <c r="B6927" s="1">
        <v>44275</v>
      </c>
      <c r="C6927" s="1">
        <v>44275</v>
      </c>
      <c r="D6927" s="1">
        <v>44283</v>
      </c>
      <c r="E6927" s="1">
        <v>44283</v>
      </c>
      <c r="F6927">
        <v>4</v>
      </c>
      <c r="G6927" t="str">
        <f>VLOOKUP(F6927,dComprador!A:B,2,0)</f>
        <v>Lira</v>
      </c>
      <c r="H6927">
        <v>11</v>
      </c>
      <c r="I6927" t="str">
        <f>VLOOKUP(H6927,dMateriaPrima!A:B,2,0)</f>
        <v>Papel</v>
      </c>
      <c r="J6927">
        <f>VLOOKUP(H6927,dMateriaPrima!A:C,3,0)</f>
        <v>9</v>
      </c>
      <c r="K6927">
        <v>148</v>
      </c>
      <c r="L6927">
        <f t="shared" si="217"/>
        <v>1332</v>
      </c>
      <c r="M6927">
        <v>0</v>
      </c>
      <c r="N6927">
        <f t="shared" si="216"/>
        <v>1332</v>
      </c>
      <c r="O6927">
        <v>2</v>
      </c>
      <c r="P6927" t="str">
        <f>VLOOKUP(O6927,dFornecedor!A:B,2,0)</f>
        <v>Minerva</v>
      </c>
    </row>
    <row r="6928" spans="1:16" x14ac:dyDescent="0.25">
      <c r="A6928">
        <v>6927</v>
      </c>
      <c r="B6928" s="1">
        <v>44275</v>
      </c>
      <c r="C6928" s="1">
        <v>44282</v>
      </c>
      <c r="D6928" s="1">
        <v>44282</v>
      </c>
      <c r="E6928" s="1">
        <v>44285</v>
      </c>
      <c r="F6928">
        <v>4</v>
      </c>
      <c r="G6928" t="str">
        <f>VLOOKUP(F6928,dComprador!A:B,2,0)</f>
        <v>Lira</v>
      </c>
      <c r="H6928">
        <v>9</v>
      </c>
      <c r="I6928" t="str">
        <f>VLOOKUP(H6928,dMateriaPrima!A:B,2,0)</f>
        <v>Couro</v>
      </c>
      <c r="J6928">
        <f>VLOOKUP(H6928,dMateriaPrima!A:C,3,0)</f>
        <v>4.4000000000000004</v>
      </c>
      <c r="K6928">
        <v>160</v>
      </c>
      <c r="L6928">
        <f t="shared" si="217"/>
        <v>704</v>
      </c>
      <c r="M6928">
        <v>0</v>
      </c>
      <c r="N6928">
        <f t="shared" si="216"/>
        <v>704</v>
      </c>
      <c r="O6928">
        <v>1</v>
      </c>
      <c r="P6928" t="str">
        <f>VLOOKUP(O6928,dFornecedor!A:B,2,0)</f>
        <v>NorthShore</v>
      </c>
    </row>
    <row r="6929" spans="1:16" x14ac:dyDescent="0.25">
      <c r="A6929">
        <v>6928</v>
      </c>
      <c r="B6929" s="1">
        <v>44275</v>
      </c>
      <c r="C6929" s="1">
        <v>44284</v>
      </c>
      <c r="D6929" s="1">
        <v>44295</v>
      </c>
      <c r="E6929" s="1">
        <v>44296</v>
      </c>
      <c r="F6929">
        <v>1</v>
      </c>
      <c r="G6929" t="str">
        <f>VLOOKUP(F6929,dComprador!A:B,2,0)</f>
        <v>Alon</v>
      </c>
      <c r="H6929">
        <v>7</v>
      </c>
      <c r="I6929" t="str">
        <f>VLOOKUP(H6929,dMateriaPrima!A:B,2,0)</f>
        <v>Poliéster</v>
      </c>
      <c r="J6929">
        <f>VLOOKUP(H6929,dMateriaPrima!A:C,3,0)</f>
        <v>8</v>
      </c>
      <c r="K6929">
        <v>77</v>
      </c>
      <c r="L6929">
        <f t="shared" si="217"/>
        <v>616</v>
      </c>
      <c r="M6929">
        <v>0</v>
      </c>
      <c r="N6929">
        <f t="shared" si="216"/>
        <v>616</v>
      </c>
      <c r="O6929">
        <v>3</v>
      </c>
      <c r="P6929" t="str">
        <f>VLOOKUP(O6929,dFornecedor!A:B,2,0)</f>
        <v>StepUp</v>
      </c>
    </row>
    <row r="6930" spans="1:16" x14ac:dyDescent="0.25">
      <c r="A6930">
        <v>6929</v>
      </c>
      <c r="B6930" s="1">
        <v>44275</v>
      </c>
      <c r="C6930" s="1">
        <v>44275</v>
      </c>
      <c r="D6930" s="1">
        <v>44307</v>
      </c>
      <c r="E6930" s="1">
        <v>44309</v>
      </c>
      <c r="F6930">
        <v>1</v>
      </c>
      <c r="G6930" t="str">
        <f>VLOOKUP(F6930,dComprador!A:B,2,0)</f>
        <v>Alon</v>
      </c>
      <c r="H6930">
        <v>9</v>
      </c>
      <c r="I6930" t="str">
        <f>VLOOKUP(H6930,dMateriaPrima!A:B,2,0)</f>
        <v>Couro</v>
      </c>
      <c r="J6930">
        <f>VLOOKUP(H6930,dMateriaPrima!A:C,3,0)</f>
        <v>4.4000000000000004</v>
      </c>
      <c r="K6930">
        <v>9</v>
      </c>
      <c r="L6930">
        <f t="shared" si="217"/>
        <v>39.6</v>
      </c>
      <c r="M6930">
        <v>0</v>
      </c>
      <c r="N6930">
        <f t="shared" si="216"/>
        <v>39.6</v>
      </c>
      <c r="O6930">
        <v>5</v>
      </c>
      <c r="P6930" t="str">
        <f>VLOOKUP(O6930,dFornecedor!A:B,2,0)</f>
        <v>Atlas</v>
      </c>
    </row>
    <row r="6931" spans="1:16" x14ac:dyDescent="0.25">
      <c r="A6931">
        <v>6930</v>
      </c>
      <c r="B6931" s="1">
        <v>44276</v>
      </c>
      <c r="C6931" s="1">
        <v>44278</v>
      </c>
      <c r="D6931" s="1">
        <v>44283</v>
      </c>
      <c r="E6931" s="1">
        <v>44287</v>
      </c>
      <c r="F6931">
        <v>4</v>
      </c>
      <c r="G6931" t="str">
        <f>VLOOKUP(F6931,dComprador!A:B,2,0)</f>
        <v>Lira</v>
      </c>
      <c r="H6931">
        <v>5</v>
      </c>
      <c r="I6931" t="str">
        <f>VLOOKUP(H6931,dMateriaPrima!A:B,2,0)</f>
        <v>Areia</v>
      </c>
      <c r="J6931">
        <f>VLOOKUP(H6931,dMateriaPrima!A:C,3,0)</f>
        <v>3.59</v>
      </c>
      <c r="K6931">
        <v>151</v>
      </c>
      <c r="L6931">
        <f t="shared" si="217"/>
        <v>542.09</v>
      </c>
      <c r="M6931">
        <v>0</v>
      </c>
      <c r="N6931">
        <f t="shared" si="216"/>
        <v>542.09</v>
      </c>
      <c r="O6931">
        <v>1</v>
      </c>
      <c r="P6931" t="str">
        <f>VLOOKUP(O6931,dFornecedor!A:B,2,0)</f>
        <v>NorthShore</v>
      </c>
    </row>
    <row r="6932" spans="1:16" x14ac:dyDescent="0.25">
      <c r="A6932">
        <v>6931</v>
      </c>
      <c r="B6932" s="1">
        <v>44276</v>
      </c>
      <c r="C6932" s="1">
        <v>44277</v>
      </c>
      <c r="D6932" s="1">
        <v>44282</v>
      </c>
      <c r="E6932" s="1">
        <v>44282</v>
      </c>
      <c r="F6932">
        <v>4</v>
      </c>
      <c r="G6932" t="str">
        <f>VLOOKUP(F6932,dComprador!A:B,2,0)</f>
        <v>Lira</v>
      </c>
      <c r="H6932">
        <v>6</v>
      </c>
      <c r="I6932" t="str">
        <f>VLOOKUP(H6932,dMateriaPrima!A:B,2,0)</f>
        <v>Fio Algodão</v>
      </c>
      <c r="J6932">
        <f>VLOOKUP(H6932,dMateriaPrima!A:C,3,0)</f>
        <v>55.9</v>
      </c>
      <c r="K6932">
        <v>375</v>
      </c>
      <c r="L6932">
        <f t="shared" si="217"/>
        <v>20962.5</v>
      </c>
      <c r="M6932">
        <v>0</v>
      </c>
      <c r="N6932">
        <f t="shared" si="216"/>
        <v>20962.5</v>
      </c>
      <c r="O6932">
        <v>3</v>
      </c>
      <c r="P6932" t="str">
        <f>VLOOKUP(O6932,dFornecedor!A:B,2,0)</f>
        <v>StepUp</v>
      </c>
    </row>
    <row r="6933" spans="1:16" x14ac:dyDescent="0.25">
      <c r="A6933">
        <v>6932</v>
      </c>
      <c r="B6933" s="1">
        <v>44276</v>
      </c>
      <c r="C6933" s="1">
        <v>44278</v>
      </c>
      <c r="D6933" s="1">
        <v>44296</v>
      </c>
      <c r="E6933" s="1">
        <v>44295</v>
      </c>
      <c r="F6933">
        <v>1</v>
      </c>
      <c r="G6933" t="str">
        <f>VLOOKUP(F6933,dComprador!A:B,2,0)</f>
        <v>Alon</v>
      </c>
      <c r="H6933">
        <v>10</v>
      </c>
      <c r="I6933" t="str">
        <f>VLOOKUP(H6933,dMateriaPrima!A:B,2,0)</f>
        <v>Pedra Britada</v>
      </c>
      <c r="J6933">
        <f>VLOOKUP(H6933,dMateriaPrima!A:C,3,0)</f>
        <v>56</v>
      </c>
      <c r="K6933">
        <v>449</v>
      </c>
      <c r="L6933">
        <f t="shared" si="217"/>
        <v>25144</v>
      </c>
      <c r="M6933">
        <v>0</v>
      </c>
      <c r="N6933">
        <f t="shared" si="216"/>
        <v>25144</v>
      </c>
      <c r="O6933">
        <v>1</v>
      </c>
      <c r="P6933" t="str">
        <f>VLOOKUP(O6933,dFornecedor!A:B,2,0)</f>
        <v>NorthShore</v>
      </c>
    </row>
    <row r="6934" spans="1:16" x14ac:dyDescent="0.25">
      <c r="A6934">
        <v>6933</v>
      </c>
      <c r="B6934" s="1">
        <v>44276</v>
      </c>
      <c r="C6934" s="1">
        <v>44277</v>
      </c>
      <c r="D6934" s="1">
        <v>44288</v>
      </c>
      <c r="E6934" s="1">
        <v>44290</v>
      </c>
      <c r="F6934">
        <v>2</v>
      </c>
      <c r="G6934" t="str">
        <f>VLOOKUP(F6934,dComprador!A:B,2,0)</f>
        <v>João</v>
      </c>
      <c r="H6934">
        <v>5</v>
      </c>
      <c r="I6934" t="str">
        <f>VLOOKUP(H6934,dMateriaPrima!A:B,2,0)</f>
        <v>Areia</v>
      </c>
      <c r="J6934">
        <f>VLOOKUP(H6934,dMateriaPrima!A:C,3,0)</f>
        <v>3.59</v>
      </c>
      <c r="K6934">
        <v>50</v>
      </c>
      <c r="L6934">
        <f t="shared" si="217"/>
        <v>179.5</v>
      </c>
      <c r="M6934">
        <v>0</v>
      </c>
      <c r="N6934">
        <f t="shared" si="216"/>
        <v>179.5</v>
      </c>
      <c r="O6934">
        <v>3</v>
      </c>
      <c r="P6934" t="str">
        <f>VLOOKUP(O6934,dFornecedor!A:B,2,0)</f>
        <v>StepUp</v>
      </c>
    </row>
    <row r="6935" spans="1:16" x14ac:dyDescent="0.25">
      <c r="A6935">
        <v>6934</v>
      </c>
      <c r="B6935" s="1">
        <v>44276</v>
      </c>
      <c r="C6935" s="1">
        <v>44277</v>
      </c>
      <c r="D6935" s="1">
        <v>44287</v>
      </c>
      <c r="E6935" s="1">
        <v>44291</v>
      </c>
      <c r="F6935">
        <v>3</v>
      </c>
      <c r="G6935" t="str">
        <f>VLOOKUP(F6935,dComprador!A:B,2,0)</f>
        <v>Diego</v>
      </c>
      <c r="H6935">
        <v>8</v>
      </c>
      <c r="I6935" t="str">
        <f>VLOOKUP(H6935,dMateriaPrima!A:B,2,0)</f>
        <v>Cimento</v>
      </c>
      <c r="J6935">
        <f>VLOOKUP(H6935,dMateriaPrima!A:C,3,0)</f>
        <v>23</v>
      </c>
      <c r="K6935">
        <v>214</v>
      </c>
      <c r="L6935">
        <f t="shared" si="217"/>
        <v>4922</v>
      </c>
      <c r="M6935">
        <v>0</v>
      </c>
      <c r="N6935">
        <f t="shared" si="216"/>
        <v>4922</v>
      </c>
      <c r="O6935">
        <v>3</v>
      </c>
      <c r="P6935" t="str">
        <f>VLOOKUP(O6935,dFornecedor!A:B,2,0)</f>
        <v>StepUp</v>
      </c>
    </row>
    <row r="6936" spans="1:16" x14ac:dyDescent="0.25">
      <c r="A6936">
        <v>6935</v>
      </c>
      <c r="B6936" s="1">
        <v>44276</v>
      </c>
      <c r="C6936" s="1">
        <v>44279</v>
      </c>
      <c r="D6936" s="1">
        <v>44288</v>
      </c>
      <c r="E6936" s="1">
        <v>44289</v>
      </c>
      <c r="F6936">
        <v>2</v>
      </c>
      <c r="G6936" t="str">
        <f>VLOOKUP(F6936,dComprador!A:B,2,0)</f>
        <v>João</v>
      </c>
      <c r="H6936">
        <v>8</v>
      </c>
      <c r="I6936" t="str">
        <f>VLOOKUP(H6936,dMateriaPrima!A:B,2,0)</f>
        <v>Cimento</v>
      </c>
      <c r="J6936">
        <f>VLOOKUP(H6936,dMateriaPrima!A:C,3,0)</f>
        <v>23</v>
      </c>
      <c r="K6936">
        <v>6</v>
      </c>
      <c r="L6936">
        <f t="shared" si="217"/>
        <v>138</v>
      </c>
      <c r="M6936">
        <v>0</v>
      </c>
      <c r="N6936">
        <f t="shared" si="216"/>
        <v>138</v>
      </c>
      <c r="O6936">
        <v>1</v>
      </c>
      <c r="P6936" t="str">
        <f>VLOOKUP(O6936,dFornecedor!A:B,2,0)</f>
        <v>NorthShore</v>
      </c>
    </row>
    <row r="6937" spans="1:16" x14ac:dyDescent="0.25">
      <c r="A6937">
        <v>6936</v>
      </c>
      <c r="B6937" s="1">
        <v>44276</v>
      </c>
      <c r="C6937" s="1">
        <v>44277</v>
      </c>
      <c r="D6937" s="1">
        <v>44295</v>
      </c>
      <c r="E6937" s="1">
        <v>44294</v>
      </c>
      <c r="F6937">
        <v>1</v>
      </c>
      <c r="G6937" t="str">
        <f>VLOOKUP(F6937,dComprador!A:B,2,0)</f>
        <v>Alon</v>
      </c>
      <c r="H6937">
        <v>1</v>
      </c>
      <c r="I6937" t="str">
        <f>VLOOKUP(H6937,dMateriaPrima!A:B,2,0)</f>
        <v>Tecido</v>
      </c>
      <c r="J6937">
        <f>VLOOKUP(H6937,dMateriaPrima!A:C,3,0)</f>
        <v>18</v>
      </c>
      <c r="K6937">
        <v>303</v>
      </c>
      <c r="L6937">
        <f t="shared" si="217"/>
        <v>5454</v>
      </c>
      <c r="M6937">
        <v>0</v>
      </c>
      <c r="N6937">
        <f t="shared" si="216"/>
        <v>5454</v>
      </c>
      <c r="O6937">
        <v>3</v>
      </c>
      <c r="P6937" t="str">
        <f>VLOOKUP(O6937,dFornecedor!A:B,2,0)</f>
        <v>StepUp</v>
      </c>
    </row>
    <row r="6938" spans="1:16" x14ac:dyDescent="0.25">
      <c r="A6938">
        <v>6937</v>
      </c>
      <c r="B6938" s="1">
        <v>44276</v>
      </c>
      <c r="C6938" s="1">
        <v>44277</v>
      </c>
      <c r="D6938" s="1">
        <v>44299</v>
      </c>
      <c r="E6938" s="1">
        <v>44302</v>
      </c>
      <c r="F6938">
        <v>1</v>
      </c>
      <c r="G6938" t="str">
        <f>VLOOKUP(F6938,dComprador!A:B,2,0)</f>
        <v>Alon</v>
      </c>
      <c r="H6938">
        <v>9</v>
      </c>
      <c r="I6938" t="str">
        <f>VLOOKUP(H6938,dMateriaPrima!A:B,2,0)</f>
        <v>Couro</v>
      </c>
      <c r="J6938">
        <f>VLOOKUP(H6938,dMateriaPrima!A:C,3,0)</f>
        <v>4.4000000000000004</v>
      </c>
      <c r="K6938">
        <v>510</v>
      </c>
      <c r="L6938">
        <f t="shared" si="217"/>
        <v>2244</v>
      </c>
      <c r="M6938">
        <v>0</v>
      </c>
      <c r="N6938">
        <f t="shared" si="216"/>
        <v>2244</v>
      </c>
      <c r="O6938">
        <v>4</v>
      </c>
      <c r="P6938" t="str">
        <f>VLOOKUP(O6938,dFornecedor!A:B,2,0)</f>
        <v>AlphaOmega</v>
      </c>
    </row>
    <row r="6939" spans="1:16" x14ac:dyDescent="0.25">
      <c r="A6939">
        <v>6938</v>
      </c>
      <c r="B6939" s="1">
        <v>44276</v>
      </c>
      <c r="C6939" s="1">
        <v>44276</v>
      </c>
      <c r="D6939" s="1">
        <v>44299</v>
      </c>
      <c r="E6939" s="1">
        <v>44301</v>
      </c>
      <c r="F6939">
        <v>1</v>
      </c>
      <c r="G6939" t="str">
        <f>VLOOKUP(F6939,dComprador!A:B,2,0)</f>
        <v>Alon</v>
      </c>
      <c r="H6939">
        <v>8</v>
      </c>
      <c r="I6939" t="str">
        <f>VLOOKUP(H6939,dMateriaPrima!A:B,2,0)</f>
        <v>Cimento</v>
      </c>
      <c r="J6939">
        <f>VLOOKUP(H6939,dMateriaPrima!A:C,3,0)</f>
        <v>23</v>
      </c>
      <c r="K6939">
        <v>148</v>
      </c>
      <c r="L6939">
        <f t="shared" si="217"/>
        <v>3404</v>
      </c>
      <c r="M6939">
        <v>0</v>
      </c>
      <c r="N6939">
        <f t="shared" si="216"/>
        <v>3404</v>
      </c>
      <c r="O6939">
        <v>2</v>
      </c>
      <c r="P6939" t="str">
        <f>VLOOKUP(O6939,dFornecedor!A:B,2,0)</f>
        <v>Minerva</v>
      </c>
    </row>
    <row r="6940" spans="1:16" x14ac:dyDescent="0.25">
      <c r="A6940">
        <v>6939</v>
      </c>
      <c r="B6940" s="1">
        <v>44277</v>
      </c>
      <c r="C6940" s="1">
        <v>44280</v>
      </c>
      <c r="D6940" s="1">
        <v>44284</v>
      </c>
      <c r="E6940" s="1">
        <v>44283</v>
      </c>
      <c r="F6940">
        <v>4</v>
      </c>
      <c r="G6940" t="str">
        <f>VLOOKUP(F6940,dComprador!A:B,2,0)</f>
        <v>Lira</v>
      </c>
      <c r="H6940">
        <v>8</v>
      </c>
      <c r="I6940" t="str">
        <f>VLOOKUP(H6940,dMateriaPrima!A:B,2,0)</f>
        <v>Cimento</v>
      </c>
      <c r="J6940">
        <f>VLOOKUP(H6940,dMateriaPrima!A:C,3,0)</f>
        <v>23</v>
      </c>
      <c r="K6940">
        <v>332</v>
      </c>
      <c r="L6940">
        <f t="shared" si="217"/>
        <v>7636</v>
      </c>
      <c r="M6940">
        <v>0</v>
      </c>
      <c r="N6940">
        <f t="shared" si="216"/>
        <v>7636</v>
      </c>
      <c r="O6940">
        <v>3</v>
      </c>
      <c r="P6940" t="str">
        <f>VLOOKUP(O6940,dFornecedor!A:B,2,0)</f>
        <v>StepUp</v>
      </c>
    </row>
    <row r="6941" spans="1:16" x14ac:dyDescent="0.25">
      <c r="A6941">
        <v>6940</v>
      </c>
      <c r="B6941" s="1">
        <v>44277</v>
      </c>
      <c r="C6941" s="1">
        <v>44285</v>
      </c>
      <c r="D6941" s="1">
        <v>44286</v>
      </c>
      <c r="E6941" s="1">
        <v>44287</v>
      </c>
      <c r="F6941">
        <v>4</v>
      </c>
      <c r="G6941" t="str">
        <f>VLOOKUP(F6941,dComprador!A:B,2,0)</f>
        <v>Lira</v>
      </c>
      <c r="H6941">
        <v>5</v>
      </c>
      <c r="I6941" t="str">
        <f>VLOOKUP(H6941,dMateriaPrima!A:B,2,0)</f>
        <v>Areia</v>
      </c>
      <c r="J6941">
        <f>VLOOKUP(H6941,dMateriaPrima!A:C,3,0)</f>
        <v>3.59</v>
      </c>
      <c r="K6941">
        <v>43</v>
      </c>
      <c r="L6941">
        <f t="shared" si="217"/>
        <v>154.37</v>
      </c>
      <c r="M6941">
        <v>0</v>
      </c>
      <c r="N6941">
        <f t="shared" si="216"/>
        <v>154.37</v>
      </c>
      <c r="O6941">
        <v>3</v>
      </c>
      <c r="P6941" t="str">
        <f>VLOOKUP(O6941,dFornecedor!A:B,2,0)</f>
        <v>StepUp</v>
      </c>
    </row>
    <row r="6942" spans="1:16" x14ac:dyDescent="0.25">
      <c r="A6942">
        <v>6941</v>
      </c>
      <c r="B6942" s="1">
        <v>44277</v>
      </c>
      <c r="C6942" s="1">
        <v>44286</v>
      </c>
      <c r="D6942" s="1">
        <v>44288</v>
      </c>
      <c r="E6942" s="1">
        <v>44293</v>
      </c>
      <c r="F6942">
        <v>4</v>
      </c>
      <c r="G6942" t="str">
        <f>VLOOKUP(F6942,dComprador!A:B,2,0)</f>
        <v>Lira</v>
      </c>
      <c r="H6942">
        <v>11</v>
      </c>
      <c r="I6942" t="str">
        <f>VLOOKUP(H6942,dMateriaPrima!A:B,2,0)</f>
        <v>Papel</v>
      </c>
      <c r="J6942">
        <f>VLOOKUP(H6942,dMateriaPrima!A:C,3,0)</f>
        <v>9</v>
      </c>
      <c r="K6942">
        <v>55</v>
      </c>
      <c r="L6942">
        <f t="shared" si="217"/>
        <v>495</v>
      </c>
      <c r="M6942">
        <v>0</v>
      </c>
      <c r="N6942">
        <f t="shared" si="216"/>
        <v>495</v>
      </c>
      <c r="O6942">
        <v>2</v>
      </c>
      <c r="P6942" t="str">
        <f>VLOOKUP(O6942,dFornecedor!A:B,2,0)</f>
        <v>Minerva</v>
      </c>
    </row>
    <row r="6943" spans="1:16" x14ac:dyDescent="0.25">
      <c r="A6943">
        <v>6942</v>
      </c>
      <c r="B6943" s="1">
        <v>44277</v>
      </c>
      <c r="C6943" s="1">
        <v>44288</v>
      </c>
      <c r="D6943" s="1">
        <v>44288</v>
      </c>
      <c r="E6943" s="1">
        <v>44294</v>
      </c>
      <c r="F6943">
        <v>4</v>
      </c>
      <c r="G6943" t="str">
        <f>VLOOKUP(F6943,dComprador!A:B,2,0)</f>
        <v>Lira</v>
      </c>
      <c r="H6943">
        <v>10</v>
      </c>
      <c r="I6943" t="str">
        <f>VLOOKUP(H6943,dMateriaPrima!A:B,2,0)</f>
        <v>Pedra Britada</v>
      </c>
      <c r="J6943">
        <f>VLOOKUP(H6943,dMateriaPrima!A:C,3,0)</f>
        <v>56</v>
      </c>
      <c r="K6943">
        <v>185</v>
      </c>
      <c r="L6943">
        <f t="shared" si="217"/>
        <v>10360</v>
      </c>
      <c r="M6943">
        <v>0</v>
      </c>
      <c r="N6943">
        <f t="shared" si="216"/>
        <v>10360</v>
      </c>
      <c r="O6943">
        <v>1</v>
      </c>
      <c r="P6943" t="str">
        <f>VLOOKUP(O6943,dFornecedor!A:B,2,0)</f>
        <v>NorthShore</v>
      </c>
    </row>
    <row r="6944" spans="1:16" x14ac:dyDescent="0.25">
      <c r="A6944">
        <v>6943</v>
      </c>
      <c r="B6944" s="1">
        <v>44277</v>
      </c>
      <c r="C6944" s="1">
        <v>44277</v>
      </c>
      <c r="D6944" s="1">
        <v>44284</v>
      </c>
      <c r="E6944" s="1">
        <v>44285</v>
      </c>
      <c r="F6944">
        <v>4</v>
      </c>
      <c r="G6944" t="str">
        <f>VLOOKUP(F6944,dComprador!A:B,2,0)</f>
        <v>Lira</v>
      </c>
      <c r="H6944">
        <v>7</v>
      </c>
      <c r="I6944" t="str">
        <f>VLOOKUP(H6944,dMateriaPrima!A:B,2,0)</f>
        <v>Poliéster</v>
      </c>
      <c r="J6944">
        <f>VLOOKUP(H6944,dMateriaPrima!A:C,3,0)</f>
        <v>8</v>
      </c>
      <c r="K6944">
        <v>114</v>
      </c>
      <c r="L6944">
        <f t="shared" si="217"/>
        <v>912</v>
      </c>
      <c r="M6944">
        <v>0</v>
      </c>
      <c r="N6944">
        <f t="shared" si="216"/>
        <v>912</v>
      </c>
      <c r="O6944">
        <v>4</v>
      </c>
      <c r="P6944" t="str">
        <f>VLOOKUP(O6944,dFornecedor!A:B,2,0)</f>
        <v>AlphaOmega</v>
      </c>
    </row>
    <row r="6945" spans="1:16" x14ac:dyDescent="0.25">
      <c r="A6945">
        <v>6944</v>
      </c>
      <c r="B6945" s="1">
        <v>44277</v>
      </c>
      <c r="C6945" s="1">
        <v>44278</v>
      </c>
      <c r="D6945" s="1">
        <v>44296</v>
      </c>
      <c r="E6945" s="1">
        <v>44300</v>
      </c>
      <c r="F6945">
        <v>1</v>
      </c>
      <c r="G6945" t="str">
        <f>VLOOKUP(F6945,dComprador!A:B,2,0)</f>
        <v>Alon</v>
      </c>
      <c r="H6945">
        <v>8</v>
      </c>
      <c r="I6945" t="str">
        <f>VLOOKUP(H6945,dMateriaPrima!A:B,2,0)</f>
        <v>Cimento</v>
      </c>
      <c r="J6945">
        <f>VLOOKUP(H6945,dMateriaPrima!A:C,3,0)</f>
        <v>23</v>
      </c>
      <c r="K6945">
        <v>166</v>
      </c>
      <c r="L6945">
        <f t="shared" si="217"/>
        <v>3818</v>
      </c>
      <c r="M6945">
        <v>0</v>
      </c>
      <c r="N6945">
        <f t="shared" si="216"/>
        <v>3818</v>
      </c>
      <c r="O6945">
        <v>3</v>
      </c>
      <c r="P6945" t="str">
        <f>VLOOKUP(O6945,dFornecedor!A:B,2,0)</f>
        <v>StepUp</v>
      </c>
    </row>
    <row r="6946" spans="1:16" x14ac:dyDescent="0.25">
      <c r="A6946">
        <v>6945</v>
      </c>
      <c r="B6946" s="1">
        <v>44277</v>
      </c>
      <c r="C6946" s="1">
        <v>44280</v>
      </c>
      <c r="D6946" s="1">
        <v>44290</v>
      </c>
      <c r="E6946" s="1">
        <v>44292</v>
      </c>
      <c r="F6946">
        <v>2</v>
      </c>
      <c r="G6946" t="str">
        <f>VLOOKUP(F6946,dComprador!A:B,2,0)</f>
        <v>João</v>
      </c>
      <c r="H6946">
        <v>9</v>
      </c>
      <c r="I6946" t="str">
        <f>VLOOKUP(H6946,dMateriaPrima!A:B,2,0)</f>
        <v>Couro</v>
      </c>
      <c r="J6946">
        <f>VLOOKUP(H6946,dMateriaPrima!A:C,3,0)</f>
        <v>4.4000000000000004</v>
      </c>
      <c r="K6946">
        <v>108</v>
      </c>
      <c r="L6946">
        <f t="shared" si="217"/>
        <v>475.20000000000005</v>
      </c>
      <c r="M6946">
        <v>0</v>
      </c>
      <c r="N6946">
        <f t="shared" si="216"/>
        <v>475.20000000000005</v>
      </c>
      <c r="O6946">
        <v>3</v>
      </c>
      <c r="P6946" t="str">
        <f>VLOOKUP(O6946,dFornecedor!A:B,2,0)</f>
        <v>StepUp</v>
      </c>
    </row>
    <row r="6947" spans="1:16" x14ac:dyDescent="0.25">
      <c r="A6947">
        <v>6946</v>
      </c>
      <c r="B6947" s="1">
        <v>44277</v>
      </c>
      <c r="C6947" s="1">
        <v>44285</v>
      </c>
      <c r="D6947" s="1">
        <v>44289</v>
      </c>
      <c r="E6947" s="1">
        <v>44294</v>
      </c>
      <c r="F6947">
        <v>3</v>
      </c>
      <c r="G6947" t="str">
        <f>VLOOKUP(F6947,dComprador!A:B,2,0)</f>
        <v>Diego</v>
      </c>
      <c r="H6947">
        <v>6</v>
      </c>
      <c r="I6947" t="str">
        <f>VLOOKUP(H6947,dMateriaPrima!A:B,2,0)</f>
        <v>Fio Algodão</v>
      </c>
      <c r="J6947">
        <f>VLOOKUP(H6947,dMateriaPrima!A:C,3,0)</f>
        <v>55.9</v>
      </c>
      <c r="K6947">
        <v>56</v>
      </c>
      <c r="L6947">
        <f t="shared" si="217"/>
        <v>3130.4</v>
      </c>
      <c r="M6947">
        <v>0</v>
      </c>
      <c r="N6947">
        <f t="shared" si="216"/>
        <v>3130.4</v>
      </c>
      <c r="O6947">
        <v>2</v>
      </c>
      <c r="P6947" t="str">
        <f>VLOOKUP(O6947,dFornecedor!A:B,2,0)</f>
        <v>Minerva</v>
      </c>
    </row>
    <row r="6948" spans="1:16" x14ac:dyDescent="0.25">
      <c r="A6948">
        <v>6947</v>
      </c>
      <c r="B6948" s="1">
        <v>44277</v>
      </c>
      <c r="C6948" s="1">
        <v>44278</v>
      </c>
      <c r="D6948" s="1">
        <v>44296</v>
      </c>
      <c r="E6948" s="1">
        <v>44297</v>
      </c>
      <c r="F6948">
        <v>1</v>
      </c>
      <c r="G6948" t="str">
        <f>VLOOKUP(F6948,dComprador!A:B,2,0)</f>
        <v>Alon</v>
      </c>
      <c r="H6948">
        <v>9</v>
      </c>
      <c r="I6948" t="str">
        <f>VLOOKUP(H6948,dMateriaPrima!A:B,2,0)</f>
        <v>Couro</v>
      </c>
      <c r="J6948">
        <f>VLOOKUP(H6948,dMateriaPrima!A:C,3,0)</f>
        <v>4.4000000000000004</v>
      </c>
      <c r="K6948">
        <v>146</v>
      </c>
      <c r="L6948">
        <f t="shared" si="217"/>
        <v>642.40000000000009</v>
      </c>
      <c r="M6948">
        <v>0</v>
      </c>
      <c r="N6948">
        <f t="shared" si="216"/>
        <v>642.40000000000009</v>
      </c>
      <c r="O6948">
        <v>3</v>
      </c>
      <c r="P6948" t="str">
        <f>VLOOKUP(O6948,dFornecedor!A:B,2,0)</f>
        <v>StepUp</v>
      </c>
    </row>
    <row r="6949" spans="1:16" x14ac:dyDescent="0.25">
      <c r="A6949">
        <v>6948</v>
      </c>
      <c r="B6949" s="1">
        <v>44277</v>
      </c>
      <c r="C6949" s="1">
        <v>44281</v>
      </c>
      <c r="D6949" s="1">
        <v>44295</v>
      </c>
      <c r="E6949" s="1">
        <v>44296</v>
      </c>
      <c r="F6949">
        <v>2</v>
      </c>
      <c r="G6949" t="str">
        <f>VLOOKUP(F6949,dComprador!A:B,2,0)</f>
        <v>João</v>
      </c>
      <c r="H6949">
        <v>5</v>
      </c>
      <c r="I6949" t="str">
        <f>VLOOKUP(H6949,dMateriaPrima!A:B,2,0)</f>
        <v>Areia</v>
      </c>
      <c r="J6949">
        <f>VLOOKUP(H6949,dMateriaPrima!A:C,3,0)</f>
        <v>3.59</v>
      </c>
      <c r="K6949">
        <v>289</v>
      </c>
      <c r="L6949">
        <f t="shared" si="217"/>
        <v>1037.51</v>
      </c>
      <c r="M6949">
        <v>0</v>
      </c>
      <c r="N6949">
        <f t="shared" si="216"/>
        <v>1037.51</v>
      </c>
      <c r="O6949">
        <v>1</v>
      </c>
      <c r="P6949" t="str">
        <f>VLOOKUP(O6949,dFornecedor!A:B,2,0)</f>
        <v>NorthShore</v>
      </c>
    </row>
    <row r="6950" spans="1:16" x14ac:dyDescent="0.25">
      <c r="A6950">
        <v>6949</v>
      </c>
      <c r="B6950" s="1">
        <v>44277</v>
      </c>
      <c r="C6950" s="1">
        <v>44278</v>
      </c>
      <c r="D6950" s="1">
        <v>44305</v>
      </c>
      <c r="E6950" s="1">
        <v>44309</v>
      </c>
      <c r="F6950">
        <v>1</v>
      </c>
      <c r="G6950" t="str">
        <f>VLOOKUP(F6950,dComprador!A:B,2,0)</f>
        <v>Alon</v>
      </c>
      <c r="H6950">
        <v>8</v>
      </c>
      <c r="I6950" t="str">
        <f>VLOOKUP(H6950,dMateriaPrima!A:B,2,0)</f>
        <v>Cimento</v>
      </c>
      <c r="J6950">
        <f>VLOOKUP(H6950,dMateriaPrima!A:C,3,0)</f>
        <v>23</v>
      </c>
      <c r="K6950">
        <v>81</v>
      </c>
      <c r="L6950">
        <f t="shared" si="217"/>
        <v>1863</v>
      </c>
      <c r="M6950">
        <v>0</v>
      </c>
      <c r="N6950">
        <f t="shared" si="216"/>
        <v>1863</v>
      </c>
      <c r="O6950">
        <v>3</v>
      </c>
      <c r="P6950" t="str">
        <f>VLOOKUP(O6950,dFornecedor!A:B,2,0)</f>
        <v>StepUp</v>
      </c>
    </row>
    <row r="6951" spans="1:16" x14ac:dyDescent="0.25">
      <c r="A6951">
        <v>6950</v>
      </c>
      <c r="B6951" s="1">
        <v>44277</v>
      </c>
      <c r="C6951" s="1">
        <v>44281</v>
      </c>
      <c r="D6951" s="1">
        <v>44295</v>
      </c>
      <c r="E6951" s="1">
        <v>44295</v>
      </c>
      <c r="F6951">
        <v>1</v>
      </c>
      <c r="G6951" t="str">
        <f>VLOOKUP(F6951,dComprador!A:B,2,0)</f>
        <v>Alon</v>
      </c>
      <c r="H6951">
        <v>5</v>
      </c>
      <c r="I6951" t="str">
        <f>VLOOKUP(H6951,dMateriaPrima!A:B,2,0)</f>
        <v>Areia</v>
      </c>
      <c r="J6951">
        <f>VLOOKUP(H6951,dMateriaPrima!A:C,3,0)</f>
        <v>3.59</v>
      </c>
      <c r="K6951">
        <v>78</v>
      </c>
      <c r="L6951">
        <f t="shared" si="217"/>
        <v>280.02</v>
      </c>
      <c r="M6951">
        <v>18</v>
      </c>
      <c r="N6951">
        <f t="shared" si="216"/>
        <v>229.6164</v>
      </c>
      <c r="O6951">
        <v>1</v>
      </c>
      <c r="P6951" t="str">
        <f>VLOOKUP(O6951,dFornecedor!A:B,2,0)</f>
        <v>NorthShore</v>
      </c>
    </row>
    <row r="6952" spans="1:16" x14ac:dyDescent="0.25">
      <c r="A6952">
        <v>6951</v>
      </c>
      <c r="B6952" s="1">
        <v>44277</v>
      </c>
      <c r="C6952" s="1">
        <v>44292</v>
      </c>
      <c r="D6952" s="1">
        <v>44295</v>
      </c>
      <c r="E6952" s="1">
        <v>44298</v>
      </c>
      <c r="F6952">
        <v>1</v>
      </c>
      <c r="G6952" t="str">
        <f>VLOOKUP(F6952,dComprador!A:B,2,0)</f>
        <v>Alon</v>
      </c>
      <c r="H6952">
        <v>1</v>
      </c>
      <c r="I6952" t="str">
        <f>VLOOKUP(H6952,dMateriaPrima!A:B,2,0)</f>
        <v>Tecido</v>
      </c>
      <c r="J6952">
        <f>VLOOKUP(H6952,dMateriaPrima!A:C,3,0)</f>
        <v>18</v>
      </c>
      <c r="K6952">
        <v>43</v>
      </c>
      <c r="L6952">
        <f t="shared" si="217"/>
        <v>774</v>
      </c>
      <c r="M6952">
        <v>0</v>
      </c>
      <c r="N6952">
        <f t="shared" si="216"/>
        <v>774</v>
      </c>
      <c r="O6952">
        <v>1</v>
      </c>
      <c r="P6952" t="str">
        <f>VLOOKUP(O6952,dFornecedor!A:B,2,0)</f>
        <v>NorthShore</v>
      </c>
    </row>
    <row r="6953" spans="1:16" x14ac:dyDescent="0.25">
      <c r="A6953">
        <v>6952</v>
      </c>
      <c r="B6953" s="1">
        <v>44278</v>
      </c>
      <c r="C6953" s="1">
        <v>44278</v>
      </c>
      <c r="D6953" s="1">
        <v>44284</v>
      </c>
      <c r="E6953" s="1">
        <v>44287</v>
      </c>
      <c r="F6953">
        <v>4</v>
      </c>
      <c r="G6953" t="str">
        <f>VLOOKUP(F6953,dComprador!A:B,2,0)</f>
        <v>Lira</v>
      </c>
      <c r="H6953">
        <v>4</v>
      </c>
      <c r="I6953" t="str">
        <f>VLOOKUP(H6953,dMateriaPrima!A:B,2,0)</f>
        <v>Madeira</v>
      </c>
      <c r="J6953">
        <f>VLOOKUP(H6953,dMateriaPrima!A:C,3,0)</f>
        <v>168</v>
      </c>
      <c r="K6953">
        <v>70</v>
      </c>
      <c r="L6953">
        <f t="shared" si="217"/>
        <v>11760</v>
      </c>
      <c r="M6953">
        <v>0</v>
      </c>
      <c r="N6953">
        <f t="shared" si="216"/>
        <v>11760</v>
      </c>
      <c r="O6953">
        <v>2</v>
      </c>
      <c r="P6953" t="str">
        <f>VLOOKUP(O6953,dFornecedor!A:B,2,0)</f>
        <v>Minerva</v>
      </c>
    </row>
    <row r="6954" spans="1:16" x14ac:dyDescent="0.25">
      <c r="A6954">
        <v>6953</v>
      </c>
      <c r="B6954" s="1">
        <v>44278</v>
      </c>
      <c r="C6954" s="1">
        <v>44285</v>
      </c>
      <c r="D6954" s="1">
        <v>44285</v>
      </c>
      <c r="E6954" s="1">
        <v>44286</v>
      </c>
      <c r="F6954">
        <v>4</v>
      </c>
      <c r="G6954" t="str">
        <f>VLOOKUP(F6954,dComprador!A:B,2,0)</f>
        <v>Lira</v>
      </c>
      <c r="H6954">
        <v>6</v>
      </c>
      <c r="I6954" t="str">
        <f>VLOOKUP(H6954,dMateriaPrima!A:B,2,0)</f>
        <v>Fio Algodão</v>
      </c>
      <c r="J6954">
        <f>VLOOKUP(H6954,dMateriaPrima!A:C,3,0)</f>
        <v>55.9</v>
      </c>
      <c r="K6954">
        <v>9</v>
      </c>
      <c r="L6954">
        <f t="shared" si="217"/>
        <v>503.09999999999997</v>
      </c>
      <c r="M6954">
        <v>0</v>
      </c>
      <c r="N6954">
        <f t="shared" si="216"/>
        <v>503.09999999999997</v>
      </c>
      <c r="O6954">
        <v>1</v>
      </c>
      <c r="P6954" t="str">
        <f>VLOOKUP(O6954,dFornecedor!A:B,2,0)</f>
        <v>NorthShore</v>
      </c>
    </row>
    <row r="6955" spans="1:16" x14ac:dyDescent="0.25">
      <c r="A6955">
        <v>6954</v>
      </c>
      <c r="B6955" s="1">
        <v>44278</v>
      </c>
      <c r="C6955" s="1">
        <v>44279</v>
      </c>
      <c r="D6955" s="1">
        <v>44285</v>
      </c>
      <c r="E6955" s="1">
        <v>44287</v>
      </c>
      <c r="F6955">
        <v>4</v>
      </c>
      <c r="G6955" t="str">
        <f>VLOOKUP(F6955,dComprador!A:B,2,0)</f>
        <v>Lira</v>
      </c>
      <c r="H6955">
        <v>5</v>
      </c>
      <c r="I6955" t="str">
        <f>VLOOKUP(H6955,dMateriaPrima!A:B,2,0)</f>
        <v>Areia</v>
      </c>
      <c r="J6955">
        <f>VLOOKUP(H6955,dMateriaPrima!A:C,3,0)</f>
        <v>3.59</v>
      </c>
      <c r="K6955">
        <v>127</v>
      </c>
      <c r="L6955">
        <f t="shared" si="217"/>
        <v>455.93</v>
      </c>
      <c r="M6955">
        <v>0</v>
      </c>
      <c r="N6955">
        <f t="shared" si="216"/>
        <v>455.93</v>
      </c>
      <c r="O6955">
        <v>3</v>
      </c>
      <c r="P6955" t="str">
        <f>VLOOKUP(O6955,dFornecedor!A:B,2,0)</f>
        <v>StepUp</v>
      </c>
    </row>
    <row r="6956" spans="1:16" x14ac:dyDescent="0.25">
      <c r="A6956">
        <v>6955</v>
      </c>
      <c r="B6956" s="1">
        <v>44278</v>
      </c>
      <c r="C6956" s="1">
        <v>44278</v>
      </c>
      <c r="D6956" s="1">
        <v>44283</v>
      </c>
      <c r="E6956" s="1">
        <v>44285</v>
      </c>
      <c r="F6956">
        <v>4</v>
      </c>
      <c r="G6956" t="str">
        <f>VLOOKUP(F6956,dComprador!A:B,2,0)</f>
        <v>Lira</v>
      </c>
      <c r="H6956">
        <v>9</v>
      </c>
      <c r="I6956" t="str">
        <f>VLOOKUP(H6956,dMateriaPrima!A:B,2,0)</f>
        <v>Couro</v>
      </c>
      <c r="J6956">
        <f>VLOOKUP(H6956,dMateriaPrima!A:C,3,0)</f>
        <v>4.4000000000000004</v>
      </c>
      <c r="K6956">
        <v>135</v>
      </c>
      <c r="L6956">
        <f t="shared" si="217"/>
        <v>594</v>
      </c>
      <c r="M6956">
        <v>0</v>
      </c>
      <c r="N6956">
        <f t="shared" si="216"/>
        <v>594</v>
      </c>
      <c r="O6956">
        <v>2</v>
      </c>
      <c r="P6956" t="str">
        <f>VLOOKUP(O6956,dFornecedor!A:B,2,0)</f>
        <v>Minerva</v>
      </c>
    </row>
    <row r="6957" spans="1:16" x14ac:dyDescent="0.25">
      <c r="A6957">
        <v>6956</v>
      </c>
      <c r="B6957" s="1">
        <v>44278</v>
      </c>
      <c r="C6957" s="1">
        <v>44281</v>
      </c>
      <c r="D6957" s="1">
        <v>44298</v>
      </c>
      <c r="E6957" s="1">
        <v>44297</v>
      </c>
      <c r="F6957">
        <v>1</v>
      </c>
      <c r="G6957" t="str">
        <f>VLOOKUP(F6957,dComprador!A:B,2,0)</f>
        <v>Alon</v>
      </c>
      <c r="H6957">
        <v>10</v>
      </c>
      <c r="I6957" t="str">
        <f>VLOOKUP(H6957,dMateriaPrima!A:B,2,0)</f>
        <v>Pedra Britada</v>
      </c>
      <c r="J6957">
        <f>VLOOKUP(H6957,dMateriaPrima!A:C,3,0)</f>
        <v>56</v>
      </c>
      <c r="K6957">
        <v>123</v>
      </c>
      <c r="L6957">
        <f t="shared" si="217"/>
        <v>6888</v>
      </c>
      <c r="M6957">
        <v>0</v>
      </c>
      <c r="N6957">
        <f t="shared" si="216"/>
        <v>6888</v>
      </c>
      <c r="O6957">
        <v>3</v>
      </c>
      <c r="P6957" t="str">
        <f>VLOOKUP(O6957,dFornecedor!A:B,2,0)</f>
        <v>StepUp</v>
      </c>
    </row>
    <row r="6958" spans="1:16" x14ac:dyDescent="0.25">
      <c r="A6958">
        <v>6957</v>
      </c>
      <c r="B6958" s="1">
        <v>44278</v>
      </c>
      <c r="C6958" s="1">
        <v>44281</v>
      </c>
      <c r="D6958" s="1">
        <v>44297</v>
      </c>
      <c r="E6958" s="1">
        <v>44298</v>
      </c>
      <c r="F6958">
        <v>1</v>
      </c>
      <c r="G6958" t="str">
        <f>VLOOKUP(F6958,dComprador!A:B,2,0)</f>
        <v>Alon</v>
      </c>
      <c r="H6958">
        <v>6</v>
      </c>
      <c r="I6958" t="str">
        <f>VLOOKUP(H6958,dMateriaPrima!A:B,2,0)</f>
        <v>Fio Algodão</v>
      </c>
      <c r="J6958">
        <f>VLOOKUP(H6958,dMateriaPrima!A:C,3,0)</f>
        <v>55.9</v>
      </c>
      <c r="K6958">
        <v>361</v>
      </c>
      <c r="L6958">
        <f t="shared" si="217"/>
        <v>20179.899999999998</v>
      </c>
      <c r="M6958">
        <v>0</v>
      </c>
      <c r="N6958">
        <f t="shared" si="216"/>
        <v>20179.899999999998</v>
      </c>
      <c r="O6958">
        <v>2</v>
      </c>
      <c r="P6958" t="str">
        <f>VLOOKUP(O6958,dFornecedor!A:B,2,0)</f>
        <v>Minerva</v>
      </c>
    </row>
    <row r="6959" spans="1:16" x14ac:dyDescent="0.25">
      <c r="A6959">
        <v>6958</v>
      </c>
      <c r="B6959" s="1">
        <v>44278</v>
      </c>
      <c r="C6959" s="1">
        <v>44291</v>
      </c>
      <c r="D6959" s="1">
        <v>44309</v>
      </c>
      <c r="E6959" s="1">
        <v>44312</v>
      </c>
      <c r="F6959">
        <v>1</v>
      </c>
      <c r="G6959" t="str">
        <f>VLOOKUP(F6959,dComprador!A:B,2,0)</f>
        <v>Alon</v>
      </c>
      <c r="H6959">
        <v>11</v>
      </c>
      <c r="I6959" t="str">
        <f>VLOOKUP(H6959,dMateriaPrima!A:B,2,0)</f>
        <v>Papel</v>
      </c>
      <c r="J6959">
        <f>VLOOKUP(H6959,dMateriaPrima!A:C,3,0)</f>
        <v>9</v>
      </c>
      <c r="K6959">
        <v>31</v>
      </c>
      <c r="L6959">
        <f t="shared" si="217"/>
        <v>279</v>
      </c>
      <c r="M6959">
        <v>0</v>
      </c>
      <c r="N6959">
        <f t="shared" si="216"/>
        <v>279</v>
      </c>
      <c r="O6959">
        <v>1</v>
      </c>
      <c r="P6959" t="str">
        <f>VLOOKUP(O6959,dFornecedor!A:B,2,0)</f>
        <v>NorthShore</v>
      </c>
    </row>
    <row r="6960" spans="1:16" x14ac:dyDescent="0.25">
      <c r="A6960">
        <v>6959</v>
      </c>
      <c r="B6960" s="1">
        <v>44278</v>
      </c>
      <c r="C6960" s="1">
        <v>44283</v>
      </c>
      <c r="D6960" s="1">
        <v>44300</v>
      </c>
      <c r="E6960" s="1">
        <v>44300</v>
      </c>
      <c r="F6960">
        <v>1</v>
      </c>
      <c r="G6960" t="str">
        <f>VLOOKUP(F6960,dComprador!A:B,2,0)</f>
        <v>Alon</v>
      </c>
      <c r="H6960">
        <v>4</v>
      </c>
      <c r="I6960" t="str">
        <f>VLOOKUP(H6960,dMateriaPrima!A:B,2,0)</f>
        <v>Madeira</v>
      </c>
      <c r="J6960">
        <f>VLOOKUP(H6960,dMateriaPrima!A:C,3,0)</f>
        <v>168</v>
      </c>
      <c r="K6960">
        <v>114</v>
      </c>
      <c r="L6960">
        <f t="shared" si="217"/>
        <v>19152</v>
      </c>
      <c r="M6960">
        <v>0</v>
      </c>
      <c r="N6960">
        <f t="shared" si="216"/>
        <v>19152</v>
      </c>
      <c r="O6960">
        <v>3</v>
      </c>
      <c r="P6960" t="str">
        <f>VLOOKUP(O6960,dFornecedor!A:B,2,0)</f>
        <v>StepUp</v>
      </c>
    </row>
    <row r="6961" spans="1:16" x14ac:dyDescent="0.25">
      <c r="A6961">
        <v>6960</v>
      </c>
      <c r="B6961" s="1">
        <v>44279</v>
      </c>
      <c r="C6961" s="1">
        <v>44291</v>
      </c>
      <c r="D6961" s="1">
        <v>44291</v>
      </c>
      <c r="E6961" s="1">
        <v>44296</v>
      </c>
      <c r="F6961">
        <v>4</v>
      </c>
      <c r="G6961" t="str">
        <f>VLOOKUP(F6961,dComprador!A:B,2,0)</f>
        <v>Lira</v>
      </c>
      <c r="H6961">
        <v>6</v>
      </c>
      <c r="I6961" t="str">
        <f>VLOOKUP(H6961,dMateriaPrima!A:B,2,0)</f>
        <v>Fio Algodão</v>
      </c>
      <c r="J6961">
        <f>VLOOKUP(H6961,dMateriaPrima!A:C,3,0)</f>
        <v>55.9</v>
      </c>
      <c r="K6961">
        <v>129</v>
      </c>
      <c r="L6961">
        <f t="shared" si="217"/>
        <v>7211.0999999999995</v>
      </c>
      <c r="M6961">
        <v>0</v>
      </c>
      <c r="N6961">
        <f t="shared" si="216"/>
        <v>7211.0999999999995</v>
      </c>
      <c r="O6961">
        <v>1</v>
      </c>
      <c r="P6961" t="str">
        <f>VLOOKUP(O6961,dFornecedor!A:B,2,0)</f>
        <v>NorthShore</v>
      </c>
    </row>
    <row r="6962" spans="1:16" x14ac:dyDescent="0.25">
      <c r="A6962">
        <v>6961</v>
      </c>
      <c r="B6962" s="1">
        <v>44279</v>
      </c>
      <c r="C6962" s="1">
        <v>44279</v>
      </c>
      <c r="D6962" s="1">
        <v>44286</v>
      </c>
      <c r="E6962" s="1">
        <v>44283</v>
      </c>
      <c r="F6962">
        <v>4</v>
      </c>
      <c r="G6962" t="str">
        <f>VLOOKUP(F6962,dComprador!A:B,2,0)</f>
        <v>Lira</v>
      </c>
      <c r="H6962">
        <v>9</v>
      </c>
      <c r="I6962" t="str">
        <f>VLOOKUP(H6962,dMateriaPrima!A:B,2,0)</f>
        <v>Couro</v>
      </c>
      <c r="J6962">
        <f>VLOOKUP(H6962,dMateriaPrima!A:C,3,0)</f>
        <v>4.4000000000000004</v>
      </c>
      <c r="K6962">
        <v>367</v>
      </c>
      <c r="L6962">
        <f t="shared" si="217"/>
        <v>1614.8000000000002</v>
      </c>
      <c r="M6962">
        <v>0</v>
      </c>
      <c r="N6962">
        <f t="shared" si="216"/>
        <v>1614.8000000000002</v>
      </c>
      <c r="O6962">
        <v>2</v>
      </c>
      <c r="P6962" t="str">
        <f>VLOOKUP(O6962,dFornecedor!A:B,2,0)</f>
        <v>Minerva</v>
      </c>
    </row>
    <row r="6963" spans="1:16" x14ac:dyDescent="0.25">
      <c r="A6963">
        <v>6962</v>
      </c>
      <c r="B6963" s="1">
        <v>44279</v>
      </c>
      <c r="C6963" s="1">
        <v>44287</v>
      </c>
      <c r="D6963" s="1">
        <v>44290</v>
      </c>
      <c r="E6963" s="1">
        <v>44287</v>
      </c>
      <c r="F6963">
        <v>4</v>
      </c>
      <c r="G6963" t="str">
        <f>VLOOKUP(F6963,dComprador!A:B,2,0)</f>
        <v>Lira</v>
      </c>
      <c r="H6963">
        <v>5</v>
      </c>
      <c r="I6963" t="str">
        <f>VLOOKUP(H6963,dMateriaPrima!A:B,2,0)</f>
        <v>Areia</v>
      </c>
      <c r="J6963">
        <f>VLOOKUP(H6963,dMateriaPrima!A:C,3,0)</f>
        <v>3.59</v>
      </c>
      <c r="K6963">
        <v>457</v>
      </c>
      <c r="L6963">
        <f t="shared" si="217"/>
        <v>1640.6299999999999</v>
      </c>
      <c r="M6963">
        <v>0</v>
      </c>
      <c r="N6963">
        <f t="shared" si="216"/>
        <v>1640.6299999999999</v>
      </c>
      <c r="O6963">
        <v>3</v>
      </c>
      <c r="P6963" t="str">
        <f>VLOOKUP(O6963,dFornecedor!A:B,2,0)</f>
        <v>StepUp</v>
      </c>
    </row>
    <row r="6964" spans="1:16" x14ac:dyDescent="0.25">
      <c r="A6964">
        <v>6963</v>
      </c>
      <c r="B6964" s="1">
        <v>44279</v>
      </c>
      <c r="C6964" s="1">
        <v>44279</v>
      </c>
      <c r="D6964" s="1">
        <v>44286</v>
      </c>
      <c r="E6964" s="1">
        <v>44283</v>
      </c>
      <c r="F6964">
        <v>4</v>
      </c>
      <c r="G6964" t="str">
        <f>VLOOKUP(F6964,dComprador!A:B,2,0)</f>
        <v>Lira</v>
      </c>
      <c r="H6964">
        <v>5</v>
      </c>
      <c r="I6964" t="str">
        <f>VLOOKUP(H6964,dMateriaPrima!A:B,2,0)</f>
        <v>Areia</v>
      </c>
      <c r="J6964">
        <f>VLOOKUP(H6964,dMateriaPrima!A:C,3,0)</f>
        <v>3.59</v>
      </c>
      <c r="K6964">
        <v>643</v>
      </c>
      <c r="L6964">
        <f t="shared" si="217"/>
        <v>2308.37</v>
      </c>
      <c r="M6964">
        <v>0</v>
      </c>
      <c r="N6964">
        <f t="shared" si="216"/>
        <v>2308.37</v>
      </c>
      <c r="O6964">
        <v>2</v>
      </c>
      <c r="P6964" t="str">
        <f>VLOOKUP(O6964,dFornecedor!A:B,2,0)</f>
        <v>Minerva</v>
      </c>
    </row>
    <row r="6965" spans="1:16" x14ac:dyDescent="0.25">
      <c r="A6965">
        <v>6964</v>
      </c>
      <c r="B6965" s="1">
        <v>44279</v>
      </c>
      <c r="C6965" s="1">
        <v>44280</v>
      </c>
      <c r="D6965" s="1">
        <v>44285</v>
      </c>
      <c r="E6965" s="1">
        <v>44287</v>
      </c>
      <c r="F6965">
        <v>4</v>
      </c>
      <c r="G6965" t="str">
        <f>VLOOKUP(F6965,dComprador!A:B,2,0)</f>
        <v>Lira</v>
      </c>
      <c r="H6965">
        <v>11</v>
      </c>
      <c r="I6965" t="str">
        <f>VLOOKUP(H6965,dMateriaPrima!A:B,2,0)</f>
        <v>Papel</v>
      </c>
      <c r="J6965">
        <f>VLOOKUP(H6965,dMateriaPrima!A:C,3,0)</f>
        <v>9</v>
      </c>
      <c r="K6965">
        <v>68</v>
      </c>
      <c r="L6965">
        <f t="shared" si="217"/>
        <v>612</v>
      </c>
      <c r="M6965">
        <v>0</v>
      </c>
      <c r="N6965">
        <f t="shared" si="216"/>
        <v>612</v>
      </c>
      <c r="O6965">
        <v>3</v>
      </c>
      <c r="P6965" t="str">
        <f>VLOOKUP(O6965,dFornecedor!A:B,2,0)</f>
        <v>StepUp</v>
      </c>
    </row>
    <row r="6966" spans="1:16" x14ac:dyDescent="0.25">
      <c r="A6966">
        <v>6965</v>
      </c>
      <c r="B6966" s="1">
        <v>44279</v>
      </c>
      <c r="C6966" s="1">
        <v>44279</v>
      </c>
      <c r="D6966" s="1">
        <v>44284</v>
      </c>
      <c r="E6966" s="1">
        <v>44289</v>
      </c>
      <c r="F6966">
        <v>4</v>
      </c>
      <c r="G6966" t="str">
        <f>VLOOKUP(F6966,dComprador!A:B,2,0)</f>
        <v>Lira</v>
      </c>
      <c r="H6966">
        <v>6</v>
      </c>
      <c r="I6966" t="str">
        <f>VLOOKUP(H6966,dMateriaPrima!A:B,2,0)</f>
        <v>Fio Algodão</v>
      </c>
      <c r="J6966">
        <f>VLOOKUP(H6966,dMateriaPrima!A:C,3,0)</f>
        <v>55.9</v>
      </c>
      <c r="K6966">
        <v>386</v>
      </c>
      <c r="L6966">
        <f t="shared" si="217"/>
        <v>21577.399999999998</v>
      </c>
      <c r="M6966">
        <v>0</v>
      </c>
      <c r="N6966">
        <f t="shared" si="216"/>
        <v>21577.399999999998</v>
      </c>
      <c r="O6966">
        <v>4</v>
      </c>
      <c r="P6966" t="str">
        <f>VLOOKUP(O6966,dFornecedor!A:B,2,0)</f>
        <v>AlphaOmega</v>
      </c>
    </row>
    <row r="6967" spans="1:16" x14ac:dyDescent="0.25">
      <c r="A6967">
        <v>6966</v>
      </c>
      <c r="B6967" s="1">
        <v>44279</v>
      </c>
      <c r="C6967" s="1">
        <v>44279</v>
      </c>
      <c r="D6967" s="1">
        <v>44299</v>
      </c>
      <c r="E6967" s="1">
        <v>44299</v>
      </c>
      <c r="F6967">
        <v>1</v>
      </c>
      <c r="G6967" t="str">
        <f>VLOOKUP(F6967,dComprador!A:B,2,0)</f>
        <v>Alon</v>
      </c>
      <c r="H6967">
        <v>7</v>
      </c>
      <c r="I6967" t="str">
        <f>VLOOKUP(H6967,dMateriaPrima!A:B,2,0)</f>
        <v>Poliéster</v>
      </c>
      <c r="J6967">
        <f>VLOOKUP(H6967,dMateriaPrima!A:C,3,0)</f>
        <v>8</v>
      </c>
      <c r="K6967">
        <v>39</v>
      </c>
      <c r="L6967">
        <f t="shared" si="217"/>
        <v>312</v>
      </c>
      <c r="M6967">
        <v>0</v>
      </c>
      <c r="N6967">
        <f t="shared" si="216"/>
        <v>312</v>
      </c>
      <c r="O6967">
        <v>2</v>
      </c>
      <c r="P6967" t="str">
        <f>VLOOKUP(O6967,dFornecedor!A:B,2,0)</f>
        <v>Minerva</v>
      </c>
    </row>
    <row r="6968" spans="1:16" x14ac:dyDescent="0.25">
      <c r="A6968">
        <v>6967</v>
      </c>
      <c r="B6968" s="1">
        <v>44279</v>
      </c>
      <c r="C6968" s="1">
        <v>44285</v>
      </c>
      <c r="D6968" s="1">
        <v>44293</v>
      </c>
      <c r="E6968" s="1">
        <v>44296</v>
      </c>
      <c r="F6968">
        <v>1</v>
      </c>
      <c r="G6968" t="str">
        <f>VLOOKUP(F6968,dComprador!A:B,2,0)</f>
        <v>Alon</v>
      </c>
      <c r="H6968">
        <v>7</v>
      </c>
      <c r="I6968" t="str">
        <f>VLOOKUP(H6968,dMateriaPrima!A:B,2,0)</f>
        <v>Poliéster</v>
      </c>
      <c r="J6968">
        <f>VLOOKUP(H6968,dMateriaPrima!A:C,3,0)</f>
        <v>8</v>
      </c>
      <c r="K6968">
        <v>74</v>
      </c>
      <c r="L6968">
        <f t="shared" si="217"/>
        <v>592</v>
      </c>
      <c r="M6968">
        <v>0</v>
      </c>
      <c r="N6968">
        <f t="shared" si="216"/>
        <v>592</v>
      </c>
      <c r="O6968">
        <v>2</v>
      </c>
      <c r="P6968" t="str">
        <f>VLOOKUP(O6968,dFornecedor!A:B,2,0)</f>
        <v>Minerva</v>
      </c>
    </row>
    <row r="6969" spans="1:16" x14ac:dyDescent="0.25">
      <c r="A6969">
        <v>6968</v>
      </c>
      <c r="B6969" s="1">
        <v>44279</v>
      </c>
      <c r="C6969" s="1">
        <v>44284</v>
      </c>
      <c r="D6969" s="1">
        <v>44310</v>
      </c>
      <c r="E6969" s="1">
        <v>44315</v>
      </c>
      <c r="F6969">
        <v>1</v>
      </c>
      <c r="G6969" t="str">
        <f>VLOOKUP(F6969,dComprador!A:B,2,0)</f>
        <v>Alon</v>
      </c>
      <c r="H6969">
        <v>7</v>
      </c>
      <c r="I6969" t="str">
        <f>VLOOKUP(H6969,dMateriaPrima!A:B,2,0)</f>
        <v>Poliéster</v>
      </c>
      <c r="J6969">
        <f>VLOOKUP(H6969,dMateriaPrima!A:C,3,0)</f>
        <v>8</v>
      </c>
      <c r="K6969">
        <v>17</v>
      </c>
      <c r="L6969">
        <f t="shared" si="217"/>
        <v>136</v>
      </c>
      <c r="M6969">
        <v>0</v>
      </c>
      <c r="N6969">
        <f t="shared" si="216"/>
        <v>136</v>
      </c>
      <c r="O6969">
        <v>2</v>
      </c>
      <c r="P6969" t="str">
        <f>VLOOKUP(O6969,dFornecedor!A:B,2,0)</f>
        <v>Minerva</v>
      </c>
    </row>
    <row r="6970" spans="1:16" x14ac:dyDescent="0.25">
      <c r="A6970">
        <v>6969</v>
      </c>
      <c r="B6970" s="1">
        <v>44279</v>
      </c>
      <c r="C6970" s="1">
        <v>44279</v>
      </c>
      <c r="D6970" s="1">
        <v>44311</v>
      </c>
      <c r="E6970" s="1">
        <v>44313</v>
      </c>
      <c r="F6970">
        <v>1</v>
      </c>
      <c r="G6970" t="str">
        <f>VLOOKUP(F6970,dComprador!A:B,2,0)</f>
        <v>Alon</v>
      </c>
      <c r="H6970">
        <v>8</v>
      </c>
      <c r="I6970" t="str">
        <f>VLOOKUP(H6970,dMateriaPrima!A:B,2,0)</f>
        <v>Cimento</v>
      </c>
      <c r="J6970">
        <f>VLOOKUP(H6970,dMateriaPrima!A:C,3,0)</f>
        <v>23</v>
      </c>
      <c r="K6970">
        <v>197</v>
      </c>
      <c r="L6970">
        <f t="shared" si="217"/>
        <v>4531</v>
      </c>
      <c r="M6970">
        <v>0</v>
      </c>
      <c r="N6970">
        <f t="shared" si="216"/>
        <v>4531</v>
      </c>
      <c r="O6970">
        <v>4</v>
      </c>
      <c r="P6970" t="str">
        <f>VLOOKUP(O6970,dFornecedor!A:B,2,0)</f>
        <v>AlphaOmega</v>
      </c>
    </row>
    <row r="6971" spans="1:16" x14ac:dyDescent="0.25">
      <c r="A6971">
        <v>6970</v>
      </c>
      <c r="B6971" s="1">
        <v>44279</v>
      </c>
      <c r="C6971" s="1">
        <v>44279</v>
      </c>
      <c r="D6971" s="1">
        <v>44302</v>
      </c>
      <c r="E6971" s="1">
        <v>44305</v>
      </c>
      <c r="F6971">
        <v>1</v>
      </c>
      <c r="G6971" t="str">
        <f>VLOOKUP(F6971,dComprador!A:B,2,0)</f>
        <v>Alon</v>
      </c>
      <c r="H6971">
        <v>9</v>
      </c>
      <c r="I6971" t="str">
        <f>VLOOKUP(H6971,dMateriaPrima!A:B,2,0)</f>
        <v>Couro</v>
      </c>
      <c r="J6971">
        <f>VLOOKUP(H6971,dMateriaPrima!A:C,3,0)</f>
        <v>4.4000000000000004</v>
      </c>
      <c r="K6971">
        <v>535</v>
      </c>
      <c r="L6971">
        <f t="shared" si="217"/>
        <v>2354</v>
      </c>
      <c r="M6971">
        <v>0</v>
      </c>
      <c r="N6971">
        <f t="shared" si="216"/>
        <v>2354</v>
      </c>
      <c r="O6971">
        <v>5</v>
      </c>
      <c r="P6971" t="str">
        <f>VLOOKUP(O6971,dFornecedor!A:B,2,0)</f>
        <v>Atlas</v>
      </c>
    </row>
    <row r="6972" spans="1:16" x14ac:dyDescent="0.25">
      <c r="A6972">
        <v>6971</v>
      </c>
      <c r="B6972" s="1">
        <v>44280</v>
      </c>
      <c r="C6972" s="1">
        <v>44280</v>
      </c>
      <c r="D6972" s="1">
        <v>44287</v>
      </c>
      <c r="E6972" s="1">
        <v>44285</v>
      </c>
      <c r="F6972">
        <v>4</v>
      </c>
      <c r="G6972" t="str">
        <f>VLOOKUP(F6972,dComprador!A:B,2,0)</f>
        <v>Lira</v>
      </c>
      <c r="H6972">
        <v>11</v>
      </c>
      <c r="I6972" t="str">
        <f>VLOOKUP(H6972,dMateriaPrima!A:B,2,0)</f>
        <v>Papel</v>
      </c>
      <c r="J6972">
        <f>VLOOKUP(H6972,dMateriaPrima!A:C,3,0)</f>
        <v>9</v>
      </c>
      <c r="K6972">
        <v>23</v>
      </c>
      <c r="L6972">
        <f t="shared" si="217"/>
        <v>207</v>
      </c>
      <c r="M6972">
        <v>0</v>
      </c>
      <c r="N6972">
        <f t="shared" si="216"/>
        <v>207</v>
      </c>
      <c r="O6972">
        <v>2</v>
      </c>
      <c r="P6972" t="str">
        <f>VLOOKUP(O6972,dFornecedor!A:B,2,0)</f>
        <v>Minerva</v>
      </c>
    </row>
    <row r="6973" spans="1:16" x14ac:dyDescent="0.25">
      <c r="A6973">
        <v>6972</v>
      </c>
      <c r="B6973" s="1">
        <v>44280</v>
      </c>
      <c r="C6973" s="1">
        <v>44282</v>
      </c>
      <c r="D6973" s="1">
        <v>44287</v>
      </c>
      <c r="E6973" s="1">
        <v>44290</v>
      </c>
      <c r="F6973">
        <v>4</v>
      </c>
      <c r="G6973" t="str">
        <f>VLOOKUP(F6973,dComprador!A:B,2,0)</f>
        <v>Lira</v>
      </c>
      <c r="H6973">
        <v>7</v>
      </c>
      <c r="I6973" t="str">
        <f>VLOOKUP(H6973,dMateriaPrima!A:B,2,0)</f>
        <v>Poliéster</v>
      </c>
      <c r="J6973">
        <f>VLOOKUP(H6973,dMateriaPrima!A:C,3,0)</f>
        <v>8</v>
      </c>
      <c r="K6973">
        <v>6</v>
      </c>
      <c r="L6973">
        <f t="shared" si="217"/>
        <v>48</v>
      </c>
      <c r="M6973">
        <v>0</v>
      </c>
      <c r="N6973">
        <f t="shared" si="216"/>
        <v>48</v>
      </c>
      <c r="O6973">
        <v>4</v>
      </c>
      <c r="P6973" t="str">
        <f>VLOOKUP(O6973,dFornecedor!A:B,2,0)</f>
        <v>AlphaOmega</v>
      </c>
    </row>
    <row r="6974" spans="1:16" x14ac:dyDescent="0.25">
      <c r="A6974">
        <v>6973</v>
      </c>
      <c r="B6974" s="1">
        <v>44280</v>
      </c>
      <c r="C6974" s="1">
        <v>44290</v>
      </c>
      <c r="D6974" s="1">
        <v>44292</v>
      </c>
      <c r="E6974" s="1">
        <v>44297</v>
      </c>
      <c r="F6974">
        <v>4</v>
      </c>
      <c r="G6974" t="str">
        <f>VLOOKUP(F6974,dComprador!A:B,2,0)</f>
        <v>Lira</v>
      </c>
      <c r="H6974">
        <v>1</v>
      </c>
      <c r="I6974" t="str">
        <f>VLOOKUP(H6974,dMateriaPrima!A:B,2,0)</f>
        <v>Tecido</v>
      </c>
      <c r="J6974">
        <f>VLOOKUP(H6974,dMateriaPrima!A:C,3,0)</f>
        <v>18</v>
      </c>
      <c r="K6974">
        <v>23</v>
      </c>
      <c r="L6974">
        <f t="shared" si="217"/>
        <v>414</v>
      </c>
      <c r="M6974">
        <v>0</v>
      </c>
      <c r="N6974">
        <f t="shared" si="216"/>
        <v>414</v>
      </c>
      <c r="O6974">
        <v>3</v>
      </c>
      <c r="P6974" t="str">
        <f>VLOOKUP(O6974,dFornecedor!A:B,2,0)</f>
        <v>StepUp</v>
      </c>
    </row>
    <row r="6975" spans="1:16" x14ac:dyDescent="0.25">
      <c r="A6975">
        <v>6974</v>
      </c>
      <c r="B6975" s="1">
        <v>44280</v>
      </c>
      <c r="C6975" s="1">
        <v>44281</v>
      </c>
      <c r="D6975" s="1">
        <v>44288</v>
      </c>
      <c r="E6975" s="1">
        <v>44290</v>
      </c>
      <c r="F6975">
        <v>4</v>
      </c>
      <c r="G6975" t="str">
        <f>VLOOKUP(F6975,dComprador!A:B,2,0)</f>
        <v>Lira</v>
      </c>
      <c r="H6975">
        <v>7</v>
      </c>
      <c r="I6975" t="str">
        <f>VLOOKUP(H6975,dMateriaPrima!A:B,2,0)</f>
        <v>Poliéster</v>
      </c>
      <c r="J6975">
        <f>VLOOKUP(H6975,dMateriaPrima!A:C,3,0)</f>
        <v>8</v>
      </c>
      <c r="K6975">
        <v>211</v>
      </c>
      <c r="L6975">
        <f t="shared" si="217"/>
        <v>1688</v>
      </c>
      <c r="M6975">
        <v>0</v>
      </c>
      <c r="N6975">
        <f t="shared" si="216"/>
        <v>1688</v>
      </c>
      <c r="O6975">
        <v>4</v>
      </c>
      <c r="P6975" t="str">
        <f>VLOOKUP(O6975,dFornecedor!A:B,2,0)</f>
        <v>AlphaOmega</v>
      </c>
    </row>
    <row r="6976" spans="1:16" x14ac:dyDescent="0.25">
      <c r="A6976">
        <v>6975</v>
      </c>
      <c r="B6976" s="1">
        <v>44280</v>
      </c>
      <c r="C6976" s="1">
        <v>44289</v>
      </c>
      <c r="D6976" s="1">
        <v>44293</v>
      </c>
      <c r="E6976" s="1">
        <v>44294</v>
      </c>
      <c r="F6976">
        <v>4</v>
      </c>
      <c r="G6976" t="str">
        <f>VLOOKUP(F6976,dComprador!A:B,2,0)</f>
        <v>Lira</v>
      </c>
      <c r="H6976">
        <v>9</v>
      </c>
      <c r="I6976" t="str">
        <f>VLOOKUP(H6976,dMateriaPrima!A:B,2,0)</f>
        <v>Couro</v>
      </c>
      <c r="J6976">
        <f>VLOOKUP(H6976,dMateriaPrima!A:C,3,0)</f>
        <v>4.4000000000000004</v>
      </c>
      <c r="K6976">
        <v>37</v>
      </c>
      <c r="L6976">
        <f t="shared" si="217"/>
        <v>162.80000000000001</v>
      </c>
      <c r="M6976">
        <v>0</v>
      </c>
      <c r="N6976">
        <f t="shared" si="216"/>
        <v>162.80000000000001</v>
      </c>
      <c r="O6976">
        <v>2</v>
      </c>
      <c r="P6976" t="str">
        <f>VLOOKUP(O6976,dFornecedor!A:B,2,0)</f>
        <v>Minerva</v>
      </c>
    </row>
    <row r="6977" spans="1:16" x14ac:dyDescent="0.25">
      <c r="A6977">
        <v>6976</v>
      </c>
      <c r="B6977" s="1">
        <v>44280</v>
      </c>
      <c r="C6977" s="1">
        <v>44281</v>
      </c>
      <c r="D6977" s="1">
        <v>44298</v>
      </c>
      <c r="E6977" s="1">
        <v>44297</v>
      </c>
      <c r="F6977">
        <v>1</v>
      </c>
      <c r="G6977" t="str">
        <f>VLOOKUP(F6977,dComprador!A:B,2,0)</f>
        <v>Alon</v>
      </c>
      <c r="H6977">
        <v>8</v>
      </c>
      <c r="I6977" t="str">
        <f>VLOOKUP(H6977,dMateriaPrima!A:B,2,0)</f>
        <v>Cimento</v>
      </c>
      <c r="J6977">
        <f>VLOOKUP(H6977,dMateriaPrima!A:C,3,0)</f>
        <v>23</v>
      </c>
      <c r="K6977">
        <v>399</v>
      </c>
      <c r="L6977">
        <f t="shared" si="217"/>
        <v>9177</v>
      </c>
      <c r="M6977">
        <v>0</v>
      </c>
      <c r="N6977">
        <f t="shared" si="216"/>
        <v>9177</v>
      </c>
      <c r="O6977">
        <v>3</v>
      </c>
      <c r="P6977" t="str">
        <f>VLOOKUP(O6977,dFornecedor!A:B,2,0)</f>
        <v>StepUp</v>
      </c>
    </row>
    <row r="6978" spans="1:16" x14ac:dyDescent="0.25">
      <c r="A6978">
        <v>6977</v>
      </c>
      <c r="B6978" s="1">
        <v>44280</v>
      </c>
      <c r="C6978" s="1">
        <v>44281</v>
      </c>
      <c r="D6978" s="1">
        <v>44310</v>
      </c>
      <c r="E6978" s="1">
        <v>44310</v>
      </c>
      <c r="F6978">
        <v>1</v>
      </c>
      <c r="G6978" t="str">
        <f>VLOOKUP(F6978,dComprador!A:B,2,0)</f>
        <v>Alon</v>
      </c>
      <c r="H6978">
        <v>2</v>
      </c>
      <c r="I6978" t="str">
        <f>VLOOKUP(H6978,dMateriaPrima!A:B,2,0)</f>
        <v>Chapa Metal</v>
      </c>
      <c r="J6978">
        <f>VLOOKUP(H6978,dMateriaPrima!A:C,3,0)</f>
        <v>299.89999999999998</v>
      </c>
      <c r="K6978">
        <v>525</v>
      </c>
      <c r="L6978">
        <f t="shared" si="217"/>
        <v>157447.5</v>
      </c>
      <c r="M6978">
        <v>0</v>
      </c>
      <c r="N6978">
        <f t="shared" ref="N6978:N7041" si="218">SUM(L6978-((L6978*M6978)/100))</f>
        <v>157447.5</v>
      </c>
      <c r="O6978">
        <v>4</v>
      </c>
      <c r="P6978" t="str">
        <f>VLOOKUP(O6978,dFornecedor!A:B,2,0)</f>
        <v>AlphaOmega</v>
      </c>
    </row>
    <row r="6979" spans="1:16" x14ac:dyDescent="0.25">
      <c r="A6979">
        <v>6978</v>
      </c>
      <c r="B6979" s="1">
        <v>44281</v>
      </c>
      <c r="C6979" s="1">
        <v>44282</v>
      </c>
      <c r="D6979" s="1">
        <v>44288</v>
      </c>
      <c r="E6979" s="1">
        <v>44287</v>
      </c>
      <c r="F6979">
        <v>4</v>
      </c>
      <c r="G6979" t="str">
        <f>VLOOKUP(F6979,dComprador!A:B,2,0)</f>
        <v>Lira</v>
      </c>
      <c r="H6979">
        <v>11</v>
      </c>
      <c r="I6979" t="str">
        <f>VLOOKUP(H6979,dMateriaPrima!A:B,2,0)</f>
        <v>Papel</v>
      </c>
      <c r="J6979">
        <f>VLOOKUP(H6979,dMateriaPrima!A:C,3,0)</f>
        <v>9</v>
      </c>
      <c r="K6979">
        <v>91</v>
      </c>
      <c r="L6979">
        <f t="shared" ref="L6979:L7042" si="219">J6979*K6979</f>
        <v>819</v>
      </c>
      <c r="M6979">
        <v>0</v>
      </c>
      <c r="N6979">
        <f t="shared" si="218"/>
        <v>819</v>
      </c>
      <c r="O6979">
        <v>4</v>
      </c>
      <c r="P6979" t="str">
        <f>VLOOKUP(O6979,dFornecedor!A:B,2,0)</f>
        <v>AlphaOmega</v>
      </c>
    </row>
    <row r="6980" spans="1:16" x14ac:dyDescent="0.25">
      <c r="A6980">
        <v>6979</v>
      </c>
      <c r="B6980" s="1">
        <v>44281</v>
      </c>
      <c r="C6980" s="1">
        <v>44281</v>
      </c>
      <c r="D6980" s="1">
        <v>44289</v>
      </c>
      <c r="E6980" s="1">
        <v>44292</v>
      </c>
      <c r="F6980">
        <v>4</v>
      </c>
      <c r="G6980" t="str">
        <f>VLOOKUP(F6980,dComprador!A:B,2,0)</f>
        <v>Lira</v>
      </c>
      <c r="H6980">
        <v>1</v>
      </c>
      <c r="I6980" t="str">
        <f>VLOOKUP(H6980,dMateriaPrima!A:B,2,0)</f>
        <v>Tecido</v>
      </c>
      <c r="J6980">
        <f>VLOOKUP(H6980,dMateriaPrima!A:C,3,0)</f>
        <v>18</v>
      </c>
      <c r="K6980">
        <v>415</v>
      </c>
      <c r="L6980">
        <f t="shared" si="219"/>
        <v>7470</v>
      </c>
      <c r="M6980">
        <v>0</v>
      </c>
      <c r="N6980">
        <f t="shared" si="218"/>
        <v>7470</v>
      </c>
      <c r="O6980">
        <v>2</v>
      </c>
      <c r="P6980" t="str">
        <f>VLOOKUP(O6980,dFornecedor!A:B,2,0)</f>
        <v>Minerva</v>
      </c>
    </row>
    <row r="6981" spans="1:16" x14ac:dyDescent="0.25">
      <c r="A6981">
        <v>6980</v>
      </c>
      <c r="B6981" s="1">
        <v>44281</v>
      </c>
      <c r="C6981" s="1">
        <v>44281</v>
      </c>
      <c r="D6981" s="1">
        <v>44290</v>
      </c>
      <c r="E6981" s="1">
        <v>44290</v>
      </c>
      <c r="F6981">
        <v>4</v>
      </c>
      <c r="G6981" t="str">
        <f>VLOOKUP(F6981,dComprador!A:B,2,0)</f>
        <v>Lira</v>
      </c>
      <c r="H6981">
        <v>9</v>
      </c>
      <c r="I6981" t="str">
        <f>VLOOKUP(H6981,dMateriaPrima!A:B,2,0)</f>
        <v>Couro</v>
      </c>
      <c r="J6981">
        <f>VLOOKUP(H6981,dMateriaPrima!A:C,3,0)</f>
        <v>4.4000000000000004</v>
      </c>
      <c r="K6981">
        <v>10</v>
      </c>
      <c r="L6981">
        <f t="shared" si="219"/>
        <v>44</v>
      </c>
      <c r="M6981">
        <v>0</v>
      </c>
      <c r="N6981">
        <f t="shared" si="218"/>
        <v>44</v>
      </c>
      <c r="O6981">
        <v>4</v>
      </c>
      <c r="P6981" t="str">
        <f>VLOOKUP(O6981,dFornecedor!A:B,2,0)</f>
        <v>AlphaOmega</v>
      </c>
    </row>
    <row r="6982" spans="1:16" x14ac:dyDescent="0.25">
      <c r="A6982">
        <v>6981</v>
      </c>
      <c r="B6982" s="1">
        <v>44281</v>
      </c>
      <c r="C6982" s="1">
        <v>44281</v>
      </c>
      <c r="D6982" s="1">
        <v>44301</v>
      </c>
      <c r="E6982" s="1">
        <v>44302</v>
      </c>
      <c r="F6982">
        <v>1</v>
      </c>
      <c r="G6982" t="str">
        <f>VLOOKUP(F6982,dComprador!A:B,2,0)</f>
        <v>Alon</v>
      </c>
      <c r="H6982">
        <v>1</v>
      </c>
      <c r="I6982" t="str">
        <f>VLOOKUP(H6982,dMateriaPrima!A:B,2,0)</f>
        <v>Tecido</v>
      </c>
      <c r="J6982">
        <f>VLOOKUP(H6982,dMateriaPrima!A:C,3,0)</f>
        <v>18</v>
      </c>
      <c r="K6982">
        <v>336</v>
      </c>
      <c r="L6982">
        <f t="shared" si="219"/>
        <v>6048</v>
      </c>
      <c r="M6982">
        <v>0</v>
      </c>
      <c r="N6982">
        <f t="shared" si="218"/>
        <v>6048</v>
      </c>
      <c r="O6982">
        <v>4</v>
      </c>
      <c r="P6982" t="str">
        <f>VLOOKUP(O6982,dFornecedor!A:B,2,0)</f>
        <v>AlphaOmega</v>
      </c>
    </row>
    <row r="6983" spans="1:16" x14ac:dyDescent="0.25">
      <c r="A6983">
        <v>6982</v>
      </c>
      <c r="B6983" s="1">
        <v>44281</v>
      </c>
      <c r="C6983" s="1">
        <v>44282</v>
      </c>
      <c r="D6983" s="1">
        <v>44294</v>
      </c>
      <c r="E6983" s="1">
        <v>44297</v>
      </c>
      <c r="F6983">
        <v>2</v>
      </c>
      <c r="G6983" t="str">
        <f>VLOOKUP(F6983,dComprador!A:B,2,0)</f>
        <v>João</v>
      </c>
      <c r="H6983">
        <v>11</v>
      </c>
      <c r="I6983" t="str">
        <f>VLOOKUP(H6983,dMateriaPrima!A:B,2,0)</f>
        <v>Papel</v>
      </c>
      <c r="J6983">
        <f>VLOOKUP(H6983,dMateriaPrima!A:C,3,0)</f>
        <v>9</v>
      </c>
      <c r="K6983">
        <v>25</v>
      </c>
      <c r="L6983">
        <f t="shared" si="219"/>
        <v>225</v>
      </c>
      <c r="M6983">
        <v>0</v>
      </c>
      <c r="N6983">
        <f t="shared" si="218"/>
        <v>225</v>
      </c>
      <c r="O6983">
        <v>4</v>
      </c>
      <c r="P6983" t="str">
        <f>VLOOKUP(O6983,dFornecedor!A:B,2,0)</f>
        <v>AlphaOmega</v>
      </c>
    </row>
    <row r="6984" spans="1:16" x14ac:dyDescent="0.25">
      <c r="A6984">
        <v>6983</v>
      </c>
      <c r="B6984" s="1">
        <v>44281</v>
      </c>
      <c r="C6984" s="1">
        <v>44284</v>
      </c>
      <c r="D6984" s="1">
        <v>44299</v>
      </c>
      <c r="E6984" s="1">
        <v>44301</v>
      </c>
      <c r="F6984">
        <v>1</v>
      </c>
      <c r="G6984" t="str">
        <f>VLOOKUP(F6984,dComprador!A:B,2,0)</f>
        <v>Alon</v>
      </c>
      <c r="H6984">
        <v>5</v>
      </c>
      <c r="I6984" t="str">
        <f>VLOOKUP(H6984,dMateriaPrima!A:B,2,0)</f>
        <v>Areia</v>
      </c>
      <c r="J6984">
        <f>VLOOKUP(H6984,dMateriaPrima!A:C,3,0)</f>
        <v>3.59</v>
      </c>
      <c r="K6984">
        <v>346</v>
      </c>
      <c r="L6984">
        <f t="shared" si="219"/>
        <v>1242.1399999999999</v>
      </c>
      <c r="M6984">
        <v>0</v>
      </c>
      <c r="N6984">
        <f t="shared" si="218"/>
        <v>1242.1399999999999</v>
      </c>
      <c r="O6984">
        <v>3</v>
      </c>
      <c r="P6984" t="str">
        <f>VLOOKUP(O6984,dFornecedor!A:B,2,0)</f>
        <v>StepUp</v>
      </c>
    </row>
    <row r="6985" spans="1:16" x14ac:dyDescent="0.25">
      <c r="A6985">
        <v>6984</v>
      </c>
      <c r="B6985" s="1">
        <v>44281</v>
      </c>
      <c r="C6985" s="1">
        <v>44289</v>
      </c>
      <c r="D6985" s="1">
        <v>44297</v>
      </c>
      <c r="E6985" s="1">
        <v>44298</v>
      </c>
      <c r="F6985">
        <v>2</v>
      </c>
      <c r="G6985" t="str">
        <f>VLOOKUP(F6985,dComprador!A:B,2,0)</f>
        <v>João</v>
      </c>
      <c r="H6985">
        <v>7</v>
      </c>
      <c r="I6985" t="str">
        <f>VLOOKUP(H6985,dMateriaPrima!A:B,2,0)</f>
        <v>Poliéster</v>
      </c>
      <c r="J6985">
        <f>VLOOKUP(H6985,dMateriaPrima!A:C,3,0)</f>
        <v>8</v>
      </c>
      <c r="K6985">
        <v>95</v>
      </c>
      <c r="L6985">
        <f t="shared" si="219"/>
        <v>760</v>
      </c>
      <c r="M6985">
        <v>0</v>
      </c>
      <c r="N6985">
        <f t="shared" si="218"/>
        <v>760</v>
      </c>
      <c r="O6985">
        <v>2</v>
      </c>
      <c r="P6985" t="str">
        <f>VLOOKUP(O6985,dFornecedor!A:B,2,0)</f>
        <v>Minerva</v>
      </c>
    </row>
    <row r="6986" spans="1:16" x14ac:dyDescent="0.25">
      <c r="A6986">
        <v>6985</v>
      </c>
      <c r="B6986" s="1">
        <v>44281</v>
      </c>
      <c r="C6986" s="1">
        <v>44289</v>
      </c>
      <c r="D6986" s="1">
        <v>44298</v>
      </c>
      <c r="E6986" s="1">
        <v>44298</v>
      </c>
      <c r="F6986">
        <v>2</v>
      </c>
      <c r="G6986" t="str">
        <f>VLOOKUP(F6986,dComprador!A:B,2,0)</f>
        <v>João</v>
      </c>
      <c r="H6986">
        <v>10</v>
      </c>
      <c r="I6986" t="str">
        <f>VLOOKUP(H6986,dMateriaPrima!A:B,2,0)</f>
        <v>Pedra Britada</v>
      </c>
      <c r="J6986">
        <f>VLOOKUP(H6986,dMateriaPrima!A:C,3,0)</f>
        <v>56</v>
      </c>
      <c r="K6986">
        <v>217</v>
      </c>
      <c r="L6986">
        <f t="shared" si="219"/>
        <v>12152</v>
      </c>
      <c r="M6986">
        <v>0</v>
      </c>
      <c r="N6986">
        <f t="shared" si="218"/>
        <v>12152</v>
      </c>
      <c r="O6986">
        <v>3</v>
      </c>
      <c r="P6986" t="str">
        <f>VLOOKUP(O6986,dFornecedor!A:B,2,0)</f>
        <v>StepUp</v>
      </c>
    </row>
    <row r="6987" spans="1:16" x14ac:dyDescent="0.25">
      <c r="A6987">
        <v>6986</v>
      </c>
      <c r="B6987" s="1">
        <v>44282</v>
      </c>
      <c r="C6987" s="1">
        <v>44289</v>
      </c>
      <c r="D6987" s="1">
        <v>44289</v>
      </c>
      <c r="E6987" s="1">
        <v>44292</v>
      </c>
      <c r="F6987">
        <v>4</v>
      </c>
      <c r="G6987" t="str">
        <f>VLOOKUP(F6987,dComprador!A:B,2,0)</f>
        <v>Lira</v>
      </c>
      <c r="H6987">
        <v>6</v>
      </c>
      <c r="I6987" t="str">
        <f>VLOOKUP(H6987,dMateriaPrima!A:B,2,0)</f>
        <v>Fio Algodão</v>
      </c>
      <c r="J6987">
        <f>VLOOKUP(H6987,dMateriaPrima!A:C,3,0)</f>
        <v>55.9</v>
      </c>
      <c r="K6987">
        <v>577</v>
      </c>
      <c r="L6987">
        <f t="shared" si="219"/>
        <v>32254.3</v>
      </c>
      <c r="M6987">
        <v>0</v>
      </c>
      <c r="N6987">
        <f t="shared" si="218"/>
        <v>32254.3</v>
      </c>
      <c r="O6987">
        <v>3</v>
      </c>
      <c r="P6987" t="str">
        <f>VLOOKUP(O6987,dFornecedor!A:B,2,0)</f>
        <v>StepUp</v>
      </c>
    </row>
    <row r="6988" spans="1:16" x14ac:dyDescent="0.25">
      <c r="A6988">
        <v>6987</v>
      </c>
      <c r="B6988" s="1">
        <v>44282</v>
      </c>
      <c r="C6988" s="1">
        <v>44284</v>
      </c>
      <c r="D6988" s="1">
        <v>44289</v>
      </c>
      <c r="E6988" s="1">
        <v>44286</v>
      </c>
      <c r="F6988">
        <v>4</v>
      </c>
      <c r="G6988" t="str">
        <f>VLOOKUP(F6988,dComprador!A:B,2,0)</f>
        <v>Lira</v>
      </c>
      <c r="H6988">
        <v>9</v>
      </c>
      <c r="I6988" t="str">
        <f>VLOOKUP(H6988,dMateriaPrima!A:B,2,0)</f>
        <v>Couro</v>
      </c>
      <c r="J6988">
        <f>VLOOKUP(H6988,dMateriaPrima!A:C,3,0)</f>
        <v>4.4000000000000004</v>
      </c>
      <c r="K6988">
        <v>182</v>
      </c>
      <c r="L6988">
        <f t="shared" si="219"/>
        <v>800.80000000000007</v>
      </c>
      <c r="M6988">
        <v>0</v>
      </c>
      <c r="N6988">
        <f t="shared" si="218"/>
        <v>800.80000000000007</v>
      </c>
      <c r="O6988">
        <v>1</v>
      </c>
      <c r="P6988" t="str">
        <f>VLOOKUP(O6988,dFornecedor!A:B,2,0)</f>
        <v>NorthShore</v>
      </c>
    </row>
    <row r="6989" spans="1:16" x14ac:dyDescent="0.25">
      <c r="A6989">
        <v>6988</v>
      </c>
      <c r="B6989" s="1">
        <v>44282</v>
      </c>
      <c r="C6989" s="1">
        <v>44283</v>
      </c>
      <c r="D6989" s="1">
        <v>44289</v>
      </c>
      <c r="E6989" s="1">
        <v>44290</v>
      </c>
      <c r="F6989">
        <v>4</v>
      </c>
      <c r="G6989" t="str">
        <f>VLOOKUP(F6989,dComprador!A:B,2,0)</f>
        <v>Lira</v>
      </c>
      <c r="H6989">
        <v>7</v>
      </c>
      <c r="I6989" t="str">
        <f>VLOOKUP(H6989,dMateriaPrima!A:B,2,0)</f>
        <v>Poliéster</v>
      </c>
      <c r="J6989">
        <f>VLOOKUP(H6989,dMateriaPrima!A:C,3,0)</f>
        <v>8</v>
      </c>
      <c r="K6989">
        <v>121</v>
      </c>
      <c r="L6989">
        <f t="shared" si="219"/>
        <v>968</v>
      </c>
      <c r="M6989">
        <v>0</v>
      </c>
      <c r="N6989">
        <f t="shared" si="218"/>
        <v>968</v>
      </c>
      <c r="O6989">
        <v>3</v>
      </c>
      <c r="P6989" t="str">
        <f>VLOOKUP(O6989,dFornecedor!A:B,2,0)</f>
        <v>StepUp</v>
      </c>
    </row>
    <row r="6990" spans="1:16" x14ac:dyDescent="0.25">
      <c r="A6990">
        <v>6989</v>
      </c>
      <c r="B6990" s="1">
        <v>44282</v>
      </c>
      <c r="C6990" s="1">
        <v>44290</v>
      </c>
      <c r="D6990" s="1">
        <v>44294</v>
      </c>
      <c r="E6990" s="1">
        <v>44295</v>
      </c>
      <c r="F6990">
        <v>4</v>
      </c>
      <c r="G6990" t="str">
        <f>VLOOKUP(F6990,dComprador!A:B,2,0)</f>
        <v>Lira</v>
      </c>
      <c r="H6990">
        <v>5</v>
      </c>
      <c r="I6990" t="str">
        <f>VLOOKUP(H6990,dMateriaPrima!A:B,2,0)</f>
        <v>Areia</v>
      </c>
      <c r="J6990">
        <f>VLOOKUP(H6990,dMateriaPrima!A:C,3,0)</f>
        <v>3.59</v>
      </c>
      <c r="K6990">
        <v>408</v>
      </c>
      <c r="L6990">
        <f t="shared" si="219"/>
        <v>1464.72</v>
      </c>
      <c r="M6990">
        <v>0</v>
      </c>
      <c r="N6990">
        <f t="shared" si="218"/>
        <v>1464.72</v>
      </c>
      <c r="O6990">
        <v>2</v>
      </c>
      <c r="P6990" t="str">
        <f>VLOOKUP(O6990,dFornecedor!A:B,2,0)</f>
        <v>Minerva</v>
      </c>
    </row>
    <row r="6991" spans="1:16" x14ac:dyDescent="0.25">
      <c r="A6991">
        <v>6990</v>
      </c>
      <c r="B6991" s="1">
        <v>44282</v>
      </c>
      <c r="C6991" s="1">
        <v>44282</v>
      </c>
      <c r="D6991" s="1">
        <v>44311</v>
      </c>
      <c r="E6991" s="1">
        <v>44311</v>
      </c>
      <c r="F6991">
        <v>1</v>
      </c>
      <c r="G6991" t="str">
        <f>VLOOKUP(F6991,dComprador!A:B,2,0)</f>
        <v>Alon</v>
      </c>
      <c r="H6991">
        <v>5</v>
      </c>
      <c r="I6991" t="str">
        <f>VLOOKUP(H6991,dMateriaPrima!A:B,2,0)</f>
        <v>Areia</v>
      </c>
      <c r="J6991">
        <f>VLOOKUP(H6991,dMateriaPrima!A:C,3,0)</f>
        <v>3.59</v>
      </c>
      <c r="K6991">
        <v>83</v>
      </c>
      <c r="L6991">
        <f t="shared" si="219"/>
        <v>297.96999999999997</v>
      </c>
      <c r="M6991">
        <v>0</v>
      </c>
      <c r="N6991">
        <f t="shared" si="218"/>
        <v>297.96999999999997</v>
      </c>
      <c r="O6991">
        <v>4</v>
      </c>
      <c r="P6991" t="str">
        <f>VLOOKUP(O6991,dFornecedor!A:B,2,0)</f>
        <v>AlphaOmega</v>
      </c>
    </row>
    <row r="6992" spans="1:16" x14ac:dyDescent="0.25">
      <c r="A6992">
        <v>6991</v>
      </c>
      <c r="B6992" s="1">
        <v>44282</v>
      </c>
      <c r="C6992" s="1">
        <v>44283</v>
      </c>
      <c r="D6992" s="1">
        <v>44313</v>
      </c>
      <c r="E6992" s="1">
        <v>44318</v>
      </c>
      <c r="F6992">
        <v>1</v>
      </c>
      <c r="G6992" t="str">
        <f>VLOOKUP(F6992,dComprador!A:B,2,0)</f>
        <v>Alon</v>
      </c>
      <c r="H6992">
        <v>11</v>
      </c>
      <c r="I6992" t="str">
        <f>VLOOKUP(H6992,dMateriaPrima!A:B,2,0)</f>
        <v>Papel</v>
      </c>
      <c r="J6992">
        <f>VLOOKUP(H6992,dMateriaPrima!A:C,3,0)</f>
        <v>9</v>
      </c>
      <c r="K6992">
        <v>34</v>
      </c>
      <c r="L6992">
        <f t="shared" si="219"/>
        <v>306</v>
      </c>
      <c r="M6992">
        <v>0</v>
      </c>
      <c r="N6992">
        <f t="shared" si="218"/>
        <v>306</v>
      </c>
      <c r="O6992">
        <v>3</v>
      </c>
      <c r="P6992" t="str">
        <f>VLOOKUP(O6992,dFornecedor!A:B,2,0)</f>
        <v>StepUp</v>
      </c>
    </row>
    <row r="6993" spans="1:16" x14ac:dyDescent="0.25">
      <c r="A6993">
        <v>6992</v>
      </c>
      <c r="B6993" s="1">
        <v>44282</v>
      </c>
      <c r="C6993" s="1">
        <v>44288</v>
      </c>
      <c r="D6993" s="1">
        <v>44314</v>
      </c>
      <c r="E6993" s="1">
        <v>44314</v>
      </c>
      <c r="F6993">
        <v>1</v>
      </c>
      <c r="G6993" t="str">
        <f>VLOOKUP(F6993,dComprador!A:B,2,0)</f>
        <v>Alon</v>
      </c>
      <c r="H6993">
        <v>11</v>
      </c>
      <c r="I6993" t="str">
        <f>VLOOKUP(H6993,dMateriaPrima!A:B,2,0)</f>
        <v>Papel</v>
      </c>
      <c r="J6993">
        <f>VLOOKUP(H6993,dMateriaPrima!A:C,3,0)</f>
        <v>9</v>
      </c>
      <c r="K6993">
        <v>170</v>
      </c>
      <c r="L6993">
        <f t="shared" si="219"/>
        <v>1530</v>
      </c>
      <c r="M6993">
        <v>0</v>
      </c>
      <c r="N6993">
        <f t="shared" si="218"/>
        <v>1530</v>
      </c>
      <c r="O6993">
        <v>2</v>
      </c>
      <c r="P6993" t="str">
        <f>VLOOKUP(O6993,dFornecedor!A:B,2,0)</f>
        <v>Minerva</v>
      </c>
    </row>
    <row r="6994" spans="1:16" x14ac:dyDescent="0.25">
      <c r="A6994">
        <v>6993</v>
      </c>
      <c r="B6994" s="1">
        <v>44282</v>
      </c>
      <c r="C6994" s="1">
        <v>44282</v>
      </c>
      <c r="D6994" s="1">
        <v>44290</v>
      </c>
      <c r="E6994" s="1">
        <v>44291</v>
      </c>
      <c r="F6994">
        <v>4</v>
      </c>
      <c r="G6994" t="str">
        <f>VLOOKUP(F6994,dComprador!A:B,2,0)</f>
        <v>Lira</v>
      </c>
      <c r="H6994">
        <v>1</v>
      </c>
      <c r="I6994" t="str">
        <f>VLOOKUP(H6994,dMateriaPrima!A:B,2,0)</f>
        <v>Tecido</v>
      </c>
      <c r="J6994">
        <f>VLOOKUP(H6994,dMateriaPrima!A:C,3,0)</f>
        <v>18</v>
      </c>
      <c r="K6994">
        <v>332</v>
      </c>
      <c r="L6994">
        <f t="shared" si="219"/>
        <v>5976</v>
      </c>
      <c r="M6994">
        <v>0</v>
      </c>
      <c r="N6994">
        <f t="shared" si="218"/>
        <v>5976</v>
      </c>
      <c r="O6994">
        <v>2</v>
      </c>
      <c r="P6994" t="str">
        <f>VLOOKUP(O6994,dFornecedor!A:B,2,0)</f>
        <v>Minerva</v>
      </c>
    </row>
    <row r="6995" spans="1:16" x14ac:dyDescent="0.25">
      <c r="A6995">
        <v>6994</v>
      </c>
      <c r="B6995" s="1">
        <v>44282</v>
      </c>
      <c r="C6995" s="1">
        <v>44290</v>
      </c>
      <c r="D6995" s="1">
        <v>44291</v>
      </c>
      <c r="E6995" s="1">
        <v>44297</v>
      </c>
      <c r="F6995">
        <v>4</v>
      </c>
      <c r="G6995" t="str">
        <f>VLOOKUP(F6995,dComprador!A:B,2,0)</f>
        <v>Lira</v>
      </c>
      <c r="H6995">
        <v>9</v>
      </c>
      <c r="I6995" t="str">
        <f>VLOOKUP(H6995,dMateriaPrima!A:B,2,0)</f>
        <v>Couro</v>
      </c>
      <c r="J6995">
        <f>VLOOKUP(H6995,dMateriaPrima!A:C,3,0)</f>
        <v>4.4000000000000004</v>
      </c>
      <c r="K6995">
        <v>298</v>
      </c>
      <c r="L6995">
        <f t="shared" si="219"/>
        <v>1311.2</v>
      </c>
      <c r="M6995">
        <v>13</v>
      </c>
      <c r="N6995">
        <f t="shared" si="218"/>
        <v>1140.7440000000001</v>
      </c>
      <c r="O6995">
        <v>2</v>
      </c>
      <c r="P6995" t="str">
        <f>VLOOKUP(O6995,dFornecedor!A:B,2,0)</f>
        <v>Minerva</v>
      </c>
    </row>
    <row r="6996" spans="1:16" x14ac:dyDescent="0.25">
      <c r="A6996">
        <v>6995</v>
      </c>
      <c r="B6996" s="1">
        <v>44282</v>
      </c>
      <c r="C6996" s="1">
        <v>44282</v>
      </c>
      <c r="D6996" s="1">
        <v>44296</v>
      </c>
      <c r="E6996" s="1">
        <v>44301</v>
      </c>
      <c r="F6996">
        <v>1</v>
      </c>
      <c r="G6996" t="str">
        <f>VLOOKUP(F6996,dComprador!A:B,2,0)</f>
        <v>Alon</v>
      </c>
      <c r="H6996">
        <v>11</v>
      </c>
      <c r="I6996" t="str">
        <f>VLOOKUP(H6996,dMateriaPrima!A:B,2,0)</f>
        <v>Papel</v>
      </c>
      <c r="J6996">
        <f>VLOOKUP(H6996,dMateriaPrima!A:C,3,0)</f>
        <v>9</v>
      </c>
      <c r="K6996">
        <v>133</v>
      </c>
      <c r="L6996">
        <f t="shared" si="219"/>
        <v>1197</v>
      </c>
      <c r="M6996">
        <v>0</v>
      </c>
      <c r="N6996">
        <f t="shared" si="218"/>
        <v>1197</v>
      </c>
      <c r="O6996">
        <v>2</v>
      </c>
      <c r="P6996" t="str">
        <f>VLOOKUP(O6996,dFornecedor!A:B,2,0)</f>
        <v>Minerva</v>
      </c>
    </row>
    <row r="6997" spans="1:16" x14ac:dyDescent="0.25">
      <c r="A6997">
        <v>6996</v>
      </c>
      <c r="B6997" s="1">
        <v>44282</v>
      </c>
      <c r="C6997" s="1">
        <v>44283</v>
      </c>
      <c r="D6997" s="1">
        <v>44300</v>
      </c>
      <c r="E6997" s="1">
        <v>44302</v>
      </c>
      <c r="F6997">
        <v>1</v>
      </c>
      <c r="G6997" t="str">
        <f>VLOOKUP(F6997,dComprador!A:B,2,0)</f>
        <v>Alon</v>
      </c>
      <c r="H6997">
        <v>8</v>
      </c>
      <c r="I6997" t="str">
        <f>VLOOKUP(H6997,dMateriaPrima!A:B,2,0)</f>
        <v>Cimento</v>
      </c>
      <c r="J6997">
        <f>VLOOKUP(H6997,dMateriaPrima!A:C,3,0)</f>
        <v>23</v>
      </c>
      <c r="K6997">
        <v>8</v>
      </c>
      <c r="L6997">
        <f t="shared" si="219"/>
        <v>184</v>
      </c>
      <c r="M6997">
        <v>0</v>
      </c>
      <c r="N6997">
        <f t="shared" si="218"/>
        <v>184</v>
      </c>
      <c r="O6997">
        <v>3</v>
      </c>
      <c r="P6997" t="str">
        <f>VLOOKUP(O6997,dFornecedor!A:B,2,0)</f>
        <v>StepUp</v>
      </c>
    </row>
    <row r="6998" spans="1:16" x14ac:dyDescent="0.25">
      <c r="A6998">
        <v>6997</v>
      </c>
      <c r="B6998" s="1">
        <v>44282</v>
      </c>
      <c r="C6998" s="1">
        <v>44283</v>
      </c>
      <c r="D6998" s="1">
        <v>44304</v>
      </c>
      <c r="E6998" s="1">
        <v>44307</v>
      </c>
      <c r="F6998">
        <v>1</v>
      </c>
      <c r="G6998" t="str">
        <f>VLOOKUP(F6998,dComprador!A:B,2,0)</f>
        <v>Alon</v>
      </c>
      <c r="H6998">
        <v>1</v>
      </c>
      <c r="I6998" t="str">
        <f>VLOOKUP(H6998,dMateriaPrima!A:B,2,0)</f>
        <v>Tecido</v>
      </c>
      <c r="J6998">
        <f>VLOOKUP(H6998,dMateriaPrima!A:C,3,0)</f>
        <v>18</v>
      </c>
      <c r="K6998">
        <v>622</v>
      </c>
      <c r="L6998">
        <f t="shared" si="219"/>
        <v>11196</v>
      </c>
      <c r="M6998">
        <v>0</v>
      </c>
      <c r="N6998">
        <f t="shared" si="218"/>
        <v>11196</v>
      </c>
      <c r="O6998">
        <v>3</v>
      </c>
      <c r="P6998" t="str">
        <f>VLOOKUP(O6998,dFornecedor!A:B,2,0)</f>
        <v>StepUp</v>
      </c>
    </row>
    <row r="6999" spans="1:16" x14ac:dyDescent="0.25">
      <c r="A6999">
        <v>6998</v>
      </c>
      <c r="B6999" s="1">
        <v>44283</v>
      </c>
      <c r="C6999" s="1">
        <v>44284</v>
      </c>
      <c r="D6999" s="1">
        <v>44290</v>
      </c>
      <c r="E6999" s="1">
        <v>44294</v>
      </c>
      <c r="F6999">
        <v>4</v>
      </c>
      <c r="G6999" t="str">
        <f>VLOOKUP(F6999,dComprador!A:B,2,0)</f>
        <v>Lira</v>
      </c>
      <c r="H6999">
        <v>9</v>
      </c>
      <c r="I6999" t="str">
        <f>VLOOKUP(H6999,dMateriaPrima!A:B,2,0)</f>
        <v>Couro</v>
      </c>
      <c r="J6999">
        <f>VLOOKUP(H6999,dMateriaPrima!A:C,3,0)</f>
        <v>4.4000000000000004</v>
      </c>
      <c r="K6999">
        <v>29</v>
      </c>
      <c r="L6999">
        <f t="shared" si="219"/>
        <v>127.60000000000001</v>
      </c>
      <c r="M6999">
        <v>0</v>
      </c>
      <c r="N6999">
        <f t="shared" si="218"/>
        <v>127.60000000000001</v>
      </c>
      <c r="O6999">
        <v>5</v>
      </c>
      <c r="P6999" t="str">
        <f>VLOOKUP(O6999,dFornecedor!A:B,2,0)</f>
        <v>Atlas</v>
      </c>
    </row>
    <row r="7000" spans="1:16" x14ac:dyDescent="0.25">
      <c r="A7000">
        <v>6999</v>
      </c>
      <c r="B7000" s="1">
        <v>44283</v>
      </c>
      <c r="C7000" s="1">
        <v>44283</v>
      </c>
      <c r="D7000" s="1">
        <v>44289</v>
      </c>
      <c r="E7000" s="1">
        <v>44294</v>
      </c>
      <c r="F7000">
        <v>4</v>
      </c>
      <c r="G7000" t="str">
        <f>VLOOKUP(F7000,dComprador!A:B,2,0)</f>
        <v>Lira</v>
      </c>
      <c r="H7000">
        <v>1</v>
      </c>
      <c r="I7000" t="str">
        <f>VLOOKUP(H7000,dMateriaPrima!A:B,2,0)</f>
        <v>Tecido</v>
      </c>
      <c r="J7000">
        <f>VLOOKUP(H7000,dMateriaPrima!A:C,3,0)</f>
        <v>18</v>
      </c>
      <c r="K7000">
        <v>456</v>
      </c>
      <c r="L7000">
        <f t="shared" si="219"/>
        <v>8208</v>
      </c>
      <c r="M7000">
        <v>0</v>
      </c>
      <c r="N7000">
        <f t="shared" si="218"/>
        <v>8208</v>
      </c>
      <c r="O7000">
        <v>5</v>
      </c>
      <c r="P7000" t="str">
        <f>VLOOKUP(O7000,dFornecedor!A:B,2,0)</f>
        <v>Atlas</v>
      </c>
    </row>
    <row r="7001" spans="1:16" x14ac:dyDescent="0.25">
      <c r="A7001">
        <v>7000</v>
      </c>
      <c r="B7001" s="1">
        <v>44283</v>
      </c>
      <c r="C7001" s="1">
        <v>44290</v>
      </c>
      <c r="D7001" s="1">
        <v>44295</v>
      </c>
      <c r="E7001" s="1">
        <v>44295</v>
      </c>
      <c r="F7001">
        <v>4</v>
      </c>
      <c r="G7001" t="str">
        <f>VLOOKUP(F7001,dComprador!A:B,2,0)</f>
        <v>Lira</v>
      </c>
      <c r="H7001">
        <v>11</v>
      </c>
      <c r="I7001" t="str">
        <f>VLOOKUP(H7001,dMateriaPrima!A:B,2,0)</f>
        <v>Papel</v>
      </c>
      <c r="J7001">
        <f>VLOOKUP(H7001,dMateriaPrima!A:C,3,0)</f>
        <v>9</v>
      </c>
      <c r="K7001">
        <v>405</v>
      </c>
      <c r="L7001">
        <f t="shared" si="219"/>
        <v>3645</v>
      </c>
      <c r="M7001">
        <v>0</v>
      </c>
      <c r="N7001">
        <f t="shared" si="218"/>
        <v>3645</v>
      </c>
      <c r="O7001">
        <v>5</v>
      </c>
      <c r="P7001" t="str">
        <f>VLOOKUP(O7001,dFornecedor!A:B,2,0)</f>
        <v>Atlas</v>
      </c>
    </row>
    <row r="7002" spans="1:16" x14ac:dyDescent="0.25">
      <c r="A7002">
        <v>7001</v>
      </c>
      <c r="B7002" s="1">
        <v>44283</v>
      </c>
      <c r="C7002" s="1">
        <v>44283</v>
      </c>
      <c r="D7002" s="1">
        <v>44290</v>
      </c>
      <c r="E7002" s="1">
        <v>44292</v>
      </c>
      <c r="F7002">
        <v>4</v>
      </c>
      <c r="G7002" t="str">
        <f>VLOOKUP(F7002,dComprador!A:B,2,0)</f>
        <v>Lira</v>
      </c>
      <c r="H7002">
        <v>7</v>
      </c>
      <c r="I7002" t="str">
        <f>VLOOKUP(H7002,dMateriaPrima!A:B,2,0)</f>
        <v>Poliéster</v>
      </c>
      <c r="J7002">
        <f>VLOOKUP(H7002,dMateriaPrima!A:C,3,0)</f>
        <v>8</v>
      </c>
      <c r="K7002">
        <v>30</v>
      </c>
      <c r="L7002">
        <f t="shared" si="219"/>
        <v>240</v>
      </c>
      <c r="M7002">
        <v>0</v>
      </c>
      <c r="N7002">
        <f t="shared" si="218"/>
        <v>240</v>
      </c>
      <c r="O7002">
        <v>5</v>
      </c>
      <c r="P7002" t="str">
        <f>VLOOKUP(O7002,dFornecedor!A:B,2,0)</f>
        <v>Atlas</v>
      </c>
    </row>
    <row r="7003" spans="1:16" x14ac:dyDescent="0.25">
      <c r="A7003">
        <v>7002</v>
      </c>
      <c r="B7003" s="1">
        <v>44283</v>
      </c>
      <c r="C7003" s="1">
        <v>44290</v>
      </c>
      <c r="D7003" s="1">
        <v>44291</v>
      </c>
      <c r="E7003" s="1">
        <v>44290</v>
      </c>
      <c r="F7003">
        <v>4</v>
      </c>
      <c r="G7003" t="str">
        <f>VLOOKUP(F7003,dComprador!A:B,2,0)</f>
        <v>Lira</v>
      </c>
      <c r="H7003">
        <v>4</v>
      </c>
      <c r="I7003" t="str">
        <f>VLOOKUP(H7003,dMateriaPrima!A:B,2,0)</f>
        <v>Madeira</v>
      </c>
      <c r="J7003">
        <f>VLOOKUP(H7003,dMateriaPrima!A:C,3,0)</f>
        <v>168</v>
      </c>
      <c r="K7003">
        <v>31</v>
      </c>
      <c r="L7003">
        <f t="shared" si="219"/>
        <v>5208</v>
      </c>
      <c r="M7003">
        <v>0</v>
      </c>
      <c r="N7003">
        <f t="shared" si="218"/>
        <v>5208</v>
      </c>
      <c r="O7003">
        <v>3</v>
      </c>
      <c r="P7003" t="str">
        <f>VLOOKUP(O7003,dFornecedor!A:B,2,0)</f>
        <v>StepUp</v>
      </c>
    </row>
    <row r="7004" spans="1:16" x14ac:dyDescent="0.25">
      <c r="A7004">
        <v>7003</v>
      </c>
      <c r="B7004" s="1">
        <v>44283</v>
      </c>
      <c r="C7004" s="1">
        <v>44283</v>
      </c>
      <c r="D7004" s="1">
        <v>44300</v>
      </c>
      <c r="E7004" s="1">
        <v>44303</v>
      </c>
      <c r="F7004">
        <v>1</v>
      </c>
      <c r="G7004" t="str">
        <f>VLOOKUP(F7004,dComprador!A:B,2,0)</f>
        <v>Alon</v>
      </c>
      <c r="H7004">
        <v>5</v>
      </c>
      <c r="I7004" t="str">
        <f>VLOOKUP(H7004,dMateriaPrima!A:B,2,0)</f>
        <v>Areia</v>
      </c>
      <c r="J7004">
        <f>VLOOKUP(H7004,dMateriaPrima!A:C,3,0)</f>
        <v>3.59</v>
      </c>
      <c r="K7004">
        <v>122</v>
      </c>
      <c r="L7004">
        <f t="shared" si="219"/>
        <v>437.97999999999996</v>
      </c>
      <c r="M7004">
        <v>0</v>
      </c>
      <c r="N7004">
        <f t="shared" si="218"/>
        <v>437.97999999999996</v>
      </c>
      <c r="O7004">
        <v>2</v>
      </c>
      <c r="P7004" t="str">
        <f>VLOOKUP(O7004,dFornecedor!A:B,2,0)</f>
        <v>Minerva</v>
      </c>
    </row>
    <row r="7005" spans="1:16" x14ac:dyDescent="0.25">
      <c r="A7005">
        <v>7004</v>
      </c>
      <c r="B7005" s="1">
        <v>44283</v>
      </c>
      <c r="C7005" s="1">
        <v>44288</v>
      </c>
      <c r="D7005" s="1">
        <v>44296</v>
      </c>
      <c r="E7005" s="1">
        <v>44299</v>
      </c>
      <c r="F7005">
        <v>3</v>
      </c>
      <c r="G7005" t="str">
        <f>VLOOKUP(F7005,dComprador!A:B,2,0)</f>
        <v>Diego</v>
      </c>
      <c r="H7005">
        <v>4</v>
      </c>
      <c r="I7005" t="str">
        <f>VLOOKUP(H7005,dMateriaPrima!A:B,2,0)</f>
        <v>Madeira</v>
      </c>
      <c r="J7005">
        <f>VLOOKUP(H7005,dMateriaPrima!A:C,3,0)</f>
        <v>168</v>
      </c>
      <c r="K7005">
        <v>205</v>
      </c>
      <c r="L7005">
        <f t="shared" si="219"/>
        <v>34440</v>
      </c>
      <c r="M7005">
        <v>0</v>
      </c>
      <c r="N7005">
        <f t="shared" si="218"/>
        <v>34440</v>
      </c>
      <c r="O7005">
        <v>1</v>
      </c>
      <c r="P7005" t="str">
        <f>VLOOKUP(O7005,dFornecedor!A:B,2,0)</f>
        <v>NorthShore</v>
      </c>
    </row>
    <row r="7006" spans="1:16" x14ac:dyDescent="0.25">
      <c r="A7006">
        <v>7005</v>
      </c>
      <c r="B7006" s="1">
        <v>44283</v>
      </c>
      <c r="C7006" s="1">
        <v>44284</v>
      </c>
      <c r="D7006" s="1">
        <v>44296</v>
      </c>
      <c r="E7006" s="1">
        <v>44296</v>
      </c>
      <c r="F7006">
        <v>2</v>
      </c>
      <c r="G7006" t="str">
        <f>VLOOKUP(F7006,dComprador!A:B,2,0)</f>
        <v>João</v>
      </c>
      <c r="H7006">
        <v>4</v>
      </c>
      <c r="I7006" t="str">
        <f>VLOOKUP(H7006,dMateriaPrima!A:B,2,0)</f>
        <v>Madeira</v>
      </c>
      <c r="J7006">
        <f>VLOOKUP(H7006,dMateriaPrima!A:C,3,0)</f>
        <v>168</v>
      </c>
      <c r="K7006">
        <v>2</v>
      </c>
      <c r="L7006">
        <f t="shared" si="219"/>
        <v>336</v>
      </c>
      <c r="M7006">
        <v>0</v>
      </c>
      <c r="N7006">
        <f t="shared" si="218"/>
        <v>336</v>
      </c>
      <c r="O7006">
        <v>4</v>
      </c>
      <c r="P7006" t="str">
        <f>VLOOKUP(O7006,dFornecedor!A:B,2,0)</f>
        <v>AlphaOmega</v>
      </c>
    </row>
    <row r="7007" spans="1:16" x14ac:dyDescent="0.25">
      <c r="A7007">
        <v>7006</v>
      </c>
      <c r="B7007" s="1">
        <v>44283</v>
      </c>
      <c r="C7007" s="1">
        <v>44283</v>
      </c>
      <c r="D7007" s="1">
        <v>44307</v>
      </c>
      <c r="E7007" s="1">
        <v>44309</v>
      </c>
      <c r="F7007">
        <v>2</v>
      </c>
      <c r="G7007" t="str">
        <f>VLOOKUP(F7007,dComprador!A:B,2,0)</f>
        <v>João</v>
      </c>
      <c r="H7007">
        <v>7</v>
      </c>
      <c r="I7007" t="str">
        <f>VLOOKUP(H7007,dMateriaPrima!A:B,2,0)</f>
        <v>Poliéster</v>
      </c>
      <c r="J7007">
        <f>VLOOKUP(H7007,dMateriaPrima!A:C,3,0)</f>
        <v>8</v>
      </c>
      <c r="K7007">
        <v>482</v>
      </c>
      <c r="L7007">
        <f t="shared" si="219"/>
        <v>3856</v>
      </c>
      <c r="M7007">
        <v>0</v>
      </c>
      <c r="N7007">
        <f t="shared" si="218"/>
        <v>3856</v>
      </c>
      <c r="O7007">
        <v>2</v>
      </c>
      <c r="P7007" t="str">
        <f>VLOOKUP(O7007,dFornecedor!A:B,2,0)</f>
        <v>Minerva</v>
      </c>
    </row>
    <row r="7008" spans="1:16" x14ac:dyDescent="0.25">
      <c r="A7008">
        <v>7007</v>
      </c>
      <c r="B7008" s="1">
        <v>44283</v>
      </c>
      <c r="C7008" s="1">
        <v>44284</v>
      </c>
      <c r="D7008" s="1">
        <v>44303</v>
      </c>
      <c r="E7008" s="1">
        <v>44308</v>
      </c>
      <c r="F7008">
        <v>1</v>
      </c>
      <c r="G7008" t="str">
        <f>VLOOKUP(F7008,dComprador!A:B,2,0)</f>
        <v>Alon</v>
      </c>
      <c r="H7008">
        <v>3</v>
      </c>
      <c r="I7008" t="str">
        <f>VLOOKUP(H7008,dMateriaPrima!A:B,2,0)</f>
        <v>Barra Metal</v>
      </c>
      <c r="J7008">
        <f>VLOOKUP(H7008,dMateriaPrima!A:C,3,0)</f>
        <v>565</v>
      </c>
      <c r="K7008">
        <v>284</v>
      </c>
      <c r="L7008">
        <f t="shared" si="219"/>
        <v>160460</v>
      </c>
      <c r="M7008">
        <v>0</v>
      </c>
      <c r="N7008">
        <f t="shared" si="218"/>
        <v>160460</v>
      </c>
      <c r="O7008">
        <v>3</v>
      </c>
      <c r="P7008" t="str">
        <f>VLOOKUP(O7008,dFornecedor!A:B,2,0)</f>
        <v>StepUp</v>
      </c>
    </row>
    <row r="7009" spans="1:16" x14ac:dyDescent="0.25">
      <c r="A7009">
        <v>7008</v>
      </c>
      <c r="B7009" s="1">
        <v>44283</v>
      </c>
      <c r="C7009" s="1">
        <v>44292</v>
      </c>
      <c r="D7009" s="1">
        <v>44306</v>
      </c>
      <c r="E7009" s="1">
        <v>44307</v>
      </c>
      <c r="F7009">
        <v>1</v>
      </c>
      <c r="G7009" t="str">
        <f>VLOOKUP(F7009,dComprador!A:B,2,0)</f>
        <v>Alon</v>
      </c>
      <c r="H7009">
        <v>11</v>
      </c>
      <c r="I7009" t="str">
        <f>VLOOKUP(H7009,dMateriaPrima!A:B,2,0)</f>
        <v>Papel</v>
      </c>
      <c r="J7009">
        <f>VLOOKUP(H7009,dMateriaPrima!A:C,3,0)</f>
        <v>9</v>
      </c>
      <c r="K7009">
        <v>281</v>
      </c>
      <c r="L7009">
        <f t="shared" si="219"/>
        <v>2529</v>
      </c>
      <c r="M7009">
        <v>0</v>
      </c>
      <c r="N7009">
        <f t="shared" si="218"/>
        <v>2529</v>
      </c>
      <c r="O7009">
        <v>3</v>
      </c>
      <c r="P7009" t="str">
        <f>VLOOKUP(O7009,dFornecedor!A:B,2,0)</f>
        <v>StepUp</v>
      </c>
    </row>
    <row r="7010" spans="1:16" x14ac:dyDescent="0.25">
      <c r="A7010">
        <v>7009</v>
      </c>
      <c r="B7010" s="1">
        <v>44284</v>
      </c>
      <c r="C7010" s="1">
        <v>44284</v>
      </c>
      <c r="D7010" s="1">
        <v>44291</v>
      </c>
      <c r="E7010" s="1">
        <v>44287</v>
      </c>
      <c r="F7010">
        <v>4</v>
      </c>
      <c r="G7010" t="str">
        <f>VLOOKUP(F7010,dComprador!A:B,2,0)</f>
        <v>Lira</v>
      </c>
      <c r="H7010">
        <v>5</v>
      </c>
      <c r="I7010" t="str">
        <f>VLOOKUP(H7010,dMateriaPrima!A:B,2,0)</f>
        <v>Areia</v>
      </c>
      <c r="J7010">
        <f>VLOOKUP(H7010,dMateriaPrima!A:C,3,0)</f>
        <v>3.59</v>
      </c>
      <c r="K7010">
        <v>71</v>
      </c>
      <c r="L7010">
        <f t="shared" si="219"/>
        <v>254.89</v>
      </c>
      <c r="M7010">
        <v>0</v>
      </c>
      <c r="N7010">
        <f t="shared" si="218"/>
        <v>254.89</v>
      </c>
      <c r="O7010">
        <v>2</v>
      </c>
      <c r="P7010" t="str">
        <f>VLOOKUP(O7010,dFornecedor!A:B,2,0)</f>
        <v>Minerva</v>
      </c>
    </row>
    <row r="7011" spans="1:16" x14ac:dyDescent="0.25">
      <c r="A7011">
        <v>7010</v>
      </c>
      <c r="B7011" s="1">
        <v>44284</v>
      </c>
      <c r="C7011" s="1">
        <v>44292</v>
      </c>
      <c r="D7011" s="1">
        <v>44296</v>
      </c>
      <c r="E7011" s="1">
        <v>44297</v>
      </c>
      <c r="F7011">
        <v>4</v>
      </c>
      <c r="G7011" t="str">
        <f>VLOOKUP(F7011,dComprador!A:B,2,0)</f>
        <v>Lira</v>
      </c>
      <c r="H7011">
        <v>11</v>
      </c>
      <c r="I7011" t="str">
        <f>VLOOKUP(H7011,dMateriaPrima!A:B,2,0)</f>
        <v>Papel</v>
      </c>
      <c r="J7011">
        <f>VLOOKUP(H7011,dMateriaPrima!A:C,3,0)</f>
        <v>9</v>
      </c>
      <c r="K7011">
        <v>269</v>
      </c>
      <c r="L7011">
        <f t="shared" si="219"/>
        <v>2421</v>
      </c>
      <c r="M7011">
        <v>0</v>
      </c>
      <c r="N7011">
        <f t="shared" si="218"/>
        <v>2421</v>
      </c>
      <c r="O7011">
        <v>5</v>
      </c>
      <c r="P7011" t="str">
        <f>VLOOKUP(O7011,dFornecedor!A:B,2,0)</f>
        <v>Atlas</v>
      </c>
    </row>
    <row r="7012" spans="1:16" x14ac:dyDescent="0.25">
      <c r="A7012">
        <v>7011</v>
      </c>
      <c r="B7012" s="1">
        <v>44284</v>
      </c>
      <c r="C7012" s="1">
        <v>44285</v>
      </c>
      <c r="D7012" s="1">
        <v>44295</v>
      </c>
      <c r="E7012" s="1">
        <v>44301</v>
      </c>
      <c r="F7012">
        <v>4</v>
      </c>
      <c r="G7012" t="str">
        <f>VLOOKUP(F7012,dComprador!A:B,2,0)</f>
        <v>Lira</v>
      </c>
      <c r="H7012">
        <v>3</v>
      </c>
      <c r="I7012" t="str">
        <f>VLOOKUP(H7012,dMateriaPrima!A:B,2,0)</f>
        <v>Barra Metal</v>
      </c>
      <c r="J7012">
        <f>VLOOKUP(H7012,dMateriaPrima!A:C,3,0)</f>
        <v>565</v>
      </c>
      <c r="K7012">
        <v>78</v>
      </c>
      <c r="L7012">
        <f t="shared" si="219"/>
        <v>44070</v>
      </c>
      <c r="M7012">
        <v>0</v>
      </c>
      <c r="N7012">
        <f t="shared" si="218"/>
        <v>44070</v>
      </c>
      <c r="O7012">
        <v>4</v>
      </c>
      <c r="P7012" t="str">
        <f>VLOOKUP(O7012,dFornecedor!A:B,2,0)</f>
        <v>AlphaOmega</v>
      </c>
    </row>
    <row r="7013" spans="1:16" x14ac:dyDescent="0.25">
      <c r="A7013">
        <v>7012</v>
      </c>
      <c r="B7013" s="1">
        <v>44284</v>
      </c>
      <c r="C7013" s="1">
        <v>44289</v>
      </c>
      <c r="D7013" s="1">
        <v>44289</v>
      </c>
      <c r="E7013" s="1">
        <v>44291</v>
      </c>
      <c r="F7013">
        <v>4</v>
      </c>
      <c r="G7013" t="str">
        <f>VLOOKUP(F7013,dComprador!A:B,2,0)</f>
        <v>Lira</v>
      </c>
      <c r="H7013">
        <v>5</v>
      </c>
      <c r="I7013" t="str">
        <f>VLOOKUP(H7013,dMateriaPrima!A:B,2,0)</f>
        <v>Areia</v>
      </c>
      <c r="J7013">
        <f>VLOOKUP(H7013,dMateriaPrima!A:C,3,0)</f>
        <v>3.59</v>
      </c>
      <c r="K7013">
        <v>184</v>
      </c>
      <c r="L7013">
        <f t="shared" si="219"/>
        <v>660.56</v>
      </c>
      <c r="M7013">
        <v>0</v>
      </c>
      <c r="N7013">
        <f t="shared" si="218"/>
        <v>660.56</v>
      </c>
      <c r="O7013">
        <v>1</v>
      </c>
      <c r="P7013" t="str">
        <f>VLOOKUP(O7013,dFornecedor!A:B,2,0)</f>
        <v>NorthShore</v>
      </c>
    </row>
    <row r="7014" spans="1:16" x14ac:dyDescent="0.25">
      <c r="A7014">
        <v>7013</v>
      </c>
      <c r="B7014" s="1">
        <v>44284</v>
      </c>
      <c r="C7014" s="1">
        <v>44285</v>
      </c>
      <c r="D7014" s="1">
        <v>44293</v>
      </c>
      <c r="E7014" s="1">
        <v>44292</v>
      </c>
      <c r="F7014">
        <v>4</v>
      </c>
      <c r="G7014" t="str">
        <f>VLOOKUP(F7014,dComprador!A:B,2,0)</f>
        <v>Lira</v>
      </c>
      <c r="H7014">
        <v>7</v>
      </c>
      <c r="I7014" t="str">
        <f>VLOOKUP(H7014,dMateriaPrima!A:B,2,0)</f>
        <v>Poliéster</v>
      </c>
      <c r="J7014">
        <f>VLOOKUP(H7014,dMateriaPrima!A:C,3,0)</f>
        <v>8</v>
      </c>
      <c r="K7014">
        <v>304</v>
      </c>
      <c r="L7014">
        <f t="shared" si="219"/>
        <v>2432</v>
      </c>
      <c r="M7014">
        <v>0</v>
      </c>
      <c r="N7014">
        <f t="shared" si="218"/>
        <v>2432</v>
      </c>
      <c r="O7014">
        <v>4</v>
      </c>
      <c r="P7014" t="str">
        <f>VLOOKUP(O7014,dFornecedor!A:B,2,0)</f>
        <v>AlphaOmega</v>
      </c>
    </row>
    <row r="7015" spans="1:16" x14ac:dyDescent="0.25">
      <c r="A7015">
        <v>7014</v>
      </c>
      <c r="B7015" s="1">
        <v>44284</v>
      </c>
      <c r="C7015" s="1">
        <v>44285</v>
      </c>
      <c r="D7015" s="1">
        <v>44303</v>
      </c>
      <c r="E7015" s="1">
        <v>44305</v>
      </c>
      <c r="F7015">
        <v>1</v>
      </c>
      <c r="G7015" t="str">
        <f>VLOOKUP(F7015,dComprador!A:B,2,0)</f>
        <v>Alon</v>
      </c>
      <c r="H7015">
        <v>1</v>
      </c>
      <c r="I7015" t="str">
        <f>VLOOKUP(H7015,dMateriaPrima!A:B,2,0)</f>
        <v>Tecido</v>
      </c>
      <c r="J7015">
        <f>VLOOKUP(H7015,dMateriaPrima!A:C,3,0)</f>
        <v>18</v>
      </c>
      <c r="K7015">
        <v>72</v>
      </c>
      <c r="L7015">
        <f t="shared" si="219"/>
        <v>1296</v>
      </c>
      <c r="M7015">
        <v>0</v>
      </c>
      <c r="N7015">
        <f t="shared" si="218"/>
        <v>1296</v>
      </c>
      <c r="O7015">
        <v>3</v>
      </c>
      <c r="P7015" t="str">
        <f>VLOOKUP(O7015,dFornecedor!A:B,2,0)</f>
        <v>StepUp</v>
      </c>
    </row>
    <row r="7016" spans="1:16" x14ac:dyDescent="0.25">
      <c r="A7016">
        <v>7015</v>
      </c>
      <c r="B7016" s="1">
        <v>44284</v>
      </c>
      <c r="C7016" s="1">
        <v>44292</v>
      </c>
      <c r="D7016" s="1">
        <v>44302</v>
      </c>
      <c r="E7016" s="1">
        <v>44301</v>
      </c>
      <c r="F7016">
        <v>1</v>
      </c>
      <c r="G7016" t="str">
        <f>VLOOKUP(F7016,dComprador!A:B,2,0)</f>
        <v>Alon</v>
      </c>
      <c r="H7016">
        <v>10</v>
      </c>
      <c r="I7016" t="str">
        <f>VLOOKUP(H7016,dMateriaPrima!A:B,2,0)</f>
        <v>Pedra Britada</v>
      </c>
      <c r="J7016">
        <f>VLOOKUP(H7016,dMateriaPrima!A:C,3,0)</f>
        <v>56</v>
      </c>
      <c r="K7016">
        <v>242</v>
      </c>
      <c r="L7016">
        <f t="shared" si="219"/>
        <v>13552</v>
      </c>
      <c r="M7016">
        <v>17</v>
      </c>
      <c r="N7016">
        <f t="shared" si="218"/>
        <v>11248.16</v>
      </c>
      <c r="O7016">
        <v>2</v>
      </c>
      <c r="P7016" t="str">
        <f>VLOOKUP(O7016,dFornecedor!A:B,2,0)</f>
        <v>Minerva</v>
      </c>
    </row>
    <row r="7017" spans="1:16" x14ac:dyDescent="0.25">
      <c r="A7017">
        <v>7016</v>
      </c>
      <c r="B7017" s="1">
        <v>44284</v>
      </c>
      <c r="C7017" s="1">
        <v>44285</v>
      </c>
      <c r="D7017" s="1">
        <v>44302</v>
      </c>
      <c r="E7017" s="1">
        <v>44306</v>
      </c>
      <c r="F7017">
        <v>1</v>
      </c>
      <c r="G7017" t="str">
        <f>VLOOKUP(F7017,dComprador!A:B,2,0)</f>
        <v>Alon</v>
      </c>
      <c r="H7017">
        <v>6</v>
      </c>
      <c r="I7017" t="str">
        <f>VLOOKUP(H7017,dMateriaPrima!A:B,2,0)</f>
        <v>Fio Algodão</v>
      </c>
      <c r="J7017">
        <f>VLOOKUP(H7017,dMateriaPrima!A:C,3,0)</f>
        <v>55.9</v>
      </c>
      <c r="K7017">
        <v>61</v>
      </c>
      <c r="L7017">
        <f t="shared" si="219"/>
        <v>3409.9</v>
      </c>
      <c r="M7017">
        <v>0</v>
      </c>
      <c r="N7017">
        <f t="shared" si="218"/>
        <v>3409.9</v>
      </c>
      <c r="O7017">
        <v>3</v>
      </c>
      <c r="P7017" t="str">
        <f>VLOOKUP(O7017,dFornecedor!A:B,2,0)</f>
        <v>StepUp</v>
      </c>
    </row>
    <row r="7018" spans="1:16" x14ac:dyDescent="0.25">
      <c r="A7018">
        <v>7017</v>
      </c>
      <c r="B7018" s="1">
        <v>44284</v>
      </c>
      <c r="C7018" s="1">
        <v>44294</v>
      </c>
      <c r="D7018" s="1">
        <v>44305</v>
      </c>
      <c r="E7018" s="1">
        <v>44305</v>
      </c>
      <c r="F7018">
        <v>1</v>
      </c>
      <c r="G7018" t="str">
        <f>VLOOKUP(F7018,dComprador!A:B,2,0)</f>
        <v>Alon</v>
      </c>
      <c r="H7018">
        <v>5</v>
      </c>
      <c r="I7018" t="str">
        <f>VLOOKUP(H7018,dMateriaPrima!A:B,2,0)</f>
        <v>Areia</v>
      </c>
      <c r="J7018">
        <f>VLOOKUP(H7018,dMateriaPrima!A:C,3,0)</f>
        <v>3.59</v>
      </c>
      <c r="K7018">
        <v>66</v>
      </c>
      <c r="L7018">
        <f t="shared" si="219"/>
        <v>236.94</v>
      </c>
      <c r="M7018">
        <v>12</v>
      </c>
      <c r="N7018">
        <f t="shared" si="218"/>
        <v>208.50720000000001</v>
      </c>
      <c r="O7018">
        <v>3</v>
      </c>
      <c r="P7018" t="str">
        <f>VLOOKUP(O7018,dFornecedor!A:B,2,0)</f>
        <v>StepUp</v>
      </c>
    </row>
    <row r="7019" spans="1:16" x14ac:dyDescent="0.25">
      <c r="A7019">
        <v>7018</v>
      </c>
      <c r="B7019" s="1">
        <v>44284</v>
      </c>
      <c r="C7019" s="1">
        <v>44284</v>
      </c>
      <c r="D7019" s="1">
        <v>44300</v>
      </c>
      <c r="E7019" s="1">
        <v>44302</v>
      </c>
      <c r="F7019">
        <v>3</v>
      </c>
      <c r="G7019" t="str">
        <f>VLOOKUP(F7019,dComprador!A:B,2,0)</f>
        <v>Diego</v>
      </c>
      <c r="H7019">
        <v>9</v>
      </c>
      <c r="I7019" t="str">
        <f>VLOOKUP(H7019,dMateriaPrima!A:B,2,0)</f>
        <v>Couro</v>
      </c>
      <c r="J7019">
        <f>VLOOKUP(H7019,dMateriaPrima!A:C,3,0)</f>
        <v>4.4000000000000004</v>
      </c>
      <c r="K7019">
        <v>74</v>
      </c>
      <c r="L7019">
        <f t="shared" si="219"/>
        <v>325.60000000000002</v>
      </c>
      <c r="M7019">
        <v>0</v>
      </c>
      <c r="N7019">
        <f t="shared" si="218"/>
        <v>325.60000000000002</v>
      </c>
      <c r="O7019">
        <v>2</v>
      </c>
      <c r="P7019" t="str">
        <f>VLOOKUP(O7019,dFornecedor!A:B,2,0)</f>
        <v>Minerva</v>
      </c>
    </row>
    <row r="7020" spans="1:16" x14ac:dyDescent="0.25">
      <c r="A7020">
        <v>7019</v>
      </c>
      <c r="B7020" s="1">
        <v>44285</v>
      </c>
      <c r="C7020" s="1">
        <v>44285</v>
      </c>
      <c r="D7020" s="1">
        <v>44311</v>
      </c>
      <c r="E7020" s="1">
        <v>44311</v>
      </c>
      <c r="F7020">
        <v>1</v>
      </c>
      <c r="G7020" t="str">
        <f>VLOOKUP(F7020,dComprador!A:B,2,0)</f>
        <v>Alon</v>
      </c>
      <c r="H7020">
        <v>8</v>
      </c>
      <c r="I7020" t="str">
        <f>VLOOKUP(H7020,dMateriaPrima!A:B,2,0)</f>
        <v>Cimento</v>
      </c>
      <c r="J7020">
        <f>VLOOKUP(H7020,dMateriaPrima!A:C,3,0)</f>
        <v>23</v>
      </c>
      <c r="K7020">
        <v>324</v>
      </c>
      <c r="L7020">
        <f t="shared" si="219"/>
        <v>7452</v>
      </c>
      <c r="M7020">
        <v>0</v>
      </c>
      <c r="N7020">
        <f t="shared" si="218"/>
        <v>7452</v>
      </c>
      <c r="O7020">
        <v>4</v>
      </c>
      <c r="P7020" t="str">
        <f>VLOOKUP(O7020,dFornecedor!A:B,2,0)</f>
        <v>AlphaOmega</v>
      </c>
    </row>
    <row r="7021" spans="1:16" x14ac:dyDescent="0.25">
      <c r="A7021">
        <v>7020</v>
      </c>
      <c r="B7021" s="1">
        <v>44285</v>
      </c>
      <c r="C7021" s="1">
        <v>44289</v>
      </c>
      <c r="D7021" s="1">
        <v>44296</v>
      </c>
      <c r="E7021" s="1">
        <v>44297</v>
      </c>
      <c r="F7021">
        <v>4</v>
      </c>
      <c r="G7021" t="str">
        <f>VLOOKUP(F7021,dComprador!A:B,2,0)</f>
        <v>Lira</v>
      </c>
      <c r="H7021">
        <v>9</v>
      </c>
      <c r="I7021" t="str">
        <f>VLOOKUP(H7021,dMateriaPrima!A:B,2,0)</f>
        <v>Couro</v>
      </c>
      <c r="J7021">
        <f>VLOOKUP(H7021,dMateriaPrima!A:C,3,0)</f>
        <v>4.4000000000000004</v>
      </c>
      <c r="K7021">
        <v>217</v>
      </c>
      <c r="L7021">
        <f t="shared" si="219"/>
        <v>954.80000000000007</v>
      </c>
      <c r="M7021">
        <v>0</v>
      </c>
      <c r="N7021">
        <f t="shared" si="218"/>
        <v>954.80000000000007</v>
      </c>
      <c r="O7021">
        <v>4</v>
      </c>
      <c r="P7021" t="str">
        <f>VLOOKUP(O7021,dFornecedor!A:B,2,0)</f>
        <v>AlphaOmega</v>
      </c>
    </row>
    <row r="7022" spans="1:16" x14ac:dyDescent="0.25">
      <c r="A7022">
        <v>7021</v>
      </c>
      <c r="B7022" s="1">
        <v>44285</v>
      </c>
      <c r="C7022" s="1">
        <v>44286</v>
      </c>
      <c r="D7022" s="1">
        <v>44292</v>
      </c>
      <c r="E7022" s="1">
        <v>44297</v>
      </c>
      <c r="F7022">
        <v>4</v>
      </c>
      <c r="G7022" t="str">
        <f>VLOOKUP(F7022,dComprador!A:B,2,0)</f>
        <v>Lira</v>
      </c>
      <c r="H7022">
        <v>6</v>
      </c>
      <c r="I7022" t="str">
        <f>VLOOKUP(H7022,dMateriaPrima!A:B,2,0)</f>
        <v>Fio Algodão</v>
      </c>
      <c r="J7022">
        <f>VLOOKUP(H7022,dMateriaPrima!A:C,3,0)</f>
        <v>55.9</v>
      </c>
      <c r="K7022">
        <v>7</v>
      </c>
      <c r="L7022">
        <f t="shared" si="219"/>
        <v>391.3</v>
      </c>
      <c r="M7022">
        <v>0</v>
      </c>
      <c r="N7022">
        <f t="shared" si="218"/>
        <v>391.3</v>
      </c>
      <c r="O7022">
        <v>3</v>
      </c>
      <c r="P7022" t="str">
        <f>VLOOKUP(O7022,dFornecedor!A:B,2,0)</f>
        <v>StepUp</v>
      </c>
    </row>
    <row r="7023" spans="1:16" x14ac:dyDescent="0.25">
      <c r="A7023">
        <v>7022</v>
      </c>
      <c r="B7023" s="1">
        <v>44285</v>
      </c>
      <c r="C7023" s="1">
        <v>44289</v>
      </c>
      <c r="D7023" s="1">
        <v>44292</v>
      </c>
      <c r="E7023" s="1">
        <v>44293</v>
      </c>
      <c r="F7023">
        <v>4</v>
      </c>
      <c r="G7023" t="str">
        <f>VLOOKUP(F7023,dComprador!A:B,2,0)</f>
        <v>Lira</v>
      </c>
      <c r="H7023">
        <v>5</v>
      </c>
      <c r="I7023" t="str">
        <f>VLOOKUP(H7023,dMateriaPrima!A:B,2,0)</f>
        <v>Areia</v>
      </c>
      <c r="J7023">
        <f>VLOOKUP(H7023,dMateriaPrima!A:C,3,0)</f>
        <v>3.59</v>
      </c>
      <c r="K7023">
        <v>52</v>
      </c>
      <c r="L7023">
        <f t="shared" si="219"/>
        <v>186.68</v>
      </c>
      <c r="M7023">
        <v>0</v>
      </c>
      <c r="N7023">
        <f t="shared" si="218"/>
        <v>186.68</v>
      </c>
      <c r="O7023">
        <v>2</v>
      </c>
      <c r="P7023" t="str">
        <f>VLOOKUP(O7023,dFornecedor!A:B,2,0)</f>
        <v>Minerva</v>
      </c>
    </row>
    <row r="7024" spans="1:16" x14ac:dyDescent="0.25">
      <c r="A7024">
        <v>7023</v>
      </c>
      <c r="B7024" s="1">
        <v>44285</v>
      </c>
      <c r="C7024" s="1">
        <v>44290</v>
      </c>
      <c r="D7024" s="1">
        <v>44296</v>
      </c>
      <c r="E7024" s="1">
        <v>44301</v>
      </c>
      <c r="F7024">
        <v>4</v>
      </c>
      <c r="G7024" t="str">
        <f>VLOOKUP(F7024,dComprador!A:B,2,0)</f>
        <v>Lira</v>
      </c>
      <c r="H7024">
        <v>6</v>
      </c>
      <c r="I7024" t="str">
        <f>VLOOKUP(H7024,dMateriaPrima!A:B,2,0)</f>
        <v>Fio Algodão</v>
      </c>
      <c r="J7024">
        <f>VLOOKUP(H7024,dMateriaPrima!A:C,3,0)</f>
        <v>55.9</v>
      </c>
      <c r="K7024">
        <v>152</v>
      </c>
      <c r="L7024">
        <f t="shared" si="219"/>
        <v>8496.7999999999993</v>
      </c>
      <c r="M7024">
        <v>0</v>
      </c>
      <c r="N7024">
        <f t="shared" si="218"/>
        <v>8496.7999999999993</v>
      </c>
      <c r="O7024">
        <v>5</v>
      </c>
      <c r="P7024" t="str">
        <f>VLOOKUP(O7024,dFornecedor!A:B,2,0)</f>
        <v>Atlas</v>
      </c>
    </row>
    <row r="7025" spans="1:16" x14ac:dyDescent="0.25">
      <c r="A7025">
        <v>7024</v>
      </c>
      <c r="B7025" s="1">
        <v>44285</v>
      </c>
      <c r="C7025" s="1">
        <v>44286</v>
      </c>
      <c r="D7025" s="1">
        <v>44299</v>
      </c>
      <c r="E7025" s="1">
        <v>44302</v>
      </c>
      <c r="F7025">
        <v>1</v>
      </c>
      <c r="G7025" t="str">
        <f>VLOOKUP(F7025,dComprador!A:B,2,0)</f>
        <v>Alon</v>
      </c>
      <c r="H7025">
        <v>6</v>
      </c>
      <c r="I7025" t="str">
        <f>VLOOKUP(H7025,dMateriaPrima!A:B,2,0)</f>
        <v>Fio Algodão</v>
      </c>
      <c r="J7025">
        <f>VLOOKUP(H7025,dMateriaPrima!A:C,3,0)</f>
        <v>55.9</v>
      </c>
      <c r="K7025">
        <v>14</v>
      </c>
      <c r="L7025">
        <f t="shared" si="219"/>
        <v>782.6</v>
      </c>
      <c r="M7025">
        <v>0</v>
      </c>
      <c r="N7025">
        <f t="shared" si="218"/>
        <v>782.6</v>
      </c>
      <c r="O7025">
        <v>1</v>
      </c>
      <c r="P7025" t="str">
        <f>VLOOKUP(O7025,dFornecedor!A:B,2,0)</f>
        <v>NorthShore</v>
      </c>
    </row>
    <row r="7026" spans="1:16" x14ac:dyDescent="0.25">
      <c r="A7026">
        <v>7025</v>
      </c>
      <c r="B7026" s="1">
        <v>44285</v>
      </c>
      <c r="C7026" s="1">
        <v>44291</v>
      </c>
      <c r="D7026" s="1">
        <v>44298</v>
      </c>
      <c r="E7026" s="1">
        <v>44300</v>
      </c>
      <c r="F7026">
        <v>2</v>
      </c>
      <c r="G7026" t="str">
        <f>VLOOKUP(F7026,dComprador!A:B,2,0)</f>
        <v>João</v>
      </c>
      <c r="H7026">
        <v>7</v>
      </c>
      <c r="I7026" t="str">
        <f>VLOOKUP(H7026,dMateriaPrima!A:B,2,0)</f>
        <v>Poliéster</v>
      </c>
      <c r="J7026">
        <f>VLOOKUP(H7026,dMateriaPrima!A:C,3,0)</f>
        <v>8</v>
      </c>
      <c r="K7026">
        <v>519</v>
      </c>
      <c r="L7026">
        <f t="shared" si="219"/>
        <v>4152</v>
      </c>
      <c r="M7026">
        <v>0</v>
      </c>
      <c r="N7026">
        <f t="shared" si="218"/>
        <v>4152</v>
      </c>
      <c r="O7026">
        <v>1</v>
      </c>
      <c r="P7026" t="str">
        <f>VLOOKUP(O7026,dFornecedor!A:B,2,0)</f>
        <v>NorthShore</v>
      </c>
    </row>
    <row r="7027" spans="1:16" x14ac:dyDescent="0.25">
      <c r="A7027">
        <v>7026</v>
      </c>
      <c r="B7027" s="1">
        <v>44285</v>
      </c>
      <c r="C7027" s="1">
        <v>44288</v>
      </c>
      <c r="D7027" s="1">
        <v>44300</v>
      </c>
      <c r="E7027" s="1">
        <v>44303</v>
      </c>
      <c r="F7027">
        <v>1</v>
      </c>
      <c r="G7027" t="str">
        <f>VLOOKUP(F7027,dComprador!A:B,2,0)</f>
        <v>Alon</v>
      </c>
      <c r="H7027">
        <v>7</v>
      </c>
      <c r="I7027" t="str">
        <f>VLOOKUP(H7027,dMateriaPrima!A:B,2,0)</f>
        <v>Poliéster</v>
      </c>
      <c r="J7027">
        <f>VLOOKUP(H7027,dMateriaPrima!A:C,3,0)</f>
        <v>8</v>
      </c>
      <c r="K7027">
        <v>166</v>
      </c>
      <c r="L7027">
        <f t="shared" si="219"/>
        <v>1328</v>
      </c>
      <c r="M7027">
        <v>0</v>
      </c>
      <c r="N7027">
        <f t="shared" si="218"/>
        <v>1328</v>
      </c>
      <c r="O7027">
        <v>2</v>
      </c>
      <c r="P7027" t="str">
        <f>VLOOKUP(O7027,dFornecedor!A:B,2,0)</f>
        <v>Minerva</v>
      </c>
    </row>
    <row r="7028" spans="1:16" x14ac:dyDescent="0.25">
      <c r="A7028">
        <v>7027</v>
      </c>
      <c r="B7028" s="1">
        <v>44285</v>
      </c>
      <c r="C7028" s="1">
        <v>44298</v>
      </c>
      <c r="D7028" s="1">
        <v>44313</v>
      </c>
      <c r="E7028" s="1">
        <v>44311</v>
      </c>
      <c r="F7028">
        <v>1</v>
      </c>
      <c r="G7028" t="str">
        <f>VLOOKUP(F7028,dComprador!A:B,2,0)</f>
        <v>Alon</v>
      </c>
      <c r="H7028">
        <v>11</v>
      </c>
      <c r="I7028" t="str">
        <f>VLOOKUP(H7028,dMateriaPrima!A:B,2,0)</f>
        <v>Papel</v>
      </c>
      <c r="J7028">
        <f>VLOOKUP(H7028,dMateriaPrima!A:C,3,0)</f>
        <v>9</v>
      </c>
      <c r="K7028">
        <v>171</v>
      </c>
      <c r="L7028">
        <f t="shared" si="219"/>
        <v>1539</v>
      </c>
      <c r="M7028">
        <v>0</v>
      </c>
      <c r="N7028">
        <f t="shared" si="218"/>
        <v>1539</v>
      </c>
      <c r="O7028">
        <v>1</v>
      </c>
      <c r="P7028" t="str">
        <f>VLOOKUP(O7028,dFornecedor!A:B,2,0)</f>
        <v>NorthShore</v>
      </c>
    </row>
    <row r="7029" spans="1:16" x14ac:dyDescent="0.25">
      <c r="A7029">
        <v>7028</v>
      </c>
      <c r="B7029" s="1">
        <v>44285</v>
      </c>
      <c r="C7029" s="1">
        <v>44285</v>
      </c>
      <c r="D7029" s="1">
        <v>44314</v>
      </c>
      <c r="E7029" s="1">
        <v>44314</v>
      </c>
      <c r="F7029">
        <v>1</v>
      </c>
      <c r="G7029" t="str">
        <f>VLOOKUP(F7029,dComprador!A:B,2,0)</f>
        <v>Alon</v>
      </c>
      <c r="H7029">
        <v>8</v>
      </c>
      <c r="I7029" t="str">
        <f>VLOOKUP(H7029,dMateriaPrima!A:B,2,0)</f>
        <v>Cimento</v>
      </c>
      <c r="J7029">
        <f>VLOOKUP(H7029,dMateriaPrima!A:C,3,0)</f>
        <v>23</v>
      </c>
      <c r="K7029">
        <v>192</v>
      </c>
      <c r="L7029">
        <f t="shared" si="219"/>
        <v>4416</v>
      </c>
      <c r="M7029">
        <v>0</v>
      </c>
      <c r="N7029">
        <f t="shared" si="218"/>
        <v>4416</v>
      </c>
      <c r="O7029">
        <v>2</v>
      </c>
      <c r="P7029" t="str">
        <f>VLOOKUP(O7029,dFornecedor!A:B,2,0)</f>
        <v>Minerva</v>
      </c>
    </row>
    <row r="7030" spans="1:16" x14ac:dyDescent="0.25">
      <c r="A7030">
        <v>7029</v>
      </c>
      <c r="B7030" s="1">
        <v>44285</v>
      </c>
      <c r="C7030" s="1">
        <v>44289</v>
      </c>
      <c r="D7030" s="1">
        <v>44302</v>
      </c>
      <c r="E7030" s="1">
        <v>44304</v>
      </c>
      <c r="F7030">
        <v>1</v>
      </c>
      <c r="G7030" t="str">
        <f>VLOOKUP(F7030,dComprador!A:B,2,0)</f>
        <v>Alon</v>
      </c>
      <c r="H7030">
        <v>2</v>
      </c>
      <c r="I7030" t="str">
        <f>VLOOKUP(H7030,dMateriaPrima!A:B,2,0)</f>
        <v>Chapa Metal</v>
      </c>
      <c r="J7030">
        <f>VLOOKUP(H7030,dMateriaPrima!A:C,3,0)</f>
        <v>299.89999999999998</v>
      </c>
      <c r="K7030">
        <v>425</v>
      </c>
      <c r="L7030">
        <f t="shared" si="219"/>
        <v>127457.49999999999</v>
      </c>
      <c r="M7030">
        <v>0</v>
      </c>
      <c r="N7030">
        <f t="shared" si="218"/>
        <v>127457.49999999999</v>
      </c>
      <c r="O7030">
        <v>3</v>
      </c>
      <c r="P7030" t="str">
        <f>VLOOKUP(O7030,dFornecedor!A:B,2,0)</f>
        <v>StepUp</v>
      </c>
    </row>
    <row r="7031" spans="1:16" x14ac:dyDescent="0.25">
      <c r="A7031">
        <v>7030</v>
      </c>
      <c r="B7031" s="1">
        <v>44286</v>
      </c>
      <c r="C7031" s="1">
        <v>44287</v>
      </c>
      <c r="D7031" s="1">
        <v>44293</v>
      </c>
      <c r="E7031" s="1">
        <v>44297</v>
      </c>
      <c r="F7031">
        <v>4</v>
      </c>
      <c r="G7031" t="str">
        <f>VLOOKUP(F7031,dComprador!A:B,2,0)</f>
        <v>Lira</v>
      </c>
      <c r="H7031">
        <v>7</v>
      </c>
      <c r="I7031" t="str">
        <f>VLOOKUP(H7031,dMateriaPrima!A:B,2,0)</f>
        <v>Poliéster</v>
      </c>
      <c r="J7031">
        <f>VLOOKUP(H7031,dMateriaPrima!A:C,3,0)</f>
        <v>8</v>
      </c>
      <c r="K7031">
        <v>156</v>
      </c>
      <c r="L7031">
        <f t="shared" si="219"/>
        <v>1248</v>
      </c>
      <c r="M7031">
        <v>0</v>
      </c>
      <c r="N7031">
        <f t="shared" si="218"/>
        <v>1248</v>
      </c>
      <c r="O7031">
        <v>3</v>
      </c>
      <c r="P7031" t="str">
        <f>VLOOKUP(O7031,dFornecedor!A:B,2,0)</f>
        <v>StepUp</v>
      </c>
    </row>
    <row r="7032" spans="1:16" x14ac:dyDescent="0.25">
      <c r="A7032">
        <v>7031</v>
      </c>
      <c r="B7032" s="1">
        <v>44286</v>
      </c>
      <c r="C7032" s="1">
        <v>44286</v>
      </c>
      <c r="D7032" s="1">
        <v>44294</v>
      </c>
      <c r="E7032" s="1">
        <v>44294</v>
      </c>
      <c r="F7032">
        <v>4</v>
      </c>
      <c r="G7032" t="str">
        <f>VLOOKUP(F7032,dComprador!A:B,2,0)</f>
        <v>Lira</v>
      </c>
      <c r="H7032">
        <v>7</v>
      </c>
      <c r="I7032" t="str">
        <f>VLOOKUP(H7032,dMateriaPrima!A:B,2,0)</f>
        <v>Poliéster</v>
      </c>
      <c r="J7032">
        <f>VLOOKUP(H7032,dMateriaPrima!A:C,3,0)</f>
        <v>8</v>
      </c>
      <c r="K7032">
        <v>74</v>
      </c>
      <c r="L7032">
        <f t="shared" si="219"/>
        <v>592</v>
      </c>
      <c r="M7032">
        <v>0</v>
      </c>
      <c r="N7032">
        <f t="shared" si="218"/>
        <v>592</v>
      </c>
      <c r="O7032">
        <v>2</v>
      </c>
      <c r="P7032" t="str">
        <f>VLOOKUP(O7032,dFornecedor!A:B,2,0)</f>
        <v>Minerva</v>
      </c>
    </row>
    <row r="7033" spans="1:16" x14ac:dyDescent="0.25">
      <c r="A7033">
        <v>7032</v>
      </c>
      <c r="B7033" s="1">
        <v>44286</v>
      </c>
      <c r="C7033" s="1">
        <v>44288</v>
      </c>
      <c r="D7033" s="1">
        <v>44294</v>
      </c>
      <c r="E7033" s="1">
        <v>44293</v>
      </c>
      <c r="F7033">
        <v>4</v>
      </c>
      <c r="G7033" t="str">
        <f>VLOOKUP(F7033,dComprador!A:B,2,0)</f>
        <v>Lira</v>
      </c>
      <c r="H7033">
        <v>9</v>
      </c>
      <c r="I7033" t="str">
        <f>VLOOKUP(H7033,dMateriaPrima!A:B,2,0)</f>
        <v>Couro</v>
      </c>
      <c r="J7033">
        <f>VLOOKUP(H7033,dMateriaPrima!A:C,3,0)</f>
        <v>4.4000000000000004</v>
      </c>
      <c r="K7033">
        <v>125</v>
      </c>
      <c r="L7033">
        <f t="shared" si="219"/>
        <v>550</v>
      </c>
      <c r="M7033">
        <v>0</v>
      </c>
      <c r="N7033">
        <f t="shared" si="218"/>
        <v>550</v>
      </c>
      <c r="O7033">
        <v>1</v>
      </c>
      <c r="P7033" t="str">
        <f>VLOOKUP(O7033,dFornecedor!A:B,2,0)</f>
        <v>NorthShore</v>
      </c>
    </row>
    <row r="7034" spans="1:16" x14ac:dyDescent="0.25">
      <c r="A7034">
        <v>7033</v>
      </c>
      <c r="B7034" s="1">
        <v>44286</v>
      </c>
      <c r="C7034" s="1">
        <v>44294</v>
      </c>
      <c r="D7034" s="1">
        <v>44299</v>
      </c>
      <c r="E7034" s="1">
        <v>44300</v>
      </c>
      <c r="F7034">
        <v>3</v>
      </c>
      <c r="G7034" t="str">
        <f>VLOOKUP(F7034,dComprador!A:B,2,0)</f>
        <v>Diego</v>
      </c>
      <c r="H7034">
        <v>9</v>
      </c>
      <c r="I7034" t="str">
        <f>VLOOKUP(H7034,dMateriaPrima!A:B,2,0)</f>
        <v>Couro</v>
      </c>
      <c r="J7034">
        <f>VLOOKUP(H7034,dMateriaPrima!A:C,3,0)</f>
        <v>4.4000000000000004</v>
      </c>
      <c r="K7034">
        <v>23</v>
      </c>
      <c r="L7034">
        <f t="shared" si="219"/>
        <v>101.2</v>
      </c>
      <c r="M7034">
        <v>0</v>
      </c>
      <c r="N7034">
        <f t="shared" si="218"/>
        <v>101.2</v>
      </c>
      <c r="O7034">
        <v>3</v>
      </c>
      <c r="P7034" t="str">
        <f>VLOOKUP(O7034,dFornecedor!A:B,2,0)</f>
        <v>StepUp</v>
      </c>
    </row>
    <row r="7035" spans="1:16" x14ac:dyDescent="0.25">
      <c r="A7035">
        <v>7034</v>
      </c>
      <c r="B7035" s="1">
        <v>44286</v>
      </c>
      <c r="C7035" s="1">
        <v>44287</v>
      </c>
      <c r="D7035" s="1">
        <v>44315</v>
      </c>
      <c r="E7035" s="1">
        <v>44315</v>
      </c>
      <c r="F7035">
        <v>1</v>
      </c>
      <c r="G7035" t="str">
        <f>VLOOKUP(F7035,dComprador!A:B,2,0)</f>
        <v>Alon</v>
      </c>
      <c r="H7035">
        <v>8</v>
      </c>
      <c r="I7035" t="str">
        <f>VLOOKUP(H7035,dMateriaPrima!A:B,2,0)</f>
        <v>Cimento</v>
      </c>
      <c r="J7035">
        <f>VLOOKUP(H7035,dMateriaPrima!A:C,3,0)</f>
        <v>23</v>
      </c>
      <c r="K7035">
        <v>169</v>
      </c>
      <c r="L7035">
        <f t="shared" si="219"/>
        <v>3887</v>
      </c>
      <c r="M7035">
        <v>0</v>
      </c>
      <c r="N7035">
        <f t="shared" si="218"/>
        <v>3887</v>
      </c>
      <c r="O7035">
        <v>3</v>
      </c>
      <c r="P7035" t="str">
        <f>VLOOKUP(O7035,dFornecedor!A:B,2,0)</f>
        <v>StepUp</v>
      </c>
    </row>
    <row r="7036" spans="1:16" x14ac:dyDescent="0.25">
      <c r="A7036">
        <v>7035</v>
      </c>
      <c r="B7036" s="1">
        <v>44286</v>
      </c>
      <c r="C7036" s="1">
        <v>44295</v>
      </c>
      <c r="D7036" s="1">
        <v>44316</v>
      </c>
      <c r="E7036" s="1">
        <v>44317</v>
      </c>
      <c r="F7036">
        <v>1</v>
      </c>
      <c r="G7036" t="str">
        <f>VLOOKUP(F7036,dComprador!A:B,2,0)</f>
        <v>Alon</v>
      </c>
      <c r="H7036">
        <v>8</v>
      </c>
      <c r="I7036" t="str">
        <f>VLOOKUP(H7036,dMateriaPrima!A:B,2,0)</f>
        <v>Cimento</v>
      </c>
      <c r="J7036">
        <f>VLOOKUP(H7036,dMateriaPrima!A:C,3,0)</f>
        <v>23</v>
      </c>
      <c r="K7036">
        <v>503</v>
      </c>
      <c r="L7036">
        <f t="shared" si="219"/>
        <v>11569</v>
      </c>
      <c r="M7036">
        <v>0</v>
      </c>
      <c r="N7036">
        <f t="shared" si="218"/>
        <v>11569</v>
      </c>
      <c r="O7036">
        <v>2</v>
      </c>
      <c r="P7036" t="str">
        <f>VLOOKUP(O7036,dFornecedor!A:B,2,0)</f>
        <v>Minerva</v>
      </c>
    </row>
    <row r="7037" spans="1:16" x14ac:dyDescent="0.25">
      <c r="A7037">
        <v>7036</v>
      </c>
      <c r="B7037" s="1">
        <v>44287</v>
      </c>
      <c r="C7037" s="1">
        <v>44288</v>
      </c>
      <c r="D7037" s="1">
        <v>44294</v>
      </c>
      <c r="E7037" s="1">
        <v>44290</v>
      </c>
      <c r="F7037">
        <v>4</v>
      </c>
      <c r="G7037" t="str">
        <f>VLOOKUP(F7037,dComprador!A:B,2,0)</f>
        <v>Lira</v>
      </c>
      <c r="H7037">
        <v>11</v>
      </c>
      <c r="I7037" t="str">
        <f>VLOOKUP(H7037,dMateriaPrima!A:B,2,0)</f>
        <v>Papel</v>
      </c>
      <c r="J7037">
        <f>VLOOKUP(H7037,dMateriaPrima!A:C,3,0)</f>
        <v>9</v>
      </c>
      <c r="K7037">
        <v>266</v>
      </c>
      <c r="L7037">
        <f t="shared" si="219"/>
        <v>2394</v>
      </c>
      <c r="M7037">
        <v>0</v>
      </c>
      <c r="N7037">
        <f t="shared" si="218"/>
        <v>2394</v>
      </c>
      <c r="O7037">
        <v>3</v>
      </c>
      <c r="P7037" t="str">
        <f>VLOOKUP(O7037,dFornecedor!A:B,2,0)</f>
        <v>StepUp</v>
      </c>
    </row>
    <row r="7038" spans="1:16" x14ac:dyDescent="0.25">
      <c r="A7038">
        <v>7037</v>
      </c>
      <c r="B7038" s="1">
        <v>44287</v>
      </c>
      <c r="C7038" s="1">
        <v>44295</v>
      </c>
      <c r="D7038" s="1">
        <v>44295</v>
      </c>
      <c r="E7038" s="1">
        <v>44298</v>
      </c>
      <c r="F7038">
        <v>4</v>
      </c>
      <c r="G7038" t="str">
        <f>VLOOKUP(F7038,dComprador!A:B,2,0)</f>
        <v>Lira</v>
      </c>
      <c r="H7038">
        <v>10</v>
      </c>
      <c r="I7038" t="str">
        <f>VLOOKUP(H7038,dMateriaPrima!A:B,2,0)</f>
        <v>Pedra Britada</v>
      </c>
      <c r="J7038">
        <f>VLOOKUP(H7038,dMateriaPrima!A:C,3,0)</f>
        <v>56</v>
      </c>
      <c r="K7038">
        <v>121</v>
      </c>
      <c r="L7038">
        <f t="shared" si="219"/>
        <v>6776</v>
      </c>
      <c r="M7038">
        <v>0</v>
      </c>
      <c r="N7038">
        <f t="shared" si="218"/>
        <v>6776</v>
      </c>
      <c r="O7038">
        <v>1</v>
      </c>
      <c r="P7038" t="str">
        <f>VLOOKUP(O7038,dFornecedor!A:B,2,0)</f>
        <v>NorthShore</v>
      </c>
    </row>
    <row r="7039" spans="1:16" x14ac:dyDescent="0.25">
      <c r="A7039">
        <v>7038</v>
      </c>
      <c r="B7039" s="1">
        <v>44287</v>
      </c>
      <c r="C7039" s="1">
        <v>44296</v>
      </c>
      <c r="D7039" s="1">
        <v>44305</v>
      </c>
      <c r="E7039" s="1">
        <v>44305</v>
      </c>
      <c r="F7039">
        <v>1</v>
      </c>
      <c r="G7039" t="str">
        <f>VLOOKUP(F7039,dComprador!A:B,2,0)</f>
        <v>Alon</v>
      </c>
      <c r="H7039">
        <v>8</v>
      </c>
      <c r="I7039" t="str">
        <f>VLOOKUP(H7039,dMateriaPrima!A:B,2,0)</f>
        <v>Cimento</v>
      </c>
      <c r="J7039">
        <f>VLOOKUP(H7039,dMateriaPrima!A:C,3,0)</f>
        <v>23</v>
      </c>
      <c r="K7039">
        <v>280</v>
      </c>
      <c r="L7039">
        <f t="shared" si="219"/>
        <v>6440</v>
      </c>
      <c r="M7039">
        <v>0</v>
      </c>
      <c r="N7039">
        <f t="shared" si="218"/>
        <v>6440</v>
      </c>
      <c r="O7039">
        <v>3</v>
      </c>
      <c r="P7039" t="str">
        <f>VLOOKUP(O7039,dFornecedor!A:B,2,0)</f>
        <v>StepUp</v>
      </c>
    </row>
    <row r="7040" spans="1:16" x14ac:dyDescent="0.25">
      <c r="A7040">
        <v>7039</v>
      </c>
      <c r="B7040" s="1">
        <v>44287</v>
      </c>
      <c r="C7040" s="1">
        <v>44295</v>
      </c>
      <c r="D7040" s="1">
        <v>44308</v>
      </c>
      <c r="E7040" s="1">
        <v>44312</v>
      </c>
      <c r="F7040">
        <v>1</v>
      </c>
      <c r="G7040" t="str">
        <f>VLOOKUP(F7040,dComprador!A:B,2,0)</f>
        <v>Alon</v>
      </c>
      <c r="H7040">
        <v>7</v>
      </c>
      <c r="I7040" t="str">
        <f>VLOOKUP(H7040,dMateriaPrima!A:B,2,0)</f>
        <v>Poliéster</v>
      </c>
      <c r="J7040">
        <f>VLOOKUP(H7040,dMateriaPrima!A:C,3,0)</f>
        <v>8</v>
      </c>
      <c r="K7040">
        <v>121</v>
      </c>
      <c r="L7040">
        <f t="shared" si="219"/>
        <v>968</v>
      </c>
      <c r="M7040">
        <v>0</v>
      </c>
      <c r="N7040">
        <f t="shared" si="218"/>
        <v>968</v>
      </c>
      <c r="O7040">
        <v>2</v>
      </c>
      <c r="P7040" t="str">
        <f>VLOOKUP(O7040,dFornecedor!A:B,2,0)</f>
        <v>Minerva</v>
      </c>
    </row>
    <row r="7041" spans="1:16" x14ac:dyDescent="0.25">
      <c r="A7041">
        <v>7040</v>
      </c>
      <c r="B7041" s="1">
        <v>44287</v>
      </c>
      <c r="C7041" s="1">
        <v>44287</v>
      </c>
      <c r="D7041" s="1">
        <v>44301</v>
      </c>
      <c r="E7041" s="1">
        <v>44305</v>
      </c>
      <c r="F7041">
        <v>1</v>
      </c>
      <c r="G7041" t="str">
        <f>VLOOKUP(F7041,dComprador!A:B,2,0)</f>
        <v>Alon</v>
      </c>
      <c r="H7041">
        <v>5</v>
      </c>
      <c r="I7041" t="str">
        <f>VLOOKUP(H7041,dMateriaPrima!A:B,2,0)</f>
        <v>Areia</v>
      </c>
      <c r="J7041">
        <f>VLOOKUP(H7041,dMateriaPrima!A:C,3,0)</f>
        <v>3.59</v>
      </c>
      <c r="K7041">
        <v>151</v>
      </c>
      <c r="L7041">
        <f t="shared" si="219"/>
        <v>542.09</v>
      </c>
      <c r="M7041">
        <v>36</v>
      </c>
      <c r="N7041">
        <f t="shared" si="218"/>
        <v>346.93759999999997</v>
      </c>
      <c r="O7041">
        <v>2</v>
      </c>
      <c r="P7041" t="str">
        <f>VLOOKUP(O7041,dFornecedor!A:B,2,0)</f>
        <v>Minerva</v>
      </c>
    </row>
    <row r="7042" spans="1:16" x14ac:dyDescent="0.25">
      <c r="A7042">
        <v>7041</v>
      </c>
      <c r="B7042" s="1">
        <v>44287</v>
      </c>
      <c r="C7042" s="1">
        <v>44287</v>
      </c>
      <c r="D7042" s="1">
        <v>44301</v>
      </c>
      <c r="E7042" s="1">
        <v>44303</v>
      </c>
      <c r="F7042">
        <v>2</v>
      </c>
      <c r="G7042" t="str">
        <f>VLOOKUP(F7042,dComprador!A:B,2,0)</f>
        <v>João</v>
      </c>
      <c r="H7042">
        <v>2</v>
      </c>
      <c r="I7042" t="str">
        <f>VLOOKUP(H7042,dMateriaPrima!A:B,2,0)</f>
        <v>Chapa Metal</v>
      </c>
      <c r="J7042">
        <f>VLOOKUP(H7042,dMateriaPrima!A:C,3,0)</f>
        <v>299.89999999999998</v>
      </c>
      <c r="K7042">
        <v>584</v>
      </c>
      <c r="L7042">
        <f t="shared" si="219"/>
        <v>175141.59999999998</v>
      </c>
      <c r="M7042">
        <v>0</v>
      </c>
      <c r="N7042">
        <f t="shared" ref="N7042:N7105" si="220">SUM(L7042-((L7042*M7042)/100))</f>
        <v>175141.59999999998</v>
      </c>
      <c r="O7042">
        <v>4</v>
      </c>
      <c r="P7042" t="str">
        <f>VLOOKUP(O7042,dFornecedor!A:B,2,0)</f>
        <v>AlphaOmega</v>
      </c>
    </row>
    <row r="7043" spans="1:16" x14ac:dyDescent="0.25">
      <c r="A7043">
        <v>7042</v>
      </c>
      <c r="B7043" s="1">
        <v>44287</v>
      </c>
      <c r="C7043" s="1">
        <v>44288</v>
      </c>
      <c r="D7043" s="1">
        <v>44303</v>
      </c>
      <c r="E7043" s="1">
        <v>44304</v>
      </c>
      <c r="F7043">
        <v>1</v>
      </c>
      <c r="G7043" t="str">
        <f>VLOOKUP(F7043,dComprador!A:B,2,0)</f>
        <v>Alon</v>
      </c>
      <c r="H7043">
        <v>11</v>
      </c>
      <c r="I7043" t="str">
        <f>VLOOKUP(H7043,dMateriaPrima!A:B,2,0)</f>
        <v>Papel</v>
      </c>
      <c r="J7043">
        <f>VLOOKUP(H7043,dMateriaPrima!A:C,3,0)</f>
        <v>9</v>
      </c>
      <c r="K7043">
        <v>155</v>
      </c>
      <c r="L7043">
        <f t="shared" ref="L7043:L7106" si="221">J7043*K7043</f>
        <v>1395</v>
      </c>
      <c r="M7043">
        <v>0</v>
      </c>
      <c r="N7043">
        <f t="shared" si="220"/>
        <v>1395</v>
      </c>
      <c r="O7043">
        <v>1</v>
      </c>
      <c r="P7043" t="str">
        <f>VLOOKUP(O7043,dFornecedor!A:B,2,0)</f>
        <v>NorthShore</v>
      </c>
    </row>
    <row r="7044" spans="1:16" x14ac:dyDescent="0.25">
      <c r="A7044">
        <v>7043</v>
      </c>
      <c r="B7044" s="1">
        <v>44287</v>
      </c>
      <c r="C7044" s="1">
        <v>44288</v>
      </c>
      <c r="D7044" s="1">
        <v>44305</v>
      </c>
      <c r="E7044" s="1">
        <v>44309</v>
      </c>
      <c r="F7044">
        <v>1</v>
      </c>
      <c r="G7044" t="str">
        <f>VLOOKUP(F7044,dComprador!A:B,2,0)</f>
        <v>Alon</v>
      </c>
      <c r="H7044">
        <v>9</v>
      </c>
      <c r="I7044" t="str">
        <f>VLOOKUP(H7044,dMateriaPrima!A:B,2,0)</f>
        <v>Couro</v>
      </c>
      <c r="J7044">
        <f>VLOOKUP(H7044,dMateriaPrima!A:C,3,0)</f>
        <v>4.4000000000000004</v>
      </c>
      <c r="K7044">
        <v>133</v>
      </c>
      <c r="L7044">
        <f t="shared" si="221"/>
        <v>585.20000000000005</v>
      </c>
      <c r="M7044">
        <v>0</v>
      </c>
      <c r="N7044">
        <f t="shared" si="220"/>
        <v>585.20000000000005</v>
      </c>
      <c r="O7044">
        <v>5</v>
      </c>
      <c r="P7044" t="str">
        <f>VLOOKUP(O7044,dFornecedor!A:B,2,0)</f>
        <v>Atlas</v>
      </c>
    </row>
    <row r="7045" spans="1:16" x14ac:dyDescent="0.25">
      <c r="A7045">
        <v>7044</v>
      </c>
      <c r="B7045" s="1">
        <v>44287</v>
      </c>
      <c r="C7045" s="1">
        <v>44287</v>
      </c>
      <c r="D7045" s="1">
        <v>44302</v>
      </c>
      <c r="E7045" s="1">
        <v>44306</v>
      </c>
      <c r="F7045">
        <v>3</v>
      </c>
      <c r="G7045" t="str">
        <f>VLOOKUP(F7045,dComprador!A:B,2,0)</f>
        <v>Diego</v>
      </c>
      <c r="H7045">
        <v>4</v>
      </c>
      <c r="I7045" t="str">
        <f>VLOOKUP(H7045,dMateriaPrima!A:B,2,0)</f>
        <v>Madeira</v>
      </c>
      <c r="J7045">
        <f>VLOOKUP(H7045,dMateriaPrima!A:C,3,0)</f>
        <v>168</v>
      </c>
      <c r="K7045">
        <v>6</v>
      </c>
      <c r="L7045">
        <f t="shared" si="221"/>
        <v>1008</v>
      </c>
      <c r="M7045">
        <v>0</v>
      </c>
      <c r="N7045">
        <f t="shared" si="220"/>
        <v>1008</v>
      </c>
      <c r="O7045">
        <v>4</v>
      </c>
      <c r="P7045" t="str">
        <f>VLOOKUP(O7045,dFornecedor!A:B,2,0)</f>
        <v>AlphaOmega</v>
      </c>
    </row>
    <row r="7046" spans="1:16" x14ac:dyDescent="0.25">
      <c r="A7046">
        <v>7045</v>
      </c>
      <c r="B7046" s="1">
        <v>44288</v>
      </c>
      <c r="C7046" s="1">
        <v>44298</v>
      </c>
      <c r="D7046" s="1">
        <v>44299</v>
      </c>
      <c r="E7046" s="1">
        <v>44305</v>
      </c>
      <c r="F7046">
        <v>4</v>
      </c>
      <c r="G7046" t="str">
        <f>VLOOKUP(F7046,dComprador!A:B,2,0)</f>
        <v>Lira</v>
      </c>
      <c r="H7046">
        <v>4</v>
      </c>
      <c r="I7046" t="str">
        <f>VLOOKUP(H7046,dMateriaPrima!A:B,2,0)</f>
        <v>Madeira</v>
      </c>
      <c r="J7046">
        <f>VLOOKUP(H7046,dMateriaPrima!A:C,3,0)</f>
        <v>168</v>
      </c>
      <c r="K7046">
        <v>421</v>
      </c>
      <c r="L7046">
        <f t="shared" si="221"/>
        <v>70728</v>
      </c>
      <c r="M7046">
        <v>0</v>
      </c>
      <c r="N7046">
        <f t="shared" si="220"/>
        <v>70728</v>
      </c>
      <c r="O7046">
        <v>3</v>
      </c>
      <c r="P7046" t="str">
        <f>VLOOKUP(O7046,dFornecedor!A:B,2,0)</f>
        <v>StepUp</v>
      </c>
    </row>
    <row r="7047" spans="1:16" x14ac:dyDescent="0.25">
      <c r="A7047">
        <v>7046</v>
      </c>
      <c r="B7047" s="1">
        <v>44288</v>
      </c>
      <c r="C7047" s="1">
        <v>44296</v>
      </c>
      <c r="D7047" s="1">
        <v>44298</v>
      </c>
      <c r="E7047" s="1">
        <v>44304</v>
      </c>
      <c r="F7047">
        <v>4</v>
      </c>
      <c r="G7047" t="str">
        <f>VLOOKUP(F7047,dComprador!A:B,2,0)</f>
        <v>Lira</v>
      </c>
      <c r="H7047">
        <v>4</v>
      </c>
      <c r="I7047" t="str">
        <f>VLOOKUP(H7047,dMateriaPrima!A:B,2,0)</f>
        <v>Madeira</v>
      </c>
      <c r="J7047">
        <f>VLOOKUP(H7047,dMateriaPrima!A:C,3,0)</f>
        <v>168</v>
      </c>
      <c r="K7047">
        <v>89</v>
      </c>
      <c r="L7047">
        <f t="shared" si="221"/>
        <v>14952</v>
      </c>
      <c r="M7047">
        <v>0</v>
      </c>
      <c r="N7047">
        <f t="shared" si="220"/>
        <v>14952</v>
      </c>
      <c r="O7047">
        <v>2</v>
      </c>
      <c r="P7047" t="str">
        <f>VLOOKUP(O7047,dFornecedor!A:B,2,0)</f>
        <v>Minerva</v>
      </c>
    </row>
    <row r="7048" spans="1:16" x14ac:dyDescent="0.25">
      <c r="A7048">
        <v>7047</v>
      </c>
      <c r="B7048" s="1">
        <v>44288</v>
      </c>
      <c r="C7048" s="1">
        <v>44288</v>
      </c>
      <c r="D7048" s="1">
        <v>44296</v>
      </c>
      <c r="E7048" s="1">
        <v>44299</v>
      </c>
      <c r="F7048">
        <v>4</v>
      </c>
      <c r="G7048" t="str">
        <f>VLOOKUP(F7048,dComprador!A:B,2,0)</f>
        <v>Lira</v>
      </c>
      <c r="H7048">
        <v>7</v>
      </c>
      <c r="I7048" t="str">
        <f>VLOOKUP(H7048,dMateriaPrima!A:B,2,0)</f>
        <v>Poliéster</v>
      </c>
      <c r="J7048">
        <f>VLOOKUP(H7048,dMateriaPrima!A:C,3,0)</f>
        <v>8</v>
      </c>
      <c r="K7048">
        <v>484</v>
      </c>
      <c r="L7048">
        <f t="shared" si="221"/>
        <v>3872</v>
      </c>
      <c r="M7048">
        <v>0</v>
      </c>
      <c r="N7048">
        <f t="shared" si="220"/>
        <v>3872</v>
      </c>
      <c r="O7048">
        <v>2</v>
      </c>
      <c r="P7048" t="str">
        <f>VLOOKUP(O7048,dFornecedor!A:B,2,0)</f>
        <v>Minerva</v>
      </c>
    </row>
    <row r="7049" spans="1:16" x14ac:dyDescent="0.25">
      <c r="A7049">
        <v>7048</v>
      </c>
      <c r="B7049" s="1">
        <v>44288</v>
      </c>
      <c r="C7049" s="1">
        <v>44291</v>
      </c>
      <c r="D7049" s="1">
        <v>44294</v>
      </c>
      <c r="E7049" s="1">
        <v>44298</v>
      </c>
      <c r="F7049">
        <v>4</v>
      </c>
      <c r="G7049" t="str">
        <f>VLOOKUP(F7049,dComprador!A:B,2,0)</f>
        <v>Lira</v>
      </c>
      <c r="H7049">
        <v>10</v>
      </c>
      <c r="I7049" t="str">
        <f>VLOOKUP(H7049,dMateriaPrima!A:B,2,0)</f>
        <v>Pedra Britada</v>
      </c>
      <c r="J7049">
        <f>VLOOKUP(H7049,dMateriaPrima!A:C,3,0)</f>
        <v>56</v>
      </c>
      <c r="K7049">
        <v>7</v>
      </c>
      <c r="L7049">
        <f t="shared" si="221"/>
        <v>392</v>
      </c>
      <c r="M7049">
        <v>0</v>
      </c>
      <c r="N7049">
        <f t="shared" si="220"/>
        <v>392</v>
      </c>
      <c r="O7049">
        <v>3</v>
      </c>
      <c r="P7049" t="str">
        <f>VLOOKUP(O7049,dFornecedor!A:B,2,0)</f>
        <v>StepUp</v>
      </c>
    </row>
    <row r="7050" spans="1:16" x14ac:dyDescent="0.25">
      <c r="A7050">
        <v>7049</v>
      </c>
      <c r="B7050" s="1">
        <v>44288</v>
      </c>
      <c r="C7050" s="1">
        <v>44292</v>
      </c>
      <c r="D7050" s="1">
        <v>44294</v>
      </c>
      <c r="E7050" s="1">
        <v>44298</v>
      </c>
      <c r="F7050">
        <v>4</v>
      </c>
      <c r="G7050" t="str">
        <f>VLOOKUP(F7050,dComprador!A:B,2,0)</f>
        <v>Lira</v>
      </c>
      <c r="H7050">
        <v>1</v>
      </c>
      <c r="I7050" t="str">
        <f>VLOOKUP(H7050,dMateriaPrima!A:B,2,0)</f>
        <v>Tecido</v>
      </c>
      <c r="J7050">
        <f>VLOOKUP(H7050,dMateriaPrima!A:C,3,0)</f>
        <v>18</v>
      </c>
      <c r="K7050">
        <v>91</v>
      </c>
      <c r="L7050">
        <f t="shared" si="221"/>
        <v>1638</v>
      </c>
      <c r="M7050">
        <v>0</v>
      </c>
      <c r="N7050">
        <f t="shared" si="220"/>
        <v>1638</v>
      </c>
      <c r="O7050">
        <v>3</v>
      </c>
      <c r="P7050" t="str">
        <f>VLOOKUP(O7050,dFornecedor!A:B,2,0)</f>
        <v>StepUp</v>
      </c>
    </row>
    <row r="7051" spans="1:16" x14ac:dyDescent="0.25">
      <c r="A7051">
        <v>7050</v>
      </c>
      <c r="B7051" s="1">
        <v>44288</v>
      </c>
      <c r="C7051" s="1">
        <v>44292</v>
      </c>
      <c r="D7051" s="1">
        <v>44294</v>
      </c>
      <c r="E7051" s="1">
        <v>44296</v>
      </c>
      <c r="F7051">
        <v>4</v>
      </c>
      <c r="G7051" t="str">
        <f>VLOOKUP(F7051,dComprador!A:B,2,0)</f>
        <v>Lira</v>
      </c>
      <c r="H7051">
        <v>6</v>
      </c>
      <c r="I7051" t="str">
        <f>VLOOKUP(H7051,dMateriaPrima!A:B,2,0)</f>
        <v>Fio Algodão</v>
      </c>
      <c r="J7051">
        <f>VLOOKUP(H7051,dMateriaPrima!A:C,3,0)</f>
        <v>55.9</v>
      </c>
      <c r="K7051">
        <v>618</v>
      </c>
      <c r="L7051">
        <f t="shared" si="221"/>
        <v>34546.199999999997</v>
      </c>
      <c r="M7051">
        <v>0</v>
      </c>
      <c r="N7051">
        <f t="shared" si="220"/>
        <v>34546.199999999997</v>
      </c>
      <c r="O7051">
        <v>1</v>
      </c>
      <c r="P7051" t="str">
        <f>VLOOKUP(O7051,dFornecedor!A:B,2,0)</f>
        <v>NorthShore</v>
      </c>
    </row>
    <row r="7052" spans="1:16" x14ac:dyDescent="0.25">
      <c r="A7052">
        <v>7051</v>
      </c>
      <c r="B7052" s="1">
        <v>44288</v>
      </c>
      <c r="C7052" s="1">
        <v>44296</v>
      </c>
      <c r="D7052" s="1">
        <v>44300</v>
      </c>
      <c r="E7052" s="1">
        <v>44301</v>
      </c>
      <c r="F7052">
        <v>4</v>
      </c>
      <c r="G7052" t="str">
        <f>VLOOKUP(F7052,dComprador!A:B,2,0)</f>
        <v>Lira</v>
      </c>
      <c r="H7052">
        <v>1</v>
      </c>
      <c r="I7052" t="str">
        <f>VLOOKUP(H7052,dMateriaPrima!A:B,2,0)</f>
        <v>Tecido</v>
      </c>
      <c r="J7052">
        <f>VLOOKUP(H7052,dMateriaPrima!A:C,3,0)</f>
        <v>18</v>
      </c>
      <c r="K7052">
        <v>509</v>
      </c>
      <c r="L7052">
        <f t="shared" si="221"/>
        <v>9162</v>
      </c>
      <c r="M7052">
        <v>0</v>
      </c>
      <c r="N7052">
        <f t="shared" si="220"/>
        <v>9162</v>
      </c>
      <c r="O7052">
        <v>2</v>
      </c>
      <c r="P7052" t="str">
        <f>VLOOKUP(O7052,dFornecedor!A:B,2,0)</f>
        <v>Minerva</v>
      </c>
    </row>
    <row r="7053" spans="1:16" x14ac:dyDescent="0.25">
      <c r="A7053">
        <v>7052</v>
      </c>
      <c r="B7053" s="1">
        <v>44288</v>
      </c>
      <c r="C7053" s="1">
        <v>44291</v>
      </c>
      <c r="D7053" s="1">
        <v>44307</v>
      </c>
      <c r="E7053" s="1">
        <v>44308</v>
      </c>
      <c r="F7053">
        <v>1</v>
      </c>
      <c r="G7053" t="str">
        <f>VLOOKUP(F7053,dComprador!A:B,2,0)</f>
        <v>Alon</v>
      </c>
      <c r="H7053">
        <v>6</v>
      </c>
      <c r="I7053" t="str">
        <f>VLOOKUP(H7053,dMateriaPrima!A:B,2,0)</f>
        <v>Fio Algodão</v>
      </c>
      <c r="J7053">
        <f>VLOOKUP(H7053,dMateriaPrima!A:C,3,0)</f>
        <v>55.9</v>
      </c>
      <c r="K7053">
        <v>31</v>
      </c>
      <c r="L7053">
        <f t="shared" si="221"/>
        <v>1732.8999999999999</v>
      </c>
      <c r="M7053">
        <v>0</v>
      </c>
      <c r="N7053">
        <f t="shared" si="220"/>
        <v>1732.8999999999999</v>
      </c>
      <c r="O7053">
        <v>3</v>
      </c>
      <c r="P7053" t="str">
        <f>VLOOKUP(O7053,dFornecedor!A:B,2,0)</f>
        <v>StepUp</v>
      </c>
    </row>
    <row r="7054" spans="1:16" x14ac:dyDescent="0.25">
      <c r="A7054">
        <v>7053</v>
      </c>
      <c r="B7054" s="1">
        <v>44288</v>
      </c>
      <c r="C7054" s="1">
        <v>44297</v>
      </c>
      <c r="D7054" s="1">
        <v>44304</v>
      </c>
      <c r="E7054" s="1">
        <v>44307</v>
      </c>
      <c r="F7054">
        <v>1</v>
      </c>
      <c r="G7054" t="str">
        <f>VLOOKUP(F7054,dComprador!A:B,2,0)</f>
        <v>Alon</v>
      </c>
      <c r="H7054">
        <v>4</v>
      </c>
      <c r="I7054" t="str">
        <f>VLOOKUP(H7054,dMateriaPrima!A:B,2,0)</f>
        <v>Madeira</v>
      </c>
      <c r="J7054">
        <f>VLOOKUP(H7054,dMateriaPrima!A:C,3,0)</f>
        <v>168</v>
      </c>
      <c r="K7054">
        <v>200</v>
      </c>
      <c r="L7054">
        <f t="shared" si="221"/>
        <v>33600</v>
      </c>
      <c r="M7054">
        <v>0</v>
      </c>
      <c r="N7054">
        <f t="shared" si="220"/>
        <v>33600</v>
      </c>
      <c r="O7054">
        <v>2</v>
      </c>
      <c r="P7054" t="str">
        <f>VLOOKUP(O7054,dFornecedor!A:B,2,0)</f>
        <v>Minerva</v>
      </c>
    </row>
    <row r="7055" spans="1:16" x14ac:dyDescent="0.25">
      <c r="A7055">
        <v>7054</v>
      </c>
      <c r="B7055" s="1">
        <v>44288</v>
      </c>
      <c r="C7055" s="1">
        <v>44288</v>
      </c>
      <c r="D7055" s="1">
        <v>44304</v>
      </c>
      <c r="E7055" s="1">
        <v>44309</v>
      </c>
      <c r="F7055">
        <v>1</v>
      </c>
      <c r="G7055" t="str">
        <f>VLOOKUP(F7055,dComprador!A:B,2,0)</f>
        <v>Alon</v>
      </c>
      <c r="H7055">
        <v>6</v>
      </c>
      <c r="I7055" t="str">
        <f>VLOOKUP(H7055,dMateriaPrima!A:B,2,0)</f>
        <v>Fio Algodão</v>
      </c>
      <c r="J7055">
        <f>VLOOKUP(H7055,dMateriaPrima!A:C,3,0)</f>
        <v>55.9</v>
      </c>
      <c r="K7055">
        <v>20</v>
      </c>
      <c r="L7055">
        <f t="shared" si="221"/>
        <v>1118</v>
      </c>
      <c r="M7055">
        <v>0</v>
      </c>
      <c r="N7055">
        <f t="shared" si="220"/>
        <v>1118</v>
      </c>
      <c r="O7055">
        <v>4</v>
      </c>
      <c r="P7055" t="str">
        <f>VLOOKUP(O7055,dFornecedor!A:B,2,0)</f>
        <v>AlphaOmega</v>
      </c>
    </row>
    <row r="7056" spans="1:16" x14ac:dyDescent="0.25">
      <c r="A7056">
        <v>7055</v>
      </c>
      <c r="B7056" s="1">
        <v>44288</v>
      </c>
      <c r="C7056" s="1">
        <v>44301</v>
      </c>
      <c r="D7056" s="1">
        <v>44302</v>
      </c>
      <c r="E7056" s="1">
        <v>44304</v>
      </c>
      <c r="F7056">
        <v>1</v>
      </c>
      <c r="G7056" t="str">
        <f>VLOOKUP(F7056,dComprador!A:B,2,0)</f>
        <v>Alon</v>
      </c>
      <c r="H7056">
        <v>2</v>
      </c>
      <c r="I7056" t="str">
        <f>VLOOKUP(H7056,dMateriaPrima!A:B,2,0)</f>
        <v>Chapa Metal</v>
      </c>
      <c r="J7056">
        <f>VLOOKUP(H7056,dMateriaPrima!A:C,3,0)</f>
        <v>299.89999999999998</v>
      </c>
      <c r="K7056">
        <v>372</v>
      </c>
      <c r="L7056">
        <f t="shared" si="221"/>
        <v>111562.79999999999</v>
      </c>
      <c r="M7056">
        <v>0</v>
      </c>
      <c r="N7056">
        <f t="shared" si="220"/>
        <v>111562.79999999999</v>
      </c>
      <c r="O7056">
        <v>1</v>
      </c>
      <c r="P7056" t="str">
        <f>VLOOKUP(O7056,dFornecedor!A:B,2,0)</f>
        <v>NorthShore</v>
      </c>
    </row>
    <row r="7057" spans="1:16" x14ac:dyDescent="0.25">
      <c r="A7057">
        <v>7056</v>
      </c>
      <c r="B7057" s="1">
        <v>44288</v>
      </c>
      <c r="C7057" s="1">
        <v>44297</v>
      </c>
      <c r="D7057" s="1">
        <v>44307</v>
      </c>
      <c r="E7057" s="1">
        <v>44310</v>
      </c>
      <c r="F7057">
        <v>1</v>
      </c>
      <c r="G7057" t="str">
        <f>VLOOKUP(F7057,dComprador!A:B,2,0)</f>
        <v>Alon</v>
      </c>
      <c r="H7057">
        <v>6</v>
      </c>
      <c r="I7057" t="str">
        <f>VLOOKUP(H7057,dMateriaPrima!A:B,2,0)</f>
        <v>Fio Algodão</v>
      </c>
      <c r="J7057">
        <f>VLOOKUP(H7057,dMateriaPrima!A:C,3,0)</f>
        <v>55.9</v>
      </c>
      <c r="K7057">
        <v>322</v>
      </c>
      <c r="L7057">
        <f t="shared" si="221"/>
        <v>17999.8</v>
      </c>
      <c r="M7057">
        <v>0</v>
      </c>
      <c r="N7057">
        <f t="shared" si="220"/>
        <v>17999.8</v>
      </c>
      <c r="O7057">
        <v>1</v>
      </c>
      <c r="P7057" t="str">
        <f>VLOOKUP(O7057,dFornecedor!A:B,2,0)</f>
        <v>NorthShore</v>
      </c>
    </row>
    <row r="7058" spans="1:16" x14ac:dyDescent="0.25">
      <c r="A7058">
        <v>7057</v>
      </c>
      <c r="B7058" s="1">
        <v>44288</v>
      </c>
      <c r="C7058" s="1">
        <v>44295</v>
      </c>
      <c r="D7058" s="1">
        <v>44309</v>
      </c>
      <c r="E7058" s="1">
        <v>44312</v>
      </c>
      <c r="F7058">
        <v>1</v>
      </c>
      <c r="G7058" t="str">
        <f>VLOOKUP(F7058,dComprador!A:B,2,0)</f>
        <v>Alon</v>
      </c>
      <c r="H7058">
        <v>1</v>
      </c>
      <c r="I7058" t="str">
        <f>VLOOKUP(H7058,dMateriaPrima!A:B,2,0)</f>
        <v>Tecido</v>
      </c>
      <c r="J7058">
        <f>VLOOKUP(H7058,dMateriaPrima!A:C,3,0)</f>
        <v>18</v>
      </c>
      <c r="K7058">
        <v>597</v>
      </c>
      <c r="L7058">
        <f t="shared" si="221"/>
        <v>10746</v>
      </c>
      <c r="M7058">
        <v>0</v>
      </c>
      <c r="N7058">
        <f t="shared" si="220"/>
        <v>10746</v>
      </c>
      <c r="O7058">
        <v>3</v>
      </c>
      <c r="P7058" t="str">
        <f>VLOOKUP(O7058,dFornecedor!A:B,2,0)</f>
        <v>StepUp</v>
      </c>
    </row>
    <row r="7059" spans="1:16" x14ac:dyDescent="0.25">
      <c r="A7059">
        <v>7058</v>
      </c>
      <c r="B7059" s="1">
        <v>44289</v>
      </c>
      <c r="C7059" s="1">
        <v>44298</v>
      </c>
      <c r="D7059" s="1">
        <v>44298</v>
      </c>
      <c r="E7059" s="1">
        <v>44302</v>
      </c>
      <c r="F7059">
        <v>4</v>
      </c>
      <c r="G7059" t="str">
        <f>VLOOKUP(F7059,dComprador!A:B,2,0)</f>
        <v>Lira</v>
      </c>
      <c r="H7059">
        <v>5</v>
      </c>
      <c r="I7059" t="str">
        <f>VLOOKUP(H7059,dMateriaPrima!A:B,2,0)</f>
        <v>Areia</v>
      </c>
      <c r="J7059">
        <f>VLOOKUP(H7059,dMateriaPrima!A:C,3,0)</f>
        <v>3.59</v>
      </c>
      <c r="K7059">
        <v>319</v>
      </c>
      <c r="L7059">
        <f t="shared" si="221"/>
        <v>1145.21</v>
      </c>
      <c r="M7059">
        <v>0</v>
      </c>
      <c r="N7059">
        <f t="shared" si="220"/>
        <v>1145.21</v>
      </c>
      <c r="O7059">
        <v>1</v>
      </c>
      <c r="P7059" t="str">
        <f>VLOOKUP(O7059,dFornecedor!A:B,2,0)</f>
        <v>NorthShore</v>
      </c>
    </row>
    <row r="7060" spans="1:16" x14ac:dyDescent="0.25">
      <c r="A7060">
        <v>7059</v>
      </c>
      <c r="B7060" s="1">
        <v>44289</v>
      </c>
      <c r="C7060" s="1">
        <v>44290</v>
      </c>
      <c r="D7060" s="1">
        <v>44315</v>
      </c>
      <c r="E7060" s="1">
        <v>44316</v>
      </c>
      <c r="F7060">
        <v>1</v>
      </c>
      <c r="G7060" t="str">
        <f>VLOOKUP(F7060,dComprador!A:B,2,0)</f>
        <v>Alon</v>
      </c>
      <c r="H7060">
        <v>5</v>
      </c>
      <c r="I7060" t="str">
        <f>VLOOKUP(H7060,dMateriaPrima!A:B,2,0)</f>
        <v>Areia</v>
      </c>
      <c r="J7060">
        <f>VLOOKUP(H7060,dMateriaPrima!A:C,3,0)</f>
        <v>3.59</v>
      </c>
      <c r="K7060">
        <v>41</v>
      </c>
      <c r="L7060">
        <f t="shared" si="221"/>
        <v>147.19</v>
      </c>
      <c r="M7060">
        <v>0</v>
      </c>
      <c r="N7060">
        <f t="shared" si="220"/>
        <v>147.19</v>
      </c>
      <c r="O7060">
        <v>4</v>
      </c>
      <c r="P7060" t="str">
        <f>VLOOKUP(O7060,dFornecedor!A:B,2,0)</f>
        <v>AlphaOmega</v>
      </c>
    </row>
    <row r="7061" spans="1:16" x14ac:dyDescent="0.25">
      <c r="A7061">
        <v>7060</v>
      </c>
      <c r="B7061" s="1">
        <v>44289</v>
      </c>
      <c r="C7061" s="1">
        <v>44300</v>
      </c>
      <c r="D7061" s="1">
        <v>44318</v>
      </c>
      <c r="E7061" s="1">
        <v>44323</v>
      </c>
      <c r="F7061">
        <v>1</v>
      </c>
      <c r="G7061" t="str">
        <f>VLOOKUP(F7061,dComprador!A:B,2,0)</f>
        <v>Alon</v>
      </c>
      <c r="H7061">
        <v>10</v>
      </c>
      <c r="I7061" t="str">
        <f>VLOOKUP(H7061,dMateriaPrima!A:B,2,0)</f>
        <v>Pedra Britada</v>
      </c>
      <c r="J7061">
        <f>VLOOKUP(H7061,dMateriaPrima!A:C,3,0)</f>
        <v>56</v>
      </c>
      <c r="K7061">
        <v>468</v>
      </c>
      <c r="L7061">
        <f t="shared" si="221"/>
        <v>26208</v>
      </c>
      <c r="M7061">
        <v>0</v>
      </c>
      <c r="N7061">
        <f t="shared" si="220"/>
        <v>26208</v>
      </c>
      <c r="O7061">
        <v>1</v>
      </c>
      <c r="P7061" t="str">
        <f>VLOOKUP(O7061,dFornecedor!A:B,2,0)</f>
        <v>NorthShore</v>
      </c>
    </row>
    <row r="7062" spans="1:16" x14ac:dyDescent="0.25">
      <c r="A7062">
        <v>7061</v>
      </c>
      <c r="B7062" s="1">
        <v>44289</v>
      </c>
      <c r="C7062" s="1">
        <v>44291</v>
      </c>
      <c r="D7062" s="1">
        <v>44296</v>
      </c>
      <c r="E7062" s="1">
        <v>44296</v>
      </c>
      <c r="F7062">
        <v>4</v>
      </c>
      <c r="G7062" t="str">
        <f>VLOOKUP(F7062,dComprador!A:B,2,0)</f>
        <v>Lira</v>
      </c>
      <c r="H7062">
        <v>11</v>
      </c>
      <c r="I7062" t="str">
        <f>VLOOKUP(H7062,dMateriaPrima!A:B,2,0)</f>
        <v>Papel</v>
      </c>
      <c r="J7062">
        <f>VLOOKUP(H7062,dMateriaPrima!A:C,3,0)</f>
        <v>9</v>
      </c>
      <c r="K7062">
        <v>6</v>
      </c>
      <c r="L7062">
        <f t="shared" si="221"/>
        <v>54</v>
      </c>
      <c r="M7062">
        <v>0</v>
      </c>
      <c r="N7062">
        <f t="shared" si="220"/>
        <v>54</v>
      </c>
      <c r="O7062">
        <v>4</v>
      </c>
      <c r="P7062" t="str">
        <f>VLOOKUP(O7062,dFornecedor!A:B,2,0)</f>
        <v>AlphaOmega</v>
      </c>
    </row>
    <row r="7063" spans="1:16" x14ac:dyDescent="0.25">
      <c r="A7063">
        <v>7062</v>
      </c>
      <c r="B7063" s="1">
        <v>44289</v>
      </c>
      <c r="C7063" s="1">
        <v>44289</v>
      </c>
      <c r="D7063" s="1">
        <v>44296</v>
      </c>
      <c r="E7063" s="1">
        <v>44297</v>
      </c>
      <c r="F7063">
        <v>4</v>
      </c>
      <c r="G7063" t="str">
        <f>VLOOKUP(F7063,dComprador!A:B,2,0)</f>
        <v>Lira</v>
      </c>
      <c r="H7063">
        <v>1</v>
      </c>
      <c r="I7063" t="str">
        <f>VLOOKUP(H7063,dMateriaPrima!A:B,2,0)</f>
        <v>Tecido</v>
      </c>
      <c r="J7063">
        <f>VLOOKUP(H7063,dMateriaPrima!A:C,3,0)</f>
        <v>18</v>
      </c>
      <c r="K7063">
        <v>340</v>
      </c>
      <c r="L7063">
        <f t="shared" si="221"/>
        <v>6120</v>
      </c>
      <c r="M7063">
        <v>0</v>
      </c>
      <c r="N7063">
        <f t="shared" si="220"/>
        <v>6120</v>
      </c>
      <c r="O7063">
        <v>2</v>
      </c>
      <c r="P7063" t="str">
        <f>VLOOKUP(O7063,dFornecedor!A:B,2,0)</f>
        <v>Minerva</v>
      </c>
    </row>
    <row r="7064" spans="1:16" x14ac:dyDescent="0.25">
      <c r="A7064">
        <v>7063</v>
      </c>
      <c r="B7064" s="1">
        <v>44289</v>
      </c>
      <c r="C7064" s="1">
        <v>44292</v>
      </c>
      <c r="D7064" s="1">
        <v>44294</v>
      </c>
      <c r="E7064" s="1">
        <v>44298</v>
      </c>
      <c r="F7064">
        <v>4</v>
      </c>
      <c r="G7064" t="str">
        <f>VLOOKUP(F7064,dComprador!A:B,2,0)</f>
        <v>Lira</v>
      </c>
      <c r="H7064">
        <v>9</v>
      </c>
      <c r="I7064" t="str">
        <f>VLOOKUP(H7064,dMateriaPrima!A:B,2,0)</f>
        <v>Couro</v>
      </c>
      <c r="J7064">
        <f>VLOOKUP(H7064,dMateriaPrima!A:C,3,0)</f>
        <v>4.4000000000000004</v>
      </c>
      <c r="K7064">
        <v>49</v>
      </c>
      <c r="L7064">
        <f t="shared" si="221"/>
        <v>215.60000000000002</v>
      </c>
      <c r="M7064">
        <v>0</v>
      </c>
      <c r="N7064">
        <f t="shared" si="220"/>
        <v>215.60000000000002</v>
      </c>
      <c r="O7064">
        <v>4</v>
      </c>
      <c r="P7064" t="str">
        <f>VLOOKUP(O7064,dFornecedor!A:B,2,0)</f>
        <v>AlphaOmega</v>
      </c>
    </row>
    <row r="7065" spans="1:16" x14ac:dyDescent="0.25">
      <c r="A7065">
        <v>7064</v>
      </c>
      <c r="B7065" s="1">
        <v>44289</v>
      </c>
      <c r="C7065" s="1">
        <v>44289</v>
      </c>
      <c r="D7065" s="1">
        <v>44295</v>
      </c>
      <c r="E7065" s="1">
        <v>44300</v>
      </c>
      <c r="F7065">
        <v>4</v>
      </c>
      <c r="G7065" t="str">
        <f>VLOOKUP(F7065,dComprador!A:B,2,0)</f>
        <v>Lira</v>
      </c>
      <c r="H7065">
        <v>11</v>
      </c>
      <c r="I7065" t="str">
        <f>VLOOKUP(H7065,dMateriaPrima!A:B,2,0)</f>
        <v>Papel</v>
      </c>
      <c r="J7065">
        <f>VLOOKUP(H7065,dMateriaPrima!A:C,3,0)</f>
        <v>9</v>
      </c>
      <c r="K7065">
        <v>3</v>
      </c>
      <c r="L7065">
        <f t="shared" si="221"/>
        <v>27</v>
      </c>
      <c r="M7065">
        <v>0</v>
      </c>
      <c r="N7065">
        <f t="shared" si="220"/>
        <v>27</v>
      </c>
      <c r="O7065">
        <v>2</v>
      </c>
      <c r="P7065" t="str">
        <f>VLOOKUP(O7065,dFornecedor!A:B,2,0)</f>
        <v>Minerva</v>
      </c>
    </row>
    <row r="7066" spans="1:16" x14ac:dyDescent="0.25">
      <c r="A7066">
        <v>7065</v>
      </c>
      <c r="B7066" s="1">
        <v>44289</v>
      </c>
      <c r="C7066" s="1">
        <v>44297</v>
      </c>
      <c r="D7066" s="1">
        <v>44308</v>
      </c>
      <c r="E7066" s="1">
        <v>44308</v>
      </c>
      <c r="F7066">
        <v>1</v>
      </c>
      <c r="G7066" t="str">
        <f>VLOOKUP(F7066,dComprador!A:B,2,0)</f>
        <v>Alon</v>
      </c>
      <c r="H7066">
        <v>9</v>
      </c>
      <c r="I7066" t="str">
        <f>VLOOKUP(H7066,dMateriaPrima!A:B,2,0)</f>
        <v>Couro</v>
      </c>
      <c r="J7066">
        <f>VLOOKUP(H7066,dMateriaPrima!A:C,3,0)</f>
        <v>4.4000000000000004</v>
      </c>
      <c r="K7066">
        <v>23</v>
      </c>
      <c r="L7066">
        <f t="shared" si="221"/>
        <v>101.2</v>
      </c>
      <c r="M7066">
        <v>0</v>
      </c>
      <c r="N7066">
        <f t="shared" si="220"/>
        <v>101.2</v>
      </c>
      <c r="O7066">
        <v>2</v>
      </c>
      <c r="P7066" t="str">
        <f>VLOOKUP(O7066,dFornecedor!A:B,2,0)</f>
        <v>Minerva</v>
      </c>
    </row>
    <row r="7067" spans="1:16" x14ac:dyDescent="0.25">
      <c r="A7067">
        <v>7066</v>
      </c>
      <c r="B7067" s="1">
        <v>44289</v>
      </c>
      <c r="C7067" s="1">
        <v>44290</v>
      </c>
      <c r="D7067" s="1">
        <v>44310</v>
      </c>
      <c r="E7067" s="1">
        <v>44310</v>
      </c>
      <c r="F7067">
        <v>1</v>
      </c>
      <c r="G7067" t="str">
        <f>VLOOKUP(F7067,dComprador!A:B,2,0)</f>
        <v>Alon</v>
      </c>
      <c r="H7067">
        <v>5</v>
      </c>
      <c r="I7067" t="str">
        <f>VLOOKUP(H7067,dMateriaPrima!A:B,2,0)</f>
        <v>Areia</v>
      </c>
      <c r="J7067">
        <f>VLOOKUP(H7067,dMateriaPrima!A:C,3,0)</f>
        <v>3.59</v>
      </c>
      <c r="K7067">
        <v>130</v>
      </c>
      <c r="L7067">
        <f t="shared" si="221"/>
        <v>466.7</v>
      </c>
      <c r="M7067">
        <v>0</v>
      </c>
      <c r="N7067">
        <f t="shared" si="220"/>
        <v>466.7</v>
      </c>
      <c r="O7067">
        <v>3</v>
      </c>
      <c r="P7067" t="str">
        <f>VLOOKUP(O7067,dFornecedor!A:B,2,0)</f>
        <v>StepUp</v>
      </c>
    </row>
    <row r="7068" spans="1:16" x14ac:dyDescent="0.25">
      <c r="A7068">
        <v>7067</v>
      </c>
      <c r="B7068" s="1">
        <v>44289</v>
      </c>
      <c r="C7068" s="1">
        <v>44299</v>
      </c>
      <c r="D7068" s="1">
        <v>44315</v>
      </c>
      <c r="E7068" s="1">
        <v>44317</v>
      </c>
      <c r="F7068">
        <v>1</v>
      </c>
      <c r="G7068" t="str">
        <f>VLOOKUP(F7068,dComprador!A:B,2,0)</f>
        <v>Alon</v>
      </c>
      <c r="H7068">
        <v>10</v>
      </c>
      <c r="I7068" t="str">
        <f>VLOOKUP(H7068,dMateriaPrima!A:B,2,0)</f>
        <v>Pedra Britada</v>
      </c>
      <c r="J7068">
        <f>VLOOKUP(H7068,dMateriaPrima!A:C,3,0)</f>
        <v>56</v>
      </c>
      <c r="K7068">
        <v>133</v>
      </c>
      <c r="L7068">
        <f t="shared" si="221"/>
        <v>7448</v>
      </c>
      <c r="M7068">
        <v>0</v>
      </c>
      <c r="N7068">
        <f t="shared" si="220"/>
        <v>7448</v>
      </c>
      <c r="O7068">
        <v>1</v>
      </c>
      <c r="P7068" t="str">
        <f>VLOOKUP(O7068,dFornecedor!A:B,2,0)</f>
        <v>NorthShore</v>
      </c>
    </row>
    <row r="7069" spans="1:16" x14ac:dyDescent="0.25">
      <c r="A7069">
        <v>7068</v>
      </c>
      <c r="B7069" s="1">
        <v>44289</v>
      </c>
      <c r="C7069" s="1">
        <v>44290</v>
      </c>
      <c r="D7069" s="1">
        <v>44320</v>
      </c>
      <c r="E7069" s="1">
        <v>44320</v>
      </c>
      <c r="F7069">
        <v>1</v>
      </c>
      <c r="G7069" t="str">
        <f>VLOOKUP(F7069,dComprador!A:B,2,0)</f>
        <v>Alon</v>
      </c>
      <c r="H7069">
        <v>11</v>
      </c>
      <c r="I7069" t="str">
        <f>VLOOKUP(H7069,dMateriaPrima!A:B,2,0)</f>
        <v>Papel</v>
      </c>
      <c r="J7069">
        <f>VLOOKUP(H7069,dMateriaPrima!A:C,3,0)</f>
        <v>9</v>
      </c>
      <c r="K7069">
        <v>168</v>
      </c>
      <c r="L7069">
        <f t="shared" si="221"/>
        <v>1512</v>
      </c>
      <c r="M7069">
        <v>0</v>
      </c>
      <c r="N7069">
        <f t="shared" si="220"/>
        <v>1512</v>
      </c>
      <c r="O7069">
        <v>3</v>
      </c>
      <c r="P7069" t="str">
        <f>VLOOKUP(O7069,dFornecedor!A:B,2,0)</f>
        <v>StepUp</v>
      </c>
    </row>
    <row r="7070" spans="1:16" x14ac:dyDescent="0.25">
      <c r="A7070">
        <v>7069</v>
      </c>
      <c r="B7070" s="1">
        <v>44289</v>
      </c>
      <c r="C7070" s="1">
        <v>44298</v>
      </c>
      <c r="D7070" s="1">
        <v>44320</v>
      </c>
      <c r="E7070" s="1">
        <v>44322</v>
      </c>
      <c r="F7070">
        <v>1</v>
      </c>
      <c r="G7070" t="str">
        <f>VLOOKUP(F7070,dComprador!A:B,2,0)</f>
        <v>Alon</v>
      </c>
      <c r="H7070">
        <v>10</v>
      </c>
      <c r="I7070" t="str">
        <f>VLOOKUP(H7070,dMateriaPrima!A:B,2,0)</f>
        <v>Pedra Britada</v>
      </c>
      <c r="J7070">
        <f>VLOOKUP(H7070,dMateriaPrima!A:C,3,0)</f>
        <v>56</v>
      </c>
      <c r="K7070">
        <v>68</v>
      </c>
      <c r="L7070">
        <f t="shared" si="221"/>
        <v>3808</v>
      </c>
      <c r="M7070">
        <v>0</v>
      </c>
      <c r="N7070">
        <f t="shared" si="220"/>
        <v>3808</v>
      </c>
      <c r="O7070">
        <v>2</v>
      </c>
      <c r="P7070" t="str">
        <f>VLOOKUP(O7070,dFornecedor!A:B,2,0)</f>
        <v>Minerva</v>
      </c>
    </row>
    <row r="7071" spans="1:16" x14ac:dyDescent="0.25">
      <c r="A7071">
        <v>7070</v>
      </c>
      <c r="B7071" s="1">
        <v>44289</v>
      </c>
      <c r="C7071" s="1">
        <v>44290</v>
      </c>
      <c r="D7071" s="1">
        <v>44312</v>
      </c>
      <c r="E7071" s="1">
        <v>44314</v>
      </c>
      <c r="F7071">
        <v>1</v>
      </c>
      <c r="G7071" t="str">
        <f>VLOOKUP(F7071,dComprador!A:B,2,0)</f>
        <v>Alon</v>
      </c>
      <c r="H7071">
        <v>10</v>
      </c>
      <c r="I7071" t="str">
        <f>VLOOKUP(H7071,dMateriaPrima!A:B,2,0)</f>
        <v>Pedra Britada</v>
      </c>
      <c r="J7071">
        <f>VLOOKUP(H7071,dMateriaPrima!A:C,3,0)</f>
        <v>56</v>
      </c>
      <c r="K7071">
        <v>82</v>
      </c>
      <c r="L7071">
        <f t="shared" si="221"/>
        <v>4592</v>
      </c>
      <c r="M7071">
        <v>0</v>
      </c>
      <c r="N7071">
        <f t="shared" si="220"/>
        <v>4592</v>
      </c>
      <c r="O7071">
        <v>3</v>
      </c>
      <c r="P7071" t="str">
        <f>VLOOKUP(O7071,dFornecedor!A:B,2,0)</f>
        <v>StepUp</v>
      </c>
    </row>
    <row r="7072" spans="1:16" x14ac:dyDescent="0.25">
      <c r="A7072">
        <v>7071</v>
      </c>
      <c r="B7072" s="1">
        <v>44290</v>
      </c>
      <c r="C7072" s="1">
        <v>44290</v>
      </c>
      <c r="D7072" s="1">
        <v>44317</v>
      </c>
      <c r="E7072" s="1">
        <v>44318</v>
      </c>
      <c r="F7072">
        <v>1</v>
      </c>
      <c r="G7072" t="str">
        <f>VLOOKUP(F7072,dComprador!A:B,2,0)</f>
        <v>Alon</v>
      </c>
      <c r="H7072">
        <v>7</v>
      </c>
      <c r="I7072" t="str">
        <f>VLOOKUP(H7072,dMateriaPrima!A:B,2,0)</f>
        <v>Poliéster</v>
      </c>
      <c r="J7072">
        <f>VLOOKUP(H7072,dMateriaPrima!A:C,3,0)</f>
        <v>8</v>
      </c>
      <c r="K7072">
        <v>111</v>
      </c>
      <c r="L7072">
        <f t="shared" si="221"/>
        <v>888</v>
      </c>
      <c r="M7072">
        <v>11</v>
      </c>
      <c r="N7072">
        <f t="shared" si="220"/>
        <v>790.31999999999994</v>
      </c>
      <c r="O7072">
        <v>2</v>
      </c>
      <c r="P7072" t="str">
        <f>VLOOKUP(O7072,dFornecedor!A:B,2,0)</f>
        <v>Minerva</v>
      </c>
    </row>
    <row r="7073" spans="1:16" x14ac:dyDescent="0.25">
      <c r="A7073">
        <v>7072</v>
      </c>
      <c r="B7073" s="1">
        <v>44290</v>
      </c>
      <c r="C7073" s="1">
        <v>44290</v>
      </c>
      <c r="D7073" s="1">
        <v>44318</v>
      </c>
      <c r="E7073" s="1">
        <v>44319</v>
      </c>
      <c r="F7073">
        <v>1</v>
      </c>
      <c r="G7073" t="str">
        <f>VLOOKUP(F7073,dComprador!A:B,2,0)</f>
        <v>Alon</v>
      </c>
      <c r="H7073">
        <v>4</v>
      </c>
      <c r="I7073" t="str">
        <f>VLOOKUP(H7073,dMateriaPrima!A:B,2,0)</f>
        <v>Madeira</v>
      </c>
      <c r="J7073">
        <f>VLOOKUP(H7073,dMateriaPrima!A:C,3,0)</f>
        <v>168</v>
      </c>
      <c r="K7073">
        <v>164</v>
      </c>
      <c r="L7073">
        <f t="shared" si="221"/>
        <v>27552</v>
      </c>
      <c r="M7073">
        <v>0</v>
      </c>
      <c r="N7073">
        <f t="shared" si="220"/>
        <v>27552</v>
      </c>
      <c r="O7073">
        <v>2</v>
      </c>
      <c r="P7073" t="str">
        <f>VLOOKUP(O7073,dFornecedor!A:B,2,0)</f>
        <v>Minerva</v>
      </c>
    </row>
    <row r="7074" spans="1:16" x14ac:dyDescent="0.25">
      <c r="A7074">
        <v>7073</v>
      </c>
      <c r="B7074" s="1">
        <v>44290</v>
      </c>
      <c r="C7074" s="1">
        <v>44290</v>
      </c>
      <c r="D7074" s="1">
        <v>44296</v>
      </c>
      <c r="E7074" s="1">
        <v>44298</v>
      </c>
      <c r="F7074">
        <v>4</v>
      </c>
      <c r="G7074" t="str">
        <f>VLOOKUP(F7074,dComprador!A:B,2,0)</f>
        <v>Lira</v>
      </c>
      <c r="H7074">
        <v>11</v>
      </c>
      <c r="I7074" t="str">
        <f>VLOOKUP(H7074,dMateriaPrima!A:B,2,0)</f>
        <v>Papel</v>
      </c>
      <c r="J7074">
        <f>VLOOKUP(H7074,dMateriaPrima!A:C,3,0)</f>
        <v>9</v>
      </c>
      <c r="K7074">
        <v>301</v>
      </c>
      <c r="L7074">
        <f t="shared" si="221"/>
        <v>2709</v>
      </c>
      <c r="M7074">
        <v>0</v>
      </c>
      <c r="N7074">
        <f t="shared" si="220"/>
        <v>2709</v>
      </c>
      <c r="O7074">
        <v>5</v>
      </c>
      <c r="P7074" t="str">
        <f>VLOOKUP(O7074,dFornecedor!A:B,2,0)</f>
        <v>Atlas</v>
      </c>
    </row>
    <row r="7075" spans="1:16" x14ac:dyDescent="0.25">
      <c r="A7075">
        <v>7074</v>
      </c>
      <c r="B7075" s="1">
        <v>44290</v>
      </c>
      <c r="C7075" s="1">
        <v>44291</v>
      </c>
      <c r="D7075" s="1">
        <v>44296</v>
      </c>
      <c r="E7075" s="1">
        <v>44298</v>
      </c>
      <c r="F7075">
        <v>4</v>
      </c>
      <c r="G7075" t="str">
        <f>VLOOKUP(F7075,dComprador!A:B,2,0)</f>
        <v>Lira</v>
      </c>
      <c r="H7075">
        <v>8</v>
      </c>
      <c r="I7075" t="str">
        <f>VLOOKUP(H7075,dMateriaPrima!A:B,2,0)</f>
        <v>Cimento</v>
      </c>
      <c r="J7075">
        <f>VLOOKUP(H7075,dMateriaPrima!A:C,3,0)</f>
        <v>23</v>
      </c>
      <c r="K7075">
        <v>24</v>
      </c>
      <c r="L7075">
        <f t="shared" si="221"/>
        <v>552</v>
      </c>
      <c r="M7075">
        <v>0</v>
      </c>
      <c r="N7075">
        <f t="shared" si="220"/>
        <v>552</v>
      </c>
      <c r="O7075">
        <v>3</v>
      </c>
      <c r="P7075" t="str">
        <f>VLOOKUP(O7075,dFornecedor!A:B,2,0)</f>
        <v>StepUp</v>
      </c>
    </row>
    <row r="7076" spans="1:16" x14ac:dyDescent="0.25">
      <c r="A7076">
        <v>7075</v>
      </c>
      <c r="B7076" s="1">
        <v>44290</v>
      </c>
      <c r="C7076" s="1">
        <v>44299</v>
      </c>
      <c r="D7076" s="1">
        <v>44302</v>
      </c>
      <c r="E7076" s="1">
        <v>44302</v>
      </c>
      <c r="F7076">
        <v>4</v>
      </c>
      <c r="G7076" t="str">
        <f>VLOOKUP(F7076,dComprador!A:B,2,0)</f>
        <v>Lira</v>
      </c>
      <c r="H7076">
        <v>5</v>
      </c>
      <c r="I7076" t="str">
        <f>VLOOKUP(H7076,dMateriaPrima!A:B,2,0)</f>
        <v>Areia</v>
      </c>
      <c r="J7076">
        <f>VLOOKUP(H7076,dMateriaPrima!A:C,3,0)</f>
        <v>3.59</v>
      </c>
      <c r="K7076">
        <v>49</v>
      </c>
      <c r="L7076">
        <f t="shared" si="221"/>
        <v>175.91</v>
      </c>
      <c r="M7076">
        <v>0</v>
      </c>
      <c r="N7076">
        <f t="shared" si="220"/>
        <v>175.91</v>
      </c>
      <c r="O7076">
        <v>2</v>
      </c>
      <c r="P7076" t="str">
        <f>VLOOKUP(O7076,dFornecedor!A:B,2,0)</f>
        <v>Minerva</v>
      </c>
    </row>
    <row r="7077" spans="1:16" x14ac:dyDescent="0.25">
      <c r="A7077">
        <v>7076</v>
      </c>
      <c r="B7077" s="1">
        <v>44290</v>
      </c>
      <c r="C7077" s="1">
        <v>44297</v>
      </c>
      <c r="D7077" s="1">
        <v>44308</v>
      </c>
      <c r="E7077" s="1">
        <v>44313</v>
      </c>
      <c r="F7077">
        <v>1</v>
      </c>
      <c r="G7077" t="str">
        <f>VLOOKUP(F7077,dComprador!A:B,2,0)</f>
        <v>Alon</v>
      </c>
      <c r="H7077">
        <v>11</v>
      </c>
      <c r="I7077" t="str">
        <f>VLOOKUP(H7077,dMateriaPrima!A:B,2,0)</f>
        <v>Papel</v>
      </c>
      <c r="J7077">
        <f>VLOOKUP(H7077,dMateriaPrima!A:C,3,0)</f>
        <v>9</v>
      </c>
      <c r="K7077">
        <v>167</v>
      </c>
      <c r="L7077">
        <f t="shared" si="221"/>
        <v>1503</v>
      </c>
      <c r="M7077">
        <v>0</v>
      </c>
      <c r="N7077">
        <f t="shared" si="220"/>
        <v>1503</v>
      </c>
      <c r="O7077">
        <v>2</v>
      </c>
      <c r="P7077" t="str">
        <f>VLOOKUP(O7077,dFornecedor!A:B,2,0)</f>
        <v>Minerva</v>
      </c>
    </row>
    <row r="7078" spans="1:16" x14ac:dyDescent="0.25">
      <c r="A7078">
        <v>7077</v>
      </c>
      <c r="B7078" s="1">
        <v>44290</v>
      </c>
      <c r="C7078" s="1">
        <v>44298</v>
      </c>
      <c r="D7078" s="1">
        <v>44308</v>
      </c>
      <c r="E7078" s="1">
        <v>44308</v>
      </c>
      <c r="F7078">
        <v>1</v>
      </c>
      <c r="G7078" t="str">
        <f>VLOOKUP(F7078,dComprador!A:B,2,0)</f>
        <v>Alon</v>
      </c>
      <c r="H7078">
        <v>1</v>
      </c>
      <c r="I7078" t="str">
        <f>VLOOKUP(H7078,dMateriaPrima!A:B,2,0)</f>
        <v>Tecido</v>
      </c>
      <c r="J7078">
        <f>VLOOKUP(H7078,dMateriaPrima!A:C,3,0)</f>
        <v>18</v>
      </c>
      <c r="K7078">
        <v>177</v>
      </c>
      <c r="L7078">
        <f t="shared" si="221"/>
        <v>3186</v>
      </c>
      <c r="M7078">
        <v>0</v>
      </c>
      <c r="N7078">
        <f t="shared" si="220"/>
        <v>3186</v>
      </c>
      <c r="O7078">
        <v>3</v>
      </c>
      <c r="P7078" t="str">
        <f>VLOOKUP(O7078,dFornecedor!A:B,2,0)</f>
        <v>StepUp</v>
      </c>
    </row>
    <row r="7079" spans="1:16" x14ac:dyDescent="0.25">
      <c r="A7079">
        <v>7078</v>
      </c>
      <c r="B7079" s="1">
        <v>44291</v>
      </c>
      <c r="C7079" s="1">
        <v>44292</v>
      </c>
      <c r="D7079" s="1">
        <v>44298</v>
      </c>
      <c r="E7079" s="1">
        <v>44301</v>
      </c>
      <c r="F7079">
        <v>4</v>
      </c>
      <c r="G7079" t="str">
        <f>VLOOKUP(F7079,dComprador!A:B,2,0)</f>
        <v>Lira</v>
      </c>
      <c r="H7079">
        <v>9</v>
      </c>
      <c r="I7079" t="str">
        <f>VLOOKUP(H7079,dMateriaPrima!A:B,2,0)</f>
        <v>Couro</v>
      </c>
      <c r="J7079">
        <f>VLOOKUP(H7079,dMateriaPrima!A:C,3,0)</f>
        <v>4.4000000000000004</v>
      </c>
      <c r="K7079">
        <v>281</v>
      </c>
      <c r="L7079">
        <f t="shared" si="221"/>
        <v>1236.4000000000001</v>
      </c>
      <c r="M7079">
        <v>17</v>
      </c>
      <c r="N7079">
        <f t="shared" si="220"/>
        <v>1026.212</v>
      </c>
      <c r="O7079">
        <v>3</v>
      </c>
      <c r="P7079" t="str">
        <f>VLOOKUP(O7079,dFornecedor!A:B,2,0)</f>
        <v>StepUp</v>
      </c>
    </row>
    <row r="7080" spans="1:16" x14ac:dyDescent="0.25">
      <c r="A7080">
        <v>7079</v>
      </c>
      <c r="B7080" s="1">
        <v>44291</v>
      </c>
      <c r="C7080" s="1">
        <v>44291</v>
      </c>
      <c r="D7080" s="1">
        <v>44298</v>
      </c>
      <c r="E7080" s="1">
        <v>44300</v>
      </c>
      <c r="F7080">
        <v>4</v>
      </c>
      <c r="G7080" t="str">
        <f>VLOOKUP(F7080,dComprador!A:B,2,0)</f>
        <v>Lira</v>
      </c>
      <c r="H7080">
        <v>6</v>
      </c>
      <c r="I7080" t="str">
        <f>VLOOKUP(H7080,dMateriaPrima!A:B,2,0)</f>
        <v>Fio Algodão</v>
      </c>
      <c r="J7080">
        <f>VLOOKUP(H7080,dMateriaPrima!A:C,3,0)</f>
        <v>55.9</v>
      </c>
      <c r="K7080">
        <v>501</v>
      </c>
      <c r="L7080">
        <f t="shared" si="221"/>
        <v>28005.899999999998</v>
      </c>
      <c r="M7080">
        <v>0</v>
      </c>
      <c r="N7080">
        <f t="shared" si="220"/>
        <v>28005.899999999998</v>
      </c>
      <c r="O7080">
        <v>2</v>
      </c>
      <c r="P7080" t="str">
        <f>VLOOKUP(O7080,dFornecedor!A:B,2,0)</f>
        <v>Minerva</v>
      </c>
    </row>
    <row r="7081" spans="1:16" x14ac:dyDescent="0.25">
      <c r="A7081">
        <v>7080</v>
      </c>
      <c r="B7081" s="1">
        <v>44291</v>
      </c>
      <c r="C7081" s="1">
        <v>44293</v>
      </c>
      <c r="D7081" s="1">
        <v>44296</v>
      </c>
      <c r="E7081" s="1">
        <v>44298</v>
      </c>
      <c r="F7081">
        <v>4</v>
      </c>
      <c r="G7081" t="str">
        <f>VLOOKUP(F7081,dComprador!A:B,2,0)</f>
        <v>Lira</v>
      </c>
      <c r="H7081">
        <v>5</v>
      </c>
      <c r="I7081" t="str">
        <f>VLOOKUP(H7081,dMateriaPrima!A:B,2,0)</f>
        <v>Areia</v>
      </c>
      <c r="J7081">
        <f>VLOOKUP(H7081,dMateriaPrima!A:C,3,0)</f>
        <v>3.59</v>
      </c>
      <c r="K7081">
        <v>395</v>
      </c>
      <c r="L7081">
        <f t="shared" si="221"/>
        <v>1418.05</v>
      </c>
      <c r="M7081">
        <v>0</v>
      </c>
      <c r="N7081">
        <f t="shared" si="220"/>
        <v>1418.05</v>
      </c>
      <c r="O7081">
        <v>2</v>
      </c>
      <c r="P7081" t="str">
        <f>VLOOKUP(O7081,dFornecedor!A:B,2,0)</f>
        <v>Minerva</v>
      </c>
    </row>
    <row r="7082" spans="1:16" x14ac:dyDescent="0.25">
      <c r="A7082">
        <v>7081</v>
      </c>
      <c r="B7082" s="1">
        <v>44291</v>
      </c>
      <c r="C7082" s="1">
        <v>44291</v>
      </c>
      <c r="D7082" s="1">
        <v>44297</v>
      </c>
      <c r="E7082" s="1">
        <v>44297</v>
      </c>
      <c r="F7082">
        <v>4</v>
      </c>
      <c r="G7082" t="str">
        <f>VLOOKUP(F7082,dComprador!A:B,2,0)</f>
        <v>Lira</v>
      </c>
      <c r="H7082">
        <v>7</v>
      </c>
      <c r="I7082" t="str">
        <f>VLOOKUP(H7082,dMateriaPrima!A:B,2,0)</f>
        <v>Poliéster</v>
      </c>
      <c r="J7082">
        <f>VLOOKUP(H7082,dMateriaPrima!A:C,3,0)</f>
        <v>8</v>
      </c>
      <c r="K7082">
        <v>235</v>
      </c>
      <c r="L7082">
        <f t="shared" si="221"/>
        <v>1880</v>
      </c>
      <c r="M7082">
        <v>0</v>
      </c>
      <c r="N7082">
        <f t="shared" si="220"/>
        <v>1880</v>
      </c>
      <c r="O7082">
        <v>2</v>
      </c>
      <c r="P7082" t="str">
        <f>VLOOKUP(O7082,dFornecedor!A:B,2,0)</f>
        <v>Minerva</v>
      </c>
    </row>
    <row r="7083" spans="1:16" x14ac:dyDescent="0.25">
      <c r="A7083">
        <v>7082</v>
      </c>
      <c r="B7083" s="1">
        <v>44291</v>
      </c>
      <c r="C7083" s="1">
        <v>44299</v>
      </c>
      <c r="D7083" s="1">
        <v>44301</v>
      </c>
      <c r="E7083" s="1">
        <v>44304</v>
      </c>
      <c r="F7083">
        <v>2</v>
      </c>
      <c r="G7083" t="str">
        <f>VLOOKUP(F7083,dComprador!A:B,2,0)</f>
        <v>João</v>
      </c>
      <c r="H7083">
        <v>1</v>
      </c>
      <c r="I7083" t="str">
        <f>VLOOKUP(H7083,dMateriaPrima!A:B,2,0)</f>
        <v>Tecido</v>
      </c>
      <c r="J7083">
        <f>VLOOKUP(H7083,dMateriaPrima!A:C,3,0)</f>
        <v>18</v>
      </c>
      <c r="K7083">
        <v>417</v>
      </c>
      <c r="L7083">
        <f t="shared" si="221"/>
        <v>7506</v>
      </c>
      <c r="M7083">
        <v>0</v>
      </c>
      <c r="N7083">
        <f t="shared" si="220"/>
        <v>7506</v>
      </c>
      <c r="O7083">
        <v>3</v>
      </c>
      <c r="P7083" t="str">
        <f>VLOOKUP(O7083,dFornecedor!A:B,2,0)</f>
        <v>StepUp</v>
      </c>
    </row>
    <row r="7084" spans="1:16" x14ac:dyDescent="0.25">
      <c r="A7084">
        <v>7083</v>
      </c>
      <c r="B7084" s="1">
        <v>44291</v>
      </c>
      <c r="C7084" s="1">
        <v>44291</v>
      </c>
      <c r="D7084" s="1">
        <v>44305</v>
      </c>
      <c r="E7084" s="1">
        <v>44308</v>
      </c>
      <c r="F7084">
        <v>2</v>
      </c>
      <c r="G7084" t="str">
        <f>VLOOKUP(F7084,dComprador!A:B,2,0)</f>
        <v>João</v>
      </c>
      <c r="H7084">
        <v>9</v>
      </c>
      <c r="I7084" t="str">
        <f>VLOOKUP(H7084,dMateriaPrima!A:B,2,0)</f>
        <v>Couro</v>
      </c>
      <c r="J7084">
        <f>VLOOKUP(H7084,dMateriaPrima!A:C,3,0)</f>
        <v>4.4000000000000004</v>
      </c>
      <c r="K7084">
        <v>212</v>
      </c>
      <c r="L7084">
        <f t="shared" si="221"/>
        <v>932.80000000000007</v>
      </c>
      <c r="M7084">
        <v>0</v>
      </c>
      <c r="N7084">
        <f t="shared" si="220"/>
        <v>932.80000000000007</v>
      </c>
      <c r="O7084">
        <v>4</v>
      </c>
      <c r="P7084" t="str">
        <f>VLOOKUP(O7084,dFornecedor!A:B,2,0)</f>
        <v>AlphaOmega</v>
      </c>
    </row>
    <row r="7085" spans="1:16" x14ac:dyDescent="0.25">
      <c r="A7085">
        <v>7084</v>
      </c>
      <c r="B7085" s="1">
        <v>44291</v>
      </c>
      <c r="C7085" s="1">
        <v>44300</v>
      </c>
      <c r="D7085" s="1">
        <v>44311</v>
      </c>
      <c r="E7085" s="1">
        <v>44313</v>
      </c>
      <c r="F7085">
        <v>1</v>
      </c>
      <c r="G7085" t="str">
        <f>VLOOKUP(F7085,dComprador!A:B,2,0)</f>
        <v>Alon</v>
      </c>
      <c r="H7085">
        <v>5</v>
      </c>
      <c r="I7085" t="str">
        <f>VLOOKUP(H7085,dMateriaPrima!A:B,2,0)</f>
        <v>Areia</v>
      </c>
      <c r="J7085">
        <f>VLOOKUP(H7085,dMateriaPrima!A:C,3,0)</f>
        <v>3.59</v>
      </c>
      <c r="K7085">
        <v>615</v>
      </c>
      <c r="L7085">
        <f t="shared" si="221"/>
        <v>2207.85</v>
      </c>
      <c r="M7085">
        <v>0</v>
      </c>
      <c r="N7085">
        <f t="shared" si="220"/>
        <v>2207.85</v>
      </c>
      <c r="O7085">
        <v>3</v>
      </c>
      <c r="P7085" t="str">
        <f>VLOOKUP(O7085,dFornecedor!A:B,2,0)</f>
        <v>StepUp</v>
      </c>
    </row>
    <row r="7086" spans="1:16" x14ac:dyDescent="0.25">
      <c r="A7086">
        <v>7085</v>
      </c>
      <c r="B7086" s="1">
        <v>44291</v>
      </c>
      <c r="C7086" s="1">
        <v>44291</v>
      </c>
      <c r="D7086" s="1">
        <v>44318</v>
      </c>
      <c r="E7086" s="1">
        <v>44324</v>
      </c>
      <c r="F7086">
        <v>1</v>
      </c>
      <c r="G7086" t="str">
        <f>VLOOKUP(F7086,dComprador!A:B,2,0)</f>
        <v>Alon</v>
      </c>
      <c r="H7086">
        <v>5</v>
      </c>
      <c r="I7086" t="str">
        <f>VLOOKUP(H7086,dMateriaPrima!A:B,2,0)</f>
        <v>Areia</v>
      </c>
      <c r="J7086">
        <f>VLOOKUP(H7086,dMateriaPrima!A:C,3,0)</f>
        <v>3.59</v>
      </c>
      <c r="K7086">
        <v>147</v>
      </c>
      <c r="L7086">
        <f t="shared" si="221"/>
        <v>527.73</v>
      </c>
      <c r="M7086">
        <v>0</v>
      </c>
      <c r="N7086">
        <f t="shared" si="220"/>
        <v>527.73</v>
      </c>
      <c r="O7086">
        <v>2</v>
      </c>
      <c r="P7086" t="str">
        <f>VLOOKUP(O7086,dFornecedor!A:B,2,0)</f>
        <v>Minerva</v>
      </c>
    </row>
    <row r="7087" spans="1:16" x14ac:dyDescent="0.25">
      <c r="A7087">
        <v>7086</v>
      </c>
      <c r="B7087" s="1">
        <v>44292</v>
      </c>
      <c r="C7087" s="1">
        <v>44301</v>
      </c>
      <c r="D7087" s="1">
        <v>44302</v>
      </c>
      <c r="E7087" s="1">
        <v>44308</v>
      </c>
      <c r="F7087">
        <v>4</v>
      </c>
      <c r="G7087" t="str">
        <f>VLOOKUP(F7087,dComprador!A:B,2,0)</f>
        <v>Lira</v>
      </c>
      <c r="H7087">
        <v>6</v>
      </c>
      <c r="I7087" t="str">
        <f>VLOOKUP(H7087,dMateriaPrima!A:B,2,0)</f>
        <v>Fio Algodão</v>
      </c>
      <c r="J7087">
        <f>VLOOKUP(H7087,dMateriaPrima!A:C,3,0)</f>
        <v>55.9</v>
      </c>
      <c r="K7087">
        <v>31</v>
      </c>
      <c r="L7087">
        <f t="shared" si="221"/>
        <v>1732.8999999999999</v>
      </c>
      <c r="M7087">
        <v>0</v>
      </c>
      <c r="N7087">
        <f t="shared" si="220"/>
        <v>1732.8999999999999</v>
      </c>
      <c r="O7087">
        <v>3</v>
      </c>
      <c r="P7087" t="str">
        <f>VLOOKUP(O7087,dFornecedor!A:B,2,0)</f>
        <v>StepUp</v>
      </c>
    </row>
    <row r="7088" spans="1:16" x14ac:dyDescent="0.25">
      <c r="A7088">
        <v>7087</v>
      </c>
      <c r="B7088" s="1">
        <v>44292</v>
      </c>
      <c r="C7088" s="1">
        <v>44302</v>
      </c>
      <c r="D7088" s="1">
        <v>44305</v>
      </c>
      <c r="E7088" s="1">
        <v>44309</v>
      </c>
      <c r="F7088">
        <v>4</v>
      </c>
      <c r="G7088" t="str">
        <f>VLOOKUP(F7088,dComprador!A:B,2,0)</f>
        <v>Lira</v>
      </c>
      <c r="H7088">
        <v>10</v>
      </c>
      <c r="I7088" t="str">
        <f>VLOOKUP(H7088,dMateriaPrima!A:B,2,0)</f>
        <v>Pedra Britada</v>
      </c>
      <c r="J7088">
        <f>VLOOKUP(H7088,dMateriaPrima!A:C,3,0)</f>
        <v>56</v>
      </c>
      <c r="K7088">
        <v>248</v>
      </c>
      <c r="L7088">
        <f t="shared" si="221"/>
        <v>13888</v>
      </c>
      <c r="M7088">
        <v>0</v>
      </c>
      <c r="N7088">
        <f t="shared" si="220"/>
        <v>13888</v>
      </c>
      <c r="O7088">
        <v>3</v>
      </c>
      <c r="P7088" t="str">
        <f>VLOOKUP(O7088,dFornecedor!A:B,2,0)</f>
        <v>StepUp</v>
      </c>
    </row>
    <row r="7089" spans="1:16" x14ac:dyDescent="0.25">
      <c r="A7089">
        <v>7088</v>
      </c>
      <c r="B7089" s="1">
        <v>44292</v>
      </c>
      <c r="C7089" s="1">
        <v>44298</v>
      </c>
      <c r="D7089" s="1">
        <v>44300</v>
      </c>
      <c r="E7089" s="1">
        <v>44301</v>
      </c>
      <c r="F7089">
        <v>4</v>
      </c>
      <c r="G7089" t="str">
        <f>VLOOKUP(F7089,dComprador!A:B,2,0)</f>
        <v>Lira</v>
      </c>
      <c r="H7089">
        <v>6</v>
      </c>
      <c r="I7089" t="str">
        <f>VLOOKUP(H7089,dMateriaPrima!A:B,2,0)</f>
        <v>Fio Algodão</v>
      </c>
      <c r="J7089">
        <f>VLOOKUP(H7089,dMateriaPrima!A:C,3,0)</f>
        <v>55.9</v>
      </c>
      <c r="K7089">
        <v>230</v>
      </c>
      <c r="L7089">
        <f t="shared" si="221"/>
        <v>12857</v>
      </c>
      <c r="M7089">
        <v>0</v>
      </c>
      <c r="N7089">
        <f t="shared" si="220"/>
        <v>12857</v>
      </c>
      <c r="O7089">
        <v>3</v>
      </c>
      <c r="P7089" t="str">
        <f>VLOOKUP(O7089,dFornecedor!A:B,2,0)</f>
        <v>StepUp</v>
      </c>
    </row>
    <row r="7090" spans="1:16" x14ac:dyDescent="0.25">
      <c r="A7090">
        <v>7089</v>
      </c>
      <c r="B7090" s="1">
        <v>44292</v>
      </c>
      <c r="C7090" s="1">
        <v>44292</v>
      </c>
      <c r="D7090" s="1">
        <v>44305</v>
      </c>
      <c r="E7090" s="1">
        <v>44307</v>
      </c>
      <c r="F7090">
        <v>1</v>
      </c>
      <c r="G7090" t="str">
        <f>VLOOKUP(F7090,dComprador!A:B,2,0)</f>
        <v>Alon</v>
      </c>
      <c r="H7090">
        <v>7</v>
      </c>
      <c r="I7090" t="str">
        <f>VLOOKUP(H7090,dMateriaPrima!A:B,2,0)</f>
        <v>Poliéster</v>
      </c>
      <c r="J7090">
        <f>VLOOKUP(H7090,dMateriaPrima!A:C,3,0)</f>
        <v>8</v>
      </c>
      <c r="K7090">
        <v>89</v>
      </c>
      <c r="L7090">
        <f t="shared" si="221"/>
        <v>712</v>
      </c>
      <c r="M7090">
        <v>15</v>
      </c>
      <c r="N7090">
        <f t="shared" si="220"/>
        <v>605.20000000000005</v>
      </c>
      <c r="O7090">
        <v>2</v>
      </c>
      <c r="P7090" t="str">
        <f>VLOOKUP(O7090,dFornecedor!A:B,2,0)</f>
        <v>Minerva</v>
      </c>
    </row>
    <row r="7091" spans="1:16" x14ac:dyDescent="0.25">
      <c r="A7091">
        <v>7090</v>
      </c>
      <c r="B7091" s="1">
        <v>44292</v>
      </c>
      <c r="C7091" s="1">
        <v>44300</v>
      </c>
      <c r="D7091" s="1">
        <v>44309</v>
      </c>
      <c r="E7091" s="1">
        <v>44313</v>
      </c>
      <c r="F7091">
        <v>1</v>
      </c>
      <c r="G7091" t="str">
        <f>VLOOKUP(F7091,dComprador!A:B,2,0)</f>
        <v>Alon</v>
      </c>
      <c r="H7091">
        <v>9</v>
      </c>
      <c r="I7091" t="str">
        <f>VLOOKUP(H7091,dMateriaPrima!A:B,2,0)</f>
        <v>Couro</v>
      </c>
      <c r="J7091">
        <f>VLOOKUP(H7091,dMateriaPrima!A:C,3,0)</f>
        <v>4.4000000000000004</v>
      </c>
      <c r="K7091">
        <v>93</v>
      </c>
      <c r="L7091">
        <f t="shared" si="221"/>
        <v>409.20000000000005</v>
      </c>
      <c r="M7091">
        <v>0</v>
      </c>
      <c r="N7091">
        <f t="shared" si="220"/>
        <v>409.20000000000005</v>
      </c>
      <c r="O7091">
        <v>2</v>
      </c>
      <c r="P7091" t="str">
        <f>VLOOKUP(O7091,dFornecedor!A:B,2,0)</f>
        <v>Minerva</v>
      </c>
    </row>
    <row r="7092" spans="1:16" x14ac:dyDescent="0.25">
      <c r="A7092">
        <v>7091</v>
      </c>
      <c r="B7092" s="1">
        <v>44292</v>
      </c>
      <c r="C7092" s="1">
        <v>44292</v>
      </c>
      <c r="D7092" s="1">
        <v>44308</v>
      </c>
      <c r="E7092" s="1">
        <v>44308</v>
      </c>
      <c r="F7092">
        <v>3</v>
      </c>
      <c r="G7092" t="str">
        <f>VLOOKUP(F7092,dComprador!A:B,2,0)</f>
        <v>Diego</v>
      </c>
      <c r="H7092">
        <v>5</v>
      </c>
      <c r="I7092" t="str">
        <f>VLOOKUP(H7092,dMateriaPrima!A:B,2,0)</f>
        <v>Areia</v>
      </c>
      <c r="J7092">
        <f>VLOOKUP(H7092,dMateriaPrima!A:C,3,0)</f>
        <v>3.59</v>
      </c>
      <c r="K7092">
        <v>456</v>
      </c>
      <c r="L7092">
        <f t="shared" si="221"/>
        <v>1637.04</v>
      </c>
      <c r="M7092">
        <v>0</v>
      </c>
      <c r="N7092">
        <f t="shared" si="220"/>
        <v>1637.04</v>
      </c>
      <c r="O7092">
        <v>2</v>
      </c>
      <c r="P7092" t="str">
        <f>VLOOKUP(O7092,dFornecedor!A:B,2,0)</f>
        <v>Minerva</v>
      </c>
    </row>
    <row r="7093" spans="1:16" x14ac:dyDescent="0.25">
      <c r="A7093">
        <v>7092</v>
      </c>
      <c r="B7093" s="1">
        <v>44292</v>
      </c>
      <c r="C7093" s="1">
        <v>44301</v>
      </c>
      <c r="D7093" s="1">
        <v>44319</v>
      </c>
      <c r="E7093" s="1">
        <v>44318</v>
      </c>
      <c r="F7093">
        <v>3</v>
      </c>
      <c r="G7093" t="str">
        <f>VLOOKUP(F7093,dComprador!A:B,2,0)</f>
        <v>Diego</v>
      </c>
      <c r="H7093">
        <v>9</v>
      </c>
      <c r="I7093" t="str">
        <f>VLOOKUP(H7093,dMateriaPrima!A:B,2,0)</f>
        <v>Couro</v>
      </c>
      <c r="J7093">
        <f>VLOOKUP(H7093,dMateriaPrima!A:C,3,0)</f>
        <v>4.4000000000000004</v>
      </c>
      <c r="K7093">
        <v>179</v>
      </c>
      <c r="L7093">
        <f t="shared" si="221"/>
        <v>787.6</v>
      </c>
      <c r="M7093">
        <v>0</v>
      </c>
      <c r="N7093">
        <f t="shared" si="220"/>
        <v>787.6</v>
      </c>
      <c r="O7093">
        <v>1</v>
      </c>
      <c r="P7093" t="str">
        <f>VLOOKUP(O7093,dFornecedor!A:B,2,0)</f>
        <v>NorthShore</v>
      </c>
    </row>
    <row r="7094" spans="1:16" x14ac:dyDescent="0.25">
      <c r="A7094">
        <v>7093</v>
      </c>
      <c r="B7094" s="1">
        <v>44292</v>
      </c>
      <c r="C7094" s="1">
        <v>44292</v>
      </c>
      <c r="D7094" s="1">
        <v>44306</v>
      </c>
      <c r="E7094" s="1">
        <v>44308</v>
      </c>
      <c r="F7094">
        <v>2</v>
      </c>
      <c r="G7094" t="str">
        <f>VLOOKUP(F7094,dComprador!A:B,2,0)</f>
        <v>João</v>
      </c>
      <c r="H7094">
        <v>11</v>
      </c>
      <c r="I7094" t="str">
        <f>VLOOKUP(H7094,dMateriaPrima!A:B,2,0)</f>
        <v>Papel</v>
      </c>
      <c r="J7094">
        <f>VLOOKUP(H7094,dMateriaPrima!A:C,3,0)</f>
        <v>9</v>
      </c>
      <c r="K7094">
        <v>127</v>
      </c>
      <c r="L7094">
        <f t="shared" si="221"/>
        <v>1143</v>
      </c>
      <c r="M7094">
        <v>0</v>
      </c>
      <c r="N7094">
        <f t="shared" si="220"/>
        <v>1143</v>
      </c>
      <c r="O7094">
        <v>2</v>
      </c>
      <c r="P7094" t="str">
        <f>VLOOKUP(O7094,dFornecedor!A:B,2,0)</f>
        <v>Minerva</v>
      </c>
    </row>
    <row r="7095" spans="1:16" x14ac:dyDescent="0.25">
      <c r="A7095">
        <v>7094</v>
      </c>
      <c r="B7095" s="1">
        <v>44292</v>
      </c>
      <c r="C7095" s="1">
        <v>44293</v>
      </c>
      <c r="D7095" s="1">
        <v>44320</v>
      </c>
      <c r="E7095" s="1">
        <v>44322</v>
      </c>
      <c r="F7095">
        <v>1</v>
      </c>
      <c r="G7095" t="str">
        <f>VLOOKUP(F7095,dComprador!A:B,2,0)</f>
        <v>Alon</v>
      </c>
      <c r="H7095">
        <v>8</v>
      </c>
      <c r="I7095" t="str">
        <f>VLOOKUP(H7095,dMateriaPrima!A:B,2,0)</f>
        <v>Cimento</v>
      </c>
      <c r="J7095">
        <f>VLOOKUP(H7095,dMateriaPrima!A:C,3,0)</f>
        <v>23</v>
      </c>
      <c r="K7095">
        <v>48</v>
      </c>
      <c r="L7095">
        <f t="shared" si="221"/>
        <v>1104</v>
      </c>
      <c r="M7095">
        <v>0</v>
      </c>
      <c r="N7095">
        <f t="shared" si="220"/>
        <v>1104</v>
      </c>
      <c r="O7095">
        <v>3</v>
      </c>
      <c r="P7095" t="str">
        <f>VLOOKUP(O7095,dFornecedor!A:B,2,0)</f>
        <v>StepUp</v>
      </c>
    </row>
    <row r="7096" spans="1:16" x14ac:dyDescent="0.25">
      <c r="A7096">
        <v>7095</v>
      </c>
      <c r="B7096" s="1">
        <v>44292</v>
      </c>
      <c r="C7096" s="1">
        <v>44302</v>
      </c>
      <c r="D7096" s="1">
        <v>44308</v>
      </c>
      <c r="E7096" s="1">
        <v>44312</v>
      </c>
      <c r="F7096">
        <v>1</v>
      </c>
      <c r="G7096" t="str">
        <f>VLOOKUP(F7096,dComprador!A:B,2,0)</f>
        <v>Alon</v>
      </c>
      <c r="H7096">
        <v>1</v>
      </c>
      <c r="I7096" t="str">
        <f>VLOOKUP(H7096,dMateriaPrima!A:B,2,0)</f>
        <v>Tecido</v>
      </c>
      <c r="J7096">
        <f>VLOOKUP(H7096,dMateriaPrima!A:C,3,0)</f>
        <v>18</v>
      </c>
      <c r="K7096">
        <v>110</v>
      </c>
      <c r="L7096">
        <f t="shared" si="221"/>
        <v>1980</v>
      </c>
      <c r="M7096">
        <v>0</v>
      </c>
      <c r="N7096">
        <f t="shared" si="220"/>
        <v>1980</v>
      </c>
      <c r="O7096">
        <v>3</v>
      </c>
      <c r="P7096" t="str">
        <f>VLOOKUP(O7096,dFornecedor!A:B,2,0)</f>
        <v>StepUp</v>
      </c>
    </row>
    <row r="7097" spans="1:16" x14ac:dyDescent="0.25">
      <c r="A7097">
        <v>7096</v>
      </c>
      <c r="B7097" s="1">
        <v>44293</v>
      </c>
      <c r="C7097" s="1">
        <v>44293</v>
      </c>
      <c r="D7097" s="1">
        <v>44300</v>
      </c>
      <c r="E7097" s="1">
        <v>44301</v>
      </c>
      <c r="F7097">
        <v>4</v>
      </c>
      <c r="G7097" t="str">
        <f>VLOOKUP(F7097,dComprador!A:B,2,0)</f>
        <v>Lira</v>
      </c>
      <c r="H7097">
        <v>9</v>
      </c>
      <c r="I7097" t="str">
        <f>VLOOKUP(H7097,dMateriaPrima!A:B,2,0)</f>
        <v>Couro</v>
      </c>
      <c r="J7097">
        <f>VLOOKUP(H7097,dMateriaPrima!A:C,3,0)</f>
        <v>4.4000000000000004</v>
      </c>
      <c r="K7097">
        <v>276</v>
      </c>
      <c r="L7097">
        <f t="shared" si="221"/>
        <v>1214.4000000000001</v>
      </c>
      <c r="M7097">
        <v>0</v>
      </c>
      <c r="N7097">
        <f t="shared" si="220"/>
        <v>1214.4000000000001</v>
      </c>
      <c r="O7097">
        <v>5</v>
      </c>
      <c r="P7097" t="str">
        <f>VLOOKUP(O7097,dFornecedor!A:B,2,0)</f>
        <v>Atlas</v>
      </c>
    </row>
    <row r="7098" spans="1:16" x14ac:dyDescent="0.25">
      <c r="A7098">
        <v>7097</v>
      </c>
      <c r="B7098" s="1">
        <v>44293</v>
      </c>
      <c r="C7098" s="1">
        <v>44297</v>
      </c>
      <c r="D7098" s="1">
        <v>44303</v>
      </c>
      <c r="E7098" s="1">
        <v>44309</v>
      </c>
      <c r="F7098">
        <v>4</v>
      </c>
      <c r="G7098" t="str">
        <f>VLOOKUP(F7098,dComprador!A:B,2,0)</f>
        <v>Lira</v>
      </c>
      <c r="H7098">
        <v>1</v>
      </c>
      <c r="I7098" t="str">
        <f>VLOOKUP(H7098,dMateriaPrima!A:B,2,0)</f>
        <v>Tecido</v>
      </c>
      <c r="J7098">
        <f>VLOOKUP(H7098,dMateriaPrima!A:C,3,0)</f>
        <v>18</v>
      </c>
      <c r="K7098">
        <v>7</v>
      </c>
      <c r="L7098">
        <f t="shared" si="221"/>
        <v>126</v>
      </c>
      <c r="M7098">
        <v>0</v>
      </c>
      <c r="N7098">
        <f t="shared" si="220"/>
        <v>126</v>
      </c>
      <c r="O7098">
        <v>4</v>
      </c>
      <c r="P7098" t="str">
        <f>VLOOKUP(O7098,dFornecedor!A:B,2,0)</f>
        <v>AlphaOmega</v>
      </c>
    </row>
    <row r="7099" spans="1:16" x14ac:dyDescent="0.25">
      <c r="A7099">
        <v>7098</v>
      </c>
      <c r="B7099" s="1">
        <v>44293</v>
      </c>
      <c r="C7099" s="1">
        <v>44293</v>
      </c>
      <c r="D7099" s="1">
        <v>44301</v>
      </c>
      <c r="E7099" s="1">
        <v>44301</v>
      </c>
      <c r="F7099">
        <v>4</v>
      </c>
      <c r="G7099" t="str">
        <f>VLOOKUP(F7099,dComprador!A:B,2,0)</f>
        <v>Lira</v>
      </c>
      <c r="H7099">
        <v>11</v>
      </c>
      <c r="I7099" t="str">
        <f>VLOOKUP(H7099,dMateriaPrima!A:B,2,0)</f>
        <v>Papel</v>
      </c>
      <c r="J7099">
        <f>VLOOKUP(H7099,dMateriaPrima!A:C,3,0)</f>
        <v>9</v>
      </c>
      <c r="K7099">
        <v>219</v>
      </c>
      <c r="L7099">
        <f t="shared" si="221"/>
        <v>1971</v>
      </c>
      <c r="M7099">
        <v>0</v>
      </c>
      <c r="N7099">
        <f t="shared" si="220"/>
        <v>1971</v>
      </c>
      <c r="O7099">
        <v>2</v>
      </c>
      <c r="P7099" t="str">
        <f>VLOOKUP(O7099,dFornecedor!A:B,2,0)</f>
        <v>Minerva</v>
      </c>
    </row>
    <row r="7100" spans="1:16" x14ac:dyDescent="0.25">
      <c r="A7100">
        <v>7099</v>
      </c>
      <c r="B7100" s="1">
        <v>44293</v>
      </c>
      <c r="C7100" s="1">
        <v>44294</v>
      </c>
      <c r="D7100" s="1">
        <v>44298</v>
      </c>
      <c r="E7100" s="1">
        <v>44301</v>
      </c>
      <c r="F7100">
        <v>4</v>
      </c>
      <c r="G7100" t="str">
        <f>VLOOKUP(F7100,dComprador!A:B,2,0)</f>
        <v>Lira</v>
      </c>
      <c r="H7100">
        <v>5</v>
      </c>
      <c r="I7100" t="str">
        <f>VLOOKUP(H7100,dMateriaPrima!A:B,2,0)</f>
        <v>Areia</v>
      </c>
      <c r="J7100">
        <f>VLOOKUP(H7100,dMateriaPrima!A:C,3,0)</f>
        <v>3.59</v>
      </c>
      <c r="K7100">
        <v>18</v>
      </c>
      <c r="L7100">
        <f t="shared" si="221"/>
        <v>64.62</v>
      </c>
      <c r="M7100">
        <v>0</v>
      </c>
      <c r="N7100">
        <f t="shared" si="220"/>
        <v>64.62</v>
      </c>
      <c r="O7100">
        <v>3</v>
      </c>
      <c r="P7100" t="str">
        <f>VLOOKUP(O7100,dFornecedor!A:B,2,0)</f>
        <v>StepUp</v>
      </c>
    </row>
    <row r="7101" spans="1:16" x14ac:dyDescent="0.25">
      <c r="A7101">
        <v>7100</v>
      </c>
      <c r="B7101" s="1">
        <v>44293</v>
      </c>
      <c r="C7101" s="1">
        <v>44295</v>
      </c>
      <c r="D7101" s="1">
        <v>44301</v>
      </c>
      <c r="E7101" s="1">
        <v>44301</v>
      </c>
      <c r="F7101">
        <v>4</v>
      </c>
      <c r="G7101" t="str">
        <f>VLOOKUP(F7101,dComprador!A:B,2,0)</f>
        <v>Lira</v>
      </c>
      <c r="H7101">
        <v>9</v>
      </c>
      <c r="I7101" t="str">
        <f>VLOOKUP(H7101,dMateriaPrima!A:B,2,0)</f>
        <v>Couro</v>
      </c>
      <c r="J7101">
        <f>VLOOKUP(H7101,dMateriaPrima!A:C,3,0)</f>
        <v>4.4000000000000004</v>
      </c>
      <c r="K7101">
        <v>364</v>
      </c>
      <c r="L7101">
        <f t="shared" si="221"/>
        <v>1601.6000000000001</v>
      </c>
      <c r="M7101">
        <v>0</v>
      </c>
      <c r="N7101">
        <f t="shared" si="220"/>
        <v>1601.6000000000001</v>
      </c>
      <c r="O7101">
        <v>2</v>
      </c>
      <c r="P7101" t="str">
        <f>VLOOKUP(O7101,dFornecedor!A:B,2,0)</f>
        <v>Minerva</v>
      </c>
    </row>
    <row r="7102" spans="1:16" x14ac:dyDescent="0.25">
      <c r="A7102">
        <v>7101</v>
      </c>
      <c r="B7102" s="1">
        <v>44293</v>
      </c>
      <c r="C7102" s="1">
        <v>44302</v>
      </c>
      <c r="D7102" s="1">
        <v>44304</v>
      </c>
      <c r="E7102" s="1">
        <v>44309</v>
      </c>
      <c r="F7102">
        <v>4</v>
      </c>
      <c r="G7102" t="str">
        <f>VLOOKUP(F7102,dComprador!A:B,2,0)</f>
        <v>Lira</v>
      </c>
      <c r="H7102">
        <v>9</v>
      </c>
      <c r="I7102" t="str">
        <f>VLOOKUP(H7102,dMateriaPrima!A:B,2,0)</f>
        <v>Couro</v>
      </c>
      <c r="J7102">
        <f>VLOOKUP(H7102,dMateriaPrima!A:C,3,0)</f>
        <v>4.4000000000000004</v>
      </c>
      <c r="K7102">
        <v>304</v>
      </c>
      <c r="L7102">
        <f t="shared" si="221"/>
        <v>1337.6000000000001</v>
      </c>
      <c r="M7102">
        <v>0</v>
      </c>
      <c r="N7102">
        <f t="shared" si="220"/>
        <v>1337.6000000000001</v>
      </c>
      <c r="O7102">
        <v>3</v>
      </c>
      <c r="P7102" t="str">
        <f>VLOOKUP(O7102,dFornecedor!A:B,2,0)</f>
        <v>StepUp</v>
      </c>
    </row>
    <row r="7103" spans="1:16" x14ac:dyDescent="0.25">
      <c r="A7103">
        <v>7102</v>
      </c>
      <c r="B7103" s="1">
        <v>44293</v>
      </c>
      <c r="C7103" s="1">
        <v>44293</v>
      </c>
      <c r="D7103" s="1">
        <v>44312</v>
      </c>
      <c r="E7103" s="1">
        <v>44312</v>
      </c>
      <c r="F7103">
        <v>1</v>
      </c>
      <c r="G7103" t="str">
        <f>VLOOKUP(F7103,dComprador!A:B,2,0)</f>
        <v>Alon</v>
      </c>
      <c r="H7103">
        <v>7</v>
      </c>
      <c r="I7103" t="str">
        <f>VLOOKUP(H7103,dMateriaPrima!A:B,2,0)</f>
        <v>Poliéster</v>
      </c>
      <c r="J7103">
        <f>VLOOKUP(H7103,dMateriaPrima!A:C,3,0)</f>
        <v>8</v>
      </c>
      <c r="K7103">
        <v>219</v>
      </c>
      <c r="L7103">
        <f t="shared" si="221"/>
        <v>1752</v>
      </c>
      <c r="M7103">
        <v>0</v>
      </c>
      <c r="N7103">
        <f t="shared" si="220"/>
        <v>1752</v>
      </c>
      <c r="O7103">
        <v>5</v>
      </c>
      <c r="P7103" t="str">
        <f>VLOOKUP(O7103,dFornecedor!A:B,2,0)</f>
        <v>Atlas</v>
      </c>
    </row>
    <row r="7104" spans="1:16" x14ac:dyDescent="0.25">
      <c r="A7104">
        <v>7103</v>
      </c>
      <c r="B7104" s="1">
        <v>44293</v>
      </c>
      <c r="C7104" s="1">
        <v>44303</v>
      </c>
      <c r="D7104" s="1">
        <v>44313</v>
      </c>
      <c r="E7104" s="1">
        <v>44314</v>
      </c>
      <c r="F7104">
        <v>1</v>
      </c>
      <c r="G7104" t="str">
        <f>VLOOKUP(F7104,dComprador!A:B,2,0)</f>
        <v>Alon</v>
      </c>
      <c r="H7104">
        <v>9</v>
      </c>
      <c r="I7104" t="str">
        <f>VLOOKUP(H7104,dMateriaPrima!A:B,2,0)</f>
        <v>Couro</v>
      </c>
      <c r="J7104">
        <f>VLOOKUP(H7104,dMateriaPrima!A:C,3,0)</f>
        <v>4.4000000000000004</v>
      </c>
      <c r="K7104">
        <v>21</v>
      </c>
      <c r="L7104">
        <f t="shared" si="221"/>
        <v>92.4</v>
      </c>
      <c r="M7104">
        <v>0</v>
      </c>
      <c r="N7104">
        <f t="shared" si="220"/>
        <v>92.4</v>
      </c>
      <c r="O7104">
        <v>3</v>
      </c>
      <c r="P7104" t="str">
        <f>VLOOKUP(O7104,dFornecedor!A:B,2,0)</f>
        <v>StepUp</v>
      </c>
    </row>
    <row r="7105" spans="1:16" x14ac:dyDescent="0.25">
      <c r="A7105">
        <v>7104</v>
      </c>
      <c r="B7105" s="1">
        <v>44293</v>
      </c>
      <c r="C7105" s="1">
        <v>44297</v>
      </c>
      <c r="D7105" s="1">
        <v>44306</v>
      </c>
      <c r="E7105" s="1">
        <v>44308</v>
      </c>
      <c r="F7105">
        <v>3</v>
      </c>
      <c r="G7105" t="str">
        <f>VLOOKUP(F7105,dComprador!A:B,2,0)</f>
        <v>Diego</v>
      </c>
      <c r="H7105">
        <v>5</v>
      </c>
      <c r="I7105" t="str">
        <f>VLOOKUP(H7105,dMateriaPrima!A:B,2,0)</f>
        <v>Areia</v>
      </c>
      <c r="J7105">
        <f>VLOOKUP(H7105,dMateriaPrima!A:C,3,0)</f>
        <v>3.59</v>
      </c>
      <c r="K7105">
        <v>10</v>
      </c>
      <c r="L7105">
        <f t="shared" si="221"/>
        <v>35.9</v>
      </c>
      <c r="M7105">
        <v>0</v>
      </c>
      <c r="N7105">
        <f t="shared" si="220"/>
        <v>35.9</v>
      </c>
      <c r="O7105">
        <v>1</v>
      </c>
      <c r="P7105" t="str">
        <f>VLOOKUP(O7105,dFornecedor!A:B,2,0)</f>
        <v>NorthShore</v>
      </c>
    </row>
    <row r="7106" spans="1:16" x14ac:dyDescent="0.25">
      <c r="A7106">
        <v>7105</v>
      </c>
      <c r="B7106" s="1">
        <v>44293</v>
      </c>
      <c r="C7106" s="1">
        <v>44294</v>
      </c>
      <c r="D7106" s="1">
        <v>44311</v>
      </c>
      <c r="E7106" s="1">
        <v>44314</v>
      </c>
      <c r="F7106">
        <v>1</v>
      </c>
      <c r="G7106" t="str">
        <f>VLOOKUP(F7106,dComprador!A:B,2,0)</f>
        <v>Alon</v>
      </c>
      <c r="H7106">
        <v>11</v>
      </c>
      <c r="I7106" t="str">
        <f>VLOOKUP(H7106,dMateriaPrima!A:B,2,0)</f>
        <v>Papel</v>
      </c>
      <c r="J7106">
        <f>VLOOKUP(H7106,dMateriaPrima!A:C,3,0)</f>
        <v>9</v>
      </c>
      <c r="K7106">
        <v>92</v>
      </c>
      <c r="L7106">
        <f t="shared" si="221"/>
        <v>828</v>
      </c>
      <c r="M7106">
        <v>0</v>
      </c>
      <c r="N7106">
        <f t="shared" ref="N7106:N7169" si="222">SUM(L7106-((L7106*M7106)/100))</f>
        <v>828</v>
      </c>
      <c r="O7106">
        <v>3</v>
      </c>
      <c r="P7106" t="str">
        <f>VLOOKUP(O7106,dFornecedor!A:B,2,0)</f>
        <v>StepUp</v>
      </c>
    </row>
    <row r="7107" spans="1:16" x14ac:dyDescent="0.25">
      <c r="A7107">
        <v>7106</v>
      </c>
      <c r="B7107" s="1">
        <v>44293</v>
      </c>
      <c r="C7107" s="1">
        <v>44301</v>
      </c>
      <c r="D7107" s="1">
        <v>44315</v>
      </c>
      <c r="E7107" s="1">
        <v>44318</v>
      </c>
      <c r="F7107">
        <v>1</v>
      </c>
      <c r="G7107" t="str">
        <f>VLOOKUP(F7107,dComprador!A:B,2,0)</f>
        <v>Alon</v>
      </c>
      <c r="H7107">
        <v>8</v>
      </c>
      <c r="I7107" t="str">
        <f>VLOOKUP(H7107,dMateriaPrima!A:B,2,0)</f>
        <v>Cimento</v>
      </c>
      <c r="J7107">
        <f>VLOOKUP(H7107,dMateriaPrima!A:C,3,0)</f>
        <v>23</v>
      </c>
      <c r="K7107">
        <v>85</v>
      </c>
      <c r="L7107">
        <f t="shared" ref="L7107:L7170" si="223">J7107*K7107</f>
        <v>1955</v>
      </c>
      <c r="M7107">
        <v>0</v>
      </c>
      <c r="N7107">
        <f t="shared" si="222"/>
        <v>1955</v>
      </c>
      <c r="O7107">
        <v>2</v>
      </c>
      <c r="P7107" t="str">
        <f>VLOOKUP(O7107,dFornecedor!A:B,2,0)</f>
        <v>Minerva</v>
      </c>
    </row>
    <row r="7108" spans="1:16" x14ac:dyDescent="0.25">
      <c r="A7108">
        <v>7107</v>
      </c>
      <c r="B7108" s="1">
        <v>44294</v>
      </c>
      <c r="C7108" s="1">
        <v>44306</v>
      </c>
      <c r="D7108" s="1">
        <v>44313</v>
      </c>
      <c r="E7108" s="1">
        <v>44312</v>
      </c>
      <c r="F7108">
        <v>1</v>
      </c>
      <c r="G7108" t="str">
        <f>VLOOKUP(F7108,dComprador!A:B,2,0)</f>
        <v>Alon</v>
      </c>
      <c r="H7108">
        <v>4</v>
      </c>
      <c r="I7108" t="str">
        <f>VLOOKUP(H7108,dMateriaPrima!A:B,2,0)</f>
        <v>Madeira</v>
      </c>
      <c r="J7108">
        <f>VLOOKUP(H7108,dMateriaPrima!A:C,3,0)</f>
        <v>168</v>
      </c>
      <c r="K7108">
        <v>10</v>
      </c>
      <c r="L7108">
        <f t="shared" si="223"/>
        <v>1680</v>
      </c>
      <c r="M7108">
        <v>0</v>
      </c>
      <c r="N7108">
        <f t="shared" si="222"/>
        <v>1680</v>
      </c>
      <c r="O7108">
        <v>1</v>
      </c>
      <c r="P7108" t="str">
        <f>VLOOKUP(O7108,dFornecedor!A:B,2,0)</f>
        <v>NorthShore</v>
      </c>
    </row>
    <row r="7109" spans="1:16" x14ac:dyDescent="0.25">
      <c r="A7109">
        <v>7108</v>
      </c>
      <c r="B7109" s="1">
        <v>44294</v>
      </c>
      <c r="C7109" s="1">
        <v>44298</v>
      </c>
      <c r="D7109" s="1">
        <v>44309</v>
      </c>
      <c r="E7109" s="1">
        <v>44313</v>
      </c>
      <c r="F7109">
        <v>1</v>
      </c>
      <c r="G7109" t="str">
        <f>VLOOKUP(F7109,dComprador!A:B,2,0)</f>
        <v>Alon</v>
      </c>
      <c r="H7109">
        <v>1</v>
      </c>
      <c r="I7109" t="str">
        <f>VLOOKUP(H7109,dMateriaPrima!A:B,2,0)</f>
        <v>Tecido</v>
      </c>
      <c r="J7109">
        <f>VLOOKUP(H7109,dMateriaPrima!A:C,3,0)</f>
        <v>18</v>
      </c>
      <c r="K7109">
        <v>301</v>
      </c>
      <c r="L7109">
        <f t="shared" si="223"/>
        <v>5418</v>
      </c>
      <c r="M7109">
        <v>0</v>
      </c>
      <c r="N7109">
        <f t="shared" si="222"/>
        <v>5418</v>
      </c>
      <c r="O7109">
        <v>2</v>
      </c>
      <c r="P7109" t="str">
        <f>VLOOKUP(O7109,dFornecedor!A:B,2,0)</f>
        <v>Minerva</v>
      </c>
    </row>
    <row r="7110" spans="1:16" x14ac:dyDescent="0.25">
      <c r="A7110">
        <v>7109</v>
      </c>
      <c r="B7110" s="1">
        <v>44294</v>
      </c>
      <c r="C7110" s="1">
        <v>44302</v>
      </c>
      <c r="D7110" s="1">
        <v>44308</v>
      </c>
      <c r="E7110" s="1">
        <v>44309</v>
      </c>
      <c r="F7110">
        <v>3</v>
      </c>
      <c r="G7110" t="str">
        <f>VLOOKUP(F7110,dComprador!A:B,2,0)</f>
        <v>Diego</v>
      </c>
      <c r="H7110">
        <v>10</v>
      </c>
      <c r="I7110" t="str">
        <f>VLOOKUP(H7110,dMateriaPrima!A:B,2,0)</f>
        <v>Pedra Britada</v>
      </c>
      <c r="J7110">
        <f>VLOOKUP(H7110,dMateriaPrima!A:C,3,0)</f>
        <v>56</v>
      </c>
      <c r="K7110">
        <v>625</v>
      </c>
      <c r="L7110">
        <f t="shared" si="223"/>
        <v>35000</v>
      </c>
      <c r="M7110">
        <v>0</v>
      </c>
      <c r="N7110">
        <f t="shared" si="222"/>
        <v>35000</v>
      </c>
      <c r="O7110">
        <v>5</v>
      </c>
      <c r="P7110" t="str">
        <f>VLOOKUP(O7110,dFornecedor!A:B,2,0)</f>
        <v>Atlas</v>
      </c>
    </row>
    <row r="7111" spans="1:16" x14ac:dyDescent="0.25">
      <c r="A7111">
        <v>7110</v>
      </c>
      <c r="B7111" s="1">
        <v>44294</v>
      </c>
      <c r="C7111" s="1">
        <v>44294</v>
      </c>
      <c r="D7111" s="1">
        <v>44318</v>
      </c>
      <c r="E7111" s="1">
        <v>44320</v>
      </c>
      <c r="F7111">
        <v>2</v>
      </c>
      <c r="G7111" t="str">
        <f>VLOOKUP(F7111,dComprador!A:B,2,0)</f>
        <v>João</v>
      </c>
      <c r="H7111">
        <v>2</v>
      </c>
      <c r="I7111" t="str">
        <f>VLOOKUP(H7111,dMateriaPrima!A:B,2,0)</f>
        <v>Chapa Metal</v>
      </c>
      <c r="J7111">
        <f>VLOOKUP(H7111,dMateriaPrima!A:C,3,0)</f>
        <v>299.89999999999998</v>
      </c>
      <c r="K7111">
        <v>2</v>
      </c>
      <c r="L7111">
        <f t="shared" si="223"/>
        <v>599.79999999999995</v>
      </c>
      <c r="M7111">
        <v>0</v>
      </c>
      <c r="N7111">
        <f t="shared" si="222"/>
        <v>599.79999999999995</v>
      </c>
      <c r="O7111">
        <v>4</v>
      </c>
      <c r="P7111" t="str">
        <f>VLOOKUP(O7111,dFornecedor!A:B,2,0)</f>
        <v>AlphaOmega</v>
      </c>
    </row>
    <row r="7112" spans="1:16" x14ac:dyDescent="0.25">
      <c r="A7112">
        <v>7111</v>
      </c>
      <c r="B7112" s="1">
        <v>44294</v>
      </c>
      <c r="C7112" s="1">
        <v>44306</v>
      </c>
      <c r="D7112" s="1">
        <v>44315</v>
      </c>
      <c r="E7112" s="1">
        <v>44314</v>
      </c>
      <c r="F7112">
        <v>1</v>
      </c>
      <c r="G7112" t="str">
        <f>VLOOKUP(F7112,dComprador!A:B,2,0)</f>
        <v>Alon</v>
      </c>
      <c r="H7112">
        <v>11</v>
      </c>
      <c r="I7112" t="str">
        <f>VLOOKUP(H7112,dMateriaPrima!A:B,2,0)</f>
        <v>Papel</v>
      </c>
      <c r="J7112">
        <f>VLOOKUP(H7112,dMateriaPrima!A:C,3,0)</f>
        <v>9</v>
      </c>
      <c r="K7112">
        <v>25</v>
      </c>
      <c r="L7112">
        <f t="shared" si="223"/>
        <v>225</v>
      </c>
      <c r="M7112">
        <v>30</v>
      </c>
      <c r="N7112">
        <f t="shared" si="222"/>
        <v>157.5</v>
      </c>
      <c r="O7112">
        <v>1</v>
      </c>
      <c r="P7112" t="str">
        <f>VLOOKUP(O7112,dFornecedor!A:B,2,0)</f>
        <v>NorthShore</v>
      </c>
    </row>
    <row r="7113" spans="1:16" x14ac:dyDescent="0.25">
      <c r="A7113">
        <v>7112</v>
      </c>
      <c r="B7113" s="1">
        <v>44294</v>
      </c>
      <c r="C7113" s="1">
        <v>44294</v>
      </c>
      <c r="D7113" s="1">
        <v>44323</v>
      </c>
      <c r="E7113" s="1">
        <v>44323</v>
      </c>
      <c r="F7113">
        <v>1</v>
      </c>
      <c r="G7113" t="str">
        <f>VLOOKUP(F7113,dComprador!A:B,2,0)</f>
        <v>Alon</v>
      </c>
      <c r="H7113">
        <v>6</v>
      </c>
      <c r="I7113" t="str">
        <f>VLOOKUP(H7113,dMateriaPrima!A:B,2,0)</f>
        <v>Fio Algodão</v>
      </c>
      <c r="J7113">
        <f>VLOOKUP(H7113,dMateriaPrima!A:C,3,0)</f>
        <v>55.9</v>
      </c>
      <c r="K7113">
        <v>69</v>
      </c>
      <c r="L7113">
        <f t="shared" si="223"/>
        <v>3857.1</v>
      </c>
      <c r="M7113">
        <v>0</v>
      </c>
      <c r="N7113">
        <f t="shared" si="222"/>
        <v>3857.1</v>
      </c>
      <c r="O7113">
        <v>2</v>
      </c>
      <c r="P7113" t="str">
        <f>VLOOKUP(O7113,dFornecedor!A:B,2,0)</f>
        <v>Minerva</v>
      </c>
    </row>
    <row r="7114" spans="1:16" x14ac:dyDescent="0.25">
      <c r="A7114">
        <v>7113</v>
      </c>
      <c r="B7114" s="1">
        <v>44294</v>
      </c>
      <c r="C7114" s="1">
        <v>44303</v>
      </c>
      <c r="D7114" s="1">
        <v>44326</v>
      </c>
      <c r="E7114" s="1">
        <v>44327</v>
      </c>
      <c r="F7114">
        <v>1</v>
      </c>
      <c r="G7114" t="str">
        <f>VLOOKUP(F7114,dComprador!A:B,2,0)</f>
        <v>Alon</v>
      </c>
      <c r="H7114">
        <v>5</v>
      </c>
      <c r="I7114" t="str">
        <f>VLOOKUP(H7114,dMateriaPrima!A:B,2,0)</f>
        <v>Areia</v>
      </c>
      <c r="J7114">
        <f>VLOOKUP(H7114,dMateriaPrima!A:C,3,0)</f>
        <v>3.59</v>
      </c>
      <c r="K7114">
        <v>83</v>
      </c>
      <c r="L7114">
        <f t="shared" si="223"/>
        <v>297.96999999999997</v>
      </c>
      <c r="M7114">
        <v>0</v>
      </c>
      <c r="N7114">
        <f t="shared" si="222"/>
        <v>297.96999999999997</v>
      </c>
      <c r="O7114">
        <v>3</v>
      </c>
      <c r="P7114" t="str">
        <f>VLOOKUP(O7114,dFornecedor!A:B,2,0)</f>
        <v>StepUp</v>
      </c>
    </row>
    <row r="7115" spans="1:16" x14ac:dyDescent="0.25">
      <c r="A7115">
        <v>7114</v>
      </c>
      <c r="B7115" s="1">
        <v>44294</v>
      </c>
      <c r="C7115" s="1">
        <v>44295</v>
      </c>
      <c r="D7115" s="1">
        <v>44314</v>
      </c>
      <c r="E7115" s="1">
        <v>44314</v>
      </c>
      <c r="F7115">
        <v>1</v>
      </c>
      <c r="G7115" t="str">
        <f>VLOOKUP(F7115,dComprador!A:B,2,0)</f>
        <v>Alon</v>
      </c>
      <c r="H7115">
        <v>5</v>
      </c>
      <c r="I7115" t="str">
        <f>VLOOKUP(H7115,dMateriaPrima!A:B,2,0)</f>
        <v>Areia</v>
      </c>
      <c r="J7115">
        <f>VLOOKUP(H7115,dMateriaPrima!A:C,3,0)</f>
        <v>3.59</v>
      </c>
      <c r="K7115">
        <v>416</v>
      </c>
      <c r="L7115">
        <f t="shared" si="223"/>
        <v>1493.44</v>
      </c>
      <c r="M7115">
        <v>0</v>
      </c>
      <c r="N7115">
        <f t="shared" si="222"/>
        <v>1493.44</v>
      </c>
      <c r="O7115">
        <v>4</v>
      </c>
      <c r="P7115" t="str">
        <f>VLOOKUP(O7115,dFornecedor!A:B,2,0)</f>
        <v>AlphaOmega</v>
      </c>
    </row>
    <row r="7116" spans="1:16" x14ac:dyDescent="0.25">
      <c r="A7116">
        <v>7115</v>
      </c>
      <c r="B7116" s="1">
        <v>44294</v>
      </c>
      <c r="C7116" s="1">
        <v>44295</v>
      </c>
      <c r="D7116" s="1">
        <v>44315</v>
      </c>
      <c r="E7116" s="1">
        <v>44318</v>
      </c>
      <c r="F7116">
        <v>1</v>
      </c>
      <c r="G7116" t="str">
        <f>VLOOKUP(F7116,dComprador!A:B,2,0)</f>
        <v>Alon</v>
      </c>
      <c r="H7116">
        <v>4</v>
      </c>
      <c r="I7116" t="str">
        <f>VLOOKUP(H7116,dMateriaPrima!A:B,2,0)</f>
        <v>Madeira</v>
      </c>
      <c r="J7116">
        <f>VLOOKUP(H7116,dMateriaPrima!A:C,3,0)</f>
        <v>168</v>
      </c>
      <c r="K7116">
        <v>54</v>
      </c>
      <c r="L7116">
        <f t="shared" si="223"/>
        <v>9072</v>
      </c>
      <c r="M7116">
        <v>0</v>
      </c>
      <c r="N7116">
        <f t="shared" si="222"/>
        <v>9072</v>
      </c>
      <c r="O7116">
        <v>3</v>
      </c>
      <c r="P7116" t="str">
        <f>VLOOKUP(O7116,dFornecedor!A:B,2,0)</f>
        <v>StepUp</v>
      </c>
    </row>
    <row r="7117" spans="1:16" x14ac:dyDescent="0.25">
      <c r="A7117">
        <v>7116</v>
      </c>
      <c r="B7117" s="1">
        <v>44295</v>
      </c>
      <c r="C7117" s="1">
        <v>44305</v>
      </c>
      <c r="D7117" s="1">
        <v>44307</v>
      </c>
      <c r="E7117" s="1">
        <v>44310</v>
      </c>
      <c r="F7117">
        <v>4</v>
      </c>
      <c r="G7117" t="str">
        <f>VLOOKUP(F7117,dComprador!A:B,2,0)</f>
        <v>Lira</v>
      </c>
      <c r="H7117">
        <v>8</v>
      </c>
      <c r="I7117" t="str">
        <f>VLOOKUP(H7117,dMateriaPrima!A:B,2,0)</f>
        <v>Cimento</v>
      </c>
      <c r="J7117">
        <f>VLOOKUP(H7117,dMateriaPrima!A:C,3,0)</f>
        <v>23</v>
      </c>
      <c r="K7117">
        <v>339</v>
      </c>
      <c r="L7117">
        <f t="shared" si="223"/>
        <v>7797</v>
      </c>
      <c r="M7117">
        <v>0</v>
      </c>
      <c r="N7117">
        <f t="shared" si="222"/>
        <v>7797</v>
      </c>
      <c r="O7117">
        <v>1</v>
      </c>
      <c r="P7117" t="str">
        <f>VLOOKUP(O7117,dFornecedor!A:B,2,0)</f>
        <v>NorthShore</v>
      </c>
    </row>
    <row r="7118" spans="1:16" x14ac:dyDescent="0.25">
      <c r="A7118">
        <v>7117</v>
      </c>
      <c r="B7118" s="1">
        <v>44295</v>
      </c>
      <c r="C7118" s="1">
        <v>44297</v>
      </c>
      <c r="D7118" s="1">
        <v>44301</v>
      </c>
      <c r="E7118" s="1">
        <v>44305</v>
      </c>
      <c r="F7118">
        <v>4</v>
      </c>
      <c r="G7118" t="str">
        <f>VLOOKUP(F7118,dComprador!A:B,2,0)</f>
        <v>Lira</v>
      </c>
      <c r="H7118">
        <v>6</v>
      </c>
      <c r="I7118" t="str">
        <f>VLOOKUP(H7118,dMateriaPrima!A:B,2,0)</f>
        <v>Fio Algodão</v>
      </c>
      <c r="J7118">
        <f>VLOOKUP(H7118,dMateriaPrima!A:C,3,0)</f>
        <v>55.9</v>
      </c>
      <c r="K7118">
        <v>231</v>
      </c>
      <c r="L7118">
        <f t="shared" si="223"/>
        <v>12912.9</v>
      </c>
      <c r="M7118">
        <v>0</v>
      </c>
      <c r="N7118">
        <f t="shared" si="222"/>
        <v>12912.9</v>
      </c>
      <c r="O7118">
        <v>2</v>
      </c>
      <c r="P7118" t="str">
        <f>VLOOKUP(O7118,dFornecedor!A:B,2,0)</f>
        <v>Minerva</v>
      </c>
    </row>
    <row r="7119" spans="1:16" x14ac:dyDescent="0.25">
      <c r="A7119">
        <v>7118</v>
      </c>
      <c r="B7119" s="1">
        <v>44295</v>
      </c>
      <c r="C7119" s="1">
        <v>44305</v>
      </c>
      <c r="D7119" s="1">
        <v>44307</v>
      </c>
      <c r="E7119" s="1">
        <v>44310</v>
      </c>
      <c r="F7119">
        <v>4</v>
      </c>
      <c r="G7119" t="str">
        <f>VLOOKUP(F7119,dComprador!A:B,2,0)</f>
        <v>Lira</v>
      </c>
      <c r="H7119">
        <v>5</v>
      </c>
      <c r="I7119" t="str">
        <f>VLOOKUP(H7119,dMateriaPrima!A:B,2,0)</f>
        <v>Areia</v>
      </c>
      <c r="J7119">
        <f>VLOOKUP(H7119,dMateriaPrima!A:C,3,0)</f>
        <v>3.59</v>
      </c>
      <c r="K7119">
        <v>52</v>
      </c>
      <c r="L7119">
        <f t="shared" si="223"/>
        <v>186.68</v>
      </c>
      <c r="M7119">
        <v>0</v>
      </c>
      <c r="N7119">
        <f t="shared" si="222"/>
        <v>186.68</v>
      </c>
      <c r="O7119">
        <v>1</v>
      </c>
      <c r="P7119" t="str">
        <f>VLOOKUP(O7119,dFornecedor!A:B,2,0)</f>
        <v>NorthShore</v>
      </c>
    </row>
    <row r="7120" spans="1:16" x14ac:dyDescent="0.25">
      <c r="A7120">
        <v>7119</v>
      </c>
      <c r="B7120" s="1">
        <v>44295</v>
      </c>
      <c r="C7120" s="1">
        <v>44304</v>
      </c>
      <c r="D7120" s="1">
        <v>44306</v>
      </c>
      <c r="E7120" s="1">
        <v>44309</v>
      </c>
      <c r="F7120">
        <v>4</v>
      </c>
      <c r="G7120" t="str">
        <f>VLOOKUP(F7120,dComprador!A:B,2,0)</f>
        <v>Lira</v>
      </c>
      <c r="H7120">
        <v>1</v>
      </c>
      <c r="I7120" t="str">
        <f>VLOOKUP(H7120,dMateriaPrima!A:B,2,0)</f>
        <v>Tecido</v>
      </c>
      <c r="J7120">
        <f>VLOOKUP(H7120,dMateriaPrima!A:C,3,0)</f>
        <v>18</v>
      </c>
      <c r="K7120">
        <v>59</v>
      </c>
      <c r="L7120">
        <f t="shared" si="223"/>
        <v>1062</v>
      </c>
      <c r="M7120">
        <v>0</v>
      </c>
      <c r="N7120">
        <f t="shared" si="222"/>
        <v>1062</v>
      </c>
      <c r="O7120">
        <v>3</v>
      </c>
      <c r="P7120" t="str">
        <f>VLOOKUP(O7120,dFornecedor!A:B,2,0)</f>
        <v>StepUp</v>
      </c>
    </row>
    <row r="7121" spans="1:16" x14ac:dyDescent="0.25">
      <c r="A7121">
        <v>7120</v>
      </c>
      <c r="B7121" s="1">
        <v>44295</v>
      </c>
      <c r="C7121" s="1">
        <v>44295</v>
      </c>
      <c r="D7121" s="1">
        <v>44310</v>
      </c>
      <c r="E7121" s="1">
        <v>44313</v>
      </c>
      <c r="F7121">
        <v>1</v>
      </c>
      <c r="G7121" t="str">
        <f>VLOOKUP(F7121,dComprador!A:B,2,0)</f>
        <v>Alon</v>
      </c>
      <c r="H7121">
        <v>5</v>
      </c>
      <c r="I7121" t="str">
        <f>VLOOKUP(H7121,dMateriaPrima!A:B,2,0)</f>
        <v>Areia</v>
      </c>
      <c r="J7121">
        <f>VLOOKUP(H7121,dMateriaPrima!A:C,3,0)</f>
        <v>3.59</v>
      </c>
      <c r="K7121">
        <v>52</v>
      </c>
      <c r="L7121">
        <f t="shared" si="223"/>
        <v>186.68</v>
      </c>
      <c r="M7121">
        <v>0</v>
      </c>
      <c r="N7121">
        <f t="shared" si="222"/>
        <v>186.68</v>
      </c>
      <c r="O7121">
        <v>2</v>
      </c>
      <c r="P7121" t="str">
        <f>VLOOKUP(O7121,dFornecedor!A:B,2,0)</f>
        <v>Minerva</v>
      </c>
    </row>
    <row r="7122" spans="1:16" x14ac:dyDescent="0.25">
      <c r="A7122">
        <v>7121</v>
      </c>
      <c r="B7122" s="1">
        <v>44295</v>
      </c>
      <c r="C7122" s="1">
        <v>44295</v>
      </c>
      <c r="D7122" s="1">
        <v>44313</v>
      </c>
      <c r="E7122" s="1">
        <v>44315</v>
      </c>
      <c r="F7122">
        <v>1</v>
      </c>
      <c r="G7122" t="str">
        <f>VLOOKUP(F7122,dComprador!A:B,2,0)</f>
        <v>Alon</v>
      </c>
      <c r="H7122">
        <v>6</v>
      </c>
      <c r="I7122" t="str">
        <f>VLOOKUP(H7122,dMateriaPrima!A:B,2,0)</f>
        <v>Fio Algodão</v>
      </c>
      <c r="J7122">
        <f>VLOOKUP(H7122,dMateriaPrima!A:C,3,0)</f>
        <v>55.9</v>
      </c>
      <c r="K7122">
        <v>157</v>
      </c>
      <c r="L7122">
        <f t="shared" si="223"/>
        <v>8776.2999999999993</v>
      </c>
      <c r="M7122">
        <v>0</v>
      </c>
      <c r="N7122">
        <f t="shared" si="222"/>
        <v>8776.2999999999993</v>
      </c>
      <c r="O7122">
        <v>2</v>
      </c>
      <c r="P7122" t="str">
        <f>VLOOKUP(O7122,dFornecedor!A:B,2,0)</f>
        <v>Minerva</v>
      </c>
    </row>
    <row r="7123" spans="1:16" x14ac:dyDescent="0.25">
      <c r="A7123">
        <v>7122</v>
      </c>
      <c r="B7123" s="1">
        <v>44295</v>
      </c>
      <c r="C7123" s="1">
        <v>44306</v>
      </c>
      <c r="D7123" s="1">
        <v>44312</v>
      </c>
      <c r="E7123" s="1">
        <v>44314</v>
      </c>
      <c r="F7123">
        <v>1</v>
      </c>
      <c r="G7123" t="str">
        <f>VLOOKUP(F7123,dComprador!A:B,2,0)</f>
        <v>Alon</v>
      </c>
      <c r="H7123">
        <v>5</v>
      </c>
      <c r="I7123" t="str">
        <f>VLOOKUP(H7123,dMateriaPrima!A:B,2,0)</f>
        <v>Areia</v>
      </c>
      <c r="J7123">
        <f>VLOOKUP(H7123,dMateriaPrima!A:C,3,0)</f>
        <v>3.59</v>
      </c>
      <c r="K7123">
        <v>233</v>
      </c>
      <c r="L7123">
        <f t="shared" si="223"/>
        <v>836.46999999999991</v>
      </c>
      <c r="M7123">
        <v>0</v>
      </c>
      <c r="N7123">
        <f t="shared" si="222"/>
        <v>836.46999999999991</v>
      </c>
      <c r="O7123">
        <v>1</v>
      </c>
      <c r="P7123" t="str">
        <f>VLOOKUP(O7123,dFornecedor!A:B,2,0)</f>
        <v>NorthShore</v>
      </c>
    </row>
    <row r="7124" spans="1:16" x14ac:dyDescent="0.25">
      <c r="A7124">
        <v>7123</v>
      </c>
      <c r="B7124" s="1">
        <v>44295</v>
      </c>
      <c r="C7124" s="1">
        <v>44301</v>
      </c>
      <c r="D7124" s="1">
        <v>44315</v>
      </c>
      <c r="E7124" s="1">
        <v>44316</v>
      </c>
      <c r="F7124">
        <v>1</v>
      </c>
      <c r="G7124" t="str">
        <f>VLOOKUP(F7124,dComprador!A:B,2,0)</f>
        <v>Alon</v>
      </c>
      <c r="H7124">
        <v>6</v>
      </c>
      <c r="I7124" t="str">
        <f>VLOOKUP(H7124,dMateriaPrima!A:B,2,0)</f>
        <v>Fio Algodão</v>
      </c>
      <c r="J7124">
        <f>VLOOKUP(H7124,dMateriaPrima!A:C,3,0)</f>
        <v>55.9</v>
      </c>
      <c r="K7124">
        <v>38</v>
      </c>
      <c r="L7124">
        <f t="shared" si="223"/>
        <v>2124.1999999999998</v>
      </c>
      <c r="M7124">
        <v>0</v>
      </c>
      <c r="N7124">
        <f t="shared" si="222"/>
        <v>2124.1999999999998</v>
      </c>
      <c r="O7124">
        <v>1</v>
      </c>
      <c r="P7124" t="str">
        <f>VLOOKUP(O7124,dFornecedor!A:B,2,0)</f>
        <v>NorthShore</v>
      </c>
    </row>
    <row r="7125" spans="1:16" x14ac:dyDescent="0.25">
      <c r="A7125">
        <v>7124</v>
      </c>
      <c r="B7125" s="1">
        <v>44295</v>
      </c>
      <c r="C7125" s="1">
        <v>44301</v>
      </c>
      <c r="D7125" s="1">
        <v>44313</v>
      </c>
      <c r="E7125" s="1">
        <v>44314</v>
      </c>
      <c r="F7125">
        <v>2</v>
      </c>
      <c r="G7125" t="str">
        <f>VLOOKUP(F7125,dComprador!A:B,2,0)</f>
        <v>João</v>
      </c>
      <c r="H7125">
        <v>8</v>
      </c>
      <c r="I7125" t="str">
        <f>VLOOKUP(H7125,dMateriaPrima!A:B,2,0)</f>
        <v>Cimento</v>
      </c>
      <c r="J7125">
        <f>VLOOKUP(H7125,dMateriaPrima!A:C,3,0)</f>
        <v>23</v>
      </c>
      <c r="K7125">
        <v>291</v>
      </c>
      <c r="L7125">
        <f t="shared" si="223"/>
        <v>6693</v>
      </c>
      <c r="M7125">
        <v>0</v>
      </c>
      <c r="N7125">
        <f t="shared" si="222"/>
        <v>6693</v>
      </c>
      <c r="O7125">
        <v>2</v>
      </c>
      <c r="P7125" t="str">
        <f>VLOOKUP(O7125,dFornecedor!A:B,2,0)</f>
        <v>Minerva</v>
      </c>
    </row>
    <row r="7126" spans="1:16" x14ac:dyDescent="0.25">
      <c r="A7126">
        <v>7125</v>
      </c>
      <c r="B7126" s="1">
        <v>44296</v>
      </c>
      <c r="C7126" s="1">
        <v>44296</v>
      </c>
      <c r="D7126" s="1">
        <v>44306</v>
      </c>
      <c r="E7126" s="1">
        <v>44310</v>
      </c>
      <c r="F7126">
        <v>4</v>
      </c>
      <c r="G7126" t="str">
        <f>VLOOKUP(F7126,dComprador!A:B,2,0)</f>
        <v>Lira</v>
      </c>
      <c r="H7126">
        <v>10</v>
      </c>
      <c r="I7126" t="str">
        <f>VLOOKUP(H7126,dMateriaPrima!A:B,2,0)</f>
        <v>Pedra Britada</v>
      </c>
      <c r="J7126">
        <f>VLOOKUP(H7126,dMateriaPrima!A:C,3,0)</f>
        <v>56</v>
      </c>
      <c r="K7126">
        <v>609</v>
      </c>
      <c r="L7126">
        <f t="shared" si="223"/>
        <v>34104</v>
      </c>
      <c r="M7126">
        <v>0</v>
      </c>
      <c r="N7126">
        <f t="shared" si="222"/>
        <v>34104</v>
      </c>
      <c r="O7126">
        <v>4</v>
      </c>
      <c r="P7126" t="str">
        <f>VLOOKUP(O7126,dFornecedor!A:B,2,0)</f>
        <v>AlphaOmega</v>
      </c>
    </row>
    <row r="7127" spans="1:16" x14ac:dyDescent="0.25">
      <c r="A7127">
        <v>7126</v>
      </c>
      <c r="B7127" s="1">
        <v>44296</v>
      </c>
      <c r="C7127" s="1">
        <v>44296</v>
      </c>
      <c r="D7127" s="1">
        <v>44305</v>
      </c>
      <c r="E7127" s="1">
        <v>44307</v>
      </c>
      <c r="F7127">
        <v>4</v>
      </c>
      <c r="G7127" t="str">
        <f>VLOOKUP(F7127,dComprador!A:B,2,0)</f>
        <v>Lira</v>
      </c>
      <c r="H7127">
        <v>7</v>
      </c>
      <c r="I7127" t="str">
        <f>VLOOKUP(H7127,dMateriaPrima!A:B,2,0)</f>
        <v>Poliéster</v>
      </c>
      <c r="J7127">
        <f>VLOOKUP(H7127,dMateriaPrima!A:C,3,0)</f>
        <v>8</v>
      </c>
      <c r="K7127">
        <v>82</v>
      </c>
      <c r="L7127">
        <f t="shared" si="223"/>
        <v>656</v>
      </c>
      <c r="M7127">
        <v>0</v>
      </c>
      <c r="N7127">
        <f t="shared" si="222"/>
        <v>656</v>
      </c>
      <c r="O7127">
        <v>2</v>
      </c>
      <c r="P7127" t="str">
        <f>VLOOKUP(O7127,dFornecedor!A:B,2,0)</f>
        <v>Minerva</v>
      </c>
    </row>
    <row r="7128" spans="1:16" x14ac:dyDescent="0.25">
      <c r="A7128">
        <v>7127</v>
      </c>
      <c r="B7128" s="1">
        <v>44296</v>
      </c>
      <c r="C7128" s="1">
        <v>44307</v>
      </c>
      <c r="D7128" s="1">
        <v>44307</v>
      </c>
      <c r="E7128" s="1">
        <v>44310</v>
      </c>
      <c r="F7128">
        <v>4</v>
      </c>
      <c r="G7128" t="str">
        <f>VLOOKUP(F7128,dComprador!A:B,2,0)</f>
        <v>Lira</v>
      </c>
      <c r="H7128">
        <v>11</v>
      </c>
      <c r="I7128" t="str">
        <f>VLOOKUP(H7128,dMateriaPrima!A:B,2,0)</f>
        <v>Papel</v>
      </c>
      <c r="J7128">
        <f>VLOOKUP(H7128,dMateriaPrima!A:C,3,0)</f>
        <v>9</v>
      </c>
      <c r="K7128">
        <v>463</v>
      </c>
      <c r="L7128">
        <f t="shared" si="223"/>
        <v>4167</v>
      </c>
      <c r="M7128">
        <v>0</v>
      </c>
      <c r="N7128">
        <f t="shared" si="222"/>
        <v>4167</v>
      </c>
      <c r="O7128">
        <v>1</v>
      </c>
      <c r="P7128" t="str">
        <f>VLOOKUP(O7128,dFornecedor!A:B,2,0)</f>
        <v>NorthShore</v>
      </c>
    </row>
    <row r="7129" spans="1:16" x14ac:dyDescent="0.25">
      <c r="A7129">
        <v>7128</v>
      </c>
      <c r="B7129" s="1">
        <v>44296</v>
      </c>
      <c r="C7129" s="1">
        <v>44299</v>
      </c>
      <c r="D7129" s="1">
        <v>44304</v>
      </c>
      <c r="E7129" s="1">
        <v>44312</v>
      </c>
      <c r="F7129">
        <v>4</v>
      </c>
      <c r="G7129" t="str">
        <f>VLOOKUP(F7129,dComprador!A:B,2,0)</f>
        <v>Lira</v>
      </c>
      <c r="H7129">
        <v>10</v>
      </c>
      <c r="I7129" t="str">
        <f>VLOOKUP(H7129,dMateriaPrima!A:B,2,0)</f>
        <v>Pedra Britada</v>
      </c>
      <c r="J7129">
        <f>VLOOKUP(H7129,dMateriaPrima!A:C,3,0)</f>
        <v>56</v>
      </c>
      <c r="K7129">
        <v>464</v>
      </c>
      <c r="L7129">
        <f t="shared" si="223"/>
        <v>25984</v>
      </c>
      <c r="M7129">
        <v>0</v>
      </c>
      <c r="N7129">
        <f t="shared" si="222"/>
        <v>25984</v>
      </c>
      <c r="O7129">
        <v>4</v>
      </c>
      <c r="P7129" t="str">
        <f>VLOOKUP(O7129,dFornecedor!A:B,2,0)</f>
        <v>AlphaOmega</v>
      </c>
    </row>
    <row r="7130" spans="1:16" x14ac:dyDescent="0.25">
      <c r="A7130">
        <v>7129</v>
      </c>
      <c r="B7130" s="1">
        <v>44296</v>
      </c>
      <c r="C7130" s="1">
        <v>44301</v>
      </c>
      <c r="D7130" s="1">
        <v>44303</v>
      </c>
      <c r="E7130" s="1">
        <v>44307</v>
      </c>
      <c r="F7130">
        <v>4</v>
      </c>
      <c r="G7130" t="str">
        <f>VLOOKUP(F7130,dComprador!A:B,2,0)</f>
        <v>Lira</v>
      </c>
      <c r="H7130">
        <v>7</v>
      </c>
      <c r="I7130" t="str">
        <f>VLOOKUP(H7130,dMateriaPrima!A:B,2,0)</f>
        <v>Poliéster</v>
      </c>
      <c r="J7130">
        <f>VLOOKUP(H7130,dMateriaPrima!A:C,3,0)</f>
        <v>8</v>
      </c>
      <c r="K7130">
        <v>221</v>
      </c>
      <c r="L7130">
        <f t="shared" si="223"/>
        <v>1768</v>
      </c>
      <c r="M7130">
        <v>0</v>
      </c>
      <c r="N7130">
        <f t="shared" si="222"/>
        <v>1768</v>
      </c>
      <c r="O7130">
        <v>1</v>
      </c>
      <c r="P7130" t="str">
        <f>VLOOKUP(O7130,dFornecedor!A:B,2,0)</f>
        <v>NorthShore</v>
      </c>
    </row>
    <row r="7131" spans="1:16" x14ac:dyDescent="0.25">
      <c r="A7131">
        <v>7130</v>
      </c>
      <c r="B7131" s="1">
        <v>44296</v>
      </c>
      <c r="C7131" s="1">
        <v>44296</v>
      </c>
      <c r="D7131" s="1">
        <v>44303</v>
      </c>
      <c r="E7131" s="1">
        <v>44305</v>
      </c>
      <c r="F7131">
        <v>4</v>
      </c>
      <c r="G7131" t="str">
        <f>VLOOKUP(F7131,dComprador!A:B,2,0)</f>
        <v>Lira</v>
      </c>
      <c r="H7131">
        <v>11</v>
      </c>
      <c r="I7131" t="str">
        <f>VLOOKUP(H7131,dMateriaPrima!A:B,2,0)</f>
        <v>Papel</v>
      </c>
      <c r="J7131">
        <f>VLOOKUP(H7131,dMateriaPrima!A:C,3,0)</f>
        <v>9</v>
      </c>
      <c r="K7131">
        <v>381</v>
      </c>
      <c r="L7131">
        <f t="shared" si="223"/>
        <v>3429</v>
      </c>
      <c r="M7131">
        <v>0</v>
      </c>
      <c r="N7131">
        <f t="shared" si="222"/>
        <v>3429</v>
      </c>
      <c r="O7131">
        <v>2</v>
      </c>
      <c r="P7131" t="str">
        <f>VLOOKUP(O7131,dFornecedor!A:B,2,0)</f>
        <v>Minerva</v>
      </c>
    </row>
    <row r="7132" spans="1:16" x14ac:dyDescent="0.25">
      <c r="A7132">
        <v>7131</v>
      </c>
      <c r="B7132" s="1">
        <v>44296</v>
      </c>
      <c r="C7132" s="1">
        <v>44296</v>
      </c>
      <c r="D7132" s="1">
        <v>44315</v>
      </c>
      <c r="E7132" s="1">
        <v>44316</v>
      </c>
      <c r="F7132">
        <v>1</v>
      </c>
      <c r="G7132" t="str">
        <f>VLOOKUP(F7132,dComprador!A:B,2,0)</f>
        <v>Alon</v>
      </c>
      <c r="H7132">
        <v>9</v>
      </c>
      <c r="I7132" t="str">
        <f>VLOOKUP(H7132,dMateriaPrima!A:B,2,0)</f>
        <v>Couro</v>
      </c>
      <c r="J7132">
        <f>VLOOKUP(H7132,dMateriaPrima!A:C,3,0)</f>
        <v>4.4000000000000004</v>
      </c>
      <c r="K7132">
        <v>546</v>
      </c>
      <c r="L7132">
        <f t="shared" si="223"/>
        <v>2402.4</v>
      </c>
      <c r="M7132">
        <v>0</v>
      </c>
      <c r="N7132">
        <f t="shared" si="222"/>
        <v>2402.4</v>
      </c>
      <c r="O7132">
        <v>4</v>
      </c>
      <c r="P7132" t="str">
        <f>VLOOKUP(O7132,dFornecedor!A:B,2,0)</f>
        <v>AlphaOmega</v>
      </c>
    </row>
    <row r="7133" spans="1:16" x14ac:dyDescent="0.25">
      <c r="A7133">
        <v>7132</v>
      </c>
      <c r="B7133" s="1">
        <v>44296</v>
      </c>
      <c r="C7133" s="1">
        <v>44296</v>
      </c>
      <c r="D7133" s="1">
        <v>44316</v>
      </c>
      <c r="E7133" s="1">
        <v>44317</v>
      </c>
      <c r="F7133">
        <v>1</v>
      </c>
      <c r="G7133" t="str">
        <f>VLOOKUP(F7133,dComprador!A:B,2,0)</f>
        <v>Alon</v>
      </c>
      <c r="H7133">
        <v>8</v>
      </c>
      <c r="I7133" t="str">
        <f>VLOOKUP(H7133,dMateriaPrima!A:B,2,0)</f>
        <v>Cimento</v>
      </c>
      <c r="J7133">
        <f>VLOOKUP(H7133,dMateriaPrima!A:C,3,0)</f>
        <v>23</v>
      </c>
      <c r="K7133">
        <v>45</v>
      </c>
      <c r="L7133">
        <f t="shared" si="223"/>
        <v>1035</v>
      </c>
      <c r="M7133">
        <v>0</v>
      </c>
      <c r="N7133">
        <f t="shared" si="222"/>
        <v>1035</v>
      </c>
      <c r="O7133">
        <v>5</v>
      </c>
      <c r="P7133" t="str">
        <f>VLOOKUP(O7133,dFornecedor!A:B,2,0)</f>
        <v>Atlas</v>
      </c>
    </row>
    <row r="7134" spans="1:16" x14ac:dyDescent="0.25">
      <c r="A7134">
        <v>7133</v>
      </c>
      <c r="B7134" s="1">
        <v>44296</v>
      </c>
      <c r="C7134" s="1">
        <v>44306</v>
      </c>
      <c r="D7134" s="1">
        <v>44313</v>
      </c>
      <c r="E7134" s="1">
        <v>44318</v>
      </c>
      <c r="F7134">
        <v>1</v>
      </c>
      <c r="G7134" t="str">
        <f>VLOOKUP(F7134,dComprador!A:B,2,0)</f>
        <v>Alon</v>
      </c>
      <c r="H7134">
        <v>10</v>
      </c>
      <c r="I7134" t="str">
        <f>VLOOKUP(H7134,dMateriaPrima!A:B,2,0)</f>
        <v>Pedra Britada</v>
      </c>
      <c r="J7134">
        <f>VLOOKUP(H7134,dMateriaPrima!A:C,3,0)</f>
        <v>56</v>
      </c>
      <c r="K7134">
        <v>35</v>
      </c>
      <c r="L7134">
        <f t="shared" si="223"/>
        <v>1960</v>
      </c>
      <c r="M7134">
        <v>0</v>
      </c>
      <c r="N7134">
        <f t="shared" si="222"/>
        <v>1960</v>
      </c>
      <c r="O7134">
        <v>3</v>
      </c>
      <c r="P7134" t="str">
        <f>VLOOKUP(O7134,dFornecedor!A:B,2,0)</f>
        <v>StepUp</v>
      </c>
    </row>
    <row r="7135" spans="1:16" x14ac:dyDescent="0.25">
      <c r="A7135">
        <v>7134</v>
      </c>
      <c r="B7135" s="1">
        <v>44296</v>
      </c>
      <c r="C7135" s="1">
        <v>44298</v>
      </c>
      <c r="D7135" s="1">
        <v>44315</v>
      </c>
      <c r="E7135" s="1">
        <v>44316</v>
      </c>
      <c r="F7135">
        <v>1</v>
      </c>
      <c r="G7135" t="str">
        <f>VLOOKUP(F7135,dComprador!A:B,2,0)</f>
        <v>Alon</v>
      </c>
      <c r="H7135">
        <v>4</v>
      </c>
      <c r="I7135" t="str">
        <f>VLOOKUP(H7135,dMateriaPrima!A:B,2,0)</f>
        <v>Madeira</v>
      </c>
      <c r="J7135">
        <f>VLOOKUP(H7135,dMateriaPrima!A:C,3,0)</f>
        <v>168</v>
      </c>
      <c r="K7135">
        <v>236</v>
      </c>
      <c r="L7135">
        <f t="shared" si="223"/>
        <v>39648</v>
      </c>
      <c r="M7135">
        <v>0</v>
      </c>
      <c r="N7135">
        <f t="shared" si="222"/>
        <v>39648</v>
      </c>
      <c r="O7135">
        <v>2</v>
      </c>
      <c r="P7135" t="str">
        <f>VLOOKUP(O7135,dFornecedor!A:B,2,0)</f>
        <v>Minerva</v>
      </c>
    </row>
    <row r="7136" spans="1:16" x14ac:dyDescent="0.25">
      <c r="A7136">
        <v>7135</v>
      </c>
      <c r="B7136" s="1">
        <v>44296</v>
      </c>
      <c r="C7136" s="1">
        <v>44305</v>
      </c>
      <c r="D7136" s="1">
        <v>44314</v>
      </c>
      <c r="E7136" s="1">
        <v>44318</v>
      </c>
      <c r="F7136">
        <v>1</v>
      </c>
      <c r="G7136" t="str">
        <f>VLOOKUP(F7136,dComprador!A:B,2,0)</f>
        <v>Alon</v>
      </c>
      <c r="H7136">
        <v>5</v>
      </c>
      <c r="I7136" t="str">
        <f>VLOOKUP(H7136,dMateriaPrima!A:B,2,0)</f>
        <v>Areia</v>
      </c>
      <c r="J7136">
        <f>VLOOKUP(H7136,dMateriaPrima!A:C,3,0)</f>
        <v>3.59</v>
      </c>
      <c r="K7136">
        <v>2</v>
      </c>
      <c r="L7136">
        <f t="shared" si="223"/>
        <v>7.18</v>
      </c>
      <c r="M7136">
        <v>0</v>
      </c>
      <c r="N7136">
        <f t="shared" si="222"/>
        <v>7.18</v>
      </c>
      <c r="O7136">
        <v>3</v>
      </c>
      <c r="P7136" t="str">
        <f>VLOOKUP(O7136,dFornecedor!A:B,2,0)</f>
        <v>StepUp</v>
      </c>
    </row>
    <row r="7137" spans="1:16" x14ac:dyDescent="0.25">
      <c r="A7137">
        <v>7136</v>
      </c>
      <c r="B7137" s="1">
        <v>44296</v>
      </c>
      <c r="C7137" s="1">
        <v>44305</v>
      </c>
      <c r="D7137" s="1">
        <v>44317</v>
      </c>
      <c r="E7137" s="1">
        <v>44319</v>
      </c>
      <c r="F7137">
        <v>1</v>
      </c>
      <c r="G7137" t="str">
        <f>VLOOKUP(F7137,dComprador!A:B,2,0)</f>
        <v>Alon</v>
      </c>
      <c r="H7137">
        <v>7</v>
      </c>
      <c r="I7137" t="str">
        <f>VLOOKUP(H7137,dMateriaPrima!A:B,2,0)</f>
        <v>Poliéster</v>
      </c>
      <c r="J7137">
        <f>VLOOKUP(H7137,dMateriaPrima!A:C,3,0)</f>
        <v>8</v>
      </c>
      <c r="K7137">
        <v>69</v>
      </c>
      <c r="L7137">
        <f t="shared" si="223"/>
        <v>552</v>
      </c>
      <c r="M7137">
        <v>0</v>
      </c>
      <c r="N7137">
        <f t="shared" si="222"/>
        <v>552</v>
      </c>
      <c r="O7137">
        <v>2</v>
      </c>
      <c r="P7137" t="str">
        <f>VLOOKUP(O7137,dFornecedor!A:B,2,0)</f>
        <v>Minerva</v>
      </c>
    </row>
    <row r="7138" spans="1:16" x14ac:dyDescent="0.25">
      <c r="A7138">
        <v>7137</v>
      </c>
      <c r="B7138" s="1">
        <v>44297</v>
      </c>
      <c r="C7138" s="1">
        <v>44304</v>
      </c>
      <c r="D7138" s="1">
        <v>44304</v>
      </c>
      <c r="E7138" s="1">
        <v>44306</v>
      </c>
      <c r="F7138">
        <v>4</v>
      </c>
      <c r="G7138" t="str">
        <f>VLOOKUP(F7138,dComprador!A:B,2,0)</f>
        <v>Lira</v>
      </c>
      <c r="H7138">
        <v>5</v>
      </c>
      <c r="I7138" t="str">
        <f>VLOOKUP(H7138,dMateriaPrima!A:B,2,0)</f>
        <v>Areia</v>
      </c>
      <c r="J7138">
        <f>VLOOKUP(H7138,dMateriaPrima!A:C,3,0)</f>
        <v>3.59</v>
      </c>
      <c r="K7138">
        <v>19</v>
      </c>
      <c r="L7138">
        <f t="shared" si="223"/>
        <v>68.209999999999994</v>
      </c>
      <c r="M7138">
        <v>18</v>
      </c>
      <c r="N7138">
        <f t="shared" si="222"/>
        <v>55.932199999999995</v>
      </c>
      <c r="O7138">
        <v>3</v>
      </c>
      <c r="P7138" t="str">
        <f>VLOOKUP(O7138,dFornecedor!A:B,2,0)</f>
        <v>StepUp</v>
      </c>
    </row>
    <row r="7139" spans="1:16" x14ac:dyDescent="0.25">
      <c r="A7139">
        <v>7138</v>
      </c>
      <c r="B7139" s="1">
        <v>44297</v>
      </c>
      <c r="C7139" s="1">
        <v>44298</v>
      </c>
      <c r="D7139" s="1">
        <v>44305</v>
      </c>
      <c r="E7139" s="1">
        <v>44306</v>
      </c>
      <c r="F7139">
        <v>4</v>
      </c>
      <c r="G7139" t="str">
        <f>VLOOKUP(F7139,dComprador!A:B,2,0)</f>
        <v>Lira</v>
      </c>
      <c r="H7139">
        <v>4</v>
      </c>
      <c r="I7139" t="str">
        <f>VLOOKUP(H7139,dMateriaPrima!A:B,2,0)</f>
        <v>Madeira</v>
      </c>
      <c r="J7139">
        <f>VLOOKUP(H7139,dMateriaPrima!A:C,3,0)</f>
        <v>168</v>
      </c>
      <c r="K7139">
        <v>369</v>
      </c>
      <c r="L7139">
        <f t="shared" si="223"/>
        <v>61992</v>
      </c>
      <c r="M7139">
        <v>0</v>
      </c>
      <c r="N7139">
        <f t="shared" si="222"/>
        <v>61992</v>
      </c>
      <c r="O7139">
        <v>4</v>
      </c>
      <c r="P7139" t="str">
        <f>VLOOKUP(O7139,dFornecedor!A:B,2,0)</f>
        <v>AlphaOmega</v>
      </c>
    </row>
    <row r="7140" spans="1:16" x14ac:dyDescent="0.25">
      <c r="A7140">
        <v>7139</v>
      </c>
      <c r="B7140" s="1">
        <v>44297</v>
      </c>
      <c r="C7140" s="1">
        <v>44306</v>
      </c>
      <c r="D7140" s="1">
        <v>44313</v>
      </c>
      <c r="E7140" s="1">
        <v>44313</v>
      </c>
      <c r="F7140">
        <v>1</v>
      </c>
      <c r="G7140" t="str">
        <f>VLOOKUP(F7140,dComprador!A:B,2,0)</f>
        <v>Alon</v>
      </c>
      <c r="H7140">
        <v>9</v>
      </c>
      <c r="I7140" t="str">
        <f>VLOOKUP(H7140,dMateriaPrima!A:B,2,0)</f>
        <v>Couro</v>
      </c>
      <c r="J7140">
        <f>VLOOKUP(H7140,dMateriaPrima!A:C,3,0)</f>
        <v>4.4000000000000004</v>
      </c>
      <c r="K7140">
        <v>172</v>
      </c>
      <c r="L7140">
        <f t="shared" si="223"/>
        <v>756.80000000000007</v>
      </c>
      <c r="M7140">
        <v>0</v>
      </c>
      <c r="N7140">
        <f t="shared" si="222"/>
        <v>756.80000000000007</v>
      </c>
      <c r="O7140">
        <v>3</v>
      </c>
      <c r="P7140" t="str">
        <f>VLOOKUP(O7140,dFornecedor!A:B,2,0)</f>
        <v>StepUp</v>
      </c>
    </row>
    <row r="7141" spans="1:16" x14ac:dyDescent="0.25">
      <c r="A7141">
        <v>7140</v>
      </c>
      <c r="B7141" s="1">
        <v>44297</v>
      </c>
      <c r="C7141" s="1">
        <v>44297</v>
      </c>
      <c r="D7141" s="1">
        <v>44311</v>
      </c>
      <c r="E7141" s="1">
        <v>44315</v>
      </c>
      <c r="F7141">
        <v>3</v>
      </c>
      <c r="G7141" t="str">
        <f>VLOOKUP(F7141,dComprador!A:B,2,0)</f>
        <v>Diego</v>
      </c>
      <c r="H7141">
        <v>1</v>
      </c>
      <c r="I7141" t="str">
        <f>VLOOKUP(H7141,dMateriaPrima!A:B,2,0)</f>
        <v>Tecido</v>
      </c>
      <c r="J7141">
        <f>VLOOKUP(H7141,dMateriaPrima!A:C,3,0)</f>
        <v>18</v>
      </c>
      <c r="K7141">
        <v>257</v>
      </c>
      <c r="L7141">
        <f t="shared" si="223"/>
        <v>4626</v>
      </c>
      <c r="M7141">
        <v>0</v>
      </c>
      <c r="N7141">
        <f t="shared" si="222"/>
        <v>4626</v>
      </c>
      <c r="O7141">
        <v>2</v>
      </c>
      <c r="P7141" t="str">
        <f>VLOOKUP(O7141,dFornecedor!A:B,2,0)</f>
        <v>Minerva</v>
      </c>
    </row>
    <row r="7142" spans="1:16" x14ac:dyDescent="0.25">
      <c r="A7142">
        <v>7141</v>
      </c>
      <c r="B7142" s="1">
        <v>44297</v>
      </c>
      <c r="C7142" s="1">
        <v>44297</v>
      </c>
      <c r="D7142" s="1">
        <v>44315</v>
      </c>
      <c r="E7142" s="1">
        <v>44315</v>
      </c>
      <c r="F7142">
        <v>2</v>
      </c>
      <c r="G7142" t="str">
        <f>VLOOKUP(F7142,dComprador!A:B,2,0)</f>
        <v>João</v>
      </c>
      <c r="H7142">
        <v>6</v>
      </c>
      <c r="I7142" t="str">
        <f>VLOOKUP(H7142,dMateriaPrima!A:B,2,0)</f>
        <v>Fio Algodão</v>
      </c>
      <c r="J7142">
        <f>VLOOKUP(H7142,dMateriaPrima!A:C,3,0)</f>
        <v>55.9</v>
      </c>
      <c r="K7142">
        <v>295</v>
      </c>
      <c r="L7142">
        <f t="shared" si="223"/>
        <v>16490.5</v>
      </c>
      <c r="M7142">
        <v>0</v>
      </c>
      <c r="N7142">
        <f t="shared" si="222"/>
        <v>16490.5</v>
      </c>
      <c r="O7142">
        <v>2</v>
      </c>
      <c r="P7142" t="str">
        <f>VLOOKUP(O7142,dFornecedor!A:B,2,0)</f>
        <v>Minerva</v>
      </c>
    </row>
    <row r="7143" spans="1:16" x14ac:dyDescent="0.25">
      <c r="A7143">
        <v>7142</v>
      </c>
      <c r="B7143" s="1">
        <v>44297</v>
      </c>
      <c r="C7143" s="1">
        <v>44300</v>
      </c>
      <c r="D7143" s="1">
        <v>44330</v>
      </c>
      <c r="E7143" s="1">
        <v>44330</v>
      </c>
      <c r="F7143">
        <v>1</v>
      </c>
      <c r="G7143" t="str">
        <f>VLOOKUP(F7143,dComprador!A:B,2,0)</f>
        <v>Alon</v>
      </c>
      <c r="H7143">
        <v>5</v>
      </c>
      <c r="I7143" t="str">
        <f>VLOOKUP(H7143,dMateriaPrima!A:B,2,0)</f>
        <v>Areia</v>
      </c>
      <c r="J7143">
        <f>VLOOKUP(H7143,dMateriaPrima!A:C,3,0)</f>
        <v>3.59</v>
      </c>
      <c r="K7143">
        <v>329</v>
      </c>
      <c r="L7143">
        <f t="shared" si="223"/>
        <v>1181.1099999999999</v>
      </c>
      <c r="M7143">
        <v>0</v>
      </c>
      <c r="N7143">
        <f t="shared" si="222"/>
        <v>1181.1099999999999</v>
      </c>
      <c r="O7143">
        <v>3</v>
      </c>
      <c r="P7143" t="str">
        <f>VLOOKUP(O7143,dFornecedor!A:B,2,0)</f>
        <v>StepUp</v>
      </c>
    </row>
    <row r="7144" spans="1:16" x14ac:dyDescent="0.25">
      <c r="A7144">
        <v>7143</v>
      </c>
      <c r="B7144" s="1">
        <v>44297</v>
      </c>
      <c r="C7144" s="1">
        <v>44300</v>
      </c>
      <c r="D7144" s="1">
        <v>44328</v>
      </c>
      <c r="E7144" s="1">
        <v>44332</v>
      </c>
      <c r="F7144">
        <v>1</v>
      </c>
      <c r="G7144" t="str">
        <f>VLOOKUP(F7144,dComprador!A:B,2,0)</f>
        <v>Alon</v>
      </c>
      <c r="H7144">
        <v>11</v>
      </c>
      <c r="I7144" t="str">
        <f>VLOOKUP(H7144,dMateriaPrima!A:B,2,0)</f>
        <v>Papel</v>
      </c>
      <c r="J7144">
        <f>VLOOKUP(H7144,dMateriaPrima!A:C,3,0)</f>
        <v>9</v>
      </c>
      <c r="K7144">
        <v>32</v>
      </c>
      <c r="L7144">
        <f t="shared" si="223"/>
        <v>288</v>
      </c>
      <c r="M7144">
        <v>0</v>
      </c>
      <c r="N7144">
        <f t="shared" si="222"/>
        <v>288</v>
      </c>
      <c r="O7144">
        <v>4</v>
      </c>
      <c r="P7144" t="str">
        <f>VLOOKUP(O7144,dFornecedor!A:B,2,0)</f>
        <v>AlphaOmega</v>
      </c>
    </row>
    <row r="7145" spans="1:16" x14ac:dyDescent="0.25">
      <c r="A7145">
        <v>7144</v>
      </c>
      <c r="B7145" s="1">
        <v>44297</v>
      </c>
      <c r="C7145" s="1">
        <v>44297</v>
      </c>
      <c r="D7145" s="1">
        <v>44326</v>
      </c>
      <c r="E7145" s="1">
        <v>44327</v>
      </c>
      <c r="F7145">
        <v>1</v>
      </c>
      <c r="G7145" t="str">
        <f>VLOOKUP(F7145,dComprador!A:B,2,0)</f>
        <v>Alon</v>
      </c>
      <c r="H7145">
        <v>6</v>
      </c>
      <c r="I7145" t="str">
        <f>VLOOKUP(H7145,dMateriaPrima!A:B,2,0)</f>
        <v>Fio Algodão</v>
      </c>
      <c r="J7145">
        <f>VLOOKUP(H7145,dMateriaPrima!A:C,3,0)</f>
        <v>55.9</v>
      </c>
      <c r="K7145">
        <v>41</v>
      </c>
      <c r="L7145">
        <f t="shared" si="223"/>
        <v>2291.9</v>
      </c>
      <c r="M7145">
        <v>0</v>
      </c>
      <c r="N7145">
        <f t="shared" si="222"/>
        <v>2291.9</v>
      </c>
      <c r="O7145">
        <v>2</v>
      </c>
      <c r="P7145" t="str">
        <f>VLOOKUP(O7145,dFornecedor!A:B,2,0)</f>
        <v>Minerva</v>
      </c>
    </row>
    <row r="7146" spans="1:16" x14ac:dyDescent="0.25">
      <c r="A7146">
        <v>7145</v>
      </c>
      <c r="B7146" s="1">
        <v>44298</v>
      </c>
      <c r="C7146" s="1">
        <v>44298</v>
      </c>
      <c r="D7146" s="1">
        <v>44305</v>
      </c>
      <c r="E7146" s="1">
        <v>44310</v>
      </c>
      <c r="F7146">
        <v>4</v>
      </c>
      <c r="G7146" t="str">
        <f>VLOOKUP(F7146,dComprador!A:B,2,0)</f>
        <v>Lira</v>
      </c>
      <c r="H7146">
        <v>5</v>
      </c>
      <c r="I7146" t="str">
        <f>VLOOKUP(H7146,dMateriaPrima!A:B,2,0)</f>
        <v>Areia</v>
      </c>
      <c r="J7146">
        <f>VLOOKUP(H7146,dMateriaPrima!A:C,3,0)</f>
        <v>3.59</v>
      </c>
      <c r="K7146">
        <v>50</v>
      </c>
      <c r="L7146">
        <f t="shared" si="223"/>
        <v>179.5</v>
      </c>
      <c r="M7146">
        <v>0</v>
      </c>
      <c r="N7146">
        <f t="shared" si="222"/>
        <v>179.5</v>
      </c>
      <c r="O7146">
        <v>2</v>
      </c>
      <c r="P7146" t="str">
        <f>VLOOKUP(O7146,dFornecedor!A:B,2,0)</f>
        <v>Minerva</v>
      </c>
    </row>
    <row r="7147" spans="1:16" x14ac:dyDescent="0.25">
      <c r="A7147">
        <v>7146</v>
      </c>
      <c r="B7147" s="1">
        <v>44298</v>
      </c>
      <c r="C7147" s="1">
        <v>44302</v>
      </c>
      <c r="D7147" s="1">
        <v>44309</v>
      </c>
      <c r="E7147" s="1">
        <v>44313</v>
      </c>
      <c r="F7147">
        <v>4</v>
      </c>
      <c r="G7147" t="str">
        <f>VLOOKUP(F7147,dComprador!A:B,2,0)</f>
        <v>Lira</v>
      </c>
      <c r="H7147">
        <v>10</v>
      </c>
      <c r="I7147" t="str">
        <f>VLOOKUP(H7147,dMateriaPrima!A:B,2,0)</f>
        <v>Pedra Britada</v>
      </c>
      <c r="J7147">
        <f>VLOOKUP(H7147,dMateriaPrima!A:C,3,0)</f>
        <v>56</v>
      </c>
      <c r="K7147">
        <v>91</v>
      </c>
      <c r="L7147">
        <f t="shared" si="223"/>
        <v>5096</v>
      </c>
      <c r="M7147">
        <v>0</v>
      </c>
      <c r="N7147">
        <f t="shared" si="222"/>
        <v>5096</v>
      </c>
      <c r="O7147">
        <v>5</v>
      </c>
      <c r="P7147" t="str">
        <f>VLOOKUP(O7147,dFornecedor!A:B,2,0)</f>
        <v>Atlas</v>
      </c>
    </row>
    <row r="7148" spans="1:16" x14ac:dyDescent="0.25">
      <c r="A7148">
        <v>7147</v>
      </c>
      <c r="B7148" s="1">
        <v>44298</v>
      </c>
      <c r="C7148" s="1">
        <v>44298</v>
      </c>
      <c r="D7148" s="1">
        <v>44305</v>
      </c>
      <c r="E7148" s="1">
        <v>44304</v>
      </c>
      <c r="F7148">
        <v>4</v>
      </c>
      <c r="G7148" t="str">
        <f>VLOOKUP(F7148,dComprador!A:B,2,0)</f>
        <v>Lira</v>
      </c>
      <c r="H7148">
        <v>11</v>
      </c>
      <c r="I7148" t="str">
        <f>VLOOKUP(H7148,dMateriaPrima!A:B,2,0)</f>
        <v>Papel</v>
      </c>
      <c r="J7148">
        <f>VLOOKUP(H7148,dMateriaPrima!A:C,3,0)</f>
        <v>9</v>
      </c>
      <c r="K7148">
        <v>71</v>
      </c>
      <c r="L7148">
        <f t="shared" si="223"/>
        <v>639</v>
      </c>
      <c r="M7148">
        <v>0</v>
      </c>
      <c r="N7148">
        <f t="shared" si="222"/>
        <v>639</v>
      </c>
      <c r="O7148">
        <v>4</v>
      </c>
      <c r="P7148" t="str">
        <f>VLOOKUP(O7148,dFornecedor!A:B,2,0)</f>
        <v>AlphaOmega</v>
      </c>
    </row>
    <row r="7149" spans="1:16" x14ac:dyDescent="0.25">
      <c r="A7149">
        <v>7148</v>
      </c>
      <c r="B7149" s="1">
        <v>44298</v>
      </c>
      <c r="C7149" s="1">
        <v>44300</v>
      </c>
      <c r="D7149" s="1">
        <v>44306</v>
      </c>
      <c r="E7149" s="1">
        <v>44307</v>
      </c>
      <c r="F7149">
        <v>4</v>
      </c>
      <c r="G7149" t="str">
        <f>VLOOKUP(F7149,dComprador!A:B,2,0)</f>
        <v>Lira</v>
      </c>
      <c r="H7149">
        <v>8</v>
      </c>
      <c r="I7149" t="str">
        <f>VLOOKUP(H7149,dMateriaPrima!A:B,2,0)</f>
        <v>Cimento</v>
      </c>
      <c r="J7149">
        <f>VLOOKUP(H7149,dMateriaPrima!A:C,3,0)</f>
        <v>23</v>
      </c>
      <c r="K7149">
        <v>48</v>
      </c>
      <c r="L7149">
        <f t="shared" si="223"/>
        <v>1104</v>
      </c>
      <c r="M7149">
        <v>0</v>
      </c>
      <c r="N7149">
        <f t="shared" si="222"/>
        <v>1104</v>
      </c>
      <c r="O7149">
        <v>2</v>
      </c>
      <c r="P7149" t="str">
        <f>VLOOKUP(O7149,dFornecedor!A:B,2,0)</f>
        <v>Minerva</v>
      </c>
    </row>
    <row r="7150" spans="1:16" x14ac:dyDescent="0.25">
      <c r="A7150">
        <v>7149</v>
      </c>
      <c r="B7150" s="1">
        <v>44298</v>
      </c>
      <c r="C7150" s="1">
        <v>44307</v>
      </c>
      <c r="D7150" s="1">
        <v>44308</v>
      </c>
      <c r="E7150" s="1">
        <v>44312</v>
      </c>
      <c r="F7150">
        <v>4</v>
      </c>
      <c r="G7150" t="str">
        <f>VLOOKUP(F7150,dComprador!A:B,2,0)</f>
        <v>Lira</v>
      </c>
      <c r="H7150">
        <v>2</v>
      </c>
      <c r="I7150" t="str">
        <f>VLOOKUP(H7150,dMateriaPrima!A:B,2,0)</f>
        <v>Chapa Metal</v>
      </c>
      <c r="J7150">
        <f>VLOOKUP(H7150,dMateriaPrima!A:C,3,0)</f>
        <v>299.89999999999998</v>
      </c>
      <c r="K7150">
        <v>350</v>
      </c>
      <c r="L7150">
        <f t="shared" si="223"/>
        <v>104964.99999999999</v>
      </c>
      <c r="M7150">
        <v>0</v>
      </c>
      <c r="N7150">
        <f t="shared" si="222"/>
        <v>104964.99999999999</v>
      </c>
      <c r="O7150">
        <v>3</v>
      </c>
      <c r="P7150" t="str">
        <f>VLOOKUP(O7150,dFornecedor!A:B,2,0)</f>
        <v>StepUp</v>
      </c>
    </row>
    <row r="7151" spans="1:16" x14ac:dyDescent="0.25">
      <c r="A7151">
        <v>7150</v>
      </c>
      <c r="B7151" s="1">
        <v>44298</v>
      </c>
      <c r="C7151" s="1">
        <v>44306</v>
      </c>
      <c r="D7151" s="1">
        <v>44316</v>
      </c>
      <c r="E7151" s="1">
        <v>44319</v>
      </c>
      <c r="F7151">
        <v>1</v>
      </c>
      <c r="G7151" t="str">
        <f>VLOOKUP(F7151,dComprador!A:B,2,0)</f>
        <v>Alon</v>
      </c>
      <c r="H7151">
        <v>8</v>
      </c>
      <c r="I7151" t="str">
        <f>VLOOKUP(H7151,dMateriaPrima!A:B,2,0)</f>
        <v>Cimento</v>
      </c>
      <c r="J7151">
        <f>VLOOKUP(H7151,dMateriaPrima!A:C,3,0)</f>
        <v>23</v>
      </c>
      <c r="K7151">
        <v>472</v>
      </c>
      <c r="L7151">
        <f t="shared" si="223"/>
        <v>10856</v>
      </c>
      <c r="M7151">
        <v>0</v>
      </c>
      <c r="N7151">
        <f t="shared" si="222"/>
        <v>10856</v>
      </c>
      <c r="O7151">
        <v>3</v>
      </c>
      <c r="P7151" t="str">
        <f>VLOOKUP(O7151,dFornecedor!A:B,2,0)</f>
        <v>StepUp</v>
      </c>
    </row>
    <row r="7152" spans="1:16" x14ac:dyDescent="0.25">
      <c r="A7152">
        <v>7151</v>
      </c>
      <c r="B7152" s="1">
        <v>44298</v>
      </c>
      <c r="C7152" s="1">
        <v>44308</v>
      </c>
      <c r="D7152" s="1">
        <v>44312</v>
      </c>
      <c r="E7152" s="1">
        <v>44312</v>
      </c>
      <c r="F7152">
        <v>2</v>
      </c>
      <c r="G7152" t="str">
        <f>VLOOKUP(F7152,dComprador!A:B,2,0)</f>
        <v>João</v>
      </c>
      <c r="H7152">
        <v>8</v>
      </c>
      <c r="I7152" t="str">
        <f>VLOOKUP(H7152,dMateriaPrima!A:B,2,0)</f>
        <v>Cimento</v>
      </c>
      <c r="J7152">
        <f>VLOOKUP(H7152,dMateriaPrima!A:C,3,0)</f>
        <v>23</v>
      </c>
      <c r="K7152">
        <v>119</v>
      </c>
      <c r="L7152">
        <f t="shared" si="223"/>
        <v>2737</v>
      </c>
      <c r="M7152">
        <v>0</v>
      </c>
      <c r="N7152">
        <f t="shared" si="222"/>
        <v>2737</v>
      </c>
      <c r="O7152">
        <v>3</v>
      </c>
      <c r="P7152" t="str">
        <f>VLOOKUP(O7152,dFornecedor!A:B,2,0)</f>
        <v>StepUp</v>
      </c>
    </row>
    <row r="7153" spans="1:16" x14ac:dyDescent="0.25">
      <c r="A7153">
        <v>7152</v>
      </c>
      <c r="B7153" s="1">
        <v>44298</v>
      </c>
      <c r="C7153" s="1">
        <v>44307</v>
      </c>
      <c r="D7153" s="1">
        <v>44317</v>
      </c>
      <c r="E7153" s="1">
        <v>44321</v>
      </c>
      <c r="F7153">
        <v>1</v>
      </c>
      <c r="G7153" t="str">
        <f>VLOOKUP(F7153,dComprador!A:B,2,0)</f>
        <v>Alon</v>
      </c>
      <c r="H7153">
        <v>7</v>
      </c>
      <c r="I7153" t="str">
        <f>VLOOKUP(H7153,dMateriaPrima!A:B,2,0)</f>
        <v>Poliéster</v>
      </c>
      <c r="J7153">
        <f>VLOOKUP(H7153,dMateriaPrima!A:C,3,0)</f>
        <v>8</v>
      </c>
      <c r="K7153">
        <v>3</v>
      </c>
      <c r="L7153">
        <f t="shared" si="223"/>
        <v>24</v>
      </c>
      <c r="M7153">
        <v>0</v>
      </c>
      <c r="N7153">
        <f t="shared" si="222"/>
        <v>24</v>
      </c>
      <c r="O7153">
        <v>3</v>
      </c>
      <c r="P7153" t="str">
        <f>VLOOKUP(O7153,dFornecedor!A:B,2,0)</f>
        <v>StepUp</v>
      </c>
    </row>
    <row r="7154" spans="1:16" x14ac:dyDescent="0.25">
      <c r="A7154">
        <v>7153</v>
      </c>
      <c r="B7154" s="1">
        <v>44298</v>
      </c>
      <c r="C7154" s="1">
        <v>44298</v>
      </c>
      <c r="D7154" s="1">
        <v>44312</v>
      </c>
      <c r="E7154" s="1">
        <v>44314</v>
      </c>
      <c r="F7154">
        <v>3</v>
      </c>
      <c r="G7154" t="str">
        <f>VLOOKUP(F7154,dComprador!A:B,2,0)</f>
        <v>Diego</v>
      </c>
      <c r="H7154">
        <v>5</v>
      </c>
      <c r="I7154" t="str">
        <f>VLOOKUP(H7154,dMateriaPrima!A:B,2,0)</f>
        <v>Areia</v>
      </c>
      <c r="J7154">
        <f>VLOOKUP(H7154,dMateriaPrima!A:C,3,0)</f>
        <v>3.59</v>
      </c>
      <c r="K7154">
        <v>33</v>
      </c>
      <c r="L7154">
        <f t="shared" si="223"/>
        <v>118.47</v>
      </c>
      <c r="M7154">
        <v>0</v>
      </c>
      <c r="N7154">
        <f t="shared" si="222"/>
        <v>118.47</v>
      </c>
      <c r="O7154">
        <v>2</v>
      </c>
      <c r="P7154" t="str">
        <f>VLOOKUP(O7154,dFornecedor!A:B,2,0)</f>
        <v>Minerva</v>
      </c>
    </row>
    <row r="7155" spans="1:16" x14ac:dyDescent="0.25">
      <c r="A7155">
        <v>7154</v>
      </c>
      <c r="B7155" s="1">
        <v>44298</v>
      </c>
      <c r="C7155" s="1">
        <v>44298</v>
      </c>
      <c r="D7155" s="1">
        <v>44325</v>
      </c>
      <c r="E7155" s="1">
        <v>44327</v>
      </c>
      <c r="F7155">
        <v>1</v>
      </c>
      <c r="G7155" t="str">
        <f>VLOOKUP(F7155,dComprador!A:B,2,0)</f>
        <v>Alon</v>
      </c>
      <c r="H7155">
        <v>11</v>
      </c>
      <c r="I7155" t="str">
        <f>VLOOKUP(H7155,dMateriaPrima!A:B,2,0)</f>
        <v>Papel</v>
      </c>
      <c r="J7155">
        <f>VLOOKUP(H7155,dMateriaPrima!A:C,3,0)</f>
        <v>9</v>
      </c>
      <c r="K7155">
        <v>539</v>
      </c>
      <c r="L7155">
        <f t="shared" si="223"/>
        <v>4851</v>
      </c>
      <c r="M7155">
        <v>0</v>
      </c>
      <c r="N7155">
        <f t="shared" si="222"/>
        <v>4851</v>
      </c>
      <c r="O7155">
        <v>2</v>
      </c>
      <c r="P7155" t="str">
        <f>VLOOKUP(O7155,dFornecedor!A:B,2,0)</f>
        <v>Minerva</v>
      </c>
    </row>
    <row r="7156" spans="1:16" x14ac:dyDescent="0.25">
      <c r="A7156">
        <v>7155</v>
      </c>
      <c r="B7156" s="1">
        <v>44298</v>
      </c>
      <c r="C7156" s="1">
        <v>44298</v>
      </c>
      <c r="D7156" s="1">
        <v>44329</v>
      </c>
      <c r="E7156" s="1">
        <v>44334</v>
      </c>
      <c r="F7156">
        <v>1</v>
      </c>
      <c r="G7156" t="str">
        <f>VLOOKUP(F7156,dComprador!A:B,2,0)</f>
        <v>Alon</v>
      </c>
      <c r="H7156">
        <v>7</v>
      </c>
      <c r="I7156" t="str">
        <f>VLOOKUP(H7156,dMateriaPrima!A:B,2,0)</f>
        <v>Poliéster</v>
      </c>
      <c r="J7156">
        <f>VLOOKUP(H7156,dMateriaPrima!A:C,3,0)</f>
        <v>8</v>
      </c>
      <c r="K7156">
        <v>17</v>
      </c>
      <c r="L7156">
        <f t="shared" si="223"/>
        <v>136</v>
      </c>
      <c r="M7156">
        <v>0</v>
      </c>
      <c r="N7156">
        <f t="shared" si="222"/>
        <v>136</v>
      </c>
      <c r="O7156">
        <v>2</v>
      </c>
      <c r="P7156" t="str">
        <f>VLOOKUP(O7156,dFornecedor!A:B,2,0)</f>
        <v>Minerva</v>
      </c>
    </row>
    <row r="7157" spans="1:16" x14ac:dyDescent="0.25">
      <c r="A7157">
        <v>7156</v>
      </c>
      <c r="B7157" s="1">
        <v>44299</v>
      </c>
      <c r="C7157" s="1">
        <v>44303</v>
      </c>
      <c r="D7157" s="1">
        <v>44309</v>
      </c>
      <c r="E7157" s="1">
        <v>44309</v>
      </c>
      <c r="F7157">
        <v>4</v>
      </c>
      <c r="G7157" t="str">
        <f>VLOOKUP(F7157,dComprador!A:B,2,0)</f>
        <v>Lira</v>
      </c>
      <c r="H7157">
        <v>8</v>
      </c>
      <c r="I7157" t="str">
        <f>VLOOKUP(H7157,dMateriaPrima!A:B,2,0)</f>
        <v>Cimento</v>
      </c>
      <c r="J7157">
        <f>VLOOKUP(H7157,dMateriaPrima!A:C,3,0)</f>
        <v>23</v>
      </c>
      <c r="K7157">
        <v>434</v>
      </c>
      <c r="L7157">
        <f t="shared" si="223"/>
        <v>9982</v>
      </c>
      <c r="M7157">
        <v>0</v>
      </c>
      <c r="N7157">
        <f t="shared" si="222"/>
        <v>9982</v>
      </c>
      <c r="O7157">
        <v>5</v>
      </c>
      <c r="P7157" t="str">
        <f>VLOOKUP(O7157,dFornecedor!A:B,2,0)</f>
        <v>Atlas</v>
      </c>
    </row>
    <row r="7158" spans="1:16" x14ac:dyDescent="0.25">
      <c r="A7158">
        <v>7157</v>
      </c>
      <c r="B7158" s="1">
        <v>44299</v>
      </c>
      <c r="C7158" s="1">
        <v>44300</v>
      </c>
      <c r="D7158" s="1">
        <v>44324</v>
      </c>
      <c r="E7158" s="1">
        <v>44329</v>
      </c>
      <c r="F7158">
        <v>1</v>
      </c>
      <c r="G7158" t="str">
        <f>VLOOKUP(F7158,dComprador!A:B,2,0)</f>
        <v>Alon</v>
      </c>
      <c r="H7158">
        <v>1</v>
      </c>
      <c r="I7158" t="str">
        <f>VLOOKUP(H7158,dMateriaPrima!A:B,2,0)</f>
        <v>Tecido</v>
      </c>
      <c r="J7158">
        <f>VLOOKUP(H7158,dMateriaPrima!A:C,3,0)</f>
        <v>18</v>
      </c>
      <c r="K7158">
        <v>7</v>
      </c>
      <c r="L7158">
        <f t="shared" si="223"/>
        <v>126</v>
      </c>
      <c r="M7158">
        <v>0</v>
      </c>
      <c r="N7158">
        <f t="shared" si="222"/>
        <v>126</v>
      </c>
      <c r="O7158">
        <v>3</v>
      </c>
      <c r="P7158" t="str">
        <f>VLOOKUP(O7158,dFornecedor!A:B,2,0)</f>
        <v>StepUp</v>
      </c>
    </row>
    <row r="7159" spans="1:16" x14ac:dyDescent="0.25">
      <c r="A7159">
        <v>7158</v>
      </c>
      <c r="B7159" s="1">
        <v>44299</v>
      </c>
      <c r="C7159" s="1">
        <v>44299</v>
      </c>
      <c r="D7159" s="1">
        <v>44306</v>
      </c>
      <c r="E7159" s="1">
        <v>44307</v>
      </c>
      <c r="F7159">
        <v>4</v>
      </c>
      <c r="G7159" t="str">
        <f>VLOOKUP(F7159,dComprador!A:B,2,0)</f>
        <v>Lira</v>
      </c>
      <c r="H7159">
        <v>7</v>
      </c>
      <c r="I7159" t="str">
        <f>VLOOKUP(H7159,dMateriaPrima!A:B,2,0)</f>
        <v>Poliéster</v>
      </c>
      <c r="J7159">
        <f>VLOOKUP(H7159,dMateriaPrima!A:C,3,0)</f>
        <v>8</v>
      </c>
      <c r="K7159">
        <v>114</v>
      </c>
      <c r="L7159">
        <f t="shared" si="223"/>
        <v>912</v>
      </c>
      <c r="M7159">
        <v>0</v>
      </c>
      <c r="N7159">
        <f t="shared" si="222"/>
        <v>912</v>
      </c>
      <c r="O7159">
        <v>4</v>
      </c>
      <c r="P7159" t="str">
        <f>VLOOKUP(O7159,dFornecedor!A:B,2,0)</f>
        <v>AlphaOmega</v>
      </c>
    </row>
    <row r="7160" spans="1:16" x14ac:dyDescent="0.25">
      <c r="A7160">
        <v>7159</v>
      </c>
      <c r="B7160" s="1">
        <v>44299</v>
      </c>
      <c r="C7160" s="1">
        <v>44302</v>
      </c>
      <c r="D7160" s="1">
        <v>44307</v>
      </c>
      <c r="E7160" s="1">
        <v>44308</v>
      </c>
      <c r="F7160">
        <v>4</v>
      </c>
      <c r="G7160" t="str">
        <f>VLOOKUP(F7160,dComprador!A:B,2,0)</f>
        <v>Lira</v>
      </c>
      <c r="H7160">
        <v>7</v>
      </c>
      <c r="I7160" t="str">
        <f>VLOOKUP(H7160,dMateriaPrima!A:B,2,0)</f>
        <v>Poliéster</v>
      </c>
      <c r="J7160">
        <f>VLOOKUP(H7160,dMateriaPrima!A:C,3,0)</f>
        <v>8</v>
      </c>
      <c r="K7160">
        <v>172</v>
      </c>
      <c r="L7160">
        <f t="shared" si="223"/>
        <v>1376</v>
      </c>
      <c r="M7160">
        <v>0</v>
      </c>
      <c r="N7160">
        <f t="shared" si="222"/>
        <v>1376</v>
      </c>
      <c r="O7160">
        <v>1</v>
      </c>
      <c r="P7160" t="str">
        <f>VLOOKUP(O7160,dFornecedor!A:B,2,0)</f>
        <v>NorthShore</v>
      </c>
    </row>
    <row r="7161" spans="1:16" x14ac:dyDescent="0.25">
      <c r="A7161">
        <v>7160</v>
      </c>
      <c r="B7161" s="1">
        <v>44299</v>
      </c>
      <c r="C7161" s="1">
        <v>44300</v>
      </c>
      <c r="D7161" s="1">
        <v>44307</v>
      </c>
      <c r="E7161" s="1">
        <v>44308</v>
      </c>
      <c r="F7161">
        <v>4</v>
      </c>
      <c r="G7161" t="str">
        <f>VLOOKUP(F7161,dComprador!A:B,2,0)</f>
        <v>Lira</v>
      </c>
      <c r="H7161">
        <v>8</v>
      </c>
      <c r="I7161" t="str">
        <f>VLOOKUP(H7161,dMateriaPrima!A:B,2,0)</f>
        <v>Cimento</v>
      </c>
      <c r="J7161">
        <f>VLOOKUP(H7161,dMateriaPrima!A:C,3,0)</f>
        <v>23</v>
      </c>
      <c r="K7161">
        <v>124</v>
      </c>
      <c r="L7161">
        <f t="shared" si="223"/>
        <v>2852</v>
      </c>
      <c r="M7161">
        <v>0</v>
      </c>
      <c r="N7161">
        <f t="shared" si="222"/>
        <v>2852</v>
      </c>
      <c r="O7161">
        <v>4</v>
      </c>
      <c r="P7161" t="str">
        <f>VLOOKUP(O7161,dFornecedor!A:B,2,0)</f>
        <v>AlphaOmega</v>
      </c>
    </row>
    <row r="7162" spans="1:16" x14ac:dyDescent="0.25">
      <c r="A7162">
        <v>7161</v>
      </c>
      <c r="B7162" s="1">
        <v>44299</v>
      </c>
      <c r="C7162" s="1">
        <v>44299</v>
      </c>
      <c r="D7162" s="1">
        <v>44306</v>
      </c>
      <c r="E7162" s="1">
        <v>44308</v>
      </c>
      <c r="F7162">
        <v>4</v>
      </c>
      <c r="G7162" t="str">
        <f>VLOOKUP(F7162,dComprador!A:B,2,0)</f>
        <v>Lira</v>
      </c>
      <c r="H7162">
        <v>6</v>
      </c>
      <c r="I7162" t="str">
        <f>VLOOKUP(H7162,dMateriaPrima!A:B,2,0)</f>
        <v>Fio Algodão</v>
      </c>
      <c r="J7162">
        <f>VLOOKUP(H7162,dMateriaPrima!A:C,3,0)</f>
        <v>55.9</v>
      </c>
      <c r="K7162">
        <v>109</v>
      </c>
      <c r="L7162">
        <f t="shared" si="223"/>
        <v>6093.0999999999995</v>
      </c>
      <c r="M7162">
        <v>0</v>
      </c>
      <c r="N7162">
        <f t="shared" si="222"/>
        <v>6093.0999999999995</v>
      </c>
      <c r="O7162">
        <v>2</v>
      </c>
      <c r="P7162" t="str">
        <f>VLOOKUP(O7162,dFornecedor!A:B,2,0)</f>
        <v>Minerva</v>
      </c>
    </row>
    <row r="7163" spans="1:16" x14ac:dyDescent="0.25">
      <c r="A7163">
        <v>7162</v>
      </c>
      <c r="B7163" s="1">
        <v>44299</v>
      </c>
      <c r="C7163" s="1">
        <v>44299</v>
      </c>
      <c r="D7163" s="1">
        <v>44310</v>
      </c>
      <c r="E7163" s="1">
        <v>44309</v>
      </c>
      <c r="F7163">
        <v>2</v>
      </c>
      <c r="G7163" t="str">
        <f>VLOOKUP(F7163,dComprador!A:B,2,0)</f>
        <v>João</v>
      </c>
      <c r="H7163">
        <v>1</v>
      </c>
      <c r="I7163" t="str">
        <f>VLOOKUP(H7163,dMateriaPrima!A:B,2,0)</f>
        <v>Tecido</v>
      </c>
      <c r="J7163">
        <f>VLOOKUP(H7163,dMateriaPrima!A:C,3,0)</f>
        <v>18</v>
      </c>
      <c r="K7163">
        <v>216</v>
      </c>
      <c r="L7163">
        <f t="shared" si="223"/>
        <v>3888</v>
      </c>
      <c r="M7163">
        <v>0</v>
      </c>
      <c r="N7163">
        <f t="shared" si="222"/>
        <v>3888</v>
      </c>
      <c r="O7163">
        <v>2</v>
      </c>
      <c r="P7163" t="str">
        <f>VLOOKUP(O7163,dFornecedor!A:B,2,0)</f>
        <v>Minerva</v>
      </c>
    </row>
    <row r="7164" spans="1:16" x14ac:dyDescent="0.25">
      <c r="A7164">
        <v>7163</v>
      </c>
      <c r="B7164" s="1">
        <v>44299</v>
      </c>
      <c r="C7164" s="1">
        <v>44308</v>
      </c>
      <c r="D7164" s="1">
        <v>44312</v>
      </c>
      <c r="E7164" s="1">
        <v>44313</v>
      </c>
      <c r="F7164">
        <v>2</v>
      </c>
      <c r="G7164" t="str">
        <f>VLOOKUP(F7164,dComprador!A:B,2,0)</f>
        <v>João</v>
      </c>
      <c r="H7164">
        <v>11</v>
      </c>
      <c r="I7164" t="str">
        <f>VLOOKUP(H7164,dMateriaPrima!A:B,2,0)</f>
        <v>Papel</v>
      </c>
      <c r="J7164">
        <f>VLOOKUP(H7164,dMateriaPrima!A:C,3,0)</f>
        <v>9</v>
      </c>
      <c r="K7164">
        <v>206</v>
      </c>
      <c r="L7164">
        <f t="shared" si="223"/>
        <v>1854</v>
      </c>
      <c r="M7164">
        <v>0</v>
      </c>
      <c r="N7164">
        <f t="shared" si="222"/>
        <v>1854</v>
      </c>
      <c r="O7164">
        <v>1</v>
      </c>
      <c r="P7164" t="str">
        <f>VLOOKUP(O7164,dFornecedor!A:B,2,0)</f>
        <v>NorthShore</v>
      </c>
    </row>
    <row r="7165" spans="1:16" x14ac:dyDescent="0.25">
      <c r="A7165">
        <v>7164</v>
      </c>
      <c r="B7165" s="1">
        <v>44299</v>
      </c>
      <c r="C7165" s="1">
        <v>44299</v>
      </c>
      <c r="D7165" s="1">
        <v>44315</v>
      </c>
      <c r="E7165" s="1">
        <v>44317</v>
      </c>
      <c r="F7165">
        <v>2</v>
      </c>
      <c r="G7165" t="str">
        <f>VLOOKUP(F7165,dComprador!A:B,2,0)</f>
        <v>João</v>
      </c>
      <c r="H7165">
        <v>9</v>
      </c>
      <c r="I7165" t="str">
        <f>VLOOKUP(H7165,dMateriaPrima!A:B,2,0)</f>
        <v>Couro</v>
      </c>
      <c r="J7165">
        <f>VLOOKUP(H7165,dMateriaPrima!A:C,3,0)</f>
        <v>4.4000000000000004</v>
      </c>
      <c r="K7165">
        <v>254</v>
      </c>
      <c r="L7165">
        <f t="shared" si="223"/>
        <v>1117.6000000000001</v>
      </c>
      <c r="M7165">
        <v>0</v>
      </c>
      <c r="N7165">
        <f t="shared" si="222"/>
        <v>1117.6000000000001</v>
      </c>
      <c r="O7165">
        <v>2</v>
      </c>
      <c r="P7165" t="str">
        <f>VLOOKUP(O7165,dFornecedor!A:B,2,0)</f>
        <v>Minerva</v>
      </c>
    </row>
    <row r="7166" spans="1:16" x14ac:dyDescent="0.25">
      <c r="A7166">
        <v>7165</v>
      </c>
      <c r="B7166" s="1">
        <v>44299</v>
      </c>
      <c r="C7166" s="1">
        <v>44299</v>
      </c>
      <c r="D7166" s="1">
        <v>44327</v>
      </c>
      <c r="E7166" s="1">
        <v>44332</v>
      </c>
      <c r="F7166">
        <v>1</v>
      </c>
      <c r="G7166" t="str">
        <f>VLOOKUP(F7166,dComprador!A:B,2,0)</f>
        <v>Alon</v>
      </c>
      <c r="H7166">
        <v>11</v>
      </c>
      <c r="I7166" t="str">
        <f>VLOOKUP(H7166,dMateriaPrima!A:B,2,0)</f>
        <v>Papel</v>
      </c>
      <c r="J7166">
        <f>VLOOKUP(H7166,dMateriaPrima!A:C,3,0)</f>
        <v>9</v>
      </c>
      <c r="K7166">
        <v>533</v>
      </c>
      <c r="L7166">
        <f t="shared" si="223"/>
        <v>4797</v>
      </c>
      <c r="M7166">
        <v>0</v>
      </c>
      <c r="N7166">
        <f t="shared" si="222"/>
        <v>4797</v>
      </c>
      <c r="O7166">
        <v>4</v>
      </c>
      <c r="P7166" t="str">
        <f>VLOOKUP(O7166,dFornecedor!A:B,2,0)</f>
        <v>AlphaOmega</v>
      </c>
    </row>
    <row r="7167" spans="1:16" x14ac:dyDescent="0.25">
      <c r="A7167">
        <v>7166</v>
      </c>
      <c r="B7167" s="1">
        <v>44300</v>
      </c>
      <c r="C7167" s="1">
        <v>44301</v>
      </c>
      <c r="D7167" s="1">
        <v>44307</v>
      </c>
      <c r="E7167" s="1">
        <v>44303</v>
      </c>
      <c r="F7167">
        <v>4</v>
      </c>
      <c r="G7167" t="str">
        <f>VLOOKUP(F7167,dComprador!A:B,2,0)</f>
        <v>Lira</v>
      </c>
      <c r="H7167">
        <v>8</v>
      </c>
      <c r="I7167" t="str">
        <f>VLOOKUP(H7167,dMateriaPrima!A:B,2,0)</f>
        <v>Cimento</v>
      </c>
      <c r="J7167">
        <f>VLOOKUP(H7167,dMateriaPrima!A:C,3,0)</f>
        <v>23</v>
      </c>
      <c r="K7167">
        <v>257</v>
      </c>
      <c r="L7167">
        <f t="shared" si="223"/>
        <v>5911</v>
      </c>
      <c r="M7167">
        <v>0</v>
      </c>
      <c r="N7167">
        <f t="shared" si="222"/>
        <v>5911</v>
      </c>
      <c r="O7167">
        <v>3</v>
      </c>
      <c r="P7167" t="str">
        <f>VLOOKUP(O7167,dFornecedor!A:B,2,0)</f>
        <v>StepUp</v>
      </c>
    </row>
    <row r="7168" spans="1:16" x14ac:dyDescent="0.25">
      <c r="A7168">
        <v>7167</v>
      </c>
      <c r="B7168" s="1">
        <v>44300</v>
      </c>
      <c r="C7168" s="1">
        <v>44305</v>
      </c>
      <c r="D7168" s="1">
        <v>44328</v>
      </c>
      <c r="E7168" s="1">
        <v>44330</v>
      </c>
      <c r="F7168">
        <v>1</v>
      </c>
      <c r="G7168" t="str">
        <f>VLOOKUP(F7168,dComprador!A:B,2,0)</f>
        <v>Alon</v>
      </c>
      <c r="H7168">
        <v>8</v>
      </c>
      <c r="I7168" t="str">
        <f>VLOOKUP(H7168,dMateriaPrima!A:B,2,0)</f>
        <v>Cimento</v>
      </c>
      <c r="J7168">
        <f>VLOOKUP(H7168,dMateriaPrima!A:C,3,0)</f>
        <v>23</v>
      </c>
      <c r="K7168">
        <v>80</v>
      </c>
      <c r="L7168">
        <f t="shared" si="223"/>
        <v>1840</v>
      </c>
      <c r="M7168">
        <v>0</v>
      </c>
      <c r="N7168">
        <f t="shared" si="222"/>
        <v>1840</v>
      </c>
      <c r="O7168">
        <v>5</v>
      </c>
      <c r="P7168" t="str">
        <f>VLOOKUP(O7168,dFornecedor!A:B,2,0)</f>
        <v>Atlas</v>
      </c>
    </row>
    <row r="7169" spans="1:16" x14ac:dyDescent="0.25">
      <c r="A7169">
        <v>7168</v>
      </c>
      <c r="B7169" s="1">
        <v>44300</v>
      </c>
      <c r="C7169" s="1">
        <v>44301</v>
      </c>
      <c r="D7169" s="1">
        <v>44308</v>
      </c>
      <c r="E7169" s="1">
        <v>44309</v>
      </c>
      <c r="F7169">
        <v>4</v>
      </c>
      <c r="G7169" t="str">
        <f>VLOOKUP(F7169,dComprador!A:B,2,0)</f>
        <v>Lira</v>
      </c>
      <c r="H7169">
        <v>6</v>
      </c>
      <c r="I7169" t="str">
        <f>VLOOKUP(H7169,dMateriaPrima!A:B,2,0)</f>
        <v>Fio Algodão</v>
      </c>
      <c r="J7169">
        <f>VLOOKUP(H7169,dMateriaPrima!A:C,3,0)</f>
        <v>55.9</v>
      </c>
      <c r="K7169">
        <v>19</v>
      </c>
      <c r="L7169">
        <f t="shared" si="223"/>
        <v>1062.0999999999999</v>
      </c>
      <c r="M7169">
        <v>0</v>
      </c>
      <c r="N7169">
        <f t="shared" si="222"/>
        <v>1062.0999999999999</v>
      </c>
      <c r="O7169">
        <v>3</v>
      </c>
      <c r="P7169" t="str">
        <f>VLOOKUP(O7169,dFornecedor!A:B,2,0)</f>
        <v>StepUp</v>
      </c>
    </row>
    <row r="7170" spans="1:16" x14ac:dyDescent="0.25">
      <c r="A7170">
        <v>7169</v>
      </c>
      <c r="B7170" s="1">
        <v>44300</v>
      </c>
      <c r="C7170" s="1">
        <v>44309</v>
      </c>
      <c r="D7170" s="1">
        <v>44310</v>
      </c>
      <c r="E7170" s="1">
        <v>44315</v>
      </c>
      <c r="F7170">
        <v>4</v>
      </c>
      <c r="G7170" t="str">
        <f>VLOOKUP(F7170,dComprador!A:B,2,0)</f>
        <v>Lira</v>
      </c>
      <c r="H7170">
        <v>8</v>
      </c>
      <c r="I7170" t="str">
        <f>VLOOKUP(H7170,dMateriaPrima!A:B,2,0)</f>
        <v>Cimento</v>
      </c>
      <c r="J7170">
        <f>VLOOKUP(H7170,dMateriaPrima!A:C,3,0)</f>
        <v>23</v>
      </c>
      <c r="K7170">
        <v>45</v>
      </c>
      <c r="L7170">
        <f t="shared" si="223"/>
        <v>1035</v>
      </c>
      <c r="M7170">
        <v>0</v>
      </c>
      <c r="N7170">
        <f t="shared" ref="N7170:N7233" si="224">SUM(L7170-((L7170*M7170)/100))</f>
        <v>1035</v>
      </c>
      <c r="O7170">
        <v>3</v>
      </c>
      <c r="P7170" t="str">
        <f>VLOOKUP(O7170,dFornecedor!A:B,2,0)</f>
        <v>StepUp</v>
      </c>
    </row>
    <row r="7171" spans="1:16" x14ac:dyDescent="0.25">
      <c r="A7171">
        <v>7170</v>
      </c>
      <c r="B7171" s="1">
        <v>44300</v>
      </c>
      <c r="C7171" s="1">
        <v>44303</v>
      </c>
      <c r="D7171" s="1">
        <v>44317</v>
      </c>
      <c r="E7171" s="1">
        <v>44319</v>
      </c>
      <c r="F7171">
        <v>1</v>
      </c>
      <c r="G7171" t="str">
        <f>VLOOKUP(F7171,dComprador!A:B,2,0)</f>
        <v>Alon</v>
      </c>
      <c r="H7171">
        <v>6</v>
      </c>
      <c r="I7171" t="str">
        <f>VLOOKUP(H7171,dMateriaPrima!A:B,2,0)</f>
        <v>Fio Algodão</v>
      </c>
      <c r="J7171">
        <f>VLOOKUP(H7171,dMateriaPrima!A:C,3,0)</f>
        <v>55.9</v>
      </c>
      <c r="K7171">
        <v>519</v>
      </c>
      <c r="L7171">
        <f t="shared" ref="L7171:L7234" si="225">J7171*K7171</f>
        <v>29012.1</v>
      </c>
      <c r="M7171">
        <v>0</v>
      </c>
      <c r="N7171">
        <f t="shared" si="224"/>
        <v>29012.1</v>
      </c>
      <c r="O7171">
        <v>3</v>
      </c>
      <c r="P7171" t="str">
        <f>VLOOKUP(O7171,dFornecedor!A:B,2,0)</f>
        <v>StepUp</v>
      </c>
    </row>
    <row r="7172" spans="1:16" x14ac:dyDescent="0.25">
      <c r="A7172">
        <v>7171</v>
      </c>
      <c r="B7172" s="1">
        <v>44300</v>
      </c>
      <c r="C7172" s="1">
        <v>44309</v>
      </c>
      <c r="D7172" s="1">
        <v>44325</v>
      </c>
      <c r="E7172" s="1">
        <v>44328</v>
      </c>
      <c r="F7172">
        <v>2</v>
      </c>
      <c r="G7172" t="str">
        <f>VLOOKUP(F7172,dComprador!A:B,2,0)</f>
        <v>João</v>
      </c>
      <c r="H7172">
        <v>5</v>
      </c>
      <c r="I7172" t="str">
        <f>VLOOKUP(H7172,dMateriaPrima!A:B,2,0)</f>
        <v>Areia</v>
      </c>
      <c r="J7172">
        <f>VLOOKUP(H7172,dMateriaPrima!A:C,3,0)</f>
        <v>3.59</v>
      </c>
      <c r="K7172">
        <v>8</v>
      </c>
      <c r="L7172">
        <f t="shared" si="225"/>
        <v>28.72</v>
      </c>
      <c r="M7172">
        <v>0</v>
      </c>
      <c r="N7172">
        <f t="shared" si="224"/>
        <v>28.72</v>
      </c>
      <c r="O7172">
        <v>3</v>
      </c>
      <c r="P7172" t="str">
        <f>VLOOKUP(O7172,dFornecedor!A:B,2,0)</f>
        <v>StepUp</v>
      </c>
    </row>
    <row r="7173" spans="1:16" x14ac:dyDescent="0.25">
      <c r="A7173">
        <v>7172</v>
      </c>
      <c r="B7173" s="1">
        <v>44300</v>
      </c>
      <c r="C7173" s="1">
        <v>44300</v>
      </c>
      <c r="D7173" s="1">
        <v>44318</v>
      </c>
      <c r="E7173" s="1">
        <v>44321</v>
      </c>
      <c r="F7173">
        <v>1</v>
      </c>
      <c r="G7173" t="str">
        <f>VLOOKUP(F7173,dComprador!A:B,2,0)</f>
        <v>Alon</v>
      </c>
      <c r="H7173">
        <v>9</v>
      </c>
      <c r="I7173" t="str">
        <f>VLOOKUP(H7173,dMateriaPrima!A:B,2,0)</f>
        <v>Couro</v>
      </c>
      <c r="J7173">
        <f>VLOOKUP(H7173,dMateriaPrima!A:C,3,0)</f>
        <v>4.4000000000000004</v>
      </c>
      <c r="K7173">
        <v>122</v>
      </c>
      <c r="L7173">
        <f t="shared" si="225"/>
        <v>536.80000000000007</v>
      </c>
      <c r="M7173">
        <v>0</v>
      </c>
      <c r="N7173">
        <f t="shared" si="224"/>
        <v>536.80000000000007</v>
      </c>
      <c r="O7173">
        <v>2</v>
      </c>
      <c r="P7173" t="str">
        <f>VLOOKUP(O7173,dFornecedor!A:B,2,0)</f>
        <v>Minerva</v>
      </c>
    </row>
    <row r="7174" spans="1:16" x14ac:dyDescent="0.25">
      <c r="A7174">
        <v>7173</v>
      </c>
      <c r="B7174" s="1">
        <v>44300</v>
      </c>
      <c r="C7174" s="1">
        <v>44303</v>
      </c>
      <c r="D7174" s="1">
        <v>44320</v>
      </c>
      <c r="E7174" s="1">
        <v>44322</v>
      </c>
      <c r="F7174">
        <v>1</v>
      </c>
      <c r="G7174" t="str">
        <f>VLOOKUP(F7174,dComprador!A:B,2,0)</f>
        <v>Alon</v>
      </c>
      <c r="H7174">
        <v>1</v>
      </c>
      <c r="I7174" t="str">
        <f>VLOOKUP(H7174,dMateriaPrima!A:B,2,0)</f>
        <v>Tecido</v>
      </c>
      <c r="J7174">
        <f>VLOOKUP(H7174,dMateriaPrima!A:C,3,0)</f>
        <v>18</v>
      </c>
      <c r="K7174">
        <v>103</v>
      </c>
      <c r="L7174">
        <f t="shared" si="225"/>
        <v>1854</v>
      </c>
      <c r="M7174">
        <v>0</v>
      </c>
      <c r="N7174">
        <f t="shared" si="224"/>
        <v>1854</v>
      </c>
      <c r="O7174">
        <v>2</v>
      </c>
      <c r="P7174" t="str">
        <f>VLOOKUP(O7174,dFornecedor!A:B,2,0)</f>
        <v>Minerva</v>
      </c>
    </row>
    <row r="7175" spans="1:16" x14ac:dyDescent="0.25">
      <c r="A7175">
        <v>7174</v>
      </c>
      <c r="B7175" s="1">
        <v>44301</v>
      </c>
      <c r="C7175" s="1">
        <v>44308</v>
      </c>
      <c r="D7175" s="1">
        <v>44310</v>
      </c>
      <c r="E7175" s="1">
        <v>44310</v>
      </c>
      <c r="F7175">
        <v>4</v>
      </c>
      <c r="G7175" t="str">
        <f>VLOOKUP(F7175,dComprador!A:B,2,0)</f>
        <v>Lira</v>
      </c>
      <c r="H7175">
        <v>4</v>
      </c>
      <c r="I7175" t="str">
        <f>VLOOKUP(H7175,dMateriaPrima!A:B,2,0)</f>
        <v>Madeira</v>
      </c>
      <c r="J7175">
        <f>VLOOKUP(H7175,dMateriaPrima!A:C,3,0)</f>
        <v>168</v>
      </c>
      <c r="K7175">
        <v>397</v>
      </c>
      <c r="L7175">
        <f t="shared" si="225"/>
        <v>66696</v>
      </c>
      <c r="M7175">
        <v>0</v>
      </c>
      <c r="N7175">
        <f t="shared" si="224"/>
        <v>66696</v>
      </c>
      <c r="O7175">
        <v>2</v>
      </c>
      <c r="P7175" t="str">
        <f>VLOOKUP(O7175,dFornecedor!A:B,2,0)</f>
        <v>Minerva</v>
      </c>
    </row>
    <row r="7176" spans="1:16" x14ac:dyDescent="0.25">
      <c r="A7176">
        <v>7175</v>
      </c>
      <c r="B7176" s="1">
        <v>44301</v>
      </c>
      <c r="C7176" s="1">
        <v>44311</v>
      </c>
      <c r="D7176" s="1">
        <v>44313</v>
      </c>
      <c r="E7176" s="1">
        <v>44314</v>
      </c>
      <c r="F7176">
        <v>4</v>
      </c>
      <c r="G7176" t="str">
        <f>VLOOKUP(F7176,dComprador!A:B,2,0)</f>
        <v>Lira</v>
      </c>
      <c r="H7176">
        <v>1</v>
      </c>
      <c r="I7176" t="str">
        <f>VLOOKUP(H7176,dMateriaPrima!A:B,2,0)</f>
        <v>Tecido</v>
      </c>
      <c r="J7176">
        <f>VLOOKUP(H7176,dMateriaPrima!A:C,3,0)</f>
        <v>18</v>
      </c>
      <c r="K7176">
        <v>221</v>
      </c>
      <c r="L7176">
        <f t="shared" si="225"/>
        <v>3978</v>
      </c>
      <c r="M7176">
        <v>0</v>
      </c>
      <c r="N7176">
        <f t="shared" si="224"/>
        <v>3978</v>
      </c>
      <c r="O7176">
        <v>1</v>
      </c>
      <c r="P7176" t="str">
        <f>VLOOKUP(O7176,dFornecedor!A:B,2,0)</f>
        <v>NorthShore</v>
      </c>
    </row>
    <row r="7177" spans="1:16" x14ac:dyDescent="0.25">
      <c r="A7177">
        <v>7176</v>
      </c>
      <c r="B7177" s="1">
        <v>44301</v>
      </c>
      <c r="C7177" s="1">
        <v>44302</v>
      </c>
      <c r="D7177" s="1">
        <v>44308</v>
      </c>
      <c r="E7177" s="1">
        <v>44310</v>
      </c>
      <c r="F7177">
        <v>4</v>
      </c>
      <c r="G7177" t="str">
        <f>VLOOKUP(F7177,dComprador!A:B,2,0)</f>
        <v>Lira</v>
      </c>
      <c r="H7177">
        <v>1</v>
      </c>
      <c r="I7177" t="str">
        <f>VLOOKUP(H7177,dMateriaPrima!A:B,2,0)</f>
        <v>Tecido</v>
      </c>
      <c r="J7177">
        <f>VLOOKUP(H7177,dMateriaPrima!A:C,3,0)</f>
        <v>18</v>
      </c>
      <c r="K7177">
        <v>38</v>
      </c>
      <c r="L7177">
        <f t="shared" si="225"/>
        <v>684</v>
      </c>
      <c r="M7177">
        <v>0</v>
      </c>
      <c r="N7177">
        <f t="shared" si="224"/>
        <v>684</v>
      </c>
      <c r="O7177">
        <v>3</v>
      </c>
      <c r="P7177" t="str">
        <f>VLOOKUP(O7177,dFornecedor!A:B,2,0)</f>
        <v>StepUp</v>
      </c>
    </row>
    <row r="7178" spans="1:16" x14ac:dyDescent="0.25">
      <c r="A7178">
        <v>7177</v>
      </c>
      <c r="B7178" s="1">
        <v>44301</v>
      </c>
      <c r="C7178" s="1">
        <v>44301</v>
      </c>
      <c r="D7178" s="1">
        <v>44319</v>
      </c>
      <c r="E7178" s="1">
        <v>44319</v>
      </c>
      <c r="F7178">
        <v>1</v>
      </c>
      <c r="G7178" t="str">
        <f>VLOOKUP(F7178,dComprador!A:B,2,0)</f>
        <v>Alon</v>
      </c>
      <c r="H7178">
        <v>4</v>
      </c>
      <c r="I7178" t="str">
        <f>VLOOKUP(H7178,dMateriaPrima!A:B,2,0)</f>
        <v>Madeira</v>
      </c>
      <c r="J7178">
        <f>VLOOKUP(H7178,dMateriaPrima!A:C,3,0)</f>
        <v>168</v>
      </c>
      <c r="K7178">
        <v>5</v>
      </c>
      <c r="L7178">
        <f t="shared" si="225"/>
        <v>840</v>
      </c>
      <c r="M7178">
        <v>0</v>
      </c>
      <c r="N7178">
        <f t="shared" si="224"/>
        <v>840</v>
      </c>
      <c r="O7178">
        <v>5</v>
      </c>
      <c r="P7178" t="str">
        <f>VLOOKUP(O7178,dFornecedor!A:B,2,0)</f>
        <v>Atlas</v>
      </c>
    </row>
    <row r="7179" spans="1:16" x14ac:dyDescent="0.25">
      <c r="A7179">
        <v>7178</v>
      </c>
      <c r="B7179" s="1">
        <v>44301</v>
      </c>
      <c r="C7179" s="1">
        <v>44301</v>
      </c>
      <c r="D7179" s="1">
        <v>44315</v>
      </c>
      <c r="E7179" s="1">
        <v>44315</v>
      </c>
      <c r="F7179">
        <v>2</v>
      </c>
      <c r="G7179" t="str">
        <f>VLOOKUP(F7179,dComprador!A:B,2,0)</f>
        <v>João</v>
      </c>
      <c r="H7179">
        <v>7</v>
      </c>
      <c r="I7179" t="str">
        <f>VLOOKUP(H7179,dMateriaPrima!A:B,2,0)</f>
        <v>Poliéster</v>
      </c>
      <c r="J7179">
        <f>VLOOKUP(H7179,dMateriaPrima!A:C,3,0)</f>
        <v>8</v>
      </c>
      <c r="K7179">
        <v>188</v>
      </c>
      <c r="L7179">
        <f t="shared" si="225"/>
        <v>1504</v>
      </c>
      <c r="M7179">
        <v>0</v>
      </c>
      <c r="N7179">
        <f t="shared" si="224"/>
        <v>1504</v>
      </c>
      <c r="O7179">
        <v>4</v>
      </c>
      <c r="P7179" t="str">
        <f>VLOOKUP(O7179,dFornecedor!A:B,2,0)</f>
        <v>AlphaOmega</v>
      </c>
    </row>
    <row r="7180" spans="1:16" x14ac:dyDescent="0.25">
      <c r="A7180">
        <v>7179</v>
      </c>
      <c r="B7180" s="1">
        <v>44301</v>
      </c>
      <c r="C7180" s="1">
        <v>44310</v>
      </c>
      <c r="D7180" s="1">
        <v>44316</v>
      </c>
      <c r="E7180" s="1">
        <v>44322</v>
      </c>
      <c r="F7180">
        <v>2</v>
      </c>
      <c r="G7180" t="str">
        <f>VLOOKUP(F7180,dComprador!A:B,2,0)</f>
        <v>João</v>
      </c>
      <c r="H7180">
        <v>9</v>
      </c>
      <c r="I7180" t="str">
        <f>VLOOKUP(H7180,dMateriaPrima!A:B,2,0)</f>
        <v>Couro</v>
      </c>
      <c r="J7180">
        <f>VLOOKUP(H7180,dMateriaPrima!A:C,3,0)</f>
        <v>4.4000000000000004</v>
      </c>
      <c r="K7180">
        <v>39</v>
      </c>
      <c r="L7180">
        <f t="shared" si="225"/>
        <v>171.60000000000002</v>
      </c>
      <c r="M7180">
        <v>0</v>
      </c>
      <c r="N7180">
        <f t="shared" si="224"/>
        <v>171.60000000000002</v>
      </c>
      <c r="O7180">
        <v>2</v>
      </c>
      <c r="P7180" t="str">
        <f>VLOOKUP(O7180,dFornecedor!A:B,2,0)</f>
        <v>Minerva</v>
      </c>
    </row>
    <row r="7181" spans="1:16" x14ac:dyDescent="0.25">
      <c r="A7181">
        <v>7180</v>
      </c>
      <c r="B7181" s="1">
        <v>44301</v>
      </c>
      <c r="C7181" s="1">
        <v>44301</v>
      </c>
      <c r="D7181" s="1">
        <v>44317</v>
      </c>
      <c r="E7181" s="1">
        <v>44319</v>
      </c>
      <c r="F7181">
        <v>2</v>
      </c>
      <c r="G7181" t="str">
        <f>VLOOKUP(F7181,dComprador!A:B,2,0)</f>
        <v>João</v>
      </c>
      <c r="H7181">
        <v>7</v>
      </c>
      <c r="I7181" t="str">
        <f>VLOOKUP(H7181,dMateriaPrima!A:B,2,0)</f>
        <v>Poliéster</v>
      </c>
      <c r="J7181">
        <f>VLOOKUP(H7181,dMateriaPrima!A:C,3,0)</f>
        <v>8</v>
      </c>
      <c r="K7181">
        <v>336</v>
      </c>
      <c r="L7181">
        <f t="shared" si="225"/>
        <v>2688</v>
      </c>
      <c r="M7181">
        <v>0</v>
      </c>
      <c r="N7181">
        <f t="shared" si="224"/>
        <v>2688</v>
      </c>
      <c r="O7181">
        <v>4</v>
      </c>
      <c r="P7181" t="str">
        <f>VLOOKUP(O7181,dFornecedor!A:B,2,0)</f>
        <v>AlphaOmega</v>
      </c>
    </row>
    <row r="7182" spans="1:16" x14ac:dyDescent="0.25">
      <c r="A7182">
        <v>7181</v>
      </c>
      <c r="B7182" s="1">
        <v>44301</v>
      </c>
      <c r="C7182" s="1">
        <v>44309</v>
      </c>
      <c r="D7182" s="1">
        <v>44331</v>
      </c>
      <c r="E7182" s="1">
        <v>44333</v>
      </c>
      <c r="F7182">
        <v>1</v>
      </c>
      <c r="G7182" t="str">
        <f>VLOOKUP(F7182,dComprador!A:B,2,0)</f>
        <v>Alon</v>
      </c>
      <c r="H7182">
        <v>9</v>
      </c>
      <c r="I7182" t="str">
        <f>VLOOKUP(H7182,dMateriaPrima!A:B,2,0)</f>
        <v>Couro</v>
      </c>
      <c r="J7182">
        <f>VLOOKUP(H7182,dMateriaPrima!A:C,3,0)</f>
        <v>4.4000000000000004</v>
      </c>
      <c r="K7182">
        <v>98</v>
      </c>
      <c r="L7182">
        <f t="shared" si="225"/>
        <v>431.20000000000005</v>
      </c>
      <c r="M7182">
        <v>0</v>
      </c>
      <c r="N7182">
        <f t="shared" si="224"/>
        <v>431.20000000000005</v>
      </c>
      <c r="O7182">
        <v>3</v>
      </c>
      <c r="P7182" t="str">
        <f>VLOOKUP(O7182,dFornecedor!A:B,2,0)</f>
        <v>StepUp</v>
      </c>
    </row>
    <row r="7183" spans="1:16" x14ac:dyDescent="0.25">
      <c r="A7183">
        <v>7182</v>
      </c>
      <c r="B7183" s="1">
        <v>44302</v>
      </c>
      <c r="C7183" s="1">
        <v>44303</v>
      </c>
      <c r="D7183" s="1">
        <v>44309</v>
      </c>
      <c r="E7183" s="1">
        <v>44308</v>
      </c>
      <c r="F7183">
        <v>4</v>
      </c>
      <c r="G7183" t="str">
        <f>VLOOKUP(F7183,dComprador!A:B,2,0)</f>
        <v>Lira</v>
      </c>
      <c r="H7183">
        <v>9</v>
      </c>
      <c r="I7183" t="str">
        <f>VLOOKUP(H7183,dMateriaPrima!A:B,2,0)</f>
        <v>Couro</v>
      </c>
      <c r="J7183">
        <f>VLOOKUP(H7183,dMateriaPrima!A:C,3,0)</f>
        <v>4.4000000000000004</v>
      </c>
      <c r="K7183">
        <v>6</v>
      </c>
      <c r="L7183">
        <f t="shared" si="225"/>
        <v>26.400000000000002</v>
      </c>
      <c r="M7183">
        <v>0</v>
      </c>
      <c r="N7183">
        <f t="shared" si="224"/>
        <v>26.400000000000002</v>
      </c>
      <c r="O7183">
        <v>3</v>
      </c>
      <c r="P7183" t="str">
        <f>VLOOKUP(O7183,dFornecedor!A:B,2,0)</f>
        <v>StepUp</v>
      </c>
    </row>
    <row r="7184" spans="1:16" x14ac:dyDescent="0.25">
      <c r="A7184">
        <v>7183</v>
      </c>
      <c r="B7184" s="1">
        <v>44302</v>
      </c>
      <c r="C7184" s="1">
        <v>44302</v>
      </c>
      <c r="D7184" s="1">
        <v>44309</v>
      </c>
      <c r="E7184" s="1">
        <v>44311</v>
      </c>
      <c r="F7184">
        <v>4</v>
      </c>
      <c r="G7184" t="str">
        <f>VLOOKUP(F7184,dComprador!A:B,2,0)</f>
        <v>Lira</v>
      </c>
      <c r="H7184">
        <v>6</v>
      </c>
      <c r="I7184" t="str">
        <f>VLOOKUP(H7184,dMateriaPrima!A:B,2,0)</f>
        <v>Fio Algodão</v>
      </c>
      <c r="J7184">
        <f>VLOOKUP(H7184,dMateriaPrima!A:C,3,0)</f>
        <v>55.9</v>
      </c>
      <c r="K7184">
        <v>30</v>
      </c>
      <c r="L7184">
        <f t="shared" si="225"/>
        <v>1677</v>
      </c>
      <c r="M7184">
        <v>0</v>
      </c>
      <c r="N7184">
        <f t="shared" si="224"/>
        <v>1677</v>
      </c>
      <c r="O7184">
        <v>2</v>
      </c>
      <c r="P7184" t="str">
        <f>VLOOKUP(O7184,dFornecedor!A:B,2,0)</f>
        <v>Minerva</v>
      </c>
    </row>
    <row r="7185" spans="1:16" x14ac:dyDescent="0.25">
      <c r="A7185">
        <v>7184</v>
      </c>
      <c r="B7185" s="1">
        <v>44302</v>
      </c>
      <c r="C7185" s="1">
        <v>44302</v>
      </c>
      <c r="D7185" s="1">
        <v>44335</v>
      </c>
      <c r="E7185" s="1">
        <v>44335</v>
      </c>
      <c r="F7185">
        <v>1</v>
      </c>
      <c r="G7185" t="str">
        <f>VLOOKUP(F7185,dComprador!A:B,2,0)</f>
        <v>Alon</v>
      </c>
      <c r="H7185">
        <v>9</v>
      </c>
      <c r="I7185" t="str">
        <f>VLOOKUP(H7185,dMateriaPrima!A:B,2,0)</f>
        <v>Couro</v>
      </c>
      <c r="J7185">
        <f>VLOOKUP(H7185,dMateriaPrima!A:C,3,0)</f>
        <v>4.4000000000000004</v>
      </c>
      <c r="K7185">
        <v>212</v>
      </c>
      <c r="L7185">
        <f t="shared" si="225"/>
        <v>932.80000000000007</v>
      </c>
      <c r="M7185">
        <v>0</v>
      </c>
      <c r="N7185">
        <f t="shared" si="224"/>
        <v>932.80000000000007</v>
      </c>
      <c r="O7185">
        <v>5</v>
      </c>
      <c r="P7185" t="str">
        <f>VLOOKUP(O7185,dFornecedor!A:B,2,0)</f>
        <v>Atlas</v>
      </c>
    </row>
    <row r="7186" spans="1:16" x14ac:dyDescent="0.25">
      <c r="A7186">
        <v>7185</v>
      </c>
      <c r="B7186" s="1">
        <v>44302</v>
      </c>
      <c r="C7186" s="1">
        <v>44311</v>
      </c>
      <c r="D7186" s="1">
        <v>44313</v>
      </c>
      <c r="E7186" s="1">
        <v>44315</v>
      </c>
      <c r="F7186">
        <v>4</v>
      </c>
      <c r="G7186" t="str">
        <f>VLOOKUP(F7186,dComprador!A:B,2,0)</f>
        <v>Lira</v>
      </c>
      <c r="H7186">
        <v>8</v>
      </c>
      <c r="I7186" t="str">
        <f>VLOOKUP(H7186,dMateriaPrima!A:B,2,0)</f>
        <v>Cimento</v>
      </c>
      <c r="J7186">
        <f>VLOOKUP(H7186,dMateriaPrima!A:C,3,0)</f>
        <v>23</v>
      </c>
      <c r="K7186">
        <v>181</v>
      </c>
      <c r="L7186">
        <f t="shared" si="225"/>
        <v>4163</v>
      </c>
      <c r="M7186">
        <v>0</v>
      </c>
      <c r="N7186">
        <f t="shared" si="224"/>
        <v>4163</v>
      </c>
      <c r="O7186">
        <v>2</v>
      </c>
      <c r="P7186" t="str">
        <f>VLOOKUP(O7186,dFornecedor!A:B,2,0)</f>
        <v>Minerva</v>
      </c>
    </row>
    <row r="7187" spans="1:16" x14ac:dyDescent="0.25">
      <c r="A7187">
        <v>7186</v>
      </c>
      <c r="B7187" s="1">
        <v>44302</v>
      </c>
      <c r="C7187" s="1">
        <v>44311</v>
      </c>
      <c r="D7187" s="1">
        <v>44313</v>
      </c>
      <c r="E7187" s="1">
        <v>44318</v>
      </c>
      <c r="F7187">
        <v>4</v>
      </c>
      <c r="G7187" t="str">
        <f>VLOOKUP(F7187,dComprador!A:B,2,0)</f>
        <v>Lira</v>
      </c>
      <c r="H7187">
        <v>4</v>
      </c>
      <c r="I7187" t="str">
        <f>VLOOKUP(H7187,dMateriaPrima!A:B,2,0)</f>
        <v>Madeira</v>
      </c>
      <c r="J7187">
        <f>VLOOKUP(H7187,dMateriaPrima!A:C,3,0)</f>
        <v>168</v>
      </c>
      <c r="K7187">
        <v>74</v>
      </c>
      <c r="L7187">
        <f t="shared" si="225"/>
        <v>12432</v>
      </c>
      <c r="M7187">
        <v>0</v>
      </c>
      <c r="N7187">
        <f t="shared" si="224"/>
        <v>12432</v>
      </c>
      <c r="O7187">
        <v>2</v>
      </c>
      <c r="P7187" t="str">
        <f>VLOOKUP(O7187,dFornecedor!A:B,2,0)</f>
        <v>Minerva</v>
      </c>
    </row>
    <row r="7188" spans="1:16" x14ac:dyDescent="0.25">
      <c r="A7188">
        <v>7187</v>
      </c>
      <c r="B7188" s="1">
        <v>44302</v>
      </c>
      <c r="C7188" s="1">
        <v>44304</v>
      </c>
      <c r="D7188" s="1">
        <v>44308</v>
      </c>
      <c r="E7188" s="1">
        <v>44309</v>
      </c>
      <c r="F7188">
        <v>4</v>
      </c>
      <c r="G7188" t="str">
        <f>VLOOKUP(F7188,dComprador!A:B,2,0)</f>
        <v>Lira</v>
      </c>
      <c r="H7188">
        <v>5</v>
      </c>
      <c r="I7188" t="str">
        <f>VLOOKUP(H7188,dMateriaPrima!A:B,2,0)</f>
        <v>Areia</v>
      </c>
      <c r="J7188">
        <f>VLOOKUP(H7188,dMateriaPrima!A:C,3,0)</f>
        <v>3.59</v>
      </c>
      <c r="K7188">
        <v>62</v>
      </c>
      <c r="L7188">
        <f t="shared" si="225"/>
        <v>222.57999999999998</v>
      </c>
      <c r="M7188">
        <v>0</v>
      </c>
      <c r="N7188">
        <f t="shared" si="224"/>
        <v>222.57999999999998</v>
      </c>
      <c r="O7188">
        <v>3</v>
      </c>
      <c r="P7188" t="str">
        <f>VLOOKUP(O7188,dFornecedor!A:B,2,0)</f>
        <v>StepUp</v>
      </c>
    </row>
    <row r="7189" spans="1:16" x14ac:dyDescent="0.25">
      <c r="A7189">
        <v>7188</v>
      </c>
      <c r="B7189" s="1">
        <v>44302</v>
      </c>
      <c r="C7189" s="1">
        <v>44310</v>
      </c>
      <c r="D7189" s="1">
        <v>44314</v>
      </c>
      <c r="E7189" s="1">
        <v>44316</v>
      </c>
      <c r="F7189">
        <v>4</v>
      </c>
      <c r="G7189" t="str">
        <f>VLOOKUP(F7189,dComprador!A:B,2,0)</f>
        <v>Lira</v>
      </c>
      <c r="H7189">
        <v>10</v>
      </c>
      <c r="I7189" t="str">
        <f>VLOOKUP(H7189,dMateriaPrima!A:B,2,0)</f>
        <v>Pedra Britada</v>
      </c>
      <c r="J7189">
        <f>VLOOKUP(H7189,dMateriaPrima!A:C,3,0)</f>
        <v>56</v>
      </c>
      <c r="K7189">
        <v>71</v>
      </c>
      <c r="L7189">
        <f t="shared" si="225"/>
        <v>3976</v>
      </c>
      <c r="M7189">
        <v>0</v>
      </c>
      <c r="N7189">
        <f t="shared" si="224"/>
        <v>3976</v>
      </c>
      <c r="O7189">
        <v>2</v>
      </c>
      <c r="P7189" t="str">
        <f>VLOOKUP(O7189,dFornecedor!A:B,2,0)</f>
        <v>Minerva</v>
      </c>
    </row>
    <row r="7190" spans="1:16" x14ac:dyDescent="0.25">
      <c r="A7190">
        <v>7189</v>
      </c>
      <c r="B7190" s="1">
        <v>44302</v>
      </c>
      <c r="C7190" s="1">
        <v>44303</v>
      </c>
      <c r="D7190" s="1">
        <v>44309</v>
      </c>
      <c r="E7190" s="1">
        <v>44311</v>
      </c>
      <c r="F7190">
        <v>4</v>
      </c>
      <c r="G7190" t="str">
        <f>VLOOKUP(F7190,dComprador!A:B,2,0)</f>
        <v>Lira</v>
      </c>
      <c r="H7190">
        <v>11</v>
      </c>
      <c r="I7190" t="str">
        <f>VLOOKUP(H7190,dMateriaPrima!A:B,2,0)</f>
        <v>Papel</v>
      </c>
      <c r="J7190">
        <f>VLOOKUP(H7190,dMateriaPrima!A:C,3,0)</f>
        <v>9</v>
      </c>
      <c r="K7190">
        <v>84</v>
      </c>
      <c r="L7190">
        <f t="shared" si="225"/>
        <v>756</v>
      </c>
      <c r="M7190">
        <v>0</v>
      </c>
      <c r="N7190">
        <f t="shared" si="224"/>
        <v>756</v>
      </c>
      <c r="O7190">
        <v>3</v>
      </c>
      <c r="P7190" t="str">
        <f>VLOOKUP(O7190,dFornecedor!A:B,2,0)</f>
        <v>StepUp</v>
      </c>
    </row>
    <row r="7191" spans="1:16" x14ac:dyDescent="0.25">
      <c r="A7191">
        <v>7190</v>
      </c>
      <c r="B7191" s="1">
        <v>44302</v>
      </c>
      <c r="C7191" s="1">
        <v>44304</v>
      </c>
      <c r="D7191" s="1">
        <v>44311</v>
      </c>
      <c r="E7191" s="1">
        <v>44314</v>
      </c>
      <c r="F7191">
        <v>4</v>
      </c>
      <c r="G7191" t="str">
        <f>VLOOKUP(F7191,dComprador!A:B,2,0)</f>
        <v>Lira</v>
      </c>
      <c r="H7191">
        <v>8</v>
      </c>
      <c r="I7191" t="str">
        <f>VLOOKUP(H7191,dMateriaPrima!A:B,2,0)</f>
        <v>Cimento</v>
      </c>
      <c r="J7191">
        <f>VLOOKUP(H7191,dMateriaPrima!A:C,3,0)</f>
        <v>23</v>
      </c>
      <c r="K7191">
        <v>100</v>
      </c>
      <c r="L7191">
        <f t="shared" si="225"/>
        <v>2300</v>
      </c>
      <c r="M7191">
        <v>0</v>
      </c>
      <c r="N7191">
        <f t="shared" si="224"/>
        <v>2300</v>
      </c>
      <c r="O7191">
        <v>4</v>
      </c>
      <c r="P7191" t="str">
        <f>VLOOKUP(O7191,dFornecedor!A:B,2,0)</f>
        <v>AlphaOmega</v>
      </c>
    </row>
    <row r="7192" spans="1:16" x14ac:dyDescent="0.25">
      <c r="A7192">
        <v>7191</v>
      </c>
      <c r="B7192" s="1">
        <v>44302</v>
      </c>
      <c r="C7192" s="1">
        <v>44304</v>
      </c>
      <c r="D7192" s="1">
        <v>44322</v>
      </c>
      <c r="E7192" s="1">
        <v>44325</v>
      </c>
      <c r="F7192">
        <v>1</v>
      </c>
      <c r="G7192" t="str">
        <f>VLOOKUP(F7192,dComprador!A:B,2,0)</f>
        <v>Alon</v>
      </c>
      <c r="H7192">
        <v>8</v>
      </c>
      <c r="I7192" t="str">
        <f>VLOOKUP(H7192,dMateriaPrima!A:B,2,0)</f>
        <v>Cimento</v>
      </c>
      <c r="J7192">
        <f>VLOOKUP(H7192,dMateriaPrima!A:C,3,0)</f>
        <v>23</v>
      </c>
      <c r="K7192">
        <v>85</v>
      </c>
      <c r="L7192">
        <f t="shared" si="225"/>
        <v>1955</v>
      </c>
      <c r="M7192">
        <v>0</v>
      </c>
      <c r="N7192">
        <f t="shared" si="224"/>
        <v>1955</v>
      </c>
      <c r="O7192">
        <v>4</v>
      </c>
      <c r="P7192" t="str">
        <f>VLOOKUP(O7192,dFornecedor!A:B,2,0)</f>
        <v>AlphaOmega</v>
      </c>
    </row>
    <row r="7193" spans="1:16" x14ac:dyDescent="0.25">
      <c r="A7193">
        <v>7192</v>
      </c>
      <c r="B7193" s="1">
        <v>44302</v>
      </c>
      <c r="C7193" s="1">
        <v>44312</v>
      </c>
      <c r="D7193" s="1">
        <v>44329</v>
      </c>
      <c r="E7193" s="1">
        <v>44330</v>
      </c>
      <c r="F7193">
        <v>2</v>
      </c>
      <c r="G7193" t="str">
        <f>VLOOKUP(F7193,dComprador!A:B,2,0)</f>
        <v>João</v>
      </c>
      <c r="H7193">
        <v>7</v>
      </c>
      <c r="I7193" t="str">
        <f>VLOOKUP(H7193,dMateriaPrima!A:B,2,0)</f>
        <v>Poliéster</v>
      </c>
      <c r="J7193">
        <f>VLOOKUP(H7193,dMateriaPrima!A:C,3,0)</f>
        <v>8</v>
      </c>
      <c r="K7193">
        <v>336</v>
      </c>
      <c r="L7193">
        <f t="shared" si="225"/>
        <v>2688</v>
      </c>
      <c r="M7193">
        <v>0</v>
      </c>
      <c r="N7193">
        <f t="shared" si="224"/>
        <v>2688</v>
      </c>
      <c r="O7193">
        <v>3</v>
      </c>
      <c r="P7193" t="str">
        <f>VLOOKUP(O7193,dFornecedor!A:B,2,0)</f>
        <v>StepUp</v>
      </c>
    </row>
    <row r="7194" spans="1:16" x14ac:dyDescent="0.25">
      <c r="A7194">
        <v>7193</v>
      </c>
      <c r="B7194" s="1">
        <v>44302</v>
      </c>
      <c r="C7194" s="1">
        <v>44303</v>
      </c>
      <c r="D7194" s="1">
        <v>44316</v>
      </c>
      <c r="E7194" s="1">
        <v>44319</v>
      </c>
      <c r="F7194">
        <v>1</v>
      </c>
      <c r="G7194" t="str">
        <f>VLOOKUP(F7194,dComprador!A:B,2,0)</f>
        <v>Alon</v>
      </c>
      <c r="H7194">
        <v>5</v>
      </c>
      <c r="I7194" t="str">
        <f>VLOOKUP(H7194,dMateriaPrima!A:B,2,0)</f>
        <v>Areia</v>
      </c>
      <c r="J7194">
        <f>VLOOKUP(H7194,dMateriaPrima!A:C,3,0)</f>
        <v>3.59</v>
      </c>
      <c r="K7194">
        <v>297</v>
      </c>
      <c r="L7194">
        <f t="shared" si="225"/>
        <v>1066.23</v>
      </c>
      <c r="M7194">
        <v>0</v>
      </c>
      <c r="N7194">
        <f t="shared" si="224"/>
        <v>1066.23</v>
      </c>
      <c r="O7194">
        <v>3</v>
      </c>
      <c r="P7194" t="str">
        <f>VLOOKUP(O7194,dFornecedor!A:B,2,0)</f>
        <v>StepUp</v>
      </c>
    </row>
    <row r="7195" spans="1:16" x14ac:dyDescent="0.25">
      <c r="A7195">
        <v>7194</v>
      </c>
      <c r="B7195" s="1">
        <v>44302</v>
      </c>
      <c r="C7195" s="1">
        <v>44302</v>
      </c>
      <c r="D7195" s="1">
        <v>44335</v>
      </c>
      <c r="E7195" s="1">
        <v>44336</v>
      </c>
      <c r="F7195">
        <v>1</v>
      </c>
      <c r="G7195" t="str">
        <f>VLOOKUP(F7195,dComprador!A:B,2,0)</f>
        <v>Alon</v>
      </c>
      <c r="H7195">
        <v>7</v>
      </c>
      <c r="I7195" t="str">
        <f>VLOOKUP(H7195,dMateriaPrima!A:B,2,0)</f>
        <v>Poliéster</v>
      </c>
      <c r="J7195">
        <f>VLOOKUP(H7195,dMateriaPrima!A:C,3,0)</f>
        <v>8</v>
      </c>
      <c r="K7195">
        <v>48</v>
      </c>
      <c r="L7195">
        <f t="shared" si="225"/>
        <v>384</v>
      </c>
      <c r="M7195">
        <v>0</v>
      </c>
      <c r="N7195">
        <f t="shared" si="224"/>
        <v>384</v>
      </c>
      <c r="O7195">
        <v>2</v>
      </c>
      <c r="P7195" t="str">
        <f>VLOOKUP(O7195,dFornecedor!A:B,2,0)</f>
        <v>Minerva</v>
      </c>
    </row>
    <row r="7196" spans="1:16" x14ac:dyDescent="0.25">
      <c r="A7196">
        <v>7195</v>
      </c>
      <c r="B7196" s="1">
        <v>44302</v>
      </c>
      <c r="C7196" s="1">
        <v>44307</v>
      </c>
      <c r="D7196" s="1">
        <v>44325</v>
      </c>
      <c r="E7196" s="1">
        <v>44324</v>
      </c>
      <c r="F7196">
        <v>1</v>
      </c>
      <c r="G7196" t="str">
        <f>VLOOKUP(F7196,dComprador!A:B,2,0)</f>
        <v>Alon</v>
      </c>
      <c r="H7196">
        <v>5</v>
      </c>
      <c r="I7196" t="str">
        <f>VLOOKUP(H7196,dMateriaPrima!A:B,2,0)</f>
        <v>Areia</v>
      </c>
      <c r="J7196">
        <f>VLOOKUP(H7196,dMateriaPrima!A:C,3,0)</f>
        <v>3.59</v>
      </c>
      <c r="K7196">
        <v>16</v>
      </c>
      <c r="L7196">
        <f t="shared" si="225"/>
        <v>57.44</v>
      </c>
      <c r="M7196">
        <v>0</v>
      </c>
      <c r="N7196">
        <f t="shared" si="224"/>
        <v>57.44</v>
      </c>
      <c r="O7196">
        <v>4</v>
      </c>
      <c r="P7196" t="str">
        <f>VLOOKUP(O7196,dFornecedor!A:B,2,0)</f>
        <v>AlphaOmega</v>
      </c>
    </row>
    <row r="7197" spans="1:16" x14ac:dyDescent="0.25">
      <c r="A7197">
        <v>7196</v>
      </c>
      <c r="B7197" s="1">
        <v>44303</v>
      </c>
      <c r="C7197" s="1">
        <v>44311</v>
      </c>
      <c r="D7197" s="1">
        <v>44313</v>
      </c>
      <c r="E7197" s="1">
        <v>44316</v>
      </c>
      <c r="F7197">
        <v>4</v>
      </c>
      <c r="G7197" t="str">
        <f>VLOOKUP(F7197,dComprador!A:B,2,0)</f>
        <v>Lira</v>
      </c>
      <c r="H7197">
        <v>11</v>
      </c>
      <c r="I7197" t="str">
        <f>VLOOKUP(H7197,dMateriaPrima!A:B,2,0)</f>
        <v>Papel</v>
      </c>
      <c r="J7197">
        <f>VLOOKUP(H7197,dMateriaPrima!A:C,3,0)</f>
        <v>9</v>
      </c>
      <c r="K7197">
        <v>137</v>
      </c>
      <c r="L7197">
        <f t="shared" si="225"/>
        <v>1233</v>
      </c>
      <c r="M7197">
        <v>0</v>
      </c>
      <c r="N7197">
        <f t="shared" si="224"/>
        <v>1233</v>
      </c>
      <c r="O7197">
        <v>2</v>
      </c>
      <c r="P7197" t="str">
        <f>VLOOKUP(O7197,dFornecedor!A:B,2,0)</f>
        <v>Minerva</v>
      </c>
    </row>
    <row r="7198" spans="1:16" x14ac:dyDescent="0.25">
      <c r="A7198">
        <v>7197</v>
      </c>
      <c r="B7198" s="1">
        <v>44303</v>
      </c>
      <c r="C7198" s="1">
        <v>44311</v>
      </c>
      <c r="D7198" s="1">
        <v>44330</v>
      </c>
      <c r="E7198" s="1">
        <v>44332</v>
      </c>
      <c r="F7198">
        <v>1</v>
      </c>
      <c r="G7198" t="str">
        <f>VLOOKUP(F7198,dComprador!A:B,2,0)</f>
        <v>Alon</v>
      </c>
      <c r="H7198">
        <v>11</v>
      </c>
      <c r="I7198" t="str">
        <f>VLOOKUP(H7198,dMateriaPrima!A:B,2,0)</f>
        <v>Papel</v>
      </c>
      <c r="J7198">
        <f>VLOOKUP(H7198,dMateriaPrima!A:C,3,0)</f>
        <v>9</v>
      </c>
      <c r="K7198">
        <v>86</v>
      </c>
      <c r="L7198">
        <f t="shared" si="225"/>
        <v>774</v>
      </c>
      <c r="M7198">
        <v>0</v>
      </c>
      <c r="N7198">
        <f t="shared" si="224"/>
        <v>774</v>
      </c>
      <c r="O7198">
        <v>3</v>
      </c>
      <c r="P7198" t="str">
        <f>VLOOKUP(O7198,dFornecedor!A:B,2,0)</f>
        <v>StepUp</v>
      </c>
    </row>
    <row r="7199" spans="1:16" x14ac:dyDescent="0.25">
      <c r="A7199">
        <v>7198</v>
      </c>
      <c r="B7199" s="1">
        <v>44303</v>
      </c>
      <c r="C7199" s="1">
        <v>44304</v>
      </c>
      <c r="D7199" s="1">
        <v>44337</v>
      </c>
      <c r="E7199" s="1">
        <v>44337</v>
      </c>
      <c r="F7199">
        <v>1</v>
      </c>
      <c r="G7199" t="str">
        <f>VLOOKUP(F7199,dComprador!A:B,2,0)</f>
        <v>Alon</v>
      </c>
      <c r="H7199">
        <v>11</v>
      </c>
      <c r="I7199" t="str">
        <f>VLOOKUP(H7199,dMateriaPrima!A:B,2,0)</f>
        <v>Papel</v>
      </c>
      <c r="J7199">
        <f>VLOOKUP(H7199,dMateriaPrima!A:C,3,0)</f>
        <v>9</v>
      </c>
      <c r="K7199">
        <v>421</v>
      </c>
      <c r="L7199">
        <f t="shared" si="225"/>
        <v>3789</v>
      </c>
      <c r="M7199">
        <v>0</v>
      </c>
      <c r="N7199">
        <f t="shared" si="224"/>
        <v>3789</v>
      </c>
      <c r="O7199">
        <v>3</v>
      </c>
      <c r="P7199" t="str">
        <f>VLOOKUP(O7199,dFornecedor!A:B,2,0)</f>
        <v>StepUp</v>
      </c>
    </row>
    <row r="7200" spans="1:16" x14ac:dyDescent="0.25">
      <c r="A7200">
        <v>7199</v>
      </c>
      <c r="B7200" s="1">
        <v>44303</v>
      </c>
      <c r="C7200" s="1">
        <v>44303</v>
      </c>
      <c r="D7200" s="1">
        <v>44321</v>
      </c>
      <c r="E7200" s="1">
        <v>44321</v>
      </c>
      <c r="F7200">
        <v>1</v>
      </c>
      <c r="G7200" t="str">
        <f>VLOOKUP(F7200,dComprador!A:B,2,0)</f>
        <v>Alon</v>
      </c>
      <c r="H7200">
        <v>8</v>
      </c>
      <c r="I7200" t="str">
        <f>VLOOKUP(H7200,dMateriaPrima!A:B,2,0)</f>
        <v>Cimento</v>
      </c>
      <c r="J7200">
        <f>VLOOKUP(H7200,dMateriaPrima!A:C,3,0)</f>
        <v>23</v>
      </c>
      <c r="K7200">
        <v>25</v>
      </c>
      <c r="L7200">
        <f t="shared" si="225"/>
        <v>575</v>
      </c>
      <c r="M7200">
        <v>0</v>
      </c>
      <c r="N7200">
        <f t="shared" si="224"/>
        <v>575</v>
      </c>
      <c r="O7200">
        <v>5</v>
      </c>
      <c r="P7200" t="str">
        <f>VLOOKUP(O7200,dFornecedor!A:B,2,0)</f>
        <v>Atlas</v>
      </c>
    </row>
    <row r="7201" spans="1:16" x14ac:dyDescent="0.25">
      <c r="A7201">
        <v>7200</v>
      </c>
      <c r="B7201" s="1">
        <v>44303</v>
      </c>
      <c r="C7201" s="1">
        <v>44313</v>
      </c>
      <c r="D7201" s="1">
        <v>44321</v>
      </c>
      <c r="E7201" s="1">
        <v>44325</v>
      </c>
      <c r="F7201">
        <v>1</v>
      </c>
      <c r="G7201" t="str">
        <f>VLOOKUP(F7201,dComprador!A:B,2,0)</f>
        <v>Alon</v>
      </c>
      <c r="H7201">
        <v>5</v>
      </c>
      <c r="I7201" t="str">
        <f>VLOOKUP(H7201,dMateriaPrima!A:B,2,0)</f>
        <v>Areia</v>
      </c>
      <c r="J7201">
        <f>VLOOKUP(H7201,dMateriaPrima!A:C,3,0)</f>
        <v>3.59</v>
      </c>
      <c r="K7201">
        <v>1</v>
      </c>
      <c r="L7201">
        <f t="shared" si="225"/>
        <v>3.59</v>
      </c>
      <c r="M7201">
        <v>0</v>
      </c>
      <c r="N7201">
        <f t="shared" si="224"/>
        <v>3.59</v>
      </c>
      <c r="O7201">
        <v>3</v>
      </c>
      <c r="P7201" t="str">
        <f>VLOOKUP(O7201,dFornecedor!A:B,2,0)</f>
        <v>StepUp</v>
      </c>
    </row>
    <row r="7202" spans="1:16" x14ac:dyDescent="0.25">
      <c r="A7202">
        <v>7201</v>
      </c>
      <c r="B7202" s="1">
        <v>44303</v>
      </c>
      <c r="C7202" s="1">
        <v>44307</v>
      </c>
      <c r="D7202" s="1">
        <v>44324</v>
      </c>
      <c r="E7202" s="1">
        <v>44323</v>
      </c>
      <c r="F7202">
        <v>1</v>
      </c>
      <c r="G7202" t="str">
        <f>VLOOKUP(F7202,dComprador!A:B,2,0)</f>
        <v>Alon</v>
      </c>
      <c r="H7202">
        <v>1</v>
      </c>
      <c r="I7202" t="str">
        <f>VLOOKUP(H7202,dMateriaPrima!A:B,2,0)</f>
        <v>Tecido</v>
      </c>
      <c r="J7202">
        <f>VLOOKUP(H7202,dMateriaPrima!A:C,3,0)</f>
        <v>18</v>
      </c>
      <c r="K7202">
        <v>19</v>
      </c>
      <c r="L7202">
        <f t="shared" si="225"/>
        <v>342</v>
      </c>
      <c r="M7202">
        <v>0</v>
      </c>
      <c r="N7202">
        <f t="shared" si="224"/>
        <v>342</v>
      </c>
      <c r="O7202">
        <v>1</v>
      </c>
      <c r="P7202" t="str">
        <f>VLOOKUP(O7202,dFornecedor!A:B,2,0)</f>
        <v>NorthShore</v>
      </c>
    </row>
    <row r="7203" spans="1:16" x14ac:dyDescent="0.25">
      <c r="A7203">
        <v>7202</v>
      </c>
      <c r="B7203" s="1">
        <v>44303</v>
      </c>
      <c r="C7203" s="1">
        <v>44311</v>
      </c>
      <c r="D7203" s="1">
        <v>44332</v>
      </c>
      <c r="E7203" s="1">
        <v>44333</v>
      </c>
      <c r="F7203">
        <v>1</v>
      </c>
      <c r="G7203" t="str">
        <f>VLOOKUP(F7203,dComprador!A:B,2,0)</f>
        <v>Alon</v>
      </c>
      <c r="H7203">
        <v>11</v>
      </c>
      <c r="I7203" t="str">
        <f>VLOOKUP(H7203,dMateriaPrima!A:B,2,0)</f>
        <v>Papel</v>
      </c>
      <c r="J7203">
        <f>VLOOKUP(H7203,dMateriaPrima!A:C,3,0)</f>
        <v>9</v>
      </c>
      <c r="K7203">
        <v>11</v>
      </c>
      <c r="L7203">
        <f t="shared" si="225"/>
        <v>99</v>
      </c>
      <c r="M7203">
        <v>0</v>
      </c>
      <c r="N7203">
        <f t="shared" si="224"/>
        <v>99</v>
      </c>
      <c r="O7203">
        <v>2</v>
      </c>
      <c r="P7203" t="str">
        <f>VLOOKUP(O7203,dFornecedor!A:B,2,0)</f>
        <v>Minerva</v>
      </c>
    </row>
    <row r="7204" spans="1:16" x14ac:dyDescent="0.25">
      <c r="A7204">
        <v>7203</v>
      </c>
      <c r="B7204" s="1">
        <v>44303</v>
      </c>
      <c r="C7204" s="1">
        <v>44304</v>
      </c>
      <c r="D7204" s="1">
        <v>44335</v>
      </c>
      <c r="E7204" s="1">
        <v>44337</v>
      </c>
      <c r="F7204">
        <v>1</v>
      </c>
      <c r="G7204" t="str">
        <f>VLOOKUP(F7204,dComprador!A:B,2,0)</f>
        <v>Alon</v>
      </c>
      <c r="H7204">
        <v>2</v>
      </c>
      <c r="I7204" t="str">
        <f>VLOOKUP(H7204,dMateriaPrima!A:B,2,0)</f>
        <v>Chapa Metal</v>
      </c>
      <c r="J7204">
        <f>VLOOKUP(H7204,dMateriaPrima!A:C,3,0)</f>
        <v>299.89999999999998</v>
      </c>
      <c r="K7204">
        <v>235</v>
      </c>
      <c r="L7204">
        <f t="shared" si="225"/>
        <v>70476.5</v>
      </c>
      <c r="M7204">
        <v>0</v>
      </c>
      <c r="N7204">
        <f t="shared" si="224"/>
        <v>70476.5</v>
      </c>
      <c r="O7204">
        <v>3</v>
      </c>
      <c r="P7204" t="str">
        <f>VLOOKUP(O7204,dFornecedor!A:B,2,0)</f>
        <v>StepUp</v>
      </c>
    </row>
    <row r="7205" spans="1:16" x14ac:dyDescent="0.25">
      <c r="A7205">
        <v>7204</v>
      </c>
      <c r="B7205" s="1">
        <v>44303</v>
      </c>
      <c r="C7205" s="1">
        <v>44303</v>
      </c>
      <c r="D7205" s="1">
        <v>44319</v>
      </c>
      <c r="E7205" s="1">
        <v>44323</v>
      </c>
      <c r="F7205">
        <v>1</v>
      </c>
      <c r="G7205" t="str">
        <f>VLOOKUP(F7205,dComprador!A:B,2,0)</f>
        <v>Alon</v>
      </c>
      <c r="H7205">
        <v>1</v>
      </c>
      <c r="I7205" t="str">
        <f>VLOOKUP(H7205,dMateriaPrima!A:B,2,0)</f>
        <v>Tecido</v>
      </c>
      <c r="J7205">
        <f>VLOOKUP(H7205,dMateriaPrima!A:C,3,0)</f>
        <v>18</v>
      </c>
      <c r="K7205">
        <v>12</v>
      </c>
      <c r="L7205">
        <f t="shared" si="225"/>
        <v>216</v>
      </c>
      <c r="M7205">
        <v>14</v>
      </c>
      <c r="N7205">
        <f t="shared" si="224"/>
        <v>185.76</v>
      </c>
      <c r="O7205">
        <v>5</v>
      </c>
      <c r="P7205" t="str">
        <f>VLOOKUP(O7205,dFornecedor!A:B,2,0)</f>
        <v>Atlas</v>
      </c>
    </row>
    <row r="7206" spans="1:16" x14ac:dyDescent="0.25">
      <c r="A7206">
        <v>7205</v>
      </c>
      <c r="B7206" s="1">
        <v>44304</v>
      </c>
      <c r="C7206" s="1">
        <v>44304</v>
      </c>
      <c r="D7206" s="1">
        <v>44312</v>
      </c>
      <c r="E7206" s="1">
        <v>44313</v>
      </c>
      <c r="F7206">
        <v>4</v>
      </c>
      <c r="G7206" t="str">
        <f>VLOOKUP(F7206,dComprador!A:B,2,0)</f>
        <v>Lira</v>
      </c>
      <c r="H7206">
        <v>8</v>
      </c>
      <c r="I7206" t="str">
        <f>VLOOKUP(H7206,dMateriaPrima!A:B,2,0)</f>
        <v>Cimento</v>
      </c>
      <c r="J7206">
        <f>VLOOKUP(H7206,dMateriaPrima!A:C,3,0)</f>
        <v>23</v>
      </c>
      <c r="K7206">
        <v>54</v>
      </c>
      <c r="L7206">
        <f t="shared" si="225"/>
        <v>1242</v>
      </c>
      <c r="M7206">
        <v>0</v>
      </c>
      <c r="N7206">
        <f t="shared" si="224"/>
        <v>1242</v>
      </c>
      <c r="O7206">
        <v>2</v>
      </c>
      <c r="P7206" t="str">
        <f>VLOOKUP(O7206,dFornecedor!A:B,2,0)</f>
        <v>Minerva</v>
      </c>
    </row>
    <row r="7207" spans="1:16" x14ac:dyDescent="0.25">
      <c r="A7207">
        <v>7206</v>
      </c>
      <c r="B7207" s="1">
        <v>44304</v>
      </c>
      <c r="C7207" s="1">
        <v>44312</v>
      </c>
      <c r="D7207" s="1">
        <v>44313</v>
      </c>
      <c r="E7207" s="1">
        <v>44319</v>
      </c>
      <c r="F7207">
        <v>4</v>
      </c>
      <c r="G7207" t="str">
        <f>VLOOKUP(F7207,dComprador!A:B,2,0)</f>
        <v>Lira</v>
      </c>
      <c r="H7207">
        <v>7</v>
      </c>
      <c r="I7207" t="str">
        <f>VLOOKUP(H7207,dMateriaPrima!A:B,2,0)</f>
        <v>Poliéster</v>
      </c>
      <c r="J7207">
        <f>VLOOKUP(H7207,dMateriaPrima!A:C,3,0)</f>
        <v>8</v>
      </c>
      <c r="K7207">
        <v>128</v>
      </c>
      <c r="L7207">
        <f t="shared" si="225"/>
        <v>1024</v>
      </c>
      <c r="M7207">
        <v>0</v>
      </c>
      <c r="N7207">
        <f t="shared" si="224"/>
        <v>1024</v>
      </c>
      <c r="O7207">
        <v>2</v>
      </c>
      <c r="P7207" t="str">
        <f>VLOOKUP(O7207,dFornecedor!A:B,2,0)</f>
        <v>Minerva</v>
      </c>
    </row>
    <row r="7208" spans="1:16" x14ac:dyDescent="0.25">
      <c r="A7208">
        <v>7207</v>
      </c>
      <c r="B7208" s="1">
        <v>44304</v>
      </c>
      <c r="C7208" s="1">
        <v>44317</v>
      </c>
      <c r="D7208" s="1">
        <v>44318</v>
      </c>
      <c r="E7208" s="1">
        <v>44321</v>
      </c>
      <c r="F7208">
        <v>1</v>
      </c>
      <c r="G7208" t="str">
        <f>VLOOKUP(F7208,dComprador!A:B,2,0)</f>
        <v>Alon</v>
      </c>
      <c r="H7208">
        <v>7</v>
      </c>
      <c r="I7208" t="str">
        <f>VLOOKUP(H7208,dMateriaPrima!A:B,2,0)</f>
        <v>Poliéster</v>
      </c>
      <c r="J7208">
        <f>VLOOKUP(H7208,dMateriaPrima!A:C,3,0)</f>
        <v>8</v>
      </c>
      <c r="K7208">
        <v>258</v>
      </c>
      <c r="L7208">
        <f t="shared" si="225"/>
        <v>2064</v>
      </c>
      <c r="M7208">
        <v>0</v>
      </c>
      <c r="N7208">
        <f t="shared" si="224"/>
        <v>2064</v>
      </c>
      <c r="O7208">
        <v>1</v>
      </c>
      <c r="P7208" t="str">
        <f>VLOOKUP(O7208,dFornecedor!A:B,2,0)</f>
        <v>NorthShore</v>
      </c>
    </row>
    <row r="7209" spans="1:16" x14ac:dyDescent="0.25">
      <c r="A7209">
        <v>7208</v>
      </c>
      <c r="B7209" s="1">
        <v>44304</v>
      </c>
      <c r="C7209" s="1">
        <v>44315</v>
      </c>
      <c r="D7209" s="1">
        <v>44317</v>
      </c>
      <c r="E7209" s="1">
        <v>44318</v>
      </c>
      <c r="F7209">
        <v>2</v>
      </c>
      <c r="G7209" t="str">
        <f>VLOOKUP(F7209,dComprador!A:B,2,0)</f>
        <v>João</v>
      </c>
      <c r="H7209">
        <v>6</v>
      </c>
      <c r="I7209" t="str">
        <f>VLOOKUP(H7209,dMateriaPrima!A:B,2,0)</f>
        <v>Fio Algodão</v>
      </c>
      <c r="J7209">
        <f>VLOOKUP(H7209,dMateriaPrima!A:C,3,0)</f>
        <v>55.9</v>
      </c>
      <c r="K7209">
        <v>94</v>
      </c>
      <c r="L7209">
        <f t="shared" si="225"/>
        <v>5254.5999999999995</v>
      </c>
      <c r="M7209">
        <v>0</v>
      </c>
      <c r="N7209">
        <f t="shared" si="224"/>
        <v>5254.5999999999995</v>
      </c>
      <c r="O7209">
        <v>1</v>
      </c>
      <c r="P7209" t="str">
        <f>VLOOKUP(O7209,dFornecedor!A:B,2,0)</f>
        <v>NorthShore</v>
      </c>
    </row>
    <row r="7210" spans="1:16" x14ac:dyDescent="0.25">
      <c r="A7210">
        <v>7209</v>
      </c>
      <c r="B7210" s="1">
        <v>44304</v>
      </c>
      <c r="C7210" s="1">
        <v>44304</v>
      </c>
      <c r="D7210" s="1">
        <v>44320</v>
      </c>
      <c r="E7210" s="1">
        <v>44321</v>
      </c>
      <c r="F7210">
        <v>1</v>
      </c>
      <c r="G7210" t="str">
        <f>VLOOKUP(F7210,dComprador!A:B,2,0)</f>
        <v>Alon</v>
      </c>
      <c r="H7210">
        <v>9</v>
      </c>
      <c r="I7210" t="str">
        <f>VLOOKUP(H7210,dMateriaPrima!A:B,2,0)</f>
        <v>Couro</v>
      </c>
      <c r="J7210">
        <f>VLOOKUP(H7210,dMateriaPrima!A:C,3,0)</f>
        <v>4.4000000000000004</v>
      </c>
      <c r="K7210">
        <v>94</v>
      </c>
      <c r="L7210">
        <f t="shared" si="225"/>
        <v>413.6</v>
      </c>
      <c r="M7210">
        <v>0</v>
      </c>
      <c r="N7210">
        <f t="shared" si="224"/>
        <v>413.6</v>
      </c>
      <c r="O7210">
        <v>2</v>
      </c>
      <c r="P7210" t="str">
        <f>VLOOKUP(O7210,dFornecedor!A:B,2,0)</f>
        <v>Minerva</v>
      </c>
    </row>
    <row r="7211" spans="1:16" x14ac:dyDescent="0.25">
      <c r="A7211">
        <v>7210</v>
      </c>
      <c r="B7211" s="1">
        <v>44304</v>
      </c>
      <c r="C7211" s="1">
        <v>44306</v>
      </c>
      <c r="D7211" s="1">
        <v>44321</v>
      </c>
      <c r="E7211" s="1">
        <v>44324</v>
      </c>
      <c r="F7211">
        <v>1</v>
      </c>
      <c r="G7211" t="str">
        <f>VLOOKUP(F7211,dComprador!A:B,2,0)</f>
        <v>Alon</v>
      </c>
      <c r="H7211">
        <v>5</v>
      </c>
      <c r="I7211" t="str">
        <f>VLOOKUP(H7211,dMateriaPrima!A:B,2,0)</f>
        <v>Areia</v>
      </c>
      <c r="J7211">
        <f>VLOOKUP(H7211,dMateriaPrima!A:C,3,0)</f>
        <v>3.59</v>
      </c>
      <c r="K7211">
        <v>515</v>
      </c>
      <c r="L7211">
        <f t="shared" si="225"/>
        <v>1848.85</v>
      </c>
      <c r="M7211">
        <v>0</v>
      </c>
      <c r="N7211">
        <f t="shared" si="224"/>
        <v>1848.85</v>
      </c>
      <c r="O7211">
        <v>1</v>
      </c>
      <c r="P7211" t="str">
        <f>VLOOKUP(O7211,dFornecedor!A:B,2,0)</f>
        <v>NorthShore</v>
      </c>
    </row>
    <row r="7212" spans="1:16" x14ac:dyDescent="0.25">
      <c r="A7212">
        <v>7211</v>
      </c>
      <c r="B7212" s="1">
        <v>44304</v>
      </c>
      <c r="C7212" s="1">
        <v>44305</v>
      </c>
      <c r="D7212" s="1">
        <v>44331</v>
      </c>
      <c r="E7212" s="1">
        <v>44335</v>
      </c>
      <c r="F7212">
        <v>1</v>
      </c>
      <c r="G7212" t="str">
        <f>VLOOKUP(F7212,dComprador!A:B,2,0)</f>
        <v>Alon</v>
      </c>
      <c r="H7212">
        <v>8</v>
      </c>
      <c r="I7212" t="str">
        <f>VLOOKUP(H7212,dMateriaPrima!A:B,2,0)</f>
        <v>Cimento</v>
      </c>
      <c r="J7212">
        <f>VLOOKUP(H7212,dMateriaPrima!A:C,3,0)</f>
        <v>23</v>
      </c>
      <c r="K7212">
        <v>179</v>
      </c>
      <c r="L7212">
        <f t="shared" si="225"/>
        <v>4117</v>
      </c>
      <c r="M7212">
        <v>0</v>
      </c>
      <c r="N7212">
        <f t="shared" si="224"/>
        <v>4117</v>
      </c>
      <c r="O7212">
        <v>3</v>
      </c>
      <c r="P7212" t="str">
        <f>VLOOKUP(O7212,dFornecedor!A:B,2,0)</f>
        <v>StepUp</v>
      </c>
    </row>
    <row r="7213" spans="1:16" x14ac:dyDescent="0.25">
      <c r="A7213">
        <v>7212</v>
      </c>
      <c r="B7213" s="1">
        <v>44304</v>
      </c>
      <c r="C7213" s="1">
        <v>44305</v>
      </c>
      <c r="D7213" s="1">
        <v>44338</v>
      </c>
      <c r="E7213" s="1">
        <v>44338</v>
      </c>
      <c r="F7213">
        <v>1</v>
      </c>
      <c r="G7213" t="str">
        <f>VLOOKUP(F7213,dComprador!A:B,2,0)</f>
        <v>Alon</v>
      </c>
      <c r="H7213">
        <v>9</v>
      </c>
      <c r="I7213" t="str">
        <f>VLOOKUP(H7213,dMateriaPrima!A:B,2,0)</f>
        <v>Couro</v>
      </c>
      <c r="J7213">
        <f>VLOOKUP(H7213,dMateriaPrima!A:C,3,0)</f>
        <v>4.4000000000000004</v>
      </c>
      <c r="K7213">
        <v>211</v>
      </c>
      <c r="L7213">
        <f t="shared" si="225"/>
        <v>928.40000000000009</v>
      </c>
      <c r="M7213">
        <v>0</v>
      </c>
      <c r="N7213">
        <f t="shared" si="224"/>
        <v>928.40000000000009</v>
      </c>
      <c r="O7213">
        <v>3</v>
      </c>
      <c r="P7213" t="str">
        <f>VLOOKUP(O7213,dFornecedor!A:B,2,0)</f>
        <v>StepUp</v>
      </c>
    </row>
    <row r="7214" spans="1:16" x14ac:dyDescent="0.25">
      <c r="A7214">
        <v>7213</v>
      </c>
      <c r="B7214" s="1">
        <v>44304</v>
      </c>
      <c r="C7214" s="1">
        <v>44308</v>
      </c>
      <c r="D7214" s="1">
        <v>44321</v>
      </c>
      <c r="E7214" s="1">
        <v>44326</v>
      </c>
      <c r="F7214">
        <v>1</v>
      </c>
      <c r="G7214" t="str">
        <f>VLOOKUP(F7214,dComprador!A:B,2,0)</f>
        <v>Alon</v>
      </c>
      <c r="H7214">
        <v>9</v>
      </c>
      <c r="I7214" t="str">
        <f>VLOOKUP(H7214,dMateriaPrima!A:B,2,0)</f>
        <v>Couro</v>
      </c>
      <c r="J7214">
        <f>VLOOKUP(H7214,dMateriaPrima!A:C,3,0)</f>
        <v>4.4000000000000004</v>
      </c>
      <c r="K7214">
        <v>231</v>
      </c>
      <c r="L7214">
        <f t="shared" si="225"/>
        <v>1016.4000000000001</v>
      </c>
      <c r="M7214">
        <v>0</v>
      </c>
      <c r="N7214">
        <f t="shared" si="224"/>
        <v>1016.4000000000001</v>
      </c>
      <c r="O7214">
        <v>2</v>
      </c>
      <c r="P7214" t="str">
        <f>VLOOKUP(O7214,dFornecedor!A:B,2,0)</f>
        <v>Minerva</v>
      </c>
    </row>
    <row r="7215" spans="1:16" x14ac:dyDescent="0.25">
      <c r="A7215">
        <v>7214</v>
      </c>
      <c r="B7215" s="1">
        <v>44305</v>
      </c>
      <c r="C7215" s="1">
        <v>44313</v>
      </c>
      <c r="D7215" s="1">
        <v>44316</v>
      </c>
      <c r="E7215" s="1">
        <v>44320</v>
      </c>
      <c r="F7215">
        <v>4</v>
      </c>
      <c r="G7215" t="str">
        <f>VLOOKUP(F7215,dComprador!A:B,2,0)</f>
        <v>Lira</v>
      </c>
      <c r="H7215">
        <v>5</v>
      </c>
      <c r="I7215" t="str">
        <f>VLOOKUP(H7215,dMateriaPrima!A:B,2,0)</f>
        <v>Areia</v>
      </c>
      <c r="J7215">
        <f>VLOOKUP(H7215,dMateriaPrima!A:C,3,0)</f>
        <v>3.59</v>
      </c>
      <c r="K7215">
        <v>33</v>
      </c>
      <c r="L7215">
        <f t="shared" si="225"/>
        <v>118.47</v>
      </c>
      <c r="M7215">
        <v>0</v>
      </c>
      <c r="N7215">
        <f t="shared" si="224"/>
        <v>118.47</v>
      </c>
      <c r="O7215">
        <v>2</v>
      </c>
      <c r="P7215" t="str">
        <f>VLOOKUP(O7215,dFornecedor!A:B,2,0)</f>
        <v>Minerva</v>
      </c>
    </row>
    <row r="7216" spans="1:16" x14ac:dyDescent="0.25">
      <c r="A7216">
        <v>7215</v>
      </c>
      <c r="B7216" s="1">
        <v>44305</v>
      </c>
      <c r="C7216" s="1">
        <v>44305</v>
      </c>
      <c r="D7216" s="1">
        <v>44312</v>
      </c>
      <c r="E7216" s="1">
        <v>44314</v>
      </c>
      <c r="F7216">
        <v>4</v>
      </c>
      <c r="G7216" t="str">
        <f>VLOOKUP(F7216,dComprador!A:B,2,0)</f>
        <v>Lira</v>
      </c>
      <c r="H7216">
        <v>3</v>
      </c>
      <c r="I7216" t="str">
        <f>VLOOKUP(H7216,dMateriaPrima!A:B,2,0)</f>
        <v>Barra Metal</v>
      </c>
      <c r="J7216">
        <f>VLOOKUP(H7216,dMateriaPrima!A:C,3,0)</f>
        <v>565</v>
      </c>
      <c r="K7216">
        <v>135</v>
      </c>
      <c r="L7216">
        <f t="shared" si="225"/>
        <v>76275</v>
      </c>
      <c r="M7216">
        <v>0</v>
      </c>
      <c r="N7216">
        <f t="shared" si="224"/>
        <v>76275</v>
      </c>
      <c r="O7216">
        <v>5</v>
      </c>
      <c r="P7216" t="str">
        <f>VLOOKUP(O7216,dFornecedor!A:B,2,0)</f>
        <v>Atlas</v>
      </c>
    </row>
    <row r="7217" spans="1:16" x14ac:dyDescent="0.25">
      <c r="A7217">
        <v>7216</v>
      </c>
      <c r="B7217" s="1">
        <v>44305</v>
      </c>
      <c r="C7217" s="1">
        <v>44310</v>
      </c>
      <c r="D7217" s="1">
        <v>44312</v>
      </c>
      <c r="E7217" s="1">
        <v>44314</v>
      </c>
      <c r="F7217">
        <v>4</v>
      </c>
      <c r="G7217" t="str">
        <f>VLOOKUP(F7217,dComprador!A:B,2,0)</f>
        <v>Lira</v>
      </c>
      <c r="H7217">
        <v>5</v>
      </c>
      <c r="I7217" t="str">
        <f>VLOOKUP(H7217,dMateriaPrima!A:B,2,0)</f>
        <v>Areia</v>
      </c>
      <c r="J7217">
        <f>VLOOKUP(H7217,dMateriaPrima!A:C,3,0)</f>
        <v>3.59</v>
      </c>
      <c r="K7217">
        <v>236</v>
      </c>
      <c r="L7217">
        <f t="shared" si="225"/>
        <v>847.24</v>
      </c>
      <c r="M7217">
        <v>0</v>
      </c>
      <c r="N7217">
        <f t="shared" si="224"/>
        <v>847.24</v>
      </c>
      <c r="O7217">
        <v>2</v>
      </c>
      <c r="P7217" t="str">
        <f>VLOOKUP(O7217,dFornecedor!A:B,2,0)</f>
        <v>Minerva</v>
      </c>
    </row>
    <row r="7218" spans="1:16" x14ac:dyDescent="0.25">
      <c r="A7218">
        <v>7217</v>
      </c>
      <c r="B7218" s="1">
        <v>44305</v>
      </c>
      <c r="C7218" s="1">
        <v>44306</v>
      </c>
      <c r="D7218" s="1">
        <v>44311</v>
      </c>
      <c r="E7218" s="1">
        <v>44314</v>
      </c>
      <c r="F7218">
        <v>4</v>
      </c>
      <c r="G7218" t="str">
        <f>VLOOKUP(F7218,dComprador!A:B,2,0)</f>
        <v>Lira</v>
      </c>
      <c r="H7218">
        <v>4</v>
      </c>
      <c r="I7218" t="str">
        <f>VLOOKUP(H7218,dMateriaPrima!A:B,2,0)</f>
        <v>Madeira</v>
      </c>
      <c r="J7218">
        <f>VLOOKUP(H7218,dMateriaPrima!A:C,3,0)</f>
        <v>168</v>
      </c>
      <c r="K7218">
        <v>526</v>
      </c>
      <c r="L7218">
        <f t="shared" si="225"/>
        <v>88368</v>
      </c>
      <c r="M7218">
        <v>0</v>
      </c>
      <c r="N7218">
        <f t="shared" si="224"/>
        <v>88368</v>
      </c>
      <c r="O7218">
        <v>5</v>
      </c>
      <c r="P7218" t="str">
        <f>VLOOKUP(O7218,dFornecedor!A:B,2,0)</f>
        <v>Atlas</v>
      </c>
    </row>
    <row r="7219" spans="1:16" x14ac:dyDescent="0.25">
      <c r="A7219">
        <v>7218</v>
      </c>
      <c r="B7219" s="1">
        <v>44305</v>
      </c>
      <c r="C7219" s="1">
        <v>44308</v>
      </c>
      <c r="D7219" s="1">
        <v>44313</v>
      </c>
      <c r="E7219" s="1">
        <v>44314</v>
      </c>
      <c r="F7219">
        <v>4</v>
      </c>
      <c r="G7219" t="str">
        <f>VLOOKUP(F7219,dComprador!A:B,2,0)</f>
        <v>Lira</v>
      </c>
      <c r="H7219">
        <v>8</v>
      </c>
      <c r="I7219" t="str">
        <f>VLOOKUP(H7219,dMateriaPrima!A:B,2,0)</f>
        <v>Cimento</v>
      </c>
      <c r="J7219">
        <f>VLOOKUP(H7219,dMateriaPrima!A:C,3,0)</f>
        <v>23</v>
      </c>
      <c r="K7219">
        <v>303</v>
      </c>
      <c r="L7219">
        <f t="shared" si="225"/>
        <v>6969</v>
      </c>
      <c r="M7219">
        <v>0</v>
      </c>
      <c r="N7219">
        <f t="shared" si="224"/>
        <v>6969</v>
      </c>
      <c r="O7219">
        <v>1</v>
      </c>
      <c r="P7219" t="str">
        <f>VLOOKUP(O7219,dFornecedor!A:B,2,0)</f>
        <v>NorthShore</v>
      </c>
    </row>
    <row r="7220" spans="1:16" x14ac:dyDescent="0.25">
      <c r="A7220">
        <v>7219</v>
      </c>
      <c r="B7220" s="1">
        <v>44305</v>
      </c>
      <c r="C7220" s="1">
        <v>44315</v>
      </c>
      <c r="D7220" s="1">
        <v>44315</v>
      </c>
      <c r="E7220" s="1">
        <v>44317</v>
      </c>
      <c r="F7220">
        <v>4</v>
      </c>
      <c r="G7220" t="str">
        <f>VLOOKUP(F7220,dComprador!A:B,2,0)</f>
        <v>Lira</v>
      </c>
      <c r="H7220">
        <v>10</v>
      </c>
      <c r="I7220" t="str">
        <f>VLOOKUP(H7220,dMateriaPrima!A:B,2,0)</f>
        <v>Pedra Britada</v>
      </c>
      <c r="J7220">
        <f>VLOOKUP(H7220,dMateriaPrima!A:C,3,0)</f>
        <v>56</v>
      </c>
      <c r="K7220">
        <v>172</v>
      </c>
      <c r="L7220">
        <f t="shared" si="225"/>
        <v>9632</v>
      </c>
      <c r="M7220">
        <v>0</v>
      </c>
      <c r="N7220">
        <f t="shared" si="224"/>
        <v>9632</v>
      </c>
      <c r="O7220">
        <v>1</v>
      </c>
      <c r="P7220" t="str">
        <f>VLOOKUP(O7220,dFornecedor!A:B,2,0)</f>
        <v>NorthShore</v>
      </c>
    </row>
    <row r="7221" spans="1:16" x14ac:dyDescent="0.25">
      <c r="A7221">
        <v>7220</v>
      </c>
      <c r="B7221" s="1">
        <v>44305</v>
      </c>
      <c r="C7221" s="1">
        <v>44306</v>
      </c>
      <c r="D7221" s="1">
        <v>44311</v>
      </c>
      <c r="E7221" s="1">
        <v>44313</v>
      </c>
      <c r="F7221">
        <v>4</v>
      </c>
      <c r="G7221" t="str">
        <f>VLOOKUP(F7221,dComprador!A:B,2,0)</f>
        <v>Lira</v>
      </c>
      <c r="H7221">
        <v>11</v>
      </c>
      <c r="I7221" t="str">
        <f>VLOOKUP(H7221,dMateriaPrima!A:B,2,0)</f>
        <v>Papel</v>
      </c>
      <c r="J7221">
        <f>VLOOKUP(H7221,dMateriaPrima!A:C,3,0)</f>
        <v>9</v>
      </c>
      <c r="K7221">
        <v>43</v>
      </c>
      <c r="L7221">
        <f t="shared" si="225"/>
        <v>387</v>
      </c>
      <c r="M7221">
        <v>0</v>
      </c>
      <c r="N7221">
        <f t="shared" si="224"/>
        <v>387</v>
      </c>
      <c r="O7221">
        <v>3</v>
      </c>
      <c r="P7221" t="str">
        <f>VLOOKUP(O7221,dFornecedor!A:B,2,0)</f>
        <v>StepUp</v>
      </c>
    </row>
    <row r="7222" spans="1:16" x14ac:dyDescent="0.25">
      <c r="A7222">
        <v>7221</v>
      </c>
      <c r="B7222" s="1">
        <v>44305</v>
      </c>
      <c r="C7222" s="1">
        <v>44311</v>
      </c>
      <c r="D7222" s="1">
        <v>44324</v>
      </c>
      <c r="E7222" s="1">
        <v>44328</v>
      </c>
      <c r="F7222">
        <v>1</v>
      </c>
      <c r="G7222" t="str">
        <f>VLOOKUP(F7222,dComprador!A:B,2,0)</f>
        <v>Alon</v>
      </c>
      <c r="H7222">
        <v>5</v>
      </c>
      <c r="I7222" t="str">
        <f>VLOOKUP(H7222,dMateriaPrima!A:B,2,0)</f>
        <v>Areia</v>
      </c>
      <c r="J7222">
        <f>VLOOKUP(H7222,dMateriaPrima!A:C,3,0)</f>
        <v>3.59</v>
      </c>
      <c r="K7222">
        <v>354</v>
      </c>
      <c r="L7222">
        <f t="shared" si="225"/>
        <v>1270.8599999999999</v>
      </c>
      <c r="M7222">
        <v>0</v>
      </c>
      <c r="N7222">
        <f t="shared" si="224"/>
        <v>1270.8599999999999</v>
      </c>
      <c r="O7222">
        <v>2</v>
      </c>
      <c r="P7222" t="str">
        <f>VLOOKUP(O7222,dFornecedor!A:B,2,0)</f>
        <v>Minerva</v>
      </c>
    </row>
    <row r="7223" spans="1:16" x14ac:dyDescent="0.25">
      <c r="A7223">
        <v>7222</v>
      </c>
      <c r="B7223" s="1">
        <v>44305</v>
      </c>
      <c r="C7223" s="1">
        <v>44305</v>
      </c>
      <c r="D7223" s="1">
        <v>44318</v>
      </c>
      <c r="E7223" s="1">
        <v>44318</v>
      </c>
      <c r="F7223">
        <v>3</v>
      </c>
      <c r="G7223" t="str">
        <f>VLOOKUP(F7223,dComprador!A:B,2,0)</f>
        <v>Diego</v>
      </c>
      <c r="H7223">
        <v>10</v>
      </c>
      <c r="I7223" t="str">
        <f>VLOOKUP(H7223,dMateriaPrima!A:B,2,0)</f>
        <v>Pedra Britada</v>
      </c>
      <c r="J7223">
        <f>VLOOKUP(H7223,dMateriaPrima!A:C,3,0)</f>
        <v>56</v>
      </c>
      <c r="K7223">
        <v>23</v>
      </c>
      <c r="L7223">
        <f t="shared" si="225"/>
        <v>1288</v>
      </c>
      <c r="M7223">
        <v>0</v>
      </c>
      <c r="N7223">
        <f t="shared" si="224"/>
        <v>1288</v>
      </c>
      <c r="O7223">
        <v>4</v>
      </c>
      <c r="P7223" t="str">
        <f>VLOOKUP(O7223,dFornecedor!A:B,2,0)</f>
        <v>AlphaOmega</v>
      </c>
    </row>
    <row r="7224" spans="1:16" x14ac:dyDescent="0.25">
      <c r="A7224">
        <v>7223</v>
      </c>
      <c r="B7224" s="1">
        <v>44305</v>
      </c>
      <c r="C7224" s="1">
        <v>44306</v>
      </c>
      <c r="D7224" s="1">
        <v>44319</v>
      </c>
      <c r="E7224" s="1">
        <v>44319</v>
      </c>
      <c r="F7224">
        <v>3</v>
      </c>
      <c r="G7224" t="str">
        <f>VLOOKUP(F7224,dComprador!A:B,2,0)</f>
        <v>Diego</v>
      </c>
      <c r="H7224">
        <v>7</v>
      </c>
      <c r="I7224" t="str">
        <f>VLOOKUP(H7224,dMateriaPrima!A:B,2,0)</f>
        <v>Poliéster</v>
      </c>
      <c r="J7224">
        <f>VLOOKUP(H7224,dMateriaPrima!A:C,3,0)</f>
        <v>8</v>
      </c>
      <c r="K7224">
        <v>4</v>
      </c>
      <c r="L7224">
        <f t="shared" si="225"/>
        <v>32</v>
      </c>
      <c r="M7224">
        <v>0</v>
      </c>
      <c r="N7224">
        <f t="shared" si="224"/>
        <v>32</v>
      </c>
      <c r="O7224">
        <v>4</v>
      </c>
      <c r="P7224" t="str">
        <f>VLOOKUP(O7224,dFornecedor!A:B,2,0)</f>
        <v>AlphaOmega</v>
      </c>
    </row>
    <row r="7225" spans="1:16" x14ac:dyDescent="0.25">
      <c r="A7225">
        <v>7224</v>
      </c>
      <c r="B7225" s="1">
        <v>44305</v>
      </c>
      <c r="C7225" s="1">
        <v>44305</v>
      </c>
      <c r="D7225" s="1">
        <v>44335</v>
      </c>
      <c r="E7225" s="1">
        <v>44334</v>
      </c>
      <c r="F7225">
        <v>1</v>
      </c>
      <c r="G7225" t="str">
        <f>VLOOKUP(F7225,dComprador!A:B,2,0)</f>
        <v>Alon</v>
      </c>
      <c r="H7225">
        <v>11</v>
      </c>
      <c r="I7225" t="str">
        <f>VLOOKUP(H7225,dMateriaPrima!A:B,2,0)</f>
        <v>Papel</v>
      </c>
      <c r="J7225">
        <f>VLOOKUP(H7225,dMateriaPrima!A:C,3,0)</f>
        <v>9</v>
      </c>
      <c r="K7225">
        <v>392</v>
      </c>
      <c r="L7225">
        <f t="shared" si="225"/>
        <v>3528</v>
      </c>
      <c r="M7225">
        <v>0</v>
      </c>
      <c r="N7225">
        <f t="shared" si="224"/>
        <v>3528</v>
      </c>
      <c r="O7225">
        <v>2</v>
      </c>
      <c r="P7225" t="str">
        <f>VLOOKUP(O7225,dFornecedor!A:B,2,0)</f>
        <v>Minerva</v>
      </c>
    </row>
    <row r="7226" spans="1:16" x14ac:dyDescent="0.25">
      <c r="A7226">
        <v>7225</v>
      </c>
      <c r="B7226" s="1">
        <v>44305</v>
      </c>
      <c r="C7226" s="1">
        <v>44306</v>
      </c>
      <c r="D7226" s="1">
        <v>44336</v>
      </c>
      <c r="E7226" s="1">
        <v>44339</v>
      </c>
      <c r="F7226">
        <v>1</v>
      </c>
      <c r="G7226" t="str">
        <f>VLOOKUP(F7226,dComprador!A:B,2,0)</f>
        <v>Alon</v>
      </c>
      <c r="H7226">
        <v>7</v>
      </c>
      <c r="I7226" t="str">
        <f>VLOOKUP(H7226,dMateriaPrima!A:B,2,0)</f>
        <v>Poliéster</v>
      </c>
      <c r="J7226">
        <f>VLOOKUP(H7226,dMateriaPrima!A:C,3,0)</f>
        <v>8</v>
      </c>
      <c r="K7226">
        <v>70</v>
      </c>
      <c r="L7226">
        <f t="shared" si="225"/>
        <v>560</v>
      </c>
      <c r="M7226">
        <v>0</v>
      </c>
      <c r="N7226">
        <f t="shared" si="224"/>
        <v>560</v>
      </c>
      <c r="O7226">
        <v>4</v>
      </c>
      <c r="P7226" t="str">
        <f>VLOOKUP(O7226,dFornecedor!A:B,2,0)</f>
        <v>AlphaOmega</v>
      </c>
    </row>
    <row r="7227" spans="1:16" x14ac:dyDescent="0.25">
      <c r="A7227">
        <v>7226</v>
      </c>
      <c r="B7227" s="1">
        <v>44305</v>
      </c>
      <c r="C7227" s="1">
        <v>44315</v>
      </c>
      <c r="D7227" s="1">
        <v>44327</v>
      </c>
      <c r="E7227" s="1">
        <v>44328</v>
      </c>
      <c r="F7227">
        <v>1</v>
      </c>
      <c r="G7227" t="str">
        <f>VLOOKUP(F7227,dComprador!A:B,2,0)</f>
        <v>Alon</v>
      </c>
      <c r="H7227">
        <v>8</v>
      </c>
      <c r="I7227" t="str">
        <f>VLOOKUP(H7227,dMateriaPrima!A:B,2,0)</f>
        <v>Cimento</v>
      </c>
      <c r="J7227">
        <f>VLOOKUP(H7227,dMateriaPrima!A:C,3,0)</f>
        <v>23</v>
      </c>
      <c r="K7227">
        <v>63</v>
      </c>
      <c r="L7227">
        <f t="shared" si="225"/>
        <v>1449</v>
      </c>
      <c r="M7227">
        <v>0</v>
      </c>
      <c r="N7227">
        <f t="shared" si="224"/>
        <v>1449</v>
      </c>
      <c r="O7227">
        <v>1</v>
      </c>
      <c r="P7227" t="str">
        <f>VLOOKUP(O7227,dFornecedor!A:B,2,0)</f>
        <v>NorthShore</v>
      </c>
    </row>
    <row r="7228" spans="1:16" x14ac:dyDescent="0.25">
      <c r="A7228">
        <v>7227</v>
      </c>
      <c r="B7228" s="1">
        <v>44306</v>
      </c>
      <c r="C7228" s="1">
        <v>44315</v>
      </c>
      <c r="D7228" s="1">
        <v>44318</v>
      </c>
      <c r="E7228" s="1">
        <v>44320</v>
      </c>
      <c r="F7228">
        <v>4</v>
      </c>
      <c r="G7228" t="str">
        <f>VLOOKUP(F7228,dComprador!A:B,2,0)</f>
        <v>Lira</v>
      </c>
      <c r="H7228">
        <v>8</v>
      </c>
      <c r="I7228" t="str">
        <f>VLOOKUP(H7228,dMateriaPrima!A:B,2,0)</f>
        <v>Cimento</v>
      </c>
      <c r="J7228">
        <f>VLOOKUP(H7228,dMateriaPrima!A:C,3,0)</f>
        <v>23</v>
      </c>
      <c r="K7228">
        <v>61</v>
      </c>
      <c r="L7228">
        <f t="shared" si="225"/>
        <v>1403</v>
      </c>
      <c r="M7228">
        <v>0</v>
      </c>
      <c r="N7228">
        <f t="shared" si="224"/>
        <v>1403</v>
      </c>
      <c r="O7228">
        <v>3</v>
      </c>
      <c r="P7228" t="str">
        <f>VLOOKUP(O7228,dFornecedor!A:B,2,0)</f>
        <v>StepUp</v>
      </c>
    </row>
    <row r="7229" spans="1:16" x14ac:dyDescent="0.25">
      <c r="A7229">
        <v>7228</v>
      </c>
      <c r="B7229" s="1">
        <v>44306</v>
      </c>
      <c r="C7229" s="1">
        <v>44307</v>
      </c>
      <c r="D7229" s="1">
        <v>44314</v>
      </c>
      <c r="E7229" s="1">
        <v>44317</v>
      </c>
      <c r="F7229">
        <v>4</v>
      </c>
      <c r="G7229" t="str">
        <f>VLOOKUP(F7229,dComprador!A:B,2,0)</f>
        <v>Lira</v>
      </c>
      <c r="H7229">
        <v>1</v>
      </c>
      <c r="I7229" t="str">
        <f>VLOOKUP(H7229,dMateriaPrima!A:B,2,0)</f>
        <v>Tecido</v>
      </c>
      <c r="J7229">
        <f>VLOOKUP(H7229,dMateriaPrima!A:C,3,0)</f>
        <v>18</v>
      </c>
      <c r="K7229">
        <v>564</v>
      </c>
      <c r="L7229">
        <f t="shared" si="225"/>
        <v>10152</v>
      </c>
      <c r="M7229">
        <v>0</v>
      </c>
      <c r="N7229">
        <f t="shared" si="224"/>
        <v>10152</v>
      </c>
      <c r="O7229">
        <v>3</v>
      </c>
      <c r="P7229" t="str">
        <f>VLOOKUP(O7229,dFornecedor!A:B,2,0)</f>
        <v>StepUp</v>
      </c>
    </row>
    <row r="7230" spans="1:16" x14ac:dyDescent="0.25">
      <c r="A7230">
        <v>7229</v>
      </c>
      <c r="B7230" s="1">
        <v>44306</v>
      </c>
      <c r="C7230" s="1">
        <v>44306</v>
      </c>
      <c r="D7230" s="1">
        <v>44314</v>
      </c>
      <c r="E7230" s="1">
        <v>44317</v>
      </c>
      <c r="F7230">
        <v>4</v>
      </c>
      <c r="G7230" t="str">
        <f>VLOOKUP(F7230,dComprador!A:B,2,0)</f>
        <v>Lira</v>
      </c>
      <c r="H7230">
        <v>6</v>
      </c>
      <c r="I7230" t="str">
        <f>VLOOKUP(H7230,dMateriaPrima!A:B,2,0)</f>
        <v>Fio Algodão</v>
      </c>
      <c r="J7230">
        <f>VLOOKUP(H7230,dMateriaPrima!A:C,3,0)</f>
        <v>55.9</v>
      </c>
      <c r="K7230">
        <v>208</v>
      </c>
      <c r="L7230">
        <f t="shared" si="225"/>
        <v>11627.199999999999</v>
      </c>
      <c r="M7230">
        <v>0</v>
      </c>
      <c r="N7230">
        <f t="shared" si="224"/>
        <v>11627.199999999999</v>
      </c>
      <c r="O7230">
        <v>2</v>
      </c>
      <c r="P7230" t="str">
        <f>VLOOKUP(O7230,dFornecedor!A:B,2,0)</f>
        <v>Minerva</v>
      </c>
    </row>
    <row r="7231" spans="1:16" x14ac:dyDescent="0.25">
      <c r="A7231">
        <v>7230</v>
      </c>
      <c r="B7231" s="1">
        <v>44306</v>
      </c>
      <c r="C7231" s="1">
        <v>44314</v>
      </c>
      <c r="D7231" s="1">
        <v>44318</v>
      </c>
      <c r="E7231" s="1">
        <v>44321</v>
      </c>
      <c r="F7231">
        <v>4</v>
      </c>
      <c r="G7231" t="str">
        <f>VLOOKUP(F7231,dComprador!A:B,2,0)</f>
        <v>Lira</v>
      </c>
      <c r="H7231">
        <v>5</v>
      </c>
      <c r="I7231" t="str">
        <f>VLOOKUP(H7231,dMateriaPrima!A:B,2,0)</f>
        <v>Areia</v>
      </c>
      <c r="J7231">
        <f>VLOOKUP(H7231,dMateriaPrima!A:C,3,0)</f>
        <v>3.59</v>
      </c>
      <c r="K7231">
        <v>6</v>
      </c>
      <c r="L7231">
        <f t="shared" si="225"/>
        <v>21.54</v>
      </c>
      <c r="M7231">
        <v>0</v>
      </c>
      <c r="N7231">
        <f t="shared" si="224"/>
        <v>21.54</v>
      </c>
      <c r="O7231">
        <v>2</v>
      </c>
      <c r="P7231" t="str">
        <f>VLOOKUP(O7231,dFornecedor!A:B,2,0)</f>
        <v>Minerva</v>
      </c>
    </row>
    <row r="7232" spans="1:16" x14ac:dyDescent="0.25">
      <c r="A7232">
        <v>7231</v>
      </c>
      <c r="B7232" s="1">
        <v>44306</v>
      </c>
      <c r="C7232" s="1">
        <v>44306</v>
      </c>
      <c r="D7232" s="1">
        <v>44312</v>
      </c>
      <c r="E7232" s="1">
        <v>44317</v>
      </c>
      <c r="F7232">
        <v>4</v>
      </c>
      <c r="G7232" t="str">
        <f>VLOOKUP(F7232,dComprador!A:B,2,0)</f>
        <v>Lira</v>
      </c>
      <c r="H7232">
        <v>9</v>
      </c>
      <c r="I7232" t="str">
        <f>VLOOKUP(H7232,dMateriaPrima!A:B,2,0)</f>
        <v>Couro</v>
      </c>
      <c r="J7232">
        <f>VLOOKUP(H7232,dMateriaPrima!A:C,3,0)</f>
        <v>4.4000000000000004</v>
      </c>
      <c r="K7232">
        <v>112</v>
      </c>
      <c r="L7232">
        <f t="shared" si="225"/>
        <v>492.80000000000007</v>
      </c>
      <c r="M7232">
        <v>39</v>
      </c>
      <c r="N7232">
        <f t="shared" si="224"/>
        <v>300.60800000000006</v>
      </c>
      <c r="O7232">
        <v>2</v>
      </c>
      <c r="P7232" t="str">
        <f>VLOOKUP(O7232,dFornecedor!A:B,2,0)</f>
        <v>Minerva</v>
      </c>
    </row>
    <row r="7233" spans="1:16" x14ac:dyDescent="0.25">
      <c r="A7233">
        <v>7232</v>
      </c>
      <c r="B7233" s="1">
        <v>44306</v>
      </c>
      <c r="C7233" s="1">
        <v>44311</v>
      </c>
      <c r="D7233" s="1">
        <v>44325</v>
      </c>
      <c r="E7233" s="1">
        <v>44326</v>
      </c>
      <c r="F7233">
        <v>1</v>
      </c>
      <c r="G7233" t="str">
        <f>VLOOKUP(F7233,dComprador!A:B,2,0)</f>
        <v>Alon</v>
      </c>
      <c r="H7233">
        <v>8</v>
      </c>
      <c r="I7233" t="str">
        <f>VLOOKUP(H7233,dMateriaPrima!A:B,2,0)</f>
        <v>Cimento</v>
      </c>
      <c r="J7233">
        <f>VLOOKUP(H7233,dMateriaPrima!A:C,3,0)</f>
        <v>23</v>
      </c>
      <c r="K7233">
        <v>632</v>
      </c>
      <c r="L7233">
        <f t="shared" si="225"/>
        <v>14536</v>
      </c>
      <c r="M7233">
        <v>0</v>
      </c>
      <c r="N7233">
        <f t="shared" si="224"/>
        <v>14536</v>
      </c>
      <c r="O7233">
        <v>1</v>
      </c>
      <c r="P7233" t="str">
        <f>VLOOKUP(O7233,dFornecedor!A:B,2,0)</f>
        <v>NorthShore</v>
      </c>
    </row>
    <row r="7234" spans="1:16" x14ac:dyDescent="0.25">
      <c r="A7234">
        <v>7233</v>
      </c>
      <c r="B7234" s="1">
        <v>44306</v>
      </c>
      <c r="C7234" s="1">
        <v>44315</v>
      </c>
      <c r="D7234" s="1">
        <v>44321</v>
      </c>
      <c r="E7234" s="1">
        <v>44324</v>
      </c>
      <c r="F7234">
        <v>3</v>
      </c>
      <c r="G7234" t="str">
        <f>VLOOKUP(F7234,dComprador!A:B,2,0)</f>
        <v>Diego</v>
      </c>
      <c r="H7234">
        <v>1</v>
      </c>
      <c r="I7234" t="str">
        <f>VLOOKUP(H7234,dMateriaPrima!A:B,2,0)</f>
        <v>Tecido</v>
      </c>
      <c r="J7234">
        <f>VLOOKUP(H7234,dMateriaPrima!A:C,3,0)</f>
        <v>18</v>
      </c>
      <c r="K7234">
        <v>82</v>
      </c>
      <c r="L7234">
        <f t="shared" si="225"/>
        <v>1476</v>
      </c>
      <c r="M7234">
        <v>19</v>
      </c>
      <c r="N7234">
        <f t="shared" ref="N7234:N7297" si="226">SUM(L7234-((L7234*M7234)/100))</f>
        <v>1195.56</v>
      </c>
      <c r="O7234">
        <v>2</v>
      </c>
      <c r="P7234" t="str">
        <f>VLOOKUP(O7234,dFornecedor!A:B,2,0)</f>
        <v>Minerva</v>
      </c>
    </row>
    <row r="7235" spans="1:16" x14ac:dyDescent="0.25">
      <c r="A7235">
        <v>7234</v>
      </c>
      <c r="B7235" s="1">
        <v>44306</v>
      </c>
      <c r="C7235" s="1">
        <v>44307</v>
      </c>
      <c r="D7235" s="1">
        <v>44319</v>
      </c>
      <c r="E7235" s="1">
        <v>44320</v>
      </c>
      <c r="F7235">
        <v>2</v>
      </c>
      <c r="G7235" t="str">
        <f>VLOOKUP(F7235,dComprador!A:B,2,0)</f>
        <v>João</v>
      </c>
      <c r="H7235">
        <v>7</v>
      </c>
      <c r="I7235" t="str">
        <f>VLOOKUP(H7235,dMateriaPrima!A:B,2,0)</f>
        <v>Poliéster</v>
      </c>
      <c r="J7235">
        <f>VLOOKUP(H7235,dMateriaPrima!A:C,3,0)</f>
        <v>8</v>
      </c>
      <c r="K7235">
        <v>86</v>
      </c>
      <c r="L7235">
        <f t="shared" ref="L7235:L7298" si="227">J7235*K7235</f>
        <v>688</v>
      </c>
      <c r="M7235">
        <v>0</v>
      </c>
      <c r="N7235">
        <f t="shared" si="226"/>
        <v>688</v>
      </c>
      <c r="O7235">
        <v>3</v>
      </c>
      <c r="P7235" t="str">
        <f>VLOOKUP(O7235,dFornecedor!A:B,2,0)</f>
        <v>StepUp</v>
      </c>
    </row>
    <row r="7236" spans="1:16" x14ac:dyDescent="0.25">
      <c r="A7236">
        <v>7235</v>
      </c>
      <c r="B7236" s="1">
        <v>44306</v>
      </c>
      <c r="C7236" s="1">
        <v>44307</v>
      </c>
      <c r="D7236" s="1">
        <v>44320</v>
      </c>
      <c r="E7236" s="1">
        <v>44324</v>
      </c>
      <c r="F7236">
        <v>1</v>
      </c>
      <c r="G7236" t="str">
        <f>VLOOKUP(F7236,dComprador!A:B,2,0)</f>
        <v>Alon</v>
      </c>
      <c r="H7236">
        <v>3</v>
      </c>
      <c r="I7236" t="str">
        <f>VLOOKUP(H7236,dMateriaPrima!A:B,2,0)</f>
        <v>Barra Metal</v>
      </c>
      <c r="J7236">
        <f>VLOOKUP(H7236,dMateriaPrima!A:C,3,0)</f>
        <v>565</v>
      </c>
      <c r="K7236">
        <v>381</v>
      </c>
      <c r="L7236">
        <f t="shared" si="227"/>
        <v>215265</v>
      </c>
      <c r="M7236">
        <v>0</v>
      </c>
      <c r="N7236">
        <f t="shared" si="226"/>
        <v>215265</v>
      </c>
      <c r="O7236">
        <v>4</v>
      </c>
      <c r="P7236" t="str">
        <f>VLOOKUP(O7236,dFornecedor!A:B,2,0)</f>
        <v>AlphaOmega</v>
      </c>
    </row>
    <row r="7237" spans="1:16" x14ac:dyDescent="0.25">
      <c r="A7237">
        <v>7236</v>
      </c>
      <c r="B7237" s="1">
        <v>44306</v>
      </c>
      <c r="C7237" s="1">
        <v>44306</v>
      </c>
      <c r="D7237" s="1">
        <v>44336</v>
      </c>
      <c r="E7237" s="1">
        <v>44339</v>
      </c>
      <c r="F7237">
        <v>1</v>
      </c>
      <c r="G7237" t="str">
        <f>VLOOKUP(F7237,dComprador!A:B,2,0)</f>
        <v>Alon</v>
      </c>
      <c r="H7237">
        <v>1</v>
      </c>
      <c r="I7237" t="str">
        <f>VLOOKUP(H7237,dMateriaPrima!A:B,2,0)</f>
        <v>Tecido</v>
      </c>
      <c r="J7237">
        <f>VLOOKUP(H7237,dMateriaPrima!A:C,3,0)</f>
        <v>18</v>
      </c>
      <c r="K7237">
        <v>86</v>
      </c>
      <c r="L7237">
        <f t="shared" si="227"/>
        <v>1548</v>
      </c>
      <c r="M7237">
        <v>0</v>
      </c>
      <c r="N7237">
        <f t="shared" si="226"/>
        <v>1548</v>
      </c>
      <c r="O7237">
        <v>2</v>
      </c>
      <c r="P7237" t="str">
        <f>VLOOKUP(O7237,dFornecedor!A:B,2,0)</f>
        <v>Minerva</v>
      </c>
    </row>
    <row r="7238" spans="1:16" x14ac:dyDescent="0.25">
      <c r="A7238">
        <v>7237</v>
      </c>
      <c r="B7238" s="1">
        <v>44307</v>
      </c>
      <c r="C7238" s="1">
        <v>44322</v>
      </c>
      <c r="D7238" s="1">
        <v>44339</v>
      </c>
      <c r="E7238" s="1">
        <v>44340</v>
      </c>
      <c r="F7238">
        <v>1</v>
      </c>
      <c r="G7238" t="str">
        <f>VLOOKUP(F7238,dComprador!A:B,2,0)</f>
        <v>Alon</v>
      </c>
      <c r="H7238">
        <v>5</v>
      </c>
      <c r="I7238" t="str">
        <f>VLOOKUP(H7238,dMateriaPrima!A:B,2,0)</f>
        <v>Areia</v>
      </c>
      <c r="J7238">
        <f>VLOOKUP(H7238,dMateriaPrima!A:C,3,0)</f>
        <v>3.59</v>
      </c>
      <c r="K7238">
        <v>144</v>
      </c>
      <c r="L7238">
        <f t="shared" si="227"/>
        <v>516.96</v>
      </c>
      <c r="M7238">
        <v>0</v>
      </c>
      <c r="N7238">
        <f t="shared" si="226"/>
        <v>516.96</v>
      </c>
      <c r="O7238">
        <v>1</v>
      </c>
      <c r="P7238" t="str">
        <f>VLOOKUP(O7238,dFornecedor!A:B,2,0)</f>
        <v>NorthShore</v>
      </c>
    </row>
    <row r="7239" spans="1:16" x14ac:dyDescent="0.25">
      <c r="A7239">
        <v>7238</v>
      </c>
      <c r="B7239" s="1">
        <v>44307</v>
      </c>
      <c r="C7239" s="1">
        <v>44307</v>
      </c>
      <c r="D7239" s="1">
        <v>44315</v>
      </c>
      <c r="E7239" s="1">
        <v>44317</v>
      </c>
      <c r="F7239">
        <v>4</v>
      </c>
      <c r="G7239" t="str">
        <f>VLOOKUP(F7239,dComprador!A:B,2,0)</f>
        <v>Lira</v>
      </c>
      <c r="H7239">
        <v>7</v>
      </c>
      <c r="I7239" t="str">
        <f>VLOOKUP(H7239,dMateriaPrima!A:B,2,0)</f>
        <v>Poliéster</v>
      </c>
      <c r="J7239">
        <f>VLOOKUP(H7239,dMateriaPrima!A:C,3,0)</f>
        <v>8</v>
      </c>
      <c r="K7239">
        <v>51</v>
      </c>
      <c r="L7239">
        <f t="shared" si="227"/>
        <v>408</v>
      </c>
      <c r="M7239">
        <v>0</v>
      </c>
      <c r="N7239">
        <f t="shared" si="226"/>
        <v>408</v>
      </c>
      <c r="O7239">
        <v>2</v>
      </c>
      <c r="P7239" t="str">
        <f>VLOOKUP(O7239,dFornecedor!A:B,2,0)</f>
        <v>Minerva</v>
      </c>
    </row>
    <row r="7240" spans="1:16" x14ac:dyDescent="0.25">
      <c r="A7240">
        <v>7239</v>
      </c>
      <c r="B7240" s="1">
        <v>44307</v>
      </c>
      <c r="C7240" s="1">
        <v>44314</v>
      </c>
      <c r="D7240" s="1">
        <v>44314</v>
      </c>
      <c r="E7240" s="1">
        <v>44316</v>
      </c>
      <c r="F7240">
        <v>4</v>
      </c>
      <c r="G7240" t="str">
        <f>VLOOKUP(F7240,dComprador!A:B,2,0)</f>
        <v>Lira</v>
      </c>
      <c r="H7240">
        <v>11</v>
      </c>
      <c r="I7240" t="str">
        <f>VLOOKUP(H7240,dMateriaPrima!A:B,2,0)</f>
        <v>Papel</v>
      </c>
      <c r="J7240">
        <f>VLOOKUP(H7240,dMateriaPrima!A:C,3,0)</f>
        <v>9</v>
      </c>
      <c r="K7240">
        <v>203</v>
      </c>
      <c r="L7240">
        <f t="shared" si="227"/>
        <v>1827</v>
      </c>
      <c r="M7240">
        <v>0</v>
      </c>
      <c r="N7240">
        <f t="shared" si="226"/>
        <v>1827</v>
      </c>
      <c r="O7240">
        <v>1</v>
      </c>
      <c r="P7240" t="str">
        <f>VLOOKUP(O7240,dFornecedor!A:B,2,0)</f>
        <v>NorthShore</v>
      </c>
    </row>
    <row r="7241" spans="1:16" x14ac:dyDescent="0.25">
      <c r="A7241">
        <v>7240</v>
      </c>
      <c r="B7241" s="1">
        <v>44307</v>
      </c>
      <c r="C7241" s="1">
        <v>44313</v>
      </c>
      <c r="D7241" s="1">
        <v>44316</v>
      </c>
      <c r="E7241" s="1">
        <v>44315</v>
      </c>
      <c r="F7241">
        <v>4</v>
      </c>
      <c r="G7241" t="str">
        <f>VLOOKUP(F7241,dComprador!A:B,2,0)</f>
        <v>Lira</v>
      </c>
      <c r="H7241">
        <v>11</v>
      </c>
      <c r="I7241" t="str">
        <f>VLOOKUP(H7241,dMateriaPrima!A:B,2,0)</f>
        <v>Papel</v>
      </c>
      <c r="J7241">
        <f>VLOOKUP(H7241,dMateriaPrima!A:C,3,0)</f>
        <v>9</v>
      </c>
      <c r="K7241">
        <v>108</v>
      </c>
      <c r="L7241">
        <f t="shared" si="227"/>
        <v>972</v>
      </c>
      <c r="M7241">
        <v>0</v>
      </c>
      <c r="N7241">
        <f t="shared" si="226"/>
        <v>972</v>
      </c>
      <c r="O7241">
        <v>1</v>
      </c>
      <c r="P7241" t="str">
        <f>VLOOKUP(O7241,dFornecedor!A:B,2,0)</f>
        <v>NorthShore</v>
      </c>
    </row>
    <row r="7242" spans="1:16" x14ac:dyDescent="0.25">
      <c r="A7242">
        <v>7241</v>
      </c>
      <c r="B7242" s="1">
        <v>44307</v>
      </c>
      <c r="C7242" s="1">
        <v>44312</v>
      </c>
      <c r="D7242" s="1">
        <v>44314</v>
      </c>
      <c r="E7242" s="1">
        <v>44316</v>
      </c>
      <c r="F7242">
        <v>4</v>
      </c>
      <c r="G7242" t="str">
        <f>VLOOKUP(F7242,dComprador!A:B,2,0)</f>
        <v>Lira</v>
      </c>
      <c r="H7242">
        <v>11</v>
      </c>
      <c r="I7242" t="str">
        <f>VLOOKUP(H7242,dMateriaPrima!A:B,2,0)</f>
        <v>Papel</v>
      </c>
      <c r="J7242">
        <f>VLOOKUP(H7242,dMateriaPrima!A:C,3,0)</f>
        <v>9</v>
      </c>
      <c r="K7242">
        <v>44</v>
      </c>
      <c r="L7242">
        <f t="shared" si="227"/>
        <v>396</v>
      </c>
      <c r="M7242">
        <v>25</v>
      </c>
      <c r="N7242">
        <f t="shared" si="226"/>
        <v>297</v>
      </c>
      <c r="O7242">
        <v>1</v>
      </c>
      <c r="P7242" t="str">
        <f>VLOOKUP(O7242,dFornecedor!A:B,2,0)</f>
        <v>NorthShore</v>
      </c>
    </row>
    <row r="7243" spans="1:16" x14ac:dyDescent="0.25">
      <c r="A7243">
        <v>7242</v>
      </c>
      <c r="B7243" s="1">
        <v>44307</v>
      </c>
      <c r="C7243" s="1">
        <v>44307</v>
      </c>
      <c r="D7243" s="1">
        <v>44313</v>
      </c>
      <c r="E7243" s="1">
        <v>44315</v>
      </c>
      <c r="F7243">
        <v>4</v>
      </c>
      <c r="G7243" t="str">
        <f>VLOOKUP(F7243,dComprador!A:B,2,0)</f>
        <v>Lira</v>
      </c>
      <c r="H7243">
        <v>5</v>
      </c>
      <c r="I7243" t="str">
        <f>VLOOKUP(H7243,dMateriaPrima!A:B,2,0)</f>
        <v>Areia</v>
      </c>
      <c r="J7243">
        <f>VLOOKUP(H7243,dMateriaPrima!A:C,3,0)</f>
        <v>3.59</v>
      </c>
      <c r="K7243">
        <v>41</v>
      </c>
      <c r="L7243">
        <f t="shared" si="227"/>
        <v>147.19</v>
      </c>
      <c r="M7243">
        <v>0</v>
      </c>
      <c r="N7243">
        <f t="shared" si="226"/>
        <v>147.19</v>
      </c>
      <c r="O7243">
        <v>2</v>
      </c>
      <c r="P7243" t="str">
        <f>VLOOKUP(O7243,dFornecedor!A:B,2,0)</f>
        <v>Minerva</v>
      </c>
    </row>
    <row r="7244" spans="1:16" x14ac:dyDescent="0.25">
      <c r="A7244">
        <v>7243</v>
      </c>
      <c r="B7244" s="1">
        <v>44307</v>
      </c>
      <c r="C7244" s="1">
        <v>44308</v>
      </c>
      <c r="D7244" s="1">
        <v>44314</v>
      </c>
      <c r="E7244" s="1">
        <v>44315</v>
      </c>
      <c r="F7244">
        <v>4</v>
      </c>
      <c r="G7244" t="str">
        <f>VLOOKUP(F7244,dComprador!A:B,2,0)</f>
        <v>Lira</v>
      </c>
      <c r="H7244">
        <v>1</v>
      </c>
      <c r="I7244" t="str">
        <f>VLOOKUP(H7244,dMateriaPrima!A:B,2,0)</f>
        <v>Tecido</v>
      </c>
      <c r="J7244">
        <f>VLOOKUP(H7244,dMateriaPrima!A:C,3,0)</f>
        <v>18</v>
      </c>
      <c r="K7244">
        <v>294</v>
      </c>
      <c r="L7244">
        <f t="shared" si="227"/>
        <v>5292</v>
      </c>
      <c r="M7244">
        <v>0</v>
      </c>
      <c r="N7244">
        <f t="shared" si="226"/>
        <v>5292</v>
      </c>
      <c r="O7244">
        <v>3</v>
      </c>
      <c r="P7244" t="str">
        <f>VLOOKUP(O7244,dFornecedor!A:B,2,0)</f>
        <v>StepUp</v>
      </c>
    </row>
    <row r="7245" spans="1:16" x14ac:dyDescent="0.25">
      <c r="A7245">
        <v>7244</v>
      </c>
      <c r="B7245" s="1">
        <v>44307</v>
      </c>
      <c r="C7245" s="1">
        <v>44307</v>
      </c>
      <c r="D7245" s="1">
        <v>44323</v>
      </c>
      <c r="E7245" s="1">
        <v>44326</v>
      </c>
      <c r="F7245">
        <v>1</v>
      </c>
      <c r="G7245" t="str">
        <f>VLOOKUP(F7245,dComprador!A:B,2,0)</f>
        <v>Alon</v>
      </c>
      <c r="H7245">
        <v>7</v>
      </c>
      <c r="I7245" t="str">
        <f>VLOOKUP(H7245,dMateriaPrima!A:B,2,0)</f>
        <v>Poliéster</v>
      </c>
      <c r="J7245">
        <f>VLOOKUP(H7245,dMateriaPrima!A:C,3,0)</f>
        <v>8</v>
      </c>
      <c r="K7245">
        <v>368</v>
      </c>
      <c r="L7245">
        <f t="shared" si="227"/>
        <v>2944</v>
      </c>
      <c r="M7245">
        <v>0</v>
      </c>
      <c r="N7245">
        <f t="shared" si="226"/>
        <v>2944</v>
      </c>
      <c r="O7245">
        <v>2</v>
      </c>
      <c r="P7245" t="str">
        <f>VLOOKUP(O7245,dFornecedor!A:B,2,0)</f>
        <v>Minerva</v>
      </c>
    </row>
    <row r="7246" spans="1:16" x14ac:dyDescent="0.25">
      <c r="A7246">
        <v>7245</v>
      </c>
      <c r="B7246" s="1">
        <v>44307</v>
      </c>
      <c r="C7246" s="1">
        <v>44316</v>
      </c>
      <c r="D7246" s="1">
        <v>44321</v>
      </c>
      <c r="E7246" s="1">
        <v>44321</v>
      </c>
      <c r="F7246">
        <v>3</v>
      </c>
      <c r="G7246" t="str">
        <f>VLOOKUP(F7246,dComprador!A:B,2,0)</f>
        <v>Diego</v>
      </c>
      <c r="H7246">
        <v>3</v>
      </c>
      <c r="I7246" t="str">
        <f>VLOOKUP(H7246,dMateriaPrima!A:B,2,0)</f>
        <v>Barra Metal</v>
      </c>
      <c r="J7246">
        <f>VLOOKUP(H7246,dMateriaPrima!A:C,3,0)</f>
        <v>565</v>
      </c>
      <c r="K7246">
        <v>119</v>
      </c>
      <c r="L7246">
        <f t="shared" si="227"/>
        <v>67235</v>
      </c>
      <c r="M7246">
        <v>0</v>
      </c>
      <c r="N7246">
        <f t="shared" si="226"/>
        <v>67235</v>
      </c>
      <c r="O7246">
        <v>2</v>
      </c>
      <c r="P7246" t="str">
        <f>VLOOKUP(O7246,dFornecedor!A:B,2,0)</f>
        <v>Minerva</v>
      </c>
    </row>
    <row r="7247" spans="1:16" x14ac:dyDescent="0.25">
      <c r="A7247">
        <v>7246</v>
      </c>
      <c r="B7247" s="1">
        <v>44307</v>
      </c>
      <c r="C7247" s="1">
        <v>44307</v>
      </c>
      <c r="D7247" s="1">
        <v>44321</v>
      </c>
      <c r="E7247" s="1">
        <v>44324</v>
      </c>
      <c r="F7247">
        <v>1</v>
      </c>
      <c r="G7247" t="str">
        <f>VLOOKUP(F7247,dComprador!A:B,2,0)</f>
        <v>Alon</v>
      </c>
      <c r="H7247">
        <v>5</v>
      </c>
      <c r="I7247" t="str">
        <f>VLOOKUP(H7247,dMateriaPrima!A:B,2,0)</f>
        <v>Areia</v>
      </c>
      <c r="J7247">
        <f>VLOOKUP(H7247,dMateriaPrima!A:C,3,0)</f>
        <v>3.59</v>
      </c>
      <c r="K7247">
        <v>535</v>
      </c>
      <c r="L7247">
        <f t="shared" si="227"/>
        <v>1920.6499999999999</v>
      </c>
      <c r="M7247">
        <v>0</v>
      </c>
      <c r="N7247">
        <f t="shared" si="226"/>
        <v>1920.6499999999999</v>
      </c>
      <c r="O7247">
        <v>2</v>
      </c>
      <c r="P7247" t="str">
        <f>VLOOKUP(O7247,dFornecedor!A:B,2,0)</f>
        <v>Minerva</v>
      </c>
    </row>
    <row r="7248" spans="1:16" x14ac:dyDescent="0.25">
      <c r="A7248">
        <v>7247</v>
      </c>
      <c r="B7248" s="1">
        <v>44307</v>
      </c>
      <c r="C7248" s="1">
        <v>44315</v>
      </c>
      <c r="D7248" s="1">
        <v>44339</v>
      </c>
      <c r="E7248" s="1">
        <v>44342</v>
      </c>
      <c r="F7248">
        <v>1</v>
      </c>
      <c r="G7248" t="str">
        <f>VLOOKUP(F7248,dComprador!A:B,2,0)</f>
        <v>Alon</v>
      </c>
      <c r="H7248">
        <v>5</v>
      </c>
      <c r="I7248" t="str">
        <f>VLOOKUP(H7248,dMateriaPrima!A:B,2,0)</f>
        <v>Areia</v>
      </c>
      <c r="J7248">
        <f>VLOOKUP(H7248,dMateriaPrima!A:C,3,0)</f>
        <v>3.59</v>
      </c>
      <c r="K7248">
        <v>85</v>
      </c>
      <c r="L7248">
        <f t="shared" si="227"/>
        <v>305.14999999999998</v>
      </c>
      <c r="M7248">
        <v>21</v>
      </c>
      <c r="N7248">
        <f t="shared" si="226"/>
        <v>241.06849999999997</v>
      </c>
      <c r="O7248">
        <v>2</v>
      </c>
      <c r="P7248" t="str">
        <f>VLOOKUP(O7248,dFornecedor!A:B,2,0)</f>
        <v>Minerva</v>
      </c>
    </row>
    <row r="7249" spans="1:16" x14ac:dyDescent="0.25">
      <c r="A7249">
        <v>7248</v>
      </c>
      <c r="B7249" s="1">
        <v>44307</v>
      </c>
      <c r="C7249" s="1">
        <v>44315</v>
      </c>
      <c r="D7249" s="1">
        <v>44324</v>
      </c>
      <c r="E7249" s="1">
        <v>44325</v>
      </c>
      <c r="F7249">
        <v>1</v>
      </c>
      <c r="G7249" t="str">
        <f>VLOOKUP(F7249,dComprador!A:B,2,0)</f>
        <v>Alon</v>
      </c>
      <c r="H7249">
        <v>8</v>
      </c>
      <c r="I7249" t="str">
        <f>VLOOKUP(H7249,dMateriaPrima!A:B,2,0)</f>
        <v>Cimento</v>
      </c>
      <c r="J7249">
        <f>VLOOKUP(H7249,dMateriaPrima!A:C,3,0)</f>
        <v>23</v>
      </c>
      <c r="K7249">
        <v>266</v>
      </c>
      <c r="L7249">
        <f t="shared" si="227"/>
        <v>6118</v>
      </c>
      <c r="M7249">
        <v>0</v>
      </c>
      <c r="N7249">
        <f t="shared" si="226"/>
        <v>6118</v>
      </c>
      <c r="O7249">
        <v>2</v>
      </c>
      <c r="P7249" t="str">
        <f>VLOOKUP(O7249,dFornecedor!A:B,2,0)</f>
        <v>Minerva</v>
      </c>
    </row>
    <row r="7250" spans="1:16" x14ac:dyDescent="0.25">
      <c r="A7250">
        <v>7249</v>
      </c>
      <c r="B7250" s="1">
        <v>44308</v>
      </c>
      <c r="C7250" s="1">
        <v>44308</v>
      </c>
      <c r="D7250" s="1">
        <v>44315</v>
      </c>
      <c r="E7250" s="1">
        <v>44314</v>
      </c>
      <c r="F7250">
        <v>4</v>
      </c>
      <c r="G7250" t="str">
        <f>VLOOKUP(F7250,dComprador!A:B,2,0)</f>
        <v>Lira</v>
      </c>
      <c r="H7250">
        <v>9</v>
      </c>
      <c r="I7250" t="str">
        <f>VLOOKUP(H7250,dMateriaPrima!A:B,2,0)</f>
        <v>Couro</v>
      </c>
      <c r="J7250">
        <f>VLOOKUP(H7250,dMateriaPrima!A:C,3,0)</f>
        <v>4.4000000000000004</v>
      </c>
      <c r="K7250">
        <v>161</v>
      </c>
      <c r="L7250">
        <f t="shared" si="227"/>
        <v>708.40000000000009</v>
      </c>
      <c r="M7250">
        <v>0</v>
      </c>
      <c r="N7250">
        <f t="shared" si="226"/>
        <v>708.40000000000009</v>
      </c>
      <c r="O7250">
        <v>2</v>
      </c>
      <c r="P7250" t="str">
        <f>VLOOKUP(O7250,dFornecedor!A:B,2,0)</f>
        <v>Minerva</v>
      </c>
    </row>
    <row r="7251" spans="1:16" x14ac:dyDescent="0.25">
      <c r="A7251">
        <v>7250</v>
      </c>
      <c r="B7251" s="1">
        <v>44308</v>
      </c>
      <c r="C7251" s="1">
        <v>44317</v>
      </c>
      <c r="D7251" s="1">
        <v>44319</v>
      </c>
      <c r="E7251" s="1">
        <v>44323</v>
      </c>
      <c r="F7251">
        <v>4</v>
      </c>
      <c r="G7251" t="str">
        <f>VLOOKUP(F7251,dComprador!A:B,2,0)</f>
        <v>Lira</v>
      </c>
      <c r="H7251">
        <v>11</v>
      </c>
      <c r="I7251" t="str">
        <f>VLOOKUP(H7251,dMateriaPrima!A:B,2,0)</f>
        <v>Papel</v>
      </c>
      <c r="J7251">
        <f>VLOOKUP(H7251,dMateriaPrima!A:C,3,0)</f>
        <v>9</v>
      </c>
      <c r="K7251">
        <v>198</v>
      </c>
      <c r="L7251">
        <f t="shared" si="227"/>
        <v>1782</v>
      </c>
      <c r="M7251">
        <v>0</v>
      </c>
      <c r="N7251">
        <f t="shared" si="226"/>
        <v>1782</v>
      </c>
      <c r="O7251">
        <v>2</v>
      </c>
      <c r="P7251" t="str">
        <f>VLOOKUP(O7251,dFornecedor!A:B,2,0)</f>
        <v>Minerva</v>
      </c>
    </row>
    <row r="7252" spans="1:16" x14ac:dyDescent="0.25">
      <c r="A7252">
        <v>7251</v>
      </c>
      <c r="B7252" s="1">
        <v>44308</v>
      </c>
      <c r="C7252" s="1">
        <v>44308</v>
      </c>
      <c r="D7252" s="1">
        <v>44314</v>
      </c>
      <c r="E7252" s="1">
        <v>44317</v>
      </c>
      <c r="F7252">
        <v>4</v>
      </c>
      <c r="G7252" t="str">
        <f>VLOOKUP(F7252,dComprador!A:B,2,0)</f>
        <v>Lira</v>
      </c>
      <c r="H7252">
        <v>5</v>
      </c>
      <c r="I7252" t="str">
        <f>VLOOKUP(H7252,dMateriaPrima!A:B,2,0)</f>
        <v>Areia</v>
      </c>
      <c r="J7252">
        <f>VLOOKUP(H7252,dMateriaPrima!A:C,3,0)</f>
        <v>3.59</v>
      </c>
      <c r="K7252">
        <v>42</v>
      </c>
      <c r="L7252">
        <f t="shared" si="227"/>
        <v>150.78</v>
      </c>
      <c r="M7252">
        <v>0</v>
      </c>
      <c r="N7252">
        <f t="shared" si="226"/>
        <v>150.78</v>
      </c>
      <c r="O7252">
        <v>5</v>
      </c>
      <c r="P7252" t="str">
        <f>VLOOKUP(O7252,dFornecedor!A:B,2,0)</f>
        <v>Atlas</v>
      </c>
    </row>
    <row r="7253" spans="1:16" x14ac:dyDescent="0.25">
      <c r="A7253">
        <v>7252</v>
      </c>
      <c r="B7253" s="1">
        <v>44308</v>
      </c>
      <c r="C7253" s="1">
        <v>44317</v>
      </c>
      <c r="D7253" s="1">
        <v>44319</v>
      </c>
      <c r="E7253" s="1">
        <v>44322</v>
      </c>
      <c r="F7253">
        <v>4</v>
      </c>
      <c r="G7253" t="str">
        <f>VLOOKUP(F7253,dComprador!A:B,2,0)</f>
        <v>Lira</v>
      </c>
      <c r="H7253">
        <v>9</v>
      </c>
      <c r="I7253" t="str">
        <f>VLOOKUP(H7253,dMateriaPrima!A:B,2,0)</f>
        <v>Couro</v>
      </c>
      <c r="J7253">
        <f>VLOOKUP(H7253,dMateriaPrima!A:C,3,0)</f>
        <v>4.4000000000000004</v>
      </c>
      <c r="K7253">
        <v>137</v>
      </c>
      <c r="L7253">
        <f t="shared" si="227"/>
        <v>602.80000000000007</v>
      </c>
      <c r="M7253">
        <v>0</v>
      </c>
      <c r="N7253">
        <f t="shared" si="226"/>
        <v>602.80000000000007</v>
      </c>
      <c r="O7253">
        <v>2</v>
      </c>
      <c r="P7253" t="str">
        <f>VLOOKUP(O7253,dFornecedor!A:B,2,0)</f>
        <v>Minerva</v>
      </c>
    </row>
    <row r="7254" spans="1:16" x14ac:dyDescent="0.25">
      <c r="A7254">
        <v>7253</v>
      </c>
      <c r="B7254" s="1">
        <v>44308</v>
      </c>
      <c r="C7254" s="1">
        <v>44321</v>
      </c>
      <c r="D7254" s="1">
        <v>44328</v>
      </c>
      <c r="E7254" s="1">
        <v>44328</v>
      </c>
      <c r="F7254">
        <v>1</v>
      </c>
      <c r="G7254" t="str">
        <f>VLOOKUP(F7254,dComprador!A:B,2,0)</f>
        <v>Alon</v>
      </c>
      <c r="H7254">
        <v>4</v>
      </c>
      <c r="I7254" t="str">
        <f>VLOOKUP(H7254,dMateriaPrima!A:B,2,0)</f>
        <v>Madeira</v>
      </c>
      <c r="J7254">
        <f>VLOOKUP(H7254,dMateriaPrima!A:C,3,0)</f>
        <v>168</v>
      </c>
      <c r="K7254">
        <v>25</v>
      </c>
      <c r="L7254">
        <f t="shared" si="227"/>
        <v>4200</v>
      </c>
      <c r="M7254">
        <v>0</v>
      </c>
      <c r="N7254">
        <f t="shared" si="226"/>
        <v>4200</v>
      </c>
      <c r="O7254">
        <v>1</v>
      </c>
      <c r="P7254" t="str">
        <f>VLOOKUP(O7254,dFornecedor!A:B,2,0)</f>
        <v>NorthShore</v>
      </c>
    </row>
    <row r="7255" spans="1:16" x14ac:dyDescent="0.25">
      <c r="A7255">
        <v>7254</v>
      </c>
      <c r="B7255" s="1">
        <v>44308</v>
      </c>
      <c r="C7255" s="1">
        <v>44313</v>
      </c>
      <c r="D7255" s="1">
        <v>44328</v>
      </c>
      <c r="E7255" s="1">
        <v>44329</v>
      </c>
      <c r="F7255">
        <v>1</v>
      </c>
      <c r="G7255" t="str">
        <f>VLOOKUP(F7255,dComprador!A:B,2,0)</f>
        <v>Alon</v>
      </c>
      <c r="H7255">
        <v>11</v>
      </c>
      <c r="I7255" t="str">
        <f>VLOOKUP(H7255,dMateriaPrima!A:B,2,0)</f>
        <v>Papel</v>
      </c>
      <c r="J7255">
        <f>VLOOKUP(H7255,dMateriaPrima!A:C,3,0)</f>
        <v>9</v>
      </c>
      <c r="K7255">
        <v>77</v>
      </c>
      <c r="L7255">
        <f t="shared" si="227"/>
        <v>693</v>
      </c>
      <c r="M7255">
        <v>0</v>
      </c>
      <c r="N7255">
        <f t="shared" si="226"/>
        <v>693</v>
      </c>
      <c r="O7255">
        <v>1</v>
      </c>
      <c r="P7255" t="str">
        <f>VLOOKUP(O7255,dFornecedor!A:B,2,0)</f>
        <v>NorthShore</v>
      </c>
    </row>
    <row r="7256" spans="1:16" x14ac:dyDescent="0.25">
      <c r="A7256">
        <v>7255</v>
      </c>
      <c r="B7256" s="1">
        <v>44308</v>
      </c>
      <c r="C7256" s="1">
        <v>44308</v>
      </c>
      <c r="D7256" s="1">
        <v>44329</v>
      </c>
      <c r="E7256" s="1">
        <v>44331</v>
      </c>
      <c r="F7256">
        <v>1</v>
      </c>
      <c r="G7256" t="str">
        <f>VLOOKUP(F7256,dComprador!A:B,2,0)</f>
        <v>Alon</v>
      </c>
      <c r="H7256">
        <v>9</v>
      </c>
      <c r="I7256" t="str">
        <f>VLOOKUP(H7256,dMateriaPrima!A:B,2,0)</f>
        <v>Couro</v>
      </c>
      <c r="J7256">
        <f>VLOOKUP(H7256,dMateriaPrima!A:C,3,0)</f>
        <v>4.4000000000000004</v>
      </c>
      <c r="K7256">
        <v>98</v>
      </c>
      <c r="L7256">
        <f t="shared" si="227"/>
        <v>431.20000000000005</v>
      </c>
      <c r="M7256">
        <v>0</v>
      </c>
      <c r="N7256">
        <f t="shared" si="226"/>
        <v>431.20000000000005</v>
      </c>
      <c r="O7256">
        <v>2</v>
      </c>
      <c r="P7256" t="str">
        <f>VLOOKUP(O7256,dFornecedor!A:B,2,0)</f>
        <v>Minerva</v>
      </c>
    </row>
    <row r="7257" spans="1:16" x14ac:dyDescent="0.25">
      <c r="A7257">
        <v>7256</v>
      </c>
      <c r="B7257" s="1">
        <v>44308</v>
      </c>
      <c r="C7257" s="1">
        <v>44308</v>
      </c>
      <c r="D7257" s="1">
        <v>44328</v>
      </c>
      <c r="E7257" s="1">
        <v>44327</v>
      </c>
      <c r="F7257">
        <v>1</v>
      </c>
      <c r="G7257" t="str">
        <f>VLOOKUP(F7257,dComprador!A:B,2,0)</f>
        <v>Alon</v>
      </c>
      <c r="H7257">
        <v>5</v>
      </c>
      <c r="I7257" t="str">
        <f>VLOOKUP(H7257,dMateriaPrima!A:B,2,0)</f>
        <v>Areia</v>
      </c>
      <c r="J7257">
        <f>VLOOKUP(H7257,dMateriaPrima!A:C,3,0)</f>
        <v>3.59</v>
      </c>
      <c r="K7257">
        <v>69</v>
      </c>
      <c r="L7257">
        <f t="shared" si="227"/>
        <v>247.70999999999998</v>
      </c>
      <c r="M7257">
        <v>26</v>
      </c>
      <c r="N7257">
        <f t="shared" si="226"/>
        <v>183.30539999999999</v>
      </c>
      <c r="O7257">
        <v>2</v>
      </c>
      <c r="P7257" t="str">
        <f>VLOOKUP(O7257,dFornecedor!A:B,2,0)</f>
        <v>Minerva</v>
      </c>
    </row>
    <row r="7258" spans="1:16" x14ac:dyDescent="0.25">
      <c r="A7258">
        <v>7257</v>
      </c>
      <c r="B7258" s="1">
        <v>44308</v>
      </c>
      <c r="C7258" s="1">
        <v>44316</v>
      </c>
      <c r="D7258" s="1">
        <v>44329</v>
      </c>
      <c r="E7258" s="1">
        <v>44332</v>
      </c>
      <c r="F7258">
        <v>1</v>
      </c>
      <c r="G7258" t="str">
        <f>VLOOKUP(F7258,dComprador!A:B,2,0)</f>
        <v>Alon</v>
      </c>
      <c r="H7258">
        <v>9</v>
      </c>
      <c r="I7258" t="str">
        <f>VLOOKUP(H7258,dMateriaPrima!A:B,2,0)</f>
        <v>Couro</v>
      </c>
      <c r="J7258">
        <f>VLOOKUP(H7258,dMateriaPrima!A:C,3,0)</f>
        <v>4.4000000000000004</v>
      </c>
      <c r="K7258">
        <v>494</v>
      </c>
      <c r="L7258">
        <f t="shared" si="227"/>
        <v>2173.6000000000004</v>
      </c>
      <c r="M7258">
        <v>26</v>
      </c>
      <c r="N7258">
        <f t="shared" si="226"/>
        <v>1608.4640000000004</v>
      </c>
      <c r="O7258">
        <v>1</v>
      </c>
      <c r="P7258" t="str">
        <f>VLOOKUP(O7258,dFornecedor!A:B,2,0)</f>
        <v>NorthShore</v>
      </c>
    </row>
    <row r="7259" spans="1:16" x14ac:dyDescent="0.25">
      <c r="A7259">
        <v>7258</v>
      </c>
      <c r="B7259" s="1">
        <v>44309</v>
      </c>
      <c r="C7259" s="1">
        <v>44318</v>
      </c>
      <c r="D7259" s="1">
        <v>44320</v>
      </c>
      <c r="E7259" s="1">
        <v>44324</v>
      </c>
      <c r="F7259">
        <v>4</v>
      </c>
      <c r="G7259" t="str">
        <f>VLOOKUP(F7259,dComprador!A:B,2,0)</f>
        <v>Lira</v>
      </c>
      <c r="H7259">
        <v>5</v>
      </c>
      <c r="I7259" t="str">
        <f>VLOOKUP(H7259,dMateriaPrima!A:B,2,0)</f>
        <v>Areia</v>
      </c>
      <c r="J7259">
        <f>VLOOKUP(H7259,dMateriaPrima!A:C,3,0)</f>
        <v>3.59</v>
      </c>
      <c r="K7259">
        <v>12</v>
      </c>
      <c r="L7259">
        <f t="shared" si="227"/>
        <v>43.08</v>
      </c>
      <c r="M7259">
        <v>0</v>
      </c>
      <c r="N7259">
        <f t="shared" si="226"/>
        <v>43.08</v>
      </c>
      <c r="O7259">
        <v>3</v>
      </c>
      <c r="P7259" t="str">
        <f>VLOOKUP(O7259,dFornecedor!A:B,2,0)</f>
        <v>StepUp</v>
      </c>
    </row>
    <row r="7260" spans="1:16" x14ac:dyDescent="0.25">
      <c r="A7260">
        <v>7259</v>
      </c>
      <c r="B7260" s="1">
        <v>44309</v>
      </c>
      <c r="C7260" s="1">
        <v>44314</v>
      </c>
      <c r="D7260" s="1">
        <v>44338</v>
      </c>
      <c r="E7260" s="1">
        <v>44341</v>
      </c>
      <c r="F7260">
        <v>1</v>
      </c>
      <c r="G7260" t="str">
        <f>VLOOKUP(F7260,dComprador!A:B,2,0)</f>
        <v>Alon</v>
      </c>
      <c r="H7260">
        <v>11</v>
      </c>
      <c r="I7260" t="str">
        <f>VLOOKUP(H7260,dMateriaPrima!A:B,2,0)</f>
        <v>Papel</v>
      </c>
      <c r="J7260">
        <f>VLOOKUP(H7260,dMateriaPrima!A:C,3,0)</f>
        <v>9</v>
      </c>
      <c r="K7260">
        <v>137</v>
      </c>
      <c r="L7260">
        <f t="shared" si="227"/>
        <v>1233</v>
      </c>
      <c r="M7260">
        <v>0</v>
      </c>
      <c r="N7260">
        <f t="shared" si="226"/>
        <v>1233</v>
      </c>
      <c r="O7260">
        <v>1</v>
      </c>
      <c r="P7260" t="str">
        <f>VLOOKUP(O7260,dFornecedor!A:B,2,0)</f>
        <v>NorthShore</v>
      </c>
    </row>
    <row r="7261" spans="1:16" x14ac:dyDescent="0.25">
      <c r="A7261">
        <v>7260</v>
      </c>
      <c r="B7261" s="1">
        <v>44309</v>
      </c>
      <c r="C7261" s="1">
        <v>44312</v>
      </c>
      <c r="D7261" s="1">
        <v>44340</v>
      </c>
      <c r="E7261" s="1">
        <v>44342</v>
      </c>
      <c r="F7261">
        <v>1</v>
      </c>
      <c r="G7261" t="str">
        <f>VLOOKUP(F7261,dComprador!A:B,2,0)</f>
        <v>Alon</v>
      </c>
      <c r="H7261">
        <v>1</v>
      </c>
      <c r="I7261" t="str">
        <f>VLOOKUP(H7261,dMateriaPrima!A:B,2,0)</f>
        <v>Tecido</v>
      </c>
      <c r="J7261">
        <f>VLOOKUP(H7261,dMateriaPrima!A:C,3,0)</f>
        <v>18</v>
      </c>
      <c r="K7261">
        <v>201</v>
      </c>
      <c r="L7261">
        <f t="shared" si="227"/>
        <v>3618</v>
      </c>
      <c r="M7261">
        <v>0</v>
      </c>
      <c r="N7261">
        <f t="shared" si="226"/>
        <v>3618</v>
      </c>
      <c r="O7261">
        <v>5</v>
      </c>
      <c r="P7261" t="str">
        <f>VLOOKUP(O7261,dFornecedor!A:B,2,0)</f>
        <v>Atlas</v>
      </c>
    </row>
    <row r="7262" spans="1:16" x14ac:dyDescent="0.25">
      <c r="A7262">
        <v>7261</v>
      </c>
      <c r="B7262" s="1">
        <v>44309</v>
      </c>
      <c r="C7262" s="1">
        <v>44310</v>
      </c>
      <c r="D7262" s="1">
        <v>44316</v>
      </c>
      <c r="E7262" s="1">
        <v>44317</v>
      </c>
      <c r="F7262">
        <v>4</v>
      </c>
      <c r="G7262" t="str">
        <f>VLOOKUP(F7262,dComprador!A:B,2,0)</f>
        <v>Lira</v>
      </c>
      <c r="H7262">
        <v>11</v>
      </c>
      <c r="I7262" t="str">
        <f>VLOOKUP(H7262,dMateriaPrima!A:B,2,0)</f>
        <v>Papel</v>
      </c>
      <c r="J7262">
        <f>VLOOKUP(H7262,dMateriaPrima!A:C,3,0)</f>
        <v>9</v>
      </c>
      <c r="K7262">
        <v>238</v>
      </c>
      <c r="L7262">
        <f t="shared" si="227"/>
        <v>2142</v>
      </c>
      <c r="M7262">
        <v>0</v>
      </c>
      <c r="N7262">
        <f t="shared" si="226"/>
        <v>2142</v>
      </c>
      <c r="O7262">
        <v>3</v>
      </c>
      <c r="P7262" t="str">
        <f>VLOOKUP(O7262,dFornecedor!A:B,2,0)</f>
        <v>StepUp</v>
      </c>
    </row>
    <row r="7263" spans="1:16" x14ac:dyDescent="0.25">
      <c r="A7263">
        <v>7262</v>
      </c>
      <c r="B7263" s="1">
        <v>44309</v>
      </c>
      <c r="C7263" s="1">
        <v>44318</v>
      </c>
      <c r="D7263" s="1">
        <v>44324</v>
      </c>
      <c r="E7263" s="1">
        <v>44325</v>
      </c>
      <c r="F7263">
        <v>1</v>
      </c>
      <c r="G7263" t="str">
        <f>VLOOKUP(F7263,dComprador!A:B,2,0)</f>
        <v>Alon</v>
      </c>
      <c r="H7263">
        <v>11</v>
      </c>
      <c r="I7263" t="str">
        <f>VLOOKUP(H7263,dMateriaPrima!A:B,2,0)</f>
        <v>Papel</v>
      </c>
      <c r="J7263">
        <f>VLOOKUP(H7263,dMateriaPrima!A:C,3,0)</f>
        <v>9</v>
      </c>
      <c r="K7263">
        <v>38</v>
      </c>
      <c r="L7263">
        <f t="shared" si="227"/>
        <v>342</v>
      </c>
      <c r="M7263">
        <v>0</v>
      </c>
      <c r="N7263">
        <f t="shared" si="226"/>
        <v>342</v>
      </c>
      <c r="O7263">
        <v>3</v>
      </c>
      <c r="P7263" t="str">
        <f>VLOOKUP(O7263,dFornecedor!A:B,2,0)</f>
        <v>StepUp</v>
      </c>
    </row>
    <row r="7264" spans="1:16" x14ac:dyDescent="0.25">
      <c r="A7264">
        <v>7263</v>
      </c>
      <c r="B7264" s="1">
        <v>44309</v>
      </c>
      <c r="C7264" s="1">
        <v>44316</v>
      </c>
      <c r="D7264" s="1">
        <v>44318</v>
      </c>
      <c r="E7264" s="1">
        <v>44324</v>
      </c>
      <c r="F7264">
        <v>3</v>
      </c>
      <c r="G7264" t="str">
        <f>VLOOKUP(F7264,dComprador!A:B,2,0)</f>
        <v>Diego</v>
      </c>
      <c r="H7264">
        <v>5</v>
      </c>
      <c r="I7264" t="str">
        <f>VLOOKUP(H7264,dMateriaPrima!A:B,2,0)</f>
        <v>Areia</v>
      </c>
      <c r="J7264">
        <f>VLOOKUP(H7264,dMateriaPrima!A:C,3,0)</f>
        <v>3.59</v>
      </c>
      <c r="K7264">
        <v>122</v>
      </c>
      <c r="L7264">
        <f t="shared" si="227"/>
        <v>437.97999999999996</v>
      </c>
      <c r="M7264">
        <v>0</v>
      </c>
      <c r="N7264">
        <f t="shared" si="226"/>
        <v>437.97999999999996</v>
      </c>
      <c r="O7264">
        <v>4</v>
      </c>
      <c r="P7264" t="str">
        <f>VLOOKUP(O7264,dFornecedor!A:B,2,0)</f>
        <v>AlphaOmega</v>
      </c>
    </row>
    <row r="7265" spans="1:16" x14ac:dyDescent="0.25">
      <c r="A7265">
        <v>7264</v>
      </c>
      <c r="B7265" s="1">
        <v>44309</v>
      </c>
      <c r="C7265" s="1">
        <v>44310</v>
      </c>
      <c r="D7265" s="1">
        <v>44323</v>
      </c>
      <c r="E7265" s="1">
        <v>44326</v>
      </c>
      <c r="F7265">
        <v>1</v>
      </c>
      <c r="G7265" t="str">
        <f>VLOOKUP(F7265,dComprador!A:B,2,0)</f>
        <v>Alon</v>
      </c>
      <c r="H7265">
        <v>9</v>
      </c>
      <c r="I7265" t="str">
        <f>VLOOKUP(H7265,dMateriaPrima!A:B,2,0)</f>
        <v>Couro</v>
      </c>
      <c r="J7265">
        <f>VLOOKUP(H7265,dMateriaPrima!A:C,3,0)</f>
        <v>4.4000000000000004</v>
      </c>
      <c r="K7265">
        <v>43</v>
      </c>
      <c r="L7265">
        <f t="shared" si="227"/>
        <v>189.20000000000002</v>
      </c>
      <c r="M7265">
        <v>0</v>
      </c>
      <c r="N7265">
        <f t="shared" si="226"/>
        <v>189.20000000000002</v>
      </c>
      <c r="O7265">
        <v>4</v>
      </c>
      <c r="P7265" t="str">
        <f>VLOOKUP(O7265,dFornecedor!A:B,2,0)</f>
        <v>AlphaOmega</v>
      </c>
    </row>
    <row r="7266" spans="1:16" x14ac:dyDescent="0.25">
      <c r="A7266">
        <v>7265</v>
      </c>
      <c r="B7266" s="1">
        <v>44309</v>
      </c>
      <c r="C7266" s="1">
        <v>44318</v>
      </c>
      <c r="D7266" s="1">
        <v>44325</v>
      </c>
      <c r="E7266" s="1">
        <v>44325</v>
      </c>
      <c r="F7266">
        <v>2</v>
      </c>
      <c r="G7266" t="str">
        <f>VLOOKUP(F7266,dComprador!A:B,2,0)</f>
        <v>João</v>
      </c>
      <c r="H7266">
        <v>1</v>
      </c>
      <c r="I7266" t="str">
        <f>VLOOKUP(H7266,dMateriaPrima!A:B,2,0)</f>
        <v>Tecido</v>
      </c>
      <c r="J7266">
        <f>VLOOKUP(H7266,dMateriaPrima!A:C,3,0)</f>
        <v>18</v>
      </c>
      <c r="K7266">
        <v>178</v>
      </c>
      <c r="L7266">
        <f t="shared" si="227"/>
        <v>3204</v>
      </c>
      <c r="M7266">
        <v>0</v>
      </c>
      <c r="N7266">
        <f t="shared" si="226"/>
        <v>3204</v>
      </c>
      <c r="O7266">
        <v>2</v>
      </c>
      <c r="P7266" t="str">
        <f>VLOOKUP(O7266,dFornecedor!A:B,2,0)</f>
        <v>Minerva</v>
      </c>
    </row>
    <row r="7267" spans="1:16" x14ac:dyDescent="0.25">
      <c r="A7267">
        <v>7266</v>
      </c>
      <c r="B7267" s="1">
        <v>44309</v>
      </c>
      <c r="C7267" s="1">
        <v>44317</v>
      </c>
      <c r="D7267" s="1">
        <v>44340</v>
      </c>
      <c r="E7267" s="1">
        <v>44343</v>
      </c>
      <c r="F7267">
        <v>1</v>
      </c>
      <c r="G7267" t="str">
        <f>VLOOKUP(F7267,dComprador!A:B,2,0)</f>
        <v>Alon</v>
      </c>
      <c r="H7267">
        <v>4</v>
      </c>
      <c r="I7267" t="str">
        <f>VLOOKUP(H7267,dMateriaPrima!A:B,2,0)</f>
        <v>Madeira</v>
      </c>
      <c r="J7267">
        <f>VLOOKUP(H7267,dMateriaPrima!A:C,3,0)</f>
        <v>168</v>
      </c>
      <c r="K7267">
        <v>22</v>
      </c>
      <c r="L7267">
        <f t="shared" si="227"/>
        <v>3696</v>
      </c>
      <c r="M7267">
        <v>0</v>
      </c>
      <c r="N7267">
        <f t="shared" si="226"/>
        <v>3696</v>
      </c>
      <c r="O7267">
        <v>2</v>
      </c>
      <c r="P7267" t="str">
        <f>VLOOKUP(O7267,dFornecedor!A:B,2,0)</f>
        <v>Minerva</v>
      </c>
    </row>
    <row r="7268" spans="1:16" x14ac:dyDescent="0.25">
      <c r="A7268">
        <v>7267</v>
      </c>
      <c r="B7268" s="1">
        <v>44310</v>
      </c>
      <c r="C7268" s="1">
        <v>44310</v>
      </c>
      <c r="D7268" s="1">
        <v>44337</v>
      </c>
      <c r="E7268" s="1">
        <v>44339</v>
      </c>
      <c r="F7268">
        <v>1</v>
      </c>
      <c r="G7268" t="str">
        <f>VLOOKUP(F7268,dComprador!A:B,2,0)</f>
        <v>Alon</v>
      </c>
      <c r="H7268">
        <v>6</v>
      </c>
      <c r="I7268" t="str">
        <f>VLOOKUP(H7268,dMateriaPrima!A:B,2,0)</f>
        <v>Fio Algodão</v>
      </c>
      <c r="J7268">
        <f>VLOOKUP(H7268,dMateriaPrima!A:C,3,0)</f>
        <v>55.9</v>
      </c>
      <c r="K7268">
        <v>32</v>
      </c>
      <c r="L7268">
        <f t="shared" si="227"/>
        <v>1788.8</v>
      </c>
      <c r="M7268">
        <v>0</v>
      </c>
      <c r="N7268">
        <f t="shared" si="226"/>
        <v>1788.8</v>
      </c>
      <c r="O7268">
        <v>2</v>
      </c>
      <c r="P7268" t="str">
        <f>VLOOKUP(O7268,dFornecedor!A:B,2,0)</f>
        <v>Minerva</v>
      </c>
    </row>
    <row r="7269" spans="1:16" x14ac:dyDescent="0.25">
      <c r="A7269">
        <v>7268</v>
      </c>
      <c r="B7269" s="1">
        <v>44310</v>
      </c>
      <c r="C7269" s="1">
        <v>44310</v>
      </c>
      <c r="D7269" s="1">
        <v>44317</v>
      </c>
      <c r="E7269" s="1">
        <v>44318</v>
      </c>
      <c r="F7269">
        <v>4</v>
      </c>
      <c r="G7269" t="str">
        <f>VLOOKUP(F7269,dComprador!A:B,2,0)</f>
        <v>Lira</v>
      </c>
      <c r="H7269">
        <v>7</v>
      </c>
      <c r="I7269" t="str">
        <f>VLOOKUP(H7269,dMateriaPrima!A:B,2,0)</f>
        <v>Poliéster</v>
      </c>
      <c r="J7269">
        <f>VLOOKUP(H7269,dMateriaPrima!A:C,3,0)</f>
        <v>8</v>
      </c>
      <c r="K7269">
        <v>263</v>
      </c>
      <c r="L7269">
        <f t="shared" si="227"/>
        <v>2104</v>
      </c>
      <c r="M7269">
        <v>0</v>
      </c>
      <c r="N7269">
        <f t="shared" si="226"/>
        <v>2104</v>
      </c>
      <c r="O7269">
        <v>2</v>
      </c>
      <c r="P7269" t="str">
        <f>VLOOKUP(O7269,dFornecedor!A:B,2,0)</f>
        <v>Minerva</v>
      </c>
    </row>
    <row r="7270" spans="1:16" x14ac:dyDescent="0.25">
      <c r="A7270">
        <v>7269</v>
      </c>
      <c r="B7270" s="1">
        <v>44310</v>
      </c>
      <c r="C7270" s="1">
        <v>44313</v>
      </c>
      <c r="D7270" s="1">
        <v>44317</v>
      </c>
      <c r="E7270" s="1">
        <v>44317</v>
      </c>
      <c r="F7270">
        <v>4</v>
      </c>
      <c r="G7270" t="str">
        <f>VLOOKUP(F7270,dComprador!A:B,2,0)</f>
        <v>Lira</v>
      </c>
      <c r="H7270">
        <v>5</v>
      </c>
      <c r="I7270" t="str">
        <f>VLOOKUP(H7270,dMateriaPrima!A:B,2,0)</f>
        <v>Areia</v>
      </c>
      <c r="J7270">
        <f>VLOOKUP(H7270,dMateriaPrima!A:C,3,0)</f>
        <v>3.59</v>
      </c>
      <c r="K7270">
        <v>593</v>
      </c>
      <c r="L7270">
        <f t="shared" si="227"/>
        <v>2128.87</v>
      </c>
      <c r="M7270">
        <v>0</v>
      </c>
      <c r="N7270">
        <f t="shared" si="226"/>
        <v>2128.87</v>
      </c>
      <c r="O7270">
        <v>1</v>
      </c>
      <c r="P7270" t="str">
        <f>VLOOKUP(O7270,dFornecedor!A:B,2,0)</f>
        <v>NorthShore</v>
      </c>
    </row>
    <row r="7271" spans="1:16" x14ac:dyDescent="0.25">
      <c r="A7271">
        <v>7270</v>
      </c>
      <c r="B7271" s="1">
        <v>44310</v>
      </c>
      <c r="C7271" s="1">
        <v>44311</v>
      </c>
      <c r="D7271" s="1">
        <v>44317</v>
      </c>
      <c r="E7271" s="1">
        <v>44317</v>
      </c>
      <c r="F7271">
        <v>4</v>
      </c>
      <c r="G7271" t="str">
        <f>VLOOKUP(F7271,dComprador!A:B,2,0)</f>
        <v>Lira</v>
      </c>
      <c r="H7271">
        <v>6</v>
      </c>
      <c r="I7271" t="str">
        <f>VLOOKUP(H7271,dMateriaPrima!A:B,2,0)</f>
        <v>Fio Algodão</v>
      </c>
      <c r="J7271">
        <f>VLOOKUP(H7271,dMateriaPrima!A:C,3,0)</f>
        <v>55.9</v>
      </c>
      <c r="K7271">
        <v>26</v>
      </c>
      <c r="L7271">
        <f t="shared" si="227"/>
        <v>1453.3999999999999</v>
      </c>
      <c r="M7271">
        <v>0</v>
      </c>
      <c r="N7271">
        <f t="shared" si="226"/>
        <v>1453.3999999999999</v>
      </c>
      <c r="O7271">
        <v>3</v>
      </c>
      <c r="P7271" t="str">
        <f>VLOOKUP(O7271,dFornecedor!A:B,2,0)</f>
        <v>StepUp</v>
      </c>
    </row>
    <row r="7272" spans="1:16" x14ac:dyDescent="0.25">
      <c r="A7272">
        <v>7271</v>
      </c>
      <c r="B7272" s="1">
        <v>44310</v>
      </c>
      <c r="C7272" s="1">
        <v>44311</v>
      </c>
      <c r="D7272" s="1">
        <v>44319</v>
      </c>
      <c r="E7272" s="1">
        <v>44318</v>
      </c>
      <c r="F7272">
        <v>4</v>
      </c>
      <c r="G7272" t="str">
        <f>VLOOKUP(F7272,dComprador!A:B,2,0)</f>
        <v>Lira</v>
      </c>
      <c r="H7272">
        <v>8</v>
      </c>
      <c r="I7272" t="str">
        <f>VLOOKUP(H7272,dMateriaPrima!A:B,2,0)</f>
        <v>Cimento</v>
      </c>
      <c r="J7272">
        <f>VLOOKUP(H7272,dMateriaPrima!A:C,3,0)</f>
        <v>23</v>
      </c>
      <c r="K7272">
        <v>202</v>
      </c>
      <c r="L7272">
        <f t="shared" si="227"/>
        <v>4646</v>
      </c>
      <c r="M7272">
        <v>0</v>
      </c>
      <c r="N7272">
        <f t="shared" si="226"/>
        <v>4646</v>
      </c>
      <c r="O7272">
        <v>3</v>
      </c>
      <c r="P7272" t="str">
        <f>VLOOKUP(O7272,dFornecedor!A:B,2,0)</f>
        <v>StepUp</v>
      </c>
    </row>
    <row r="7273" spans="1:16" x14ac:dyDescent="0.25">
      <c r="A7273">
        <v>7272</v>
      </c>
      <c r="B7273" s="1">
        <v>44310</v>
      </c>
      <c r="C7273" s="1">
        <v>44317</v>
      </c>
      <c r="D7273" s="1">
        <v>44317</v>
      </c>
      <c r="E7273" s="1">
        <v>44318</v>
      </c>
      <c r="F7273">
        <v>4</v>
      </c>
      <c r="G7273" t="str">
        <f>VLOOKUP(F7273,dComprador!A:B,2,0)</f>
        <v>Lira</v>
      </c>
      <c r="H7273">
        <v>4</v>
      </c>
      <c r="I7273" t="str">
        <f>VLOOKUP(H7273,dMateriaPrima!A:B,2,0)</f>
        <v>Madeira</v>
      </c>
      <c r="J7273">
        <f>VLOOKUP(H7273,dMateriaPrima!A:C,3,0)</f>
        <v>168</v>
      </c>
      <c r="K7273">
        <v>29</v>
      </c>
      <c r="L7273">
        <f t="shared" si="227"/>
        <v>4872</v>
      </c>
      <c r="M7273">
        <v>0</v>
      </c>
      <c r="N7273">
        <f t="shared" si="226"/>
        <v>4872</v>
      </c>
      <c r="O7273">
        <v>3</v>
      </c>
      <c r="P7273" t="str">
        <f>VLOOKUP(O7273,dFornecedor!A:B,2,0)</f>
        <v>StepUp</v>
      </c>
    </row>
    <row r="7274" spans="1:16" x14ac:dyDescent="0.25">
      <c r="A7274">
        <v>7273</v>
      </c>
      <c r="B7274" s="1">
        <v>44310</v>
      </c>
      <c r="C7274" s="1">
        <v>44320</v>
      </c>
      <c r="D7274" s="1">
        <v>44327</v>
      </c>
      <c r="E7274" s="1">
        <v>44327</v>
      </c>
      <c r="F7274">
        <v>1</v>
      </c>
      <c r="G7274" t="str">
        <f>VLOOKUP(F7274,dComprador!A:B,2,0)</f>
        <v>Alon</v>
      </c>
      <c r="H7274">
        <v>10</v>
      </c>
      <c r="I7274" t="str">
        <f>VLOOKUP(H7274,dMateriaPrima!A:B,2,0)</f>
        <v>Pedra Britada</v>
      </c>
      <c r="J7274">
        <f>VLOOKUP(H7274,dMateriaPrima!A:C,3,0)</f>
        <v>56</v>
      </c>
      <c r="K7274">
        <v>48</v>
      </c>
      <c r="L7274">
        <f t="shared" si="227"/>
        <v>2688</v>
      </c>
      <c r="M7274">
        <v>0</v>
      </c>
      <c r="N7274">
        <f t="shared" si="226"/>
        <v>2688</v>
      </c>
      <c r="O7274">
        <v>1</v>
      </c>
      <c r="P7274" t="str">
        <f>VLOOKUP(O7274,dFornecedor!A:B,2,0)</f>
        <v>NorthShore</v>
      </c>
    </row>
    <row r="7275" spans="1:16" x14ac:dyDescent="0.25">
      <c r="A7275">
        <v>7274</v>
      </c>
      <c r="B7275" s="1">
        <v>44310</v>
      </c>
      <c r="C7275" s="1">
        <v>44321</v>
      </c>
      <c r="D7275" s="1">
        <v>44332</v>
      </c>
      <c r="E7275" s="1">
        <v>44330</v>
      </c>
      <c r="F7275">
        <v>1</v>
      </c>
      <c r="G7275" t="str">
        <f>VLOOKUP(F7275,dComprador!A:B,2,0)</f>
        <v>Alon</v>
      </c>
      <c r="H7275">
        <v>8</v>
      </c>
      <c r="I7275" t="str">
        <f>VLOOKUP(H7275,dMateriaPrima!A:B,2,0)</f>
        <v>Cimento</v>
      </c>
      <c r="J7275">
        <f>VLOOKUP(H7275,dMateriaPrima!A:C,3,0)</f>
        <v>23</v>
      </c>
      <c r="K7275">
        <v>192</v>
      </c>
      <c r="L7275">
        <f t="shared" si="227"/>
        <v>4416</v>
      </c>
      <c r="M7275">
        <v>0</v>
      </c>
      <c r="N7275">
        <f t="shared" si="226"/>
        <v>4416</v>
      </c>
      <c r="O7275">
        <v>1</v>
      </c>
      <c r="P7275" t="str">
        <f>VLOOKUP(O7275,dFornecedor!A:B,2,0)</f>
        <v>NorthShore</v>
      </c>
    </row>
    <row r="7276" spans="1:16" x14ac:dyDescent="0.25">
      <c r="A7276">
        <v>7275</v>
      </c>
      <c r="B7276" s="1">
        <v>44310</v>
      </c>
      <c r="C7276" s="1">
        <v>44320</v>
      </c>
      <c r="D7276" s="1">
        <v>44325</v>
      </c>
      <c r="E7276" s="1">
        <v>44328</v>
      </c>
      <c r="F7276">
        <v>2</v>
      </c>
      <c r="G7276" t="str">
        <f>VLOOKUP(F7276,dComprador!A:B,2,0)</f>
        <v>João</v>
      </c>
      <c r="H7276">
        <v>8</v>
      </c>
      <c r="I7276" t="str">
        <f>VLOOKUP(H7276,dMateriaPrima!A:B,2,0)</f>
        <v>Cimento</v>
      </c>
      <c r="J7276">
        <f>VLOOKUP(H7276,dMateriaPrima!A:C,3,0)</f>
        <v>23</v>
      </c>
      <c r="K7276">
        <v>59</v>
      </c>
      <c r="L7276">
        <f t="shared" si="227"/>
        <v>1357</v>
      </c>
      <c r="M7276">
        <v>0</v>
      </c>
      <c r="N7276">
        <f t="shared" si="226"/>
        <v>1357</v>
      </c>
      <c r="O7276">
        <v>3</v>
      </c>
      <c r="P7276" t="str">
        <f>VLOOKUP(O7276,dFornecedor!A:B,2,0)</f>
        <v>StepUp</v>
      </c>
    </row>
    <row r="7277" spans="1:16" x14ac:dyDescent="0.25">
      <c r="A7277">
        <v>7276</v>
      </c>
      <c r="B7277" s="1">
        <v>44310</v>
      </c>
      <c r="C7277" s="1">
        <v>44319</v>
      </c>
      <c r="D7277" s="1">
        <v>44340</v>
      </c>
      <c r="E7277" s="1">
        <v>44343</v>
      </c>
      <c r="F7277">
        <v>1</v>
      </c>
      <c r="G7277" t="str">
        <f>VLOOKUP(F7277,dComprador!A:B,2,0)</f>
        <v>Alon</v>
      </c>
      <c r="H7277">
        <v>8</v>
      </c>
      <c r="I7277" t="str">
        <f>VLOOKUP(H7277,dMateriaPrima!A:B,2,0)</f>
        <v>Cimento</v>
      </c>
      <c r="J7277">
        <f>VLOOKUP(H7277,dMateriaPrima!A:C,3,0)</f>
        <v>23</v>
      </c>
      <c r="K7277">
        <v>76</v>
      </c>
      <c r="L7277">
        <f t="shared" si="227"/>
        <v>1748</v>
      </c>
      <c r="M7277">
        <v>0</v>
      </c>
      <c r="N7277">
        <f t="shared" si="226"/>
        <v>1748</v>
      </c>
      <c r="O7277">
        <v>3</v>
      </c>
      <c r="P7277" t="str">
        <f>VLOOKUP(O7277,dFornecedor!A:B,2,0)</f>
        <v>StepUp</v>
      </c>
    </row>
    <row r="7278" spans="1:16" x14ac:dyDescent="0.25">
      <c r="A7278">
        <v>7277</v>
      </c>
      <c r="B7278" s="1">
        <v>44310</v>
      </c>
      <c r="C7278" s="1">
        <v>44311</v>
      </c>
      <c r="D7278" s="1">
        <v>44332</v>
      </c>
      <c r="E7278" s="1">
        <v>44335</v>
      </c>
      <c r="F7278">
        <v>1</v>
      </c>
      <c r="G7278" t="str">
        <f>VLOOKUP(F7278,dComprador!A:B,2,0)</f>
        <v>Alon</v>
      </c>
      <c r="H7278">
        <v>1</v>
      </c>
      <c r="I7278" t="str">
        <f>VLOOKUP(H7278,dMateriaPrima!A:B,2,0)</f>
        <v>Tecido</v>
      </c>
      <c r="J7278">
        <f>VLOOKUP(H7278,dMateriaPrima!A:C,3,0)</f>
        <v>18</v>
      </c>
      <c r="K7278">
        <v>262</v>
      </c>
      <c r="L7278">
        <f t="shared" si="227"/>
        <v>4716</v>
      </c>
      <c r="M7278">
        <v>0</v>
      </c>
      <c r="N7278">
        <f t="shared" si="226"/>
        <v>4716</v>
      </c>
      <c r="O7278">
        <v>3</v>
      </c>
      <c r="P7278" t="str">
        <f>VLOOKUP(O7278,dFornecedor!A:B,2,0)</f>
        <v>StepUp</v>
      </c>
    </row>
    <row r="7279" spans="1:16" x14ac:dyDescent="0.25">
      <c r="A7279">
        <v>7278</v>
      </c>
      <c r="B7279" s="1">
        <v>44311</v>
      </c>
      <c r="C7279" s="1">
        <v>44319</v>
      </c>
      <c r="D7279" s="1">
        <v>44322</v>
      </c>
      <c r="E7279" s="1">
        <v>44322</v>
      </c>
      <c r="F7279">
        <v>4</v>
      </c>
      <c r="G7279" t="str">
        <f>VLOOKUP(F7279,dComprador!A:B,2,0)</f>
        <v>Lira</v>
      </c>
      <c r="H7279">
        <v>1</v>
      </c>
      <c r="I7279" t="str">
        <f>VLOOKUP(H7279,dMateriaPrima!A:B,2,0)</f>
        <v>Tecido</v>
      </c>
      <c r="J7279">
        <f>VLOOKUP(H7279,dMateriaPrima!A:C,3,0)</f>
        <v>18</v>
      </c>
      <c r="K7279">
        <v>184</v>
      </c>
      <c r="L7279">
        <f t="shared" si="227"/>
        <v>3312</v>
      </c>
      <c r="M7279">
        <v>34</v>
      </c>
      <c r="N7279">
        <f t="shared" si="226"/>
        <v>2185.92</v>
      </c>
      <c r="O7279">
        <v>2</v>
      </c>
      <c r="P7279" t="str">
        <f>VLOOKUP(O7279,dFornecedor!A:B,2,0)</f>
        <v>Minerva</v>
      </c>
    </row>
    <row r="7280" spans="1:16" x14ac:dyDescent="0.25">
      <c r="A7280">
        <v>7279</v>
      </c>
      <c r="B7280" s="1">
        <v>44311</v>
      </c>
      <c r="C7280" s="1">
        <v>44316</v>
      </c>
      <c r="D7280" s="1">
        <v>44318</v>
      </c>
      <c r="E7280" s="1">
        <v>44318</v>
      </c>
      <c r="F7280">
        <v>4</v>
      </c>
      <c r="G7280" t="str">
        <f>VLOOKUP(F7280,dComprador!A:B,2,0)</f>
        <v>Lira</v>
      </c>
      <c r="H7280">
        <v>11</v>
      </c>
      <c r="I7280" t="str">
        <f>VLOOKUP(H7280,dMateriaPrima!A:B,2,0)</f>
        <v>Papel</v>
      </c>
      <c r="J7280">
        <f>VLOOKUP(H7280,dMateriaPrima!A:C,3,0)</f>
        <v>9</v>
      </c>
      <c r="K7280">
        <v>81</v>
      </c>
      <c r="L7280">
        <f t="shared" si="227"/>
        <v>729</v>
      </c>
      <c r="M7280">
        <v>0</v>
      </c>
      <c r="N7280">
        <f t="shared" si="226"/>
        <v>729</v>
      </c>
      <c r="O7280">
        <v>1</v>
      </c>
      <c r="P7280" t="str">
        <f>VLOOKUP(O7280,dFornecedor!A:B,2,0)</f>
        <v>NorthShore</v>
      </c>
    </row>
    <row r="7281" spans="1:16" x14ac:dyDescent="0.25">
      <c r="A7281">
        <v>7280</v>
      </c>
      <c r="B7281" s="1">
        <v>44311</v>
      </c>
      <c r="C7281" s="1">
        <v>44312</v>
      </c>
      <c r="D7281" s="1">
        <v>44320</v>
      </c>
      <c r="E7281" s="1">
        <v>44319</v>
      </c>
      <c r="F7281">
        <v>4</v>
      </c>
      <c r="G7281" t="str">
        <f>VLOOKUP(F7281,dComprador!A:B,2,0)</f>
        <v>Lira</v>
      </c>
      <c r="H7281">
        <v>9</v>
      </c>
      <c r="I7281" t="str">
        <f>VLOOKUP(H7281,dMateriaPrima!A:B,2,0)</f>
        <v>Couro</v>
      </c>
      <c r="J7281">
        <f>VLOOKUP(H7281,dMateriaPrima!A:C,3,0)</f>
        <v>4.4000000000000004</v>
      </c>
      <c r="K7281">
        <v>416</v>
      </c>
      <c r="L7281">
        <f t="shared" si="227"/>
        <v>1830.4</v>
      </c>
      <c r="M7281">
        <v>0</v>
      </c>
      <c r="N7281">
        <f t="shared" si="226"/>
        <v>1830.4</v>
      </c>
      <c r="O7281">
        <v>1</v>
      </c>
      <c r="P7281" t="str">
        <f>VLOOKUP(O7281,dFornecedor!A:B,2,0)</f>
        <v>NorthShore</v>
      </c>
    </row>
    <row r="7282" spans="1:16" x14ac:dyDescent="0.25">
      <c r="A7282">
        <v>7281</v>
      </c>
      <c r="B7282" s="1">
        <v>44311</v>
      </c>
      <c r="C7282" s="1">
        <v>44316</v>
      </c>
      <c r="D7282" s="1">
        <v>44317</v>
      </c>
      <c r="E7282" s="1">
        <v>44320</v>
      </c>
      <c r="F7282">
        <v>4</v>
      </c>
      <c r="G7282" t="str">
        <f>VLOOKUP(F7282,dComprador!A:B,2,0)</f>
        <v>Lira</v>
      </c>
      <c r="H7282">
        <v>8</v>
      </c>
      <c r="I7282" t="str">
        <f>VLOOKUP(H7282,dMateriaPrima!A:B,2,0)</f>
        <v>Cimento</v>
      </c>
      <c r="J7282">
        <f>VLOOKUP(H7282,dMateriaPrima!A:C,3,0)</f>
        <v>23</v>
      </c>
      <c r="K7282">
        <v>47</v>
      </c>
      <c r="L7282">
        <f t="shared" si="227"/>
        <v>1081</v>
      </c>
      <c r="M7282">
        <v>0</v>
      </c>
      <c r="N7282">
        <f t="shared" si="226"/>
        <v>1081</v>
      </c>
      <c r="O7282">
        <v>2</v>
      </c>
      <c r="P7282" t="str">
        <f>VLOOKUP(O7282,dFornecedor!A:B,2,0)</f>
        <v>Minerva</v>
      </c>
    </row>
    <row r="7283" spans="1:16" x14ac:dyDescent="0.25">
      <c r="A7283">
        <v>7282</v>
      </c>
      <c r="B7283" s="1">
        <v>44311</v>
      </c>
      <c r="C7283" s="1">
        <v>44312</v>
      </c>
      <c r="D7283" s="1">
        <v>44320</v>
      </c>
      <c r="E7283" s="1">
        <v>44322</v>
      </c>
      <c r="F7283">
        <v>4</v>
      </c>
      <c r="G7283" t="str">
        <f>VLOOKUP(F7283,dComprador!A:B,2,0)</f>
        <v>Lira</v>
      </c>
      <c r="H7283">
        <v>1</v>
      </c>
      <c r="I7283" t="str">
        <f>VLOOKUP(H7283,dMateriaPrima!A:B,2,0)</f>
        <v>Tecido</v>
      </c>
      <c r="J7283">
        <f>VLOOKUP(H7283,dMateriaPrima!A:C,3,0)</f>
        <v>18</v>
      </c>
      <c r="K7283">
        <v>108</v>
      </c>
      <c r="L7283">
        <f t="shared" si="227"/>
        <v>1944</v>
      </c>
      <c r="M7283">
        <v>0</v>
      </c>
      <c r="N7283">
        <f t="shared" si="226"/>
        <v>1944</v>
      </c>
      <c r="O7283">
        <v>3</v>
      </c>
      <c r="P7283" t="str">
        <f>VLOOKUP(O7283,dFornecedor!A:B,2,0)</f>
        <v>StepUp</v>
      </c>
    </row>
    <row r="7284" spans="1:16" x14ac:dyDescent="0.25">
      <c r="A7284">
        <v>7283</v>
      </c>
      <c r="B7284" s="1">
        <v>44311</v>
      </c>
      <c r="C7284" s="1">
        <v>44311</v>
      </c>
      <c r="D7284" s="1">
        <v>44331</v>
      </c>
      <c r="E7284" s="1">
        <v>44333</v>
      </c>
      <c r="F7284">
        <v>1</v>
      </c>
      <c r="G7284" t="str">
        <f>VLOOKUP(F7284,dComprador!A:B,2,0)</f>
        <v>Alon</v>
      </c>
      <c r="H7284">
        <v>7</v>
      </c>
      <c r="I7284" t="str">
        <f>VLOOKUP(H7284,dMateriaPrima!A:B,2,0)</f>
        <v>Poliéster</v>
      </c>
      <c r="J7284">
        <f>VLOOKUP(H7284,dMateriaPrima!A:C,3,0)</f>
        <v>8</v>
      </c>
      <c r="K7284">
        <v>14</v>
      </c>
      <c r="L7284">
        <f t="shared" si="227"/>
        <v>112</v>
      </c>
      <c r="M7284">
        <v>0</v>
      </c>
      <c r="N7284">
        <f t="shared" si="226"/>
        <v>112</v>
      </c>
      <c r="O7284">
        <v>2</v>
      </c>
      <c r="P7284" t="str">
        <f>VLOOKUP(O7284,dFornecedor!A:B,2,0)</f>
        <v>Minerva</v>
      </c>
    </row>
    <row r="7285" spans="1:16" x14ac:dyDescent="0.25">
      <c r="A7285">
        <v>7284</v>
      </c>
      <c r="B7285" s="1">
        <v>44311</v>
      </c>
      <c r="C7285" s="1">
        <v>44317</v>
      </c>
      <c r="D7285" s="1">
        <v>44325</v>
      </c>
      <c r="E7285" s="1">
        <v>44326</v>
      </c>
      <c r="F7285">
        <v>2</v>
      </c>
      <c r="G7285" t="str">
        <f>VLOOKUP(F7285,dComprador!A:B,2,0)</f>
        <v>João</v>
      </c>
      <c r="H7285">
        <v>10</v>
      </c>
      <c r="I7285" t="str">
        <f>VLOOKUP(H7285,dMateriaPrima!A:B,2,0)</f>
        <v>Pedra Britada</v>
      </c>
      <c r="J7285">
        <f>VLOOKUP(H7285,dMateriaPrima!A:C,3,0)</f>
        <v>56</v>
      </c>
      <c r="K7285">
        <v>89</v>
      </c>
      <c r="L7285">
        <f t="shared" si="227"/>
        <v>4984</v>
      </c>
      <c r="M7285">
        <v>0</v>
      </c>
      <c r="N7285">
        <f t="shared" si="226"/>
        <v>4984</v>
      </c>
      <c r="O7285">
        <v>1</v>
      </c>
      <c r="P7285" t="str">
        <f>VLOOKUP(O7285,dFornecedor!A:B,2,0)</f>
        <v>NorthShore</v>
      </c>
    </row>
    <row r="7286" spans="1:16" x14ac:dyDescent="0.25">
      <c r="A7286">
        <v>7285</v>
      </c>
      <c r="B7286" s="1">
        <v>44311</v>
      </c>
      <c r="C7286" s="1">
        <v>44312</v>
      </c>
      <c r="D7286" s="1">
        <v>44327</v>
      </c>
      <c r="E7286" s="1">
        <v>44330</v>
      </c>
      <c r="F7286">
        <v>2</v>
      </c>
      <c r="G7286" t="str">
        <f>VLOOKUP(F7286,dComprador!A:B,2,0)</f>
        <v>João</v>
      </c>
      <c r="H7286">
        <v>7</v>
      </c>
      <c r="I7286" t="str">
        <f>VLOOKUP(H7286,dMateriaPrima!A:B,2,0)</f>
        <v>Poliéster</v>
      </c>
      <c r="J7286">
        <f>VLOOKUP(H7286,dMateriaPrima!A:C,3,0)</f>
        <v>8</v>
      </c>
      <c r="K7286">
        <v>338</v>
      </c>
      <c r="L7286">
        <f t="shared" si="227"/>
        <v>2704</v>
      </c>
      <c r="M7286">
        <v>0</v>
      </c>
      <c r="N7286">
        <f t="shared" si="226"/>
        <v>2704</v>
      </c>
      <c r="O7286">
        <v>3</v>
      </c>
      <c r="P7286" t="str">
        <f>VLOOKUP(O7286,dFornecedor!A:B,2,0)</f>
        <v>StepUp</v>
      </c>
    </row>
    <row r="7287" spans="1:16" x14ac:dyDescent="0.25">
      <c r="A7287">
        <v>7286</v>
      </c>
      <c r="B7287" s="1">
        <v>44311</v>
      </c>
      <c r="C7287" s="1">
        <v>44313</v>
      </c>
      <c r="D7287" s="1">
        <v>44327</v>
      </c>
      <c r="E7287" s="1">
        <v>44329</v>
      </c>
      <c r="F7287">
        <v>2</v>
      </c>
      <c r="G7287" t="str">
        <f>VLOOKUP(F7287,dComprador!A:B,2,0)</f>
        <v>João</v>
      </c>
      <c r="H7287">
        <v>7</v>
      </c>
      <c r="I7287" t="str">
        <f>VLOOKUP(H7287,dMateriaPrima!A:B,2,0)</f>
        <v>Poliéster</v>
      </c>
      <c r="J7287">
        <f>VLOOKUP(H7287,dMateriaPrima!A:C,3,0)</f>
        <v>8</v>
      </c>
      <c r="K7287">
        <v>81</v>
      </c>
      <c r="L7287">
        <f t="shared" si="227"/>
        <v>648</v>
      </c>
      <c r="M7287">
        <v>0</v>
      </c>
      <c r="N7287">
        <f t="shared" si="226"/>
        <v>648</v>
      </c>
      <c r="O7287">
        <v>1</v>
      </c>
      <c r="P7287" t="str">
        <f>VLOOKUP(O7287,dFornecedor!A:B,2,0)</f>
        <v>NorthShore</v>
      </c>
    </row>
    <row r="7288" spans="1:16" x14ac:dyDescent="0.25">
      <c r="A7288">
        <v>7287</v>
      </c>
      <c r="B7288" s="1">
        <v>44311</v>
      </c>
      <c r="C7288" s="1">
        <v>44312</v>
      </c>
      <c r="D7288" s="1">
        <v>44341</v>
      </c>
      <c r="E7288" s="1">
        <v>44344</v>
      </c>
      <c r="F7288">
        <v>1</v>
      </c>
      <c r="G7288" t="str">
        <f>VLOOKUP(F7288,dComprador!A:B,2,0)</f>
        <v>Alon</v>
      </c>
      <c r="H7288">
        <v>1</v>
      </c>
      <c r="I7288" t="str">
        <f>VLOOKUP(H7288,dMateriaPrima!A:B,2,0)</f>
        <v>Tecido</v>
      </c>
      <c r="J7288">
        <f>VLOOKUP(H7288,dMateriaPrima!A:C,3,0)</f>
        <v>18</v>
      </c>
      <c r="K7288">
        <v>327</v>
      </c>
      <c r="L7288">
        <f t="shared" si="227"/>
        <v>5886</v>
      </c>
      <c r="M7288">
        <v>0</v>
      </c>
      <c r="N7288">
        <f t="shared" si="226"/>
        <v>5886</v>
      </c>
      <c r="O7288">
        <v>3</v>
      </c>
      <c r="P7288" t="str">
        <f>VLOOKUP(O7288,dFornecedor!A:B,2,0)</f>
        <v>StepUp</v>
      </c>
    </row>
    <row r="7289" spans="1:16" x14ac:dyDescent="0.25">
      <c r="A7289">
        <v>7288</v>
      </c>
      <c r="B7289" s="1">
        <v>44312</v>
      </c>
      <c r="C7289" s="1">
        <v>44317</v>
      </c>
      <c r="D7289" s="1">
        <v>44343</v>
      </c>
      <c r="E7289" s="1">
        <v>44348</v>
      </c>
      <c r="F7289">
        <v>1</v>
      </c>
      <c r="G7289" t="str">
        <f>VLOOKUP(F7289,dComprador!A:B,2,0)</f>
        <v>Alon</v>
      </c>
      <c r="H7289">
        <v>4</v>
      </c>
      <c r="I7289" t="str">
        <f>VLOOKUP(H7289,dMateriaPrima!A:B,2,0)</f>
        <v>Madeira</v>
      </c>
      <c r="J7289">
        <f>VLOOKUP(H7289,dMateriaPrima!A:C,3,0)</f>
        <v>168</v>
      </c>
      <c r="K7289">
        <v>97</v>
      </c>
      <c r="L7289">
        <f t="shared" si="227"/>
        <v>16296</v>
      </c>
      <c r="M7289">
        <v>0</v>
      </c>
      <c r="N7289">
        <f t="shared" si="226"/>
        <v>16296</v>
      </c>
      <c r="O7289">
        <v>2</v>
      </c>
      <c r="P7289" t="str">
        <f>VLOOKUP(O7289,dFornecedor!A:B,2,0)</f>
        <v>Minerva</v>
      </c>
    </row>
    <row r="7290" spans="1:16" x14ac:dyDescent="0.25">
      <c r="A7290">
        <v>7289</v>
      </c>
      <c r="B7290" s="1">
        <v>44312</v>
      </c>
      <c r="C7290" s="1">
        <v>44319</v>
      </c>
      <c r="D7290" s="1">
        <v>44321</v>
      </c>
      <c r="E7290" s="1">
        <v>44321</v>
      </c>
      <c r="F7290">
        <v>4</v>
      </c>
      <c r="G7290" t="str">
        <f>VLOOKUP(F7290,dComprador!A:B,2,0)</f>
        <v>Lira</v>
      </c>
      <c r="H7290">
        <v>5</v>
      </c>
      <c r="I7290" t="str">
        <f>VLOOKUP(H7290,dMateriaPrima!A:B,2,0)</f>
        <v>Areia</v>
      </c>
      <c r="J7290">
        <f>VLOOKUP(H7290,dMateriaPrima!A:C,3,0)</f>
        <v>3.59</v>
      </c>
      <c r="K7290">
        <v>419</v>
      </c>
      <c r="L7290">
        <f t="shared" si="227"/>
        <v>1504.21</v>
      </c>
      <c r="M7290">
        <v>0</v>
      </c>
      <c r="N7290">
        <f t="shared" si="226"/>
        <v>1504.21</v>
      </c>
      <c r="O7290">
        <v>3</v>
      </c>
      <c r="P7290" t="str">
        <f>VLOOKUP(O7290,dFornecedor!A:B,2,0)</f>
        <v>StepUp</v>
      </c>
    </row>
    <row r="7291" spans="1:16" x14ac:dyDescent="0.25">
      <c r="A7291">
        <v>7290</v>
      </c>
      <c r="B7291" s="1">
        <v>44312</v>
      </c>
      <c r="C7291" s="1">
        <v>44316</v>
      </c>
      <c r="D7291" s="1">
        <v>44322</v>
      </c>
      <c r="E7291" s="1">
        <v>44323</v>
      </c>
      <c r="F7291">
        <v>4</v>
      </c>
      <c r="G7291" t="str">
        <f>VLOOKUP(F7291,dComprador!A:B,2,0)</f>
        <v>Lira</v>
      </c>
      <c r="H7291">
        <v>5</v>
      </c>
      <c r="I7291" t="str">
        <f>VLOOKUP(H7291,dMateriaPrima!A:B,2,0)</f>
        <v>Areia</v>
      </c>
      <c r="J7291">
        <f>VLOOKUP(H7291,dMateriaPrima!A:C,3,0)</f>
        <v>3.59</v>
      </c>
      <c r="K7291">
        <v>306</v>
      </c>
      <c r="L7291">
        <f t="shared" si="227"/>
        <v>1098.54</v>
      </c>
      <c r="M7291">
        <v>0</v>
      </c>
      <c r="N7291">
        <f t="shared" si="226"/>
        <v>1098.54</v>
      </c>
      <c r="O7291">
        <v>5</v>
      </c>
      <c r="P7291" t="str">
        <f>VLOOKUP(O7291,dFornecedor!A:B,2,0)</f>
        <v>Atlas</v>
      </c>
    </row>
    <row r="7292" spans="1:16" x14ac:dyDescent="0.25">
      <c r="A7292">
        <v>7291</v>
      </c>
      <c r="B7292" s="1">
        <v>44312</v>
      </c>
      <c r="C7292" s="1">
        <v>44323</v>
      </c>
      <c r="D7292" s="1">
        <v>44323</v>
      </c>
      <c r="E7292" s="1">
        <v>44324</v>
      </c>
      <c r="F7292">
        <v>4</v>
      </c>
      <c r="G7292" t="str">
        <f>VLOOKUP(F7292,dComprador!A:B,2,0)</f>
        <v>Lira</v>
      </c>
      <c r="H7292">
        <v>3</v>
      </c>
      <c r="I7292" t="str">
        <f>VLOOKUP(H7292,dMateriaPrima!A:B,2,0)</f>
        <v>Barra Metal</v>
      </c>
      <c r="J7292">
        <f>VLOOKUP(H7292,dMateriaPrima!A:C,3,0)</f>
        <v>565</v>
      </c>
      <c r="K7292">
        <v>20</v>
      </c>
      <c r="L7292">
        <f t="shared" si="227"/>
        <v>11300</v>
      </c>
      <c r="M7292">
        <v>40</v>
      </c>
      <c r="N7292">
        <f t="shared" si="226"/>
        <v>6780</v>
      </c>
      <c r="O7292">
        <v>1</v>
      </c>
      <c r="P7292" t="str">
        <f>VLOOKUP(O7292,dFornecedor!A:B,2,0)</f>
        <v>NorthShore</v>
      </c>
    </row>
    <row r="7293" spans="1:16" x14ac:dyDescent="0.25">
      <c r="A7293">
        <v>7292</v>
      </c>
      <c r="B7293" s="1">
        <v>44312</v>
      </c>
      <c r="C7293" s="1">
        <v>44321</v>
      </c>
      <c r="D7293" s="1">
        <v>44323</v>
      </c>
      <c r="E7293" s="1">
        <v>44328</v>
      </c>
      <c r="F7293">
        <v>4</v>
      </c>
      <c r="G7293" t="str">
        <f>VLOOKUP(F7293,dComprador!A:B,2,0)</f>
        <v>Lira</v>
      </c>
      <c r="H7293">
        <v>2</v>
      </c>
      <c r="I7293" t="str">
        <f>VLOOKUP(H7293,dMateriaPrima!A:B,2,0)</f>
        <v>Chapa Metal</v>
      </c>
      <c r="J7293">
        <f>VLOOKUP(H7293,dMateriaPrima!A:C,3,0)</f>
        <v>299.89999999999998</v>
      </c>
      <c r="K7293">
        <v>279</v>
      </c>
      <c r="L7293">
        <f t="shared" si="227"/>
        <v>83672.099999999991</v>
      </c>
      <c r="M7293">
        <v>0</v>
      </c>
      <c r="N7293">
        <f t="shared" si="226"/>
        <v>83672.099999999991</v>
      </c>
      <c r="O7293">
        <v>2</v>
      </c>
      <c r="P7293" t="str">
        <f>VLOOKUP(O7293,dFornecedor!A:B,2,0)</f>
        <v>Minerva</v>
      </c>
    </row>
    <row r="7294" spans="1:16" x14ac:dyDescent="0.25">
      <c r="A7294">
        <v>7293</v>
      </c>
      <c r="B7294" s="1">
        <v>44312</v>
      </c>
      <c r="C7294" s="1">
        <v>44316</v>
      </c>
      <c r="D7294" s="1">
        <v>44318</v>
      </c>
      <c r="E7294" s="1">
        <v>44324</v>
      </c>
      <c r="F7294">
        <v>4</v>
      </c>
      <c r="G7294" t="str">
        <f>VLOOKUP(F7294,dComprador!A:B,2,0)</f>
        <v>Lira</v>
      </c>
      <c r="H7294">
        <v>7</v>
      </c>
      <c r="I7294" t="str">
        <f>VLOOKUP(H7294,dMateriaPrima!A:B,2,0)</f>
        <v>Poliéster</v>
      </c>
      <c r="J7294">
        <f>VLOOKUP(H7294,dMateriaPrima!A:C,3,0)</f>
        <v>8</v>
      </c>
      <c r="K7294">
        <v>328</v>
      </c>
      <c r="L7294">
        <f t="shared" si="227"/>
        <v>2624</v>
      </c>
      <c r="M7294">
        <v>0</v>
      </c>
      <c r="N7294">
        <f t="shared" si="226"/>
        <v>2624</v>
      </c>
      <c r="O7294">
        <v>1</v>
      </c>
      <c r="P7294" t="str">
        <f>VLOOKUP(O7294,dFornecedor!A:B,2,0)</f>
        <v>NorthShore</v>
      </c>
    </row>
    <row r="7295" spans="1:16" x14ac:dyDescent="0.25">
      <c r="A7295">
        <v>7294</v>
      </c>
      <c r="B7295" s="1">
        <v>44312</v>
      </c>
      <c r="C7295" s="1">
        <v>44314</v>
      </c>
      <c r="D7295" s="1">
        <v>44320</v>
      </c>
      <c r="E7295" s="1">
        <v>44322</v>
      </c>
      <c r="F7295">
        <v>4</v>
      </c>
      <c r="G7295" t="str">
        <f>VLOOKUP(F7295,dComprador!A:B,2,0)</f>
        <v>Lira</v>
      </c>
      <c r="H7295">
        <v>8</v>
      </c>
      <c r="I7295" t="str">
        <f>VLOOKUP(H7295,dMateriaPrima!A:B,2,0)</f>
        <v>Cimento</v>
      </c>
      <c r="J7295">
        <f>VLOOKUP(H7295,dMateriaPrima!A:C,3,0)</f>
        <v>23</v>
      </c>
      <c r="K7295">
        <v>416</v>
      </c>
      <c r="L7295">
        <f t="shared" si="227"/>
        <v>9568</v>
      </c>
      <c r="M7295">
        <v>0</v>
      </c>
      <c r="N7295">
        <f t="shared" si="226"/>
        <v>9568</v>
      </c>
      <c r="O7295">
        <v>2</v>
      </c>
      <c r="P7295" t="str">
        <f>VLOOKUP(O7295,dFornecedor!A:B,2,0)</f>
        <v>Minerva</v>
      </c>
    </row>
    <row r="7296" spans="1:16" x14ac:dyDescent="0.25">
      <c r="A7296">
        <v>7295</v>
      </c>
      <c r="B7296" s="1">
        <v>44312</v>
      </c>
      <c r="C7296" s="1">
        <v>44312</v>
      </c>
      <c r="D7296" s="1">
        <v>44319</v>
      </c>
      <c r="E7296" s="1">
        <v>44321</v>
      </c>
      <c r="F7296">
        <v>4</v>
      </c>
      <c r="G7296" t="str">
        <f>VLOOKUP(F7296,dComprador!A:B,2,0)</f>
        <v>Lira</v>
      </c>
      <c r="H7296">
        <v>11</v>
      </c>
      <c r="I7296" t="str">
        <f>VLOOKUP(H7296,dMateriaPrima!A:B,2,0)</f>
        <v>Papel</v>
      </c>
      <c r="J7296">
        <f>VLOOKUP(H7296,dMateriaPrima!A:C,3,0)</f>
        <v>9</v>
      </c>
      <c r="K7296">
        <v>532</v>
      </c>
      <c r="L7296">
        <f t="shared" si="227"/>
        <v>4788</v>
      </c>
      <c r="M7296">
        <v>0</v>
      </c>
      <c r="N7296">
        <f t="shared" si="226"/>
        <v>4788</v>
      </c>
      <c r="O7296">
        <v>2</v>
      </c>
      <c r="P7296" t="str">
        <f>VLOOKUP(O7296,dFornecedor!A:B,2,0)</f>
        <v>Minerva</v>
      </c>
    </row>
    <row r="7297" spans="1:16" x14ac:dyDescent="0.25">
      <c r="A7297">
        <v>7296</v>
      </c>
      <c r="B7297" s="1">
        <v>44312</v>
      </c>
      <c r="C7297" s="1">
        <v>44312</v>
      </c>
      <c r="D7297" s="1">
        <v>44330</v>
      </c>
      <c r="E7297" s="1">
        <v>44331</v>
      </c>
      <c r="F7297">
        <v>1</v>
      </c>
      <c r="G7297" t="str">
        <f>VLOOKUP(F7297,dComprador!A:B,2,0)</f>
        <v>Alon</v>
      </c>
      <c r="H7297">
        <v>9</v>
      </c>
      <c r="I7297" t="str">
        <f>VLOOKUP(H7297,dMateriaPrima!A:B,2,0)</f>
        <v>Couro</v>
      </c>
      <c r="J7297">
        <f>VLOOKUP(H7297,dMateriaPrima!A:C,3,0)</f>
        <v>4.4000000000000004</v>
      </c>
      <c r="K7297">
        <v>9</v>
      </c>
      <c r="L7297">
        <f t="shared" si="227"/>
        <v>39.6</v>
      </c>
      <c r="M7297">
        <v>0</v>
      </c>
      <c r="N7297">
        <f t="shared" si="226"/>
        <v>39.6</v>
      </c>
      <c r="O7297">
        <v>2</v>
      </c>
      <c r="P7297" t="str">
        <f>VLOOKUP(O7297,dFornecedor!A:B,2,0)</f>
        <v>Minerva</v>
      </c>
    </row>
    <row r="7298" spans="1:16" x14ac:dyDescent="0.25">
      <c r="A7298">
        <v>7297</v>
      </c>
      <c r="B7298" s="1">
        <v>44312</v>
      </c>
      <c r="C7298" s="1">
        <v>44312</v>
      </c>
      <c r="D7298" s="1">
        <v>44331</v>
      </c>
      <c r="E7298" s="1">
        <v>44333</v>
      </c>
      <c r="F7298">
        <v>1</v>
      </c>
      <c r="G7298" t="str">
        <f>VLOOKUP(F7298,dComprador!A:B,2,0)</f>
        <v>Alon</v>
      </c>
      <c r="H7298">
        <v>9</v>
      </c>
      <c r="I7298" t="str">
        <f>VLOOKUP(H7298,dMateriaPrima!A:B,2,0)</f>
        <v>Couro</v>
      </c>
      <c r="J7298">
        <f>VLOOKUP(H7298,dMateriaPrima!A:C,3,0)</f>
        <v>4.4000000000000004</v>
      </c>
      <c r="K7298">
        <v>7</v>
      </c>
      <c r="L7298">
        <f t="shared" si="227"/>
        <v>30.800000000000004</v>
      </c>
      <c r="M7298">
        <v>0</v>
      </c>
      <c r="N7298">
        <f t="shared" ref="N7298:N7361" si="228">SUM(L7298-((L7298*M7298)/100))</f>
        <v>30.800000000000004</v>
      </c>
      <c r="O7298">
        <v>4</v>
      </c>
      <c r="P7298" t="str">
        <f>VLOOKUP(O7298,dFornecedor!A:B,2,0)</f>
        <v>AlphaOmega</v>
      </c>
    </row>
    <row r="7299" spans="1:16" x14ac:dyDescent="0.25">
      <c r="A7299">
        <v>7298</v>
      </c>
      <c r="B7299" s="1">
        <v>44312</v>
      </c>
      <c r="C7299" s="1">
        <v>44313</v>
      </c>
      <c r="D7299" s="1">
        <v>44326</v>
      </c>
      <c r="E7299" s="1">
        <v>44328</v>
      </c>
      <c r="F7299">
        <v>2</v>
      </c>
      <c r="G7299" t="str">
        <f>VLOOKUP(F7299,dComprador!A:B,2,0)</f>
        <v>João</v>
      </c>
      <c r="H7299">
        <v>2</v>
      </c>
      <c r="I7299" t="str">
        <f>VLOOKUP(H7299,dMateriaPrima!A:B,2,0)</f>
        <v>Chapa Metal</v>
      </c>
      <c r="J7299">
        <f>VLOOKUP(H7299,dMateriaPrima!A:C,3,0)</f>
        <v>299.89999999999998</v>
      </c>
      <c r="K7299">
        <v>86</v>
      </c>
      <c r="L7299">
        <f t="shared" ref="L7299:L7362" si="229">J7299*K7299</f>
        <v>25791.399999999998</v>
      </c>
      <c r="M7299">
        <v>29</v>
      </c>
      <c r="N7299">
        <f t="shared" si="228"/>
        <v>18311.894</v>
      </c>
      <c r="O7299">
        <v>4</v>
      </c>
      <c r="P7299" t="str">
        <f>VLOOKUP(O7299,dFornecedor!A:B,2,0)</f>
        <v>AlphaOmega</v>
      </c>
    </row>
    <row r="7300" spans="1:16" x14ac:dyDescent="0.25">
      <c r="A7300">
        <v>7299</v>
      </c>
      <c r="B7300" s="1">
        <v>44312</v>
      </c>
      <c r="C7300" s="1">
        <v>44314</v>
      </c>
      <c r="D7300" s="1">
        <v>44326</v>
      </c>
      <c r="E7300" s="1">
        <v>44327</v>
      </c>
      <c r="F7300">
        <v>2</v>
      </c>
      <c r="G7300" t="str">
        <f>VLOOKUP(F7300,dComprador!A:B,2,0)</f>
        <v>João</v>
      </c>
      <c r="H7300">
        <v>1</v>
      </c>
      <c r="I7300" t="str">
        <f>VLOOKUP(H7300,dMateriaPrima!A:B,2,0)</f>
        <v>Tecido</v>
      </c>
      <c r="J7300">
        <f>VLOOKUP(H7300,dMateriaPrima!A:C,3,0)</f>
        <v>18</v>
      </c>
      <c r="K7300">
        <v>118</v>
      </c>
      <c r="L7300">
        <f t="shared" si="229"/>
        <v>2124</v>
      </c>
      <c r="M7300">
        <v>0</v>
      </c>
      <c r="N7300">
        <f t="shared" si="228"/>
        <v>2124</v>
      </c>
      <c r="O7300">
        <v>1</v>
      </c>
      <c r="P7300" t="str">
        <f>VLOOKUP(O7300,dFornecedor!A:B,2,0)</f>
        <v>NorthShore</v>
      </c>
    </row>
    <row r="7301" spans="1:16" x14ac:dyDescent="0.25">
      <c r="A7301">
        <v>7300</v>
      </c>
      <c r="B7301" s="1">
        <v>44312</v>
      </c>
      <c r="C7301" s="1">
        <v>44321</v>
      </c>
      <c r="D7301" s="1">
        <v>44328</v>
      </c>
      <c r="E7301" s="1">
        <v>44329</v>
      </c>
      <c r="F7301">
        <v>1</v>
      </c>
      <c r="G7301" t="str">
        <f>VLOOKUP(F7301,dComprador!A:B,2,0)</f>
        <v>Alon</v>
      </c>
      <c r="H7301">
        <v>11</v>
      </c>
      <c r="I7301" t="str">
        <f>VLOOKUP(H7301,dMateriaPrima!A:B,2,0)</f>
        <v>Papel</v>
      </c>
      <c r="J7301">
        <f>VLOOKUP(H7301,dMateriaPrima!A:C,3,0)</f>
        <v>9</v>
      </c>
      <c r="K7301">
        <v>55</v>
      </c>
      <c r="L7301">
        <f t="shared" si="229"/>
        <v>495</v>
      </c>
      <c r="M7301">
        <v>0</v>
      </c>
      <c r="N7301">
        <f t="shared" si="228"/>
        <v>495</v>
      </c>
      <c r="O7301">
        <v>3</v>
      </c>
      <c r="P7301" t="str">
        <f>VLOOKUP(O7301,dFornecedor!A:B,2,0)</f>
        <v>StepUp</v>
      </c>
    </row>
    <row r="7302" spans="1:16" x14ac:dyDescent="0.25">
      <c r="A7302">
        <v>7301</v>
      </c>
      <c r="B7302" s="1">
        <v>44312</v>
      </c>
      <c r="C7302" s="1">
        <v>44313</v>
      </c>
      <c r="D7302" s="1">
        <v>44328</v>
      </c>
      <c r="E7302" s="1">
        <v>44329</v>
      </c>
      <c r="F7302">
        <v>1</v>
      </c>
      <c r="G7302" t="str">
        <f>VLOOKUP(F7302,dComprador!A:B,2,0)</f>
        <v>Alon</v>
      </c>
      <c r="H7302">
        <v>7</v>
      </c>
      <c r="I7302" t="str">
        <f>VLOOKUP(H7302,dMateriaPrima!A:B,2,0)</f>
        <v>Poliéster</v>
      </c>
      <c r="J7302">
        <f>VLOOKUP(H7302,dMateriaPrima!A:C,3,0)</f>
        <v>8</v>
      </c>
      <c r="K7302">
        <v>485</v>
      </c>
      <c r="L7302">
        <f t="shared" si="229"/>
        <v>3880</v>
      </c>
      <c r="M7302">
        <v>0</v>
      </c>
      <c r="N7302">
        <f t="shared" si="228"/>
        <v>3880</v>
      </c>
      <c r="O7302">
        <v>3</v>
      </c>
      <c r="P7302" t="str">
        <f>VLOOKUP(O7302,dFornecedor!A:B,2,0)</f>
        <v>StepUp</v>
      </c>
    </row>
    <row r="7303" spans="1:16" x14ac:dyDescent="0.25">
      <c r="A7303">
        <v>7302</v>
      </c>
      <c r="B7303" s="1">
        <v>44312</v>
      </c>
      <c r="C7303" s="1">
        <v>44312</v>
      </c>
      <c r="D7303" s="1">
        <v>44343</v>
      </c>
      <c r="E7303" s="1">
        <v>44344</v>
      </c>
      <c r="F7303">
        <v>1</v>
      </c>
      <c r="G7303" t="str">
        <f>VLOOKUP(F7303,dComprador!A:B,2,0)</f>
        <v>Alon</v>
      </c>
      <c r="H7303">
        <v>11</v>
      </c>
      <c r="I7303" t="str">
        <f>VLOOKUP(H7303,dMateriaPrima!A:B,2,0)</f>
        <v>Papel</v>
      </c>
      <c r="J7303">
        <f>VLOOKUP(H7303,dMateriaPrima!A:C,3,0)</f>
        <v>9</v>
      </c>
      <c r="K7303">
        <v>81</v>
      </c>
      <c r="L7303">
        <f t="shared" si="229"/>
        <v>729</v>
      </c>
      <c r="M7303">
        <v>14</v>
      </c>
      <c r="N7303">
        <f t="shared" si="228"/>
        <v>626.94000000000005</v>
      </c>
      <c r="O7303">
        <v>2</v>
      </c>
      <c r="P7303" t="str">
        <f>VLOOKUP(O7303,dFornecedor!A:B,2,0)</f>
        <v>Minerva</v>
      </c>
    </row>
    <row r="7304" spans="1:16" x14ac:dyDescent="0.25">
      <c r="A7304">
        <v>7303</v>
      </c>
      <c r="B7304" s="1">
        <v>44312</v>
      </c>
      <c r="C7304" s="1">
        <v>44320</v>
      </c>
      <c r="D7304" s="1">
        <v>44345</v>
      </c>
      <c r="E7304" s="1">
        <v>44347</v>
      </c>
      <c r="F7304">
        <v>1</v>
      </c>
      <c r="G7304" t="str">
        <f>VLOOKUP(F7304,dComprador!A:B,2,0)</f>
        <v>Alon</v>
      </c>
      <c r="H7304">
        <v>9</v>
      </c>
      <c r="I7304" t="str">
        <f>VLOOKUP(H7304,dMateriaPrima!A:B,2,0)</f>
        <v>Couro</v>
      </c>
      <c r="J7304">
        <f>VLOOKUP(H7304,dMateriaPrima!A:C,3,0)</f>
        <v>4.4000000000000004</v>
      </c>
      <c r="K7304">
        <v>48</v>
      </c>
      <c r="L7304">
        <f t="shared" si="229"/>
        <v>211.20000000000002</v>
      </c>
      <c r="M7304">
        <v>0</v>
      </c>
      <c r="N7304">
        <f t="shared" si="228"/>
        <v>211.20000000000002</v>
      </c>
      <c r="O7304">
        <v>2</v>
      </c>
      <c r="P7304" t="str">
        <f>VLOOKUP(O7304,dFornecedor!A:B,2,0)</f>
        <v>Minerva</v>
      </c>
    </row>
    <row r="7305" spans="1:16" x14ac:dyDescent="0.25">
      <c r="A7305">
        <v>7304</v>
      </c>
      <c r="B7305" s="1">
        <v>44312</v>
      </c>
      <c r="C7305" s="1">
        <v>44312</v>
      </c>
      <c r="D7305" s="1">
        <v>44333</v>
      </c>
      <c r="E7305" s="1">
        <v>44333</v>
      </c>
      <c r="F7305">
        <v>1</v>
      </c>
      <c r="G7305" t="str">
        <f>VLOOKUP(F7305,dComprador!A:B,2,0)</f>
        <v>Alon</v>
      </c>
      <c r="H7305">
        <v>1</v>
      </c>
      <c r="I7305" t="str">
        <f>VLOOKUP(H7305,dMateriaPrima!A:B,2,0)</f>
        <v>Tecido</v>
      </c>
      <c r="J7305">
        <f>VLOOKUP(H7305,dMateriaPrima!A:C,3,0)</f>
        <v>18</v>
      </c>
      <c r="K7305">
        <v>234</v>
      </c>
      <c r="L7305">
        <f t="shared" si="229"/>
        <v>4212</v>
      </c>
      <c r="M7305">
        <v>0</v>
      </c>
      <c r="N7305">
        <f t="shared" si="228"/>
        <v>4212</v>
      </c>
      <c r="O7305">
        <v>2</v>
      </c>
      <c r="P7305" t="str">
        <f>VLOOKUP(O7305,dFornecedor!A:B,2,0)</f>
        <v>Minerva</v>
      </c>
    </row>
    <row r="7306" spans="1:16" x14ac:dyDescent="0.25">
      <c r="A7306">
        <v>7305</v>
      </c>
      <c r="B7306" s="1">
        <v>44312</v>
      </c>
      <c r="C7306" s="1">
        <v>44312</v>
      </c>
      <c r="D7306" s="1">
        <v>44335</v>
      </c>
      <c r="E7306" s="1">
        <v>44337</v>
      </c>
      <c r="F7306">
        <v>1</v>
      </c>
      <c r="G7306" t="str">
        <f>VLOOKUP(F7306,dComprador!A:B,2,0)</f>
        <v>Alon</v>
      </c>
      <c r="H7306">
        <v>11</v>
      </c>
      <c r="I7306" t="str">
        <f>VLOOKUP(H7306,dMateriaPrima!A:B,2,0)</f>
        <v>Papel</v>
      </c>
      <c r="J7306">
        <f>VLOOKUP(H7306,dMateriaPrima!A:C,3,0)</f>
        <v>9</v>
      </c>
      <c r="K7306">
        <v>135</v>
      </c>
      <c r="L7306">
        <f t="shared" si="229"/>
        <v>1215</v>
      </c>
      <c r="M7306">
        <v>0</v>
      </c>
      <c r="N7306">
        <f t="shared" si="228"/>
        <v>1215</v>
      </c>
      <c r="O7306">
        <v>4</v>
      </c>
      <c r="P7306" t="str">
        <f>VLOOKUP(O7306,dFornecedor!A:B,2,0)</f>
        <v>AlphaOmega</v>
      </c>
    </row>
    <row r="7307" spans="1:16" x14ac:dyDescent="0.25">
      <c r="A7307">
        <v>7306</v>
      </c>
      <c r="B7307" s="1">
        <v>44313</v>
      </c>
      <c r="C7307" s="1">
        <v>44323</v>
      </c>
      <c r="D7307" s="1">
        <v>44325</v>
      </c>
      <c r="E7307" s="1">
        <v>44325</v>
      </c>
      <c r="F7307">
        <v>4</v>
      </c>
      <c r="G7307" t="str">
        <f>VLOOKUP(F7307,dComprador!A:B,2,0)</f>
        <v>Lira</v>
      </c>
      <c r="H7307">
        <v>11</v>
      </c>
      <c r="I7307" t="str">
        <f>VLOOKUP(H7307,dMateriaPrima!A:B,2,0)</f>
        <v>Papel</v>
      </c>
      <c r="J7307">
        <f>VLOOKUP(H7307,dMateriaPrima!A:C,3,0)</f>
        <v>9</v>
      </c>
      <c r="K7307">
        <v>139</v>
      </c>
      <c r="L7307">
        <f t="shared" si="229"/>
        <v>1251</v>
      </c>
      <c r="M7307">
        <v>0</v>
      </c>
      <c r="N7307">
        <f t="shared" si="228"/>
        <v>1251</v>
      </c>
      <c r="O7307">
        <v>1</v>
      </c>
      <c r="P7307" t="str">
        <f>VLOOKUP(O7307,dFornecedor!A:B,2,0)</f>
        <v>NorthShore</v>
      </c>
    </row>
    <row r="7308" spans="1:16" x14ac:dyDescent="0.25">
      <c r="A7308">
        <v>7307</v>
      </c>
      <c r="B7308" s="1">
        <v>44313</v>
      </c>
      <c r="C7308" s="1">
        <v>44318</v>
      </c>
      <c r="D7308" s="1">
        <v>44320</v>
      </c>
      <c r="E7308" s="1">
        <v>44322</v>
      </c>
      <c r="F7308">
        <v>4</v>
      </c>
      <c r="G7308" t="str">
        <f>VLOOKUP(F7308,dComprador!A:B,2,0)</f>
        <v>Lira</v>
      </c>
      <c r="H7308">
        <v>5</v>
      </c>
      <c r="I7308" t="str">
        <f>VLOOKUP(H7308,dMateriaPrima!A:B,2,0)</f>
        <v>Areia</v>
      </c>
      <c r="J7308">
        <f>VLOOKUP(H7308,dMateriaPrima!A:C,3,0)</f>
        <v>3.59</v>
      </c>
      <c r="K7308">
        <v>29</v>
      </c>
      <c r="L7308">
        <f t="shared" si="229"/>
        <v>104.11</v>
      </c>
      <c r="M7308">
        <v>0</v>
      </c>
      <c r="N7308">
        <f t="shared" si="228"/>
        <v>104.11</v>
      </c>
      <c r="O7308">
        <v>3</v>
      </c>
      <c r="P7308" t="str">
        <f>VLOOKUP(O7308,dFornecedor!A:B,2,0)</f>
        <v>StepUp</v>
      </c>
    </row>
    <row r="7309" spans="1:16" x14ac:dyDescent="0.25">
      <c r="A7309">
        <v>7308</v>
      </c>
      <c r="B7309" s="1">
        <v>44313</v>
      </c>
      <c r="C7309" s="1">
        <v>44325</v>
      </c>
      <c r="D7309" s="1">
        <v>44333</v>
      </c>
      <c r="E7309" s="1">
        <v>44335</v>
      </c>
      <c r="F7309">
        <v>1</v>
      </c>
      <c r="G7309" t="str">
        <f>VLOOKUP(F7309,dComprador!A:B,2,0)</f>
        <v>Alon</v>
      </c>
      <c r="H7309">
        <v>10</v>
      </c>
      <c r="I7309" t="str">
        <f>VLOOKUP(H7309,dMateriaPrima!A:B,2,0)</f>
        <v>Pedra Britada</v>
      </c>
      <c r="J7309">
        <f>VLOOKUP(H7309,dMateriaPrima!A:C,3,0)</f>
        <v>56</v>
      </c>
      <c r="K7309">
        <v>23</v>
      </c>
      <c r="L7309">
        <f t="shared" si="229"/>
        <v>1288</v>
      </c>
      <c r="M7309">
        <v>0</v>
      </c>
      <c r="N7309">
        <f t="shared" si="228"/>
        <v>1288</v>
      </c>
      <c r="O7309">
        <v>1</v>
      </c>
      <c r="P7309" t="str">
        <f>VLOOKUP(O7309,dFornecedor!A:B,2,0)</f>
        <v>NorthShore</v>
      </c>
    </row>
    <row r="7310" spans="1:16" x14ac:dyDescent="0.25">
      <c r="A7310">
        <v>7309</v>
      </c>
      <c r="B7310" s="1">
        <v>44313</v>
      </c>
      <c r="C7310" s="1">
        <v>44314</v>
      </c>
      <c r="D7310" s="1">
        <v>44327</v>
      </c>
      <c r="E7310" s="1">
        <v>44331</v>
      </c>
      <c r="F7310">
        <v>1</v>
      </c>
      <c r="G7310" t="str">
        <f>VLOOKUP(F7310,dComprador!A:B,2,0)</f>
        <v>Alon</v>
      </c>
      <c r="H7310">
        <v>11</v>
      </c>
      <c r="I7310" t="str">
        <f>VLOOKUP(H7310,dMateriaPrima!A:B,2,0)</f>
        <v>Papel</v>
      </c>
      <c r="J7310">
        <f>VLOOKUP(H7310,dMateriaPrima!A:C,3,0)</f>
        <v>9</v>
      </c>
      <c r="K7310">
        <v>8</v>
      </c>
      <c r="L7310">
        <f t="shared" si="229"/>
        <v>72</v>
      </c>
      <c r="M7310">
        <v>0</v>
      </c>
      <c r="N7310">
        <f t="shared" si="228"/>
        <v>72</v>
      </c>
      <c r="O7310">
        <v>3</v>
      </c>
      <c r="P7310" t="str">
        <f>VLOOKUP(O7310,dFornecedor!A:B,2,0)</f>
        <v>StepUp</v>
      </c>
    </row>
    <row r="7311" spans="1:16" x14ac:dyDescent="0.25">
      <c r="A7311">
        <v>7310</v>
      </c>
      <c r="B7311" s="1">
        <v>44313</v>
      </c>
      <c r="C7311" s="1">
        <v>44322</v>
      </c>
      <c r="D7311" s="1">
        <v>44331</v>
      </c>
      <c r="E7311" s="1">
        <v>44334</v>
      </c>
      <c r="F7311">
        <v>1</v>
      </c>
      <c r="G7311" t="str">
        <f>VLOOKUP(F7311,dComprador!A:B,2,0)</f>
        <v>Alon</v>
      </c>
      <c r="H7311">
        <v>1</v>
      </c>
      <c r="I7311" t="str">
        <f>VLOOKUP(H7311,dMateriaPrima!A:B,2,0)</f>
        <v>Tecido</v>
      </c>
      <c r="J7311">
        <f>VLOOKUP(H7311,dMateriaPrima!A:C,3,0)</f>
        <v>18</v>
      </c>
      <c r="K7311">
        <v>27</v>
      </c>
      <c r="L7311">
        <f t="shared" si="229"/>
        <v>486</v>
      </c>
      <c r="M7311">
        <v>0</v>
      </c>
      <c r="N7311">
        <f t="shared" si="228"/>
        <v>486</v>
      </c>
      <c r="O7311">
        <v>2</v>
      </c>
      <c r="P7311" t="str">
        <f>VLOOKUP(O7311,dFornecedor!A:B,2,0)</f>
        <v>Minerva</v>
      </c>
    </row>
    <row r="7312" spans="1:16" x14ac:dyDescent="0.25">
      <c r="A7312">
        <v>7311</v>
      </c>
      <c r="B7312" s="1">
        <v>44313</v>
      </c>
      <c r="C7312" s="1">
        <v>44313</v>
      </c>
      <c r="D7312" s="1">
        <v>44325</v>
      </c>
      <c r="E7312" s="1">
        <v>44329</v>
      </c>
      <c r="F7312">
        <v>2</v>
      </c>
      <c r="G7312" t="str">
        <f>VLOOKUP(F7312,dComprador!A:B,2,0)</f>
        <v>João</v>
      </c>
      <c r="H7312">
        <v>9</v>
      </c>
      <c r="I7312" t="str">
        <f>VLOOKUP(H7312,dMateriaPrima!A:B,2,0)</f>
        <v>Couro</v>
      </c>
      <c r="J7312">
        <f>VLOOKUP(H7312,dMateriaPrima!A:C,3,0)</f>
        <v>4.4000000000000004</v>
      </c>
      <c r="K7312">
        <v>3</v>
      </c>
      <c r="L7312">
        <f t="shared" si="229"/>
        <v>13.200000000000001</v>
      </c>
      <c r="M7312">
        <v>0</v>
      </c>
      <c r="N7312">
        <f t="shared" si="228"/>
        <v>13.200000000000001</v>
      </c>
      <c r="O7312">
        <v>2</v>
      </c>
      <c r="P7312" t="str">
        <f>VLOOKUP(O7312,dFornecedor!A:B,2,0)</f>
        <v>Minerva</v>
      </c>
    </row>
    <row r="7313" spans="1:16" x14ac:dyDescent="0.25">
      <c r="A7313">
        <v>7312</v>
      </c>
      <c r="B7313" s="1">
        <v>44313</v>
      </c>
      <c r="C7313" s="1">
        <v>44315</v>
      </c>
      <c r="D7313" s="1">
        <v>44330</v>
      </c>
      <c r="E7313" s="1">
        <v>44331</v>
      </c>
      <c r="F7313">
        <v>1</v>
      </c>
      <c r="G7313" t="str">
        <f>VLOOKUP(F7313,dComprador!A:B,2,0)</f>
        <v>Alon</v>
      </c>
      <c r="H7313">
        <v>9</v>
      </c>
      <c r="I7313" t="str">
        <f>VLOOKUP(H7313,dMateriaPrima!A:B,2,0)</f>
        <v>Couro</v>
      </c>
      <c r="J7313">
        <f>VLOOKUP(H7313,dMateriaPrima!A:C,3,0)</f>
        <v>4.4000000000000004</v>
      </c>
      <c r="K7313">
        <v>172</v>
      </c>
      <c r="L7313">
        <f t="shared" si="229"/>
        <v>756.80000000000007</v>
      </c>
      <c r="M7313">
        <v>0</v>
      </c>
      <c r="N7313">
        <f t="shared" si="228"/>
        <v>756.80000000000007</v>
      </c>
      <c r="O7313">
        <v>1</v>
      </c>
      <c r="P7313" t="str">
        <f>VLOOKUP(O7313,dFornecedor!A:B,2,0)</f>
        <v>NorthShore</v>
      </c>
    </row>
    <row r="7314" spans="1:16" x14ac:dyDescent="0.25">
      <c r="A7314">
        <v>7313</v>
      </c>
      <c r="B7314" s="1">
        <v>44314</v>
      </c>
      <c r="C7314" s="1">
        <v>44314</v>
      </c>
      <c r="D7314" s="1">
        <v>44321</v>
      </c>
      <c r="E7314" s="1">
        <v>44322</v>
      </c>
      <c r="F7314">
        <v>4</v>
      </c>
      <c r="G7314" t="str">
        <f>VLOOKUP(F7314,dComprador!A:B,2,0)</f>
        <v>Lira</v>
      </c>
      <c r="H7314">
        <v>6</v>
      </c>
      <c r="I7314" t="str">
        <f>VLOOKUP(H7314,dMateriaPrima!A:B,2,0)</f>
        <v>Fio Algodão</v>
      </c>
      <c r="J7314">
        <f>VLOOKUP(H7314,dMateriaPrima!A:C,3,0)</f>
        <v>55.9</v>
      </c>
      <c r="K7314">
        <v>192</v>
      </c>
      <c r="L7314">
        <f t="shared" si="229"/>
        <v>10732.8</v>
      </c>
      <c r="M7314">
        <v>0</v>
      </c>
      <c r="N7314">
        <f t="shared" si="228"/>
        <v>10732.8</v>
      </c>
      <c r="O7314">
        <v>5</v>
      </c>
      <c r="P7314" t="str">
        <f>VLOOKUP(O7314,dFornecedor!A:B,2,0)</f>
        <v>Atlas</v>
      </c>
    </row>
    <row r="7315" spans="1:16" x14ac:dyDescent="0.25">
      <c r="A7315">
        <v>7314</v>
      </c>
      <c r="B7315" s="1">
        <v>44314</v>
      </c>
      <c r="C7315" s="1">
        <v>44320</v>
      </c>
      <c r="D7315" s="1">
        <v>44321</v>
      </c>
      <c r="E7315" s="1">
        <v>44324</v>
      </c>
      <c r="F7315">
        <v>4</v>
      </c>
      <c r="G7315" t="str">
        <f>VLOOKUP(F7315,dComprador!A:B,2,0)</f>
        <v>Lira</v>
      </c>
      <c r="H7315">
        <v>9</v>
      </c>
      <c r="I7315" t="str">
        <f>VLOOKUP(H7315,dMateriaPrima!A:B,2,0)</f>
        <v>Couro</v>
      </c>
      <c r="J7315">
        <f>VLOOKUP(H7315,dMateriaPrima!A:C,3,0)</f>
        <v>4.4000000000000004</v>
      </c>
      <c r="K7315">
        <v>113</v>
      </c>
      <c r="L7315">
        <f t="shared" si="229"/>
        <v>497.20000000000005</v>
      </c>
      <c r="M7315">
        <v>0</v>
      </c>
      <c r="N7315">
        <f t="shared" si="228"/>
        <v>497.20000000000005</v>
      </c>
      <c r="O7315">
        <v>3</v>
      </c>
      <c r="P7315" t="str">
        <f>VLOOKUP(O7315,dFornecedor!A:B,2,0)</f>
        <v>StepUp</v>
      </c>
    </row>
    <row r="7316" spans="1:16" x14ac:dyDescent="0.25">
      <c r="A7316">
        <v>7315</v>
      </c>
      <c r="B7316" s="1">
        <v>44314</v>
      </c>
      <c r="C7316" s="1">
        <v>44314</v>
      </c>
      <c r="D7316" s="1">
        <v>44325</v>
      </c>
      <c r="E7316" s="1">
        <v>44326</v>
      </c>
      <c r="F7316">
        <v>4</v>
      </c>
      <c r="G7316" t="str">
        <f>VLOOKUP(F7316,dComprador!A:B,2,0)</f>
        <v>Lira</v>
      </c>
      <c r="H7316">
        <v>5</v>
      </c>
      <c r="I7316" t="str">
        <f>VLOOKUP(H7316,dMateriaPrima!A:B,2,0)</f>
        <v>Areia</v>
      </c>
      <c r="J7316">
        <f>VLOOKUP(H7316,dMateriaPrima!A:C,3,0)</f>
        <v>3.59</v>
      </c>
      <c r="K7316">
        <v>14</v>
      </c>
      <c r="L7316">
        <f t="shared" si="229"/>
        <v>50.26</v>
      </c>
      <c r="M7316">
        <v>0</v>
      </c>
      <c r="N7316">
        <f t="shared" si="228"/>
        <v>50.26</v>
      </c>
      <c r="O7316">
        <v>4</v>
      </c>
      <c r="P7316" t="str">
        <f>VLOOKUP(O7316,dFornecedor!A:B,2,0)</f>
        <v>AlphaOmega</v>
      </c>
    </row>
    <row r="7317" spans="1:16" x14ac:dyDescent="0.25">
      <c r="A7317">
        <v>7316</v>
      </c>
      <c r="B7317" s="1">
        <v>44314</v>
      </c>
      <c r="C7317" s="1">
        <v>44321</v>
      </c>
      <c r="D7317" s="1">
        <v>44323</v>
      </c>
      <c r="E7317" s="1">
        <v>44327</v>
      </c>
      <c r="F7317">
        <v>4</v>
      </c>
      <c r="G7317" t="str">
        <f>VLOOKUP(F7317,dComprador!A:B,2,0)</f>
        <v>Lira</v>
      </c>
      <c r="H7317">
        <v>1</v>
      </c>
      <c r="I7317" t="str">
        <f>VLOOKUP(H7317,dMateriaPrima!A:B,2,0)</f>
        <v>Tecido</v>
      </c>
      <c r="J7317">
        <f>VLOOKUP(H7317,dMateriaPrima!A:C,3,0)</f>
        <v>18</v>
      </c>
      <c r="K7317">
        <v>41</v>
      </c>
      <c r="L7317">
        <f t="shared" si="229"/>
        <v>738</v>
      </c>
      <c r="M7317">
        <v>0</v>
      </c>
      <c r="N7317">
        <f t="shared" si="228"/>
        <v>738</v>
      </c>
      <c r="O7317">
        <v>2</v>
      </c>
      <c r="P7317" t="str">
        <f>VLOOKUP(O7317,dFornecedor!A:B,2,0)</f>
        <v>Minerva</v>
      </c>
    </row>
    <row r="7318" spans="1:16" x14ac:dyDescent="0.25">
      <c r="A7318">
        <v>7317</v>
      </c>
      <c r="B7318" s="1">
        <v>44314</v>
      </c>
      <c r="C7318" s="1">
        <v>44321</v>
      </c>
      <c r="D7318" s="1">
        <v>44327</v>
      </c>
      <c r="E7318" s="1">
        <v>44329</v>
      </c>
      <c r="F7318">
        <v>3</v>
      </c>
      <c r="G7318" t="str">
        <f>VLOOKUP(F7318,dComprador!A:B,2,0)</f>
        <v>Diego</v>
      </c>
      <c r="H7318">
        <v>10</v>
      </c>
      <c r="I7318" t="str">
        <f>VLOOKUP(H7318,dMateriaPrima!A:B,2,0)</f>
        <v>Pedra Britada</v>
      </c>
      <c r="J7318">
        <f>VLOOKUP(H7318,dMateriaPrima!A:C,3,0)</f>
        <v>56</v>
      </c>
      <c r="K7318">
        <v>74</v>
      </c>
      <c r="L7318">
        <f t="shared" si="229"/>
        <v>4144</v>
      </c>
      <c r="M7318">
        <v>0</v>
      </c>
      <c r="N7318">
        <f t="shared" si="228"/>
        <v>4144</v>
      </c>
      <c r="O7318">
        <v>2</v>
      </c>
      <c r="P7318" t="str">
        <f>VLOOKUP(O7318,dFornecedor!A:B,2,0)</f>
        <v>Minerva</v>
      </c>
    </row>
    <row r="7319" spans="1:16" x14ac:dyDescent="0.25">
      <c r="A7319">
        <v>7318</v>
      </c>
      <c r="B7319" s="1">
        <v>44314</v>
      </c>
      <c r="C7319" s="1">
        <v>44324</v>
      </c>
      <c r="D7319" s="1">
        <v>44331</v>
      </c>
      <c r="E7319" s="1">
        <v>44333</v>
      </c>
      <c r="F7319">
        <v>2</v>
      </c>
      <c r="G7319" t="str">
        <f>VLOOKUP(F7319,dComprador!A:B,2,0)</f>
        <v>João</v>
      </c>
      <c r="H7319">
        <v>7</v>
      </c>
      <c r="I7319" t="str">
        <f>VLOOKUP(H7319,dMateriaPrima!A:B,2,0)</f>
        <v>Poliéster</v>
      </c>
      <c r="J7319">
        <f>VLOOKUP(H7319,dMateriaPrima!A:C,3,0)</f>
        <v>8</v>
      </c>
      <c r="K7319">
        <v>340</v>
      </c>
      <c r="L7319">
        <f t="shared" si="229"/>
        <v>2720</v>
      </c>
      <c r="M7319">
        <v>0</v>
      </c>
      <c r="N7319">
        <f t="shared" si="228"/>
        <v>2720</v>
      </c>
      <c r="O7319">
        <v>3</v>
      </c>
      <c r="P7319" t="str">
        <f>VLOOKUP(O7319,dFornecedor!A:B,2,0)</f>
        <v>StepUp</v>
      </c>
    </row>
    <row r="7320" spans="1:16" x14ac:dyDescent="0.25">
      <c r="A7320">
        <v>7319</v>
      </c>
      <c r="B7320" s="1">
        <v>44314</v>
      </c>
      <c r="C7320" s="1">
        <v>44327</v>
      </c>
      <c r="D7320" s="1">
        <v>44336</v>
      </c>
      <c r="E7320" s="1">
        <v>44336</v>
      </c>
      <c r="F7320">
        <v>1</v>
      </c>
      <c r="G7320" t="str">
        <f>VLOOKUP(F7320,dComprador!A:B,2,0)</f>
        <v>Alon</v>
      </c>
      <c r="H7320">
        <v>7</v>
      </c>
      <c r="I7320" t="str">
        <f>VLOOKUP(H7320,dMateriaPrima!A:B,2,0)</f>
        <v>Poliéster</v>
      </c>
      <c r="J7320">
        <f>VLOOKUP(H7320,dMateriaPrima!A:C,3,0)</f>
        <v>8</v>
      </c>
      <c r="K7320">
        <v>99</v>
      </c>
      <c r="L7320">
        <f t="shared" si="229"/>
        <v>792</v>
      </c>
      <c r="M7320">
        <v>0</v>
      </c>
      <c r="N7320">
        <f t="shared" si="228"/>
        <v>792</v>
      </c>
      <c r="O7320">
        <v>1</v>
      </c>
      <c r="P7320" t="str">
        <f>VLOOKUP(O7320,dFornecedor!A:B,2,0)</f>
        <v>NorthShore</v>
      </c>
    </row>
    <row r="7321" spans="1:16" x14ac:dyDescent="0.25">
      <c r="A7321">
        <v>7320</v>
      </c>
      <c r="B7321" s="1">
        <v>44314</v>
      </c>
      <c r="C7321" s="1">
        <v>44315</v>
      </c>
      <c r="D7321" s="1">
        <v>44337</v>
      </c>
      <c r="E7321" s="1">
        <v>44340</v>
      </c>
      <c r="F7321">
        <v>1</v>
      </c>
      <c r="G7321" t="str">
        <f>VLOOKUP(F7321,dComprador!A:B,2,0)</f>
        <v>Alon</v>
      </c>
      <c r="H7321">
        <v>5</v>
      </c>
      <c r="I7321" t="str">
        <f>VLOOKUP(H7321,dMateriaPrima!A:B,2,0)</f>
        <v>Areia</v>
      </c>
      <c r="J7321">
        <f>VLOOKUP(H7321,dMateriaPrima!A:C,3,0)</f>
        <v>3.59</v>
      </c>
      <c r="K7321">
        <v>119</v>
      </c>
      <c r="L7321">
        <f t="shared" si="229"/>
        <v>427.21</v>
      </c>
      <c r="M7321">
        <v>0</v>
      </c>
      <c r="N7321">
        <f t="shared" si="228"/>
        <v>427.21</v>
      </c>
      <c r="O7321">
        <v>3</v>
      </c>
      <c r="P7321" t="str">
        <f>VLOOKUP(O7321,dFornecedor!A:B,2,0)</f>
        <v>StepUp</v>
      </c>
    </row>
    <row r="7322" spans="1:16" x14ac:dyDescent="0.25">
      <c r="A7322">
        <v>7321</v>
      </c>
      <c r="B7322" s="1">
        <v>44315</v>
      </c>
      <c r="C7322" s="1">
        <v>44317</v>
      </c>
      <c r="D7322" s="1">
        <v>44323</v>
      </c>
      <c r="E7322" s="1">
        <v>44325</v>
      </c>
      <c r="F7322">
        <v>4</v>
      </c>
      <c r="G7322" t="str">
        <f>VLOOKUP(F7322,dComprador!A:B,2,0)</f>
        <v>Lira</v>
      </c>
      <c r="H7322">
        <v>9</v>
      </c>
      <c r="I7322" t="str">
        <f>VLOOKUP(H7322,dMateriaPrima!A:B,2,0)</f>
        <v>Couro</v>
      </c>
      <c r="J7322">
        <f>VLOOKUP(H7322,dMateriaPrima!A:C,3,0)</f>
        <v>4.4000000000000004</v>
      </c>
      <c r="K7322">
        <v>10</v>
      </c>
      <c r="L7322">
        <f t="shared" si="229"/>
        <v>44</v>
      </c>
      <c r="M7322">
        <v>0</v>
      </c>
      <c r="N7322">
        <f t="shared" si="228"/>
        <v>44</v>
      </c>
      <c r="O7322">
        <v>2</v>
      </c>
      <c r="P7322" t="str">
        <f>VLOOKUP(O7322,dFornecedor!A:B,2,0)</f>
        <v>Minerva</v>
      </c>
    </row>
    <row r="7323" spans="1:16" x14ac:dyDescent="0.25">
      <c r="A7323">
        <v>7322</v>
      </c>
      <c r="B7323" s="1">
        <v>44315</v>
      </c>
      <c r="C7323" s="1">
        <v>44327</v>
      </c>
      <c r="D7323" s="1">
        <v>44328</v>
      </c>
      <c r="E7323" s="1">
        <v>44333</v>
      </c>
      <c r="F7323">
        <v>4</v>
      </c>
      <c r="G7323" t="str">
        <f>VLOOKUP(F7323,dComprador!A:B,2,0)</f>
        <v>Lira</v>
      </c>
      <c r="H7323">
        <v>11</v>
      </c>
      <c r="I7323" t="str">
        <f>VLOOKUP(H7323,dMateriaPrima!A:B,2,0)</f>
        <v>Papel</v>
      </c>
      <c r="J7323">
        <f>VLOOKUP(H7323,dMateriaPrima!A:C,3,0)</f>
        <v>9</v>
      </c>
      <c r="K7323">
        <v>34</v>
      </c>
      <c r="L7323">
        <f t="shared" si="229"/>
        <v>306</v>
      </c>
      <c r="M7323">
        <v>0</v>
      </c>
      <c r="N7323">
        <f t="shared" si="228"/>
        <v>306</v>
      </c>
      <c r="O7323">
        <v>1</v>
      </c>
      <c r="P7323" t="str">
        <f>VLOOKUP(O7323,dFornecedor!A:B,2,0)</f>
        <v>NorthShore</v>
      </c>
    </row>
    <row r="7324" spans="1:16" x14ac:dyDescent="0.25">
      <c r="A7324">
        <v>7323</v>
      </c>
      <c r="B7324" s="1">
        <v>44315</v>
      </c>
      <c r="C7324" s="1">
        <v>44316</v>
      </c>
      <c r="D7324" s="1">
        <v>44334</v>
      </c>
      <c r="E7324" s="1">
        <v>44335</v>
      </c>
      <c r="F7324">
        <v>1</v>
      </c>
      <c r="G7324" t="str">
        <f>VLOOKUP(F7324,dComprador!A:B,2,0)</f>
        <v>Alon</v>
      </c>
      <c r="H7324">
        <v>1</v>
      </c>
      <c r="I7324" t="str">
        <f>VLOOKUP(H7324,dMateriaPrima!A:B,2,0)</f>
        <v>Tecido</v>
      </c>
      <c r="J7324">
        <f>VLOOKUP(H7324,dMateriaPrima!A:C,3,0)</f>
        <v>18</v>
      </c>
      <c r="K7324">
        <v>225</v>
      </c>
      <c r="L7324">
        <f t="shared" si="229"/>
        <v>4050</v>
      </c>
      <c r="M7324">
        <v>0</v>
      </c>
      <c r="N7324">
        <f t="shared" si="228"/>
        <v>4050</v>
      </c>
      <c r="O7324">
        <v>1</v>
      </c>
      <c r="P7324" t="str">
        <f>VLOOKUP(O7324,dFornecedor!A:B,2,0)</f>
        <v>NorthShore</v>
      </c>
    </row>
    <row r="7325" spans="1:16" x14ac:dyDescent="0.25">
      <c r="A7325">
        <v>7324</v>
      </c>
      <c r="B7325" s="1">
        <v>44315</v>
      </c>
      <c r="C7325" s="1">
        <v>44321</v>
      </c>
      <c r="D7325" s="1">
        <v>44331</v>
      </c>
      <c r="E7325" s="1">
        <v>44334</v>
      </c>
      <c r="F7325">
        <v>3</v>
      </c>
      <c r="G7325" t="str">
        <f>VLOOKUP(F7325,dComprador!A:B,2,0)</f>
        <v>Diego</v>
      </c>
      <c r="H7325">
        <v>7</v>
      </c>
      <c r="I7325" t="str">
        <f>VLOOKUP(H7325,dMateriaPrima!A:B,2,0)</f>
        <v>Poliéster</v>
      </c>
      <c r="J7325">
        <f>VLOOKUP(H7325,dMateriaPrima!A:C,3,0)</f>
        <v>8</v>
      </c>
      <c r="K7325">
        <v>295</v>
      </c>
      <c r="L7325">
        <f t="shared" si="229"/>
        <v>2360</v>
      </c>
      <c r="M7325">
        <v>0</v>
      </c>
      <c r="N7325">
        <f t="shared" si="228"/>
        <v>2360</v>
      </c>
      <c r="O7325">
        <v>3</v>
      </c>
      <c r="P7325" t="str">
        <f>VLOOKUP(O7325,dFornecedor!A:B,2,0)</f>
        <v>StepUp</v>
      </c>
    </row>
    <row r="7326" spans="1:16" x14ac:dyDescent="0.25">
      <c r="A7326">
        <v>7325</v>
      </c>
      <c r="B7326" s="1">
        <v>44316</v>
      </c>
      <c r="C7326" s="1">
        <v>44316</v>
      </c>
      <c r="D7326" s="1">
        <v>44323</v>
      </c>
      <c r="E7326" s="1">
        <v>44328</v>
      </c>
      <c r="F7326">
        <v>4</v>
      </c>
      <c r="G7326" t="str">
        <f>VLOOKUP(F7326,dComprador!A:B,2,0)</f>
        <v>Lira</v>
      </c>
      <c r="H7326">
        <v>5</v>
      </c>
      <c r="I7326" t="str">
        <f>VLOOKUP(H7326,dMateriaPrima!A:B,2,0)</f>
        <v>Areia</v>
      </c>
      <c r="J7326">
        <f>VLOOKUP(H7326,dMateriaPrima!A:C,3,0)</f>
        <v>3.59</v>
      </c>
      <c r="K7326">
        <v>120</v>
      </c>
      <c r="L7326">
        <f t="shared" si="229"/>
        <v>430.79999999999995</v>
      </c>
      <c r="M7326">
        <v>0</v>
      </c>
      <c r="N7326">
        <f t="shared" si="228"/>
        <v>430.79999999999995</v>
      </c>
      <c r="O7326">
        <v>5</v>
      </c>
      <c r="P7326" t="str">
        <f>VLOOKUP(O7326,dFornecedor!A:B,2,0)</f>
        <v>Atlas</v>
      </c>
    </row>
    <row r="7327" spans="1:16" x14ac:dyDescent="0.25">
      <c r="A7327">
        <v>7326</v>
      </c>
      <c r="B7327" s="1">
        <v>44316</v>
      </c>
      <c r="C7327" s="1">
        <v>44321</v>
      </c>
      <c r="D7327" s="1">
        <v>44323</v>
      </c>
      <c r="E7327" s="1">
        <v>44323</v>
      </c>
      <c r="F7327">
        <v>4</v>
      </c>
      <c r="G7327" t="str">
        <f>VLOOKUP(F7327,dComprador!A:B,2,0)</f>
        <v>Lira</v>
      </c>
      <c r="H7327">
        <v>10</v>
      </c>
      <c r="I7327" t="str">
        <f>VLOOKUP(H7327,dMateriaPrima!A:B,2,0)</f>
        <v>Pedra Britada</v>
      </c>
      <c r="J7327">
        <f>VLOOKUP(H7327,dMateriaPrima!A:C,3,0)</f>
        <v>56</v>
      </c>
      <c r="K7327">
        <v>299</v>
      </c>
      <c r="L7327">
        <f t="shared" si="229"/>
        <v>16744</v>
      </c>
      <c r="M7327">
        <v>0</v>
      </c>
      <c r="N7327">
        <f t="shared" si="228"/>
        <v>16744</v>
      </c>
      <c r="O7327">
        <v>3</v>
      </c>
      <c r="P7327" t="str">
        <f>VLOOKUP(O7327,dFornecedor!A:B,2,0)</f>
        <v>StepUp</v>
      </c>
    </row>
    <row r="7328" spans="1:16" x14ac:dyDescent="0.25">
      <c r="A7328">
        <v>7327</v>
      </c>
      <c r="B7328" s="1">
        <v>44316</v>
      </c>
      <c r="C7328" s="1">
        <v>44325</v>
      </c>
      <c r="D7328" s="1">
        <v>44328</v>
      </c>
      <c r="E7328" s="1">
        <v>44333</v>
      </c>
      <c r="F7328">
        <v>4</v>
      </c>
      <c r="G7328" t="str">
        <f>VLOOKUP(F7328,dComprador!A:B,2,0)</f>
        <v>Lira</v>
      </c>
      <c r="H7328">
        <v>1</v>
      </c>
      <c r="I7328" t="str">
        <f>VLOOKUP(H7328,dMateriaPrima!A:B,2,0)</f>
        <v>Tecido</v>
      </c>
      <c r="J7328">
        <f>VLOOKUP(H7328,dMateriaPrima!A:C,3,0)</f>
        <v>18</v>
      </c>
      <c r="K7328">
        <v>3</v>
      </c>
      <c r="L7328">
        <f t="shared" si="229"/>
        <v>54</v>
      </c>
      <c r="M7328">
        <v>0</v>
      </c>
      <c r="N7328">
        <f t="shared" si="228"/>
        <v>54</v>
      </c>
      <c r="O7328">
        <v>2</v>
      </c>
      <c r="P7328" t="str">
        <f>VLOOKUP(O7328,dFornecedor!A:B,2,0)</f>
        <v>Minerva</v>
      </c>
    </row>
    <row r="7329" spans="1:16" x14ac:dyDescent="0.25">
      <c r="A7329">
        <v>7328</v>
      </c>
      <c r="B7329" s="1">
        <v>44316</v>
      </c>
      <c r="C7329" s="1">
        <v>44325</v>
      </c>
      <c r="D7329" s="1">
        <v>44327</v>
      </c>
      <c r="E7329" s="1">
        <v>44332</v>
      </c>
      <c r="F7329">
        <v>4</v>
      </c>
      <c r="G7329" t="str">
        <f>VLOOKUP(F7329,dComprador!A:B,2,0)</f>
        <v>Lira</v>
      </c>
      <c r="H7329">
        <v>1</v>
      </c>
      <c r="I7329" t="str">
        <f>VLOOKUP(H7329,dMateriaPrima!A:B,2,0)</f>
        <v>Tecido</v>
      </c>
      <c r="J7329">
        <f>VLOOKUP(H7329,dMateriaPrima!A:C,3,0)</f>
        <v>18</v>
      </c>
      <c r="K7329">
        <v>86</v>
      </c>
      <c r="L7329">
        <f t="shared" si="229"/>
        <v>1548</v>
      </c>
      <c r="M7329">
        <v>0</v>
      </c>
      <c r="N7329">
        <f t="shared" si="228"/>
        <v>1548</v>
      </c>
      <c r="O7329">
        <v>2</v>
      </c>
      <c r="P7329" t="str">
        <f>VLOOKUP(O7329,dFornecedor!A:B,2,0)</f>
        <v>Minerva</v>
      </c>
    </row>
    <row r="7330" spans="1:16" x14ac:dyDescent="0.25">
      <c r="A7330">
        <v>7329</v>
      </c>
      <c r="B7330" s="1">
        <v>44316</v>
      </c>
      <c r="C7330" s="1">
        <v>44325</v>
      </c>
      <c r="D7330" s="1">
        <v>44329</v>
      </c>
      <c r="E7330" s="1">
        <v>44331</v>
      </c>
      <c r="F7330">
        <v>1</v>
      </c>
      <c r="G7330" t="str">
        <f>VLOOKUP(F7330,dComprador!A:B,2,0)</f>
        <v>Alon</v>
      </c>
      <c r="H7330">
        <v>7</v>
      </c>
      <c r="I7330" t="str">
        <f>VLOOKUP(H7330,dMateriaPrima!A:B,2,0)</f>
        <v>Poliéster</v>
      </c>
      <c r="J7330">
        <f>VLOOKUP(H7330,dMateriaPrima!A:C,3,0)</f>
        <v>8</v>
      </c>
      <c r="K7330">
        <v>633</v>
      </c>
      <c r="L7330">
        <f t="shared" si="229"/>
        <v>5064</v>
      </c>
      <c r="M7330">
        <v>0</v>
      </c>
      <c r="N7330">
        <f t="shared" si="228"/>
        <v>5064</v>
      </c>
      <c r="O7330">
        <v>3</v>
      </c>
      <c r="P7330" t="str">
        <f>VLOOKUP(O7330,dFornecedor!A:B,2,0)</f>
        <v>StepUp</v>
      </c>
    </row>
    <row r="7331" spans="1:16" x14ac:dyDescent="0.25">
      <c r="A7331">
        <v>7330</v>
      </c>
      <c r="B7331" s="1">
        <v>44316</v>
      </c>
      <c r="C7331" s="1">
        <v>44318</v>
      </c>
      <c r="D7331" s="1">
        <v>44331</v>
      </c>
      <c r="E7331" s="1">
        <v>44332</v>
      </c>
      <c r="F7331">
        <v>1</v>
      </c>
      <c r="G7331" t="str">
        <f>VLOOKUP(F7331,dComprador!A:B,2,0)</f>
        <v>Alon</v>
      </c>
      <c r="H7331">
        <v>7</v>
      </c>
      <c r="I7331" t="str">
        <f>VLOOKUP(H7331,dMateriaPrima!A:B,2,0)</f>
        <v>Poliéster</v>
      </c>
      <c r="J7331">
        <f>VLOOKUP(H7331,dMateriaPrima!A:C,3,0)</f>
        <v>8</v>
      </c>
      <c r="K7331">
        <v>115</v>
      </c>
      <c r="L7331">
        <f t="shared" si="229"/>
        <v>920</v>
      </c>
      <c r="M7331">
        <v>0</v>
      </c>
      <c r="N7331">
        <f t="shared" si="228"/>
        <v>920</v>
      </c>
      <c r="O7331">
        <v>1</v>
      </c>
      <c r="P7331" t="str">
        <f>VLOOKUP(O7331,dFornecedor!A:B,2,0)</f>
        <v>NorthShore</v>
      </c>
    </row>
    <row r="7332" spans="1:16" x14ac:dyDescent="0.25">
      <c r="A7332">
        <v>7331</v>
      </c>
      <c r="B7332" s="1">
        <v>44316</v>
      </c>
      <c r="C7332" s="1">
        <v>44316</v>
      </c>
      <c r="D7332" s="1">
        <v>44336</v>
      </c>
      <c r="E7332" s="1">
        <v>44339</v>
      </c>
      <c r="F7332">
        <v>1</v>
      </c>
      <c r="G7332" t="str">
        <f>VLOOKUP(F7332,dComprador!A:B,2,0)</f>
        <v>Alon</v>
      </c>
      <c r="H7332">
        <v>9</v>
      </c>
      <c r="I7332" t="str">
        <f>VLOOKUP(H7332,dMateriaPrima!A:B,2,0)</f>
        <v>Couro</v>
      </c>
      <c r="J7332">
        <f>VLOOKUP(H7332,dMateriaPrima!A:C,3,0)</f>
        <v>4.4000000000000004</v>
      </c>
      <c r="K7332">
        <v>606</v>
      </c>
      <c r="L7332">
        <f t="shared" si="229"/>
        <v>2666.4</v>
      </c>
      <c r="M7332">
        <v>0</v>
      </c>
      <c r="N7332">
        <f t="shared" si="228"/>
        <v>2666.4</v>
      </c>
      <c r="O7332">
        <v>4</v>
      </c>
      <c r="P7332" t="str">
        <f>VLOOKUP(O7332,dFornecedor!A:B,2,0)</f>
        <v>AlphaOmega</v>
      </c>
    </row>
    <row r="7333" spans="1:16" x14ac:dyDescent="0.25">
      <c r="A7333">
        <v>7332</v>
      </c>
      <c r="B7333" s="1">
        <v>44316</v>
      </c>
      <c r="C7333" s="1">
        <v>44323</v>
      </c>
      <c r="D7333" s="1">
        <v>44347</v>
      </c>
      <c r="E7333" s="1">
        <v>44347</v>
      </c>
      <c r="F7333">
        <v>1</v>
      </c>
      <c r="G7333" t="str">
        <f>VLOOKUP(F7333,dComprador!A:B,2,0)</f>
        <v>Alon</v>
      </c>
      <c r="H7333">
        <v>11</v>
      </c>
      <c r="I7333" t="str">
        <f>VLOOKUP(H7333,dMateriaPrima!A:B,2,0)</f>
        <v>Papel</v>
      </c>
      <c r="J7333">
        <f>VLOOKUP(H7333,dMateriaPrima!A:C,3,0)</f>
        <v>9</v>
      </c>
      <c r="K7333">
        <v>19</v>
      </c>
      <c r="L7333">
        <f t="shared" si="229"/>
        <v>171</v>
      </c>
      <c r="M7333">
        <v>0</v>
      </c>
      <c r="N7333">
        <f t="shared" si="228"/>
        <v>171</v>
      </c>
      <c r="O7333">
        <v>3</v>
      </c>
      <c r="P7333" t="str">
        <f>VLOOKUP(O7333,dFornecedor!A:B,2,0)</f>
        <v>StepUp</v>
      </c>
    </row>
    <row r="7334" spans="1:16" x14ac:dyDescent="0.25">
      <c r="A7334">
        <v>7333</v>
      </c>
      <c r="B7334" s="1">
        <v>44316</v>
      </c>
      <c r="C7334" s="1">
        <v>44321</v>
      </c>
      <c r="D7334" s="1">
        <v>44348</v>
      </c>
      <c r="E7334" s="1">
        <v>44350</v>
      </c>
      <c r="F7334">
        <v>1</v>
      </c>
      <c r="G7334" t="str">
        <f>VLOOKUP(F7334,dComprador!A:B,2,0)</f>
        <v>Alon</v>
      </c>
      <c r="H7334">
        <v>2</v>
      </c>
      <c r="I7334" t="str">
        <f>VLOOKUP(H7334,dMateriaPrima!A:B,2,0)</f>
        <v>Chapa Metal</v>
      </c>
      <c r="J7334">
        <f>VLOOKUP(H7334,dMateriaPrima!A:C,3,0)</f>
        <v>299.89999999999998</v>
      </c>
      <c r="K7334">
        <v>340</v>
      </c>
      <c r="L7334">
        <f t="shared" si="229"/>
        <v>101965.99999999999</v>
      </c>
      <c r="M7334">
        <v>0</v>
      </c>
      <c r="N7334">
        <f t="shared" si="228"/>
        <v>101965.99999999999</v>
      </c>
      <c r="O7334">
        <v>1</v>
      </c>
      <c r="P7334" t="str">
        <f>VLOOKUP(O7334,dFornecedor!A:B,2,0)</f>
        <v>NorthShore</v>
      </c>
    </row>
    <row r="7335" spans="1:16" x14ac:dyDescent="0.25">
      <c r="A7335">
        <v>7334</v>
      </c>
      <c r="B7335" s="1">
        <v>44316</v>
      </c>
      <c r="C7335" s="1">
        <v>44324</v>
      </c>
      <c r="D7335" s="1">
        <v>44337</v>
      </c>
      <c r="E7335" s="1">
        <v>44339</v>
      </c>
      <c r="F7335">
        <v>1</v>
      </c>
      <c r="G7335" t="str">
        <f>VLOOKUP(F7335,dComprador!A:B,2,0)</f>
        <v>Alon</v>
      </c>
      <c r="H7335">
        <v>5</v>
      </c>
      <c r="I7335" t="str">
        <f>VLOOKUP(H7335,dMateriaPrima!A:B,2,0)</f>
        <v>Areia</v>
      </c>
      <c r="J7335">
        <f>VLOOKUP(H7335,dMateriaPrima!A:C,3,0)</f>
        <v>3.59</v>
      </c>
      <c r="K7335">
        <v>334</v>
      </c>
      <c r="L7335">
        <f t="shared" si="229"/>
        <v>1199.06</v>
      </c>
      <c r="M7335">
        <v>0</v>
      </c>
      <c r="N7335">
        <f t="shared" si="228"/>
        <v>1199.06</v>
      </c>
      <c r="O7335">
        <v>2</v>
      </c>
      <c r="P7335" t="str">
        <f>VLOOKUP(O7335,dFornecedor!A:B,2,0)</f>
        <v>Minerva</v>
      </c>
    </row>
    <row r="7336" spans="1:16" x14ac:dyDescent="0.25">
      <c r="A7336">
        <v>7335</v>
      </c>
      <c r="B7336" s="1">
        <v>44317</v>
      </c>
      <c r="C7336" s="1">
        <v>44319</v>
      </c>
      <c r="D7336" s="1">
        <v>44324</v>
      </c>
      <c r="E7336" s="1">
        <v>44330</v>
      </c>
      <c r="F7336">
        <v>4</v>
      </c>
      <c r="G7336" t="str">
        <f>VLOOKUP(F7336,dComprador!A:B,2,0)</f>
        <v>Lira</v>
      </c>
      <c r="H7336">
        <v>11</v>
      </c>
      <c r="I7336" t="str">
        <f>VLOOKUP(H7336,dMateriaPrima!A:B,2,0)</f>
        <v>Papel</v>
      </c>
      <c r="J7336">
        <f>VLOOKUP(H7336,dMateriaPrima!A:C,3,0)</f>
        <v>9</v>
      </c>
      <c r="K7336">
        <v>425</v>
      </c>
      <c r="L7336">
        <f t="shared" si="229"/>
        <v>3825</v>
      </c>
      <c r="M7336">
        <v>0</v>
      </c>
      <c r="N7336">
        <f t="shared" si="228"/>
        <v>3825</v>
      </c>
      <c r="O7336">
        <v>2</v>
      </c>
      <c r="P7336" t="str">
        <f>VLOOKUP(O7336,dFornecedor!A:B,2,0)</f>
        <v>Minerva</v>
      </c>
    </row>
    <row r="7337" spans="1:16" x14ac:dyDescent="0.25">
      <c r="A7337">
        <v>7336</v>
      </c>
      <c r="B7337" s="1">
        <v>44317</v>
      </c>
      <c r="C7337" s="1">
        <v>44317</v>
      </c>
      <c r="D7337" s="1">
        <v>44342</v>
      </c>
      <c r="E7337" s="1">
        <v>44344</v>
      </c>
      <c r="F7337">
        <v>1</v>
      </c>
      <c r="G7337" t="str">
        <f>VLOOKUP(F7337,dComprador!A:B,2,0)</f>
        <v>Alon</v>
      </c>
      <c r="H7337">
        <v>9</v>
      </c>
      <c r="I7337" t="str">
        <f>VLOOKUP(H7337,dMateriaPrima!A:B,2,0)</f>
        <v>Couro</v>
      </c>
      <c r="J7337">
        <f>VLOOKUP(H7337,dMateriaPrima!A:C,3,0)</f>
        <v>4.4000000000000004</v>
      </c>
      <c r="K7337">
        <v>2</v>
      </c>
      <c r="L7337">
        <f t="shared" si="229"/>
        <v>8.8000000000000007</v>
      </c>
      <c r="M7337">
        <v>0</v>
      </c>
      <c r="N7337">
        <f t="shared" si="228"/>
        <v>8.8000000000000007</v>
      </c>
      <c r="O7337">
        <v>5</v>
      </c>
      <c r="P7337" t="str">
        <f>VLOOKUP(O7337,dFornecedor!A:B,2,0)</f>
        <v>Atlas</v>
      </c>
    </row>
    <row r="7338" spans="1:16" x14ac:dyDescent="0.25">
      <c r="A7338">
        <v>7337</v>
      </c>
      <c r="B7338" s="1">
        <v>44317</v>
      </c>
      <c r="C7338" s="1">
        <v>44317</v>
      </c>
      <c r="D7338" s="1">
        <v>44346</v>
      </c>
      <c r="E7338" s="1">
        <v>44349</v>
      </c>
      <c r="F7338">
        <v>1</v>
      </c>
      <c r="G7338" t="str">
        <f>VLOOKUP(F7338,dComprador!A:B,2,0)</f>
        <v>Alon</v>
      </c>
      <c r="H7338">
        <v>9</v>
      </c>
      <c r="I7338" t="str">
        <f>VLOOKUP(H7338,dMateriaPrima!A:B,2,0)</f>
        <v>Couro</v>
      </c>
      <c r="J7338">
        <f>VLOOKUP(H7338,dMateriaPrima!A:C,3,0)</f>
        <v>4.4000000000000004</v>
      </c>
      <c r="K7338">
        <v>230</v>
      </c>
      <c r="L7338">
        <f t="shared" si="229"/>
        <v>1012.0000000000001</v>
      </c>
      <c r="M7338">
        <v>0</v>
      </c>
      <c r="N7338">
        <f t="shared" si="228"/>
        <v>1012.0000000000001</v>
      </c>
      <c r="O7338">
        <v>5</v>
      </c>
      <c r="P7338" t="str">
        <f>VLOOKUP(O7338,dFornecedor!A:B,2,0)</f>
        <v>Atlas</v>
      </c>
    </row>
    <row r="7339" spans="1:16" x14ac:dyDescent="0.25">
      <c r="A7339">
        <v>7338</v>
      </c>
      <c r="B7339" s="1">
        <v>44317</v>
      </c>
      <c r="C7339" s="1">
        <v>44324</v>
      </c>
      <c r="D7339" s="1">
        <v>44346</v>
      </c>
      <c r="E7339" s="1">
        <v>44349</v>
      </c>
      <c r="F7339">
        <v>1</v>
      </c>
      <c r="G7339" t="str">
        <f>VLOOKUP(F7339,dComprador!A:B,2,0)</f>
        <v>Alon</v>
      </c>
      <c r="H7339">
        <v>6</v>
      </c>
      <c r="I7339" t="str">
        <f>VLOOKUP(H7339,dMateriaPrima!A:B,2,0)</f>
        <v>Fio Algodão</v>
      </c>
      <c r="J7339">
        <f>VLOOKUP(H7339,dMateriaPrima!A:C,3,0)</f>
        <v>55.9</v>
      </c>
      <c r="K7339">
        <v>187</v>
      </c>
      <c r="L7339">
        <f t="shared" si="229"/>
        <v>10453.299999999999</v>
      </c>
      <c r="M7339">
        <v>0</v>
      </c>
      <c r="N7339">
        <f t="shared" si="228"/>
        <v>10453.299999999999</v>
      </c>
      <c r="O7339">
        <v>3</v>
      </c>
      <c r="P7339" t="str">
        <f>VLOOKUP(O7339,dFornecedor!A:B,2,0)</f>
        <v>StepUp</v>
      </c>
    </row>
    <row r="7340" spans="1:16" x14ac:dyDescent="0.25">
      <c r="A7340">
        <v>7339</v>
      </c>
      <c r="B7340" s="1">
        <v>44317</v>
      </c>
      <c r="C7340" s="1">
        <v>44318</v>
      </c>
      <c r="D7340" s="1">
        <v>44324</v>
      </c>
      <c r="E7340" s="1">
        <v>44326</v>
      </c>
      <c r="F7340">
        <v>4</v>
      </c>
      <c r="G7340" t="str">
        <f>VLOOKUP(F7340,dComprador!A:B,2,0)</f>
        <v>Lira</v>
      </c>
      <c r="H7340">
        <v>8</v>
      </c>
      <c r="I7340" t="str">
        <f>VLOOKUP(H7340,dMateriaPrima!A:B,2,0)</f>
        <v>Cimento</v>
      </c>
      <c r="J7340">
        <f>VLOOKUP(H7340,dMateriaPrima!A:C,3,0)</f>
        <v>23</v>
      </c>
      <c r="K7340">
        <v>228</v>
      </c>
      <c r="L7340">
        <f t="shared" si="229"/>
        <v>5244</v>
      </c>
      <c r="M7340">
        <v>0</v>
      </c>
      <c r="N7340">
        <f t="shared" si="228"/>
        <v>5244</v>
      </c>
      <c r="O7340">
        <v>3</v>
      </c>
      <c r="P7340" t="str">
        <f>VLOOKUP(O7340,dFornecedor!A:B,2,0)</f>
        <v>StepUp</v>
      </c>
    </row>
    <row r="7341" spans="1:16" x14ac:dyDescent="0.25">
      <c r="A7341">
        <v>7340</v>
      </c>
      <c r="B7341" s="1">
        <v>44317</v>
      </c>
      <c r="C7341" s="1">
        <v>44317</v>
      </c>
      <c r="D7341" s="1">
        <v>44326</v>
      </c>
      <c r="E7341" s="1">
        <v>44324</v>
      </c>
      <c r="F7341">
        <v>4</v>
      </c>
      <c r="G7341" t="str">
        <f>VLOOKUP(F7341,dComprador!A:B,2,0)</f>
        <v>Lira</v>
      </c>
      <c r="H7341">
        <v>1</v>
      </c>
      <c r="I7341" t="str">
        <f>VLOOKUP(H7341,dMateriaPrima!A:B,2,0)</f>
        <v>Tecido</v>
      </c>
      <c r="J7341">
        <f>VLOOKUP(H7341,dMateriaPrima!A:C,3,0)</f>
        <v>18</v>
      </c>
      <c r="K7341">
        <v>88</v>
      </c>
      <c r="L7341">
        <f t="shared" si="229"/>
        <v>1584</v>
      </c>
      <c r="M7341">
        <v>0</v>
      </c>
      <c r="N7341">
        <f t="shared" si="228"/>
        <v>1584</v>
      </c>
      <c r="O7341">
        <v>4</v>
      </c>
      <c r="P7341" t="str">
        <f>VLOOKUP(O7341,dFornecedor!A:B,2,0)</f>
        <v>AlphaOmega</v>
      </c>
    </row>
    <row r="7342" spans="1:16" x14ac:dyDescent="0.25">
      <c r="A7342">
        <v>7341</v>
      </c>
      <c r="B7342" s="1">
        <v>44317</v>
      </c>
      <c r="C7342" s="1">
        <v>44317</v>
      </c>
      <c r="D7342" s="1">
        <v>44338</v>
      </c>
      <c r="E7342" s="1">
        <v>44339</v>
      </c>
      <c r="F7342">
        <v>1</v>
      </c>
      <c r="G7342" t="str">
        <f>VLOOKUP(F7342,dComprador!A:B,2,0)</f>
        <v>Alon</v>
      </c>
      <c r="H7342">
        <v>7</v>
      </c>
      <c r="I7342" t="str">
        <f>VLOOKUP(H7342,dMateriaPrima!A:B,2,0)</f>
        <v>Poliéster</v>
      </c>
      <c r="J7342">
        <f>VLOOKUP(H7342,dMateriaPrima!A:C,3,0)</f>
        <v>8</v>
      </c>
      <c r="K7342">
        <v>126</v>
      </c>
      <c r="L7342">
        <f t="shared" si="229"/>
        <v>1008</v>
      </c>
      <c r="M7342">
        <v>0</v>
      </c>
      <c r="N7342">
        <f t="shared" si="228"/>
        <v>1008</v>
      </c>
      <c r="O7342">
        <v>5</v>
      </c>
      <c r="P7342" t="str">
        <f>VLOOKUP(O7342,dFornecedor!A:B,2,0)</f>
        <v>Atlas</v>
      </c>
    </row>
    <row r="7343" spans="1:16" x14ac:dyDescent="0.25">
      <c r="A7343">
        <v>7342</v>
      </c>
      <c r="B7343" s="1">
        <v>44317</v>
      </c>
      <c r="C7343" s="1">
        <v>44317</v>
      </c>
      <c r="D7343" s="1">
        <v>44331</v>
      </c>
      <c r="E7343" s="1">
        <v>44336</v>
      </c>
      <c r="F7343">
        <v>3</v>
      </c>
      <c r="G7343" t="str">
        <f>VLOOKUP(F7343,dComprador!A:B,2,0)</f>
        <v>Diego</v>
      </c>
      <c r="H7343">
        <v>11</v>
      </c>
      <c r="I7343" t="str">
        <f>VLOOKUP(H7343,dMateriaPrima!A:B,2,0)</f>
        <v>Papel</v>
      </c>
      <c r="J7343">
        <f>VLOOKUP(H7343,dMateriaPrima!A:C,3,0)</f>
        <v>9</v>
      </c>
      <c r="K7343">
        <v>58</v>
      </c>
      <c r="L7343">
        <f t="shared" si="229"/>
        <v>522</v>
      </c>
      <c r="M7343">
        <v>24</v>
      </c>
      <c r="N7343">
        <f t="shared" si="228"/>
        <v>396.72</v>
      </c>
      <c r="O7343">
        <v>4</v>
      </c>
      <c r="P7343" t="str">
        <f>VLOOKUP(O7343,dFornecedor!A:B,2,0)</f>
        <v>AlphaOmega</v>
      </c>
    </row>
    <row r="7344" spans="1:16" x14ac:dyDescent="0.25">
      <c r="A7344">
        <v>7343</v>
      </c>
      <c r="B7344" s="1">
        <v>44317</v>
      </c>
      <c r="C7344" s="1">
        <v>44317</v>
      </c>
      <c r="D7344" s="1">
        <v>44349</v>
      </c>
      <c r="E7344" s="1">
        <v>44351</v>
      </c>
      <c r="F7344">
        <v>1</v>
      </c>
      <c r="G7344" t="str">
        <f>VLOOKUP(F7344,dComprador!A:B,2,0)</f>
        <v>Alon</v>
      </c>
      <c r="H7344">
        <v>9</v>
      </c>
      <c r="I7344" t="str">
        <f>VLOOKUP(H7344,dMateriaPrima!A:B,2,0)</f>
        <v>Couro</v>
      </c>
      <c r="J7344">
        <f>VLOOKUP(H7344,dMateriaPrima!A:C,3,0)</f>
        <v>4.4000000000000004</v>
      </c>
      <c r="K7344">
        <v>93</v>
      </c>
      <c r="L7344">
        <f t="shared" si="229"/>
        <v>409.20000000000005</v>
      </c>
      <c r="M7344">
        <v>0</v>
      </c>
      <c r="N7344">
        <f t="shared" si="228"/>
        <v>409.20000000000005</v>
      </c>
      <c r="O7344">
        <v>2</v>
      </c>
      <c r="P7344" t="str">
        <f>VLOOKUP(O7344,dFornecedor!A:B,2,0)</f>
        <v>Minerva</v>
      </c>
    </row>
    <row r="7345" spans="1:16" x14ac:dyDescent="0.25">
      <c r="A7345">
        <v>7344</v>
      </c>
      <c r="B7345" s="1">
        <v>44317</v>
      </c>
      <c r="C7345" s="1">
        <v>44325</v>
      </c>
      <c r="D7345" s="1">
        <v>44339</v>
      </c>
      <c r="E7345" s="1">
        <v>44344</v>
      </c>
      <c r="F7345">
        <v>1</v>
      </c>
      <c r="G7345" t="str">
        <f>VLOOKUP(F7345,dComprador!A:B,2,0)</f>
        <v>Alon</v>
      </c>
      <c r="H7345">
        <v>1</v>
      </c>
      <c r="I7345" t="str">
        <f>VLOOKUP(H7345,dMateriaPrima!A:B,2,0)</f>
        <v>Tecido</v>
      </c>
      <c r="J7345">
        <f>VLOOKUP(H7345,dMateriaPrima!A:C,3,0)</f>
        <v>18</v>
      </c>
      <c r="K7345">
        <v>78</v>
      </c>
      <c r="L7345">
        <f t="shared" si="229"/>
        <v>1404</v>
      </c>
      <c r="M7345">
        <v>0</v>
      </c>
      <c r="N7345">
        <f t="shared" si="228"/>
        <v>1404</v>
      </c>
      <c r="O7345">
        <v>2</v>
      </c>
      <c r="P7345" t="str">
        <f>VLOOKUP(O7345,dFornecedor!A:B,2,0)</f>
        <v>Minerva</v>
      </c>
    </row>
    <row r="7346" spans="1:16" x14ac:dyDescent="0.25">
      <c r="A7346">
        <v>7345</v>
      </c>
      <c r="B7346" s="1">
        <v>44318</v>
      </c>
      <c r="C7346" s="1">
        <v>44318</v>
      </c>
      <c r="D7346" s="1">
        <v>44351</v>
      </c>
      <c r="E7346" s="1">
        <v>44350</v>
      </c>
      <c r="F7346">
        <v>1</v>
      </c>
      <c r="G7346" t="str">
        <f>VLOOKUP(F7346,dComprador!A:B,2,0)</f>
        <v>Alon</v>
      </c>
      <c r="H7346">
        <v>5</v>
      </c>
      <c r="I7346" t="str">
        <f>VLOOKUP(H7346,dMateriaPrima!A:B,2,0)</f>
        <v>Areia</v>
      </c>
      <c r="J7346">
        <f>VLOOKUP(H7346,dMateriaPrima!A:C,3,0)</f>
        <v>3.59</v>
      </c>
      <c r="K7346">
        <v>258</v>
      </c>
      <c r="L7346">
        <f t="shared" si="229"/>
        <v>926.21999999999991</v>
      </c>
      <c r="M7346">
        <v>0</v>
      </c>
      <c r="N7346">
        <f t="shared" si="228"/>
        <v>926.21999999999991</v>
      </c>
      <c r="O7346">
        <v>5</v>
      </c>
      <c r="P7346" t="str">
        <f>VLOOKUP(O7346,dFornecedor!A:B,2,0)</f>
        <v>Atlas</v>
      </c>
    </row>
    <row r="7347" spans="1:16" x14ac:dyDescent="0.25">
      <c r="A7347">
        <v>7346</v>
      </c>
      <c r="B7347" s="1">
        <v>44318</v>
      </c>
      <c r="C7347" s="1">
        <v>44318</v>
      </c>
      <c r="D7347" s="1">
        <v>44324</v>
      </c>
      <c r="E7347" s="1">
        <v>44330</v>
      </c>
      <c r="F7347">
        <v>4</v>
      </c>
      <c r="G7347" t="str">
        <f>VLOOKUP(F7347,dComprador!A:B,2,0)</f>
        <v>Lira</v>
      </c>
      <c r="H7347">
        <v>10</v>
      </c>
      <c r="I7347" t="str">
        <f>VLOOKUP(H7347,dMateriaPrima!A:B,2,0)</f>
        <v>Pedra Britada</v>
      </c>
      <c r="J7347">
        <f>VLOOKUP(H7347,dMateriaPrima!A:C,3,0)</f>
        <v>56</v>
      </c>
      <c r="K7347">
        <v>36</v>
      </c>
      <c r="L7347">
        <f t="shared" si="229"/>
        <v>2016</v>
      </c>
      <c r="M7347">
        <v>0</v>
      </c>
      <c r="N7347">
        <f t="shared" si="228"/>
        <v>2016</v>
      </c>
      <c r="O7347">
        <v>2</v>
      </c>
      <c r="P7347" t="str">
        <f>VLOOKUP(O7347,dFornecedor!A:B,2,0)</f>
        <v>Minerva</v>
      </c>
    </row>
    <row r="7348" spans="1:16" x14ac:dyDescent="0.25">
      <c r="A7348">
        <v>7347</v>
      </c>
      <c r="B7348" s="1">
        <v>44318</v>
      </c>
      <c r="C7348" s="1">
        <v>44326</v>
      </c>
      <c r="D7348" s="1">
        <v>44329</v>
      </c>
      <c r="E7348" s="1">
        <v>44329</v>
      </c>
      <c r="F7348">
        <v>4</v>
      </c>
      <c r="G7348" t="str">
        <f>VLOOKUP(F7348,dComprador!A:B,2,0)</f>
        <v>Lira</v>
      </c>
      <c r="H7348">
        <v>11</v>
      </c>
      <c r="I7348" t="str">
        <f>VLOOKUP(H7348,dMateriaPrima!A:B,2,0)</f>
        <v>Papel</v>
      </c>
      <c r="J7348">
        <f>VLOOKUP(H7348,dMateriaPrima!A:C,3,0)</f>
        <v>9</v>
      </c>
      <c r="K7348">
        <v>50</v>
      </c>
      <c r="L7348">
        <f t="shared" si="229"/>
        <v>450</v>
      </c>
      <c r="M7348">
        <v>0</v>
      </c>
      <c r="N7348">
        <f t="shared" si="228"/>
        <v>450</v>
      </c>
      <c r="O7348">
        <v>2</v>
      </c>
      <c r="P7348" t="str">
        <f>VLOOKUP(O7348,dFornecedor!A:B,2,0)</f>
        <v>Minerva</v>
      </c>
    </row>
    <row r="7349" spans="1:16" x14ac:dyDescent="0.25">
      <c r="A7349">
        <v>7348</v>
      </c>
      <c r="B7349" s="1">
        <v>44318</v>
      </c>
      <c r="C7349" s="1">
        <v>44324</v>
      </c>
      <c r="D7349" s="1">
        <v>44326</v>
      </c>
      <c r="E7349" s="1">
        <v>44329</v>
      </c>
      <c r="F7349">
        <v>4</v>
      </c>
      <c r="G7349" t="str">
        <f>VLOOKUP(F7349,dComprador!A:B,2,0)</f>
        <v>Lira</v>
      </c>
      <c r="H7349">
        <v>9</v>
      </c>
      <c r="I7349" t="str">
        <f>VLOOKUP(H7349,dMateriaPrima!A:B,2,0)</f>
        <v>Couro</v>
      </c>
      <c r="J7349">
        <f>VLOOKUP(H7349,dMateriaPrima!A:C,3,0)</f>
        <v>4.4000000000000004</v>
      </c>
      <c r="K7349">
        <v>44</v>
      </c>
      <c r="L7349">
        <f t="shared" si="229"/>
        <v>193.60000000000002</v>
      </c>
      <c r="M7349">
        <v>0</v>
      </c>
      <c r="N7349">
        <f t="shared" si="228"/>
        <v>193.60000000000002</v>
      </c>
      <c r="O7349">
        <v>2</v>
      </c>
      <c r="P7349" t="str">
        <f>VLOOKUP(O7349,dFornecedor!A:B,2,0)</f>
        <v>Minerva</v>
      </c>
    </row>
    <row r="7350" spans="1:16" x14ac:dyDescent="0.25">
      <c r="A7350">
        <v>7349</v>
      </c>
      <c r="B7350" s="1">
        <v>44318</v>
      </c>
      <c r="C7350" s="1">
        <v>44318</v>
      </c>
      <c r="D7350" s="1">
        <v>44334</v>
      </c>
      <c r="E7350" s="1">
        <v>44335</v>
      </c>
      <c r="F7350">
        <v>1</v>
      </c>
      <c r="G7350" t="str">
        <f>VLOOKUP(F7350,dComprador!A:B,2,0)</f>
        <v>Alon</v>
      </c>
      <c r="H7350">
        <v>4</v>
      </c>
      <c r="I7350" t="str">
        <f>VLOOKUP(H7350,dMateriaPrima!A:B,2,0)</f>
        <v>Madeira</v>
      </c>
      <c r="J7350">
        <f>VLOOKUP(H7350,dMateriaPrima!A:C,3,0)</f>
        <v>168</v>
      </c>
      <c r="K7350">
        <v>252</v>
      </c>
      <c r="L7350">
        <f t="shared" si="229"/>
        <v>42336</v>
      </c>
      <c r="M7350">
        <v>0</v>
      </c>
      <c r="N7350">
        <f t="shared" si="228"/>
        <v>42336</v>
      </c>
      <c r="O7350">
        <v>2</v>
      </c>
      <c r="P7350" t="str">
        <f>VLOOKUP(O7350,dFornecedor!A:B,2,0)</f>
        <v>Minerva</v>
      </c>
    </row>
    <row r="7351" spans="1:16" x14ac:dyDescent="0.25">
      <c r="A7351">
        <v>7350</v>
      </c>
      <c r="B7351" s="1">
        <v>44318</v>
      </c>
      <c r="C7351" s="1">
        <v>44318</v>
      </c>
      <c r="D7351" s="1">
        <v>44328</v>
      </c>
      <c r="E7351" s="1">
        <v>44330</v>
      </c>
      <c r="F7351">
        <v>2</v>
      </c>
      <c r="G7351" t="str">
        <f>VLOOKUP(F7351,dComprador!A:B,2,0)</f>
        <v>João</v>
      </c>
      <c r="H7351">
        <v>8</v>
      </c>
      <c r="I7351" t="str">
        <f>VLOOKUP(H7351,dMateriaPrima!A:B,2,0)</f>
        <v>Cimento</v>
      </c>
      <c r="J7351">
        <f>VLOOKUP(H7351,dMateriaPrima!A:C,3,0)</f>
        <v>23</v>
      </c>
      <c r="K7351">
        <v>46</v>
      </c>
      <c r="L7351">
        <f t="shared" si="229"/>
        <v>1058</v>
      </c>
      <c r="M7351">
        <v>0</v>
      </c>
      <c r="N7351">
        <f t="shared" si="228"/>
        <v>1058</v>
      </c>
      <c r="O7351">
        <v>2</v>
      </c>
      <c r="P7351" t="str">
        <f>VLOOKUP(O7351,dFornecedor!A:B,2,0)</f>
        <v>Minerva</v>
      </c>
    </row>
    <row r="7352" spans="1:16" x14ac:dyDescent="0.25">
      <c r="A7352">
        <v>7351</v>
      </c>
      <c r="B7352" s="1">
        <v>44318</v>
      </c>
      <c r="C7352" s="1">
        <v>44318</v>
      </c>
      <c r="D7352" s="1">
        <v>44332</v>
      </c>
      <c r="E7352" s="1">
        <v>44332</v>
      </c>
      <c r="F7352">
        <v>2</v>
      </c>
      <c r="G7352" t="str">
        <f>VLOOKUP(F7352,dComprador!A:B,2,0)</f>
        <v>João</v>
      </c>
      <c r="H7352">
        <v>6</v>
      </c>
      <c r="I7352" t="str">
        <f>VLOOKUP(H7352,dMateriaPrima!A:B,2,0)</f>
        <v>Fio Algodão</v>
      </c>
      <c r="J7352">
        <f>VLOOKUP(H7352,dMateriaPrima!A:C,3,0)</f>
        <v>55.9</v>
      </c>
      <c r="K7352">
        <v>24</v>
      </c>
      <c r="L7352">
        <f t="shared" si="229"/>
        <v>1341.6</v>
      </c>
      <c r="M7352">
        <v>29</v>
      </c>
      <c r="N7352">
        <f t="shared" si="228"/>
        <v>952.53599999999994</v>
      </c>
      <c r="O7352">
        <v>2</v>
      </c>
      <c r="P7352" t="str">
        <f>VLOOKUP(O7352,dFornecedor!A:B,2,0)</f>
        <v>Minerva</v>
      </c>
    </row>
    <row r="7353" spans="1:16" x14ac:dyDescent="0.25">
      <c r="A7353">
        <v>7352</v>
      </c>
      <c r="B7353" s="1">
        <v>44318</v>
      </c>
      <c r="C7353" s="1">
        <v>44320</v>
      </c>
      <c r="D7353" s="1">
        <v>44332</v>
      </c>
      <c r="E7353" s="1">
        <v>44338</v>
      </c>
      <c r="F7353">
        <v>1</v>
      </c>
      <c r="G7353" t="str">
        <f>VLOOKUP(F7353,dComprador!A:B,2,0)</f>
        <v>Alon</v>
      </c>
      <c r="H7353">
        <v>7</v>
      </c>
      <c r="I7353" t="str">
        <f>VLOOKUP(H7353,dMateriaPrima!A:B,2,0)</f>
        <v>Poliéster</v>
      </c>
      <c r="J7353">
        <f>VLOOKUP(H7353,dMateriaPrima!A:C,3,0)</f>
        <v>8</v>
      </c>
      <c r="K7353">
        <v>82</v>
      </c>
      <c r="L7353">
        <f t="shared" si="229"/>
        <v>656</v>
      </c>
      <c r="M7353">
        <v>0</v>
      </c>
      <c r="N7353">
        <f t="shared" si="228"/>
        <v>656</v>
      </c>
      <c r="O7353">
        <v>1</v>
      </c>
      <c r="P7353" t="str">
        <f>VLOOKUP(O7353,dFornecedor!A:B,2,0)</f>
        <v>NorthShore</v>
      </c>
    </row>
    <row r="7354" spans="1:16" x14ac:dyDescent="0.25">
      <c r="A7354">
        <v>7353</v>
      </c>
      <c r="B7354" s="1">
        <v>44318</v>
      </c>
      <c r="C7354" s="1">
        <v>44319</v>
      </c>
      <c r="D7354" s="1">
        <v>44347</v>
      </c>
      <c r="E7354" s="1">
        <v>44352</v>
      </c>
      <c r="F7354">
        <v>1</v>
      </c>
      <c r="G7354" t="str">
        <f>VLOOKUP(F7354,dComprador!A:B,2,0)</f>
        <v>Alon</v>
      </c>
      <c r="H7354">
        <v>8</v>
      </c>
      <c r="I7354" t="str">
        <f>VLOOKUP(H7354,dMateriaPrima!A:B,2,0)</f>
        <v>Cimento</v>
      </c>
      <c r="J7354">
        <f>VLOOKUP(H7354,dMateriaPrima!A:C,3,0)</f>
        <v>23</v>
      </c>
      <c r="K7354">
        <v>84</v>
      </c>
      <c r="L7354">
        <f t="shared" si="229"/>
        <v>1932</v>
      </c>
      <c r="M7354">
        <v>0</v>
      </c>
      <c r="N7354">
        <f t="shared" si="228"/>
        <v>1932</v>
      </c>
      <c r="O7354">
        <v>3</v>
      </c>
      <c r="P7354" t="str">
        <f>VLOOKUP(O7354,dFornecedor!A:B,2,0)</f>
        <v>StepUp</v>
      </c>
    </row>
    <row r="7355" spans="1:16" x14ac:dyDescent="0.25">
      <c r="A7355">
        <v>7354</v>
      </c>
      <c r="B7355" s="1">
        <v>44318</v>
      </c>
      <c r="C7355" s="1">
        <v>44326</v>
      </c>
      <c r="D7355" s="1">
        <v>44338</v>
      </c>
      <c r="E7355" s="1">
        <v>44341</v>
      </c>
      <c r="F7355">
        <v>1</v>
      </c>
      <c r="G7355" t="str">
        <f>VLOOKUP(F7355,dComprador!A:B,2,0)</f>
        <v>Alon</v>
      </c>
      <c r="H7355">
        <v>7</v>
      </c>
      <c r="I7355" t="str">
        <f>VLOOKUP(H7355,dMateriaPrima!A:B,2,0)</f>
        <v>Poliéster</v>
      </c>
      <c r="J7355">
        <f>VLOOKUP(H7355,dMateriaPrima!A:C,3,0)</f>
        <v>8</v>
      </c>
      <c r="K7355">
        <v>144</v>
      </c>
      <c r="L7355">
        <f t="shared" si="229"/>
        <v>1152</v>
      </c>
      <c r="M7355">
        <v>0</v>
      </c>
      <c r="N7355">
        <f t="shared" si="228"/>
        <v>1152</v>
      </c>
      <c r="O7355">
        <v>3</v>
      </c>
      <c r="P7355" t="str">
        <f>VLOOKUP(O7355,dFornecedor!A:B,2,0)</f>
        <v>StepUp</v>
      </c>
    </row>
    <row r="7356" spans="1:16" x14ac:dyDescent="0.25">
      <c r="A7356">
        <v>7355</v>
      </c>
      <c r="B7356" s="1">
        <v>44318</v>
      </c>
      <c r="C7356" s="1">
        <v>44318</v>
      </c>
      <c r="D7356" s="1">
        <v>44342</v>
      </c>
      <c r="E7356" s="1">
        <v>44344</v>
      </c>
      <c r="F7356">
        <v>1</v>
      </c>
      <c r="G7356" t="str">
        <f>VLOOKUP(F7356,dComprador!A:B,2,0)</f>
        <v>Alon</v>
      </c>
      <c r="H7356">
        <v>10</v>
      </c>
      <c r="I7356" t="str">
        <f>VLOOKUP(H7356,dMateriaPrima!A:B,2,0)</f>
        <v>Pedra Britada</v>
      </c>
      <c r="J7356">
        <f>VLOOKUP(H7356,dMateriaPrima!A:C,3,0)</f>
        <v>56</v>
      </c>
      <c r="K7356">
        <v>102</v>
      </c>
      <c r="L7356">
        <f t="shared" si="229"/>
        <v>5712</v>
      </c>
      <c r="M7356">
        <v>0</v>
      </c>
      <c r="N7356">
        <f t="shared" si="228"/>
        <v>5712</v>
      </c>
      <c r="O7356">
        <v>4</v>
      </c>
      <c r="P7356" t="str">
        <f>VLOOKUP(O7356,dFornecedor!A:B,2,0)</f>
        <v>AlphaOmega</v>
      </c>
    </row>
    <row r="7357" spans="1:16" x14ac:dyDescent="0.25">
      <c r="A7357">
        <v>7356</v>
      </c>
      <c r="B7357" s="1">
        <v>44319</v>
      </c>
      <c r="C7357" s="1">
        <v>44329</v>
      </c>
      <c r="D7357" s="1">
        <v>44332</v>
      </c>
      <c r="E7357" s="1">
        <v>44334</v>
      </c>
      <c r="F7357">
        <v>4</v>
      </c>
      <c r="G7357" t="str">
        <f>VLOOKUP(F7357,dComprador!A:B,2,0)</f>
        <v>Lira</v>
      </c>
      <c r="H7357">
        <v>6</v>
      </c>
      <c r="I7357" t="str">
        <f>VLOOKUP(H7357,dMateriaPrima!A:B,2,0)</f>
        <v>Fio Algodão</v>
      </c>
      <c r="J7357">
        <f>VLOOKUP(H7357,dMateriaPrima!A:C,3,0)</f>
        <v>55.9</v>
      </c>
      <c r="K7357">
        <v>2</v>
      </c>
      <c r="L7357">
        <f t="shared" si="229"/>
        <v>111.8</v>
      </c>
      <c r="M7357">
        <v>0</v>
      </c>
      <c r="N7357">
        <f t="shared" si="228"/>
        <v>111.8</v>
      </c>
      <c r="O7357">
        <v>3</v>
      </c>
      <c r="P7357" t="str">
        <f>VLOOKUP(O7357,dFornecedor!A:B,2,0)</f>
        <v>StepUp</v>
      </c>
    </row>
    <row r="7358" spans="1:16" x14ac:dyDescent="0.25">
      <c r="A7358">
        <v>7357</v>
      </c>
      <c r="B7358" s="1">
        <v>44319</v>
      </c>
      <c r="C7358" s="1">
        <v>44321</v>
      </c>
      <c r="D7358" s="1">
        <v>44325</v>
      </c>
      <c r="E7358" s="1">
        <v>44327</v>
      </c>
      <c r="F7358">
        <v>4</v>
      </c>
      <c r="G7358" t="str">
        <f>VLOOKUP(F7358,dComprador!A:B,2,0)</f>
        <v>Lira</v>
      </c>
      <c r="H7358">
        <v>5</v>
      </c>
      <c r="I7358" t="str">
        <f>VLOOKUP(H7358,dMateriaPrima!A:B,2,0)</f>
        <v>Areia</v>
      </c>
      <c r="J7358">
        <f>VLOOKUP(H7358,dMateriaPrima!A:C,3,0)</f>
        <v>3.59</v>
      </c>
      <c r="K7358">
        <v>366</v>
      </c>
      <c r="L7358">
        <f t="shared" si="229"/>
        <v>1313.94</v>
      </c>
      <c r="M7358">
        <v>0</v>
      </c>
      <c r="N7358">
        <f t="shared" si="228"/>
        <v>1313.94</v>
      </c>
      <c r="O7358">
        <v>4</v>
      </c>
      <c r="P7358" t="str">
        <f>VLOOKUP(O7358,dFornecedor!A:B,2,0)</f>
        <v>AlphaOmega</v>
      </c>
    </row>
    <row r="7359" spans="1:16" x14ac:dyDescent="0.25">
      <c r="A7359">
        <v>7358</v>
      </c>
      <c r="B7359" s="1">
        <v>44319</v>
      </c>
      <c r="C7359" s="1">
        <v>44328</v>
      </c>
      <c r="D7359" s="1">
        <v>44338</v>
      </c>
      <c r="E7359" s="1">
        <v>44343</v>
      </c>
      <c r="F7359">
        <v>1</v>
      </c>
      <c r="G7359" t="str">
        <f>VLOOKUP(F7359,dComprador!A:B,2,0)</f>
        <v>Alon</v>
      </c>
      <c r="H7359">
        <v>8</v>
      </c>
      <c r="I7359" t="str">
        <f>VLOOKUP(H7359,dMateriaPrima!A:B,2,0)</f>
        <v>Cimento</v>
      </c>
      <c r="J7359">
        <f>VLOOKUP(H7359,dMateriaPrima!A:C,3,0)</f>
        <v>23</v>
      </c>
      <c r="K7359">
        <v>592</v>
      </c>
      <c r="L7359">
        <f t="shared" si="229"/>
        <v>13616</v>
      </c>
      <c r="M7359">
        <v>0</v>
      </c>
      <c r="N7359">
        <f t="shared" si="228"/>
        <v>13616</v>
      </c>
      <c r="O7359">
        <v>2</v>
      </c>
      <c r="P7359" t="str">
        <f>VLOOKUP(O7359,dFornecedor!A:B,2,0)</f>
        <v>Minerva</v>
      </c>
    </row>
    <row r="7360" spans="1:16" x14ac:dyDescent="0.25">
      <c r="A7360">
        <v>7359</v>
      </c>
      <c r="B7360" s="1">
        <v>44319</v>
      </c>
      <c r="C7360" s="1">
        <v>44319</v>
      </c>
      <c r="D7360" s="1">
        <v>44333</v>
      </c>
      <c r="E7360" s="1">
        <v>44338</v>
      </c>
      <c r="F7360">
        <v>1</v>
      </c>
      <c r="G7360" t="str">
        <f>VLOOKUP(F7360,dComprador!A:B,2,0)</f>
        <v>Alon</v>
      </c>
      <c r="H7360">
        <v>11</v>
      </c>
      <c r="I7360" t="str">
        <f>VLOOKUP(H7360,dMateriaPrima!A:B,2,0)</f>
        <v>Papel</v>
      </c>
      <c r="J7360">
        <f>VLOOKUP(H7360,dMateriaPrima!A:C,3,0)</f>
        <v>9</v>
      </c>
      <c r="K7360">
        <v>11</v>
      </c>
      <c r="L7360">
        <f t="shared" si="229"/>
        <v>99</v>
      </c>
      <c r="M7360">
        <v>22</v>
      </c>
      <c r="N7360">
        <f t="shared" si="228"/>
        <v>77.22</v>
      </c>
      <c r="O7360">
        <v>5</v>
      </c>
      <c r="P7360" t="str">
        <f>VLOOKUP(O7360,dFornecedor!A:B,2,0)</f>
        <v>Atlas</v>
      </c>
    </row>
    <row r="7361" spans="1:16" x14ac:dyDescent="0.25">
      <c r="A7361">
        <v>7360</v>
      </c>
      <c r="B7361" s="1">
        <v>44319</v>
      </c>
      <c r="C7361" s="1">
        <v>44319</v>
      </c>
      <c r="D7361" s="1">
        <v>44334</v>
      </c>
      <c r="E7361" s="1">
        <v>44333</v>
      </c>
      <c r="F7361">
        <v>2</v>
      </c>
      <c r="G7361" t="str">
        <f>VLOOKUP(F7361,dComprador!A:B,2,0)</f>
        <v>João</v>
      </c>
      <c r="H7361">
        <v>8</v>
      </c>
      <c r="I7361" t="str">
        <f>VLOOKUP(H7361,dMateriaPrima!A:B,2,0)</f>
        <v>Cimento</v>
      </c>
      <c r="J7361">
        <f>VLOOKUP(H7361,dMateriaPrima!A:C,3,0)</f>
        <v>23</v>
      </c>
      <c r="K7361">
        <v>1</v>
      </c>
      <c r="L7361">
        <f t="shared" si="229"/>
        <v>23</v>
      </c>
      <c r="M7361">
        <v>0</v>
      </c>
      <c r="N7361">
        <f t="shared" si="228"/>
        <v>23</v>
      </c>
      <c r="O7361">
        <v>4</v>
      </c>
      <c r="P7361" t="str">
        <f>VLOOKUP(O7361,dFornecedor!A:B,2,0)</f>
        <v>AlphaOmega</v>
      </c>
    </row>
    <row r="7362" spans="1:16" x14ac:dyDescent="0.25">
      <c r="A7362">
        <v>7361</v>
      </c>
      <c r="B7362" s="1">
        <v>44319</v>
      </c>
      <c r="C7362" s="1">
        <v>44319</v>
      </c>
      <c r="D7362" s="1">
        <v>44351</v>
      </c>
      <c r="E7362" s="1">
        <v>44350</v>
      </c>
      <c r="F7362">
        <v>1</v>
      </c>
      <c r="G7362" t="str">
        <f>VLOOKUP(F7362,dComprador!A:B,2,0)</f>
        <v>Alon</v>
      </c>
      <c r="H7362">
        <v>2</v>
      </c>
      <c r="I7362" t="str">
        <f>VLOOKUP(H7362,dMateriaPrima!A:B,2,0)</f>
        <v>Chapa Metal</v>
      </c>
      <c r="J7362">
        <f>VLOOKUP(H7362,dMateriaPrima!A:C,3,0)</f>
        <v>299.89999999999998</v>
      </c>
      <c r="K7362">
        <v>41</v>
      </c>
      <c r="L7362">
        <f t="shared" si="229"/>
        <v>12295.9</v>
      </c>
      <c r="M7362">
        <v>0</v>
      </c>
      <c r="N7362">
        <f t="shared" ref="N7362:N7425" si="230">SUM(L7362-((L7362*M7362)/100))</f>
        <v>12295.9</v>
      </c>
      <c r="O7362">
        <v>4</v>
      </c>
      <c r="P7362" t="str">
        <f>VLOOKUP(O7362,dFornecedor!A:B,2,0)</f>
        <v>AlphaOmega</v>
      </c>
    </row>
    <row r="7363" spans="1:16" x14ac:dyDescent="0.25">
      <c r="A7363">
        <v>7362</v>
      </c>
      <c r="B7363" s="1">
        <v>44320</v>
      </c>
      <c r="C7363" s="1">
        <v>44320</v>
      </c>
      <c r="D7363" s="1">
        <v>44327</v>
      </c>
      <c r="E7363" s="1">
        <v>44327</v>
      </c>
      <c r="F7363">
        <v>4</v>
      </c>
      <c r="G7363" t="str">
        <f>VLOOKUP(F7363,dComprador!A:B,2,0)</f>
        <v>Lira</v>
      </c>
      <c r="H7363">
        <v>5</v>
      </c>
      <c r="I7363" t="str">
        <f>VLOOKUP(H7363,dMateriaPrima!A:B,2,0)</f>
        <v>Areia</v>
      </c>
      <c r="J7363">
        <f>VLOOKUP(H7363,dMateriaPrima!A:C,3,0)</f>
        <v>3.59</v>
      </c>
      <c r="K7363">
        <v>29</v>
      </c>
      <c r="L7363">
        <f t="shared" ref="L7363:L7426" si="231">J7363*K7363</f>
        <v>104.11</v>
      </c>
      <c r="M7363">
        <v>0</v>
      </c>
      <c r="N7363">
        <f t="shared" si="230"/>
        <v>104.11</v>
      </c>
      <c r="O7363">
        <v>2</v>
      </c>
      <c r="P7363" t="str">
        <f>VLOOKUP(O7363,dFornecedor!A:B,2,0)</f>
        <v>Minerva</v>
      </c>
    </row>
    <row r="7364" spans="1:16" x14ac:dyDescent="0.25">
      <c r="A7364">
        <v>7363</v>
      </c>
      <c r="B7364" s="1">
        <v>44320</v>
      </c>
      <c r="C7364" s="1">
        <v>44327</v>
      </c>
      <c r="D7364" s="1">
        <v>44328</v>
      </c>
      <c r="E7364" s="1">
        <v>44334</v>
      </c>
      <c r="F7364">
        <v>4</v>
      </c>
      <c r="G7364" t="str">
        <f>VLOOKUP(F7364,dComprador!A:B,2,0)</f>
        <v>Lira</v>
      </c>
      <c r="H7364">
        <v>9</v>
      </c>
      <c r="I7364" t="str">
        <f>VLOOKUP(H7364,dMateriaPrima!A:B,2,0)</f>
        <v>Couro</v>
      </c>
      <c r="J7364">
        <f>VLOOKUP(H7364,dMateriaPrima!A:C,3,0)</f>
        <v>4.4000000000000004</v>
      </c>
      <c r="K7364">
        <v>35</v>
      </c>
      <c r="L7364">
        <f t="shared" si="231"/>
        <v>154</v>
      </c>
      <c r="M7364">
        <v>0</v>
      </c>
      <c r="N7364">
        <f t="shared" si="230"/>
        <v>154</v>
      </c>
      <c r="O7364">
        <v>2</v>
      </c>
      <c r="P7364" t="str">
        <f>VLOOKUP(O7364,dFornecedor!A:B,2,0)</f>
        <v>Minerva</v>
      </c>
    </row>
    <row r="7365" spans="1:16" x14ac:dyDescent="0.25">
      <c r="A7365">
        <v>7364</v>
      </c>
      <c r="B7365" s="1">
        <v>44320</v>
      </c>
      <c r="C7365" s="1">
        <v>44328</v>
      </c>
      <c r="D7365" s="1">
        <v>44329</v>
      </c>
      <c r="E7365" s="1">
        <v>44335</v>
      </c>
      <c r="F7365">
        <v>4</v>
      </c>
      <c r="G7365" t="str">
        <f>VLOOKUP(F7365,dComprador!A:B,2,0)</f>
        <v>Lira</v>
      </c>
      <c r="H7365">
        <v>9</v>
      </c>
      <c r="I7365" t="str">
        <f>VLOOKUP(H7365,dMateriaPrima!A:B,2,0)</f>
        <v>Couro</v>
      </c>
      <c r="J7365">
        <f>VLOOKUP(H7365,dMateriaPrima!A:C,3,0)</f>
        <v>4.4000000000000004</v>
      </c>
      <c r="K7365">
        <v>18</v>
      </c>
      <c r="L7365">
        <f t="shared" si="231"/>
        <v>79.2</v>
      </c>
      <c r="M7365">
        <v>0</v>
      </c>
      <c r="N7365">
        <f t="shared" si="230"/>
        <v>79.2</v>
      </c>
      <c r="O7365">
        <v>2</v>
      </c>
      <c r="P7365" t="str">
        <f>VLOOKUP(O7365,dFornecedor!A:B,2,0)</f>
        <v>Minerva</v>
      </c>
    </row>
    <row r="7366" spans="1:16" x14ac:dyDescent="0.25">
      <c r="A7366">
        <v>7365</v>
      </c>
      <c r="B7366" s="1">
        <v>44320</v>
      </c>
      <c r="C7366" s="1">
        <v>44331</v>
      </c>
      <c r="D7366" s="1">
        <v>44331</v>
      </c>
      <c r="E7366" s="1">
        <v>44333</v>
      </c>
      <c r="F7366">
        <v>4</v>
      </c>
      <c r="G7366" t="str">
        <f>VLOOKUP(F7366,dComprador!A:B,2,0)</f>
        <v>Lira</v>
      </c>
      <c r="H7366">
        <v>7</v>
      </c>
      <c r="I7366" t="str">
        <f>VLOOKUP(H7366,dMateriaPrima!A:B,2,0)</f>
        <v>Poliéster</v>
      </c>
      <c r="J7366">
        <f>VLOOKUP(H7366,dMateriaPrima!A:C,3,0)</f>
        <v>8</v>
      </c>
      <c r="K7366">
        <v>99</v>
      </c>
      <c r="L7366">
        <f t="shared" si="231"/>
        <v>792</v>
      </c>
      <c r="M7366">
        <v>0</v>
      </c>
      <c r="N7366">
        <f t="shared" si="230"/>
        <v>792</v>
      </c>
      <c r="O7366">
        <v>1</v>
      </c>
      <c r="P7366" t="str">
        <f>VLOOKUP(O7366,dFornecedor!A:B,2,0)</f>
        <v>NorthShore</v>
      </c>
    </row>
    <row r="7367" spans="1:16" x14ac:dyDescent="0.25">
      <c r="A7367">
        <v>7366</v>
      </c>
      <c r="B7367" s="1">
        <v>44320</v>
      </c>
      <c r="C7367" s="1">
        <v>44320</v>
      </c>
      <c r="D7367" s="1">
        <v>44327</v>
      </c>
      <c r="E7367" s="1">
        <v>44328</v>
      </c>
      <c r="F7367">
        <v>4</v>
      </c>
      <c r="G7367" t="str">
        <f>VLOOKUP(F7367,dComprador!A:B,2,0)</f>
        <v>Lira</v>
      </c>
      <c r="H7367">
        <v>5</v>
      </c>
      <c r="I7367" t="str">
        <f>VLOOKUP(H7367,dMateriaPrima!A:B,2,0)</f>
        <v>Areia</v>
      </c>
      <c r="J7367">
        <f>VLOOKUP(H7367,dMateriaPrima!A:C,3,0)</f>
        <v>3.59</v>
      </c>
      <c r="K7367">
        <v>10</v>
      </c>
      <c r="L7367">
        <f t="shared" si="231"/>
        <v>35.9</v>
      </c>
      <c r="M7367">
        <v>0</v>
      </c>
      <c r="N7367">
        <f t="shared" si="230"/>
        <v>35.9</v>
      </c>
      <c r="O7367">
        <v>2</v>
      </c>
      <c r="P7367" t="str">
        <f>VLOOKUP(O7367,dFornecedor!A:B,2,0)</f>
        <v>Minerva</v>
      </c>
    </row>
    <row r="7368" spans="1:16" x14ac:dyDescent="0.25">
      <c r="A7368">
        <v>7367</v>
      </c>
      <c r="B7368" s="1">
        <v>44320</v>
      </c>
      <c r="C7368" s="1">
        <v>44330</v>
      </c>
      <c r="D7368" s="1">
        <v>44338</v>
      </c>
      <c r="E7368" s="1">
        <v>44338</v>
      </c>
      <c r="F7368">
        <v>1</v>
      </c>
      <c r="G7368" t="str">
        <f>VLOOKUP(F7368,dComprador!A:B,2,0)</f>
        <v>Alon</v>
      </c>
      <c r="H7368">
        <v>10</v>
      </c>
      <c r="I7368" t="str">
        <f>VLOOKUP(H7368,dMateriaPrima!A:B,2,0)</f>
        <v>Pedra Britada</v>
      </c>
      <c r="J7368">
        <f>VLOOKUP(H7368,dMateriaPrima!A:C,3,0)</f>
        <v>56</v>
      </c>
      <c r="K7368">
        <v>87</v>
      </c>
      <c r="L7368">
        <f t="shared" si="231"/>
        <v>4872</v>
      </c>
      <c r="M7368">
        <v>0</v>
      </c>
      <c r="N7368">
        <f t="shared" si="230"/>
        <v>4872</v>
      </c>
      <c r="O7368">
        <v>3</v>
      </c>
      <c r="P7368" t="str">
        <f>VLOOKUP(O7368,dFornecedor!A:B,2,0)</f>
        <v>StepUp</v>
      </c>
    </row>
    <row r="7369" spans="1:16" x14ac:dyDescent="0.25">
      <c r="A7369">
        <v>7368</v>
      </c>
      <c r="B7369" s="1">
        <v>44320</v>
      </c>
      <c r="C7369" s="1">
        <v>44321</v>
      </c>
      <c r="D7369" s="1">
        <v>44332</v>
      </c>
      <c r="E7369" s="1">
        <v>44334</v>
      </c>
      <c r="F7369">
        <v>2</v>
      </c>
      <c r="G7369" t="str">
        <f>VLOOKUP(F7369,dComprador!A:B,2,0)</f>
        <v>João</v>
      </c>
      <c r="H7369">
        <v>9</v>
      </c>
      <c r="I7369" t="str">
        <f>VLOOKUP(H7369,dMateriaPrima!A:B,2,0)</f>
        <v>Couro</v>
      </c>
      <c r="J7369">
        <f>VLOOKUP(H7369,dMateriaPrima!A:C,3,0)</f>
        <v>4.4000000000000004</v>
      </c>
      <c r="K7369">
        <v>2</v>
      </c>
      <c r="L7369">
        <f t="shared" si="231"/>
        <v>8.8000000000000007</v>
      </c>
      <c r="M7369">
        <v>0</v>
      </c>
      <c r="N7369">
        <f t="shared" si="230"/>
        <v>8.8000000000000007</v>
      </c>
      <c r="O7369">
        <v>3</v>
      </c>
      <c r="P7369" t="str">
        <f>VLOOKUP(O7369,dFornecedor!A:B,2,0)</f>
        <v>StepUp</v>
      </c>
    </row>
    <row r="7370" spans="1:16" x14ac:dyDescent="0.25">
      <c r="A7370">
        <v>7369</v>
      </c>
      <c r="B7370" s="1">
        <v>44320</v>
      </c>
      <c r="C7370" s="1">
        <v>44320</v>
      </c>
      <c r="D7370" s="1">
        <v>44335</v>
      </c>
      <c r="E7370" s="1">
        <v>44338</v>
      </c>
      <c r="F7370">
        <v>1</v>
      </c>
      <c r="G7370" t="str">
        <f>VLOOKUP(F7370,dComprador!A:B,2,0)</f>
        <v>Alon</v>
      </c>
      <c r="H7370">
        <v>6</v>
      </c>
      <c r="I7370" t="str">
        <f>VLOOKUP(H7370,dMateriaPrima!A:B,2,0)</f>
        <v>Fio Algodão</v>
      </c>
      <c r="J7370">
        <f>VLOOKUP(H7370,dMateriaPrima!A:C,3,0)</f>
        <v>55.9</v>
      </c>
      <c r="K7370">
        <v>43</v>
      </c>
      <c r="L7370">
        <f t="shared" si="231"/>
        <v>2403.6999999999998</v>
      </c>
      <c r="M7370">
        <v>0</v>
      </c>
      <c r="N7370">
        <f t="shared" si="230"/>
        <v>2403.6999999999998</v>
      </c>
      <c r="O7370">
        <v>2</v>
      </c>
      <c r="P7370" t="str">
        <f>VLOOKUP(O7370,dFornecedor!A:B,2,0)</f>
        <v>Minerva</v>
      </c>
    </row>
    <row r="7371" spans="1:16" x14ac:dyDescent="0.25">
      <c r="A7371">
        <v>7370</v>
      </c>
      <c r="B7371" s="1">
        <v>44320</v>
      </c>
      <c r="C7371" s="1">
        <v>44320</v>
      </c>
      <c r="D7371" s="1">
        <v>44340</v>
      </c>
      <c r="E7371" s="1">
        <v>44342</v>
      </c>
      <c r="F7371">
        <v>1</v>
      </c>
      <c r="G7371" t="str">
        <f>VLOOKUP(F7371,dComprador!A:B,2,0)</f>
        <v>Alon</v>
      </c>
      <c r="H7371">
        <v>9</v>
      </c>
      <c r="I7371" t="str">
        <f>VLOOKUP(H7371,dMateriaPrima!A:B,2,0)</f>
        <v>Couro</v>
      </c>
      <c r="J7371">
        <f>VLOOKUP(H7371,dMateriaPrima!A:C,3,0)</f>
        <v>4.4000000000000004</v>
      </c>
      <c r="K7371">
        <v>243</v>
      </c>
      <c r="L7371">
        <f t="shared" si="231"/>
        <v>1069.2</v>
      </c>
      <c r="M7371">
        <v>0</v>
      </c>
      <c r="N7371">
        <f t="shared" si="230"/>
        <v>1069.2</v>
      </c>
      <c r="O7371">
        <v>2</v>
      </c>
      <c r="P7371" t="str">
        <f>VLOOKUP(O7371,dFornecedor!A:B,2,0)</f>
        <v>Minerva</v>
      </c>
    </row>
    <row r="7372" spans="1:16" x14ac:dyDescent="0.25">
      <c r="A7372">
        <v>7371</v>
      </c>
      <c r="B7372" s="1">
        <v>44320</v>
      </c>
      <c r="C7372" s="1">
        <v>44320</v>
      </c>
      <c r="D7372" s="1">
        <v>44340</v>
      </c>
      <c r="E7372" s="1">
        <v>44341</v>
      </c>
      <c r="F7372">
        <v>1</v>
      </c>
      <c r="G7372" t="str">
        <f>VLOOKUP(F7372,dComprador!A:B,2,0)</f>
        <v>Alon</v>
      </c>
      <c r="H7372">
        <v>8</v>
      </c>
      <c r="I7372" t="str">
        <f>VLOOKUP(H7372,dMateriaPrima!A:B,2,0)</f>
        <v>Cimento</v>
      </c>
      <c r="J7372">
        <f>VLOOKUP(H7372,dMateriaPrima!A:C,3,0)</f>
        <v>23</v>
      </c>
      <c r="K7372">
        <v>72</v>
      </c>
      <c r="L7372">
        <f t="shared" si="231"/>
        <v>1656</v>
      </c>
      <c r="M7372">
        <v>0</v>
      </c>
      <c r="N7372">
        <f t="shared" si="230"/>
        <v>1656</v>
      </c>
      <c r="O7372">
        <v>4</v>
      </c>
      <c r="P7372" t="str">
        <f>VLOOKUP(O7372,dFornecedor!A:B,2,0)</f>
        <v>AlphaOmega</v>
      </c>
    </row>
    <row r="7373" spans="1:16" x14ac:dyDescent="0.25">
      <c r="A7373">
        <v>7372</v>
      </c>
      <c r="B7373" s="1">
        <v>44320</v>
      </c>
      <c r="C7373" s="1">
        <v>44320</v>
      </c>
      <c r="D7373" s="1">
        <v>44337</v>
      </c>
      <c r="E7373" s="1">
        <v>44340</v>
      </c>
      <c r="F7373">
        <v>1</v>
      </c>
      <c r="G7373" t="str">
        <f>VLOOKUP(F7373,dComprador!A:B,2,0)</f>
        <v>Alon</v>
      </c>
      <c r="H7373">
        <v>5</v>
      </c>
      <c r="I7373" t="str">
        <f>VLOOKUP(H7373,dMateriaPrima!A:B,2,0)</f>
        <v>Areia</v>
      </c>
      <c r="J7373">
        <f>VLOOKUP(H7373,dMateriaPrima!A:C,3,0)</f>
        <v>3.59</v>
      </c>
      <c r="K7373">
        <v>123</v>
      </c>
      <c r="L7373">
        <f t="shared" si="231"/>
        <v>441.57</v>
      </c>
      <c r="M7373">
        <v>0</v>
      </c>
      <c r="N7373">
        <f t="shared" si="230"/>
        <v>441.57</v>
      </c>
      <c r="O7373">
        <v>2</v>
      </c>
      <c r="P7373" t="str">
        <f>VLOOKUP(O7373,dFornecedor!A:B,2,0)</f>
        <v>Minerva</v>
      </c>
    </row>
    <row r="7374" spans="1:16" x14ac:dyDescent="0.25">
      <c r="A7374">
        <v>7373</v>
      </c>
      <c r="B7374" s="1">
        <v>44321</v>
      </c>
      <c r="C7374" s="1">
        <v>44328</v>
      </c>
      <c r="D7374" s="1">
        <v>44328</v>
      </c>
      <c r="E7374" s="1">
        <v>44330</v>
      </c>
      <c r="F7374">
        <v>4</v>
      </c>
      <c r="G7374" t="str">
        <f>VLOOKUP(F7374,dComprador!A:B,2,0)</f>
        <v>Lira</v>
      </c>
      <c r="H7374">
        <v>9</v>
      </c>
      <c r="I7374" t="str">
        <f>VLOOKUP(H7374,dMateriaPrima!A:B,2,0)</f>
        <v>Couro</v>
      </c>
      <c r="J7374">
        <f>VLOOKUP(H7374,dMateriaPrima!A:C,3,0)</f>
        <v>4.4000000000000004</v>
      </c>
      <c r="K7374">
        <v>124</v>
      </c>
      <c r="L7374">
        <f t="shared" si="231"/>
        <v>545.6</v>
      </c>
      <c r="M7374">
        <v>0</v>
      </c>
      <c r="N7374">
        <f t="shared" si="230"/>
        <v>545.6</v>
      </c>
      <c r="O7374">
        <v>3</v>
      </c>
      <c r="P7374" t="str">
        <f>VLOOKUP(O7374,dFornecedor!A:B,2,0)</f>
        <v>StepUp</v>
      </c>
    </row>
    <row r="7375" spans="1:16" x14ac:dyDescent="0.25">
      <c r="A7375">
        <v>7374</v>
      </c>
      <c r="B7375" s="1">
        <v>44321</v>
      </c>
      <c r="C7375" s="1">
        <v>44321</v>
      </c>
      <c r="D7375" s="1">
        <v>44351</v>
      </c>
      <c r="E7375" s="1">
        <v>44352</v>
      </c>
      <c r="F7375">
        <v>1</v>
      </c>
      <c r="G7375" t="str">
        <f>VLOOKUP(F7375,dComprador!A:B,2,0)</f>
        <v>Alon</v>
      </c>
      <c r="H7375">
        <v>7</v>
      </c>
      <c r="I7375" t="str">
        <f>VLOOKUP(H7375,dMateriaPrima!A:B,2,0)</f>
        <v>Poliéster</v>
      </c>
      <c r="J7375">
        <f>VLOOKUP(H7375,dMateriaPrima!A:C,3,0)</f>
        <v>8</v>
      </c>
      <c r="K7375">
        <v>66</v>
      </c>
      <c r="L7375">
        <f t="shared" si="231"/>
        <v>528</v>
      </c>
      <c r="M7375">
        <v>0</v>
      </c>
      <c r="N7375">
        <f t="shared" si="230"/>
        <v>528</v>
      </c>
      <c r="O7375">
        <v>2</v>
      </c>
      <c r="P7375" t="str">
        <f>VLOOKUP(O7375,dFornecedor!A:B,2,0)</f>
        <v>Minerva</v>
      </c>
    </row>
    <row r="7376" spans="1:16" x14ac:dyDescent="0.25">
      <c r="A7376">
        <v>7375</v>
      </c>
      <c r="B7376" s="1">
        <v>44321</v>
      </c>
      <c r="C7376" s="1">
        <v>44322</v>
      </c>
      <c r="D7376" s="1">
        <v>44327</v>
      </c>
      <c r="E7376" s="1">
        <v>44331</v>
      </c>
      <c r="F7376">
        <v>4</v>
      </c>
      <c r="G7376" t="str">
        <f>VLOOKUP(F7376,dComprador!A:B,2,0)</f>
        <v>Lira</v>
      </c>
      <c r="H7376">
        <v>11</v>
      </c>
      <c r="I7376" t="str">
        <f>VLOOKUP(H7376,dMateriaPrima!A:B,2,0)</f>
        <v>Papel</v>
      </c>
      <c r="J7376">
        <f>VLOOKUP(H7376,dMateriaPrima!A:C,3,0)</f>
        <v>9</v>
      </c>
      <c r="K7376">
        <v>19</v>
      </c>
      <c r="L7376">
        <f t="shared" si="231"/>
        <v>171</v>
      </c>
      <c r="M7376">
        <v>0</v>
      </c>
      <c r="N7376">
        <f t="shared" si="230"/>
        <v>171</v>
      </c>
      <c r="O7376">
        <v>3</v>
      </c>
      <c r="P7376" t="str">
        <f>VLOOKUP(O7376,dFornecedor!A:B,2,0)</f>
        <v>StepUp</v>
      </c>
    </row>
    <row r="7377" spans="1:16" x14ac:dyDescent="0.25">
      <c r="A7377">
        <v>7376</v>
      </c>
      <c r="B7377" s="1">
        <v>44321</v>
      </c>
      <c r="C7377" s="1">
        <v>44322</v>
      </c>
      <c r="D7377" s="1">
        <v>44333</v>
      </c>
      <c r="E7377" s="1">
        <v>44340</v>
      </c>
      <c r="F7377">
        <v>4</v>
      </c>
      <c r="G7377" t="str">
        <f>VLOOKUP(F7377,dComprador!A:B,2,0)</f>
        <v>Lira</v>
      </c>
      <c r="H7377">
        <v>6</v>
      </c>
      <c r="I7377" t="str">
        <f>VLOOKUP(H7377,dMateriaPrima!A:B,2,0)</f>
        <v>Fio Algodão</v>
      </c>
      <c r="J7377">
        <f>VLOOKUP(H7377,dMateriaPrima!A:C,3,0)</f>
        <v>55.9</v>
      </c>
      <c r="K7377">
        <v>318</v>
      </c>
      <c r="L7377">
        <f t="shared" si="231"/>
        <v>17776.2</v>
      </c>
      <c r="M7377">
        <v>0</v>
      </c>
      <c r="N7377">
        <f t="shared" si="230"/>
        <v>17776.2</v>
      </c>
      <c r="O7377">
        <v>4</v>
      </c>
      <c r="P7377" t="str">
        <f>VLOOKUP(O7377,dFornecedor!A:B,2,0)</f>
        <v>AlphaOmega</v>
      </c>
    </row>
    <row r="7378" spans="1:16" x14ac:dyDescent="0.25">
      <c r="A7378">
        <v>7377</v>
      </c>
      <c r="B7378" s="1">
        <v>44321</v>
      </c>
      <c r="C7378" s="1">
        <v>44323</v>
      </c>
      <c r="D7378" s="1">
        <v>44328</v>
      </c>
      <c r="E7378" s="1">
        <v>44329</v>
      </c>
      <c r="F7378">
        <v>4</v>
      </c>
      <c r="G7378" t="str">
        <f>VLOOKUP(F7378,dComprador!A:B,2,0)</f>
        <v>Lira</v>
      </c>
      <c r="H7378">
        <v>9</v>
      </c>
      <c r="I7378" t="str">
        <f>VLOOKUP(H7378,dMateriaPrima!A:B,2,0)</f>
        <v>Couro</v>
      </c>
      <c r="J7378">
        <f>VLOOKUP(H7378,dMateriaPrima!A:C,3,0)</f>
        <v>4.4000000000000004</v>
      </c>
      <c r="K7378">
        <v>234</v>
      </c>
      <c r="L7378">
        <f t="shared" si="231"/>
        <v>1029.6000000000001</v>
      </c>
      <c r="M7378">
        <v>0</v>
      </c>
      <c r="N7378">
        <f t="shared" si="230"/>
        <v>1029.6000000000001</v>
      </c>
      <c r="O7378">
        <v>1</v>
      </c>
      <c r="P7378" t="str">
        <f>VLOOKUP(O7378,dFornecedor!A:B,2,0)</f>
        <v>NorthShore</v>
      </c>
    </row>
    <row r="7379" spans="1:16" x14ac:dyDescent="0.25">
      <c r="A7379">
        <v>7378</v>
      </c>
      <c r="B7379" s="1">
        <v>44321</v>
      </c>
      <c r="C7379" s="1">
        <v>44333</v>
      </c>
      <c r="D7379" s="1">
        <v>44336</v>
      </c>
      <c r="E7379" s="1">
        <v>44337</v>
      </c>
      <c r="F7379">
        <v>1</v>
      </c>
      <c r="G7379" t="str">
        <f>VLOOKUP(F7379,dComprador!A:B,2,0)</f>
        <v>Alon</v>
      </c>
      <c r="H7379">
        <v>10</v>
      </c>
      <c r="I7379" t="str">
        <f>VLOOKUP(H7379,dMateriaPrima!A:B,2,0)</f>
        <v>Pedra Britada</v>
      </c>
      <c r="J7379">
        <f>VLOOKUP(H7379,dMateriaPrima!A:C,3,0)</f>
        <v>56</v>
      </c>
      <c r="K7379">
        <v>31</v>
      </c>
      <c r="L7379">
        <f t="shared" si="231"/>
        <v>1736</v>
      </c>
      <c r="M7379">
        <v>0</v>
      </c>
      <c r="N7379">
        <f t="shared" si="230"/>
        <v>1736</v>
      </c>
      <c r="O7379">
        <v>1</v>
      </c>
      <c r="P7379" t="str">
        <f>VLOOKUP(O7379,dFornecedor!A:B,2,0)</f>
        <v>NorthShore</v>
      </c>
    </row>
    <row r="7380" spans="1:16" x14ac:dyDescent="0.25">
      <c r="A7380">
        <v>7379</v>
      </c>
      <c r="B7380" s="1">
        <v>44321</v>
      </c>
      <c r="C7380" s="1">
        <v>44327</v>
      </c>
      <c r="D7380" s="1">
        <v>44347</v>
      </c>
      <c r="E7380" s="1">
        <v>44347</v>
      </c>
      <c r="F7380">
        <v>2</v>
      </c>
      <c r="G7380" t="str">
        <f>VLOOKUP(F7380,dComprador!A:B,2,0)</f>
        <v>João</v>
      </c>
      <c r="H7380">
        <v>1</v>
      </c>
      <c r="I7380" t="str">
        <f>VLOOKUP(H7380,dMateriaPrima!A:B,2,0)</f>
        <v>Tecido</v>
      </c>
      <c r="J7380">
        <f>VLOOKUP(H7380,dMateriaPrima!A:C,3,0)</f>
        <v>18</v>
      </c>
      <c r="K7380">
        <v>51</v>
      </c>
      <c r="L7380">
        <f t="shared" si="231"/>
        <v>918</v>
      </c>
      <c r="M7380">
        <v>0</v>
      </c>
      <c r="N7380">
        <f t="shared" si="230"/>
        <v>918</v>
      </c>
      <c r="O7380">
        <v>2</v>
      </c>
      <c r="P7380" t="str">
        <f>VLOOKUP(O7380,dFornecedor!A:B,2,0)</f>
        <v>Minerva</v>
      </c>
    </row>
    <row r="7381" spans="1:16" x14ac:dyDescent="0.25">
      <c r="A7381">
        <v>7380</v>
      </c>
      <c r="B7381" s="1">
        <v>44321</v>
      </c>
      <c r="C7381" s="1">
        <v>44321</v>
      </c>
      <c r="D7381" s="1">
        <v>44354</v>
      </c>
      <c r="E7381" s="1">
        <v>44357</v>
      </c>
      <c r="F7381">
        <v>1</v>
      </c>
      <c r="G7381" t="str">
        <f>VLOOKUP(F7381,dComprador!A:B,2,0)</f>
        <v>Alon</v>
      </c>
      <c r="H7381">
        <v>8</v>
      </c>
      <c r="I7381" t="str">
        <f>VLOOKUP(H7381,dMateriaPrima!A:B,2,0)</f>
        <v>Cimento</v>
      </c>
      <c r="J7381">
        <f>VLOOKUP(H7381,dMateriaPrima!A:C,3,0)</f>
        <v>23</v>
      </c>
      <c r="K7381">
        <v>139</v>
      </c>
      <c r="L7381">
        <f t="shared" si="231"/>
        <v>3197</v>
      </c>
      <c r="M7381">
        <v>0</v>
      </c>
      <c r="N7381">
        <f t="shared" si="230"/>
        <v>3197</v>
      </c>
      <c r="O7381">
        <v>4</v>
      </c>
      <c r="P7381" t="str">
        <f>VLOOKUP(O7381,dFornecedor!A:B,2,0)</f>
        <v>AlphaOmega</v>
      </c>
    </row>
    <row r="7382" spans="1:16" x14ac:dyDescent="0.25">
      <c r="A7382">
        <v>7381</v>
      </c>
      <c r="B7382" s="1">
        <v>44321</v>
      </c>
      <c r="C7382" s="1">
        <v>44322</v>
      </c>
      <c r="D7382" s="1">
        <v>44342</v>
      </c>
      <c r="E7382" s="1">
        <v>44346</v>
      </c>
      <c r="F7382">
        <v>1</v>
      </c>
      <c r="G7382" t="str">
        <f>VLOOKUP(F7382,dComprador!A:B,2,0)</f>
        <v>Alon</v>
      </c>
      <c r="H7382">
        <v>11</v>
      </c>
      <c r="I7382" t="str">
        <f>VLOOKUP(H7382,dMateriaPrima!A:B,2,0)</f>
        <v>Papel</v>
      </c>
      <c r="J7382">
        <f>VLOOKUP(H7382,dMateriaPrima!A:C,3,0)</f>
        <v>9</v>
      </c>
      <c r="K7382">
        <v>137</v>
      </c>
      <c r="L7382">
        <f t="shared" si="231"/>
        <v>1233</v>
      </c>
      <c r="M7382">
        <v>0</v>
      </c>
      <c r="N7382">
        <f t="shared" si="230"/>
        <v>1233</v>
      </c>
      <c r="O7382">
        <v>3</v>
      </c>
      <c r="P7382" t="str">
        <f>VLOOKUP(O7382,dFornecedor!A:B,2,0)</f>
        <v>StepUp</v>
      </c>
    </row>
    <row r="7383" spans="1:16" x14ac:dyDescent="0.25">
      <c r="A7383">
        <v>7382</v>
      </c>
      <c r="B7383" s="1">
        <v>44322</v>
      </c>
      <c r="C7383" s="1">
        <v>44330</v>
      </c>
      <c r="D7383" s="1">
        <v>44333</v>
      </c>
      <c r="E7383" s="1">
        <v>44338</v>
      </c>
      <c r="F7383">
        <v>4</v>
      </c>
      <c r="G7383" t="str">
        <f>VLOOKUP(F7383,dComprador!A:B,2,0)</f>
        <v>Lira</v>
      </c>
      <c r="H7383">
        <v>5</v>
      </c>
      <c r="I7383" t="str">
        <f>VLOOKUP(H7383,dMateriaPrima!A:B,2,0)</f>
        <v>Areia</v>
      </c>
      <c r="J7383">
        <f>VLOOKUP(H7383,dMateriaPrima!A:C,3,0)</f>
        <v>3.59</v>
      </c>
      <c r="K7383">
        <v>233</v>
      </c>
      <c r="L7383">
        <f t="shared" si="231"/>
        <v>836.46999999999991</v>
      </c>
      <c r="M7383">
        <v>0</v>
      </c>
      <c r="N7383">
        <f t="shared" si="230"/>
        <v>836.46999999999991</v>
      </c>
      <c r="O7383">
        <v>2</v>
      </c>
      <c r="P7383" t="str">
        <f>VLOOKUP(O7383,dFornecedor!A:B,2,0)</f>
        <v>Minerva</v>
      </c>
    </row>
    <row r="7384" spans="1:16" x14ac:dyDescent="0.25">
      <c r="A7384">
        <v>7383</v>
      </c>
      <c r="B7384" s="1">
        <v>44322</v>
      </c>
      <c r="C7384" s="1">
        <v>44322</v>
      </c>
      <c r="D7384" s="1">
        <v>44334</v>
      </c>
      <c r="E7384" s="1">
        <v>44335</v>
      </c>
      <c r="F7384">
        <v>4</v>
      </c>
      <c r="G7384" t="str">
        <f>VLOOKUP(F7384,dComprador!A:B,2,0)</f>
        <v>Lira</v>
      </c>
      <c r="H7384">
        <v>11</v>
      </c>
      <c r="I7384" t="str">
        <f>VLOOKUP(H7384,dMateriaPrima!A:B,2,0)</f>
        <v>Papel</v>
      </c>
      <c r="J7384">
        <f>VLOOKUP(H7384,dMateriaPrima!A:C,3,0)</f>
        <v>9</v>
      </c>
      <c r="K7384">
        <v>621</v>
      </c>
      <c r="L7384">
        <f t="shared" si="231"/>
        <v>5589</v>
      </c>
      <c r="M7384">
        <v>0</v>
      </c>
      <c r="N7384">
        <f t="shared" si="230"/>
        <v>5589</v>
      </c>
      <c r="O7384">
        <v>4</v>
      </c>
      <c r="P7384" t="str">
        <f>VLOOKUP(O7384,dFornecedor!A:B,2,0)</f>
        <v>AlphaOmega</v>
      </c>
    </row>
    <row r="7385" spans="1:16" x14ac:dyDescent="0.25">
      <c r="A7385">
        <v>7384</v>
      </c>
      <c r="B7385" s="1">
        <v>44322</v>
      </c>
      <c r="C7385" s="1">
        <v>44322</v>
      </c>
      <c r="D7385" s="1">
        <v>44327</v>
      </c>
      <c r="E7385" s="1">
        <v>44332</v>
      </c>
      <c r="F7385">
        <v>4</v>
      </c>
      <c r="G7385" t="str">
        <f>VLOOKUP(F7385,dComprador!A:B,2,0)</f>
        <v>Lira</v>
      </c>
      <c r="H7385">
        <v>5</v>
      </c>
      <c r="I7385" t="str">
        <f>VLOOKUP(H7385,dMateriaPrima!A:B,2,0)</f>
        <v>Areia</v>
      </c>
      <c r="J7385">
        <f>VLOOKUP(H7385,dMateriaPrima!A:C,3,0)</f>
        <v>3.59</v>
      </c>
      <c r="K7385">
        <v>177</v>
      </c>
      <c r="L7385">
        <f t="shared" si="231"/>
        <v>635.42999999999995</v>
      </c>
      <c r="M7385">
        <v>0</v>
      </c>
      <c r="N7385">
        <f t="shared" si="230"/>
        <v>635.42999999999995</v>
      </c>
      <c r="O7385">
        <v>5</v>
      </c>
      <c r="P7385" t="str">
        <f>VLOOKUP(O7385,dFornecedor!A:B,2,0)</f>
        <v>Atlas</v>
      </c>
    </row>
    <row r="7386" spans="1:16" x14ac:dyDescent="0.25">
      <c r="A7386">
        <v>7385</v>
      </c>
      <c r="B7386" s="1">
        <v>44322</v>
      </c>
      <c r="C7386" s="1">
        <v>44322</v>
      </c>
      <c r="D7386" s="1">
        <v>44330</v>
      </c>
      <c r="E7386" s="1">
        <v>44331</v>
      </c>
      <c r="F7386">
        <v>4</v>
      </c>
      <c r="G7386" t="str">
        <f>VLOOKUP(F7386,dComprador!A:B,2,0)</f>
        <v>Lira</v>
      </c>
      <c r="H7386">
        <v>9</v>
      </c>
      <c r="I7386" t="str">
        <f>VLOOKUP(H7386,dMateriaPrima!A:B,2,0)</f>
        <v>Couro</v>
      </c>
      <c r="J7386">
        <f>VLOOKUP(H7386,dMateriaPrima!A:C,3,0)</f>
        <v>4.4000000000000004</v>
      </c>
      <c r="K7386">
        <v>7</v>
      </c>
      <c r="L7386">
        <f t="shared" si="231"/>
        <v>30.800000000000004</v>
      </c>
      <c r="M7386">
        <v>0</v>
      </c>
      <c r="N7386">
        <f t="shared" si="230"/>
        <v>30.800000000000004</v>
      </c>
      <c r="O7386">
        <v>2</v>
      </c>
      <c r="P7386" t="str">
        <f>VLOOKUP(O7386,dFornecedor!A:B,2,0)</f>
        <v>Minerva</v>
      </c>
    </row>
    <row r="7387" spans="1:16" x14ac:dyDescent="0.25">
      <c r="A7387">
        <v>7386</v>
      </c>
      <c r="B7387" s="1">
        <v>44322</v>
      </c>
      <c r="C7387" s="1">
        <v>44325</v>
      </c>
      <c r="D7387" s="1">
        <v>44339</v>
      </c>
      <c r="E7387" s="1">
        <v>44341</v>
      </c>
      <c r="F7387">
        <v>1</v>
      </c>
      <c r="G7387" t="str">
        <f>VLOOKUP(F7387,dComprador!A:B,2,0)</f>
        <v>Alon</v>
      </c>
      <c r="H7387">
        <v>7</v>
      </c>
      <c r="I7387" t="str">
        <f>VLOOKUP(H7387,dMateriaPrima!A:B,2,0)</f>
        <v>Poliéster</v>
      </c>
      <c r="J7387">
        <f>VLOOKUP(H7387,dMateriaPrima!A:C,3,0)</f>
        <v>8</v>
      </c>
      <c r="K7387">
        <v>600</v>
      </c>
      <c r="L7387">
        <f t="shared" si="231"/>
        <v>4800</v>
      </c>
      <c r="M7387">
        <v>0</v>
      </c>
      <c r="N7387">
        <f t="shared" si="230"/>
        <v>4800</v>
      </c>
      <c r="O7387">
        <v>5</v>
      </c>
      <c r="P7387" t="str">
        <f>VLOOKUP(O7387,dFornecedor!A:B,2,0)</f>
        <v>Atlas</v>
      </c>
    </row>
    <row r="7388" spans="1:16" x14ac:dyDescent="0.25">
      <c r="A7388">
        <v>7387</v>
      </c>
      <c r="B7388" s="1">
        <v>44322</v>
      </c>
      <c r="C7388" s="1">
        <v>44323</v>
      </c>
      <c r="D7388" s="1">
        <v>44339</v>
      </c>
      <c r="E7388" s="1">
        <v>44342</v>
      </c>
      <c r="F7388">
        <v>1</v>
      </c>
      <c r="G7388" t="str">
        <f>VLOOKUP(F7388,dComprador!A:B,2,0)</f>
        <v>Alon</v>
      </c>
      <c r="H7388">
        <v>11</v>
      </c>
      <c r="I7388" t="str">
        <f>VLOOKUP(H7388,dMateriaPrima!A:B,2,0)</f>
        <v>Papel</v>
      </c>
      <c r="J7388">
        <f>VLOOKUP(H7388,dMateriaPrima!A:C,3,0)</f>
        <v>9</v>
      </c>
      <c r="K7388">
        <v>251</v>
      </c>
      <c r="L7388">
        <f t="shared" si="231"/>
        <v>2259</v>
      </c>
      <c r="M7388">
        <v>0</v>
      </c>
      <c r="N7388">
        <f t="shared" si="230"/>
        <v>2259</v>
      </c>
      <c r="O7388">
        <v>3</v>
      </c>
      <c r="P7388" t="str">
        <f>VLOOKUP(O7388,dFornecedor!A:B,2,0)</f>
        <v>StepUp</v>
      </c>
    </row>
    <row r="7389" spans="1:16" x14ac:dyDescent="0.25">
      <c r="A7389">
        <v>7388</v>
      </c>
      <c r="B7389" s="1">
        <v>44322</v>
      </c>
      <c r="C7389" s="1">
        <v>44325</v>
      </c>
      <c r="D7389" s="1">
        <v>44337</v>
      </c>
      <c r="E7389" s="1">
        <v>44336</v>
      </c>
      <c r="F7389">
        <v>3</v>
      </c>
      <c r="G7389" t="str">
        <f>VLOOKUP(F7389,dComprador!A:B,2,0)</f>
        <v>Diego</v>
      </c>
      <c r="H7389">
        <v>1</v>
      </c>
      <c r="I7389" t="str">
        <f>VLOOKUP(H7389,dMateriaPrima!A:B,2,0)</f>
        <v>Tecido</v>
      </c>
      <c r="J7389">
        <f>VLOOKUP(H7389,dMateriaPrima!A:C,3,0)</f>
        <v>18</v>
      </c>
      <c r="K7389">
        <v>169</v>
      </c>
      <c r="L7389">
        <f t="shared" si="231"/>
        <v>3042</v>
      </c>
      <c r="M7389">
        <v>0</v>
      </c>
      <c r="N7389">
        <f t="shared" si="230"/>
        <v>3042</v>
      </c>
      <c r="O7389">
        <v>3</v>
      </c>
      <c r="P7389" t="str">
        <f>VLOOKUP(O7389,dFornecedor!A:B,2,0)</f>
        <v>StepUp</v>
      </c>
    </row>
    <row r="7390" spans="1:16" x14ac:dyDescent="0.25">
      <c r="A7390">
        <v>7389</v>
      </c>
      <c r="B7390" s="1">
        <v>44322</v>
      </c>
      <c r="C7390" s="1">
        <v>44326</v>
      </c>
      <c r="D7390" s="1">
        <v>44335</v>
      </c>
      <c r="E7390" s="1">
        <v>44337</v>
      </c>
      <c r="F7390">
        <v>2</v>
      </c>
      <c r="G7390" t="str">
        <f>VLOOKUP(F7390,dComprador!A:B,2,0)</f>
        <v>João</v>
      </c>
      <c r="H7390">
        <v>6</v>
      </c>
      <c r="I7390" t="str">
        <f>VLOOKUP(H7390,dMateriaPrima!A:B,2,0)</f>
        <v>Fio Algodão</v>
      </c>
      <c r="J7390">
        <f>VLOOKUP(H7390,dMateriaPrima!A:C,3,0)</f>
        <v>55.9</v>
      </c>
      <c r="K7390">
        <v>497</v>
      </c>
      <c r="L7390">
        <f t="shared" si="231"/>
        <v>27782.3</v>
      </c>
      <c r="M7390">
        <v>0</v>
      </c>
      <c r="N7390">
        <f t="shared" si="230"/>
        <v>27782.3</v>
      </c>
      <c r="O7390">
        <v>1</v>
      </c>
      <c r="P7390" t="str">
        <f>VLOOKUP(O7390,dFornecedor!A:B,2,0)</f>
        <v>NorthShore</v>
      </c>
    </row>
    <row r="7391" spans="1:16" x14ac:dyDescent="0.25">
      <c r="A7391">
        <v>7390</v>
      </c>
      <c r="B7391" s="1">
        <v>44322</v>
      </c>
      <c r="C7391" s="1">
        <v>44324</v>
      </c>
      <c r="D7391" s="1">
        <v>44350</v>
      </c>
      <c r="E7391" s="1">
        <v>44355</v>
      </c>
      <c r="F7391">
        <v>1</v>
      </c>
      <c r="G7391" t="str">
        <f>VLOOKUP(F7391,dComprador!A:B,2,0)</f>
        <v>Alon</v>
      </c>
      <c r="H7391">
        <v>10</v>
      </c>
      <c r="I7391" t="str">
        <f>VLOOKUP(H7391,dMateriaPrima!A:B,2,0)</f>
        <v>Pedra Britada</v>
      </c>
      <c r="J7391">
        <f>VLOOKUP(H7391,dMateriaPrima!A:C,3,0)</f>
        <v>56</v>
      </c>
      <c r="K7391">
        <v>150</v>
      </c>
      <c r="L7391">
        <f t="shared" si="231"/>
        <v>8400</v>
      </c>
      <c r="M7391">
        <v>0</v>
      </c>
      <c r="N7391">
        <f t="shared" si="230"/>
        <v>8400</v>
      </c>
      <c r="O7391">
        <v>2</v>
      </c>
      <c r="P7391" t="str">
        <f>VLOOKUP(O7391,dFornecedor!A:B,2,0)</f>
        <v>Minerva</v>
      </c>
    </row>
    <row r="7392" spans="1:16" x14ac:dyDescent="0.25">
      <c r="A7392">
        <v>7391</v>
      </c>
      <c r="B7392" s="1">
        <v>44322</v>
      </c>
      <c r="C7392" s="1">
        <v>44323</v>
      </c>
      <c r="D7392" s="1">
        <v>44354</v>
      </c>
      <c r="E7392" s="1">
        <v>44357</v>
      </c>
      <c r="F7392">
        <v>1</v>
      </c>
      <c r="G7392" t="str">
        <f>VLOOKUP(F7392,dComprador!A:B,2,0)</f>
        <v>Alon</v>
      </c>
      <c r="H7392">
        <v>9</v>
      </c>
      <c r="I7392" t="str">
        <f>VLOOKUP(H7392,dMateriaPrima!A:B,2,0)</f>
        <v>Couro</v>
      </c>
      <c r="J7392">
        <f>VLOOKUP(H7392,dMateriaPrima!A:C,3,0)</f>
        <v>4.4000000000000004</v>
      </c>
      <c r="K7392">
        <v>410</v>
      </c>
      <c r="L7392">
        <f t="shared" si="231"/>
        <v>1804.0000000000002</v>
      </c>
      <c r="M7392">
        <v>0</v>
      </c>
      <c r="N7392">
        <f t="shared" si="230"/>
        <v>1804.0000000000002</v>
      </c>
      <c r="O7392">
        <v>4</v>
      </c>
      <c r="P7392" t="str">
        <f>VLOOKUP(O7392,dFornecedor!A:B,2,0)</f>
        <v>AlphaOmega</v>
      </c>
    </row>
    <row r="7393" spans="1:16" x14ac:dyDescent="0.25">
      <c r="A7393">
        <v>7392</v>
      </c>
      <c r="B7393" s="1">
        <v>44322</v>
      </c>
      <c r="C7393" s="1">
        <v>44324</v>
      </c>
      <c r="D7393" s="1">
        <v>44343</v>
      </c>
      <c r="E7393" s="1">
        <v>44342</v>
      </c>
      <c r="F7393">
        <v>1</v>
      </c>
      <c r="G7393" t="str">
        <f>VLOOKUP(F7393,dComprador!A:B,2,0)</f>
        <v>Alon</v>
      </c>
      <c r="H7393">
        <v>1</v>
      </c>
      <c r="I7393" t="str">
        <f>VLOOKUP(H7393,dMateriaPrima!A:B,2,0)</f>
        <v>Tecido</v>
      </c>
      <c r="J7393">
        <f>VLOOKUP(H7393,dMateriaPrima!A:C,3,0)</f>
        <v>18</v>
      </c>
      <c r="K7393">
        <v>429</v>
      </c>
      <c r="L7393">
        <f t="shared" si="231"/>
        <v>7722</v>
      </c>
      <c r="M7393">
        <v>0</v>
      </c>
      <c r="N7393">
        <f t="shared" si="230"/>
        <v>7722</v>
      </c>
      <c r="O7393">
        <v>2</v>
      </c>
      <c r="P7393" t="str">
        <f>VLOOKUP(O7393,dFornecedor!A:B,2,0)</f>
        <v>Minerva</v>
      </c>
    </row>
    <row r="7394" spans="1:16" x14ac:dyDescent="0.25">
      <c r="A7394">
        <v>7393</v>
      </c>
      <c r="B7394" s="1">
        <v>44322</v>
      </c>
      <c r="C7394" s="1">
        <v>44322</v>
      </c>
      <c r="D7394" s="1">
        <v>44345</v>
      </c>
      <c r="E7394" s="1">
        <v>44349</v>
      </c>
      <c r="F7394">
        <v>1</v>
      </c>
      <c r="G7394" t="str">
        <f>VLOOKUP(F7394,dComprador!A:B,2,0)</f>
        <v>Alon</v>
      </c>
      <c r="H7394">
        <v>5</v>
      </c>
      <c r="I7394" t="str">
        <f>VLOOKUP(H7394,dMateriaPrima!A:B,2,0)</f>
        <v>Areia</v>
      </c>
      <c r="J7394">
        <f>VLOOKUP(H7394,dMateriaPrima!A:C,3,0)</f>
        <v>3.59</v>
      </c>
      <c r="K7394">
        <v>514</v>
      </c>
      <c r="L7394">
        <f t="shared" si="231"/>
        <v>1845.26</v>
      </c>
      <c r="M7394">
        <v>0</v>
      </c>
      <c r="N7394">
        <f t="shared" si="230"/>
        <v>1845.26</v>
      </c>
      <c r="O7394">
        <v>5</v>
      </c>
      <c r="P7394" t="str">
        <f>VLOOKUP(O7394,dFornecedor!A:B,2,0)</f>
        <v>Atlas</v>
      </c>
    </row>
    <row r="7395" spans="1:16" x14ac:dyDescent="0.25">
      <c r="A7395">
        <v>7394</v>
      </c>
      <c r="B7395" s="1">
        <v>44323</v>
      </c>
      <c r="C7395" s="1">
        <v>44332</v>
      </c>
      <c r="D7395" s="1">
        <v>44353</v>
      </c>
      <c r="E7395" s="1">
        <v>44354</v>
      </c>
      <c r="F7395">
        <v>1</v>
      </c>
      <c r="G7395" t="str">
        <f>VLOOKUP(F7395,dComprador!A:B,2,0)</f>
        <v>Alon</v>
      </c>
      <c r="H7395">
        <v>11</v>
      </c>
      <c r="I7395" t="str">
        <f>VLOOKUP(H7395,dMateriaPrima!A:B,2,0)</f>
        <v>Papel</v>
      </c>
      <c r="J7395">
        <f>VLOOKUP(H7395,dMateriaPrima!A:C,3,0)</f>
        <v>9</v>
      </c>
      <c r="K7395">
        <v>62</v>
      </c>
      <c r="L7395">
        <f t="shared" si="231"/>
        <v>558</v>
      </c>
      <c r="M7395">
        <v>23</v>
      </c>
      <c r="N7395">
        <f t="shared" si="230"/>
        <v>429.65999999999997</v>
      </c>
      <c r="O7395">
        <v>3</v>
      </c>
      <c r="P7395" t="str">
        <f>VLOOKUP(O7395,dFornecedor!A:B,2,0)</f>
        <v>StepUp</v>
      </c>
    </row>
    <row r="7396" spans="1:16" x14ac:dyDescent="0.25">
      <c r="A7396">
        <v>7395</v>
      </c>
      <c r="B7396" s="1">
        <v>44323</v>
      </c>
      <c r="C7396" s="1">
        <v>44332</v>
      </c>
      <c r="D7396" s="1">
        <v>44357</v>
      </c>
      <c r="E7396" s="1">
        <v>44358</v>
      </c>
      <c r="F7396">
        <v>1</v>
      </c>
      <c r="G7396" t="str">
        <f>VLOOKUP(F7396,dComprador!A:B,2,0)</f>
        <v>Alon</v>
      </c>
      <c r="H7396">
        <v>5</v>
      </c>
      <c r="I7396" t="str">
        <f>VLOOKUP(H7396,dMateriaPrima!A:B,2,0)</f>
        <v>Areia</v>
      </c>
      <c r="J7396">
        <f>VLOOKUP(H7396,dMateriaPrima!A:C,3,0)</f>
        <v>3.59</v>
      </c>
      <c r="K7396">
        <v>292</v>
      </c>
      <c r="L7396">
        <f t="shared" si="231"/>
        <v>1048.28</v>
      </c>
      <c r="M7396">
        <v>0</v>
      </c>
      <c r="N7396">
        <f t="shared" si="230"/>
        <v>1048.28</v>
      </c>
      <c r="O7396">
        <v>3</v>
      </c>
      <c r="P7396" t="str">
        <f>VLOOKUP(O7396,dFornecedor!A:B,2,0)</f>
        <v>StepUp</v>
      </c>
    </row>
    <row r="7397" spans="1:16" x14ac:dyDescent="0.25">
      <c r="A7397">
        <v>7396</v>
      </c>
      <c r="B7397" s="1">
        <v>44323</v>
      </c>
      <c r="C7397" s="1">
        <v>44324</v>
      </c>
      <c r="D7397" s="1">
        <v>44331</v>
      </c>
      <c r="E7397" s="1">
        <v>44332</v>
      </c>
      <c r="F7397">
        <v>4</v>
      </c>
      <c r="G7397" t="str">
        <f>VLOOKUP(F7397,dComprador!A:B,2,0)</f>
        <v>Lira</v>
      </c>
      <c r="H7397">
        <v>5</v>
      </c>
      <c r="I7397" t="str">
        <f>VLOOKUP(H7397,dMateriaPrima!A:B,2,0)</f>
        <v>Areia</v>
      </c>
      <c r="J7397">
        <f>VLOOKUP(H7397,dMateriaPrima!A:C,3,0)</f>
        <v>3.59</v>
      </c>
      <c r="K7397">
        <v>298</v>
      </c>
      <c r="L7397">
        <f t="shared" si="231"/>
        <v>1069.82</v>
      </c>
      <c r="M7397">
        <v>0</v>
      </c>
      <c r="N7397">
        <f t="shared" si="230"/>
        <v>1069.82</v>
      </c>
      <c r="O7397">
        <v>3</v>
      </c>
      <c r="P7397" t="str">
        <f>VLOOKUP(O7397,dFornecedor!A:B,2,0)</f>
        <v>StepUp</v>
      </c>
    </row>
    <row r="7398" spans="1:16" x14ac:dyDescent="0.25">
      <c r="A7398">
        <v>7397</v>
      </c>
      <c r="B7398" s="1">
        <v>44323</v>
      </c>
      <c r="C7398" s="1">
        <v>44323</v>
      </c>
      <c r="D7398" s="1">
        <v>44330</v>
      </c>
      <c r="E7398" s="1">
        <v>44332</v>
      </c>
      <c r="F7398">
        <v>4</v>
      </c>
      <c r="G7398" t="str">
        <f>VLOOKUP(F7398,dComprador!A:B,2,0)</f>
        <v>Lira</v>
      </c>
      <c r="H7398">
        <v>1</v>
      </c>
      <c r="I7398" t="str">
        <f>VLOOKUP(H7398,dMateriaPrima!A:B,2,0)</f>
        <v>Tecido</v>
      </c>
      <c r="J7398">
        <f>VLOOKUP(H7398,dMateriaPrima!A:C,3,0)</f>
        <v>18</v>
      </c>
      <c r="K7398">
        <v>31</v>
      </c>
      <c r="L7398">
        <f t="shared" si="231"/>
        <v>558</v>
      </c>
      <c r="M7398">
        <v>0</v>
      </c>
      <c r="N7398">
        <f t="shared" si="230"/>
        <v>558</v>
      </c>
      <c r="O7398">
        <v>4</v>
      </c>
      <c r="P7398" t="str">
        <f>VLOOKUP(O7398,dFornecedor!A:B,2,0)</f>
        <v>AlphaOmega</v>
      </c>
    </row>
    <row r="7399" spans="1:16" x14ac:dyDescent="0.25">
      <c r="A7399">
        <v>7398</v>
      </c>
      <c r="B7399" s="1">
        <v>44323</v>
      </c>
      <c r="C7399" s="1">
        <v>44333</v>
      </c>
      <c r="D7399" s="1">
        <v>44334</v>
      </c>
      <c r="E7399" s="1">
        <v>44337</v>
      </c>
      <c r="F7399">
        <v>4</v>
      </c>
      <c r="G7399" t="str">
        <f>VLOOKUP(F7399,dComprador!A:B,2,0)</f>
        <v>Lira</v>
      </c>
      <c r="H7399">
        <v>5</v>
      </c>
      <c r="I7399" t="str">
        <f>VLOOKUP(H7399,dMateriaPrima!A:B,2,0)</f>
        <v>Areia</v>
      </c>
      <c r="J7399">
        <f>VLOOKUP(H7399,dMateriaPrima!A:C,3,0)</f>
        <v>3.59</v>
      </c>
      <c r="K7399">
        <v>8</v>
      </c>
      <c r="L7399">
        <f t="shared" si="231"/>
        <v>28.72</v>
      </c>
      <c r="M7399">
        <v>0</v>
      </c>
      <c r="N7399">
        <f t="shared" si="230"/>
        <v>28.72</v>
      </c>
      <c r="O7399">
        <v>1</v>
      </c>
      <c r="P7399" t="str">
        <f>VLOOKUP(O7399,dFornecedor!A:B,2,0)</f>
        <v>NorthShore</v>
      </c>
    </row>
    <row r="7400" spans="1:16" x14ac:dyDescent="0.25">
      <c r="A7400">
        <v>7399</v>
      </c>
      <c r="B7400" s="1">
        <v>44323</v>
      </c>
      <c r="C7400" s="1">
        <v>44324</v>
      </c>
      <c r="D7400" s="1">
        <v>44331</v>
      </c>
      <c r="E7400" s="1">
        <v>44332</v>
      </c>
      <c r="F7400">
        <v>4</v>
      </c>
      <c r="G7400" t="str">
        <f>VLOOKUP(F7400,dComprador!A:B,2,0)</f>
        <v>Lira</v>
      </c>
      <c r="H7400">
        <v>7</v>
      </c>
      <c r="I7400" t="str">
        <f>VLOOKUP(H7400,dMateriaPrima!A:B,2,0)</f>
        <v>Poliéster</v>
      </c>
      <c r="J7400">
        <f>VLOOKUP(H7400,dMateriaPrima!A:C,3,0)</f>
        <v>8</v>
      </c>
      <c r="K7400">
        <v>263</v>
      </c>
      <c r="L7400">
        <f t="shared" si="231"/>
        <v>2104</v>
      </c>
      <c r="M7400">
        <v>0</v>
      </c>
      <c r="N7400">
        <f t="shared" si="230"/>
        <v>2104</v>
      </c>
      <c r="O7400">
        <v>3</v>
      </c>
      <c r="P7400" t="str">
        <f>VLOOKUP(O7400,dFornecedor!A:B,2,0)</f>
        <v>StepUp</v>
      </c>
    </row>
    <row r="7401" spans="1:16" x14ac:dyDescent="0.25">
      <c r="A7401">
        <v>7400</v>
      </c>
      <c r="B7401" s="1">
        <v>44323</v>
      </c>
      <c r="C7401" s="1">
        <v>44331</v>
      </c>
      <c r="D7401" s="1">
        <v>44342</v>
      </c>
      <c r="E7401" s="1">
        <v>44347</v>
      </c>
      <c r="F7401">
        <v>1</v>
      </c>
      <c r="G7401" t="str">
        <f>VLOOKUP(F7401,dComprador!A:B,2,0)</f>
        <v>Alon</v>
      </c>
      <c r="H7401">
        <v>7</v>
      </c>
      <c r="I7401" t="str">
        <f>VLOOKUP(H7401,dMateriaPrima!A:B,2,0)</f>
        <v>Poliéster</v>
      </c>
      <c r="J7401">
        <f>VLOOKUP(H7401,dMateriaPrima!A:C,3,0)</f>
        <v>8</v>
      </c>
      <c r="K7401">
        <v>96</v>
      </c>
      <c r="L7401">
        <f t="shared" si="231"/>
        <v>768</v>
      </c>
      <c r="M7401">
        <v>0</v>
      </c>
      <c r="N7401">
        <f t="shared" si="230"/>
        <v>768</v>
      </c>
      <c r="O7401">
        <v>2</v>
      </c>
      <c r="P7401" t="str">
        <f>VLOOKUP(O7401,dFornecedor!A:B,2,0)</f>
        <v>Minerva</v>
      </c>
    </row>
    <row r="7402" spans="1:16" x14ac:dyDescent="0.25">
      <c r="A7402">
        <v>7401</v>
      </c>
      <c r="B7402" s="1">
        <v>44323</v>
      </c>
      <c r="C7402" s="1">
        <v>44323</v>
      </c>
      <c r="D7402" s="1">
        <v>44336</v>
      </c>
      <c r="E7402" s="1">
        <v>44338</v>
      </c>
      <c r="F7402">
        <v>2</v>
      </c>
      <c r="G7402" t="str">
        <f>VLOOKUP(F7402,dComprador!A:B,2,0)</f>
        <v>João</v>
      </c>
      <c r="H7402">
        <v>9</v>
      </c>
      <c r="I7402" t="str">
        <f>VLOOKUP(H7402,dMateriaPrima!A:B,2,0)</f>
        <v>Couro</v>
      </c>
      <c r="J7402">
        <f>VLOOKUP(H7402,dMateriaPrima!A:C,3,0)</f>
        <v>4.4000000000000004</v>
      </c>
      <c r="K7402">
        <v>498</v>
      </c>
      <c r="L7402">
        <f t="shared" si="231"/>
        <v>2191.2000000000003</v>
      </c>
      <c r="M7402">
        <v>0</v>
      </c>
      <c r="N7402">
        <f t="shared" si="230"/>
        <v>2191.2000000000003</v>
      </c>
      <c r="O7402">
        <v>2</v>
      </c>
      <c r="P7402" t="str">
        <f>VLOOKUP(O7402,dFornecedor!A:B,2,0)</f>
        <v>Minerva</v>
      </c>
    </row>
    <row r="7403" spans="1:16" x14ac:dyDescent="0.25">
      <c r="A7403">
        <v>7402</v>
      </c>
      <c r="B7403" s="1">
        <v>44323</v>
      </c>
      <c r="C7403" s="1">
        <v>44323</v>
      </c>
      <c r="D7403" s="1">
        <v>44338</v>
      </c>
      <c r="E7403" s="1">
        <v>44340</v>
      </c>
      <c r="F7403">
        <v>1</v>
      </c>
      <c r="G7403" t="str">
        <f>VLOOKUP(F7403,dComprador!A:B,2,0)</f>
        <v>Alon</v>
      </c>
      <c r="H7403">
        <v>5</v>
      </c>
      <c r="I7403" t="str">
        <f>VLOOKUP(H7403,dMateriaPrima!A:B,2,0)</f>
        <v>Areia</v>
      </c>
      <c r="J7403">
        <f>VLOOKUP(H7403,dMateriaPrima!A:C,3,0)</f>
        <v>3.59</v>
      </c>
      <c r="K7403">
        <v>1</v>
      </c>
      <c r="L7403">
        <f t="shared" si="231"/>
        <v>3.59</v>
      </c>
      <c r="M7403">
        <v>0</v>
      </c>
      <c r="N7403">
        <f t="shared" si="230"/>
        <v>3.59</v>
      </c>
      <c r="O7403">
        <v>5</v>
      </c>
      <c r="P7403" t="str">
        <f>VLOOKUP(O7403,dFornecedor!A:B,2,0)</f>
        <v>Atlas</v>
      </c>
    </row>
    <row r="7404" spans="1:16" x14ac:dyDescent="0.25">
      <c r="A7404">
        <v>7403</v>
      </c>
      <c r="B7404" s="1">
        <v>44323</v>
      </c>
      <c r="C7404" s="1">
        <v>44326</v>
      </c>
      <c r="D7404" s="1">
        <v>44337</v>
      </c>
      <c r="E7404" s="1">
        <v>44339</v>
      </c>
      <c r="F7404">
        <v>1</v>
      </c>
      <c r="G7404" t="str">
        <f>VLOOKUP(F7404,dComprador!A:B,2,0)</f>
        <v>Alon</v>
      </c>
      <c r="H7404">
        <v>11</v>
      </c>
      <c r="I7404" t="str">
        <f>VLOOKUP(H7404,dMateriaPrima!A:B,2,0)</f>
        <v>Papel</v>
      </c>
      <c r="J7404">
        <f>VLOOKUP(H7404,dMateriaPrima!A:C,3,0)</f>
        <v>9</v>
      </c>
      <c r="K7404">
        <v>162</v>
      </c>
      <c r="L7404">
        <f t="shared" si="231"/>
        <v>1458</v>
      </c>
      <c r="M7404">
        <v>0</v>
      </c>
      <c r="N7404">
        <f t="shared" si="230"/>
        <v>1458</v>
      </c>
      <c r="O7404">
        <v>2</v>
      </c>
      <c r="P7404" t="str">
        <f>VLOOKUP(O7404,dFornecedor!A:B,2,0)</f>
        <v>Minerva</v>
      </c>
    </row>
    <row r="7405" spans="1:16" x14ac:dyDescent="0.25">
      <c r="A7405">
        <v>7404</v>
      </c>
      <c r="B7405" s="1">
        <v>44323</v>
      </c>
      <c r="C7405" s="1">
        <v>44331</v>
      </c>
      <c r="D7405" s="1">
        <v>44341</v>
      </c>
      <c r="E7405" s="1">
        <v>44341</v>
      </c>
      <c r="F7405">
        <v>1</v>
      </c>
      <c r="G7405" t="str">
        <f>VLOOKUP(F7405,dComprador!A:B,2,0)</f>
        <v>Alon</v>
      </c>
      <c r="H7405">
        <v>6</v>
      </c>
      <c r="I7405" t="str">
        <f>VLOOKUP(H7405,dMateriaPrima!A:B,2,0)</f>
        <v>Fio Algodão</v>
      </c>
      <c r="J7405">
        <f>VLOOKUP(H7405,dMateriaPrima!A:C,3,0)</f>
        <v>55.9</v>
      </c>
      <c r="K7405">
        <v>59</v>
      </c>
      <c r="L7405">
        <f t="shared" si="231"/>
        <v>3298.1</v>
      </c>
      <c r="M7405">
        <v>0</v>
      </c>
      <c r="N7405">
        <f t="shared" si="230"/>
        <v>3298.1</v>
      </c>
      <c r="O7405">
        <v>2</v>
      </c>
      <c r="P7405" t="str">
        <f>VLOOKUP(O7405,dFornecedor!A:B,2,0)</f>
        <v>Minerva</v>
      </c>
    </row>
    <row r="7406" spans="1:16" x14ac:dyDescent="0.25">
      <c r="A7406">
        <v>7405</v>
      </c>
      <c r="B7406" s="1">
        <v>44323</v>
      </c>
      <c r="C7406" s="1">
        <v>44327</v>
      </c>
      <c r="D7406" s="1">
        <v>44343</v>
      </c>
      <c r="E7406" s="1">
        <v>44345</v>
      </c>
      <c r="F7406">
        <v>1</v>
      </c>
      <c r="G7406" t="str">
        <f>VLOOKUP(F7406,dComprador!A:B,2,0)</f>
        <v>Alon</v>
      </c>
      <c r="H7406">
        <v>9</v>
      </c>
      <c r="I7406" t="str">
        <f>VLOOKUP(H7406,dMateriaPrima!A:B,2,0)</f>
        <v>Couro</v>
      </c>
      <c r="J7406">
        <f>VLOOKUP(H7406,dMateriaPrima!A:C,3,0)</f>
        <v>4.4000000000000004</v>
      </c>
      <c r="K7406">
        <v>352</v>
      </c>
      <c r="L7406">
        <f t="shared" si="231"/>
        <v>1548.8000000000002</v>
      </c>
      <c r="M7406">
        <v>0</v>
      </c>
      <c r="N7406">
        <f t="shared" si="230"/>
        <v>1548.8000000000002</v>
      </c>
      <c r="O7406">
        <v>4</v>
      </c>
      <c r="P7406" t="str">
        <f>VLOOKUP(O7406,dFornecedor!A:B,2,0)</f>
        <v>AlphaOmega</v>
      </c>
    </row>
    <row r="7407" spans="1:16" x14ac:dyDescent="0.25">
      <c r="A7407">
        <v>7406</v>
      </c>
      <c r="B7407" s="1">
        <v>44323</v>
      </c>
      <c r="C7407" s="1">
        <v>44333</v>
      </c>
      <c r="D7407" s="1">
        <v>44352</v>
      </c>
      <c r="E7407" s="1">
        <v>44354</v>
      </c>
      <c r="F7407">
        <v>1</v>
      </c>
      <c r="G7407" t="str">
        <f>VLOOKUP(F7407,dComprador!A:B,2,0)</f>
        <v>Alon</v>
      </c>
      <c r="H7407">
        <v>7</v>
      </c>
      <c r="I7407" t="str">
        <f>VLOOKUP(H7407,dMateriaPrima!A:B,2,0)</f>
        <v>Poliéster</v>
      </c>
      <c r="J7407">
        <f>VLOOKUP(H7407,dMateriaPrima!A:C,3,0)</f>
        <v>8</v>
      </c>
      <c r="K7407">
        <v>70</v>
      </c>
      <c r="L7407">
        <f t="shared" si="231"/>
        <v>560</v>
      </c>
      <c r="M7407">
        <v>0</v>
      </c>
      <c r="N7407">
        <f t="shared" si="230"/>
        <v>560</v>
      </c>
      <c r="O7407">
        <v>1</v>
      </c>
      <c r="P7407" t="str">
        <f>VLOOKUP(O7407,dFornecedor!A:B,2,0)</f>
        <v>NorthShore</v>
      </c>
    </row>
    <row r="7408" spans="1:16" x14ac:dyDescent="0.25">
      <c r="A7408">
        <v>7407</v>
      </c>
      <c r="B7408" s="1">
        <v>44324</v>
      </c>
      <c r="C7408" s="1">
        <v>44332</v>
      </c>
      <c r="D7408" s="1">
        <v>44333</v>
      </c>
      <c r="E7408" s="1">
        <v>44339</v>
      </c>
      <c r="F7408">
        <v>4</v>
      </c>
      <c r="G7408" t="str">
        <f>VLOOKUP(F7408,dComprador!A:B,2,0)</f>
        <v>Lira</v>
      </c>
      <c r="H7408">
        <v>5</v>
      </c>
      <c r="I7408" t="str">
        <f>VLOOKUP(H7408,dMateriaPrima!A:B,2,0)</f>
        <v>Areia</v>
      </c>
      <c r="J7408">
        <f>VLOOKUP(H7408,dMateriaPrima!A:C,3,0)</f>
        <v>3.59</v>
      </c>
      <c r="K7408">
        <v>118</v>
      </c>
      <c r="L7408">
        <f t="shared" si="231"/>
        <v>423.62</v>
      </c>
      <c r="M7408">
        <v>0</v>
      </c>
      <c r="N7408">
        <f t="shared" si="230"/>
        <v>423.62</v>
      </c>
      <c r="O7408">
        <v>3</v>
      </c>
      <c r="P7408" t="str">
        <f>VLOOKUP(O7408,dFornecedor!A:B,2,0)</f>
        <v>StepUp</v>
      </c>
    </row>
    <row r="7409" spans="1:16" x14ac:dyDescent="0.25">
      <c r="A7409">
        <v>7408</v>
      </c>
      <c r="B7409" s="1">
        <v>44324</v>
      </c>
      <c r="C7409" s="1">
        <v>44325</v>
      </c>
      <c r="D7409" s="1">
        <v>44330</v>
      </c>
      <c r="E7409" s="1">
        <v>44333</v>
      </c>
      <c r="F7409">
        <v>4</v>
      </c>
      <c r="G7409" t="str">
        <f>VLOOKUP(F7409,dComprador!A:B,2,0)</f>
        <v>Lira</v>
      </c>
      <c r="H7409">
        <v>11</v>
      </c>
      <c r="I7409" t="str">
        <f>VLOOKUP(H7409,dMateriaPrima!A:B,2,0)</f>
        <v>Papel</v>
      </c>
      <c r="J7409">
        <f>VLOOKUP(H7409,dMateriaPrima!A:C,3,0)</f>
        <v>9</v>
      </c>
      <c r="K7409">
        <v>72</v>
      </c>
      <c r="L7409">
        <f t="shared" si="231"/>
        <v>648</v>
      </c>
      <c r="M7409">
        <v>0</v>
      </c>
      <c r="N7409">
        <f t="shared" si="230"/>
        <v>648</v>
      </c>
      <c r="O7409">
        <v>3</v>
      </c>
      <c r="P7409" t="str">
        <f>VLOOKUP(O7409,dFornecedor!A:B,2,0)</f>
        <v>StepUp</v>
      </c>
    </row>
    <row r="7410" spans="1:16" x14ac:dyDescent="0.25">
      <c r="A7410">
        <v>7409</v>
      </c>
      <c r="B7410" s="1">
        <v>44324</v>
      </c>
      <c r="C7410" s="1">
        <v>44326</v>
      </c>
      <c r="D7410" s="1">
        <v>44330</v>
      </c>
      <c r="E7410" s="1">
        <v>44331</v>
      </c>
      <c r="F7410">
        <v>4</v>
      </c>
      <c r="G7410" t="str">
        <f>VLOOKUP(F7410,dComprador!A:B,2,0)</f>
        <v>Lira</v>
      </c>
      <c r="H7410">
        <v>9</v>
      </c>
      <c r="I7410" t="str">
        <f>VLOOKUP(H7410,dMateriaPrima!A:B,2,0)</f>
        <v>Couro</v>
      </c>
      <c r="J7410">
        <f>VLOOKUP(H7410,dMateriaPrima!A:C,3,0)</f>
        <v>4.4000000000000004</v>
      </c>
      <c r="K7410">
        <v>48</v>
      </c>
      <c r="L7410">
        <f t="shared" si="231"/>
        <v>211.20000000000002</v>
      </c>
      <c r="M7410">
        <v>0</v>
      </c>
      <c r="N7410">
        <f t="shared" si="230"/>
        <v>211.20000000000002</v>
      </c>
      <c r="O7410">
        <v>2</v>
      </c>
      <c r="P7410" t="str">
        <f>VLOOKUP(O7410,dFornecedor!A:B,2,0)</f>
        <v>Minerva</v>
      </c>
    </row>
    <row r="7411" spans="1:16" x14ac:dyDescent="0.25">
      <c r="A7411">
        <v>7410</v>
      </c>
      <c r="B7411" s="1">
        <v>44324</v>
      </c>
      <c r="C7411" s="1">
        <v>44333</v>
      </c>
      <c r="D7411" s="1">
        <v>44339</v>
      </c>
      <c r="E7411" s="1">
        <v>44342</v>
      </c>
      <c r="F7411">
        <v>1</v>
      </c>
      <c r="G7411" t="str">
        <f>VLOOKUP(F7411,dComprador!A:B,2,0)</f>
        <v>Alon</v>
      </c>
      <c r="H7411">
        <v>10</v>
      </c>
      <c r="I7411" t="str">
        <f>VLOOKUP(H7411,dMateriaPrima!A:B,2,0)</f>
        <v>Pedra Britada</v>
      </c>
      <c r="J7411">
        <f>VLOOKUP(H7411,dMateriaPrima!A:C,3,0)</f>
        <v>56</v>
      </c>
      <c r="K7411">
        <v>83</v>
      </c>
      <c r="L7411">
        <f t="shared" si="231"/>
        <v>4648</v>
      </c>
      <c r="M7411">
        <v>0</v>
      </c>
      <c r="N7411">
        <f t="shared" si="230"/>
        <v>4648</v>
      </c>
      <c r="O7411">
        <v>2</v>
      </c>
      <c r="P7411" t="str">
        <f>VLOOKUP(O7411,dFornecedor!A:B,2,0)</f>
        <v>Minerva</v>
      </c>
    </row>
    <row r="7412" spans="1:16" x14ac:dyDescent="0.25">
      <c r="A7412">
        <v>7411</v>
      </c>
      <c r="B7412" s="1">
        <v>44324</v>
      </c>
      <c r="C7412" s="1">
        <v>44328</v>
      </c>
      <c r="D7412" s="1">
        <v>44343</v>
      </c>
      <c r="E7412" s="1">
        <v>44344</v>
      </c>
      <c r="F7412">
        <v>1</v>
      </c>
      <c r="G7412" t="str">
        <f>VLOOKUP(F7412,dComprador!A:B,2,0)</f>
        <v>Alon</v>
      </c>
      <c r="H7412">
        <v>11</v>
      </c>
      <c r="I7412" t="str">
        <f>VLOOKUP(H7412,dMateriaPrima!A:B,2,0)</f>
        <v>Papel</v>
      </c>
      <c r="J7412">
        <f>VLOOKUP(H7412,dMateriaPrima!A:C,3,0)</f>
        <v>9</v>
      </c>
      <c r="K7412">
        <v>73</v>
      </c>
      <c r="L7412">
        <f t="shared" si="231"/>
        <v>657</v>
      </c>
      <c r="M7412">
        <v>0</v>
      </c>
      <c r="N7412">
        <f t="shared" si="230"/>
        <v>657</v>
      </c>
      <c r="O7412">
        <v>1</v>
      </c>
      <c r="P7412" t="str">
        <f>VLOOKUP(O7412,dFornecedor!A:B,2,0)</f>
        <v>NorthShore</v>
      </c>
    </row>
    <row r="7413" spans="1:16" x14ac:dyDescent="0.25">
      <c r="A7413">
        <v>7412</v>
      </c>
      <c r="B7413" s="1">
        <v>44324</v>
      </c>
      <c r="C7413" s="1">
        <v>44331</v>
      </c>
      <c r="D7413" s="1">
        <v>44345</v>
      </c>
      <c r="E7413" s="1">
        <v>44346</v>
      </c>
      <c r="F7413">
        <v>1</v>
      </c>
      <c r="G7413" t="str">
        <f>VLOOKUP(F7413,dComprador!A:B,2,0)</f>
        <v>Alon</v>
      </c>
      <c r="H7413">
        <v>5</v>
      </c>
      <c r="I7413" t="str">
        <f>VLOOKUP(H7413,dMateriaPrima!A:B,2,0)</f>
        <v>Areia</v>
      </c>
      <c r="J7413">
        <f>VLOOKUP(H7413,dMateriaPrima!A:C,3,0)</f>
        <v>3.59</v>
      </c>
      <c r="K7413">
        <v>314</v>
      </c>
      <c r="L7413">
        <f t="shared" si="231"/>
        <v>1127.26</v>
      </c>
      <c r="M7413">
        <v>0</v>
      </c>
      <c r="N7413">
        <f t="shared" si="230"/>
        <v>1127.26</v>
      </c>
      <c r="O7413">
        <v>2</v>
      </c>
      <c r="P7413" t="str">
        <f>VLOOKUP(O7413,dFornecedor!A:B,2,0)</f>
        <v>Minerva</v>
      </c>
    </row>
    <row r="7414" spans="1:16" x14ac:dyDescent="0.25">
      <c r="A7414">
        <v>7413</v>
      </c>
      <c r="B7414" s="1">
        <v>44324</v>
      </c>
      <c r="C7414" s="1">
        <v>44333</v>
      </c>
      <c r="D7414" s="1">
        <v>44340</v>
      </c>
      <c r="E7414" s="1">
        <v>44346</v>
      </c>
      <c r="F7414">
        <v>1</v>
      </c>
      <c r="G7414" t="str">
        <f>VLOOKUP(F7414,dComprador!A:B,2,0)</f>
        <v>Alon</v>
      </c>
      <c r="H7414">
        <v>5</v>
      </c>
      <c r="I7414" t="str">
        <f>VLOOKUP(H7414,dMateriaPrima!A:B,2,0)</f>
        <v>Areia</v>
      </c>
      <c r="J7414">
        <f>VLOOKUP(H7414,dMateriaPrima!A:C,3,0)</f>
        <v>3.59</v>
      </c>
      <c r="K7414">
        <v>189</v>
      </c>
      <c r="L7414">
        <f t="shared" si="231"/>
        <v>678.51</v>
      </c>
      <c r="M7414">
        <v>0</v>
      </c>
      <c r="N7414">
        <f t="shared" si="230"/>
        <v>678.51</v>
      </c>
      <c r="O7414">
        <v>1</v>
      </c>
      <c r="P7414" t="str">
        <f>VLOOKUP(O7414,dFornecedor!A:B,2,0)</f>
        <v>NorthShore</v>
      </c>
    </row>
    <row r="7415" spans="1:16" x14ac:dyDescent="0.25">
      <c r="A7415">
        <v>7414</v>
      </c>
      <c r="B7415" s="1">
        <v>44324</v>
      </c>
      <c r="C7415" s="1">
        <v>44335</v>
      </c>
      <c r="D7415" s="1">
        <v>44340</v>
      </c>
      <c r="E7415" s="1">
        <v>44338</v>
      </c>
      <c r="F7415">
        <v>3</v>
      </c>
      <c r="G7415" t="str">
        <f>VLOOKUP(F7415,dComprador!A:B,2,0)</f>
        <v>Diego</v>
      </c>
      <c r="H7415">
        <v>11</v>
      </c>
      <c r="I7415" t="str">
        <f>VLOOKUP(H7415,dMateriaPrima!A:B,2,0)</f>
        <v>Papel</v>
      </c>
      <c r="J7415">
        <f>VLOOKUP(H7415,dMateriaPrima!A:C,3,0)</f>
        <v>9</v>
      </c>
      <c r="K7415">
        <v>434</v>
      </c>
      <c r="L7415">
        <f t="shared" si="231"/>
        <v>3906</v>
      </c>
      <c r="M7415">
        <v>14</v>
      </c>
      <c r="N7415">
        <f t="shared" si="230"/>
        <v>3359.16</v>
      </c>
      <c r="O7415">
        <v>1</v>
      </c>
      <c r="P7415" t="str">
        <f>VLOOKUP(O7415,dFornecedor!A:B,2,0)</f>
        <v>NorthShore</v>
      </c>
    </row>
    <row r="7416" spans="1:16" x14ac:dyDescent="0.25">
      <c r="A7416">
        <v>7415</v>
      </c>
      <c r="B7416" s="1">
        <v>44324</v>
      </c>
      <c r="C7416" s="1">
        <v>44325</v>
      </c>
      <c r="D7416" s="1">
        <v>44346</v>
      </c>
      <c r="E7416" s="1">
        <v>44346</v>
      </c>
      <c r="F7416">
        <v>1</v>
      </c>
      <c r="G7416" t="str">
        <f>VLOOKUP(F7416,dComprador!A:B,2,0)</f>
        <v>Alon</v>
      </c>
      <c r="H7416">
        <v>8</v>
      </c>
      <c r="I7416" t="str">
        <f>VLOOKUP(H7416,dMateriaPrima!A:B,2,0)</f>
        <v>Cimento</v>
      </c>
      <c r="J7416">
        <f>VLOOKUP(H7416,dMateriaPrima!A:C,3,0)</f>
        <v>23</v>
      </c>
      <c r="K7416">
        <v>179</v>
      </c>
      <c r="L7416">
        <f t="shared" si="231"/>
        <v>4117</v>
      </c>
      <c r="M7416">
        <v>0</v>
      </c>
      <c r="N7416">
        <f t="shared" si="230"/>
        <v>4117</v>
      </c>
      <c r="O7416">
        <v>3</v>
      </c>
      <c r="P7416" t="str">
        <f>VLOOKUP(O7416,dFornecedor!A:B,2,0)</f>
        <v>StepUp</v>
      </c>
    </row>
    <row r="7417" spans="1:16" x14ac:dyDescent="0.25">
      <c r="A7417">
        <v>7416</v>
      </c>
      <c r="B7417" s="1">
        <v>44325</v>
      </c>
      <c r="C7417" s="1">
        <v>44331</v>
      </c>
      <c r="D7417" s="1">
        <v>44333</v>
      </c>
      <c r="E7417" s="1">
        <v>44335</v>
      </c>
      <c r="F7417">
        <v>4</v>
      </c>
      <c r="G7417" t="str">
        <f>VLOOKUP(F7417,dComprador!A:B,2,0)</f>
        <v>Lira</v>
      </c>
      <c r="H7417">
        <v>8</v>
      </c>
      <c r="I7417" t="str">
        <f>VLOOKUP(H7417,dMateriaPrima!A:B,2,0)</f>
        <v>Cimento</v>
      </c>
      <c r="J7417">
        <f>VLOOKUP(H7417,dMateriaPrima!A:C,3,0)</f>
        <v>23</v>
      </c>
      <c r="K7417">
        <v>98</v>
      </c>
      <c r="L7417">
        <f t="shared" si="231"/>
        <v>2254</v>
      </c>
      <c r="M7417">
        <v>0</v>
      </c>
      <c r="N7417">
        <f t="shared" si="230"/>
        <v>2254</v>
      </c>
      <c r="O7417">
        <v>3</v>
      </c>
      <c r="P7417" t="str">
        <f>VLOOKUP(O7417,dFornecedor!A:B,2,0)</f>
        <v>StepUp</v>
      </c>
    </row>
    <row r="7418" spans="1:16" x14ac:dyDescent="0.25">
      <c r="A7418">
        <v>7417</v>
      </c>
      <c r="B7418" s="1">
        <v>44325</v>
      </c>
      <c r="C7418" s="1">
        <v>44327</v>
      </c>
      <c r="D7418" s="1">
        <v>44332</v>
      </c>
      <c r="E7418" s="1">
        <v>44334</v>
      </c>
      <c r="F7418">
        <v>4</v>
      </c>
      <c r="G7418" t="str">
        <f>VLOOKUP(F7418,dComprador!A:B,2,0)</f>
        <v>Lira</v>
      </c>
      <c r="H7418">
        <v>1</v>
      </c>
      <c r="I7418" t="str">
        <f>VLOOKUP(H7418,dMateriaPrima!A:B,2,0)</f>
        <v>Tecido</v>
      </c>
      <c r="J7418">
        <f>VLOOKUP(H7418,dMateriaPrima!A:C,3,0)</f>
        <v>18</v>
      </c>
      <c r="K7418">
        <v>10</v>
      </c>
      <c r="L7418">
        <f t="shared" si="231"/>
        <v>180</v>
      </c>
      <c r="M7418">
        <v>0</v>
      </c>
      <c r="N7418">
        <f t="shared" si="230"/>
        <v>180</v>
      </c>
      <c r="O7418">
        <v>4</v>
      </c>
      <c r="P7418" t="str">
        <f>VLOOKUP(O7418,dFornecedor!A:B,2,0)</f>
        <v>AlphaOmega</v>
      </c>
    </row>
    <row r="7419" spans="1:16" x14ac:dyDescent="0.25">
      <c r="A7419">
        <v>7418</v>
      </c>
      <c r="B7419" s="1">
        <v>44325</v>
      </c>
      <c r="C7419" s="1">
        <v>44325</v>
      </c>
      <c r="D7419" s="1">
        <v>44332</v>
      </c>
      <c r="E7419" s="1">
        <v>44332</v>
      </c>
      <c r="F7419">
        <v>4</v>
      </c>
      <c r="G7419" t="str">
        <f>VLOOKUP(F7419,dComprador!A:B,2,0)</f>
        <v>Lira</v>
      </c>
      <c r="H7419">
        <v>7</v>
      </c>
      <c r="I7419" t="str">
        <f>VLOOKUP(H7419,dMateriaPrima!A:B,2,0)</f>
        <v>Poliéster</v>
      </c>
      <c r="J7419">
        <f>VLOOKUP(H7419,dMateriaPrima!A:C,3,0)</f>
        <v>8</v>
      </c>
      <c r="K7419">
        <v>293</v>
      </c>
      <c r="L7419">
        <f t="shared" si="231"/>
        <v>2344</v>
      </c>
      <c r="M7419">
        <v>0</v>
      </c>
      <c r="N7419">
        <f t="shared" si="230"/>
        <v>2344</v>
      </c>
      <c r="O7419">
        <v>4</v>
      </c>
      <c r="P7419" t="str">
        <f>VLOOKUP(O7419,dFornecedor!A:B,2,0)</f>
        <v>AlphaOmega</v>
      </c>
    </row>
    <row r="7420" spans="1:16" x14ac:dyDescent="0.25">
      <c r="A7420">
        <v>7419</v>
      </c>
      <c r="B7420" s="1">
        <v>44325</v>
      </c>
      <c r="C7420" s="1">
        <v>44335</v>
      </c>
      <c r="D7420" s="1">
        <v>44338</v>
      </c>
      <c r="E7420" s="1">
        <v>44342</v>
      </c>
      <c r="F7420">
        <v>4</v>
      </c>
      <c r="G7420" t="str">
        <f>VLOOKUP(F7420,dComprador!A:B,2,0)</f>
        <v>Lira</v>
      </c>
      <c r="H7420">
        <v>9</v>
      </c>
      <c r="I7420" t="str">
        <f>VLOOKUP(H7420,dMateriaPrima!A:B,2,0)</f>
        <v>Couro</v>
      </c>
      <c r="J7420">
        <f>VLOOKUP(H7420,dMateriaPrima!A:C,3,0)</f>
        <v>4.4000000000000004</v>
      </c>
      <c r="K7420">
        <v>378</v>
      </c>
      <c r="L7420">
        <f t="shared" si="231"/>
        <v>1663.2</v>
      </c>
      <c r="M7420">
        <v>0</v>
      </c>
      <c r="N7420">
        <f t="shared" si="230"/>
        <v>1663.2</v>
      </c>
      <c r="O7420">
        <v>3</v>
      </c>
      <c r="P7420" t="str">
        <f>VLOOKUP(O7420,dFornecedor!A:B,2,0)</f>
        <v>StepUp</v>
      </c>
    </row>
    <row r="7421" spans="1:16" x14ac:dyDescent="0.25">
      <c r="A7421">
        <v>7420</v>
      </c>
      <c r="B7421" s="1">
        <v>44325</v>
      </c>
      <c r="C7421" s="1">
        <v>44327</v>
      </c>
      <c r="D7421" s="1">
        <v>44345</v>
      </c>
      <c r="E7421" s="1">
        <v>44346</v>
      </c>
      <c r="F7421">
        <v>1</v>
      </c>
      <c r="G7421" t="str">
        <f>VLOOKUP(F7421,dComprador!A:B,2,0)</f>
        <v>Alon</v>
      </c>
      <c r="H7421">
        <v>10</v>
      </c>
      <c r="I7421" t="str">
        <f>VLOOKUP(H7421,dMateriaPrima!A:B,2,0)</f>
        <v>Pedra Britada</v>
      </c>
      <c r="J7421">
        <f>VLOOKUP(H7421,dMateriaPrima!A:C,3,0)</f>
        <v>56</v>
      </c>
      <c r="K7421">
        <v>421</v>
      </c>
      <c r="L7421">
        <f t="shared" si="231"/>
        <v>23576</v>
      </c>
      <c r="M7421">
        <v>0</v>
      </c>
      <c r="N7421">
        <f t="shared" si="230"/>
        <v>23576</v>
      </c>
      <c r="O7421">
        <v>2</v>
      </c>
      <c r="P7421" t="str">
        <f>VLOOKUP(O7421,dFornecedor!A:B,2,0)</f>
        <v>Minerva</v>
      </c>
    </row>
    <row r="7422" spans="1:16" x14ac:dyDescent="0.25">
      <c r="A7422">
        <v>7421</v>
      </c>
      <c r="B7422" s="1">
        <v>44325</v>
      </c>
      <c r="C7422" s="1">
        <v>44333</v>
      </c>
      <c r="D7422" s="1">
        <v>44356</v>
      </c>
      <c r="E7422" s="1">
        <v>44355</v>
      </c>
      <c r="F7422">
        <v>1</v>
      </c>
      <c r="G7422" t="str">
        <f>VLOOKUP(F7422,dComprador!A:B,2,0)</f>
        <v>Alon</v>
      </c>
      <c r="H7422">
        <v>8</v>
      </c>
      <c r="I7422" t="str">
        <f>VLOOKUP(H7422,dMateriaPrima!A:B,2,0)</f>
        <v>Cimento</v>
      </c>
      <c r="J7422">
        <f>VLOOKUP(H7422,dMateriaPrima!A:C,3,0)</f>
        <v>23</v>
      </c>
      <c r="K7422">
        <v>426</v>
      </c>
      <c r="L7422">
        <f t="shared" si="231"/>
        <v>9798</v>
      </c>
      <c r="M7422">
        <v>0</v>
      </c>
      <c r="N7422">
        <f t="shared" si="230"/>
        <v>9798</v>
      </c>
      <c r="O7422">
        <v>3</v>
      </c>
      <c r="P7422" t="str">
        <f>VLOOKUP(O7422,dFornecedor!A:B,2,0)</f>
        <v>StepUp</v>
      </c>
    </row>
    <row r="7423" spans="1:16" x14ac:dyDescent="0.25">
      <c r="A7423">
        <v>7422</v>
      </c>
      <c r="B7423" s="1">
        <v>44325</v>
      </c>
      <c r="C7423" s="1">
        <v>44325</v>
      </c>
      <c r="D7423" s="1">
        <v>44358</v>
      </c>
      <c r="E7423" s="1">
        <v>44359</v>
      </c>
      <c r="F7423">
        <v>1</v>
      </c>
      <c r="G7423" t="str">
        <f>VLOOKUP(F7423,dComprador!A:B,2,0)</f>
        <v>Alon</v>
      </c>
      <c r="H7423">
        <v>6</v>
      </c>
      <c r="I7423" t="str">
        <f>VLOOKUP(H7423,dMateriaPrima!A:B,2,0)</f>
        <v>Fio Algodão</v>
      </c>
      <c r="J7423">
        <f>VLOOKUP(H7423,dMateriaPrima!A:C,3,0)</f>
        <v>55.9</v>
      </c>
      <c r="K7423">
        <v>5</v>
      </c>
      <c r="L7423">
        <f t="shared" si="231"/>
        <v>279.5</v>
      </c>
      <c r="M7423">
        <v>0</v>
      </c>
      <c r="N7423">
        <f t="shared" si="230"/>
        <v>279.5</v>
      </c>
      <c r="O7423">
        <v>5</v>
      </c>
      <c r="P7423" t="str">
        <f>VLOOKUP(O7423,dFornecedor!A:B,2,0)</f>
        <v>Atlas</v>
      </c>
    </row>
    <row r="7424" spans="1:16" x14ac:dyDescent="0.25">
      <c r="A7424">
        <v>7423</v>
      </c>
      <c r="B7424" s="1">
        <v>44326</v>
      </c>
      <c r="C7424" s="1">
        <v>44330</v>
      </c>
      <c r="D7424" s="1">
        <v>44333</v>
      </c>
      <c r="E7424" s="1">
        <v>44334</v>
      </c>
      <c r="F7424">
        <v>4</v>
      </c>
      <c r="G7424" t="str">
        <f>VLOOKUP(F7424,dComprador!A:B,2,0)</f>
        <v>Lira</v>
      </c>
      <c r="H7424">
        <v>4</v>
      </c>
      <c r="I7424" t="str">
        <f>VLOOKUP(H7424,dMateriaPrima!A:B,2,0)</f>
        <v>Madeira</v>
      </c>
      <c r="J7424">
        <f>VLOOKUP(H7424,dMateriaPrima!A:C,3,0)</f>
        <v>168</v>
      </c>
      <c r="K7424">
        <v>44</v>
      </c>
      <c r="L7424">
        <f t="shared" si="231"/>
        <v>7392</v>
      </c>
      <c r="M7424">
        <v>0</v>
      </c>
      <c r="N7424">
        <f t="shared" si="230"/>
        <v>7392</v>
      </c>
      <c r="O7424">
        <v>1</v>
      </c>
      <c r="P7424" t="str">
        <f>VLOOKUP(O7424,dFornecedor!A:B,2,0)</f>
        <v>NorthShore</v>
      </c>
    </row>
    <row r="7425" spans="1:16" x14ac:dyDescent="0.25">
      <c r="A7425">
        <v>7424</v>
      </c>
      <c r="B7425" s="1">
        <v>44326</v>
      </c>
      <c r="C7425" s="1">
        <v>44334</v>
      </c>
      <c r="D7425" s="1">
        <v>44334</v>
      </c>
      <c r="E7425" s="1">
        <v>44339</v>
      </c>
      <c r="F7425">
        <v>4</v>
      </c>
      <c r="G7425" t="str">
        <f>VLOOKUP(F7425,dComprador!A:B,2,0)</f>
        <v>Lira</v>
      </c>
      <c r="H7425">
        <v>4</v>
      </c>
      <c r="I7425" t="str">
        <f>VLOOKUP(H7425,dMateriaPrima!A:B,2,0)</f>
        <v>Madeira</v>
      </c>
      <c r="J7425">
        <f>VLOOKUP(H7425,dMateriaPrima!A:C,3,0)</f>
        <v>168</v>
      </c>
      <c r="K7425">
        <v>181</v>
      </c>
      <c r="L7425">
        <f t="shared" si="231"/>
        <v>30408</v>
      </c>
      <c r="M7425">
        <v>0</v>
      </c>
      <c r="N7425">
        <f t="shared" si="230"/>
        <v>30408</v>
      </c>
      <c r="O7425">
        <v>3</v>
      </c>
      <c r="P7425" t="str">
        <f>VLOOKUP(O7425,dFornecedor!A:B,2,0)</f>
        <v>StepUp</v>
      </c>
    </row>
    <row r="7426" spans="1:16" x14ac:dyDescent="0.25">
      <c r="A7426">
        <v>7425</v>
      </c>
      <c r="B7426" s="1">
        <v>44326</v>
      </c>
      <c r="C7426" s="1">
        <v>44331</v>
      </c>
      <c r="D7426" s="1">
        <v>44332</v>
      </c>
      <c r="E7426" s="1">
        <v>44337</v>
      </c>
      <c r="F7426">
        <v>4</v>
      </c>
      <c r="G7426" t="str">
        <f>VLOOKUP(F7426,dComprador!A:B,2,0)</f>
        <v>Lira</v>
      </c>
      <c r="H7426">
        <v>9</v>
      </c>
      <c r="I7426" t="str">
        <f>VLOOKUP(H7426,dMateriaPrima!A:B,2,0)</f>
        <v>Couro</v>
      </c>
      <c r="J7426">
        <f>VLOOKUP(H7426,dMateriaPrima!A:C,3,0)</f>
        <v>4.4000000000000004</v>
      </c>
      <c r="K7426">
        <v>221</v>
      </c>
      <c r="L7426">
        <f t="shared" si="231"/>
        <v>972.40000000000009</v>
      </c>
      <c r="M7426">
        <v>0</v>
      </c>
      <c r="N7426">
        <f t="shared" ref="N7426:N7489" si="232">SUM(L7426-((L7426*M7426)/100))</f>
        <v>972.40000000000009</v>
      </c>
      <c r="O7426">
        <v>2</v>
      </c>
      <c r="P7426" t="str">
        <f>VLOOKUP(O7426,dFornecedor!A:B,2,0)</f>
        <v>Minerva</v>
      </c>
    </row>
    <row r="7427" spans="1:16" x14ac:dyDescent="0.25">
      <c r="A7427">
        <v>7426</v>
      </c>
      <c r="B7427" s="1">
        <v>44326</v>
      </c>
      <c r="C7427" s="1">
        <v>44326</v>
      </c>
      <c r="D7427" s="1">
        <v>44335</v>
      </c>
      <c r="E7427" s="1">
        <v>44339</v>
      </c>
      <c r="F7427">
        <v>4</v>
      </c>
      <c r="G7427" t="str">
        <f>VLOOKUP(F7427,dComprador!A:B,2,0)</f>
        <v>Lira</v>
      </c>
      <c r="H7427">
        <v>5</v>
      </c>
      <c r="I7427" t="str">
        <f>VLOOKUP(H7427,dMateriaPrima!A:B,2,0)</f>
        <v>Areia</v>
      </c>
      <c r="J7427">
        <f>VLOOKUP(H7427,dMateriaPrima!A:C,3,0)</f>
        <v>3.59</v>
      </c>
      <c r="K7427">
        <v>27</v>
      </c>
      <c r="L7427">
        <f t="shared" ref="L7427:L7490" si="233">J7427*K7427</f>
        <v>96.929999999999993</v>
      </c>
      <c r="M7427">
        <v>0</v>
      </c>
      <c r="N7427">
        <f t="shared" si="232"/>
        <v>96.929999999999993</v>
      </c>
      <c r="O7427">
        <v>4</v>
      </c>
      <c r="P7427" t="str">
        <f>VLOOKUP(O7427,dFornecedor!A:B,2,0)</f>
        <v>AlphaOmega</v>
      </c>
    </row>
    <row r="7428" spans="1:16" x14ac:dyDescent="0.25">
      <c r="A7428">
        <v>7427</v>
      </c>
      <c r="B7428" s="1">
        <v>44326</v>
      </c>
      <c r="C7428" s="1">
        <v>44335</v>
      </c>
      <c r="D7428" s="1">
        <v>44338</v>
      </c>
      <c r="E7428" s="1">
        <v>44339</v>
      </c>
      <c r="F7428">
        <v>4</v>
      </c>
      <c r="G7428" t="str">
        <f>VLOOKUP(F7428,dComprador!A:B,2,0)</f>
        <v>Lira</v>
      </c>
      <c r="H7428">
        <v>11</v>
      </c>
      <c r="I7428" t="str">
        <f>VLOOKUP(H7428,dMateriaPrima!A:B,2,0)</f>
        <v>Papel</v>
      </c>
      <c r="J7428">
        <f>VLOOKUP(H7428,dMateriaPrima!A:C,3,0)</f>
        <v>9</v>
      </c>
      <c r="K7428">
        <v>59</v>
      </c>
      <c r="L7428">
        <f t="shared" si="233"/>
        <v>531</v>
      </c>
      <c r="M7428">
        <v>0</v>
      </c>
      <c r="N7428">
        <f t="shared" si="232"/>
        <v>531</v>
      </c>
      <c r="O7428">
        <v>2</v>
      </c>
      <c r="P7428" t="str">
        <f>VLOOKUP(O7428,dFornecedor!A:B,2,0)</f>
        <v>Minerva</v>
      </c>
    </row>
    <row r="7429" spans="1:16" x14ac:dyDescent="0.25">
      <c r="A7429">
        <v>7428</v>
      </c>
      <c r="B7429" s="1">
        <v>44326</v>
      </c>
      <c r="C7429" s="1">
        <v>44332</v>
      </c>
      <c r="D7429" s="1">
        <v>44340</v>
      </c>
      <c r="E7429" s="1">
        <v>44344</v>
      </c>
      <c r="F7429">
        <v>1</v>
      </c>
      <c r="G7429" t="str">
        <f>VLOOKUP(F7429,dComprador!A:B,2,0)</f>
        <v>Alon</v>
      </c>
      <c r="H7429">
        <v>7</v>
      </c>
      <c r="I7429" t="str">
        <f>VLOOKUP(H7429,dMateriaPrima!A:B,2,0)</f>
        <v>Poliéster</v>
      </c>
      <c r="J7429">
        <f>VLOOKUP(H7429,dMateriaPrima!A:C,3,0)</f>
        <v>8</v>
      </c>
      <c r="K7429">
        <v>85</v>
      </c>
      <c r="L7429">
        <f t="shared" si="233"/>
        <v>680</v>
      </c>
      <c r="M7429">
        <v>0</v>
      </c>
      <c r="N7429">
        <f t="shared" si="232"/>
        <v>680</v>
      </c>
      <c r="O7429">
        <v>5</v>
      </c>
      <c r="P7429" t="str">
        <f>VLOOKUP(O7429,dFornecedor!A:B,2,0)</f>
        <v>Atlas</v>
      </c>
    </row>
    <row r="7430" spans="1:16" x14ac:dyDescent="0.25">
      <c r="A7430">
        <v>7429</v>
      </c>
      <c r="B7430" s="1">
        <v>44326</v>
      </c>
      <c r="C7430" s="1">
        <v>44326</v>
      </c>
      <c r="D7430" s="1">
        <v>44340</v>
      </c>
      <c r="E7430" s="1">
        <v>44344</v>
      </c>
      <c r="F7430">
        <v>1</v>
      </c>
      <c r="G7430" t="str">
        <f>VLOOKUP(F7430,dComprador!A:B,2,0)</f>
        <v>Alon</v>
      </c>
      <c r="H7430">
        <v>6</v>
      </c>
      <c r="I7430" t="str">
        <f>VLOOKUP(H7430,dMateriaPrima!A:B,2,0)</f>
        <v>Fio Algodão</v>
      </c>
      <c r="J7430">
        <f>VLOOKUP(H7430,dMateriaPrima!A:C,3,0)</f>
        <v>55.9</v>
      </c>
      <c r="K7430">
        <v>423</v>
      </c>
      <c r="L7430">
        <f t="shared" si="233"/>
        <v>23645.7</v>
      </c>
      <c r="M7430">
        <v>0</v>
      </c>
      <c r="N7430">
        <f t="shared" si="232"/>
        <v>23645.7</v>
      </c>
      <c r="O7430">
        <v>2</v>
      </c>
      <c r="P7430" t="str">
        <f>VLOOKUP(O7430,dFornecedor!A:B,2,0)</f>
        <v>Minerva</v>
      </c>
    </row>
    <row r="7431" spans="1:16" x14ac:dyDescent="0.25">
      <c r="A7431">
        <v>7430</v>
      </c>
      <c r="B7431" s="1">
        <v>44326</v>
      </c>
      <c r="C7431" s="1">
        <v>44328</v>
      </c>
      <c r="D7431" s="1">
        <v>44339</v>
      </c>
      <c r="E7431" s="1">
        <v>44341</v>
      </c>
      <c r="F7431">
        <v>2</v>
      </c>
      <c r="G7431" t="str">
        <f>VLOOKUP(F7431,dComprador!A:B,2,0)</f>
        <v>João</v>
      </c>
      <c r="H7431">
        <v>1</v>
      </c>
      <c r="I7431" t="str">
        <f>VLOOKUP(H7431,dMateriaPrima!A:B,2,0)</f>
        <v>Tecido</v>
      </c>
      <c r="J7431">
        <f>VLOOKUP(H7431,dMateriaPrima!A:C,3,0)</f>
        <v>18</v>
      </c>
      <c r="K7431">
        <v>114</v>
      </c>
      <c r="L7431">
        <f t="shared" si="233"/>
        <v>2052</v>
      </c>
      <c r="M7431">
        <v>0</v>
      </c>
      <c r="N7431">
        <f t="shared" si="232"/>
        <v>2052</v>
      </c>
      <c r="O7431">
        <v>1</v>
      </c>
      <c r="P7431" t="str">
        <f>VLOOKUP(O7431,dFornecedor!A:B,2,0)</f>
        <v>NorthShore</v>
      </c>
    </row>
    <row r="7432" spans="1:16" x14ac:dyDescent="0.25">
      <c r="A7432">
        <v>7431</v>
      </c>
      <c r="B7432" s="1">
        <v>44326</v>
      </c>
      <c r="C7432" s="1">
        <v>44328</v>
      </c>
      <c r="D7432" s="1">
        <v>44339</v>
      </c>
      <c r="E7432" s="1">
        <v>44343</v>
      </c>
      <c r="F7432">
        <v>2</v>
      </c>
      <c r="G7432" t="str">
        <f>VLOOKUP(F7432,dComprador!A:B,2,0)</f>
        <v>João</v>
      </c>
      <c r="H7432">
        <v>1</v>
      </c>
      <c r="I7432" t="str">
        <f>VLOOKUP(H7432,dMateriaPrima!A:B,2,0)</f>
        <v>Tecido</v>
      </c>
      <c r="J7432">
        <f>VLOOKUP(H7432,dMateriaPrima!A:C,3,0)</f>
        <v>18</v>
      </c>
      <c r="K7432">
        <v>248</v>
      </c>
      <c r="L7432">
        <f t="shared" si="233"/>
        <v>4464</v>
      </c>
      <c r="M7432">
        <v>31</v>
      </c>
      <c r="N7432">
        <f t="shared" si="232"/>
        <v>3080.16</v>
      </c>
      <c r="O7432">
        <v>4</v>
      </c>
      <c r="P7432" t="str">
        <f>VLOOKUP(O7432,dFornecedor!A:B,2,0)</f>
        <v>AlphaOmega</v>
      </c>
    </row>
    <row r="7433" spans="1:16" x14ac:dyDescent="0.25">
      <c r="A7433">
        <v>7432</v>
      </c>
      <c r="B7433" s="1">
        <v>44326</v>
      </c>
      <c r="C7433" s="1">
        <v>44326</v>
      </c>
      <c r="D7433" s="1">
        <v>44339</v>
      </c>
      <c r="E7433" s="1">
        <v>44340</v>
      </c>
      <c r="F7433">
        <v>2</v>
      </c>
      <c r="G7433" t="str">
        <f>VLOOKUP(F7433,dComprador!A:B,2,0)</f>
        <v>João</v>
      </c>
      <c r="H7433">
        <v>5</v>
      </c>
      <c r="I7433" t="str">
        <f>VLOOKUP(H7433,dMateriaPrima!A:B,2,0)</f>
        <v>Areia</v>
      </c>
      <c r="J7433">
        <f>VLOOKUP(H7433,dMateriaPrima!A:C,3,0)</f>
        <v>3.59</v>
      </c>
      <c r="K7433">
        <v>22</v>
      </c>
      <c r="L7433">
        <f t="shared" si="233"/>
        <v>78.97999999999999</v>
      </c>
      <c r="M7433">
        <v>0</v>
      </c>
      <c r="N7433">
        <f t="shared" si="232"/>
        <v>78.97999999999999</v>
      </c>
      <c r="O7433">
        <v>2</v>
      </c>
      <c r="P7433" t="str">
        <f>VLOOKUP(O7433,dFornecedor!A:B,2,0)</f>
        <v>Minerva</v>
      </c>
    </row>
    <row r="7434" spans="1:16" x14ac:dyDescent="0.25">
      <c r="A7434">
        <v>7433</v>
      </c>
      <c r="B7434" s="1">
        <v>44326</v>
      </c>
      <c r="C7434" s="1">
        <v>44326</v>
      </c>
      <c r="D7434" s="1">
        <v>44346</v>
      </c>
      <c r="E7434" s="1">
        <v>44348</v>
      </c>
      <c r="F7434">
        <v>1</v>
      </c>
      <c r="G7434" t="str">
        <f>VLOOKUP(F7434,dComprador!A:B,2,0)</f>
        <v>Alon</v>
      </c>
      <c r="H7434">
        <v>4</v>
      </c>
      <c r="I7434" t="str">
        <f>VLOOKUP(H7434,dMateriaPrima!A:B,2,0)</f>
        <v>Madeira</v>
      </c>
      <c r="J7434">
        <f>VLOOKUP(H7434,dMateriaPrima!A:C,3,0)</f>
        <v>168</v>
      </c>
      <c r="K7434">
        <v>82</v>
      </c>
      <c r="L7434">
        <f t="shared" si="233"/>
        <v>13776</v>
      </c>
      <c r="M7434">
        <v>0</v>
      </c>
      <c r="N7434">
        <f t="shared" si="232"/>
        <v>13776</v>
      </c>
      <c r="O7434">
        <v>2</v>
      </c>
      <c r="P7434" t="str">
        <f>VLOOKUP(O7434,dFornecedor!A:B,2,0)</f>
        <v>Minerva</v>
      </c>
    </row>
    <row r="7435" spans="1:16" x14ac:dyDescent="0.25">
      <c r="A7435">
        <v>7434</v>
      </c>
      <c r="B7435" s="1">
        <v>44326</v>
      </c>
      <c r="C7435" s="1">
        <v>44334</v>
      </c>
      <c r="D7435" s="1">
        <v>44355</v>
      </c>
      <c r="E7435" s="1">
        <v>44357</v>
      </c>
      <c r="F7435">
        <v>1</v>
      </c>
      <c r="G7435" t="str">
        <f>VLOOKUP(F7435,dComprador!A:B,2,0)</f>
        <v>Alon</v>
      </c>
      <c r="H7435">
        <v>6</v>
      </c>
      <c r="I7435" t="str">
        <f>VLOOKUP(H7435,dMateriaPrima!A:B,2,0)</f>
        <v>Fio Algodão</v>
      </c>
      <c r="J7435">
        <f>VLOOKUP(H7435,dMateriaPrima!A:C,3,0)</f>
        <v>55.9</v>
      </c>
      <c r="K7435">
        <v>167</v>
      </c>
      <c r="L7435">
        <f t="shared" si="233"/>
        <v>9335.2999999999993</v>
      </c>
      <c r="M7435">
        <v>0</v>
      </c>
      <c r="N7435">
        <f t="shared" si="232"/>
        <v>9335.2999999999993</v>
      </c>
      <c r="O7435">
        <v>2</v>
      </c>
      <c r="P7435" t="str">
        <f>VLOOKUP(O7435,dFornecedor!A:B,2,0)</f>
        <v>Minerva</v>
      </c>
    </row>
    <row r="7436" spans="1:16" x14ac:dyDescent="0.25">
      <c r="A7436">
        <v>7435</v>
      </c>
      <c r="B7436" s="1">
        <v>44326</v>
      </c>
      <c r="C7436" s="1">
        <v>44330</v>
      </c>
      <c r="D7436" s="1">
        <v>44346</v>
      </c>
      <c r="E7436" s="1">
        <v>44347</v>
      </c>
      <c r="F7436">
        <v>1</v>
      </c>
      <c r="G7436" t="str">
        <f>VLOOKUP(F7436,dComprador!A:B,2,0)</f>
        <v>Alon</v>
      </c>
      <c r="H7436">
        <v>5</v>
      </c>
      <c r="I7436" t="str">
        <f>VLOOKUP(H7436,dMateriaPrima!A:B,2,0)</f>
        <v>Areia</v>
      </c>
      <c r="J7436">
        <f>VLOOKUP(H7436,dMateriaPrima!A:C,3,0)</f>
        <v>3.59</v>
      </c>
      <c r="K7436">
        <v>57</v>
      </c>
      <c r="L7436">
        <f t="shared" si="233"/>
        <v>204.63</v>
      </c>
      <c r="M7436">
        <v>0</v>
      </c>
      <c r="N7436">
        <f t="shared" si="232"/>
        <v>204.63</v>
      </c>
      <c r="O7436">
        <v>5</v>
      </c>
      <c r="P7436" t="str">
        <f>VLOOKUP(O7436,dFornecedor!A:B,2,0)</f>
        <v>Atlas</v>
      </c>
    </row>
    <row r="7437" spans="1:16" x14ac:dyDescent="0.25">
      <c r="A7437">
        <v>7436</v>
      </c>
      <c r="B7437" s="1">
        <v>44327</v>
      </c>
      <c r="C7437" s="1">
        <v>44328</v>
      </c>
      <c r="D7437" s="1">
        <v>44334</v>
      </c>
      <c r="E7437" s="1">
        <v>44335</v>
      </c>
      <c r="F7437">
        <v>4</v>
      </c>
      <c r="G7437" t="str">
        <f>VLOOKUP(F7437,dComprador!A:B,2,0)</f>
        <v>Lira</v>
      </c>
      <c r="H7437">
        <v>8</v>
      </c>
      <c r="I7437" t="str">
        <f>VLOOKUP(H7437,dMateriaPrima!A:B,2,0)</f>
        <v>Cimento</v>
      </c>
      <c r="J7437">
        <f>VLOOKUP(H7437,dMateriaPrima!A:C,3,0)</f>
        <v>23</v>
      </c>
      <c r="K7437">
        <v>264</v>
      </c>
      <c r="L7437">
        <f t="shared" si="233"/>
        <v>6072</v>
      </c>
      <c r="M7437">
        <v>0</v>
      </c>
      <c r="N7437">
        <f t="shared" si="232"/>
        <v>6072</v>
      </c>
      <c r="O7437">
        <v>3</v>
      </c>
      <c r="P7437" t="str">
        <f>VLOOKUP(O7437,dFornecedor!A:B,2,0)</f>
        <v>StepUp</v>
      </c>
    </row>
    <row r="7438" spans="1:16" x14ac:dyDescent="0.25">
      <c r="A7438">
        <v>7437</v>
      </c>
      <c r="B7438" s="1">
        <v>44327</v>
      </c>
      <c r="C7438" s="1">
        <v>44338</v>
      </c>
      <c r="D7438" s="1">
        <v>44339</v>
      </c>
      <c r="E7438" s="1">
        <v>44342</v>
      </c>
      <c r="F7438">
        <v>4</v>
      </c>
      <c r="G7438" t="str">
        <f>VLOOKUP(F7438,dComprador!A:B,2,0)</f>
        <v>Lira</v>
      </c>
      <c r="H7438">
        <v>7</v>
      </c>
      <c r="I7438" t="str">
        <f>VLOOKUP(H7438,dMateriaPrima!A:B,2,0)</f>
        <v>Poliéster</v>
      </c>
      <c r="J7438">
        <f>VLOOKUP(H7438,dMateriaPrima!A:C,3,0)</f>
        <v>8</v>
      </c>
      <c r="K7438">
        <v>83</v>
      </c>
      <c r="L7438">
        <f t="shared" si="233"/>
        <v>664</v>
      </c>
      <c r="M7438">
        <v>0</v>
      </c>
      <c r="N7438">
        <f t="shared" si="232"/>
        <v>664</v>
      </c>
      <c r="O7438">
        <v>1</v>
      </c>
      <c r="P7438" t="str">
        <f>VLOOKUP(O7438,dFornecedor!A:B,2,0)</f>
        <v>NorthShore</v>
      </c>
    </row>
    <row r="7439" spans="1:16" x14ac:dyDescent="0.25">
      <c r="A7439">
        <v>7438</v>
      </c>
      <c r="B7439" s="1">
        <v>44327</v>
      </c>
      <c r="C7439" s="1">
        <v>44327</v>
      </c>
      <c r="D7439" s="1">
        <v>44354</v>
      </c>
      <c r="E7439" s="1">
        <v>44355</v>
      </c>
      <c r="F7439">
        <v>1</v>
      </c>
      <c r="G7439" t="str">
        <f>VLOOKUP(F7439,dComprador!A:B,2,0)</f>
        <v>Alon</v>
      </c>
      <c r="H7439">
        <v>8</v>
      </c>
      <c r="I7439" t="str">
        <f>VLOOKUP(H7439,dMateriaPrima!A:B,2,0)</f>
        <v>Cimento</v>
      </c>
      <c r="J7439">
        <f>VLOOKUP(H7439,dMateriaPrima!A:C,3,0)</f>
        <v>23</v>
      </c>
      <c r="K7439">
        <v>80</v>
      </c>
      <c r="L7439">
        <f t="shared" si="233"/>
        <v>1840</v>
      </c>
      <c r="M7439">
        <v>0</v>
      </c>
      <c r="N7439">
        <f t="shared" si="232"/>
        <v>1840</v>
      </c>
      <c r="O7439">
        <v>2</v>
      </c>
      <c r="P7439" t="str">
        <f>VLOOKUP(O7439,dFornecedor!A:B,2,0)</f>
        <v>Minerva</v>
      </c>
    </row>
    <row r="7440" spans="1:16" x14ac:dyDescent="0.25">
      <c r="A7440">
        <v>7439</v>
      </c>
      <c r="B7440" s="1">
        <v>44327</v>
      </c>
      <c r="C7440" s="1">
        <v>44336</v>
      </c>
      <c r="D7440" s="1">
        <v>44355</v>
      </c>
      <c r="E7440" s="1">
        <v>44358</v>
      </c>
      <c r="F7440">
        <v>1</v>
      </c>
      <c r="G7440" t="str">
        <f>VLOOKUP(F7440,dComprador!A:B,2,0)</f>
        <v>Alon</v>
      </c>
      <c r="H7440">
        <v>5</v>
      </c>
      <c r="I7440" t="str">
        <f>VLOOKUP(H7440,dMateriaPrima!A:B,2,0)</f>
        <v>Areia</v>
      </c>
      <c r="J7440">
        <f>VLOOKUP(H7440,dMateriaPrima!A:C,3,0)</f>
        <v>3.59</v>
      </c>
      <c r="K7440">
        <v>434</v>
      </c>
      <c r="L7440">
        <f t="shared" si="233"/>
        <v>1558.06</v>
      </c>
      <c r="M7440">
        <v>0</v>
      </c>
      <c r="N7440">
        <f t="shared" si="232"/>
        <v>1558.06</v>
      </c>
      <c r="O7440">
        <v>3</v>
      </c>
      <c r="P7440" t="str">
        <f>VLOOKUP(O7440,dFornecedor!A:B,2,0)</f>
        <v>StepUp</v>
      </c>
    </row>
    <row r="7441" spans="1:16" x14ac:dyDescent="0.25">
      <c r="A7441">
        <v>7440</v>
      </c>
      <c r="B7441" s="1">
        <v>44327</v>
      </c>
      <c r="C7441" s="1">
        <v>44330</v>
      </c>
      <c r="D7441" s="1">
        <v>44333</v>
      </c>
      <c r="E7441" s="1">
        <v>44336</v>
      </c>
      <c r="F7441">
        <v>4</v>
      </c>
      <c r="G7441" t="str">
        <f>VLOOKUP(F7441,dComprador!A:B,2,0)</f>
        <v>Lira</v>
      </c>
      <c r="H7441">
        <v>7</v>
      </c>
      <c r="I7441" t="str">
        <f>VLOOKUP(H7441,dMateriaPrima!A:B,2,0)</f>
        <v>Poliéster</v>
      </c>
      <c r="J7441">
        <f>VLOOKUP(H7441,dMateriaPrima!A:C,3,0)</f>
        <v>8</v>
      </c>
      <c r="K7441">
        <v>342</v>
      </c>
      <c r="L7441">
        <f t="shared" si="233"/>
        <v>2736</v>
      </c>
      <c r="M7441">
        <v>0</v>
      </c>
      <c r="N7441">
        <f t="shared" si="232"/>
        <v>2736</v>
      </c>
      <c r="O7441">
        <v>3</v>
      </c>
      <c r="P7441" t="str">
        <f>VLOOKUP(O7441,dFornecedor!A:B,2,0)</f>
        <v>StepUp</v>
      </c>
    </row>
    <row r="7442" spans="1:16" x14ac:dyDescent="0.25">
      <c r="A7442">
        <v>7441</v>
      </c>
      <c r="B7442" s="1">
        <v>44327</v>
      </c>
      <c r="C7442" s="1">
        <v>44337</v>
      </c>
      <c r="D7442" s="1">
        <v>44337</v>
      </c>
      <c r="E7442" s="1">
        <v>44340</v>
      </c>
      <c r="F7442">
        <v>4</v>
      </c>
      <c r="G7442" t="str">
        <f>VLOOKUP(F7442,dComprador!A:B,2,0)</f>
        <v>Lira</v>
      </c>
      <c r="H7442">
        <v>5</v>
      </c>
      <c r="I7442" t="str">
        <f>VLOOKUP(H7442,dMateriaPrima!A:B,2,0)</f>
        <v>Areia</v>
      </c>
      <c r="J7442">
        <f>VLOOKUP(H7442,dMateriaPrima!A:C,3,0)</f>
        <v>3.59</v>
      </c>
      <c r="K7442">
        <v>145</v>
      </c>
      <c r="L7442">
        <f t="shared" si="233"/>
        <v>520.54999999999995</v>
      </c>
      <c r="M7442">
        <v>0</v>
      </c>
      <c r="N7442">
        <f t="shared" si="232"/>
        <v>520.54999999999995</v>
      </c>
      <c r="O7442">
        <v>1</v>
      </c>
      <c r="P7442" t="str">
        <f>VLOOKUP(O7442,dFornecedor!A:B,2,0)</f>
        <v>NorthShore</v>
      </c>
    </row>
    <row r="7443" spans="1:16" x14ac:dyDescent="0.25">
      <c r="A7443">
        <v>7442</v>
      </c>
      <c r="B7443" s="1">
        <v>44327</v>
      </c>
      <c r="C7443" s="1">
        <v>44337</v>
      </c>
      <c r="D7443" s="1">
        <v>44337</v>
      </c>
      <c r="E7443" s="1">
        <v>44341</v>
      </c>
      <c r="F7443">
        <v>4</v>
      </c>
      <c r="G7443" t="str">
        <f>VLOOKUP(F7443,dComprador!A:B,2,0)</f>
        <v>Lira</v>
      </c>
      <c r="H7443">
        <v>1</v>
      </c>
      <c r="I7443" t="str">
        <f>VLOOKUP(H7443,dMateriaPrima!A:B,2,0)</f>
        <v>Tecido</v>
      </c>
      <c r="J7443">
        <f>VLOOKUP(H7443,dMateriaPrima!A:C,3,0)</f>
        <v>18</v>
      </c>
      <c r="K7443">
        <v>436</v>
      </c>
      <c r="L7443">
        <f t="shared" si="233"/>
        <v>7848</v>
      </c>
      <c r="M7443">
        <v>25</v>
      </c>
      <c r="N7443">
        <f t="shared" si="232"/>
        <v>5886</v>
      </c>
      <c r="O7443">
        <v>1</v>
      </c>
      <c r="P7443" t="str">
        <f>VLOOKUP(O7443,dFornecedor!A:B,2,0)</f>
        <v>NorthShore</v>
      </c>
    </row>
    <row r="7444" spans="1:16" x14ac:dyDescent="0.25">
      <c r="A7444">
        <v>7443</v>
      </c>
      <c r="B7444" s="1">
        <v>44327</v>
      </c>
      <c r="C7444" s="1">
        <v>44337</v>
      </c>
      <c r="D7444" s="1">
        <v>44338</v>
      </c>
      <c r="E7444" s="1">
        <v>44340</v>
      </c>
      <c r="F7444">
        <v>4</v>
      </c>
      <c r="G7444" t="str">
        <f>VLOOKUP(F7444,dComprador!A:B,2,0)</f>
        <v>Lira</v>
      </c>
      <c r="H7444">
        <v>7</v>
      </c>
      <c r="I7444" t="str">
        <f>VLOOKUP(H7444,dMateriaPrima!A:B,2,0)</f>
        <v>Poliéster</v>
      </c>
      <c r="J7444">
        <f>VLOOKUP(H7444,dMateriaPrima!A:C,3,0)</f>
        <v>8</v>
      </c>
      <c r="K7444">
        <v>14</v>
      </c>
      <c r="L7444">
        <f t="shared" si="233"/>
        <v>112</v>
      </c>
      <c r="M7444">
        <v>0</v>
      </c>
      <c r="N7444">
        <f t="shared" si="232"/>
        <v>112</v>
      </c>
      <c r="O7444">
        <v>3</v>
      </c>
      <c r="P7444" t="str">
        <f>VLOOKUP(O7444,dFornecedor!A:B,2,0)</f>
        <v>StepUp</v>
      </c>
    </row>
    <row r="7445" spans="1:16" x14ac:dyDescent="0.25">
      <c r="A7445">
        <v>7444</v>
      </c>
      <c r="B7445" s="1">
        <v>44327</v>
      </c>
      <c r="C7445" s="1">
        <v>44330</v>
      </c>
      <c r="D7445" s="1">
        <v>44334</v>
      </c>
      <c r="E7445" s="1">
        <v>44337</v>
      </c>
      <c r="F7445">
        <v>4</v>
      </c>
      <c r="G7445" t="str">
        <f>VLOOKUP(F7445,dComprador!A:B,2,0)</f>
        <v>Lira</v>
      </c>
      <c r="H7445">
        <v>5</v>
      </c>
      <c r="I7445" t="str">
        <f>VLOOKUP(H7445,dMateriaPrima!A:B,2,0)</f>
        <v>Areia</v>
      </c>
      <c r="J7445">
        <f>VLOOKUP(H7445,dMateriaPrima!A:C,3,0)</f>
        <v>3.59</v>
      </c>
      <c r="K7445">
        <v>24</v>
      </c>
      <c r="L7445">
        <f t="shared" si="233"/>
        <v>86.16</v>
      </c>
      <c r="M7445">
        <v>0</v>
      </c>
      <c r="N7445">
        <f t="shared" si="232"/>
        <v>86.16</v>
      </c>
      <c r="O7445">
        <v>4</v>
      </c>
      <c r="P7445" t="str">
        <f>VLOOKUP(O7445,dFornecedor!A:B,2,0)</f>
        <v>AlphaOmega</v>
      </c>
    </row>
    <row r="7446" spans="1:16" x14ac:dyDescent="0.25">
      <c r="A7446">
        <v>7445</v>
      </c>
      <c r="B7446" s="1">
        <v>44327</v>
      </c>
      <c r="C7446" s="1">
        <v>44327</v>
      </c>
      <c r="D7446" s="1">
        <v>44347</v>
      </c>
      <c r="E7446" s="1">
        <v>44350</v>
      </c>
      <c r="F7446">
        <v>1</v>
      </c>
      <c r="G7446" t="str">
        <f>VLOOKUP(F7446,dComprador!A:B,2,0)</f>
        <v>Alon</v>
      </c>
      <c r="H7446">
        <v>3</v>
      </c>
      <c r="I7446" t="str">
        <f>VLOOKUP(H7446,dMateriaPrima!A:B,2,0)</f>
        <v>Barra Metal</v>
      </c>
      <c r="J7446">
        <f>VLOOKUP(H7446,dMateriaPrima!A:C,3,0)</f>
        <v>565</v>
      </c>
      <c r="K7446">
        <v>348</v>
      </c>
      <c r="L7446">
        <f t="shared" si="233"/>
        <v>196620</v>
      </c>
      <c r="M7446">
        <v>0</v>
      </c>
      <c r="N7446">
        <f t="shared" si="232"/>
        <v>196620</v>
      </c>
      <c r="O7446">
        <v>2</v>
      </c>
      <c r="P7446" t="str">
        <f>VLOOKUP(O7446,dFornecedor!A:B,2,0)</f>
        <v>Minerva</v>
      </c>
    </row>
    <row r="7447" spans="1:16" x14ac:dyDescent="0.25">
      <c r="A7447">
        <v>7446</v>
      </c>
      <c r="B7447" s="1">
        <v>44327</v>
      </c>
      <c r="C7447" s="1">
        <v>44339</v>
      </c>
      <c r="D7447" s="1">
        <v>44359</v>
      </c>
      <c r="E7447" s="1">
        <v>44359</v>
      </c>
      <c r="F7447">
        <v>1</v>
      </c>
      <c r="G7447" t="str">
        <f>VLOOKUP(F7447,dComprador!A:B,2,0)</f>
        <v>Alon</v>
      </c>
      <c r="H7447">
        <v>4</v>
      </c>
      <c r="I7447" t="str">
        <f>VLOOKUP(H7447,dMateriaPrima!A:B,2,0)</f>
        <v>Madeira</v>
      </c>
      <c r="J7447">
        <f>VLOOKUP(H7447,dMateriaPrima!A:C,3,0)</f>
        <v>168</v>
      </c>
      <c r="K7447">
        <v>43</v>
      </c>
      <c r="L7447">
        <f t="shared" si="233"/>
        <v>7224</v>
      </c>
      <c r="M7447">
        <v>0</v>
      </c>
      <c r="N7447">
        <f t="shared" si="232"/>
        <v>7224</v>
      </c>
      <c r="O7447">
        <v>1</v>
      </c>
      <c r="P7447" t="str">
        <f>VLOOKUP(O7447,dFornecedor!A:B,2,0)</f>
        <v>NorthShore</v>
      </c>
    </row>
    <row r="7448" spans="1:16" x14ac:dyDescent="0.25">
      <c r="A7448">
        <v>7447</v>
      </c>
      <c r="B7448" s="1">
        <v>44327</v>
      </c>
      <c r="C7448" s="1">
        <v>44331</v>
      </c>
      <c r="D7448" s="1">
        <v>44348</v>
      </c>
      <c r="E7448" s="1">
        <v>44351</v>
      </c>
      <c r="F7448">
        <v>1</v>
      </c>
      <c r="G7448" t="str">
        <f>VLOOKUP(F7448,dComprador!A:B,2,0)</f>
        <v>Alon</v>
      </c>
      <c r="H7448">
        <v>6</v>
      </c>
      <c r="I7448" t="str">
        <f>VLOOKUP(H7448,dMateriaPrima!A:B,2,0)</f>
        <v>Fio Algodão</v>
      </c>
      <c r="J7448">
        <f>VLOOKUP(H7448,dMateriaPrima!A:C,3,0)</f>
        <v>55.9</v>
      </c>
      <c r="K7448">
        <v>38</v>
      </c>
      <c r="L7448">
        <f t="shared" si="233"/>
        <v>2124.1999999999998</v>
      </c>
      <c r="M7448">
        <v>0</v>
      </c>
      <c r="N7448">
        <f t="shared" si="232"/>
        <v>2124.1999999999998</v>
      </c>
      <c r="O7448">
        <v>2</v>
      </c>
      <c r="P7448" t="str">
        <f>VLOOKUP(O7448,dFornecedor!A:B,2,0)</f>
        <v>Minerva</v>
      </c>
    </row>
    <row r="7449" spans="1:16" x14ac:dyDescent="0.25">
      <c r="A7449">
        <v>7448</v>
      </c>
      <c r="B7449" s="1">
        <v>44327</v>
      </c>
      <c r="C7449" s="1">
        <v>44336</v>
      </c>
      <c r="D7449" s="1">
        <v>44350</v>
      </c>
      <c r="E7449" s="1">
        <v>44350</v>
      </c>
      <c r="F7449">
        <v>1</v>
      </c>
      <c r="G7449" t="str">
        <f>VLOOKUP(F7449,dComprador!A:B,2,0)</f>
        <v>Alon</v>
      </c>
      <c r="H7449">
        <v>5</v>
      </c>
      <c r="I7449" t="str">
        <f>VLOOKUP(H7449,dMateriaPrima!A:B,2,0)</f>
        <v>Areia</v>
      </c>
      <c r="J7449">
        <f>VLOOKUP(H7449,dMateriaPrima!A:C,3,0)</f>
        <v>3.59</v>
      </c>
      <c r="K7449">
        <v>334</v>
      </c>
      <c r="L7449">
        <f t="shared" si="233"/>
        <v>1199.06</v>
      </c>
      <c r="M7449">
        <v>0</v>
      </c>
      <c r="N7449">
        <f t="shared" si="232"/>
        <v>1199.06</v>
      </c>
      <c r="O7449">
        <v>3</v>
      </c>
      <c r="P7449" t="str">
        <f>VLOOKUP(O7449,dFornecedor!A:B,2,0)</f>
        <v>StepUp</v>
      </c>
    </row>
    <row r="7450" spans="1:16" x14ac:dyDescent="0.25">
      <c r="A7450">
        <v>7449</v>
      </c>
      <c r="B7450" s="1">
        <v>44328</v>
      </c>
      <c r="C7450" s="1">
        <v>44336</v>
      </c>
      <c r="D7450" s="1">
        <v>44339</v>
      </c>
      <c r="E7450" s="1">
        <v>44344</v>
      </c>
      <c r="F7450">
        <v>4</v>
      </c>
      <c r="G7450" t="str">
        <f>VLOOKUP(F7450,dComprador!A:B,2,0)</f>
        <v>Lira</v>
      </c>
      <c r="H7450">
        <v>6</v>
      </c>
      <c r="I7450" t="str">
        <f>VLOOKUP(H7450,dMateriaPrima!A:B,2,0)</f>
        <v>Fio Algodão</v>
      </c>
      <c r="J7450">
        <f>VLOOKUP(H7450,dMateriaPrima!A:C,3,0)</f>
        <v>55.9</v>
      </c>
      <c r="K7450">
        <v>204</v>
      </c>
      <c r="L7450">
        <f t="shared" si="233"/>
        <v>11403.6</v>
      </c>
      <c r="M7450">
        <v>0</v>
      </c>
      <c r="N7450">
        <f t="shared" si="232"/>
        <v>11403.6</v>
      </c>
      <c r="O7450">
        <v>2</v>
      </c>
      <c r="P7450" t="str">
        <f>VLOOKUP(O7450,dFornecedor!A:B,2,0)</f>
        <v>Minerva</v>
      </c>
    </row>
    <row r="7451" spans="1:16" x14ac:dyDescent="0.25">
      <c r="A7451">
        <v>7450</v>
      </c>
      <c r="B7451" s="1">
        <v>44328</v>
      </c>
      <c r="C7451" s="1">
        <v>44338</v>
      </c>
      <c r="D7451" s="1">
        <v>44338</v>
      </c>
      <c r="E7451" s="1">
        <v>44340</v>
      </c>
      <c r="F7451">
        <v>4</v>
      </c>
      <c r="G7451" t="str">
        <f>VLOOKUP(F7451,dComprador!A:B,2,0)</f>
        <v>Lira</v>
      </c>
      <c r="H7451">
        <v>10</v>
      </c>
      <c r="I7451" t="str">
        <f>VLOOKUP(H7451,dMateriaPrima!A:B,2,0)</f>
        <v>Pedra Britada</v>
      </c>
      <c r="J7451">
        <f>VLOOKUP(H7451,dMateriaPrima!A:C,3,0)</f>
        <v>56</v>
      </c>
      <c r="K7451">
        <v>58</v>
      </c>
      <c r="L7451">
        <f t="shared" si="233"/>
        <v>3248</v>
      </c>
      <c r="M7451">
        <v>0</v>
      </c>
      <c r="N7451">
        <f t="shared" si="232"/>
        <v>3248</v>
      </c>
      <c r="O7451">
        <v>1</v>
      </c>
      <c r="P7451" t="str">
        <f>VLOOKUP(O7451,dFornecedor!A:B,2,0)</f>
        <v>NorthShore</v>
      </c>
    </row>
    <row r="7452" spans="1:16" x14ac:dyDescent="0.25">
      <c r="A7452">
        <v>7451</v>
      </c>
      <c r="B7452" s="1">
        <v>44328</v>
      </c>
      <c r="C7452" s="1">
        <v>44336</v>
      </c>
      <c r="D7452" s="1">
        <v>44340</v>
      </c>
      <c r="E7452" s="1">
        <v>44337</v>
      </c>
      <c r="F7452">
        <v>4</v>
      </c>
      <c r="G7452" t="str">
        <f>VLOOKUP(F7452,dComprador!A:B,2,0)</f>
        <v>Lira</v>
      </c>
      <c r="H7452">
        <v>5</v>
      </c>
      <c r="I7452" t="str">
        <f>VLOOKUP(H7452,dMateriaPrima!A:B,2,0)</f>
        <v>Areia</v>
      </c>
      <c r="J7452">
        <f>VLOOKUP(H7452,dMateriaPrima!A:C,3,0)</f>
        <v>3.59</v>
      </c>
      <c r="K7452">
        <v>132</v>
      </c>
      <c r="L7452">
        <f t="shared" si="233"/>
        <v>473.88</v>
      </c>
      <c r="M7452">
        <v>0</v>
      </c>
      <c r="N7452">
        <f t="shared" si="232"/>
        <v>473.88</v>
      </c>
      <c r="O7452">
        <v>2</v>
      </c>
      <c r="P7452" t="str">
        <f>VLOOKUP(O7452,dFornecedor!A:B,2,0)</f>
        <v>Minerva</v>
      </c>
    </row>
    <row r="7453" spans="1:16" x14ac:dyDescent="0.25">
      <c r="A7453">
        <v>7452</v>
      </c>
      <c r="B7453" s="1">
        <v>44328</v>
      </c>
      <c r="C7453" s="1">
        <v>44336</v>
      </c>
      <c r="D7453" s="1">
        <v>44346</v>
      </c>
      <c r="E7453" s="1">
        <v>44349</v>
      </c>
      <c r="F7453">
        <v>1</v>
      </c>
      <c r="G7453" t="str">
        <f>VLOOKUP(F7453,dComprador!A:B,2,0)</f>
        <v>Alon</v>
      </c>
      <c r="H7453">
        <v>4</v>
      </c>
      <c r="I7453" t="str">
        <f>VLOOKUP(H7453,dMateriaPrima!A:B,2,0)</f>
        <v>Madeira</v>
      </c>
      <c r="J7453">
        <f>VLOOKUP(H7453,dMateriaPrima!A:C,3,0)</f>
        <v>168</v>
      </c>
      <c r="K7453">
        <v>68</v>
      </c>
      <c r="L7453">
        <f t="shared" si="233"/>
        <v>11424</v>
      </c>
      <c r="M7453">
        <v>0</v>
      </c>
      <c r="N7453">
        <f t="shared" si="232"/>
        <v>11424</v>
      </c>
      <c r="O7453">
        <v>2</v>
      </c>
      <c r="P7453" t="str">
        <f>VLOOKUP(O7453,dFornecedor!A:B,2,0)</f>
        <v>Minerva</v>
      </c>
    </row>
    <row r="7454" spans="1:16" x14ac:dyDescent="0.25">
      <c r="A7454">
        <v>7453</v>
      </c>
      <c r="B7454" s="1">
        <v>44328</v>
      </c>
      <c r="C7454" s="1">
        <v>44337</v>
      </c>
      <c r="D7454" s="1">
        <v>44348</v>
      </c>
      <c r="E7454" s="1">
        <v>44352</v>
      </c>
      <c r="F7454">
        <v>1</v>
      </c>
      <c r="G7454" t="str">
        <f>VLOOKUP(F7454,dComprador!A:B,2,0)</f>
        <v>Alon</v>
      </c>
      <c r="H7454">
        <v>11</v>
      </c>
      <c r="I7454" t="str">
        <f>VLOOKUP(H7454,dMateriaPrima!A:B,2,0)</f>
        <v>Papel</v>
      </c>
      <c r="J7454">
        <f>VLOOKUP(H7454,dMateriaPrima!A:C,3,0)</f>
        <v>9</v>
      </c>
      <c r="K7454">
        <v>168</v>
      </c>
      <c r="L7454">
        <f t="shared" si="233"/>
        <v>1512</v>
      </c>
      <c r="M7454">
        <v>0</v>
      </c>
      <c r="N7454">
        <f t="shared" si="232"/>
        <v>1512</v>
      </c>
      <c r="O7454">
        <v>2</v>
      </c>
      <c r="P7454" t="str">
        <f>VLOOKUP(O7454,dFornecedor!A:B,2,0)</f>
        <v>Minerva</v>
      </c>
    </row>
    <row r="7455" spans="1:16" x14ac:dyDescent="0.25">
      <c r="A7455">
        <v>7454</v>
      </c>
      <c r="B7455" s="1">
        <v>44328</v>
      </c>
      <c r="C7455" s="1">
        <v>44328</v>
      </c>
      <c r="D7455" s="1">
        <v>44341</v>
      </c>
      <c r="E7455" s="1">
        <v>44346</v>
      </c>
      <c r="F7455">
        <v>3</v>
      </c>
      <c r="G7455" t="str">
        <f>VLOOKUP(F7455,dComprador!A:B,2,0)</f>
        <v>Diego</v>
      </c>
      <c r="H7455">
        <v>5</v>
      </c>
      <c r="I7455" t="str">
        <f>VLOOKUP(H7455,dMateriaPrima!A:B,2,0)</f>
        <v>Areia</v>
      </c>
      <c r="J7455">
        <f>VLOOKUP(H7455,dMateriaPrima!A:C,3,0)</f>
        <v>3.59</v>
      </c>
      <c r="K7455">
        <v>32</v>
      </c>
      <c r="L7455">
        <f t="shared" si="233"/>
        <v>114.88</v>
      </c>
      <c r="M7455">
        <v>0</v>
      </c>
      <c r="N7455">
        <f t="shared" si="232"/>
        <v>114.88</v>
      </c>
      <c r="O7455">
        <v>2</v>
      </c>
      <c r="P7455" t="str">
        <f>VLOOKUP(O7455,dFornecedor!A:B,2,0)</f>
        <v>Minerva</v>
      </c>
    </row>
    <row r="7456" spans="1:16" x14ac:dyDescent="0.25">
      <c r="A7456">
        <v>7455</v>
      </c>
      <c r="B7456" s="1">
        <v>44328</v>
      </c>
      <c r="C7456" s="1">
        <v>44337</v>
      </c>
      <c r="D7456" s="1">
        <v>44343</v>
      </c>
      <c r="E7456" s="1">
        <v>44345</v>
      </c>
      <c r="F7456">
        <v>1</v>
      </c>
      <c r="G7456" t="str">
        <f>VLOOKUP(F7456,dComprador!A:B,2,0)</f>
        <v>Alon</v>
      </c>
      <c r="H7456">
        <v>8</v>
      </c>
      <c r="I7456" t="str">
        <f>VLOOKUP(H7456,dMateriaPrima!A:B,2,0)</f>
        <v>Cimento</v>
      </c>
      <c r="J7456">
        <f>VLOOKUP(H7456,dMateriaPrima!A:C,3,0)</f>
        <v>23</v>
      </c>
      <c r="K7456">
        <v>143</v>
      </c>
      <c r="L7456">
        <f t="shared" si="233"/>
        <v>3289</v>
      </c>
      <c r="M7456">
        <v>0</v>
      </c>
      <c r="N7456">
        <f t="shared" si="232"/>
        <v>3289</v>
      </c>
      <c r="O7456">
        <v>3</v>
      </c>
      <c r="P7456" t="str">
        <f>VLOOKUP(O7456,dFornecedor!A:B,2,0)</f>
        <v>StepUp</v>
      </c>
    </row>
    <row r="7457" spans="1:16" x14ac:dyDescent="0.25">
      <c r="A7457">
        <v>7456</v>
      </c>
      <c r="B7457" s="1">
        <v>44328</v>
      </c>
      <c r="C7457" s="1">
        <v>44338</v>
      </c>
      <c r="D7457" s="1">
        <v>44358</v>
      </c>
      <c r="E7457" s="1">
        <v>44361</v>
      </c>
      <c r="F7457">
        <v>1</v>
      </c>
      <c r="G7457" t="str">
        <f>VLOOKUP(F7457,dComprador!A:B,2,0)</f>
        <v>Alon</v>
      </c>
      <c r="H7457">
        <v>5</v>
      </c>
      <c r="I7457" t="str">
        <f>VLOOKUP(H7457,dMateriaPrima!A:B,2,0)</f>
        <v>Areia</v>
      </c>
      <c r="J7457">
        <f>VLOOKUP(H7457,dMateriaPrima!A:C,3,0)</f>
        <v>3.59</v>
      </c>
      <c r="K7457">
        <v>142</v>
      </c>
      <c r="L7457">
        <f t="shared" si="233"/>
        <v>509.78</v>
      </c>
      <c r="M7457">
        <v>0</v>
      </c>
      <c r="N7457">
        <f t="shared" si="232"/>
        <v>509.78</v>
      </c>
      <c r="O7457">
        <v>3</v>
      </c>
      <c r="P7457" t="str">
        <f>VLOOKUP(O7457,dFornecedor!A:B,2,0)</f>
        <v>StepUp</v>
      </c>
    </row>
    <row r="7458" spans="1:16" x14ac:dyDescent="0.25">
      <c r="A7458">
        <v>7457</v>
      </c>
      <c r="B7458" s="1">
        <v>44329</v>
      </c>
      <c r="C7458" s="1">
        <v>44337</v>
      </c>
      <c r="D7458" s="1">
        <v>44339</v>
      </c>
      <c r="E7458" s="1">
        <v>44340</v>
      </c>
      <c r="F7458">
        <v>4</v>
      </c>
      <c r="G7458" t="str">
        <f>VLOOKUP(F7458,dComprador!A:B,2,0)</f>
        <v>Lira</v>
      </c>
      <c r="H7458">
        <v>9</v>
      </c>
      <c r="I7458" t="str">
        <f>VLOOKUP(H7458,dMateriaPrima!A:B,2,0)</f>
        <v>Couro</v>
      </c>
      <c r="J7458">
        <f>VLOOKUP(H7458,dMateriaPrima!A:C,3,0)</f>
        <v>4.4000000000000004</v>
      </c>
      <c r="K7458">
        <v>110</v>
      </c>
      <c r="L7458">
        <f t="shared" si="233"/>
        <v>484.00000000000006</v>
      </c>
      <c r="M7458">
        <v>0</v>
      </c>
      <c r="N7458">
        <f t="shared" si="232"/>
        <v>484.00000000000006</v>
      </c>
      <c r="O7458">
        <v>3</v>
      </c>
      <c r="P7458" t="str">
        <f>VLOOKUP(O7458,dFornecedor!A:B,2,0)</f>
        <v>StepUp</v>
      </c>
    </row>
    <row r="7459" spans="1:16" x14ac:dyDescent="0.25">
      <c r="A7459">
        <v>7458</v>
      </c>
      <c r="B7459" s="1">
        <v>44329</v>
      </c>
      <c r="C7459" s="1">
        <v>44329</v>
      </c>
      <c r="D7459" s="1">
        <v>44336</v>
      </c>
      <c r="E7459" s="1">
        <v>44340</v>
      </c>
      <c r="F7459">
        <v>4</v>
      </c>
      <c r="G7459" t="str">
        <f>VLOOKUP(F7459,dComprador!A:B,2,0)</f>
        <v>Lira</v>
      </c>
      <c r="H7459">
        <v>6</v>
      </c>
      <c r="I7459" t="str">
        <f>VLOOKUP(H7459,dMateriaPrima!A:B,2,0)</f>
        <v>Fio Algodão</v>
      </c>
      <c r="J7459">
        <f>VLOOKUP(H7459,dMateriaPrima!A:C,3,0)</f>
        <v>55.9</v>
      </c>
      <c r="K7459">
        <v>136</v>
      </c>
      <c r="L7459">
        <f t="shared" si="233"/>
        <v>7602.4</v>
      </c>
      <c r="M7459">
        <v>0</v>
      </c>
      <c r="N7459">
        <f t="shared" si="232"/>
        <v>7602.4</v>
      </c>
      <c r="O7459">
        <v>2</v>
      </c>
      <c r="P7459" t="str">
        <f>VLOOKUP(O7459,dFornecedor!A:B,2,0)</f>
        <v>Minerva</v>
      </c>
    </row>
    <row r="7460" spans="1:16" x14ac:dyDescent="0.25">
      <c r="A7460">
        <v>7459</v>
      </c>
      <c r="B7460" s="1">
        <v>44329</v>
      </c>
      <c r="C7460" s="1">
        <v>44332</v>
      </c>
      <c r="D7460" s="1">
        <v>44362</v>
      </c>
      <c r="E7460" s="1">
        <v>44362</v>
      </c>
      <c r="F7460">
        <v>1</v>
      </c>
      <c r="G7460" t="str">
        <f>VLOOKUP(F7460,dComprador!A:B,2,0)</f>
        <v>Alon</v>
      </c>
      <c r="H7460">
        <v>11</v>
      </c>
      <c r="I7460" t="str">
        <f>VLOOKUP(H7460,dMateriaPrima!A:B,2,0)</f>
        <v>Papel</v>
      </c>
      <c r="J7460">
        <f>VLOOKUP(H7460,dMateriaPrima!A:C,3,0)</f>
        <v>9</v>
      </c>
      <c r="K7460">
        <v>134</v>
      </c>
      <c r="L7460">
        <f t="shared" si="233"/>
        <v>1206</v>
      </c>
      <c r="M7460">
        <v>0</v>
      </c>
      <c r="N7460">
        <f t="shared" si="232"/>
        <v>1206</v>
      </c>
      <c r="O7460">
        <v>4</v>
      </c>
      <c r="P7460" t="str">
        <f>VLOOKUP(O7460,dFornecedor!A:B,2,0)</f>
        <v>AlphaOmega</v>
      </c>
    </row>
    <row r="7461" spans="1:16" x14ac:dyDescent="0.25">
      <c r="A7461">
        <v>7460</v>
      </c>
      <c r="B7461" s="1">
        <v>44329</v>
      </c>
      <c r="C7461" s="1">
        <v>44329</v>
      </c>
      <c r="D7461" s="1">
        <v>44336</v>
      </c>
      <c r="E7461" s="1">
        <v>44336</v>
      </c>
      <c r="F7461">
        <v>4</v>
      </c>
      <c r="G7461" t="str">
        <f>VLOOKUP(F7461,dComprador!A:B,2,0)</f>
        <v>Lira</v>
      </c>
      <c r="H7461">
        <v>9</v>
      </c>
      <c r="I7461" t="str">
        <f>VLOOKUP(H7461,dMateriaPrima!A:B,2,0)</f>
        <v>Couro</v>
      </c>
      <c r="J7461">
        <f>VLOOKUP(H7461,dMateriaPrima!A:C,3,0)</f>
        <v>4.4000000000000004</v>
      </c>
      <c r="K7461">
        <v>1</v>
      </c>
      <c r="L7461">
        <f t="shared" si="233"/>
        <v>4.4000000000000004</v>
      </c>
      <c r="M7461">
        <v>0</v>
      </c>
      <c r="N7461">
        <f t="shared" si="232"/>
        <v>4.4000000000000004</v>
      </c>
      <c r="O7461">
        <v>2</v>
      </c>
      <c r="P7461" t="str">
        <f>VLOOKUP(O7461,dFornecedor!A:B,2,0)</f>
        <v>Minerva</v>
      </c>
    </row>
    <row r="7462" spans="1:16" x14ac:dyDescent="0.25">
      <c r="A7462">
        <v>7461</v>
      </c>
      <c r="B7462" s="1">
        <v>44329</v>
      </c>
      <c r="C7462" s="1">
        <v>44335</v>
      </c>
      <c r="D7462" s="1">
        <v>44335</v>
      </c>
      <c r="E7462" s="1">
        <v>44338</v>
      </c>
      <c r="F7462">
        <v>4</v>
      </c>
      <c r="G7462" t="str">
        <f>VLOOKUP(F7462,dComprador!A:B,2,0)</f>
        <v>Lira</v>
      </c>
      <c r="H7462">
        <v>1</v>
      </c>
      <c r="I7462" t="str">
        <f>VLOOKUP(H7462,dMateriaPrima!A:B,2,0)</f>
        <v>Tecido</v>
      </c>
      <c r="J7462">
        <f>VLOOKUP(H7462,dMateriaPrima!A:C,3,0)</f>
        <v>18</v>
      </c>
      <c r="K7462">
        <v>162</v>
      </c>
      <c r="L7462">
        <f t="shared" si="233"/>
        <v>2916</v>
      </c>
      <c r="M7462">
        <v>0</v>
      </c>
      <c r="N7462">
        <f t="shared" si="232"/>
        <v>2916</v>
      </c>
      <c r="O7462">
        <v>1</v>
      </c>
      <c r="P7462" t="str">
        <f>VLOOKUP(O7462,dFornecedor!A:B,2,0)</f>
        <v>NorthShore</v>
      </c>
    </row>
    <row r="7463" spans="1:16" x14ac:dyDescent="0.25">
      <c r="A7463">
        <v>7462</v>
      </c>
      <c r="B7463" s="1">
        <v>44329</v>
      </c>
      <c r="C7463" s="1">
        <v>44338</v>
      </c>
      <c r="D7463" s="1">
        <v>44360</v>
      </c>
      <c r="E7463" s="1">
        <v>44364</v>
      </c>
      <c r="F7463">
        <v>1</v>
      </c>
      <c r="G7463" t="str">
        <f>VLOOKUP(F7463,dComprador!A:B,2,0)</f>
        <v>Alon</v>
      </c>
      <c r="H7463">
        <v>11</v>
      </c>
      <c r="I7463" t="str">
        <f>VLOOKUP(H7463,dMateriaPrima!A:B,2,0)</f>
        <v>Papel</v>
      </c>
      <c r="J7463">
        <f>VLOOKUP(H7463,dMateriaPrima!A:C,3,0)</f>
        <v>9</v>
      </c>
      <c r="K7463">
        <v>82</v>
      </c>
      <c r="L7463">
        <f t="shared" si="233"/>
        <v>738</v>
      </c>
      <c r="M7463">
        <v>0</v>
      </c>
      <c r="N7463">
        <f t="shared" si="232"/>
        <v>738</v>
      </c>
      <c r="O7463">
        <v>2</v>
      </c>
      <c r="P7463" t="str">
        <f>VLOOKUP(O7463,dFornecedor!A:B,2,0)</f>
        <v>Minerva</v>
      </c>
    </row>
    <row r="7464" spans="1:16" x14ac:dyDescent="0.25">
      <c r="A7464">
        <v>7463</v>
      </c>
      <c r="B7464" s="1">
        <v>44329</v>
      </c>
      <c r="C7464" s="1">
        <v>44330</v>
      </c>
      <c r="D7464" s="1">
        <v>44348</v>
      </c>
      <c r="E7464" s="1">
        <v>44349</v>
      </c>
      <c r="F7464">
        <v>1</v>
      </c>
      <c r="G7464" t="str">
        <f>VLOOKUP(F7464,dComprador!A:B,2,0)</f>
        <v>Alon</v>
      </c>
      <c r="H7464">
        <v>6</v>
      </c>
      <c r="I7464" t="str">
        <f>VLOOKUP(H7464,dMateriaPrima!A:B,2,0)</f>
        <v>Fio Algodão</v>
      </c>
      <c r="J7464">
        <f>VLOOKUP(H7464,dMateriaPrima!A:C,3,0)</f>
        <v>55.9</v>
      </c>
      <c r="K7464">
        <v>328</v>
      </c>
      <c r="L7464">
        <f t="shared" si="233"/>
        <v>18335.2</v>
      </c>
      <c r="M7464">
        <v>38</v>
      </c>
      <c r="N7464">
        <f t="shared" si="232"/>
        <v>11367.824000000001</v>
      </c>
      <c r="O7464">
        <v>3</v>
      </c>
      <c r="P7464" t="str">
        <f>VLOOKUP(O7464,dFornecedor!A:B,2,0)</f>
        <v>StepUp</v>
      </c>
    </row>
    <row r="7465" spans="1:16" x14ac:dyDescent="0.25">
      <c r="A7465">
        <v>7464</v>
      </c>
      <c r="B7465" s="1">
        <v>44330</v>
      </c>
      <c r="C7465" s="1">
        <v>44337</v>
      </c>
      <c r="D7465" s="1">
        <v>44337</v>
      </c>
      <c r="E7465" s="1">
        <v>44339</v>
      </c>
      <c r="F7465">
        <v>4</v>
      </c>
      <c r="G7465" t="str">
        <f>VLOOKUP(F7465,dComprador!A:B,2,0)</f>
        <v>Lira</v>
      </c>
      <c r="H7465">
        <v>9</v>
      </c>
      <c r="I7465" t="str">
        <f>VLOOKUP(H7465,dMateriaPrima!A:B,2,0)</f>
        <v>Couro</v>
      </c>
      <c r="J7465">
        <f>VLOOKUP(H7465,dMateriaPrima!A:C,3,0)</f>
        <v>4.4000000000000004</v>
      </c>
      <c r="K7465">
        <v>247</v>
      </c>
      <c r="L7465">
        <f t="shared" si="233"/>
        <v>1086.8000000000002</v>
      </c>
      <c r="M7465">
        <v>0</v>
      </c>
      <c r="N7465">
        <f t="shared" si="232"/>
        <v>1086.8000000000002</v>
      </c>
      <c r="O7465">
        <v>3</v>
      </c>
      <c r="P7465" t="str">
        <f>VLOOKUP(O7465,dFornecedor!A:B,2,0)</f>
        <v>StepUp</v>
      </c>
    </row>
    <row r="7466" spans="1:16" x14ac:dyDescent="0.25">
      <c r="A7466">
        <v>7465</v>
      </c>
      <c r="B7466" s="1">
        <v>44330</v>
      </c>
      <c r="C7466" s="1">
        <v>44338</v>
      </c>
      <c r="D7466" s="1">
        <v>44342</v>
      </c>
      <c r="E7466" s="1">
        <v>44345</v>
      </c>
      <c r="F7466">
        <v>4</v>
      </c>
      <c r="G7466" t="str">
        <f>VLOOKUP(F7466,dComprador!A:B,2,0)</f>
        <v>Lira</v>
      </c>
      <c r="H7466">
        <v>4</v>
      </c>
      <c r="I7466" t="str">
        <f>VLOOKUP(H7466,dMateriaPrima!A:B,2,0)</f>
        <v>Madeira</v>
      </c>
      <c r="J7466">
        <f>VLOOKUP(H7466,dMateriaPrima!A:C,3,0)</f>
        <v>168</v>
      </c>
      <c r="K7466">
        <v>5</v>
      </c>
      <c r="L7466">
        <f t="shared" si="233"/>
        <v>840</v>
      </c>
      <c r="M7466">
        <v>0</v>
      </c>
      <c r="N7466">
        <f t="shared" si="232"/>
        <v>840</v>
      </c>
      <c r="O7466">
        <v>5</v>
      </c>
      <c r="P7466" t="str">
        <f>VLOOKUP(O7466,dFornecedor!A:B,2,0)</f>
        <v>Atlas</v>
      </c>
    </row>
    <row r="7467" spans="1:16" x14ac:dyDescent="0.25">
      <c r="A7467">
        <v>7466</v>
      </c>
      <c r="B7467" s="1">
        <v>44330</v>
      </c>
      <c r="C7467" s="1">
        <v>44338</v>
      </c>
      <c r="D7467" s="1">
        <v>44341</v>
      </c>
      <c r="E7467" s="1">
        <v>44346</v>
      </c>
      <c r="F7467">
        <v>4</v>
      </c>
      <c r="G7467" t="str">
        <f>VLOOKUP(F7467,dComprador!A:B,2,0)</f>
        <v>Lira</v>
      </c>
      <c r="H7467">
        <v>8</v>
      </c>
      <c r="I7467" t="str">
        <f>VLOOKUP(H7467,dMateriaPrima!A:B,2,0)</f>
        <v>Cimento</v>
      </c>
      <c r="J7467">
        <f>VLOOKUP(H7467,dMateriaPrima!A:C,3,0)</f>
        <v>23</v>
      </c>
      <c r="K7467">
        <v>216</v>
      </c>
      <c r="L7467">
        <f t="shared" si="233"/>
        <v>4968</v>
      </c>
      <c r="M7467">
        <v>0</v>
      </c>
      <c r="N7467">
        <f t="shared" si="232"/>
        <v>4968</v>
      </c>
      <c r="O7467">
        <v>2</v>
      </c>
      <c r="P7467" t="str">
        <f>VLOOKUP(O7467,dFornecedor!A:B,2,0)</f>
        <v>Minerva</v>
      </c>
    </row>
    <row r="7468" spans="1:16" x14ac:dyDescent="0.25">
      <c r="A7468">
        <v>7467</v>
      </c>
      <c r="B7468" s="1">
        <v>44330</v>
      </c>
      <c r="C7468" s="1">
        <v>44340</v>
      </c>
      <c r="D7468" s="1">
        <v>44341</v>
      </c>
      <c r="E7468" s="1">
        <v>44343</v>
      </c>
      <c r="F7468">
        <v>4</v>
      </c>
      <c r="G7468" t="str">
        <f>VLOOKUP(F7468,dComprador!A:B,2,0)</f>
        <v>Lira</v>
      </c>
      <c r="H7468">
        <v>1</v>
      </c>
      <c r="I7468" t="str">
        <f>VLOOKUP(H7468,dMateriaPrima!A:B,2,0)</f>
        <v>Tecido</v>
      </c>
      <c r="J7468">
        <f>VLOOKUP(H7468,dMateriaPrima!A:C,3,0)</f>
        <v>18</v>
      </c>
      <c r="K7468">
        <v>315</v>
      </c>
      <c r="L7468">
        <f t="shared" si="233"/>
        <v>5670</v>
      </c>
      <c r="M7468">
        <v>0</v>
      </c>
      <c r="N7468">
        <f t="shared" si="232"/>
        <v>5670</v>
      </c>
      <c r="O7468">
        <v>3</v>
      </c>
      <c r="P7468" t="str">
        <f>VLOOKUP(O7468,dFornecedor!A:B,2,0)</f>
        <v>StepUp</v>
      </c>
    </row>
    <row r="7469" spans="1:16" x14ac:dyDescent="0.25">
      <c r="A7469">
        <v>7468</v>
      </c>
      <c r="B7469" s="1">
        <v>44330</v>
      </c>
      <c r="C7469" s="1">
        <v>44334</v>
      </c>
      <c r="D7469" s="1">
        <v>44339</v>
      </c>
      <c r="E7469" s="1">
        <v>44339</v>
      </c>
      <c r="F7469">
        <v>4</v>
      </c>
      <c r="G7469" t="str">
        <f>VLOOKUP(F7469,dComprador!A:B,2,0)</f>
        <v>Lira</v>
      </c>
      <c r="H7469">
        <v>11</v>
      </c>
      <c r="I7469" t="str">
        <f>VLOOKUP(H7469,dMateriaPrima!A:B,2,0)</f>
        <v>Papel</v>
      </c>
      <c r="J7469">
        <f>VLOOKUP(H7469,dMateriaPrima!A:C,3,0)</f>
        <v>9</v>
      </c>
      <c r="K7469">
        <v>25</v>
      </c>
      <c r="L7469">
        <f t="shared" si="233"/>
        <v>225</v>
      </c>
      <c r="M7469">
        <v>0</v>
      </c>
      <c r="N7469">
        <f t="shared" si="232"/>
        <v>225</v>
      </c>
      <c r="O7469">
        <v>5</v>
      </c>
      <c r="P7469" t="str">
        <f>VLOOKUP(O7469,dFornecedor!A:B,2,0)</f>
        <v>Atlas</v>
      </c>
    </row>
    <row r="7470" spans="1:16" x14ac:dyDescent="0.25">
      <c r="A7470">
        <v>7469</v>
      </c>
      <c r="B7470" s="1">
        <v>44330</v>
      </c>
      <c r="C7470" s="1">
        <v>44331</v>
      </c>
      <c r="D7470" s="1">
        <v>44349</v>
      </c>
      <c r="E7470" s="1">
        <v>44351</v>
      </c>
      <c r="F7470">
        <v>1</v>
      </c>
      <c r="G7470" t="str">
        <f>VLOOKUP(F7470,dComprador!A:B,2,0)</f>
        <v>Alon</v>
      </c>
      <c r="H7470">
        <v>11</v>
      </c>
      <c r="I7470" t="str">
        <f>VLOOKUP(H7470,dMateriaPrima!A:B,2,0)</f>
        <v>Papel</v>
      </c>
      <c r="J7470">
        <f>VLOOKUP(H7470,dMateriaPrima!A:C,3,0)</f>
        <v>9</v>
      </c>
      <c r="K7470">
        <v>121</v>
      </c>
      <c r="L7470">
        <f t="shared" si="233"/>
        <v>1089</v>
      </c>
      <c r="M7470">
        <v>0</v>
      </c>
      <c r="N7470">
        <f t="shared" si="232"/>
        <v>1089</v>
      </c>
      <c r="O7470">
        <v>3</v>
      </c>
      <c r="P7470" t="str">
        <f>VLOOKUP(O7470,dFornecedor!A:B,2,0)</f>
        <v>StepUp</v>
      </c>
    </row>
    <row r="7471" spans="1:16" x14ac:dyDescent="0.25">
      <c r="A7471">
        <v>7470</v>
      </c>
      <c r="B7471" s="1">
        <v>44330</v>
      </c>
      <c r="C7471" s="1">
        <v>44331</v>
      </c>
      <c r="D7471" s="1">
        <v>44355</v>
      </c>
      <c r="E7471" s="1">
        <v>44358</v>
      </c>
      <c r="F7471">
        <v>1</v>
      </c>
      <c r="G7471" t="str">
        <f>VLOOKUP(F7471,dComprador!A:B,2,0)</f>
        <v>Alon</v>
      </c>
      <c r="H7471">
        <v>11</v>
      </c>
      <c r="I7471" t="str">
        <f>VLOOKUP(H7471,dMateriaPrima!A:B,2,0)</f>
        <v>Papel</v>
      </c>
      <c r="J7471">
        <f>VLOOKUP(H7471,dMateriaPrima!A:C,3,0)</f>
        <v>9</v>
      </c>
      <c r="K7471">
        <v>62</v>
      </c>
      <c r="L7471">
        <f t="shared" si="233"/>
        <v>558</v>
      </c>
      <c r="M7471">
        <v>24</v>
      </c>
      <c r="N7471">
        <f t="shared" si="232"/>
        <v>424.08000000000004</v>
      </c>
      <c r="O7471">
        <v>3</v>
      </c>
      <c r="P7471" t="str">
        <f>VLOOKUP(O7471,dFornecedor!A:B,2,0)</f>
        <v>StepUp</v>
      </c>
    </row>
    <row r="7472" spans="1:16" x14ac:dyDescent="0.25">
      <c r="A7472">
        <v>7471</v>
      </c>
      <c r="B7472" s="1">
        <v>44331</v>
      </c>
      <c r="C7472" s="1">
        <v>44338</v>
      </c>
      <c r="D7472" s="1">
        <v>44338</v>
      </c>
      <c r="E7472" s="1">
        <v>44342</v>
      </c>
      <c r="F7472">
        <v>4</v>
      </c>
      <c r="G7472" t="str">
        <f>VLOOKUP(F7472,dComprador!A:B,2,0)</f>
        <v>Lira</v>
      </c>
      <c r="H7472">
        <v>5</v>
      </c>
      <c r="I7472" t="str">
        <f>VLOOKUP(H7472,dMateriaPrima!A:B,2,0)</f>
        <v>Areia</v>
      </c>
      <c r="J7472">
        <f>VLOOKUP(H7472,dMateriaPrima!A:C,3,0)</f>
        <v>3.59</v>
      </c>
      <c r="K7472">
        <v>184</v>
      </c>
      <c r="L7472">
        <f t="shared" si="233"/>
        <v>660.56</v>
      </c>
      <c r="M7472">
        <v>0</v>
      </c>
      <c r="N7472">
        <f t="shared" si="232"/>
        <v>660.56</v>
      </c>
      <c r="O7472">
        <v>3</v>
      </c>
      <c r="P7472" t="str">
        <f>VLOOKUP(O7472,dFornecedor!A:B,2,0)</f>
        <v>StepUp</v>
      </c>
    </row>
    <row r="7473" spans="1:16" x14ac:dyDescent="0.25">
      <c r="A7473">
        <v>7472</v>
      </c>
      <c r="B7473" s="1">
        <v>44331</v>
      </c>
      <c r="C7473" s="1">
        <v>44332</v>
      </c>
      <c r="D7473" s="1">
        <v>44338</v>
      </c>
      <c r="E7473" s="1">
        <v>44340</v>
      </c>
      <c r="F7473">
        <v>4</v>
      </c>
      <c r="G7473" t="str">
        <f>VLOOKUP(F7473,dComprador!A:B,2,0)</f>
        <v>Lira</v>
      </c>
      <c r="H7473">
        <v>9</v>
      </c>
      <c r="I7473" t="str">
        <f>VLOOKUP(H7473,dMateriaPrima!A:B,2,0)</f>
        <v>Couro</v>
      </c>
      <c r="J7473">
        <f>VLOOKUP(H7473,dMateriaPrima!A:C,3,0)</f>
        <v>4.4000000000000004</v>
      </c>
      <c r="K7473">
        <v>85</v>
      </c>
      <c r="L7473">
        <f t="shared" si="233"/>
        <v>374.00000000000006</v>
      </c>
      <c r="M7473">
        <v>0</v>
      </c>
      <c r="N7473">
        <f t="shared" si="232"/>
        <v>374.00000000000006</v>
      </c>
      <c r="O7473">
        <v>3</v>
      </c>
      <c r="P7473" t="str">
        <f>VLOOKUP(O7473,dFornecedor!A:B,2,0)</f>
        <v>StepUp</v>
      </c>
    </row>
    <row r="7474" spans="1:16" x14ac:dyDescent="0.25">
      <c r="A7474">
        <v>7473</v>
      </c>
      <c r="B7474" s="1">
        <v>44331</v>
      </c>
      <c r="C7474" s="1">
        <v>44331</v>
      </c>
      <c r="D7474" s="1">
        <v>44344</v>
      </c>
      <c r="E7474" s="1">
        <v>44346</v>
      </c>
      <c r="F7474">
        <v>4</v>
      </c>
      <c r="G7474" t="str">
        <f>VLOOKUP(F7474,dComprador!A:B,2,0)</f>
        <v>Lira</v>
      </c>
      <c r="H7474">
        <v>1</v>
      </c>
      <c r="I7474" t="str">
        <f>VLOOKUP(H7474,dMateriaPrima!A:B,2,0)</f>
        <v>Tecido</v>
      </c>
      <c r="J7474">
        <f>VLOOKUP(H7474,dMateriaPrima!A:C,3,0)</f>
        <v>18</v>
      </c>
      <c r="K7474">
        <v>41</v>
      </c>
      <c r="L7474">
        <f t="shared" si="233"/>
        <v>738</v>
      </c>
      <c r="M7474">
        <v>0</v>
      </c>
      <c r="N7474">
        <f t="shared" si="232"/>
        <v>738</v>
      </c>
      <c r="O7474">
        <v>4</v>
      </c>
      <c r="P7474" t="str">
        <f>VLOOKUP(O7474,dFornecedor!A:B,2,0)</f>
        <v>AlphaOmega</v>
      </c>
    </row>
    <row r="7475" spans="1:16" x14ac:dyDescent="0.25">
      <c r="A7475">
        <v>7474</v>
      </c>
      <c r="B7475" s="1">
        <v>44331</v>
      </c>
      <c r="C7475" s="1">
        <v>44332</v>
      </c>
      <c r="D7475" s="1">
        <v>44356</v>
      </c>
      <c r="E7475" s="1">
        <v>44361</v>
      </c>
      <c r="F7475">
        <v>1</v>
      </c>
      <c r="G7475" t="str">
        <f>VLOOKUP(F7475,dComprador!A:B,2,0)</f>
        <v>Alon</v>
      </c>
      <c r="H7475">
        <v>1</v>
      </c>
      <c r="I7475" t="str">
        <f>VLOOKUP(H7475,dMateriaPrima!A:B,2,0)</f>
        <v>Tecido</v>
      </c>
      <c r="J7475">
        <f>VLOOKUP(H7475,dMateriaPrima!A:C,3,0)</f>
        <v>18</v>
      </c>
      <c r="K7475">
        <v>288</v>
      </c>
      <c r="L7475">
        <f t="shared" si="233"/>
        <v>5184</v>
      </c>
      <c r="M7475">
        <v>0</v>
      </c>
      <c r="N7475">
        <f t="shared" si="232"/>
        <v>5184</v>
      </c>
      <c r="O7475">
        <v>5</v>
      </c>
      <c r="P7475" t="str">
        <f>VLOOKUP(O7475,dFornecedor!A:B,2,0)</f>
        <v>Atlas</v>
      </c>
    </row>
    <row r="7476" spans="1:16" x14ac:dyDescent="0.25">
      <c r="A7476">
        <v>7475</v>
      </c>
      <c r="B7476" s="1">
        <v>44331</v>
      </c>
      <c r="C7476" s="1">
        <v>44335</v>
      </c>
      <c r="D7476" s="1">
        <v>44342</v>
      </c>
      <c r="E7476" s="1">
        <v>44348</v>
      </c>
      <c r="F7476">
        <v>4</v>
      </c>
      <c r="G7476" t="str">
        <f>VLOOKUP(F7476,dComprador!A:B,2,0)</f>
        <v>Lira</v>
      </c>
      <c r="H7476">
        <v>5</v>
      </c>
      <c r="I7476" t="str">
        <f>VLOOKUP(H7476,dMateriaPrima!A:B,2,0)</f>
        <v>Areia</v>
      </c>
      <c r="J7476">
        <f>VLOOKUP(H7476,dMateriaPrima!A:C,3,0)</f>
        <v>3.59</v>
      </c>
      <c r="K7476">
        <v>180</v>
      </c>
      <c r="L7476">
        <f t="shared" si="233"/>
        <v>646.19999999999993</v>
      </c>
      <c r="M7476">
        <v>0</v>
      </c>
      <c r="N7476">
        <f t="shared" si="232"/>
        <v>646.19999999999993</v>
      </c>
      <c r="O7476">
        <v>4</v>
      </c>
      <c r="P7476" t="str">
        <f>VLOOKUP(O7476,dFornecedor!A:B,2,0)</f>
        <v>AlphaOmega</v>
      </c>
    </row>
    <row r="7477" spans="1:16" x14ac:dyDescent="0.25">
      <c r="A7477">
        <v>7476</v>
      </c>
      <c r="B7477" s="1">
        <v>44331</v>
      </c>
      <c r="C7477" s="1">
        <v>44331</v>
      </c>
      <c r="D7477" s="1">
        <v>44346</v>
      </c>
      <c r="E7477" s="1">
        <v>44348</v>
      </c>
      <c r="F7477">
        <v>1</v>
      </c>
      <c r="G7477" t="str">
        <f>VLOOKUP(F7477,dComprador!A:B,2,0)</f>
        <v>Alon</v>
      </c>
      <c r="H7477">
        <v>10</v>
      </c>
      <c r="I7477" t="str">
        <f>VLOOKUP(H7477,dMateriaPrima!A:B,2,0)</f>
        <v>Pedra Britada</v>
      </c>
      <c r="J7477">
        <f>VLOOKUP(H7477,dMateriaPrima!A:C,3,0)</f>
        <v>56</v>
      </c>
      <c r="K7477">
        <v>11</v>
      </c>
      <c r="L7477">
        <f t="shared" si="233"/>
        <v>616</v>
      </c>
      <c r="M7477">
        <v>0</v>
      </c>
      <c r="N7477">
        <f t="shared" si="232"/>
        <v>616</v>
      </c>
      <c r="O7477">
        <v>2</v>
      </c>
      <c r="P7477" t="str">
        <f>VLOOKUP(O7477,dFornecedor!A:B,2,0)</f>
        <v>Minerva</v>
      </c>
    </row>
    <row r="7478" spans="1:16" x14ac:dyDescent="0.25">
      <c r="A7478">
        <v>7477</v>
      </c>
      <c r="B7478" s="1">
        <v>44331</v>
      </c>
      <c r="C7478" s="1">
        <v>44332</v>
      </c>
      <c r="D7478" s="1">
        <v>44351</v>
      </c>
      <c r="E7478" s="1">
        <v>44352</v>
      </c>
      <c r="F7478">
        <v>1</v>
      </c>
      <c r="G7478" t="str">
        <f>VLOOKUP(F7478,dComprador!A:B,2,0)</f>
        <v>Alon</v>
      </c>
      <c r="H7478">
        <v>6</v>
      </c>
      <c r="I7478" t="str">
        <f>VLOOKUP(H7478,dMateriaPrima!A:B,2,0)</f>
        <v>Fio Algodão</v>
      </c>
      <c r="J7478">
        <f>VLOOKUP(H7478,dMateriaPrima!A:C,3,0)</f>
        <v>55.9</v>
      </c>
      <c r="K7478">
        <v>152</v>
      </c>
      <c r="L7478">
        <f t="shared" si="233"/>
        <v>8496.7999999999993</v>
      </c>
      <c r="M7478">
        <v>0</v>
      </c>
      <c r="N7478">
        <f t="shared" si="232"/>
        <v>8496.7999999999993</v>
      </c>
      <c r="O7478">
        <v>3</v>
      </c>
      <c r="P7478" t="str">
        <f>VLOOKUP(O7478,dFornecedor!A:B,2,0)</f>
        <v>StepUp</v>
      </c>
    </row>
    <row r="7479" spans="1:16" x14ac:dyDescent="0.25">
      <c r="A7479">
        <v>7478</v>
      </c>
      <c r="B7479" s="1">
        <v>44331</v>
      </c>
      <c r="C7479" s="1">
        <v>44341</v>
      </c>
      <c r="D7479" s="1">
        <v>44351</v>
      </c>
      <c r="E7479" s="1">
        <v>44351</v>
      </c>
      <c r="F7479">
        <v>1</v>
      </c>
      <c r="G7479" t="str">
        <f>VLOOKUP(F7479,dComprador!A:B,2,0)</f>
        <v>Alon</v>
      </c>
      <c r="H7479">
        <v>9</v>
      </c>
      <c r="I7479" t="str">
        <f>VLOOKUP(H7479,dMateriaPrima!A:B,2,0)</f>
        <v>Couro</v>
      </c>
      <c r="J7479">
        <f>VLOOKUP(H7479,dMateriaPrima!A:C,3,0)</f>
        <v>4.4000000000000004</v>
      </c>
      <c r="K7479">
        <v>173</v>
      </c>
      <c r="L7479">
        <f t="shared" si="233"/>
        <v>761.2</v>
      </c>
      <c r="M7479">
        <v>0</v>
      </c>
      <c r="N7479">
        <f t="shared" si="232"/>
        <v>761.2</v>
      </c>
      <c r="O7479">
        <v>3</v>
      </c>
      <c r="P7479" t="str">
        <f>VLOOKUP(O7479,dFornecedor!A:B,2,0)</f>
        <v>StepUp</v>
      </c>
    </row>
    <row r="7480" spans="1:16" x14ac:dyDescent="0.25">
      <c r="A7480">
        <v>7479</v>
      </c>
      <c r="B7480" s="1">
        <v>44331</v>
      </c>
      <c r="C7480" s="1">
        <v>44332</v>
      </c>
      <c r="D7480" s="1">
        <v>44353</v>
      </c>
      <c r="E7480" s="1">
        <v>44351</v>
      </c>
      <c r="F7480">
        <v>1</v>
      </c>
      <c r="G7480" t="str">
        <f>VLOOKUP(F7480,dComprador!A:B,2,0)</f>
        <v>Alon</v>
      </c>
      <c r="H7480">
        <v>9</v>
      </c>
      <c r="I7480" t="str">
        <f>VLOOKUP(H7480,dMateriaPrima!A:B,2,0)</f>
        <v>Couro</v>
      </c>
      <c r="J7480">
        <f>VLOOKUP(H7480,dMateriaPrima!A:C,3,0)</f>
        <v>4.4000000000000004</v>
      </c>
      <c r="K7480">
        <v>224</v>
      </c>
      <c r="L7480">
        <f t="shared" si="233"/>
        <v>985.60000000000014</v>
      </c>
      <c r="M7480">
        <v>0</v>
      </c>
      <c r="N7480">
        <f t="shared" si="232"/>
        <v>985.60000000000014</v>
      </c>
      <c r="O7480">
        <v>3</v>
      </c>
      <c r="P7480" t="str">
        <f>VLOOKUP(O7480,dFornecedor!A:B,2,0)</f>
        <v>StepUp</v>
      </c>
    </row>
    <row r="7481" spans="1:16" x14ac:dyDescent="0.25">
      <c r="A7481">
        <v>7480</v>
      </c>
      <c r="B7481" s="1">
        <v>44331</v>
      </c>
      <c r="C7481" s="1">
        <v>44340</v>
      </c>
      <c r="D7481" s="1">
        <v>44347</v>
      </c>
      <c r="E7481" s="1">
        <v>44348</v>
      </c>
      <c r="F7481">
        <v>1</v>
      </c>
      <c r="G7481" t="str">
        <f>VLOOKUP(F7481,dComprador!A:B,2,0)</f>
        <v>Alon</v>
      </c>
      <c r="H7481">
        <v>7</v>
      </c>
      <c r="I7481" t="str">
        <f>VLOOKUP(H7481,dMateriaPrima!A:B,2,0)</f>
        <v>Poliéster</v>
      </c>
      <c r="J7481">
        <f>VLOOKUP(H7481,dMateriaPrima!A:C,3,0)</f>
        <v>8</v>
      </c>
      <c r="K7481">
        <v>45</v>
      </c>
      <c r="L7481">
        <f t="shared" si="233"/>
        <v>360</v>
      </c>
      <c r="M7481">
        <v>0</v>
      </c>
      <c r="N7481">
        <f t="shared" si="232"/>
        <v>360</v>
      </c>
      <c r="O7481">
        <v>3</v>
      </c>
      <c r="P7481" t="str">
        <f>VLOOKUP(O7481,dFornecedor!A:B,2,0)</f>
        <v>StepUp</v>
      </c>
    </row>
    <row r="7482" spans="1:16" x14ac:dyDescent="0.25">
      <c r="A7482">
        <v>7481</v>
      </c>
      <c r="B7482" s="1">
        <v>44331</v>
      </c>
      <c r="C7482" s="1">
        <v>44340</v>
      </c>
      <c r="D7482" s="1">
        <v>44346</v>
      </c>
      <c r="E7482" s="1">
        <v>44349</v>
      </c>
      <c r="F7482">
        <v>1</v>
      </c>
      <c r="G7482" t="str">
        <f>VLOOKUP(F7482,dComprador!A:B,2,0)</f>
        <v>Alon</v>
      </c>
      <c r="H7482">
        <v>5</v>
      </c>
      <c r="I7482" t="str">
        <f>VLOOKUP(H7482,dMateriaPrima!A:B,2,0)</f>
        <v>Areia</v>
      </c>
      <c r="J7482">
        <f>VLOOKUP(H7482,dMateriaPrima!A:C,3,0)</f>
        <v>3.59</v>
      </c>
      <c r="K7482">
        <v>85</v>
      </c>
      <c r="L7482">
        <f t="shared" si="233"/>
        <v>305.14999999999998</v>
      </c>
      <c r="M7482">
        <v>0</v>
      </c>
      <c r="N7482">
        <f t="shared" si="232"/>
        <v>305.14999999999998</v>
      </c>
      <c r="O7482">
        <v>3</v>
      </c>
      <c r="P7482" t="str">
        <f>VLOOKUP(O7482,dFornecedor!A:B,2,0)</f>
        <v>StepUp</v>
      </c>
    </row>
    <row r="7483" spans="1:16" x14ac:dyDescent="0.25">
      <c r="A7483">
        <v>7482</v>
      </c>
      <c r="B7483" s="1">
        <v>44331</v>
      </c>
      <c r="C7483" s="1">
        <v>44339</v>
      </c>
      <c r="D7483" s="1">
        <v>44362</v>
      </c>
      <c r="E7483" s="1">
        <v>44364</v>
      </c>
      <c r="F7483">
        <v>1</v>
      </c>
      <c r="G7483" t="str">
        <f>VLOOKUP(F7483,dComprador!A:B,2,0)</f>
        <v>Alon</v>
      </c>
      <c r="H7483">
        <v>9</v>
      </c>
      <c r="I7483" t="str">
        <f>VLOOKUP(H7483,dMateriaPrima!A:B,2,0)</f>
        <v>Couro</v>
      </c>
      <c r="J7483">
        <f>VLOOKUP(H7483,dMateriaPrima!A:C,3,0)</f>
        <v>4.4000000000000004</v>
      </c>
      <c r="K7483">
        <v>14</v>
      </c>
      <c r="L7483">
        <f t="shared" si="233"/>
        <v>61.600000000000009</v>
      </c>
      <c r="M7483">
        <v>0</v>
      </c>
      <c r="N7483">
        <f t="shared" si="232"/>
        <v>61.600000000000009</v>
      </c>
      <c r="O7483">
        <v>2</v>
      </c>
      <c r="P7483" t="str">
        <f>VLOOKUP(O7483,dFornecedor!A:B,2,0)</f>
        <v>Minerva</v>
      </c>
    </row>
    <row r="7484" spans="1:16" x14ac:dyDescent="0.25">
      <c r="A7484">
        <v>7483</v>
      </c>
      <c r="B7484" s="1">
        <v>44331</v>
      </c>
      <c r="C7484" s="1">
        <v>44336</v>
      </c>
      <c r="D7484" s="1">
        <v>44355</v>
      </c>
      <c r="E7484" s="1">
        <v>44356</v>
      </c>
      <c r="F7484">
        <v>1</v>
      </c>
      <c r="G7484" t="str">
        <f>VLOOKUP(F7484,dComprador!A:B,2,0)</f>
        <v>Alon</v>
      </c>
      <c r="H7484">
        <v>9</v>
      </c>
      <c r="I7484" t="str">
        <f>VLOOKUP(H7484,dMateriaPrima!A:B,2,0)</f>
        <v>Couro</v>
      </c>
      <c r="J7484">
        <f>VLOOKUP(H7484,dMateriaPrima!A:C,3,0)</f>
        <v>4.4000000000000004</v>
      </c>
      <c r="K7484">
        <v>273</v>
      </c>
      <c r="L7484">
        <f t="shared" si="233"/>
        <v>1201.2</v>
      </c>
      <c r="M7484">
        <v>0</v>
      </c>
      <c r="N7484">
        <f t="shared" si="232"/>
        <v>1201.2</v>
      </c>
      <c r="O7484">
        <v>3</v>
      </c>
      <c r="P7484" t="str">
        <f>VLOOKUP(O7484,dFornecedor!A:B,2,0)</f>
        <v>StepUp</v>
      </c>
    </row>
    <row r="7485" spans="1:16" x14ac:dyDescent="0.25">
      <c r="A7485">
        <v>7484</v>
      </c>
      <c r="B7485" s="1">
        <v>44332</v>
      </c>
      <c r="C7485" s="1">
        <v>44332</v>
      </c>
      <c r="D7485" s="1">
        <v>44359</v>
      </c>
      <c r="E7485" s="1">
        <v>44362</v>
      </c>
      <c r="F7485">
        <v>1</v>
      </c>
      <c r="G7485" t="str">
        <f>VLOOKUP(F7485,dComprador!A:B,2,0)</f>
        <v>Alon</v>
      </c>
      <c r="H7485">
        <v>7</v>
      </c>
      <c r="I7485" t="str">
        <f>VLOOKUP(H7485,dMateriaPrima!A:B,2,0)</f>
        <v>Poliéster</v>
      </c>
      <c r="J7485">
        <f>VLOOKUP(H7485,dMateriaPrima!A:C,3,0)</f>
        <v>8</v>
      </c>
      <c r="K7485">
        <v>51</v>
      </c>
      <c r="L7485">
        <f t="shared" si="233"/>
        <v>408</v>
      </c>
      <c r="M7485">
        <v>0</v>
      </c>
      <c r="N7485">
        <f t="shared" si="232"/>
        <v>408</v>
      </c>
      <c r="O7485">
        <v>5</v>
      </c>
      <c r="P7485" t="str">
        <f>VLOOKUP(O7485,dFornecedor!A:B,2,0)</f>
        <v>Atlas</v>
      </c>
    </row>
    <row r="7486" spans="1:16" x14ac:dyDescent="0.25">
      <c r="A7486">
        <v>7485</v>
      </c>
      <c r="B7486" s="1">
        <v>44332</v>
      </c>
      <c r="C7486" s="1">
        <v>44340</v>
      </c>
      <c r="D7486" s="1">
        <v>44363</v>
      </c>
      <c r="E7486" s="1">
        <v>44369</v>
      </c>
      <c r="F7486">
        <v>1</v>
      </c>
      <c r="G7486" t="str">
        <f>VLOOKUP(F7486,dComprador!A:B,2,0)</f>
        <v>Alon</v>
      </c>
      <c r="H7486">
        <v>1</v>
      </c>
      <c r="I7486" t="str">
        <f>VLOOKUP(H7486,dMateriaPrima!A:B,2,0)</f>
        <v>Tecido</v>
      </c>
      <c r="J7486">
        <f>VLOOKUP(H7486,dMateriaPrima!A:C,3,0)</f>
        <v>18</v>
      </c>
      <c r="K7486">
        <v>8</v>
      </c>
      <c r="L7486">
        <f t="shared" si="233"/>
        <v>144</v>
      </c>
      <c r="M7486">
        <v>0</v>
      </c>
      <c r="N7486">
        <f t="shared" si="232"/>
        <v>144</v>
      </c>
      <c r="O7486">
        <v>3</v>
      </c>
      <c r="P7486" t="str">
        <f>VLOOKUP(O7486,dFornecedor!A:B,2,0)</f>
        <v>StepUp</v>
      </c>
    </row>
    <row r="7487" spans="1:16" x14ac:dyDescent="0.25">
      <c r="A7487">
        <v>7486</v>
      </c>
      <c r="B7487" s="1">
        <v>44332</v>
      </c>
      <c r="C7487" s="1">
        <v>44334</v>
      </c>
      <c r="D7487" s="1">
        <v>44341</v>
      </c>
      <c r="E7487" s="1">
        <v>44342</v>
      </c>
      <c r="F7487">
        <v>4</v>
      </c>
      <c r="G7487" t="str">
        <f>VLOOKUP(F7487,dComprador!A:B,2,0)</f>
        <v>Lira</v>
      </c>
      <c r="H7487">
        <v>10</v>
      </c>
      <c r="I7487" t="str">
        <f>VLOOKUP(H7487,dMateriaPrima!A:B,2,0)</f>
        <v>Pedra Britada</v>
      </c>
      <c r="J7487">
        <f>VLOOKUP(H7487,dMateriaPrima!A:C,3,0)</f>
        <v>56</v>
      </c>
      <c r="K7487">
        <v>449</v>
      </c>
      <c r="L7487">
        <f t="shared" si="233"/>
        <v>25144</v>
      </c>
      <c r="M7487">
        <v>0</v>
      </c>
      <c r="N7487">
        <f t="shared" si="232"/>
        <v>25144</v>
      </c>
      <c r="O7487">
        <v>2</v>
      </c>
      <c r="P7487" t="str">
        <f>VLOOKUP(O7487,dFornecedor!A:B,2,0)</f>
        <v>Minerva</v>
      </c>
    </row>
    <row r="7488" spans="1:16" x14ac:dyDescent="0.25">
      <c r="A7488">
        <v>7487</v>
      </c>
      <c r="B7488" s="1">
        <v>44332</v>
      </c>
      <c r="C7488" s="1">
        <v>44332</v>
      </c>
      <c r="D7488" s="1">
        <v>44339</v>
      </c>
      <c r="E7488" s="1">
        <v>44340</v>
      </c>
      <c r="F7488">
        <v>4</v>
      </c>
      <c r="G7488" t="str">
        <f>VLOOKUP(F7488,dComprador!A:B,2,0)</f>
        <v>Lira</v>
      </c>
      <c r="H7488">
        <v>11</v>
      </c>
      <c r="I7488" t="str">
        <f>VLOOKUP(H7488,dMateriaPrima!A:B,2,0)</f>
        <v>Papel</v>
      </c>
      <c r="J7488">
        <f>VLOOKUP(H7488,dMateriaPrima!A:C,3,0)</f>
        <v>9</v>
      </c>
      <c r="K7488">
        <v>15</v>
      </c>
      <c r="L7488">
        <f t="shared" si="233"/>
        <v>135</v>
      </c>
      <c r="M7488">
        <v>0</v>
      </c>
      <c r="N7488">
        <f t="shared" si="232"/>
        <v>135</v>
      </c>
      <c r="O7488">
        <v>4</v>
      </c>
      <c r="P7488" t="str">
        <f>VLOOKUP(O7488,dFornecedor!A:B,2,0)</f>
        <v>AlphaOmega</v>
      </c>
    </row>
    <row r="7489" spans="1:16" x14ac:dyDescent="0.25">
      <c r="A7489">
        <v>7488</v>
      </c>
      <c r="B7489" s="1">
        <v>44332</v>
      </c>
      <c r="C7489" s="1">
        <v>44332</v>
      </c>
      <c r="D7489" s="1">
        <v>44346</v>
      </c>
      <c r="E7489" s="1">
        <v>44347</v>
      </c>
      <c r="F7489">
        <v>1</v>
      </c>
      <c r="G7489" t="str">
        <f>VLOOKUP(F7489,dComprador!A:B,2,0)</f>
        <v>Alon</v>
      </c>
      <c r="H7489">
        <v>6</v>
      </c>
      <c r="I7489" t="str">
        <f>VLOOKUP(H7489,dMateriaPrima!A:B,2,0)</f>
        <v>Fio Algodão</v>
      </c>
      <c r="J7489">
        <f>VLOOKUP(H7489,dMateriaPrima!A:C,3,0)</f>
        <v>55.9</v>
      </c>
      <c r="K7489">
        <v>95</v>
      </c>
      <c r="L7489">
        <f t="shared" si="233"/>
        <v>5310.5</v>
      </c>
      <c r="M7489">
        <v>0</v>
      </c>
      <c r="N7489">
        <f t="shared" si="232"/>
        <v>5310.5</v>
      </c>
      <c r="O7489">
        <v>2</v>
      </c>
      <c r="P7489" t="str">
        <f>VLOOKUP(O7489,dFornecedor!A:B,2,0)</f>
        <v>Minerva</v>
      </c>
    </row>
    <row r="7490" spans="1:16" x14ac:dyDescent="0.25">
      <c r="A7490">
        <v>7489</v>
      </c>
      <c r="B7490" s="1">
        <v>44332</v>
      </c>
      <c r="C7490" s="1">
        <v>44336</v>
      </c>
      <c r="D7490" s="1">
        <v>44344</v>
      </c>
      <c r="E7490" s="1">
        <v>44347</v>
      </c>
      <c r="F7490">
        <v>2</v>
      </c>
      <c r="G7490" t="str">
        <f>VLOOKUP(F7490,dComprador!A:B,2,0)</f>
        <v>João</v>
      </c>
      <c r="H7490">
        <v>1</v>
      </c>
      <c r="I7490" t="str">
        <f>VLOOKUP(H7490,dMateriaPrima!A:B,2,0)</f>
        <v>Tecido</v>
      </c>
      <c r="J7490">
        <f>VLOOKUP(H7490,dMateriaPrima!A:C,3,0)</f>
        <v>18</v>
      </c>
      <c r="K7490">
        <v>380</v>
      </c>
      <c r="L7490">
        <f t="shared" si="233"/>
        <v>6840</v>
      </c>
      <c r="M7490">
        <v>0</v>
      </c>
      <c r="N7490">
        <f t="shared" ref="N7490:N7553" si="234">SUM(L7490-((L7490*M7490)/100))</f>
        <v>6840</v>
      </c>
      <c r="O7490">
        <v>5</v>
      </c>
      <c r="P7490" t="str">
        <f>VLOOKUP(O7490,dFornecedor!A:B,2,0)</f>
        <v>Atlas</v>
      </c>
    </row>
    <row r="7491" spans="1:16" x14ac:dyDescent="0.25">
      <c r="A7491">
        <v>7490</v>
      </c>
      <c r="B7491" s="1">
        <v>44332</v>
      </c>
      <c r="C7491" s="1">
        <v>44335</v>
      </c>
      <c r="D7491" s="1">
        <v>44362</v>
      </c>
      <c r="E7491" s="1">
        <v>44365</v>
      </c>
      <c r="F7491">
        <v>1</v>
      </c>
      <c r="G7491" t="str">
        <f>VLOOKUP(F7491,dComprador!A:B,2,0)</f>
        <v>Alon</v>
      </c>
      <c r="H7491">
        <v>11</v>
      </c>
      <c r="I7491" t="str">
        <f>VLOOKUP(H7491,dMateriaPrima!A:B,2,0)</f>
        <v>Papel</v>
      </c>
      <c r="J7491">
        <f>VLOOKUP(H7491,dMateriaPrima!A:C,3,0)</f>
        <v>9</v>
      </c>
      <c r="K7491">
        <v>18</v>
      </c>
      <c r="L7491">
        <f t="shared" ref="L7491:L7554" si="235">J7491*K7491</f>
        <v>162</v>
      </c>
      <c r="M7491">
        <v>0</v>
      </c>
      <c r="N7491">
        <f t="shared" si="234"/>
        <v>162</v>
      </c>
      <c r="O7491">
        <v>1</v>
      </c>
      <c r="P7491" t="str">
        <f>VLOOKUP(O7491,dFornecedor!A:B,2,0)</f>
        <v>NorthShore</v>
      </c>
    </row>
    <row r="7492" spans="1:16" x14ac:dyDescent="0.25">
      <c r="A7492">
        <v>7491</v>
      </c>
      <c r="B7492" s="1">
        <v>44332</v>
      </c>
      <c r="C7492" s="1">
        <v>44336</v>
      </c>
      <c r="D7492" s="1">
        <v>44353</v>
      </c>
      <c r="E7492" s="1">
        <v>44354</v>
      </c>
      <c r="F7492">
        <v>1</v>
      </c>
      <c r="G7492" t="str">
        <f>VLOOKUP(F7492,dComprador!A:B,2,0)</f>
        <v>Alon</v>
      </c>
      <c r="H7492">
        <v>8</v>
      </c>
      <c r="I7492" t="str">
        <f>VLOOKUP(H7492,dMateriaPrima!A:B,2,0)</f>
        <v>Cimento</v>
      </c>
      <c r="J7492">
        <f>VLOOKUP(H7492,dMateriaPrima!A:C,3,0)</f>
        <v>23</v>
      </c>
      <c r="K7492">
        <v>26</v>
      </c>
      <c r="L7492">
        <f t="shared" si="235"/>
        <v>598</v>
      </c>
      <c r="M7492">
        <v>0</v>
      </c>
      <c r="N7492">
        <f t="shared" si="234"/>
        <v>598</v>
      </c>
      <c r="O7492">
        <v>1</v>
      </c>
      <c r="P7492" t="str">
        <f>VLOOKUP(O7492,dFornecedor!A:B,2,0)</f>
        <v>NorthShore</v>
      </c>
    </row>
    <row r="7493" spans="1:16" x14ac:dyDescent="0.25">
      <c r="A7493">
        <v>7492</v>
      </c>
      <c r="B7493" s="1">
        <v>44332</v>
      </c>
      <c r="C7493" s="1">
        <v>44332</v>
      </c>
      <c r="D7493" s="1">
        <v>44352</v>
      </c>
      <c r="E7493" s="1">
        <v>44355</v>
      </c>
      <c r="F7493">
        <v>1</v>
      </c>
      <c r="G7493" t="str">
        <f>VLOOKUP(F7493,dComprador!A:B,2,0)</f>
        <v>Alon</v>
      </c>
      <c r="H7493">
        <v>3</v>
      </c>
      <c r="I7493" t="str">
        <f>VLOOKUP(H7493,dMateriaPrima!A:B,2,0)</f>
        <v>Barra Metal</v>
      </c>
      <c r="J7493">
        <f>VLOOKUP(H7493,dMateriaPrima!A:C,3,0)</f>
        <v>565</v>
      </c>
      <c r="K7493">
        <v>98</v>
      </c>
      <c r="L7493">
        <f t="shared" si="235"/>
        <v>55370</v>
      </c>
      <c r="M7493">
        <v>0</v>
      </c>
      <c r="N7493">
        <f t="shared" si="234"/>
        <v>55370</v>
      </c>
      <c r="O7493">
        <v>2</v>
      </c>
      <c r="P7493" t="str">
        <f>VLOOKUP(O7493,dFornecedor!A:B,2,0)</f>
        <v>Minerva</v>
      </c>
    </row>
    <row r="7494" spans="1:16" x14ac:dyDescent="0.25">
      <c r="A7494">
        <v>7493</v>
      </c>
      <c r="B7494" s="1">
        <v>44332</v>
      </c>
      <c r="C7494" s="1">
        <v>44332</v>
      </c>
      <c r="D7494" s="1">
        <v>44353</v>
      </c>
      <c r="E7494" s="1">
        <v>44355</v>
      </c>
      <c r="F7494">
        <v>1</v>
      </c>
      <c r="G7494" t="str">
        <f>VLOOKUP(F7494,dComprador!A:B,2,0)</f>
        <v>Alon</v>
      </c>
      <c r="H7494">
        <v>7</v>
      </c>
      <c r="I7494" t="str">
        <f>VLOOKUP(H7494,dMateriaPrima!A:B,2,0)</f>
        <v>Poliéster</v>
      </c>
      <c r="J7494">
        <f>VLOOKUP(H7494,dMateriaPrima!A:C,3,0)</f>
        <v>8</v>
      </c>
      <c r="K7494">
        <v>9</v>
      </c>
      <c r="L7494">
        <f t="shared" si="235"/>
        <v>72</v>
      </c>
      <c r="M7494">
        <v>0</v>
      </c>
      <c r="N7494">
        <f t="shared" si="234"/>
        <v>72</v>
      </c>
      <c r="O7494">
        <v>4</v>
      </c>
      <c r="P7494" t="str">
        <f>VLOOKUP(O7494,dFornecedor!A:B,2,0)</f>
        <v>AlphaOmega</v>
      </c>
    </row>
    <row r="7495" spans="1:16" x14ac:dyDescent="0.25">
      <c r="A7495">
        <v>7494</v>
      </c>
      <c r="B7495" s="1">
        <v>44333</v>
      </c>
      <c r="C7495" s="1">
        <v>44333</v>
      </c>
      <c r="D7495" s="1">
        <v>44340</v>
      </c>
      <c r="E7495" s="1">
        <v>44339</v>
      </c>
      <c r="F7495">
        <v>4</v>
      </c>
      <c r="G7495" t="str">
        <f>VLOOKUP(F7495,dComprador!A:B,2,0)</f>
        <v>Lira</v>
      </c>
      <c r="H7495">
        <v>4</v>
      </c>
      <c r="I7495" t="str">
        <f>VLOOKUP(H7495,dMateriaPrima!A:B,2,0)</f>
        <v>Madeira</v>
      </c>
      <c r="J7495">
        <f>VLOOKUP(H7495,dMateriaPrima!A:C,3,0)</f>
        <v>168</v>
      </c>
      <c r="K7495">
        <v>288</v>
      </c>
      <c r="L7495">
        <f t="shared" si="235"/>
        <v>48384</v>
      </c>
      <c r="M7495">
        <v>0</v>
      </c>
      <c r="N7495">
        <f t="shared" si="234"/>
        <v>48384</v>
      </c>
      <c r="O7495">
        <v>2</v>
      </c>
      <c r="P7495" t="str">
        <f>VLOOKUP(O7495,dFornecedor!A:B,2,0)</f>
        <v>Minerva</v>
      </c>
    </row>
    <row r="7496" spans="1:16" x14ac:dyDescent="0.25">
      <c r="A7496">
        <v>7495</v>
      </c>
      <c r="B7496" s="1">
        <v>44333</v>
      </c>
      <c r="C7496" s="1">
        <v>44337</v>
      </c>
      <c r="D7496" s="1">
        <v>44340</v>
      </c>
      <c r="E7496" s="1">
        <v>44338</v>
      </c>
      <c r="F7496">
        <v>4</v>
      </c>
      <c r="G7496" t="str">
        <f>VLOOKUP(F7496,dComprador!A:B,2,0)</f>
        <v>Lira</v>
      </c>
      <c r="H7496">
        <v>3</v>
      </c>
      <c r="I7496" t="str">
        <f>VLOOKUP(H7496,dMateriaPrima!A:B,2,0)</f>
        <v>Barra Metal</v>
      </c>
      <c r="J7496">
        <f>VLOOKUP(H7496,dMateriaPrima!A:C,3,0)</f>
        <v>565</v>
      </c>
      <c r="K7496">
        <v>321</v>
      </c>
      <c r="L7496">
        <f t="shared" si="235"/>
        <v>181365</v>
      </c>
      <c r="M7496">
        <v>0</v>
      </c>
      <c r="N7496">
        <f t="shared" si="234"/>
        <v>181365</v>
      </c>
      <c r="O7496">
        <v>1</v>
      </c>
      <c r="P7496" t="str">
        <f>VLOOKUP(O7496,dFornecedor!A:B,2,0)</f>
        <v>NorthShore</v>
      </c>
    </row>
    <row r="7497" spans="1:16" x14ac:dyDescent="0.25">
      <c r="A7497">
        <v>7496</v>
      </c>
      <c r="B7497" s="1">
        <v>44333</v>
      </c>
      <c r="C7497" s="1">
        <v>44333</v>
      </c>
      <c r="D7497" s="1">
        <v>44340</v>
      </c>
      <c r="E7497" s="1">
        <v>44342</v>
      </c>
      <c r="F7497">
        <v>4</v>
      </c>
      <c r="G7497" t="str">
        <f>VLOOKUP(F7497,dComprador!A:B,2,0)</f>
        <v>Lira</v>
      </c>
      <c r="H7497">
        <v>6</v>
      </c>
      <c r="I7497" t="str">
        <f>VLOOKUP(H7497,dMateriaPrima!A:B,2,0)</f>
        <v>Fio Algodão</v>
      </c>
      <c r="J7497">
        <f>VLOOKUP(H7497,dMateriaPrima!A:C,3,0)</f>
        <v>55.9</v>
      </c>
      <c r="K7497">
        <v>75</v>
      </c>
      <c r="L7497">
        <f t="shared" si="235"/>
        <v>4192.5</v>
      </c>
      <c r="M7497">
        <v>0</v>
      </c>
      <c r="N7497">
        <f t="shared" si="234"/>
        <v>4192.5</v>
      </c>
      <c r="O7497">
        <v>4</v>
      </c>
      <c r="P7497" t="str">
        <f>VLOOKUP(O7497,dFornecedor!A:B,2,0)</f>
        <v>AlphaOmega</v>
      </c>
    </row>
    <row r="7498" spans="1:16" x14ac:dyDescent="0.25">
      <c r="A7498">
        <v>7497</v>
      </c>
      <c r="B7498" s="1">
        <v>44333</v>
      </c>
      <c r="C7498" s="1">
        <v>44333</v>
      </c>
      <c r="D7498" s="1">
        <v>44345</v>
      </c>
      <c r="E7498" s="1">
        <v>44345</v>
      </c>
      <c r="F7498">
        <v>4</v>
      </c>
      <c r="G7498" t="str">
        <f>VLOOKUP(F7498,dComprador!A:B,2,0)</f>
        <v>Lira</v>
      </c>
      <c r="H7498">
        <v>9</v>
      </c>
      <c r="I7498" t="str">
        <f>VLOOKUP(H7498,dMateriaPrima!A:B,2,0)</f>
        <v>Couro</v>
      </c>
      <c r="J7498">
        <f>VLOOKUP(H7498,dMateriaPrima!A:C,3,0)</f>
        <v>4.4000000000000004</v>
      </c>
      <c r="K7498">
        <v>7</v>
      </c>
      <c r="L7498">
        <f t="shared" si="235"/>
        <v>30.800000000000004</v>
      </c>
      <c r="M7498">
        <v>0</v>
      </c>
      <c r="N7498">
        <f t="shared" si="234"/>
        <v>30.800000000000004</v>
      </c>
      <c r="O7498">
        <v>4</v>
      </c>
      <c r="P7498" t="str">
        <f>VLOOKUP(O7498,dFornecedor!A:B,2,0)</f>
        <v>AlphaOmega</v>
      </c>
    </row>
    <row r="7499" spans="1:16" x14ac:dyDescent="0.25">
      <c r="A7499">
        <v>7498</v>
      </c>
      <c r="B7499" s="1">
        <v>44333</v>
      </c>
      <c r="C7499" s="1">
        <v>44334</v>
      </c>
      <c r="D7499" s="1">
        <v>44345</v>
      </c>
      <c r="E7499" s="1">
        <v>44347</v>
      </c>
      <c r="F7499">
        <v>2</v>
      </c>
      <c r="G7499" t="str">
        <f>VLOOKUP(F7499,dComprador!A:B,2,0)</f>
        <v>João</v>
      </c>
      <c r="H7499">
        <v>9</v>
      </c>
      <c r="I7499" t="str">
        <f>VLOOKUP(H7499,dMateriaPrima!A:B,2,0)</f>
        <v>Couro</v>
      </c>
      <c r="J7499">
        <f>VLOOKUP(H7499,dMateriaPrima!A:C,3,0)</f>
        <v>4.4000000000000004</v>
      </c>
      <c r="K7499">
        <v>78</v>
      </c>
      <c r="L7499">
        <f t="shared" si="235"/>
        <v>343.20000000000005</v>
      </c>
      <c r="M7499">
        <v>0</v>
      </c>
      <c r="N7499">
        <f t="shared" si="234"/>
        <v>343.20000000000005</v>
      </c>
      <c r="O7499">
        <v>3</v>
      </c>
      <c r="P7499" t="str">
        <f>VLOOKUP(O7499,dFornecedor!A:B,2,0)</f>
        <v>StepUp</v>
      </c>
    </row>
    <row r="7500" spans="1:16" x14ac:dyDescent="0.25">
      <c r="A7500">
        <v>7499</v>
      </c>
      <c r="B7500" s="1">
        <v>44333</v>
      </c>
      <c r="C7500" s="1">
        <v>44335</v>
      </c>
      <c r="D7500" s="1">
        <v>44351</v>
      </c>
      <c r="E7500" s="1">
        <v>44352</v>
      </c>
      <c r="F7500">
        <v>1</v>
      </c>
      <c r="G7500" t="str">
        <f>VLOOKUP(F7500,dComprador!A:B,2,0)</f>
        <v>Alon</v>
      </c>
      <c r="H7500">
        <v>10</v>
      </c>
      <c r="I7500" t="str">
        <f>VLOOKUP(H7500,dMateriaPrima!A:B,2,0)</f>
        <v>Pedra Britada</v>
      </c>
      <c r="J7500">
        <f>VLOOKUP(H7500,dMateriaPrima!A:C,3,0)</f>
        <v>56</v>
      </c>
      <c r="K7500">
        <v>325</v>
      </c>
      <c r="L7500">
        <f t="shared" si="235"/>
        <v>18200</v>
      </c>
      <c r="M7500">
        <v>39</v>
      </c>
      <c r="N7500">
        <f t="shared" si="234"/>
        <v>11102</v>
      </c>
      <c r="O7500">
        <v>4</v>
      </c>
      <c r="P7500" t="str">
        <f>VLOOKUP(O7500,dFornecedor!A:B,2,0)</f>
        <v>AlphaOmega</v>
      </c>
    </row>
    <row r="7501" spans="1:16" x14ac:dyDescent="0.25">
      <c r="A7501">
        <v>7500</v>
      </c>
      <c r="B7501" s="1">
        <v>44333</v>
      </c>
      <c r="C7501" s="1">
        <v>44335</v>
      </c>
      <c r="D7501" s="1">
        <v>44360</v>
      </c>
      <c r="E7501" s="1">
        <v>44361</v>
      </c>
      <c r="F7501">
        <v>2</v>
      </c>
      <c r="G7501" t="str">
        <f>VLOOKUP(F7501,dComprador!A:B,2,0)</f>
        <v>João</v>
      </c>
      <c r="H7501">
        <v>3</v>
      </c>
      <c r="I7501" t="str">
        <f>VLOOKUP(H7501,dMateriaPrima!A:B,2,0)</f>
        <v>Barra Metal</v>
      </c>
      <c r="J7501">
        <f>VLOOKUP(H7501,dMateriaPrima!A:C,3,0)</f>
        <v>565</v>
      </c>
      <c r="K7501">
        <v>102</v>
      </c>
      <c r="L7501">
        <f t="shared" si="235"/>
        <v>57630</v>
      </c>
      <c r="M7501">
        <v>0</v>
      </c>
      <c r="N7501">
        <f t="shared" si="234"/>
        <v>57630</v>
      </c>
      <c r="O7501">
        <v>5</v>
      </c>
      <c r="P7501" t="str">
        <f>VLOOKUP(O7501,dFornecedor!A:B,2,0)</f>
        <v>Atlas</v>
      </c>
    </row>
    <row r="7502" spans="1:16" x14ac:dyDescent="0.25">
      <c r="A7502">
        <v>7501</v>
      </c>
      <c r="B7502" s="1">
        <v>44334</v>
      </c>
      <c r="C7502" s="1">
        <v>44339</v>
      </c>
      <c r="D7502" s="1">
        <v>44341</v>
      </c>
      <c r="E7502" s="1">
        <v>44344</v>
      </c>
      <c r="F7502">
        <v>4</v>
      </c>
      <c r="G7502" t="str">
        <f>VLOOKUP(F7502,dComprador!A:B,2,0)</f>
        <v>Lira</v>
      </c>
      <c r="H7502">
        <v>6</v>
      </c>
      <c r="I7502" t="str">
        <f>VLOOKUP(H7502,dMateriaPrima!A:B,2,0)</f>
        <v>Fio Algodão</v>
      </c>
      <c r="J7502">
        <f>VLOOKUP(H7502,dMateriaPrima!A:C,3,0)</f>
        <v>55.9</v>
      </c>
      <c r="K7502">
        <v>101</v>
      </c>
      <c r="L7502">
        <f t="shared" si="235"/>
        <v>5645.9</v>
      </c>
      <c r="M7502">
        <v>0</v>
      </c>
      <c r="N7502">
        <f t="shared" si="234"/>
        <v>5645.9</v>
      </c>
      <c r="O7502">
        <v>3</v>
      </c>
      <c r="P7502" t="str">
        <f>VLOOKUP(O7502,dFornecedor!A:B,2,0)</f>
        <v>StepUp</v>
      </c>
    </row>
    <row r="7503" spans="1:16" x14ac:dyDescent="0.25">
      <c r="A7503">
        <v>7502</v>
      </c>
      <c r="B7503" s="1">
        <v>44334</v>
      </c>
      <c r="C7503" s="1">
        <v>44338</v>
      </c>
      <c r="D7503" s="1">
        <v>44361</v>
      </c>
      <c r="E7503" s="1">
        <v>44364</v>
      </c>
      <c r="F7503">
        <v>1</v>
      </c>
      <c r="G7503" t="str">
        <f>VLOOKUP(F7503,dComprador!A:B,2,0)</f>
        <v>Alon</v>
      </c>
      <c r="H7503">
        <v>1</v>
      </c>
      <c r="I7503" t="str">
        <f>VLOOKUP(H7503,dMateriaPrima!A:B,2,0)</f>
        <v>Tecido</v>
      </c>
      <c r="J7503">
        <f>VLOOKUP(H7503,dMateriaPrima!A:C,3,0)</f>
        <v>18</v>
      </c>
      <c r="K7503">
        <v>415</v>
      </c>
      <c r="L7503">
        <f t="shared" si="235"/>
        <v>7470</v>
      </c>
      <c r="M7503">
        <v>0</v>
      </c>
      <c r="N7503">
        <f t="shared" si="234"/>
        <v>7470</v>
      </c>
      <c r="O7503">
        <v>1</v>
      </c>
      <c r="P7503" t="str">
        <f>VLOOKUP(O7503,dFornecedor!A:B,2,0)</f>
        <v>NorthShore</v>
      </c>
    </row>
    <row r="7504" spans="1:16" x14ac:dyDescent="0.25">
      <c r="A7504">
        <v>7503</v>
      </c>
      <c r="B7504" s="1">
        <v>44334</v>
      </c>
      <c r="C7504" s="1">
        <v>44335</v>
      </c>
      <c r="D7504" s="1">
        <v>44342</v>
      </c>
      <c r="E7504" s="1">
        <v>44344</v>
      </c>
      <c r="F7504">
        <v>4</v>
      </c>
      <c r="G7504" t="str">
        <f>VLOOKUP(F7504,dComprador!A:B,2,0)</f>
        <v>Lira</v>
      </c>
      <c r="H7504">
        <v>6</v>
      </c>
      <c r="I7504" t="str">
        <f>VLOOKUP(H7504,dMateriaPrima!A:B,2,0)</f>
        <v>Fio Algodão</v>
      </c>
      <c r="J7504">
        <f>VLOOKUP(H7504,dMateriaPrima!A:C,3,0)</f>
        <v>55.9</v>
      </c>
      <c r="K7504">
        <v>98</v>
      </c>
      <c r="L7504">
        <f t="shared" si="235"/>
        <v>5478.2</v>
      </c>
      <c r="M7504">
        <v>0</v>
      </c>
      <c r="N7504">
        <f t="shared" si="234"/>
        <v>5478.2</v>
      </c>
      <c r="O7504">
        <v>3</v>
      </c>
      <c r="P7504" t="str">
        <f>VLOOKUP(O7504,dFornecedor!A:B,2,0)</f>
        <v>StepUp</v>
      </c>
    </row>
    <row r="7505" spans="1:16" x14ac:dyDescent="0.25">
      <c r="A7505">
        <v>7504</v>
      </c>
      <c r="B7505" s="1">
        <v>44334</v>
      </c>
      <c r="C7505" s="1">
        <v>44334</v>
      </c>
      <c r="D7505" s="1">
        <v>44341</v>
      </c>
      <c r="E7505" s="1">
        <v>44342</v>
      </c>
      <c r="F7505">
        <v>4</v>
      </c>
      <c r="G7505" t="str">
        <f>VLOOKUP(F7505,dComprador!A:B,2,0)</f>
        <v>Lira</v>
      </c>
      <c r="H7505">
        <v>5</v>
      </c>
      <c r="I7505" t="str">
        <f>VLOOKUP(H7505,dMateriaPrima!A:B,2,0)</f>
        <v>Areia</v>
      </c>
      <c r="J7505">
        <f>VLOOKUP(H7505,dMateriaPrima!A:C,3,0)</f>
        <v>3.59</v>
      </c>
      <c r="K7505">
        <v>8</v>
      </c>
      <c r="L7505">
        <f t="shared" si="235"/>
        <v>28.72</v>
      </c>
      <c r="M7505">
        <v>0</v>
      </c>
      <c r="N7505">
        <f t="shared" si="234"/>
        <v>28.72</v>
      </c>
      <c r="O7505">
        <v>2</v>
      </c>
      <c r="P7505" t="str">
        <f>VLOOKUP(O7505,dFornecedor!A:B,2,0)</f>
        <v>Minerva</v>
      </c>
    </row>
    <row r="7506" spans="1:16" x14ac:dyDescent="0.25">
      <c r="A7506">
        <v>7505</v>
      </c>
      <c r="B7506" s="1">
        <v>44334</v>
      </c>
      <c r="C7506" s="1">
        <v>44334</v>
      </c>
      <c r="D7506" s="1">
        <v>44346</v>
      </c>
      <c r="E7506" s="1">
        <v>44350</v>
      </c>
      <c r="F7506">
        <v>4</v>
      </c>
      <c r="G7506" t="str">
        <f>VLOOKUP(F7506,dComprador!A:B,2,0)</f>
        <v>Lira</v>
      </c>
      <c r="H7506">
        <v>6</v>
      </c>
      <c r="I7506" t="str">
        <f>VLOOKUP(H7506,dMateriaPrima!A:B,2,0)</f>
        <v>Fio Algodão</v>
      </c>
      <c r="J7506">
        <f>VLOOKUP(H7506,dMateriaPrima!A:C,3,0)</f>
        <v>55.9</v>
      </c>
      <c r="K7506">
        <v>487</v>
      </c>
      <c r="L7506">
        <f t="shared" si="235"/>
        <v>27223.3</v>
      </c>
      <c r="M7506">
        <v>15</v>
      </c>
      <c r="N7506">
        <f t="shared" si="234"/>
        <v>23139.805</v>
      </c>
      <c r="O7506">
        <v>4</v>
      </c>
      <c r="P7506" t="str">
        <f>VLOOKUP(O7506,dFornecedor!A:B,2,0)</f>
        <v>AlphaOmega</v>
      </c>
    </row>
    <row r="7507" spans="1:16" x14ac:dyDescent="0.25">
      <c r="A7507">
        <v>7506</v>
      </c>
      <c r="B7507" s="1">
        <v>44334</v>
      </c>
      <c r="C7507" s="1">
        <v>44344</v>
      </c>
      <c r="D7507" s="1">
        <v>44344</v>
      </c>
      <c r="E7507" s="1">
        <v>44347</v>
      </c>
      <c r="F7507">
        <v>4</v>
      </c>
      <c r="G7507" t="str">
        <f>VLOOKUP(F7507,dComprador!A:B,2,0)</f>
        <v>Lira</v>
      </c>
      <c r="H7507">
        <v>5</v>
      </c>
      <c r="I7507" t="str">
        <f>VLOOKUP(H7507,dMateriaPrima!A:B,2,0)</f>
        <v>Areia</v>
      </c>
      <c r="J7507">
        <f>VLOOKUP(H7507,dMateriaPrima!A:C,3,0)</f>
        <v>3.59</v>
      </c>
      <c r="K7507">
        <v>351</v>
      </c>
      <c r="L7507">
        <f t="shared" si="235"/>
        <v>1260.0899999999999</v>
      </c>
      <c r="M7507">
        <v>0</v>
      </c>
      <c r="N7507">
        <f t="shared" si="234"/>
        <v>1260.0899999999999</v>
      </c>
      <c r="O7507">
        <v>1</v>
      </c>
      <c r="P7507" t="str">
        <f>VLOOKUP(O7507,dFornecedor!A:B,2,0)</f>
        <v>NorthShore</v>
      </c>
    </row>
    <row r="7508" spans="1:16" x14ac:dyDescent="0.25">
      <c r="A7508">
        <v>7507</v>
      </c>
      <c r="B7508" s="1">
        <v>44334</v>
      </c>
      <c r="C7508" s="1">
        <v>44348</v>
      </c>
      <c r="D7508" s="1">
        <v>44350</v>
      </c>
      <c r="E7508" s="1">
        <v>44350</v>
      </c>
      <c r="F7508">
        <v>2</v>
      </c>
      <c r="G7508" t="str">
        <f>VLOOKUP(F7508,dComprador!A:B,2,0)</f>
        <v>João</v>
      </c>
      <c r="H7508">
        <v>9</v>
      </c>
      <c r="I7508" t="str">
        <f>VLOOKUP(H7508,dMateriaPrima!A:B,2,0)</f>
        <v>Couro</v>
      </c>
      <c r="J7508">
        <f>VLOOKUP(H7508,dMateriaPrima!A:C,3,0)</f>
        <v>4.4000000000000004</v>
      </c>
      <c r="K7508">
        <v>38</v>
      </c>
      <c r="L7508">
        <f t="shared" si="235"/>
        <v>167.20000000000002</v>
      </c>
      <c r="M7508">
        <v>0</v>
      </c>
      <c r="N7508">
        <f t="shared" si="234"/>
        <v>167.20000000000002</v>
      </c>
      <c r="O7508">
        <v>1</v>
      </c>
      <c r="P7508" t="str">
        <f>VLOOKUP(O7508,dFornecedor!A:B,2,0)</f>
        <v>NorthShore</v>
      </c>
    </row>
    <row r="7509" spans="1:16" x14ac:dyDescent="0.25">
      <c r="A7509">
        <v>7508</v>
      </c>
      <c r="B7509" s="1">
        <v>44334</v>
      </c>
      <c r="C7509" s="1">
        <v>44338</v>
      </c>
      <c r="D7509" s="1">
        <v>44353</v>
      </c>
      <c r="E7509" s="1">
        <v>44356</v>
      </c>
      <c r="F7509">
        <v>1</v>
      </c>
      <c r="G7509" t="str">
        <f>VLOOKUP(F7509,dComprador!A:B,2,0)</f>
        <v>Alon</v>
      </c>
      <c r="H7509">
        <v>1</v>
      </c>
      <c r="I7509" t="str">
        <f>VLOOKUP(H7509,dMateriaPrima!A:B,2,0)</f>
        <v>Tecido</v>
      </c>
      <c r="J7509">
        <f>VLOOKUP(H7509,dMateriaPrima!A:C,3,0)</f>
        <v>18</v>
      </c>
      <c r="K7509">
        <v>215</v>
      </c>
      <c r="L7509">
        <f t="shared" si="235"/>
        <v>3870</v>
      </c>
      <c r="M7509">
        <v>0</v>
      </c>
      <c r="N7509">
        <f t="shared" si="234"/>
        <v>3870</v>
      </c>
      <c r="O7509">
        <v>2</v>
      </c>
      <c r="P7509" t="str">
        <f>VLOOKUP(O7509,dFornecedor!A:B,2,0)</f>
        <v>Minerva</v>
      </c>
    </row>
    <row r="7510" spans="1:16" x14ac:dyDescent="0.25">
      <c r="A7510">
        <v>7509</v>
      </c>
      <c r="B7510" s="1">
        <v>44334</v>
      </c>
      <c r="C7510" s="1">
        <v>44335</v>
      </c>
      <c r="D7510" s="1">
        <v>44355</v>
      </c>
      <c r="E7510" s="1">
        <v>44354</v>
      </c>
      <c r="F7510">
        <v>1</v>
      </c>
      <c r="G7510" t="str">
        <f>VLOOKUP(F7510,dComprador!A:B,2,0)</f>
        <v>Alon</v>
      </c>
      <c r="H7510">
        <v>5</v>
      </c>
      <c r="I7510" t="str">
        <f>VLOOKUP(H7510,dMateriaPrima!A:B,2,0)</f>
        <v>Areia</v>
      </c>
      <c r="J7510">
        <f>VLOOKUP(H7510,dMateriaPrima!A:C,3,0)</f>
        <v>3.59</v>
      </c>
      <c r="K7510">
        <v>282</v>
      </c>
      <c r="L7510">
        <f t="shared" si="235"/>
        <v>1012.38</v>
      </c>
      <c r="M7510">
        <v>0</v>
      </c>
      <c r="N7510">
        <f t="shared" si="234"/>
        <v>1012.38</v>
      </c>
      <c r="O7510">
        <v>3</v>
      </c>
      <c r="P7510" t="str">
        <f>VLOOKUP(O7510,dFornecedor!A:B,2,0)</f>
        <v>StepUp</v>
      </c>
    </row>
    <row r="7511" spans="1:16" x14ac:dyDescent="0.25">
      <c r="A7511">
        <v>7510</v>
      </c>
      <c r="B7511" s="1">
        <v>44334</v>
      </c>
      <c r="C7511" s="1">
        <v>44338</v>
      </c>
      <c r="D7511" s="1">
        <v>44363</v>
      </c>
      <c r="E7511" s="1">
        <v>44365</v>
      </c>
      <c r="F7511">
        <v>1</v>
      </c>
      <c r="G7511" t="str">
        <f>VLOOKUP(F7511,dComprador!A:B,2,0)</f>
        <v>Alon</v>
      </c>
      <c r="H7511">
        <v>9</v>
      </c>
      <c r="I7511" t="str">
        <f>VLOOKUP(H7511,dMateriaPrima!A:B,2,0)</f>
        <v>Couro</v>
      </c>
      <c r="J7511">
        <f>VLOOKUP(H7511,dMateriaPrima!A:C,3,0)</f>
        <v>4.4000000000000004</v>
      </c>
      <c r="K7511">
        <v>634</v>
      </c>
      <c r="L7511">
        <f t="shared" si="235"/>
        <v>2789.6000000000004</v>
      </c>
      <c r="M7511">
        <v>36</v>
      </c>
      <c r="N7511">
        <f t="shared" si="234"/>
        <v>1785.3440000000003</v>
      </c>
      <c r="O7511">
        <v>1</v>
      </c>
      <c r="P7511" t="str">
        <f>VLOOKUP(O7511,dFornecedor!A:B,2,0)</f>
        <v>NorthShore</v>
      </c>
    </row>
    <row r="7512" spans="1:16" x14ac:dyDescent="0.25">
      <c r="A7512">
        <v>7511</v>
      </c>
      <c r="B7512" s="1">
        <v>44334</v>
      </c>
      <c r="C7512" s="1">
        <v>44335</v>
      </c>
      <c r="D7512" s="1">
        <v>44363</v>
      </c>
      <c r="E7512" s="1">
        <v>44370</v>
      </c>
      <c r="F7512">
        <v>1</v>
      </c>
      <c r="G7512" t="str">
        <f>VLOOKUP(F7512,dComprador!A:B,2,0)</f>
        <v>Alon</v>
      </c>
      <c r="H7512">
        <v>6</v>
      </c>
      <c r="I7512" t="str">
        <f>VLOOKUP(H7512,dMateriaPrima!A:B,2,0)</f>
        <v>Fio Algodão</v>
      </c>
      <c r="J7512">
        <f>VLOOKUP(H7512,dMateriaPrima!A:C,3,0)</f>
        <v>55.9</v>
      </c>
      <c r="K7512">
        <v>14</v>
      </c>
      <c r="L7512">
        <f t="shared" si="235"/>
        <v>782.6</v>
      </c>
      <c r="M7512">
        <v>0</v>
      </c>
      <c r="N7512">
        <f t="shared" si="234"/>
        <v>782.6</v>
      </c>
      <c r="O7512">
        <v>3</v>
      </c>
      <c r="P7512" t="str">
        <f>VLOOKUP(O7512,dFornecedor!A:B,2,0)</f>
        <v>StepUp</v>
      </c>
    </row>
    <row r="7513" spans="1:16" x14ac:dyDescent="0.25">
      <c r="A7513">
        <v>7512</v>
      </c>
      <c r="B7513" s="1">
        <v>44334</v>
      </c>
      <c r="C7513" s="1">
        <v>44338</v>
      </c>
      <c r="D7513" s="1">
        <v>44353</v>
      </c>
      <c r="E7513" s="1">
        <v>44357</v>
      </c>
      <c r="F7513">
        <v>1</v>
      </c>
      <c r="G7513" t="str">
        <f>VLOOKUP(F7513,dComprador!A:B,2,0)</f>
        <v>Alon</v>
      </c>
      <c r="H7513">
        <v>9</v>
      </c>
      <c r="I7513" t="str">
        <f>VLOOKUP(H7513,dMateriaPrima!A:B,2,0)</f>
        <v>Couro</v>
      </c>
      <c r="J7513">
        <f>VLOOKUP(H7513,dMateriaPrima!A:C,3,0)</f>
        <v>4.4000000000000004</v>
      </c>
      <c r="K7513">
        <v>25</v>
      </c>
      <c r="L7513">
        <f t="shared" si="235"/>
        <v>110.00000000000001</v>
      </c>
      <c r="M7513">
        <v>34</v>
      </c>
      <c r="N7513">
        <f t="shared" si="234"/>
        <v>72.600000000000009</v>
      </c>
      <c r="O7513">
        <v>5</v>
      </c>
      <c r="P7513" t="str">
        <f>VLOOKUP(O7513,dFornecedor!A:B,2,0)</f>
        <v>Atlas</v>
      </c>
    </row>
    <row r="7514" spans="1:16" x14ac:dyDescent="0.25">
      <c r="A7514">
        <v>7513</v>
      </c>
      <c r="B7514" s="1">
        <v>44335</v>
      </c>
      <c r="C7514" s="1">
        <v>44342</v>
      </c>
      <c r="D7514" s="1">
        <v>44342</v>
      </c>
      <c r="E7514" s="1">
        <v>44343</v>
      </c>
      <c r="F7514">
        <v>4</v>
      </c>
      <c r="G7514" t="str">
        <f>VLOOKUP(F7514,dComprador!A:B,2,0)</f>
        <v>Lira</v>
      </c>
      <c r="H7514">
        <v>5</v>
      </c>
      <c r="I7514" t="str">
        <f>VLOOKUP(H7514,dMateriaPrima!A:B,2,0)</f>
        <v>Areia</v>
      </c>
      <c r="J7514">
        <f>VLOOKUP(H7514,dMateriaPrima!A:C,3,0)</f>
        <v>3.59</v>
      </c>
      <c r="K7514">
        <v>263</v>
      </c>
      <c r="L7514">
        <f t="shared" si="235"/>
        <v>944.17</v>
      </c>
      <c r="M7514">
        <v>0</v>
      </c>
      <c r="N7514">
        <f t="shared" si="234"/>
        <v>944.17</v>
      </c>
      <c r="O7514">
        <v>1</v>
      </c>
      <c r="P7514" t="str">
        <f>VLOOKUP(O7514,dFornecedor!A:B,2,0)</f>
        <v>NorthShore</v>
      </c>
    </row>
    <row r="7515" spans="1:16" x14ac:dyDescent="0.25">
      <c r="A7515">
        <v>7514</v>
      </c>
      <c r="B7515" s="1">
        <v>44335</v>
      </c>
      <c r="C7515" s="1">
        <v>44336</v>
      </c>
      <c r="D7515" s="1">
        <v>44365</v>
      </c>
      <c r="E7515" s="1">
        <v>44368</v>
      </c>
      <c r="F7515">
        <v>1</v>
      </c>
      <c r="G7515" t="str">
        <f>VLOOKUP(F7515,dComprador!A:B,2,0)</f>
        <v>Alon</v>
      </c>
      <c r="H7515">
        <v>6</v>
      </c>
      <c r="I7515" t="str">
        <f>VLOOKUP(H7515,dMateriaPrima!A:B,2,0)</f>
        <v>Fio Algodão</v>
      </c>
      <c r="J7515">
        <f>VLOOKUP(H7515,dMateriaPrima!A:C,3,0)</f>
        <v>55.9</v>
      </c>
      <c r="K7515">
        <v>246</v>
      </c>
      <c r="L7515">
        <f t="shared" si="235"/>
        <v>13751.4</v>
      </c>
      <c r="M7515">
        <v>0</v>
      </c>
      <c r="N7515">
        <f t="shared" si="234"/>
        <v>13751.4</v>
      </c>
      <c r="O7515">
        <v>3</v>
      </c>
      <c r="P7515" t="str">
        <f>VLOOKUP(O7515,dFornecedor!A:B,2,0)</f>
        <v>StepUp</v>
      </c>
    </row>
    <row r="7516" spans="1:16" x14ac:dyDescent="0.25">
      <c r="A7516">
        <v>7515</v>
      </c>
      <c r="B7516" s="1">
        <v>44335</v>
      </c>
      <c r="C7516" s="1">
        <v>44337</v>
      </c>
      <c r="D7516" s="1">
        <v>44341</v>
      </c>
      <c r="E7516" s="1">
        <v>44343</v>
      </c>
      <c r="F7516">
        <v>4</v>
      </c>
      <c r="G7516" t="str">
        <f>VLOOKUP(F7516,dComprador!A:B,2,0)</f>
        <v>Lira</v>
      </c>
      <c r="H7516">
        <v>6</v>
      </c>
      <c r="I7516" t="str">
        <f>VLOOKUP(H7516,dMateriaPrima!A:B,2,0)</f>
        <v>Fio Algodão</v>
      </c>
      <c r="J7516">
        <f>VLOOKUP(H7516,dMateriaPrima!A:C,3,0)</f>
        <v>55.9</v>
      </c>
      <c r="K7516">
        <v>57</v>
      </c>
      <c r="L7516">
        <f t="shared" si="235"/>
        <v>3186.2999999999997</v>
      </c>
      <c r="M7516">
        <v>0</v>
      </c>
      <c r="N7516">
        <f t="shared" si="234"/>
        <v>3186.2999999999997</v>
      </c>
      <c r="O7516">
        <v>2</v>
      </c>
      <c r="P7516" t="str">
        <f>VLOOKUP(O7516,dFornecedor!A:B,2,0)</f>
        <v>Minerva</v>
      </c>
    </row>
    <row r="7517" spans="1:16" x14ac:dyDescent="0.25">
      <c r="A7517">
        <v>7516</v>
      </c>
      <c r="B7517" s="1">
        <v>44335</v>
      </c>
      <c r="C7517" s="1">
        <v>44340</v>
      </c>
      <c r="D7517" s="1">
        <v>44343</v>
      </c>
      <c r="E7517" s="1">
        <v>44344</v>
      </c>
      <c r="F7517">
        <v>4</v>
      </c>
      <c r="G7517" t="str">
        <f>VLOOKUP(F7517,dComprador!A:B,2,0)</f>
        <v>Lira</v>
      </c>
      <c r="H7517">
        <v>1</v>
      </c>
      <c r="I7517" t="str">
        <f>VLOOKUP(H7517,dMateriaPrima!A:B,2,0)</f>
        <v>Tecido</v>
      </c>
      <c r="J7517">
        <f>VLOOKUP(H7517,dMateriaPrima!A:C,3,0)</f>
        <v>18</v>
      </c>
      <c r="K7517">
        <v>140</v>
      </c>
      <c r="L7517">
        <f t="shared" si="235"/>
        <v>2520</v>
      </c>
      <c r="M7517">
        <v>0</v>
      </c>
      <c r="N7517">
        <f t="shared" si="234"/>
        <v>2520</v>
      </c>
      <c r="O7517">
        <v>2</v>
      </c>
      <c r="P7517" t="str">
        <f>VLOOKUP(O7517,dFornecedor!A:B,2,0)</f>
        <v>Minerva</v>
      </c>
    </row>
    <row r="7518" spans="1:16" x14ac:dyDescent="0.25">
      <c r="A7518">
        <v>7517</v>
      </c>
      <c r="B7518" s="1">
        <v>44335</v>
      </c>
      <c r="C7518" s="1">
        <v>44343</v>
      </c>
      <c r="D7518" s="1">
        <v>44352</v>
      </c>
      <c r="E7518" s="1">
        <v>44354</v>
      </c>
      <c r="F7518">
        <v>1</v>
      </c>
      <c r="G7518" t="str">
        <f>VLOOKUP(F7518,dComprador!A:B,2,0)</f>
        <v>Alon</v>
      </c>
      <c r="H7518">
        <v>1</v>
      </c>
      <c r="I7518" t="str">
        <f>VLOOKUP(H7518,dMateriaPrima!A:B,2,0)</f>
        <v>Tecido</v>
      </c>
      <c r="J7518">
        <f>VLOOKUP(H7518,dMateriaPrima!A:C,3,0)</f>
        <v>18</v>
      </c>
      <c r="K7518">
        <v>109</v>
      </c>
      <c r="L7518">
        <f t="shared" si="235"/>
        <v>1962</v>
      </c>
      <c r="M7518">
        <v>0</v>
      </c>
      <c r="N7518">
        <f t="shared" si="234"/>
        <v>1962</v>
      </c>
      <c r="O7518">
        <v>4</v>
      </c>
      <c r="P7518" t="str">
        <f>VLOOKUP(O7518,dFornecedor!A:B,2,0)</f>
        <v>AlphaOmega</v>
      </c>
    </row>
    <row r="7519" spans="1:16" x14ac:dyDescent="0.25">
      <c r="A7519">
        <v>7518</v>
      </c>
      <c r="B7519" s="1">
        <v>44335</v>
      </c>
      <c r="C7519" s="1">
        <v>44344</v>
      </c>
      <c r="D7519" s="1">
        <v>44345</v>
      </c>
      <c r="E7519" s="1">
        <v>44347</v>
      </c>
      <c r="F7519">
        <v>3</v>
      </c>
      <c r="G7519" t="str">
        <f>VLOOKUP(F7519,dComprador!A:B,2,0)</f>
        <v>Diego</v>
      </c>
      <c r="H7519">
        <v>3</v>
      </c>
      <c r="I7519" t="str">
        <f>VLOOKUP(H7519,dMateriaPrima!A:B,2,0)</f>
        <v>Barra Metal</v>
      </c>
      <c r="J7519">
        <f>VLOOKUP(H7519,dMateriaPrima!A:C,3,0)</f>
        <v>565</v>
      </c>
      <c r="K7519">
        <v>73</v>
      </c>
      <c r="L7519">
        <f t="shared" si="235"/>
        <v>41245</v>
      </c>
      <c r="M7519">
        <v>0</v>
      </c>
      <c r="N7519">
        <f t="shared" si="234"/>
        <v>41245</v>
      </c>
      <c r="O7519">
        <v>2</v>
      </c>
      <c r="P7519" t="str">
        <f>VLOOKUP(O7519,dFornecedor!A:B,2,0)</f>
        <v>Minerva</v>
      </c>
    </row>
    <row r="7520" spans="1:16" x14ac:dyDescent="0.25">
      <c r="A7520">
        <v>7519</v>
      </c>
      <c r="B7520" s="1">
        <v>44335</v>
      </c>
      <c r="C7520" s="1">
        <v>44335</v>
      </c>
      <c r="D7520" s="1">
        <v>44353</v>
      </c>
      <c r="E7520" s="1">
        <v>44354</v>
      </c>
      <c r="F7520">
        <v>2</v>
      </c>
      <c r="G7520" t="str">
        <f>VLOOKUP(F7520,dComprador!A:B,2,0)</f>
        <v>João</v>
      </c>
      <c r="H7520">
        <v>1</v>
      </c>
      <c r="I7520" t="str">
        <f>VLOOKUP(H7520,dMateriaPrima!A:B,2,0)</f>
        <v>Tecido</v>
      </c>
      <c r="J7520">
        <f>VLOOKUP(H7520,dMateriaPrima!A:C,3,0)</f>
        <v>18</v>
      </c>
      <c r="K7520">
        <v>237</v>
      </c>
      <c r="L7520">
        <f t="shared" si="235"/>
        <v>4266</v>
      </c>
      <c r="M7520">
        <v>0</v>
      </c>
      <c r="N7520">
        <f t="shared" si="234"/>
        <v>4266</v>
      </c>
      <c r="O7520">
        <v>2</v>
      </c>
      <c r="P7520" t="str">
        <f>VLOOKUP(O7520,dFornecedor!A:B,2,0)</f>
        <v>Minerva</v>
      </c>
    </row>
    <row r="7521" spans="1:16" x14ac:dyDescent="0.25">
      <c r="A7521">
        <v>7520</v>
      </c>
      <c r="B7521" s="1">
        <v>44335</v>
      </c>
      <c r="C7521" s="1">
        <v>44343</v>
      </c>
      <c r="D7521" s="1">
        <v>44357</v>
      </c>
      <c r="E7521" s="1">
        <v>44360</v>
      </c>
      <c r="F7521">
        <v>1</v>
      </c>
      <c r="G7521" t="str">
        <f>VLOOKUP(F7521,dComprador!A:B,2,0)</f>
        <v>Alon</v>
      </c>
      <c r="H7521">
        <v>1</v>
      </c>
      <c r="I7521" t="str">
        <f>VLOOKUP(H7521,dMateriaPrima!A:B,2,0)</f>
        <v>Tecido</v>
      </c>
      <c r="J7521">
        <f>VLOOKUP(H7521,dMateriaPrima!A:C,3,0)</f>
        <v>18</v>
      </c>
      <c r="K7521">
        <v>210</v>
      </c>
      <c r="L7521">
        <f t="shared" si="235"/>
        <v>3780</v>
      </c>
      <c r="M7521">
        <v>0</v>
      </c>
      <c r="N7521">
        <f t="shared" si="234"/>
        <v>3780</v>
      </c>
      <c r="O7521">
        <v>2</v>
      </c>
      <c r="P7521" t="str">
        <f>VLOOKUP(O7521,dFornecedor!A:B,2,0)</f>
        <v>Minerva</v>
      </c>
    </row>
    <row r="7522" spans="1:16" x14ac:dyDescent="0.25">
      <c r="A7522">
        <v>7521</v>
      </c>
      <c r="B7522" s="1">
        <v>44336</v>
      </c>
      <c r="C7522" s="1">
        <v>44345</v>
      </c>
      <c r="D7522" s="1">
        <v>44348</v>
      </c>
      <c r="E7522" s="1">
        <v>44348</v>
      </c>
      <c r="F7522">
        <v>4</v>
      </c>
      <c r="G7522" t="str">
        <f>VLOOKUP(F7522,dComprador!A:B,2,0)</f>
        <v>Lira</v>
      </c>
      <c r="H7522">
        <v>1</v>
      </c>
      <c r="I7522" t="str">
        <f>VLOOKUP(H7522,dMateriaPrima!A:B,2,0)</f>
        <v>Tecido</v>
      </c>
      <c r="J7522">
        <f>VLOOKUP(H7522,dMateriaPrima!A:C,3,0)</f>
        <v>18</v>
      </c>
      <c r="K7522">
        <v>47</v>
      </c>
      <c r="L7522">
        <f t="shared" si="235"/>
        <v>846</v>
      </c>
      <c r="M7522">
        <v>0</v>
      </c>
      <c r="N7522">
        <f t="shared" si="234"/>
        <v>846</v>
      </c>
      <c r="O7522">
        <v>3</v>
      </c>
      <c r="P7522" t="str">
        <f>VLOOKUP(O7522,dFornecedor!A:B,2,0)</f>
        <v>StepUp</v>
      </c>
    </row>
    <row r="7523" spans="1:16" x14ac:dyDescent="0.25">
      <c r="A7523">
        <v>7522</v>
      </c>
      <c r="B7523" s="1">
        <v>44336</v>
      </c>
      <c r="C7523" s="1">
        <v>44337</v>
      </c>
      <c r="D7523" s="1">
        <v>44343</v>
      </c>
      <c r="E7523" s="1">
        <v>44343</v>
      </c>
      <c r="F7523">
        <v>4</v>
      </c>
      <c r="G7523" t="str">
        <f>VLOOKUP(F7523,dComprador!A:B,2,0)</f>
        <v>Lira</v>
      </c>
      <c r="H7523">
        <v>7</v>
      </c>
      <c r="I7523" t="str">
        <f>VLOOKUP(H7523,dMateriaPrima!A:B,2,0)</f>
        <v>Poliéster</v>
      </c>
      <c r="J7523">
        <f>VLOOKUP(H7523,dMateriaPrima!A:C,3,0)</f>
        <v>8</v>
      </c>
      <c r="K7523">
        <v>102</v>
      </c>
      <c r="L7523">
        <f t="shared" si="235"/>
        <v>816</v>
      </c>
      <c r="M7523">
        <v>0</v>
      </c>
      <c r="N7523">
        <f t="shared" si="234"/>
        <v>816</v>
      </c>
      <c r="O7523">
        <v>2</v>
      </c>
      <c r="P7523" t="str">
        <f>VLOOKUP(O7523,dFornecedor!A:B,2,0)</f>
        <v>Minerva</v>
      </c>
    </row>
    <row r="7524" spans="1:16" x14ac:dyDescent="0.25">
      <c r="A7524">
        <v>7523</v>
      </c>
      <c r="B7524" s="1">
        <v>44336</v>
      </c>
      <c r="C7524" s="1">
        <v>44344</v>
      </c>
      <c r="D7524" s="1">
        <v>44347</v>
      </c>
      <c r="E7524" s="1">
        <v>44350</v>
      </c>
      <c r="F7524">
        <v>4</v>
      </c>
      <c r="G7524" t="str">
        <f>VLOOKUP(F7524,dComprador!A:B,2,0)</f>
        <v>Lira</v>
      </c>
      <c r="H7524">
        <v>6</v>
      </c>
      <c r="I7524" t="str">
        <f>VLOOKUP(H7524,dMateriaPrima!A:B,2,0)</f>
        <v>Fio Algodão</v>
      </c>
      <c r="J7524">
        <f>VLOOKUP(H7524,dMateriaPrima!A:C,3,0)</f>
        <v>55.9</v>
      </c>
      <c r="K7524">
        <v>33</v>
      </c>
      <c r="L7524">
        <f t="shared" si="235"/>
        <v>1844.7</v>
      </c>
      <c r="M7524">
        <v>0</v>
      </c>
      <c r="N7524">
        <f t="shared" si="234"/>
        <v>1844.7</v>
      </c>
      <c r="O7524">
        <v>2</v>
      </c>
      <c r="P7524" t="str">
        <f>VLOOKUP(O7524,dFornecedor!A:B,2,0)</f>
        <v>Minerva</v>
      </c>
    </row>
    <row r="7525" spans="1:16" x14ac:dyDescent="0.25">
      <c r="A7525">
        <v>7524</v>
      </c>
      <c r="B7525" s="1">
        <v>44336</v>
      </c>
      <c r="C7525" s="1">
        <v>44336</v>
      </c>
      <c r="D7525" s="1">
        <v>44343</v>
      </c>
      <c r="E7525" s="1">
        <v>44345</v>
      </c>
      <c r="F7525">
        <v>4</v>
      </c>
      <c r="G7525" t="str">
        <f>VLOOKUP(F7525,dComprador!A:B,2,0)</f>
        <v>Lira</v>
      </c>
      <c r="H7525">
        <v>4</v>
      </c>
      <c r="I7525" t="str">
        <f>VLOOKUP(H7525,dMateriaPrima!A:B,2,0)</f>
        <v>Madeira</v>
      </c>
      <c r="J7525">
        <f>VLOOKUP(H7525,dMateriaPrima!A:C,3,0)</f>
        <v>168</v>
      </c>
      <c r="K7525">
        <v>330</v>
      </c>
      <c r="L7525">
        <f t="shared" si="235"/>
        <v>55440</v>
      </c>
      <c r="M7525">
        <v>0</v>
      </c>
      <c r="N7525">
        <f t="shared" si="234"/>
        <v>55440</v>
      </c>
      <c r="O7525">
        <v>4</v>
      </c>
      <c r="P7525" t="str">
        <f>VLOOKUP(O7525,dFornecedor!A:B,2,0)</f>
        <v>AlphaOmega</v>
      </c>
    </row>
    <row r="7526" spans="1:16" x14ac:dyDescent="0.25">
      <c r="A7526">
        <v>7525</v>
      </c>
      <c r="B7526" s="1">
        <v>44336</v>
      </c>
      <c r="C7526" s="1">
        <v>44347</v>
      </c>
      <c r="D7526" s="1">
        <v>44347</v>
      </c>
      <c r="E7526" s="1">
        <v>44349</v>
      </c>
      <c r="F7526">
        <v>4</v>
      </c>
      <c r="G7526" t="str">
        <f>VLOOKUP(F7526,dComprador!A:B,2,0)</f>
        <v>Lira</v>
      </c>
      <c r="H7526">
        <v>5</v>
      </c>
      <c r="I7526" t="str">
        <f>VLOOKUP(H7526,dMateriaPrima!A:B,2,0)</f>
        <v>Areia</v>
      </c>
      <c r="J7526">
        <f>VLOOKUP(H7526,dMateriaPrima!A:C,3,0)</f>
        <v>3.59</v>
      </c>
      <c r="K7526">
        <v>384</v>
      </c>
      <c r="L7526">
        <f t="shared" si="235"/>
        <v>1378.56</v>
      </c>
      <c r="M7526">
        <v>0</v>
      </c>
      <c r="N7526">
        <f t="shared" si="234"/>
        <v>1378.56</v>
      </c>
      <c r="O7526">
        <v>1</v>
      </c>
      <c r="P7526" t="str">
        <f>VLOOKUP(O7526,dFornecedor!A:B,2,0)</f>
        <v>NorthShore</v>
      </c>
    </row>
    <row r="7527" spans="1:16" x14ac:dyDescent="0.25">
      <c r="A7527">
        <v>7526</v>
      </c>
      <c r="B7527" s="1">
        <v>44336</v>
      </c>
      <c r="C7527" s="1">
        <v>44344</v>
      </c>
      <c r="D7527" s="1">
        <v>44348</v>
      </c>
      <c r="E7527" s="1">
        <v>44348</v>
      </c>
      <c r="F7527">
        <v>4</v>
      </c>
      <c r="G7527" t="str">
        <f>VLOOKUP(F7527,dComprador!A:B,2,0)</f>
        <v>Lira</v>
      </c>
      <c r="H7527">
        <v>11</v>
      </c>
      <c r="I7527" t="str">
        <f>VLOOKUP(H7527,dMateriaPrima!A:B,2,0)</f>
        <v>Papel</v>
      </c>
      <c r="J7527">
        <f>VLOOKUP(H7527,dMateriaPrima!A:C,3,0)</f>
        <v>9</v>
      </c>
      <c r="K7527">
        <v>324</v>
      </c>
      <c r="L7527">
        <f t="shared" si="235"/>
        <v>2916</v>
      </c>
      <c r="M7527">
        <v>0</v>
      </c>
      <c r="N7527">
        <f t="shared" si="234"/>
        <v>2916</v>
      </c>
      <c r="O7527">
        <v>2</v>
      </c>
      <c r="P7527" t="str">
        <f>VLOOKUP(O7527,dFornecedor!A:B,2,0)</f>
        <v>Minerva</v>
      </c>
    </row>
    <row r="7528" spans="1:16" x14ac:dyDescent="0.25">
      <c r="A7528">
        <v>7527</v>
      </c>
      <c r="B7528" s="1">
        <v>44336</v>
      </c>
      <c r="C7528" s="1">
        <v>44337</v>
      </c>
      <c r="D7528" s="1">
        <v>44354</v>
      </c>
      <c r="E7528" s="1">
        <v>44358</v>
      </c>
      <c r="F7528">
        <v>1</v>
      </c>
      <c r="G7528" t="str">
        <f>VLOOKUP(F7528,dComprador!A:B,2,0)</f>
        <v>Alon</v>
      </c>
      <c r="H7528">
        <v>5</v>
      </c>
      <c r="I7528" t="str">
        <f>VLOOKUP(H7528,dMateriaPrima!A:B,2,0)</f>
        <v>Areia</v>
      </c>
      <c r="J7528">
        <f>VLOOKUP(H7528,dMateriaPrima!A:C,3,0)</f>
        <v>3.59</v>
      </c>
      <c r="K7528">
        <v>344</v>
      </c>
      <c r="L7528">
        <f t="shared" si="235"/>
        <v>1234.96</v>
      </c>
      <c r="M7528">
        <v>0</v>
      </c>
      <c r="N7528">
        <f t="shared" si="234"/>
        <v>1234.96</v>
      </c>
      <c r="O7528">
        <v>3</v>
      </c>
      <c r="P7528" t="str">
        <f>VLOOKUP(O7528,dFornecedor!A:B,2,0)</f>
        <v>StepUp</v>
      </c>
    </row>
    <row r="7529" spans="1:16" x14ac:dyDescent="0.25">
      <c r="A7529">
        <v>7528</v>
      </c>
      <c r="B7529" s="1">
        <v>44336</v>
      </c>
      <c r="C7529" s="1">
        <v>44336</v>
      </c>
      <c r="D7529" s="1">
        <v>44355</v>
      </c>
      <c r="E7529" s="1">
        <v>44354</v>
      </c>
      <c r="F7529">
        <v>1</v>
      </c>
      <c r="G7529" t="str">
        <f>VLOOKUP(F7529,dComprador!A:B,2,0)</f>
        <v>Alon</v>
      </c>
      <c r="H7529">
        <v>11</v>
      </c>
      <c r="I7529" t="str">
        <f>VLOOKUP(H7529,dMateriaPrima!A:B,2,0)</f>
        <v>Papel</v>
      </c>
      <c r="J7529">
        <f>VLOOKUP(H7529,dMateriaPrima!A:C,3,0)</f>
        <v>9</v>
      </c>
      <c r="K7529">
        <v>90</v>
      </c>
      <c r="L7529">
        <f t="shared" si="235"/>
        <v>810</v>
      </c>
      <c r="M7529">
        <v>0</v>
      </c>
      <c r="N7529">
        <f t="shared" si="234"/>
        <v>810</v>
      </c>
      <c r="O7529">
        <v>5</v>
      </c>
      <c r="P7529" t="str">
        <f>VLOOKUP(O7529,dFornecedor!A:B,2,0)</f>
        <v>Atlas</v>
      </c>
    </row>
    <row r="7530" spans="1:16" x14ac:dyDescent="0.25">
      <c r="A7530">
        <v>7529</v>
      </c>
      <c r="B7530" s="1">
        <v>44336</v>
      </c>
      <c r="C7530" s="1">
        <v>44344</v>
      </c>
      <c r="D7530" s="1">
        <v>44357</v>
      </c>
      <c r="E7530" s="1">
        <v>44358</v>
      </c>
      <c r="F7530">
        <v>1</v>
      </c>
      <c r="G7530" t="str">
        <f>VLOOKUP(F7530,dComprador!A:B,2,0)</f>
        <v>Alon</v>
      </c>
      <c r="H7530">
        <v>11</v>
      </c>
      <c r="I7530" t="str">
        <f>VLOOKUP(H7530,dMateriaPrima!A:B,2,0)</f>
        <v>Papel</v>
      </c>
      <c r="J7530">
        <f>VLOOKUP(H7530,dMateriaPrima!A:C,3,0)</f>
        <v>9</v>
      </c>
      <c r="K7530">
        <v>31</v>
      </c>
      <c r="L7530">
        <f t="shared" si="235"/>
        <v>279</v>
      </c>
      <c r="M7530">
        <v>0</v>
      </c>
      <c r="N7530">
        <f t="shared" si="234"/>
        <v>279</v>
      </c>
      <c r="O7530">
        <v>2</v>
      </c>
      <c r="P7530" t="str">
        <f>VLOOKUP(O7530,dFornecedor!A:B,2,0)</f>
        <v>Minerva</v>
      </c>
    </row>
    <row r="7531" spans="1:16" x14ac:dyDescent="0.25">
      <c r="A7531">
        <v>7530</v>
      </c>
      <c r="B7531" s="1">
        <v>44336</v>
      </c>
      <c r="C7531" s="1">
        <v>44336</v>
      </c>
      <c r="D7531" s="1">
        <v>44349</v>
      </c>
      <c r="E7531" s="1">
        <v>44348</v>
      </c>
      <c r="F7531">
        <v>2</v>
      </c>
      <c r="G7531" t="str">
        <f>VLOOKUP(F7531,dComprador!A:B,2,0)</f>
        <v>João</v>
      </c>
      <c r="H7531">
        <v>9</v>
      </c>
      <c r="I7531" t="str">
        <f>VLOOKUP(H7531,dMateriaPrima!A:B,2,0)</f>
        <v>Couro</v>
      </c>
      <c r="J7531">
        <f>VLOOKUP(H7531,dMateriaPrima!A:C,3,0)</f>
        <v>4.4000000000000004</v>
      </c>
      <c r="K7531">
        <v>129</v>
      </c>
      <c r="L7531">
        <f t="shared" si="235"/>
        <v>567.6</v>
      </c>
      <c r="M7531">
        <v>0</v>
      </c>
      <c r="N7531">
        <f t="shared" si="234"/>
        <v>567.6</v>
      </c>
      <c r="O7531">
        <v>2</v>
      </c>
      <c r="P7531" t="str">
        <f>VLOOKUP(O7531,dFornecedor!A:B,2,0)</f>
        <v>Minerva</v>
      </c>
    </row>
    <row r="7532" spans="1:16" x14ac:dyDescent="0.25">
      <c r="A7532">
        <v>7531</v>
      </c>
      <c r="B7532" s="1">
        <v>44336</v>
      </c>
      <c r="C7532" s="1">
        <v>44339</v>
      </c>
      <c r="D7532" s="1">
        <v>44348</v>
      </c>
      <c r="E7532" s="1">
        <v>44352</v>
      </c>
      <c r="F7532">
        <v>2</v>
      </c>
      <c r="G7532" t="str">
        <f>VLOOKUP(F7532,dComprador!A:B,2,0)</f>
        <v>João</v>
      </c>
      <c r="H7532">
        <v>8</v>
      </c>
      <c r="I7532" t="str">
        <f>VLOOKUP(H7532,dMateriaPrima!A:B,2,0)</f>
        <v>Cimento</v>
      </c>
      <c r="J7532">
        <f>VLOOKUP(H7532,dMateriaPrima!A:C,3,0)</f>
        <v>23</v>
      </c>
      <c r="K7532">
        <v>439</v>
      </c>
      <c r="L7532">
        <f t="shared" si="235"/>
        <v>10097</v>
      </c>
      <c r="M7532">
        <v>0</v>
      </c>
      <c r="N7532">
        <f t="shared" si="234"/>
        <v>10097</v>
      </c>
      <c r="O7532">
        <v>3</v>
      </c>
      <c r="P7532" t="str">
        <f>VLOOKUP(O7532,dFornecedor!A:B,2,0)</f>
        <v>StepUp</v>
      </c>
    </row>
    <row r="7533" spans="1:16" x14ac:dyDescent="0.25">
      <c r="A7533">
        <v>7532</v>
      </c>
      <c r="B7533" s="1">
        <v>44336</v>
      </c>
      <c r="C7533" s="1">
        <v>44343</v>
      </c>
      <c r="D7533" s="1">
        <v>44353</v>
      </c>
      <c r="E7533" s="1">
        <v>44353</v>
      </c>
      <c r="F7533">
        <v>1</v>
      </c>
      <c r="G7533" t="str">
        <f>VLOOKUP(F7533,dComprador!A:B,2,0)</f>
        <v>Alon</v>
      </c>
      <c r="H7533">
        <v>9</v>
      </c>
      <c r="I7533" t="str">
        <f>VLOOKUP(H7533,dMateriaPrima!A:B,2,0)</f>
        <v>Couro</v>
      </c>
      <c r="J7533">
        <f>VLOOKUP(H7533,dMateriaPrima!A:C,3,0)</f>
        <v>4.4000000000000004</v>
      </c>
      <c r="K7533">
        <v>415</v>
      </c>
      <c r="L7533">
        <f t="shared" si="235"/>
        <v>1826.0000000000002</v>
      </c>
      <c r="M7533">
        <v>0</v>
      </c>
      <c r="N7533">
        <f t="shared" si="234"/>
        <v>1826.0000000000002</v>
      </c>
      <c r="O7533">
        <v>2</v>
      </c>
      <c r="P7533" t="str">
        <f>VLOOKUP(O7533,dFornecedor!A:B,2,0)</f>
        <v>Minerva</v>
      </c>
    </row>
    <row r="7534" spans="1:16" x14ac:dyDescent="0.25">
      <c r="A7534">
        <v>7533</v>
      </c>
      <c r="B7534" s="1">
        <v>44336</v>
      </c>
      <c r="C7534" s="1">
        <v>44337</v>
      </c>
      <c r="D7534" s="1">
        <v>44352</v>
      </c>
      <c r="E7534" s="1">
        <v>44354</v>
      </c>
      <c r="F7534">
        <v>1</v>
      </c>
      <c r="G7534" t="str">
        <f>VLOOKUP(F7534,dComprador!A:B,2,0)</f>
        <v>Alon</v>
      </c>
      <c r="H7534">
        <v>8</v>
      </c>
      <c r="I7534" t="str">
        <f>VLOOKUP(H7534,dMateriaPrima!A:B,2,0)</f>
        <v>Cimento</v>
      </c>
      <c r="J7534">
        <f>VLOOKUP(H7534,dMateriaPrima!A:C,3,0)</f>
        <v>23</v>
      </c>
      <c r="K7534">
        <v>229</v>
      </c>
      <c r="L7534">
        <f t="shared" si="235"/>
        <v>5267</v>
      </c>
      <c r="M7534">
        <v>0</v>
      </c>
      <c r="N7534">
        <f t="shared" si="234"/>
        <v>5267</v>
      </c>
      <c r="O7534">
        <v>3</v>
      </c>
      <c r="P7534" t="str">
        <f>VLOOKUP(O7534,dFornecedor!A:B,2,0)</f>
        <v>StepUp</v>
      </c>
    </row>
    <row r="7535" spans="1:16" x14ac:dyDescent="0.25">
      <c r="A7535">
        <v>7534</v>
      </c>
      <c r="B7535" s="1">
        <v>44336</v>
      </c>
      <c r="C7535" s="1">
        <v>44339</v>
      </c>
      <c r="D7535" s="1">
        <v>44354</v>
      </c>
      <c r="E7535" s="1">
        <v>44358</v>
      </c>
      <c r="F7535">
        <v>1</v>
      </c>
      <c r="G7535" t="str">
        <f>VLOOKUP(F7535,dComprador!A:B,2,0)</f>
        <v>Alon</v>
      </c>
      <c r="H7535">
        <v>9</v>
      </c>
      <c r="I7535" t="str">
        <f>VLOOKUP(H7535,dMateriaPrima!A:B,2,0)</f>
        <v>Couro</v>
      </c>
      <c r="J7535">
        <f>VLOOKUP(H7535,dMateriaPrima!A:C,3,0)</f>
        <v>4.4000000000000004</v>
      </c>
      <c r="K7535">
        <v>50</v>
      </c>
      <c r="L7535">
        <f t="shared" si="235"/>
        <v>220.00000000000003</v>
      </c>
      <c r="M7535">
        <v>0</v>
      </c>
      <c r="N7535">
        <f t="shared" si="234"/>
        <v>220.00000000000003</v>
      </c>
      <c r="O7535">
        <v>3</v>
      </c>
      <c r="P7535" t="str">
        <f>VLOOKUP(O7535,dFornecedor!A:B,2,0)</f>
        <v>StepUp</v>
      </c>
    </row>
    <row r="7536" spans="1:16" x14ac:dyDescent="0.25">
      <c r="A7536">
        <v>7535</v>
      </c>
      <c r="B7536" s="1">
        <v>44336</v>
      </c>
      <c r="C7536" s="1">
        <v>44341</v>
      </c>
      <c r="D7536" s="1">
        <v>44357</v>
      </c>
      <c r="E7536" s="1">
        <v>44357</v>
      </c>
      <c r="F7536">
        <v>1</v>
      </c>
      <c r="G7536" t="str">
        <f>VLOOKUP(F7536,dComprador!A:B,2,0)</f>
        <v>Alon</v>
      </c>
      <c r="H7536">
        <v>9</v>
      </c>
      <c r="I7536" t="str">
        <f>VLOOKUP(H7536,dMateriaPrima!A:B,2,0)</f>
        <v>Couro</v>
      </c>
      <c r="J7536">
        <f>VLOOKUP(H7536,dMateriaPrima!A:C,3,0)</f>
        <v>4.4000000000000004</v>
      </c>
      <c r="K7536">
        <v>42</v>
      </c>
      <c r="L7536">
        <f t="shared" si="235"/>
        <v>184.8</v>
      </c>
      <c r="M7536">
        <v>0</v>
      </c>
      <c r="N7536">
        <f t="shared" si="234"/>
        <v>184.8</v>
      </c>
      <c r="O7536">
        <v>1</v>
      </c>
      <c r="P7536" t="str">
        <f>VLOOKUP(O7536,dFornecedor!A:B,2,0)</f>
        <v>NorthShore</v>
      </c>
    </row>
    <row r="7537" spans="1:16" x14ac:dyDescent="0.25">
      <c r="A7537">
        <v>7536</v>
      </c>
      <c r="B7537" s="1">
        <v>44337</v>
      </c>
      <c r="C7537" s="1">
        <v>44346</v>
      </c>
      <c r="D7537" s="1">
        <v>44364</v>
      </c>
      <c r="E7537" s="1">
        <v>44364</v>
      </c>
      <c r="F7537">
        <v>1</v>
      </c>
      <c r="G7537" t="str">
        <f>VLOOKUP(F7537,dComprador!A:B,2,0)</f>
        <v>Alon</v>
      </c>
      <c r="H7537">
        <v>7</v>
      </c>
      <c r="I7537" t="str">
        <f>VLOOKUP(H7537,dMateriaPrima!A:B,2,0)</f>
        <v>Poliéster</v>
      </c>
      <c r="J7537">
        <f>VLOOKUP(H7537,dMateriaPrima!A:C,3,0)</f>
        <v>8</v>
      </c>
      <c r="K7537">
        <v>293</v>
      </c>
      <c r="L7537">
        <f t="shared" si="235"/>
        <v>2344</v>
      </c>
      <c r="M7537">
        <v>0</v>
      </c>
      <c r="N7537">
        <f t="shared" si="234"/>
        <v>2344</v>
      </c>
      <c r="O7537">
        <v>3</v>
      </c>
      <c r="P7537" t="str">
        <f>VLOOKUP(O7537,dFornecedor!A:B,2,0)</f>
        <v>StepUp</v>
      </c>
    </row>
    <row r="7538" spans="1:16" x14ac:dyDescent="0.25">
      <c r="A7538">
        <v>7537</v>
      </c>
      <c r="B7538" s="1">
        <v>44337</v>
      </c>
      <c r="C7538" s="1">
        <v>44346</v>
      </c>
      <c r="D7538" s="1">
        <v>44347</v>
      </c>
      <c r="E7538" s="1">
        <v>44352</v>
      </c>
      <c r="F7538">
        <v>4</v>
      </c>
      <c r="G7538" t="str">
        <f>VLOOKUP(F7538,dComprador!A:B,2,0)</f>
        <v>Lira</v>
      </c>
      <c r="H7538">
        <v>6</v>
      </c>
      <c r="I7538" t="str">
        <f>VLOOKUP(H7538,dMateriaPrima!A:B,2,0)</f>
        <v>Fio Algodão</v>
      </c>
      <c r="J7538">
        <f>VLOOKUP(H7538,dMateriaPrima!A:C,3,0)</f>
        <v>55.9</v>
      </c>
      <c r="K7538">
        <v>264</v>
      </c>
      <c r="L7538">
        <f t="shared" si="235"/>
        <v>14757.6</v>
      </c>
      <c r="M7538">
        <v>0</v>
      </c>
      <c r="N7538">
        <f t="shared" si="234"/>
        <v>14757.6</v>
      </c>
      <c r="O7538">
        <v>3</v>
      </c>
      <c r="P7538" t="str">
        <f>VLOOKUP(O7538,dFornecedor!A:B,2,0)</f>
        <v>StepUp</v>
      </c>
    </row>
    <row r="7539" spans="1:16" x14ac:dyDescent="0.25">
      <c r="A7539">
        <v>7538</v>
      </c>
      <c r="B7539" s="1">
        <v>44337</v>
      </c>
      <c r="C7539" s="1">
        <v>44346</v>
      </c>
      <c r="D7539" s="1">
        <v>44347</v>
      </c>
      <c r="E7539" s="1">
        <v>44353</v>
      </c>
      <c r="F7539">
        <v>4</v>
      </c>
      <c r="G7539" t="str">
        <f>VLOOKUP(F7539,dComprador!A:B,2,0)</f>
        <v>Lira</v>
      </c>
      <c r="H7539">
        <v>11</v>
      </c>
      <c r="I7539" t="str">
        <f>VLOOKUP(H7539,dMateriaPrima!A:B,2,0)</f>
        <v>Papel</v>
      </c>
      <c r="J7539">
        <f>VLOOKUP(H7539,dMateriaPrima!A:C,3,0)</f>
        <v>9</v>
      </c>
      <c r="K7539">
        <v>206</v>
      </c>
      <c r="L7539">
        <f t="shared" si="235"/>
        <v>1854</v>
      </c>
      <c r="M7539">
        <v>0</v>
      </c>
      <c r="N7539">
        <f t="shared" si="234"/>
        <v>1854</v>
      </c>
      <c r="O7539">
        <v>3</v>
      </c>
      <c r="P7539" t="str">
        <f>VLOOKUP(O7539,dFornecedor!A:B,2,0)</f>
        <v>StepUp</v>
      </c>
    </row>
    <row r="7540" spans="1:16" x14ac:dyDescent="0.25">
      <c r="A7540">
        <v>7539</v>
      </c>
      <c r="B7540" s="1">
        <v>44337</v>
      </c>
      <c r="C7540" s="1">
        <v>44340</v>
      </c>
      <c r="D7540" s="1">
        <v>44343</v>
      </c>
      <c r="E7540" s="1">
        <v>44344</v>
      </c>
      <c r="F7540">
        <v>4</v>
      </c>
      <c r="G7540" t="str">
        <f>VLOOKUP(F7540,dComprador!A:B,2,0)</f>
        <v>Lira</v>
      </c>
      <c r="H7540">
        <v>11</v>
      </c>
      <c r="I7540" t="str">
        <f>VLOOKUP(H7540,dMateriaPrima!A:B,2,0)</f>
        <v>Papel</v>
      </c>
      <c r="J7540">
        <f>VLOOKUP(H7540,dMateriaPrima!A:C,3,0)</f>
        <v>9</v>
      </c>
      <c r="K7540">
        <v>191</v>
      </c>
      <c r="L7540">
        <f t="shared" si="235"/>
        <v>1719</v>
      </c>
      <c r="M7540">
        <v>0</v>
      </c>
      <c r="N7540">
        <f t="shared" si="234"/>
        <v>1719</v>
      </c>
      <c r="O7540">
        <v>4</v>
      </c>
      <c r="P7540" t="str">
        <f>VLOOKUP(O7540,dFornecedor!A:B,2,0)</f>
        <v>AlphaOmega</v>
      </c>
    </row>
    <row r="7541" spans="1:16" x14ac:dyDescent="0.25">
      <c r="A7541">
        <v>7540</v>
      </c>
      <c r="B7541" s="1">
        <v>44337</v>
      </c>
      <c r="C7541" s="1">
        <v>44351</v>
      </c>
      <c r="D7541" s="1">
        <v>44355</v>
      </c>
      <c r="E7541" s="1">
        <v>44356</v>
      </c>
      <c r="F7541">
        <v>1</v>
      </c>
      <c r="G7541" t="str">
        <f>VLOOKUP(F7541,dComprador!A:B,2,0)</f>
        <v>Alon</v>
      </c>
      <c r="H7541">
        <v>11</v>
      </c>
      <c r="I7541" t="str">
        <f>VLOOKUP(H7541,dMateriaPrima!A:B,2,0)</f>
        <v>Papel</v>
      </c>
      <c r="J7541">
        <f>VLOOKUP(H7541,dMateriaPrima!A:C,3,0)</f>
        <v>9</v>
      </c>
      <c r="K7541">
        <v>192</v>
      </c>
      <c r="L7541">
        <f t="shared" si="235"/>
        <v>1728</v>
      </c>
      <c r="M7541">
        <v>0</v>
      </c>
      <c r="N7541">
        <f t="shared" si="234"/>
        <v>1728</v>
      </c>
      <c r="O7541">
        <v>1</v>
      </c>
      <c r="P7541" t="str">
        <f>VLOOKUP(O7541,dFornecedor!A:B,2,0)</f>
        <v>NorthShore</v>
      </c>
    </row>
    <row r="7542" spans="1:16" x14ac:dyDescent="0.25">
      <c r="A7542">
        <v>7541</v>
      </c>
      <c r="B7542" s="1">
        <v>44337</v>
      </c>
      <c r="C7542" s="1">
        <v>44337</v>
      </c>
      <c r="D7542" s="1">
        <v>44355</v>
      </c>
      <c r="E7542" s="1">
        <v>44358</v>
      </c>
      <c r="F7542">
        <v>1</v>
      </c>
      <c r="G7542" t="str">
        <f>VLOOKUP(F7542,dComprador!A:B,2,0)</f>
        <v>Alon</v>
      </c>
      <c r="H7542">
        <v>11</v>
      </c>
      <c r="I7542" t="str">
        <f>VLOOKUP(H7542,dMateriaPrima!A:B,2,0)</f>
        <v>Papel</v>
      </c>
      <c r="J7542">
        <f>VLOOKUP(H7542,dMateriaPrima!A:C,3,0)</f>
        <v>9</v>
      </c>
      <c r="K7542">
        <v>117</v>
      </c>
      <c r="L7542">
        <f t="shared" si="235"/>
        <v>1053</v>
      </c>
      <c r="M7542">
        <v>35</v>
      </c>
      <c r="N7542">
        <f t="shared" si="234"/>
        <v>684.45</v>
      </c>
      <c r="O7542">
        <v>2</v>
      </c>
      <c r="P7542" t="str">
        <f>VLOOKUP(O7542,dFornecedor!A:B,2,0)</f>
        <v>Minerva</v>
      </c>
    </row>
    <row r="7543" spans="1:16" x14ac:dyDescent="0.25">
      <c r="A7543">
        <v>7542</v>
      </c>
      <c r="B7543" s="1">
        <v>44337</v>
      </c>
      <c r="C7543" s="1">
        <v>44337</v>
      </c>
      <c r="D7543" s="1">
        <v>44357</v>
      </c>
      <c r="E7543" s="1">
        <v>44359</v>
      </c>
      <c r="F7543">
        <v>1</v>
      </c>
      <c r="G7543" t="str">
        <f>VLOOKUP(F7543,dComprador!A:B,2,0)</f>
        <v>Alon</v>
      </c>
      <c r="H7543">
        <v>6</v>
      </c>
      <c r="I7543" t="str">
        <f>VLOOKUP(H7543,dMateriaPrima!A:B,2,0)</f>
        <v>Fio Algodão</v>
      </c>
      <c r="J7543">
        <f>VLOOKUP(H7543,dMateriaPrima!A:C,3,0)</f>
        <v>55.9</v>
      </c>
      <c r="K7543">
        <v>165</v>
      </c>
      <c r="L7543">
        <f t="shared" si="235"/>
        <v>9223.5</v>
      </c>
      <c r="M7543">
        <v>0</v>
      </c>
      <c r="N7543">
        <f t="shared" si="234"/>
        <v>9223.5</v>
      </c>
      <c r="O7543">
        <v>2</v>
      </c>
      <c r="P7543" t="str">
        <f>VLOOKUP(O7543,dFornecedor!A:B,2,0)</f>
        <v>Minerva</v>
      </c>
    </row>
    <row r="7544" spans="1:16" x14ac:dyDescent="0.25">
      <c r="A7544">
        <v>7543</v>
      </c>
      <c r="B7544" s="1">
        <v>44337</v>
      </c>
      <c r="C7544" s="1">
        <v>44345</v>
      </c>
      <c r="D7544" s="1">
        <v>44351</v>
      </c>
      <c r="E7544" s="1">
        <v>44351</v>
      </c>
      <c r="F7544">
        <v>2</v>
      </c>
      <c r="G7544" t="str">
        <f>VLOOKUP(F7544,dComprador!A:B,2,0)</f>
        <v>João</v>
      </c>
      <c r="H7544">
        <v>11</v>
      </c>
      <c r="I7544" t="str">
        <f>VLOOKUP(H7544,dMateriaPrima!A:B,2,0)</f>
        <v>Papel</v>
      </c>
      <c r="J7544">
        <f>VLOOKUP(H7544,dMateriaPrima!A:C,3,0)</f>
        <v>9</v>
      </c>
      <c r="K7544">
        <v>2</v>
      </c>
      <c r="L7544">
        <f t="shared" si="235"/>
        <v>18</v>
      </c>
      <c r="M7544">
        <v>0</v>
      </c>
      <c r="N7544">
        <f t="shared" si="234"/>
        <v>18</v>
      </c>
      <c r="O7544">
        <v>2</v>
      </c>
      <c r="P7544" t="str">
        <f>VLOOKUP(O7544,dFornecedor!A:B,2,0)</f>
        <v>Minerva</v>
      </c>
    </row>
    <row r="7545" spans="1:16" x14ac:dyDescent="0.25">
      <c r="A7545">
        <v>7544</v>
      </c>
      <c r="B7545" s="1">
        <v>44337</v>
      </c>
      <c r="C7545" s="1">
        <v>44345</v>
      </c>
      <c r="D7545" s="1">
        <v>44356</v>
      </c>
      <c r="E7545" s="1">
        <v>44358</v>
      </c>
      <c r="F7545">
        <v>1</v>
      </c>
      <c r="G7545" t="str">
        <f>VLOOKUP(F7545,dComprador!A:B,2,0)</f>
        <v>Alon</v>
      </c>
      <c r="H7545">
        <v>9</v>
      </c>
      <c r="I7545" t="str">
        <f>VLOOKUP(H7545,dMateriaPrima!A:B,2,0)</f>
        <v>Couro</v>
      </c>
      <c r="J7545">
        <f>VLOOKUP(H7545,dMateriaPrima!A:C,3,0)</f>
        <v>4.4000000000000004</v>
      </c>
      <c r="K7545">
        <v>71</v>
      </c>
      <c r="L7545">
        <f t="shared" si="235"/>
        <v>312.40000000000003</v>
      </c>
      <c r="M7545">
        <v>0</v>
      </c>
      <c r="N7545">
        <f t="shared" si="234"/>
        <v>312.40000000000003</v>
      </c>
      <c r="O7545">
        <v>3</v>
      </c>
      <c r="P7545" t="str">
        <f>VLOOKUP(O7545,dFornecedor!A:B,2,0)</f>
        <v>StepUp</v>
      </c>
    </row>
    <row r="7546" spans="1:16" x14ac:dyDescent="0.25">
      <c r="A7546">
        <v>7545</v>
      </c>
      <c r="B7546" s="1">
        <v>44337</v>
      </c>
      <c r="C7546" s="1">
        <v>44337</v>
      </c>
      <c r="D7546" s="1">
        <v>44365</v>
      </c>
      <c r="E7546" s="1">
        <v>44368</v>
      </c>
      <c r="F7546">
        <v>1</v>
      </c>
      <c r="G7546" t="str">
        <f>VLOOKUP(F7546,dComprador!A:B,2,0)</f>
        <v>Alon</v>
      </c>
      <c r="H7546">
        <v>8</v>
      </c>
      <c r="I7546" t="str">
        <f>VLOOKUP(H7546,dMateriaPrima!A:B,2,0)</f>
        <v>Cimento</v>
      </c>
      <c r="J7546">
        <f>VLOOKUP(H7546,dMateriaPrima!A:C,3,0)</f>
        <v>23</v>
      </c>
      <c r="K7546">
        <v>19</v>
      </c>
      <c r="L7546">
        <f t="shared" si="235"/>
        <v>437</v>
      </c>
      <c r="M7546">
        <v>0</v>
      </c>
      <c r="N7546">
        <f t="shared" si="234"/>
        <v>437</v>
      </c>
      <c r="O7546">
        <v>2</v>
      </c>
      <c r="P7546" t="str">
        <f>VLOOKUP(O7546,dFornecedor!A:B,2,0)</f>
        <v>Minerva</v>
      </c>
    </row>
    <row r="7547" spans="1:16" x14ac:dyDescent="0.25">
      <c r="A7547">
        <v>7546</v>
      </c>
      <c r="B7547" s="1">
        <v>44337</v>
      </c>
      <c r="C7547" s="1">
        <v>44345</v>
      </c>
      <c r="D7547" s="1">
        <v>44370</v>
      </c>
      <c r="E7547" s="1">
        <v>44371</v>
      </c>
      <c r="F7547">
        <v>1</v>
      </c>
      <c r="G7547" t="str">
        <f>VLOOKUP(F7547,dComprador!A:B,2,0)</f>
        <v>Alon</v>
      </c>
      <c r="H7547">
        <v>11</v>
      </c>
      <c r="I7547" t="str">
        <f>VLOOKUP(H7547,dMateriaPrima!A:B,2,0)</f>
        <v>Papel</v>
      </c>
      <c r="J7547">
        <f>VLOOKUP(H7547,dMateriaPrima!A:C,3,0)</f>
        <v>9</v>
      </c>
      <c r="K7547">
        <v>195</v>
      </c>
      <c r="L7547">
        <f t="shared" si="235"/>
        <v>1755</v>
      </c>
      <c r="M7547">
        <v>0</v>
      </c>
      <c r="N7547">
        <f t="shared" si="234"/>
        <v>1755</v>
      </c>
      <c r="O7547">
        <v>5</v>
      </c>
      <c r="P7547" t="str">
        <f>VLOOKUP(O7547,dFornecedor!A:B,2,0)</f>
        <v>Atlas</v>
      </c>
    </row>
    <row r="7548" spans="1:16" x14ac:dyDescent="0.25">
      <c r="A7548">
        <v>7547</v>
      </c>
      <c r="B7548" s="1">
        <v>44337</v>
      </c>
      <c r="C7548" s="1">
        <v>44348</v>
      </c>
      <c r="D7548" s="1">
        <v>44369</v>
      </c>
      <c r="E7548" s="1">
        <v>44371</v>
      </c>
      <c r="F7548">
        <v>1</v>
      </c>
      <c r="G7548" t="str">
        <f>VLOOKUP(F7548,dComprador!A:B,2,0)</f>
        <v>Alon</v>
      </c>
      <c r="H7548">
        <v>5</v>
      </c>
      <c r="I7548" t="str">
        <f>VLOOKUP(H7548,dMateriaPrima!A:B,2,0)</f>
        <v>Areia</v>
      </c>
      <c r="J7548">
        <f>VLOOKUP(H7548,dMateriaPrima!A:C,3,0)</f>
        <v>3.59</v>
      </c>
      <c r="K7548">
        <v>498</v>
      </c>
      <c r="L7548">
        <f t="shared" si="235"/>
        <v>1787.82</v>
      </c>
      <c r="M7548">
        <v>0</v>
      </c>
      <c r="N7548">
        <f t="shared" si="234"/>
        <v>1787.82</v>
      </c>
      <c r="O7548">
        <v>1</v>
      </c>
      <c r="P7548" t="str">
        <f>VLOOKUP(O7548,dFornecedor!A:B,2,0)</f>
        <v>NorthShore</v>
      </c>
    </row>
    <row r="7549" spans="1:16" x14ac:dyDescent="0.25">
      <c r="A7549">
        <v>7548</v>
      </c>
      <c r="B7549" s="1">
        <v>44337</v>
      </c>
      <c r="C7549" s="1">
        <v>44346</v>
      </c>
      <c r="D7549" s="1">
        <v>44358</v>
      </c>
      <c r="E7549" s="1">
        <v>44362</v>
      </c>
      <c r="F7549">
        <v>1</v>
      </c>
      <c r="G7549" t="str">
        <f>VLOOKUP(F7549,dComprador!A:B,2,0)</f>
        <v>Alon</v>
      </c>
      <c r="H7549">
        <v>5</v>
      </c>
      <c r="I7549" t="str">
        <f>VLOOKUP(H7549,dMateriaPrima!A:B,2,0)</f>
        <v>Areia</v>
      </c>
      <c r="J7549">
        <f>VLOOKUP(H7549,dMateriaPrima!A:C,3,0)</f>
        <v>3.59</v>
      </c>
      <c r="K7549">
        <v>508</v>
      </c>
      <c r="L7549">
        <f t="shared" si="235"/>
        <v>1823.72</v>
      </c>
      <c r="M7549">
        <v>0</v>
      </c>
      <c r="N7549">
        <f t="shared" si="234"/>
        <v>1823.72</v>
      </c>
      <c r="O7549">
        <v>2</v>
      </c>
      <c r="P7549" t="str">
        <f>VLOOKUP(O7549,dFornecedor!A:B,2,0)</f>
        <v>Minerva</v>
      </c>
    </row>
    <row r="7550" spans="1:16" x14ac:dyDescent="0.25">
      <c r="A7550">
        <v>7549</v>
      </c>
      <c r="B7550" s="1">
        <v>44338</v>
      </c>
      <c r="C7550" s="1">
        <v>44339</v>
      </c>
      <c r="D7550" s="1">
        <v>44345</v>
      </c>
      <c r="E7550" s="1">
        <v>44347</v>
      </c>
      <c r="F7550">
        <v>4</v>
      </c>
      <c r="G7550" t="str">
        <f>VLOOKUP(F7550,dComprador!A:B,2,0)</f>
        <v>Lira</v>
      </c>
      <c r="H7550">
        <v>9</v>
      </c>
      <c r="I7550" t="str">
        <f>VLOOKUP(H7550,dMateriaPrima!A:B,2,0)</f>
        <v>Couro</v>
      </c>
      <c r="J7550">
        <f>VLOOKUP(H7550,dMateriaPrima!A:C,3,0)</f>
        <v>4.4000000000000004</v>
      </c>
      <c r="K7550">
        <v>40</v>
      </c>
      <c r="L7550">
        <f t="shared" si="235"/>
        <v>176</v>
      </c>
      <c r="M7550">
        <v>0</v>
      </c>
      <c r="N7550">
        <f t="shared" si="234"/>
        <v>176</v>
      </c>
      <c r="O7550">
        <v>4</v>
      </c>
      <c r="P7550" t="str">
        <f>VLOOKUP(O7550,dFornecedor!A:B,2,0)</f>
        <v>AlphaOmega</v>
      </c>
    </row>
    <row r="7551" spans="1:16" x14ac:dyDescent="0.25">
      <c r="A7551">
        <v>7550</v>
      </c>
      <c r="B7551" s="1">
        <v>44338</v>
      </c>
      <c r="C7551" s="1">
        <v>44339</v>
      </c>
      <c r="D7551" s="1">
        <v>44346</v>
      </c>
      <c r="E7551" s="1">
        <v>44348</v>
      </c>
      <c r="F7551">
        <v>4</v>
      </c>
      <c r="G7551" t="str">
        <f>VLOOKUP(F7551,dComprador!A:B,2,0)</f>
        <v>Lira</v>
      </c>
      <c r="H7551">
        <v>7</v>
      </c>
      <c r="I7551" t="str">
        <f>VLOOKUP(H7551,dMateriaPrima!A:B,2,0)</f>
        <v>Poliéster</v>
      </c>
      <c r="J7551">
        <f>VLOOKUP(H7551,dMateriaPrima!A:C,3,0)</f>
        <v>8</v>
      </c>
      <c r="K7551">
        <v>166</v>
      </c>
      <c r="L7551">
        <f t="shared" si="235"/>
        <v>1328</v>
      </c>
      <c r="M7551">
        <v>38</v>
      </c>
      <c r="N7551">
        <f t="shared" si="234"/>
        <v>823.36</v>
      </c>
      <c r="O7551">
        <v>3</v>
      </c>
      <c r="P7551" t="str">
        <f>VLOOKUP(O7551,dFornecedor!A:B,2,0)</f>
        <v>StepUp</v>
      </c>
    </row>
    <row r="7552" spans="1:16" x14ac:dyDescent="0.25">
      <c r="A7552">
        <v>7551</v>
      </c>
      <c r="B7552" s="1">
        <v>44338</v>
      </c>
      <c r="C7552" s="1">
        <v>44343</v>
      </c>
      <c r="D7552" s="1">
        <v>44345</v>
      </c>
      <c r="E7552" s="1">
        <v>44349</v>
      </c>
      <c r="F7552">
        <v>4</v>
      </c>
      <c r="G7552" t="str">
        <f>VLOOKUP(F7552,dComprador!A:B,2,0)</f>
        <v>Lira</v>
      </c>
      <c r="H7552">
        <v>8</v>
      </c>
      <c r="I7552" t="str">
        <f>VLOOKUP(H7552,dMateriaPrima!A:B,2,0)</f>
        <v>Cimento</v>
      </c>
      <c r="J7552">
        <f>VLOOKUP(H7552,dMateriaPrima!A:C,3,0)</f>
        <v>23</v>
      </c>
      <c r="K7552">
        <v>45</v>
      </c>
      <c r="L7552">
        <f t="shared" si="235"/>
        <v>1035</v>
      </c>
      <c r="M7552">
        <v>0</v>
      </c>
      <c r="N7552">
        <f t="shared" si="234"/>
        <v>1035</v>
      </c>
      <c r="O7552">
        <v>1</v>
      </c>
      <c r="P7552" t="str">
        <f>VLOOKUP(O7552,dFornecedor!A:B,2,0)</f>
        <v>NorthShore</v>
      </c>
    </row>
    <row r="7553" spans="1:16" x14ac:dyDescent="0.25">
      <c r="A7553">
        <v>7552</v>
      </c>
      <c r="B7553" s="1">
        <v>44338</v>
      </c>
      <c r="C7553" s="1">
        <v>44339</v>
      </c>
      <c r="D7553" s="1">
        <v>44346</v>
      </c>
      <c r="E7553" s="1">
        <v>44347</v>
      </c>
      <c r="F7553">
        <v>4</v>
      </c>
      <c r="G7553" t="str">
        <f>VLOOKUP(F7553,dComprador!A:B,2,0)</f>
        <v>Lira</v>
      </c>
      <c r="H7553">
        <v>9</v>
      </c>
      <c r="I7553" t="str">
        <f>VLOOKUP(H7553,dMateriaPrima!A:B,2,0)</f>
        <v>Couro</v>
      </c>
      <c r="J7553">
        <f>VLOOKUP(H7553,dMateriaPrima!A:C,3,0)</f>
        <v>4.4000000000000004</v>
      </c>
      <c r="K7553">
        <v>26</v>
      </c>
      <c r="L7553">
        <f t="shared" si="235"/>
        <v>114.4</v>
      </c>
      <c r="M7553">
        <v>37</v>
      </c>
      <c r="N7553">
        <f t="shared" si="234"/>
        <v>72.072000000000003</v>
      </c>
      <c r="O7553">
        <v>3</v>
      </c>
      <c r="P7553" t="str">
        <f>VLOOKUP(O7553,dFornecedor!A:B,2,0)</f>
        <v>StepUp</v>
      </c>
    </row>
    <row r="7554" spans="1:16" x14ac:dyDescent="0.25">
      <c r="A7554">
        <v>7553</v>
      </c>
      <c r="B7554" s="1">
        <v>44338</v>
      </c>
      <c r="C7554" s="1">
        <v>44338</v>
      </c>
      <c r="D7554" s="1">
        <v>44354</v>
      </c>
      <c r="E7554" s="1">
        <v>44355</v>
      </c>
      <c r="F7554">
        <v>1</v>
      </c>
      <c r="G7554" t="str">
        <f>VLOOKUP(F7554,dComprador!A:B,2,0)</f>
        <v>Alon</v>
      </c>
      <c r="H7554">
        <v>3</v>
      </c>
      <c r="I7554" t="str">
        <f>VLOOKUP(H7554,dMateriaPrima!A:B,2,0)</f>
        <v>Barra Metal</v>
      </c>
      <c r="J7554">
        <f>VLOOKUP(H7554,dMateriaPrima!A:C,3,0)</f>
        <v>565</v>
      </c>
      <c r="K7554">
        <v>53</v>
      </c>
      <c r="L7554">
        <f t="shared" si="235"/>
        <v>29945</v>
      </c>
      <c r="M7554">
        <v>0</v>
      </c>
      <c r="N7554">
        <f t="shared" ref="N7554:N7617" si="236">SUM(L7554-((L7554*M7554)/100))</f>
        <v>29945</v>
      </c>
      <c r="O7554">
        <v>2</v>
      </c>
      <c r="P7554" t="str">
        <f>VLOOKUP(O7554,dFornecedor!A:B,2,0)</f>
        <v>Minerva</v>
      </c>
    </row>
    <row r="7555" spans="1:16" x14ac:dyDescent="0.25">
      <c r="A7555">
        <v>7554</v>
      </c>
      <c r="B7555" s="1">
        <v>44338</v>
      </c>
      <c r="C7555" s="1">
        <v>44343</v>
      </c>
      <c r="D7555" s="1">
        <v>44360</v>
      </c>
      <c r="E7555" s="1">
        <v>44362</v>
      </c>
      <c r="F7555">
        <v>1</v>
      </c>
      <c r="G7555" t="str">
        <f>VLOOKUP(F7555,dComprador!A:B,2,0)</f>
        <v>Alon</v>
      </c>
      <c r="H7555">
        <v>1</v>
      </c>
      <c r="I7555" t="str">
        <f>VLOOKUP(H7555,dMateriaPrima!A:B,2,0)</f>
        <v>Tecido</v>
      </c>
      <c r="J7555">
        <f>VLOOKUP(H7555,dMateriaPrima!A:C,3,0)</f>
        <v>18</v>
      </c>
      <c r="K7555">
        <v>46</v>
      </c>
      <c r="L7555">
        <f t="shared" ref="L7555:L7618" si="237">J7555*K7555</f>
        <v>828</v>
      </c>
      <c r="M7555">
        <v>0</v>
      </c>
      <c r="N7555">
        <f t="shared" si="236"/>
        <v>828</v>
      </c>
      <c r="O7555">
        <v>2</v>
      </c>
      <c r="P7555" t="str">
        <f>VLOOKUP(O7555,dFornecedor!A:B,2,0)</f>
        <v>Minerva</v>
      </c>
    </row>
    <row r="7556" spans="1:16" x14ac:dyDescent="0.25">
      <c r="A7556">
        <v>7555</v>
      </c>
      <c r="B7556" s="1">
        <v>44338</v>
      </c>
      <c r="C7556" s="1">
        <v>44347</v>
      </c>
      <c r="D7556" s="1">
        <v>44362</v>
      </c>
      <c r="E7556" s="1">
        <v>44364</v>
      </c>
      <c r="F7556">
        <v>1</v>
      </c>
      <c r="G7556" t="str">
        <f>VLOOKUP(F7556,dComprador!A:B,2,0)</f>
        <v>Alon</v>
      </c>
      <c r="H7556">
        <v>7</v>
      </c>
      <c r="I7556" t="str">
        <f>VLOOKUP(H7556,dMateriaPrima!A:B,2,0)</f>
        <v>Poliéster</v>
      </c>
      <c r="J7556">
        <f>VLOOKUP(H7556,dMateriaPrima!A:C,3,0)</f>
        <v>8</v>
      </c>
      <c r="K7556">
        <v>84</v>
      </c>
      <c r="L7556">
        <f t="shared" si="237"/>
        <v>672</v>
      </c>
      <c r="M7556">
        <v>0</v>
      </c>
      <c r="N7556">
        <f t="shared" si="236"/>
        <v>672</v>
      </c>
      <c r="O7556">
        <v>1</v>
      </c>
      <c r="P7556" t="str">
        <f>VLOOKUP(O7556,dFornecedor!A:B,2,0)</f>
        <v>NorthShore</v>
      </c>
    </row>
    <row r="7557" spans="1:16" x14ac:dyDescent="0.25">
      <c r="A7557">
        <v>7556</v>
      </c>
      <c r="B7557" s="1">
        <v>44339</v>
      </c>
      <c r="C7557" s="1">
        <v>44343</v>
      </c>
      <c r="D7557" s="1">
        <v>44346</v>
      </c>
      <c r="E7557" s="1">
        <v>44349</v>
      </c>
      <c r="F7557">
        <v>4</v>
      </c>
      <c r="G7557" t="str">
        <f>VLOOKUP(F7557,dComprador!A:B,2,0)</f>
        <v>Lira</v>
      </c>
      <c r="H7557">
        <v>6</v>
      </c>
      <c r="I7557" t="str">
        <f>VLOOKUP(H7557,dMateriaPrima!A:B,2,0)</f>
        <v>Fio Algodão</v>
      </c>
      <c r="J7557">
        <f>VLOOKUP(H7557,dMateriaPrima!A:C,3,0)</f>
        <v>55.9</v>
      </c>
      <c r="K7557">
        <v>636</v>
      </c>
      <c r="L7557">
        <f t="shared" si="237"/>
        <v>35552.400000000001</v>
      </c>
      <c r="M7557">
        <v>0</v>
      </c>
      <c r="N7557">
        <f t="shared" si="236"/>
        <v>35552.400000000001</v>
      </c>
      <c r="O7557">
        <v>1</v>
      </c>
      <c r="P7557" t="str">
        <f>VLOOKUP(O7557,dFornecedor!A:B,2,0)</f>
        <v>NorthShore</v>
      </c>
    </row>
    <row r="7558" spans="1:16" x14ac:dyDescent="0.25">
      <c r="A7558">
        <v>7557</v>
      </c>
      <c r="B7558" s="1">
        <v>44339</v>
      </c>
      <c r="C7558" s="1">
        <v>44341</v>
      </c>
      <c r="D7558" s="1">
        <v>44347</v>
      </c>
      <c r="E7558" s="1">
        <v>44350</v>
      </c>
      <c r="F7558">
        <v>4</v>
      </c>
      <c r="G7558" t="str">
        <f>VLOOKUP(F7558,dComprador!A:B,2,0)</f>
        <v>Lira</v>
      </c>
      <c r="H7558">
        <v>9</v>
      </c>
      <c r="I7558" t="str">
        <f>VLOOKUP(H7558,dMateriaPrima!A:B,2,0)</f>
        <v>Couro</v>
      </c>
      <c r="J7558">
        <f>VLOOKUP(H7558,dMateriaPrima!A:C,3,0)</f>
        <v>4.4000000000000004</v>
      </c>
      <c r="K7558">
        <v>53</v>
      </c>
      <c r="L7558">
        <f t="shared" si="237"/>
        <v>233.20000000000002</v>
      </c>
      <c r="M7558">
        <v>0</v>
      </c>
      <c r="N7558">
        <f t="shared" si="236"/>
        <v>233.20000000000002</v>
      </c>
      <c r="O7558">
        <v>2</v>
      </c>
      <c r="P7558" t="str">
        <f>VLOOKUP(O7558,dFornecedor!A:B,2,0)</f>
        <v>Minerva</v>
      </c>
    </row>
    <row r="7559" spans="1:16" x14ac:dyDescent="0.25">
      <c r="A7559">
        <v>7558</v>
      </c>
      <c r="B7559" s="1">
        <v>44339</v>
      </c>
      <c r="C7559" s="1">
        <v>44340</v>
      </c>
      <c r="D7559" s="1">
        <v>44347</v>
      </c>
      <c r="E7559" s="1">
        <v>44350</v>
      </c>
      <c r="F7559">
        <v>4</v>
      </c>
      <c r="G7559" t="str">
        <f>VLOOKUP(F7559,dComprador!A:B,2,0)</f>
        <v>Lira</v>
      </c>
      <c r="H7559">
        <v>5</v>
      </c>
      <c r="I7559" t="str">
        <f>VLOOKUP(H7559,dMateriaPrima!A:B,2,0)</f>
        <v>Areia</v>
      </c>
      <c r="J7559">
        <f>VLOOKUP(H7559,dMateriaPrima!A:C,3,0)</f>
        <v>3.59</v>
      </c>
      <c r="K7559">
        <v>107</v>
      </c>
      <c r="L7559">
        <f t="shared" si="237"/>
        <v>384.13</v>
      </c>
      <c r="M7559">
        <v>0</v>
      </c>
      <c r="N7559">
        <f t="shared" si="236"/>
        <v>384.13</v>
      </c>
      <c r="O7559">
        <v>3</v>
      </c>
      <c r="P7559" t="str">
        <f>VLOOKUP(O7559,dFornecedor!A:B,2,0)</f>
        <v>StepUp</v>
      </c>
    </row>
    <row r="7560" spans="1:16" x14ac:dyDescent="0.25">
      <c r="A7560">
        <v>7559</v>
      </c>
      <c r="B7560" s="1">
        <v>44339</v>
      </c>
      <c r="C7560" s="1">
        <v>44339</v>
      </c>
      <c r="D7560" s="1">
        <v>44345</v>
      </c>
      <c r="E7560" s="1">
        <v>44348</v>
      </c>
      <c r="F7560">
        <v>4</v>
      </c>
      <c r="G7560" t="str">
        <f>VLOOKUP(F7560,dComprador!A:B,2,0)</f>
        <v>Lira</v>
      </c>
      <c r="H7560">
        <v>9</v>
      </c>
      <c r="I7560" t="str">
        <f>VLOOKUP(H7560,dMateriaPrima!A:B,2,0)</f>
        <v>Couro</v>
      </c>
      <c r="J7560">
        <f>VLOOKUP(H7560,dMateriaPrima!A:C,3,0)</f>
        <v>4.4000000000000004</v>
      </c>
      <c r="K7560">
        <v>199</v>
      </c>
      <c r="L7560">
        <f t="shared" si="237"/>
        <v>875.6</v>
      </c>
      <c r="M7560">
        <v>0</v>
      </c>
      <c r="N7560">
        <f t="shared" si="236"/>
        <v>875.6</v>
      </c>
      <c r="O7560">
        <v>2</v>
      </c>
      <c r="P7560" t="str">
        <f>VLOOKUP(O7560,dFornecedor!A:B,2,0)</f>
        <v>Minerva</v>
      </c>
    </row>
    <row r="7561" spans="1:16" x14ac:dyDescent="0.25">
      <c r="A7561">
        <v>7560</v>
      </c>
      <c r="B7561" s="1">
        <v>44339</v>
      </c>
      <c r="C7561" s="1">
        <v>44341</v>
      </c>
      <c r="D7561" s="1">
        <v>44370</v>
      </c>
      <c r="E7561" s="1">
        <v>44374</v>
      </c>
      <c r="F7561">
        <v>1</v>
      </c>
      <c r="G7561" t="str">
        <f>VLOOKUP(F7561,dComprador!A:B,2,0)</f>
        <v>Alon</v>
      </c>
      <c r="H7561">
        <v>11</v>
      </c>
      <c r="I7561" t="str">
        <f>VLOOKUP(H7561,dMateriaPrima!A:B,2,0)</f>
        <v>Papel</v>
      </c>
      <c r="J7561">
        <f>VLOOKUP(H7561,dMateriaPrima!A:C,3,0)</f>
        <v>9</v>
      </c>
      <c r="K7561">
        <v>233</v>
      </c>
      <c r="L7561">
        <f t="shared" si="237"/>
        <v>2097</v>
      </c>
      <c r="M7561">
        <v>0</v>
      </c>
      <c r="N7561">
        <f t="shared" si="236"/>
        <v>2097</v>
      </c>
      <c r="O7561">
        <v>5</v>
      </c>
      <c r="P7561" t="str">
        <f>VLOOKUP(O7561,dFornecedor!A:B,2,0)</f>
        <v>Atlas</v>
      </c>
    </row>
    <row r="7562" spans="1:16" x14ac:dyDescent="0.25">
      <c r="A7562">
        <v>7561</v>
      </c>
      <c r="B7562" s="1">
        <v>44339</v>
      </c>
      <c r="C7562" s="1">
        <v>44339</v>
      </c>
      <c r="D7562" s="1">
        <v>44360</v>
      </c>
      <c r="E7562" s="1">
        <v>44361</v>
      </c>
      <c r="F7562">
        <v>1</v>
      </c>
      <c r="G7562" t="str">
        <f>VLOOKUP(F7562,dComprador!A:B,2,0)</f>
        <v>Alon</v>
      </c>
      <c r="H7562">
        <v>5</v>
      </c>
      <c r="I7562" t="str">
        <f>VLOOKUP(H7562,dMateriaPrima!A:B,2,0)</f>
        <v>Areia</v>
      </c>
      <c r="J7562">
        <f>VLOOKUP(H7562,dMateriaPrima!A:C,3,0)</f>
        <v>3.59</v>
      </c>
      <c r="K7562">
        <v>41</v>
      </c>
      <c r="L7562">
        <f t="shared" si="237"/>
        <v>147.19</v>
      </c>
      <c r="M7562">
        <v>0</v>
      </c>
      <c r="N7562">
        <f t="shared" si="236"/>
        <v>147.19</v>
      </c>
      <c r="O7562">
        <v>4</v>
      </c>
      <c r="P7562" t="str">
        <f>VLOOKUP(O7562,dFornecedor!A:B,2,0)</f>
        <v>AlphaOmega</v>
      </c>
    </row>
    <row r="7563" spans="1:16" x14ac:dyDescent="0.25">
      <c r="A7563">
        <v>7562</v>
      </c>
      <c r="B7563" s="1">
        <v>44339</v>
      </c>
      <c r="C7563" s="1">
        <v>44340</v>
      </c>
      <c r="D7563" s="1">
        <v>44361</v>
      </c>
      <c r="E7563" s="1">
        <v>44362</v>
      </c>
      <c r="F7563">
        <v>1</v>
      </c>
      <c r="G7563" t="str">
        <f>VLOOKUP(F7563,dComprador!A:B,2,0)</f>
        <v>Alon</v>
      </c>
      <c r="H7563">
        <v>5</v>
      </c>
      <c r="I7563" t="str">
        <f>VLOOKUP(H7563,dMateriaPrima!A:B,2,0)</f>
        <v>Areia</v>
      </c>
      <c r="J7563">
        <f>VLOOKUP(H7563,dMateriaPrima!A:C,3,0)</f>
        <v>3.59</v>
      </c>
      <c r="K7563">
        <v>613</v>
      </c>
      <c r="L7563">
        <f t="shared" si="237"/>
        <v>2200.67</v>
      </c>
      <c r="M7563">
        <v>0</v>
      </c>
      <c r="N7563">
        <f t="shared" si="236"/>
        <v>2200.67</v>
      </c>
      <c r="O7563">
        <v>3</v>
      </c>
      <c r="P7563" t="str">
        <f>VLOOKUP(O7563,dFornecedor!A:B,2,0)</f>
        <v>StepUp</v>
      </c>
    </row>
    <row r="7564" spans="1:16" x14ac:dyDescent="0.25">
      <c r="A7564">
        <v>7563</v>
      </c>
      <c r="B7564" s="1">
        <v>44340</v>
      </c>
      <c r="C7564" s="1">
        <v>44348</v>
      </c>
      <c r="D7564" s="1">
        <v>44350</v>
      </c>
      <c r="E7564" s="1">
        <v>44354</v>
      </c>
      <c r="F7564">
        <v>4</v>
      </c>
      <c r="G7564" t="str">
        <f>VLOOKUP(F7564,dComprador!A:B,2,0)</f>
        <v>Lira</v>
      </c>
      <c r="H7564">
        <v>5</v>
      </c>
      <c r="I7564" t="str">
        <f>VLOOKUP(H7564,dMateriaPrima!A:B,2,0)</f>
        <v>Areia</v>
      </c>
      <c r="J7564">
        <f>VLOOKUP(H7564,dMateriaPrima!A:C,3,0)</f>
        <v>3.59</v>
      </c>
      <c r="K7564">
        <v>113</v>
      </c>
      <c r="L7564">
        <f t="shared" si="237"/>
        <v>405.66999999999996</v>
      </c>
      <c r="M7564">
        <v>0</v>
      </c>
      <c r="N7564">
        <f t="shared" si="236"/>
        <v>405.66999999999996</v>
      </c>
      <c r="O7564">
        <v>2</v>
      </c>
      <c r="P7564" t="str">
        <f>VLOOKUP(O7564,dFornecedor!A:B,2,0)</f>
        <v>Minerva</v>
      </c>
    </row>
    <row r="7565" spans="1:16" x14ac:dyDescent="0.25">
      <c r="A7565">
        <v>7564</v>
      </c>
      <c r="B7565" s="1">
        <v>44340</v>
      </c>
      <c r="C7565" s="1">
        <v>44341</v>
      </c>
      <c r="D7565" s="1">
        <v>44350</v>
      </c>
      <c r="E7565" s="1">
        <v>44357</v>
      </c>
      <c r="F7565">
        <v>4</v>
      </c>
      <c r="G7565" t="str">
        <f>VLOOKUP(F7565,dComprador!A:B,2,0)</f>
        <v>Lira</v>
      </c>
      <c r="H7565">
        <v>5</v>
      </c>
      <c r="I7565" t="str">
        <f>VLOOKUP(H7565,dMateriaPrima!A:B,2,0)</f>
        <v>Areia</v>
      </c>
      <c r="J7565">
        <f>VLOOKUP(H7565,dMateriaPrima!A:C,3,0)</f>
        <v>3.59</v>
      </c>
      <c r="K7565">
        <v>37</v>
      </c>
      <c r="L7565">
        <f t="shared" si="237"/>
        <v>132.82999999999998</v>
      </c>
      <c r="M7565">
        <v>0</v>
      </c>
      <c r="N7565">
        <f t="shared" si="236"/>
        <v>132.82999999999998</v>
      </c>
      <c r="O7565">
        <v>4</v>
      </c>
      <c r="P7565" t="str">
        <f>VLOOKUP(O7565,dFornecedor!A:B,2,0)</f>
        <v>AlphaOmega</v>
      </c>
    </row>
    <row r="7566" spans="1:16" x14ac:dyDescent="0.25">
      <c r="A7566">
        <v>7565</v>
      </c>
      <c r="B7566" s="1">
        <v>44340</v>
      </c>
      <c r="C7566" s="1">
        <v>44343</v>
      </c>
      <c r="D7566" s="1">
        <v>44347</v>
      </c>
      <c r="E7566" s="1">
        <v>44348</v>
      </c>
      <c r="F7566">
        <v>4</v>
      </c>
      <c r="G7566" t="str">
        <f>VLOOKUP(F7566,dComprador!A:B,2,0)</f>
        <v>Lira</v>
      </c>
      <c r="H7566">
        <v>5</v>
      </c>
      <c r="I7566" t="str">
        <f>VLOOKUP(H7566,dMateriaPrima!A:B,2,0)</f>
        <v>Areia</v>
      </c>
      <c r="J7566">
        <f>VLOOKUP(H7566,dMateriaPrima!A:C,3,0)</f>
        <v>3.59</v>
      </c>
      <c r="K7566">
        <v>85</v>
      </c>
      <c r="L7566">
        <f t="shared" si="237"/>
        <v>305.14999999999998</v>
      </c>
      <c r="M7566">
        <v>0</v>
      </c>
      <c r="N7566">
        <f t="shared" si="236"/>
        <v>305.14999999999998</v>
      </c>
      <c r="O7566">
        <v>1</v>
      </c>
      <c r="P7566" t="str">
        <f>VLOOKUP(O7566,dFornecedor!A:B,2,0)</f>
        <v>NorthShore</v>
      </c>
    </row>
    <row r="7567" spans="1:16" x14ac:dyDescent="0.25">
      <c r="A7567">
        <v>7566</v>
      </c>
      <c r="B7567" s="1">
        <v>44340</v>
      </c>
      <c r="C7567" s="1">
        <v>44344</v>
      </c>
      <c r="D7567" s="1">
        <v>44347</v>
      </c>
      <c r="E7567" s="1">
        <v>44349</v>
      </c>
      <c r="F7567">
        <v>4</v>
      </c>
      <c r="G7567" t="str">
        <f>VLOOKUP(F7567,dComprador!A:B,2,0)</f>
        <v>Lira</v>
      </c>
      <c r="H7567">
        <v>11</v>
      </c>
      <c r="I7567" t="str">
        <f>VLOOKUP(H7567,dMateriaPrima!A:B,2,0)</f>
        <v>Papel</v>
      </c>
      <c r="J7567">
        <f>VLOOKUP(H7567,dMateriaPrima!A:C,3,0)</f>
        <v>9</v>
      </c>
      <c r="K7567">
        <v>463</v>
      </c>
      <c r="L7567">
        <f t="shared" si="237"/>
        <v>4167</v>
      </c>
      <c r="M7567">
        <v>0</v>
      </c>
      <c r="N7567">
        <f t="shared" si="236"/>
        <v>4167</v>
      </c>
      <c r="O7567">
        <v>3</v>
      </c>
      <c r="P7567" t="str">
        <f>VLOOKUP(O7567,dFornecedor!A:B,2,0)</f>
        <v>StepUp</v>
      </c>
    </row>
    <row r="7568" spans="1:16" x14ac:dyDescent="0.25">
      <c r="A7568">
        <v>7567</v>
      </c>
      <c r="B7568" s="1">
        <v>44340</v>
      </c>
      <c r="C7568" s="1">
        <v>44349</v>
      </c>
      <c r="D7568" s="1">
        <v>44352</v>
      </c>
      <c r="E7568" s="1">
        <v>44357</v>
      </c>
      <c r="F7568">
        <v>4</v>
      </c>
      <c r="G7568" t="str">
        <f>VLOOKUP(F7568,dComprador!A:B,2,0)</f>
        <v>Lira</v>
      </c>
      <c r="H7568">
        <v>1</v>
      </c>
      <c r="I7568" t="str">
        <f>VLOOKUP(H7568,dMateriaPrima!A:B,2,0)</f>
        <v>Tecido</v>
      </c>
      <c r="J7568">
        <f>VLOOKUP(H7568,dMateriaPrima!A:C,3,0)</f>
        <v>18</v>
      </c>
      <c r="K7568">
        <v>31</v>
      </c>
      <c r="L7568">
        <f t="shared" si="237"/>
        <v>558</v>
      </c>
      <c r="M7568">
        <v>0</v>
      </c>
      <c r="N7568">
        <f t="shared" si="236"/>
        <v>558</v>
      </c>
      <c r="O7568">
        <v>2</v>
      </c>
      <c r="P7568" t="str">
        <f>VLOOKUP(O7568,dFornecedor!A:B,2,0)</f>
        <v>Minerva</v>
      </c>
    </row>
    <row r="7569" spans="1:16" x14ac:dyDescent="0.25">
      <c r="A7569">
        <v>7568</v>
      </c>
      <c r="B7569" s="1">
        <v>44340</v>
      </c>
      <c r="C7569" s="1">
        <v>44345</v>
      </c>
      <c r="D7569" s="1">
        <v>44360</v>
      </c>
      <c r="E7569" s="1">
        <v>44360</v>
      </c>
      <c r="F7569">
        <v>1</v>
      </c>
      <c r="G7569" t="str">
        <f>VLOOKUP(F7569,dComprador!A:B,2,0)</f>
        <v>Alon</v>
      </c>
      <c r="H7569">
        <v>9</v>
      </c>
      <c r="I7569" t="str">
        <f>VLOOKUP(H7569,dMateriaPrima!A:B,2,0)</f>
        <v>Couro</v>
      </c>
      <c r="J7569">
        <f>VLOOKUP(H7569,dMateriaPrima!A:C,3,0)</f>
        <v>4.4000000000000004</v>
      </c>
      <c r="K7569">
        <v>168</v>
      </c>
      <c r="L7569">
        <f t="shared" si="237"/>
        <v>739.2</v>
      </c>
      <c r="M7569">
        <v>0</v>
      </c>
      <c r="N7569">
        <f t="shared" si="236"/>
        <v>739.2</v>
      </c>
      <c r="O7569">
        <v>5</v>
      </c>
      <c r="P7569" t="str">
        <f>VLOOKUP(O7569,dFornecedor!A:B,2,0)</f>
        <v>Atlas</v>
      </c>
    </row>
    <row r="7570" spans="1:16" x14ac:dyDescent="0.25">
      <c r="A7570">
        <v>7569</v>
      </c>
      <c r="B7570" s="1">
        <v>44340</v>
      </c>
      <c r="C7570" s="1">
        <v>44340</v>
      </c>
      <c r="D7570" s="1">
        <v>44360</v>
      </c>
      <c r="E7570" s="1">
        <v>44361</v>
      </c>
      <c r="F7570">
        <v>1</v>
      </c>
      <c r="G7570" t="str">
        <f>VLOOKUP(F7570,dComprador!A:B,2,0)</f>
        <v>Alon</v>
      </c>
      <c r="H7570">
        <v>5</v>
      </c>
      <c r="I7570" t="str">
        <f>VLOOKUP(H7570,dMateriaPrima!A:B,2,0)</f>
        <v>Areia</v>
      </c>
      <c r="J7570">
        <f>VLOOKUP(H7570,dMateriaPrima!A:C,3,0)</f>
        <v>3.59</v>
      </c>
      <c r="K7570">
        <v>2</v>
      </c>
      <c r="L7570">
        <f t="shared" si="237"/>
        <v>7.18</v>
      </c>
      <c r="M7570">
        <v>0</v>
      </c>
      <c r="N7570">
        <f t="shared" si="236"/>
        <v>7.18</v>
      </c>
      <c r="O7570">
        <v>2</v>
      </c>
      <c r="P7570" t="str">
        <f>VLOOKUP(O7570,dFornecedor!A:B,2,0)</f>
        <v>Minerva</v>
      </c>
    </row>
    <row r="7571" spans="1:16" x14ac:dyDescent="0.25">
      <c r="A7571">
        <v>7570</v>
      </c>
      <c r="B7571" s="1">
        <v>44340</v>
      </c>
      <c r="C7571" s="1">
        <v>44343</v>
      </c>
      <c r="D7571" s="1">
        <v>44360</v>
      </c>
      <c r="E7571" s="1">
        <v>44360</v>
      </c>
      <c r="F7571">
        <v>1</v>
      </c>
      <c r="G7571" t="str">
        <f>VLOOKUP(F7571,dComprador!A:B,2,0)</f>
        <v>Alon</v>
      </c>
      <c r="H7571">
        <v>1</v>
      </c>
      <c r="I7571" t="str">
        <f>VLOOKUP(H7571,dMateriaPrima!A:B,2,0)</f>
        <v>Tecido</v>
      </c>
      <c r="J7571">
        <f>VLOOKUP(H7571,dMateriaPrima!A:C,3,0)</f>
        <v>18</v>
      </c>
      <c r="K7571">
        <v>187</v>
      </c>
      <c r="L7571">
        <f t="shared" si="237"/>
        <v>3366</v>
      </c>
      <c r="M7571">
        <v>0</v>
      </c>
      <c r="N7571">
        <f t="shared" si="236"/>
        <v>3366</v>
      </c>
      <c r="O7571">
        <v>3</v>
      </c>
      <c r="P7571" t="str">
        <f>VLOOKUP(O7571,dFornecedor!A:B,2,0)</f>
        <v>StepUp</v>
      </c>
    </row>
    <row r="7572" spans="1:16" x14ac:dyDescent="0.25">
      <c r="A7572">
        <v>7571</v>
      </c>
      <c r="B7572" s="1">
        <v>44340</v>
      </c>
      <c r="C7572" s="1">
        <v>44344</v>
      </c>
      <c r="D7572" s="1">
        <v>44361</v>
      </c>
      <c r="E7572" s="1">
        <v>44363</v>
      </c>
      <c r="F7572">
        <v>1</v>
      </c>
      <c r="G7572" t="str">
        <f>VLOOKUP(F7572,dComprador!A:B,2,0)</f>
        <v>Alon</v>
      </c>
      <c r="H7572">
        <v>10</v>
      </c>
      <c r="I7572" t="str">
        <f>VLOOKUP(H7572,dMateriaPrima!A:B,2,0)</f>
        <v>Pedra Britada</v>
      </c>
      <c r="J7572">
        <f>VLOOKUP(H7572,dMateriaPrima!A:C,3,0)</f>
        <v>56</v>
      </c>
      <c r="K7572">
        <v>182</v>
      </c>
      <c r="L7572">
        <f t="shared" si="237"/>
        <v>10192</v>
      </c>
      <c r="M7572">
        <v>0</v>
      </c>
      <c r="N7572">
        <f t="shared" si="236"/>
        <v>10192</v>
      </c>
      <c r="O7572">
        <v>3</v>
      </c>
      <c r="P7572" t="str">
        <f>VLOOKUP(O7572,dFornecedor!A:B,2,0)</f>
        <v>StepUp</v>
      </c>
    </row>
    <row r="7573" spans="1:16" x14ac:dyDescent="0.25">
      <c r="A7573">
        <v>7572</v>
      </c>
      <c r="B7573" s="1">
        <v>44340</v>
      </c>
      <c r="C7573" s="1">
        <v>44340</v>
      </c>
      <c r="D7573" s="1">
        <v>44354</v>
      </c>
      <c r="E7573" s="1">
        <v>44359</v>
      </c>
      <c r="F7573">
        <v>2</v>
      </c>
      <c r="G7573" t="str">
        <f>VLOOKUP(F7573,dComprador!A:B,2,0)</f>
        <v>João</v>
      </c>
      <c r="H7573">
        <v>7</v>
      </c>
      <c r="I7573" t="str">
        <f>VLOOKUP(H7573,dMateriaPrima!A:B,2,0)</f>
        <v>Poliéster</v>
      </c>
      <c r="J7573">
        <f>VLOOKUP(H7573,dMateriaPrima!A:C,3,0)</f>
        <v>8</v>
      </c>
      <c r="K7573">
        <v>198</v>
      </c>
      <c r="L7573">
        <f t="shared" si="237"/>
        <v>1584</v>
      </c>
      <c r="M7573">
        <v>0</v>
      </c>
      <c r="N7573">
        <f t="shared" si="236"/>
        <v>1584</v>
      </c>
      <c r="O7573">
        <v>2</v>
      </c>
      <c r="P7573" t="str">
        <f>VLOOKUP(O7573,dFornecedor!A:B,2,0)</f>
        <v>Minerva</v>
      </c>
    </row>
    <row r="7574" spans="1:16" x14ac:dyDescent="0.25">
      <c r="A7574">
        <v>7573</v>
      </c>
      <c r="B7574" s="1">
        <v>44340</v>
      </c>
      <c r="C7574" s="1">
        <v>44343</v>
      </c>
      <c r="D7574" s="1">
        <v>44365</v>
      </c>
      <c r="E7574" s="1">
        <v>44369</v>
      </c>
      <c r="F7574">
        <v>1</v>
      </c>
      <c r="G7574" t="str">
        <f>VLOOKUP(F7574,dComprador!A:B,2,0)</f>
        <v>Alon</v>
      </c>
      <c r="H7574">
        <v>5</v>
      </c>
      <c r="I7574" t="str">
        <f>VLOOKUP(H7574,dMateriaPrima!A:B,2,0)</f>
        <v>Areia</v>
      </c>
      <c r="J7574">
        <f>VLOOKUP(H7574,dMateriaPrima!A:C,3,0)</f>
        <v>3.59</v>
      </c>
      <c r="K7574">
        <v>275</v>
      </c>
      <c r="L7574">
        <f t="shared" si="237"/>
        <v>987.25</v>
      </c>
      <c r="M7574">
        <v>0</v>
      </c>
      <c r="N7574">
        <f t="shared" si="236"/>
        <v>987.25</v>
      </c>
      <c r="O7574">
        <v>4</v>
      </c>
      <c r="P7574" t="str">
        <f>VLOOKUP(O7574,dFornecedor!A:B,2,0)</f>
        <v>AlphaOmega</v>
      </c>
    </row>
    <row r="7575" spans="1:16" x14ac:dyDescent="0.25">
      <c r="A7575">
        <v>7574</v>
      </c>
      <c r="B7575" s="1">
        <v>44340</v>
      </c>
      <c r="C7575" s="1">
        <v>44341</v>
      </c>
      <c r="D7575" s="1">
        <v>44371</v>
      </c>
      <c r="E7575" s="1">
        <v>44375</v>
      </c>
      <c r="F7575">
        <v>1</v>
      </c>
      <c r="G7575" t="str">
        <f>VLOOKUP(F7575,dComprador!A:B,2,0)</f>
        <v>Alon</v>
      </c>
      <c r="H7575">
        <v>5</v>
      </c>
      <c r="I7575" t="str">
        <f>VLOOKUP(H7575,dMateriaPrima!A:B,2,0)</f>
        <v>Areia</v>
      </c>
      <c r="J7575">
        <f>VLOOKUP(H7575,dMateriaPrima!A:C,3,0)</f>
        <v>3.59</v>
      </c>
      <c r="K7575">
        <v>153</v>
      </c>
      <c r="L7575">
        <f t="shared" si="237"/>
        <v>549.27</v>
      </c>
      <c r="M7575">
        <v>0</v>
      </c>
      <c r="N7575">
        <f t="shared" si="236"/>
        <v>549.27</v>
      </c>
      <c r="O7575">
        <v>2</v>
      </c>
      <c r="P7575" t="str">
        <f>VLOOKUP(O7575,dFornecedor!A:B,2,0)</f>
        <v>Minerva</v>
      </c>
    </row>
    <row r="7576" spans="1:16" x14ac:dyDescent="0.25">
      <c r="A7576">
        <v>7575</v>
      </c>
      <c r="B7576" s="1">
        <v>44340</v>
      </c>
      <c r="C7576" s="1">
        <v>44340</v>
      </c>
      <c r="D7576" s="1">
        <v>44363</v>
      </c>
      <c r="E7576" s="1">
        <v>44363</v>
      </c>
      <c r="F7576">
        <v>1</v>
      </c>
      <c r="G7576" t="str">
        <f>VLOOKUP(F7576,dComprador!A:B,2,0)</f>
        <v>Alon</v>
      </c>
      <c r="H7576">
        <v>7</v>
      </c>
      <c r="I7576" t="str">
        <f>VLOOKUP(H7576,dMateriaPrima!A:B,2,0)</f>
        <v>Poliéster</v>
      </c>
      <c r="J7576">
        <f>VLOOKUP(H7576,dMateriaPrima!A:C,3,0)</f>
        <v>8</v>
      </c>
      <c r="K7576">
        <v>45</v>
      </c>
      <c r="L7576">
        <f t="shared" si="237"/>
        <v>360</v>
      </c>
      <c r="M7576">
        <v>10</v>
      </c>
      <c r="N7576">
        <f t="shared" si="236"/>
        <v>324</v>
      </c>
      <c r="O7576">
        <v>2</v>
      </c>
      <c r="P7576" t="str">
        <f>VLOOKUP(O7576,dFornecedor!A:B,2,0)</f>
        <v>Minerva</v>
      </c>
    </row>
    <row r="7577" spans="1:16" x14ac:dyDescent="0.25">
      <c r="A7577">
        <v>7576</v>
      </c>
      <c r="B7577" s="1">
        <v>44341</v>
      </c>
      <c r="C7577" s="1">
        <v>44342</v>
      </c>
      <c r="D7577" s="1">
        <v>44348</v>
      </c>
      <c r="E7577" s="1">
        <v>44347</v>
      </c>
      <c r="F7577">
        <v>4</v>
      </c>
      <c r="G7577" t="str">
        <f>VLOOKUP(F7577,dComprador!A:B,2,0)</f>
        <v>Lira</v>
      </c>
      <c r="H7577">
        <v>9</v>
      </c>
      <c r="I7577" t="str">
        <f>VLOOKUP(H7577,dMateriaPrima!A:B,2,0)</f>
        <v>Couro</v>
      </c>
      <c r="J7577">
        <f>VLOOKUP(H7577,dMateriaPrima!A:C,3,0)</f>
        <v>4.4000000000000004</v>
      </c>
      <c r="K7577">
        <v>246</v>
      </c>
      <c r="L7577">
        <f t="shared" si="237"/>
        <v>1082.4000000000001</v>
      </c>
      <c r="M7577">
        <v>0</v>
      </c>
      <c r="N7577">
        <f t="shared" si="236"/>
        <v>1082.4000000000001</v>
      </c>
      <c r="O7577">
        <v>3</v>
      </c>
      <c r="P7577" t="str">
        <f>VLOOKUP(O7577,dFornecedor!A:B,2,0)</f>
        <v>StepUp</v>
      </c>
    </row>
    <row r="7578" spans="1:16" x14ac:dyDescent="0.25">
      <c r="A7578">
        <v>7577</v>
      </c>
      <c r="B7578" s="1">
        <v>44341</v>
      </c>
      <c r="C7578" s="1">
        <v>44344</v>
      </c>
      <c r="D7578" s="1">
        <v>44347</v>
      </c>
      <c r="E7578" s="1">
        <v>44350</v>
      </c>
      <c r="F7578">
        <v>4</v>
      </c>
      <c r="G7578" t="str">
        <f>VLOOKUP(F7578,dComprador!A:B,2,0)</f>
        <v>Lira</v>
      </c>
      <c r="H7578">
        <v>9</v>
      </c>
      <c r="I7578" t="str">
        <f>VLOOKUP(H7578,dMateriaPrima!A:B,2,0)</f>
        <v>Couro</v>
      </c>
      <c r="J7578">
        <f>VLOOKUP(H7578,dMateriaPrima!A:C,3,0)</f>
        <v>4.4000000000000004</v>
      </c>
      <c r="K7578">
        <v>14</v>
      </c>
      <c r="L7578">
        <f t="shared" si="237"/>
        <v>61.600000000000009</v>
      </c>
      <c r="M7578">
        <v>0</v>
      </c>
      <c r="N7578">
        <f t="shared" si="236"/>
        <v>61.600000000000009</v>
      </c>
      <c r="O7578">
        <v>2</v>
      </c>
      <c r="P7578" t="str">
        <f>VLOOKUP(O7578,dFornecedor!A:B,2,0)</f>
        <v>Minerva</v>
      </c>
    </row>
    <row r="7579" spans="1:16" x14ac:dyDescent="0.25">
      <c r="A7579">
        <v>7578</v>
      </c>
      <c r="B7579" s="1">
        <v>44341</v>
      </c>
      <c r="C7579" s="1">
        <v>44349</v>
      </c>
      <c r="D7579" s="1">
        <v>44354</v>
      </c>
      <c r="E7579" s="1">
        <v>44356</v>
      </c>
      <c r="F7579">
        <v>1</v>
      </c>
      <c r="G7579" t="str">
        <f>VLOOKUP(F7579,dComprador!A:B,2,0)</f>
        <v>Alon</v>
      </c>
      <c r="H7579">
        <v>11</v>
      </c>
      <c r="I7579" t="str">
        <f>VLOOKUP(H7579,dMateriaPrima!A:B,2,0)</f>
        <v>Papel</v>
      </c>
      <c r="J7579">
        <f>VLOOKUP(H7579,dMateriaPrima!A:C,3,0)</f>
        <v>9</v>
      </c>
      <c r="K7579">
        <v>49</v>
      </c>
      <c r="L7579">
        <f t="shared" si="237"/>
        <v>441</v>
      </c>
      <c r="M7579">
        <v>0</v>
      </c>
      <c r="N7579">
        <f t="shared" si="236"/>
        <v>441</v>
      </c>
      <c r="O7579">
        <v>2</v>
      </c>
      <c r="P7579" t="str">
        <f>VLOOKUP(O7579,dFornecedor!A:B,2,0)</f>
        <v>Minerva</v>
      </c>
    </row>
    <row r="7580" spans="1:16" x14ac:dyDescent="0.25">
      <c r="A7580">
        <v>7579</v>
      </c>
      <c r="B7580" s="1">
        <v>44341</v>
      </c>
      <c r="C7580" s="1">
        <v>44342</v>
      </c>
      <c r="D7580" s="1">
        <v>44361</v>
      </c>
      <c r="E7580" s="1">
        <v>44361</v>
      </c>
      <c r="F7580">
        <v>1</v>
      </c>
      <c r="G7580" t="str">
        <f>VLOOKUP(F7580,dComprador!A:B,2,0)</f>
        <v>Alon</v>
      </c>
      <c r="H7580">
        <v>6</v>
      </c>
      <c r="I7580" t="str">
        <f>VLOOKUP(H7580,dMateriaPrima!A:B,2,0)</f>
        <v>Fio Algodão</v>
      </c>
      <c r="J7580">
        <f>VLOOKUP(H7580,dMateriaPrima!A:C,3,0)</f>
        <v>55.9</v>
      </c>
      <c r="K7580">
        <v>498</v>
      </c>
      <c r="L7580">
        <f t="shared" si="237"/>
        <v>27838.2</v>
      </c>
      <c r="M7580">
        <v>0</v>
      </c>
      <c r="N7580">
        <f t="shared" si="236"/>
        <v>27838.2</v>
      </c>
      <c r="O7580">
        <v>3</v>
      </c>
      <c r="P7580" t="str">
        <f>VLOOKUP(O7580,dFornecedor!A:B,2,0)</f>
        <v>StepUp</v>
      </c>
    </row>
    <row r="7581" spans="1:16" x14ac:dyDescent="0.25">
      <c r="A7581">
        <v>7580</v>
      </c>
      <c r="B7581" s="1">
        <v>44341</v>
      </c>
      <c r="C7581" s="1">
        <v>44344</v>
      </c>
      <c r="D7581" s="1">
        <v>44356</v>
      </c>
      <c r="E7581" s="1">
        <v>44361</v>
      </c>
      <c r="F7581">
        <v>2</v>
      </c>
      <c r="G7581" t="str">
        <f>VLOOKUP(F7581,dComprador!A:B,2,0)</f>
        <v>João</v>
      </c>
      <c r="H7581">
        <v>11</v>
      </c>
      <c r="I7581" t="str">
        <f>VLOOKUP(H7581,dMateriaPrima!A:B,2,0)</f>
        <v>Papel</v>
      </c>
      <c r="J7581">
        <f>VLOOKUP(H7581,dMateriaPrima!A:C,3,0)</f>
        <v>9</v>
      </c>
      <c r="K7581">
        <v>600</v>
      </c>
      <c r="L7581">
        <f t="shared" si="237"/>
        <v>5400</v>
      </c>
      <c r="M7581">
        <v>0</v>
      </c>
      <c r="N7581">
        <f t="shared" si="236"/>
        <v>5400</v>
      </c>
      <c r="O7581">
        <v>3</v>
      </c>
      <c r="P7581" t="str">
        <f>VLOOKUP(O7581,dFornecedor!A:B,2,0)</f>
        <v>StepUp</v>
      </c>
    </row>
    <row r="7582" spans="1:16" x14ac:dyDescent="0.25">
      <c r="A7582">
        <v>7581</v>
      </c>
      <c r="B7582" s="1">
        <v>44341</v>
      </c>
      <c r="C7582" s="1">
        <v>44341</v>
      </c>
      <c r="D7582" s="1">
        <v>44371</v>
      </c>
      <c r="E7582" s="1">
        <v>44372</v>
      </c>
      <c r="F7582">
        <v>1</v>
      </c>
      <c r="G7582" t="str">
        <f>VLOOKUP(F7582,dComprador!A:B,2,0)</f>
        <v>Alon</v>
      </c>
      <c r="H7582">
        <v>1</v>
      </c>
      <c r="I7582" t="str">
        <f>VLOOKUP(H7582,dMateriaPrima!A:B,2,0)</f>
        <v>Tecido</v>
      </c>
      <c r="J7582">
        <f>VLOOKUP(H7582,dMateriaPrima!A:C,3,0)</f>
        <v>18</v>
      </c>
      <c r="K7582">
        <v>134</v>
      </c>
      <c r="L7582">
        <f t="shared" si="237"/>
        <v>2412</v>
      </c>
      <c r="M7582">
        <v>39</v>
      </c>
      <c r="N7582">
        <f t="shared" si="236"/>
        <v>1471.3200000000002</v>
      </c>
      <c r="O7582">
        <v>2</v>
      </c>
      <c r="P7582" t="str">
        <f>VLOOKUP(O7582,dFornecedor!A:B,2,0)</f>
        <v>Minerva</v>
      </c>
    </row>
    <row r="7583" spans="1:16" x14ac:dyDescent="0.25">
      <c r="A7583">
        <v>7582</v>
      </c>
      <c r="B7583" s="1">
        <v>44341</v>
      </c>
      <c r="C7583" s="1">
        <v>44350</v>
      </c>
      <c r="D7583" s="1">
        <v>44374</v>
      </c>
      <c r="E7583" s="1">
        <v>44375</v>
      </c>
      <c r="F7583">
        <v>1</v>
      </c>
      <c r="G7583" t="str">
        <f>VLOOKUP(F7583,dComprador!A:B,2,0)</f>
        <v>Alon</v>
      </c>
      <c r="H7583">
        <v>5</v>
      </c>
      <c r="I7583" t="str">
        <f>VLOOKUP(H7583,dMateriaPrima!A:B,2,0)</f>
        <v>Areia</v>
      </c>
      <c r="J7583">
        <f>VLOOKUP(H7583,dMateriaPrima!A:C,3,0)</f>
        <v>3.59</v>
      </c>
      <c r="K7583">
        <v>79</v>
      </c>
      <c r="L7583">
        <f t="shared" si="237"/>
        <v>283.61</v>
      </c>
      <c r="M7583">
        <v>0</v>
      </c>
      <c r="N7583">
        <f t="shared" si="236"/>
        <v>283.61</v>
      </c>
      <c r="O7583">
        <v>3</v>
      </c>
      <c r="P7583" t="str">
        <f>VLOOKUP(O7583,dFornecedor!A:B,2,0)</f>
        <v>StepUp</v>
      </c>
    </row>
    <row r="7584" spans="1:16" x14ac:dyDescent="0.25">
      <c r="A7584">
        <v>7583</v>
      </c>
      <c r="B7584" s="1">
        <v>44341</v>
      </c>
      <c r="C7584" s="1">
        <v>44349</v>
      </c>
      <c r="D7584" s="1">
        <v>44370</v>
      </c>
      <c r="E7584" s="1">
        <v>44371</v>
      </c>
      <c r="F7584">
        <v>1</v>
      </c>
      <c r="G7584" t="str">
        <f>VLOOKUP(F7584,dComprador!A:B,2,0)</f>
        <v>Alon</v>
      </c>
      <c r="H7584">
        <v>9</v>
      </c>
      <c r="I7584" t="str">
        <f>VLOOKUP(H7584,dMateriaPrima!A:B,2,0)</f>
        <v>Couro</v>
      </c>
      <c r="J7584">
        <f>VLOOKUP(H7584,dMateriaPrima!A:C,3,0)</f>
        <v>4.4000000000000004</v>
      </c>
      <c r="K7584">
        <v>176</v>
      </c>
      <c r="L7584">
        <f t="shared" si="237"/>
        <v>774.40000000000009</v>
      </c>
      <c r="M7584">
        <v>0</v>
      </c>
      <c r="N7584">
        <f t="shared" si="236"/>
        <v>774.40000000000009</v>
      </c>
      <c r="O7584">
        <v>3</v>
      </c>
      <c r="P7584" t="str">
        <f>VLOOKUP(O7584,dFornecedor!A:B,2,0)</f>
        <v>StepUp</v>
      </c>
    </row>
    <row r="7585" spans="1:16" x14ac:dyDescent="0.25">
      <c r="A7585">
        <v>7584</v>
      </c>
      <c r="B7585" s="1">
        <v>44341</v>
      </c>
      <c r="C7585" s="1">
        <v>44341</v>
      </c>
      <c r="D7585" s="1">
        <v>44362</v>
      </c>
      <c r="E7585" s="1">
        <v>44366</v>
      </c>
      <c r="F7585">
        <v>1</v>
      </c>
      <c r="G7585" t="str">
        <f>VLOOKUP(F7585,dComprador!A:B,2,0)</f>
        <v>Alon</v>
      </c>
      <c r="H7585">
        <v>7</v>
      </c>
      <c r="I7585" t="str">
        <f>VLOOKUP(H7585,dMateriaPrima!A:B,2,0)</f>
        <v>Poliéster</v>
      </c>
      <c r="J7585">
        <f>VLOOKUP(H7585,dMateriaPrima!A:C,3,0)</f>
        <v>8</v>
      </c>
      <c r="K7585">
        <v>32</v>
      </c>
      <c r="L7585">
        <f t="shared" si="237"/>
        <v>256</v>
      </c>
      <c r="M7585">
        <v>0</v>
      </c>
      <c r="N7585">
        <f t="shared" si="236"/>
        <v>256</v>
      </c>
      <c r="O7585">
        <v>5</v>
      </c>
      <c r="P7585" t="str">
        <f>VLOOKUP(O7585,dFornecedor!A:B,2,0)</f>
        <v>Atlas</v>
      </c>
    </row>
    <row r="7586" spans="1:16" x14ac:dyDescent="0.25">
      <c r="A7586">
        <v>7585</v>
      </c>
      <c r="B7586" s="1">
        <v>44342</v>
      </c>
      <c r="C7586" s="1">
        <v>44342</v>
      </c>
      <c r="D7586" s="1">
        <v>44349</v>
      </c>
      <c r="E7586" s="1">
        <v>44352</v>
      </c>
      <c r="F7586">
        <v>4</v>
      </c>
      <c r="G7586" t="str">
        <f>VLOOKUP(F7586,dComprador!A:B,2,0)</f>
        <v>Lira</v>
      </c>
      <c r="H7586">
        <v>7</v>
      </c>
      <c r="I7586" t="str">
        <f>VLOOKUP(H7586,dMateriaPrima!A:B,2,0)</f>
        <v>Poliéster</v>
      </c>
      <c r="J7586">
        <f>VLOOKUP(H7586,dMateriaPrima!A:C,3,0)</f>
        <v>8</v>
      </c>
      <c r="K7586">
        <v>207</v>
      </c>
      <c r="L7586">
        <f t="shared" si="237"/>
        <v>1656</v>
      </c>
      <c r="M7586">
        <v>0</v>
      </c>
      <c r="N7586">
        <f t="shared" si="236"/>
        <v>1656</v>
      </c>
      <c r="O7586">
        <v>2</v>
      </c>
      <c r="P7586" t="str">
        <f>VLOOKUP(O7586,dFornecedor!A:B,2,0)</f>
        <v>Minerva</v>
      </c>
    </row>
    <row r="7587" spans="1:16" x14ac:dyDescent="0.25">
      <c r="A7587">
        <v>7586</v>
      </c>
      <c r="B7587" s="1">
        <v>44342</v>
      </c>
      <c r="C7587" s="1">
        <v>44347</v>
      </c>
      <c r="D7587" s="1">
        <v>44347</v>
      </c>
      <c r="E7587" s="1">
        <v>44350</v>
      </c>
      <c r="F7587">
        <v>4</v>
      </c>
      <c r="G7587" t="str">
        <f>VLOOKUP(F7587,dComprador!A:B,2,0)</f>
        <v>Lira</v>
      </c>
      <c r="H7587">
        <v>5</v>
      </c>
      <c r="I7587" t="str">
        <f>VLOOKUP(H7587,dMateriaPrima!A:B,2,0)</f>
        <v>Areia</v>
      </c>
      <c r="J7587">
        <f>VLOOKUP(H7587,dMateriaPrima!A:C,3,0)</f>
        <v>3.59</v>
      </c>
      <c r="K7587">
        <v>9</v>
      </c>
      <c r="L7587">
        <f t="shared" si="237"/>
        <v>32.31</v>
      </c>
      <c r="M7587">
        <v>0</v>
      </c>
      <c r="N7587">
        <f t="shared" si="236"/>
        <v>32.31</v>
      </c>
      <c r="O7587">
        <v>3</v>
      </c>
      <c r="P7587" t="str">
        <f>VLOOKUP(O7587,dFornecedor!A:B,2,0)</f>
        <v>StepUp</v>
      </c>
    </row>
    <row r="7588" spans="1:16" x14ac:dyDescent="0.25">
      <c r="A7588">
        <v>7587</v>
      </c>
      <c r="B7588" s="1">
        <v>44342</v>
      </c>
      <c r="C7588" s="1">
        <v>44342</v>
      </c>
      <c r="D7588" s="1">
        <v>44350</v>
      </c>
      <c r="E7588" s="1">
        <v>44353</v>
      </c>
      <c r="F7588">
        <v>4</v>
      </c>
      <c r="G7588" t="str">
        <f>VLOOKUP(F7588,dComprador!A:B,2,0)</f>
        <v>Lira</v>
      </c>
      <c r="H7588">
        <v>11</v>
      </c>
      <c r="I7588" t="str">
        <f>VLOOKUP(H7588,dMateriaPrima!A:B,2,0)</f>
        <v>Papel</v>
      </c>
      <c r="J7588">
        <f>VLOOKUP(H7588,dMateriaPrima!A:C,3,0)</f>
        <v>9</v>
      </c>
      <c r="K7588">
        <v>196</v>
      </c>
      <c r="L7588">
        <f t="shared" si="237"/>
        <v>1764</v>
      </c>
      <c r="M7588">
        <v>0</v>
      </c>
      <c r="N7588">
        <f t="shared" si="236"/>
        <v>1764</v>
      </c>
      <c r="O7588">
        <v>2</v>
      </c>
      <c r="P7588" t="str">
        <f>VLOOKUP(O7588,dFornecedor!A:B,2,0)</f>
        <v>Minerva</v>
      </c>
    </row>
    <row r="7589" spans="1:16" x14ac:dyDescent="0.25">
      <c r="A7589">
        <v>7588</v>
      </c>
      <c r="B7589" s="1">
        <v>44342</v>
      </c>
      <c r="C7589" s="1">
        <v>44351</v>
      </c>
      <c r="D7589" s="1">
        <v>44355</v>
      </c>
      <c r="E7589" s="1">
        <v>44358</v>
      </c>
      <c r="F7589">
        <v>4</v>
      </c>
      <c r="G7589" t="str">
        <f>VLOOKUP(F7589,dComprador!A:B,2,0)</f>
        <v>Lira</v>
      </c>
      <c r="H7589">
        <v>9</v>
      </c>
      <c r="I7589" t="str">
        <f>VLOOKUP(H7589,dMateriaPrima!A:B,2,0)</f>
        <v>Couro</v>
      </c>
      <c r="J7589">
        <f>VLOOKUP(H7589,dMateriaPrima!A:C,3,0)</f>
        <v>4.4000000000000004</v>
      </c>
      <c r="K7589">
        <v>29</v>
      </c>
      <c r="L7589">
        <f t="shared" si="237"/>
        <v>127.60000000000001</v>
      </c>
      <c r="M7589">
        <v>0</v>
      </c>
      <c r="N7589">
        <f t="shared" si="236"/>
        <v>127.60000000000001</v>
      </c>
      <c r="O7589">
        <v>2</v>
      </c>
      <c r="P7589" t="str">
        <f>VLOOKUP(O7589,dFornecedor!A:B,2,0)</f>
        <v>Minerva</v>
      </c>
    </row>
    <row r="7590" spans="1:16" x14ac:dyDescent="0.25">
      <c r="A7590">
        <v>7589</v>
      </c>
      <c r="B7590" s="1">
        <v>44342</v>
      </c>
      <c r="C7590" s="1">
        <v>44346</v>
      </c>
      <c r="D7590" s="1">
        <v>44347</v>
      </c>
      <c r="E7590" s="1">
        <v>44348</v>
      </c>
      <c r="F7590">
        <v>4</v>
      </c>
      <c r="G7590" t="str">
        <f>VLOOKUP(F7590,dComprador!A:B,2,0)</f>
        <v>Lira</v>
      </c>
      <c r="H7590">
        <v>8</v>
      </c>
      <c r="I7590" t="str">
        <f>VLOOKUP(H7590,dMateriaPrima!A:B,2,0)</f>
        <v>Cimento</v>
      </c>
      <c r="J7590">
        <f>VLOOKUP(H7590,dMateriaPrima!A:C,3,0)</f>
        <v>23</v>
      </c>
      <c r="K7590">
        <v>258</v>
      </c>
      <c r="L7590">
        <f t="shared" si="237"/>
        <v>5934</v>
      </c>
      <c r="M7590">
        <v>0</v>
      </c>
      <c r="N7590">
        <f t="shared" si="236"/>
        <v>5934</v>
      </c>
      <c r="O7590">
        <v>1</v>
      </c>
      <c r="P7590" t="str">
        <f>VLOOKUP(O7590,dFornecedor!A:B,2,0)</f>
        <v>NorthShore</v>
      </c>
    </row>
    <row r="7591" spans="1:16" x14ac:dyDescent="0.25">
      <c r="A7591">
        <v>7590</v>
      </c>
      <c r="B7591" s="1">
        <v>44342</v>
      </c>
      <c r="C7591" s="1">
        <v>44352</v>
      </c>
      <c r="D7591" s="1">
        <v>44352</v>
      </c>
      <c r="E7591" s="1">
        <v>44355</v>
      </c>
      <c r="F7591">
        <v>4</v>
      </c>
      <c r="G7591" t="str">
        <f>VLOOKUP(F7591,dComprador!A:B,2,0)</f>
        <v>Lira</v>
      </c>
      <c r="H7591">
        <v>11</v>
      </c>
      <c r="I7591" t="str">
        <f>VLOOKUP(H7591,dMateriaPrima!A:B,2,0)</f>
        <v>Papel</v>
      </c>
      <c r="J7591">
        <f>VLOOKUP(H7591,dMateriaPrima!A:C,3,0)</f>
        <v>9</v>
      </c>
      <c r="K7591">
        <v>203</v>
      </c>
      <c r="L7591">
        <f t="shared" si="237"/>
        <v>1827</v>
      </c>
      <c r="M7591">
        <v>0</v>
      </c>
      <c r="N7591">
        <f t="shared" si="236"/>
        <v>1827</v>
      </c>
      <c r="O7591">
        <v>1</v>
      </c>
      <c r="P7591" t="str">
        <f>VLOOKUP(O7591,dFornecedor!A:B,2,0)</f>
        <v>NorthShore</v>
      </c>
    </row>
    <row r="7592" spans="1:16" x14ac:dyDescent="0.25">
      <c r="A7592">
        <v>7591</v>
      </c>
      <c r="B7592" s="1">
        <v>44342</v>
      </c>
      <c r="C7592" s="1">
        <v>44347</v>
      </c>
      <c r="D7592" s="1">
        <v>44355</v>
      </c>
      <c r="E7592" s="1">
        <v>44356</v>
      </c>
      <c r="F7592">
        <v>4</v>
      </c>
      <c r="G7592" t="str">
        <f>VLOOKUP(F7592,dComprador!A:B,2,0)</f>
        <v>Lira</v>
      </c>
      <c r="H7592">
        <v>8</v>
      </c>
      <c r="I7592" t="str">
        <f>VLOOKUP(H7592,dMateriaPrima!A:B,2,0)</f>
        <v>Cimento</v>
      </c>
      <c r="J7592">
        <f>VLOOKUP(H7592,dMateriaPrima!A:C,3,0)</f>
        <v>23</v>
      </c>
      <c r="K7592">
        <v>579</v>
      </c>
      <c r="L7592">
        <f t="shared" si="237"/>
        <v>13317</v>
      </c>
      <c r="M7592">
        <v>0</v>
      </c>
      <c r="N7592">
        <f t="shared" si="236"/>
        <v>13317</v>
      </c>
      <c r="O7592">
        <v>5</v>
      </c>
      <c r="P7592" t="str">
        <f>VLOOKUP(O7592,dFornecedor!A:B,2,0)</f>
        <v>Atlas</v>
      </c>
    </row>
    <row r="7593" spans="1:16" x14ac:dyDescent="0.25">
      <c r="A7593">
        <v>7592</v>
      </c>
      <c r="B7593" s="1">
        <v>44342</v>
      </c>
      <c r="C7593" s="1">
        <v>44342</v>
      </c>
      <c r="D7593" s="1">
        <v>44359</v>
      </c>
      <c r="E7593" s="1">
        <v>44361</v>
      </c>
      <c r="F7593">
        <v>1</v>
      </c>
      <c r="G7593" t="str">
        <f>VLOOKUP(F7593,dComprador!A:B,2,0)</f>
        <v>Alon</v>
      </c>
      <c r="H7593">
        <v>2</v>
      </c>
      <c r="I7593" t="str">
        <f>VLOOKUP(H7593,dMateriaPrima!A:B,2,0)</f>
        <v>Chapa Metal</v>
      </c>
      <c r="J7593">
        <f>VLOOKUP(H7593,dMateriaPrima!A:C,3,0)</f>
        <v>299.89999999999998</v>
      </c>
      <c r="K7593">
        <v>446</v>
      </c>
      <c r="L7593">
        <f t="shared" si="237"/>
        <v>133755.4</v>
      </c>
      <c r="M7593">
        <v>0</v>
      </c>
      <c r="N7593">
        <f t="shared" si="236"/>
        <v>133755.4</v>
      </c>
      <c r="O7593">
        <v>2</v>
      </c>
      <c r="P7593" t="str">
        <f>VLOOKUP(O7593,dFornecedor!A:B,2,0)</f>
        <v>Minerva</v>
      </c>
    </row>
    <row r="7594" spans="1:16" x14ac:dyDescent="0.25">
      <c r="A7594">
        <v>7593</v>
      </c>
      <c r="B7594" s="1">
        <v>44342</v>
      </c>
      <c r="C7594" s="1">
        <v>44344</v>
      </c>
      <c r="D7594" s="1">
        <v>44355</v>
      </c>
      <c r="E7594" s="1">
        <v>44356</v>
      </c>
      <c r="F7594">
        <v>2</v>
      </c>
      <c r="G7594" t="str">
        <f>VLOOKUP(F7594,dComprador!A:B,2,0)</f>
        <v>João</v>
      </c>
      <c r="H7594">
        <v>9</v>
      </c>
      <c r="I7594" t="str">
        <f>VLOOKUP(H7594,dMateriaPrima!A:B,2,0)</f>
        <v>Couro</v>
      </c>
      <c r="J7594">
        <f>VLOOKUP(H7594,dMateriaPrima!A:C,3,0)</f>
        <v>4.4000000000000004</v>
      </c>
      <c r="K7594">
        <v>361</v>
      </c>
      <c r="L7594">
        <f t="shared" si="237"/>
        <v>1588.4</v>
      </c>
      <c r="M7594">
        <v>14</v>
      </c>
      <c r="N7594">
        <f t="shared" si="236"/>
        <v>1366.0240000000001</v>
      </c>
      <c r="O7594">
        <v>4</v>
      </c>
      <c r="P7594" t="str">
        <f>VLOOKUP(O7594,dFornecedor!A:B,2,0)</f>
        <v>AlphaOmega</v>
      </c>
    </row>
    <row r="7595" spans="1:16" x14ac:dyDescent="0.25">
      <c r="A7595">
        <v>7594</v>
      </c>
      <c r="B7595" s="1">
        <v>44342</v>
      </c>
      <c r="C7595" s="1">
        <v>44343</v>
      </c>
      <c r="D7595" s="1">
        <v>44358</v>
      </c>
      <c r="E7595" s="1">
        <v>44359</v>
      </c>
      <c r="F7595">
        <v>2</v>
      </c>
      <c r="G7595" t="str">
        <f>VLOOKUP(F7595,dComprador!A:B,2,0)</f>
        <v>João</v>
      </c>
      <c r="H7595">
        <v>6</v>
      </c>
      <c r="I7595" t="str">
        <f>VLOOKUP(H7595,dMateriaPrima!A:B,2,0)</f>
        <v>Fio Algodão</v>
      </c>
      <c r="J7595">
        <f>VLOOKUP(H7595,dMateriaPrima!A:C,3,0)</f>
        <v>55.9</v>
      </c>
      <c r="K7595">
        <v>561</v>
      </c>
      <c r="L7595">
        <f t="shared" si="237"/>
        <v>31359.899999999998</v>
      </c>
      <c r="M7595">
        <v>0</v>
      </c>
      <c r="N7595">
        <f t="shared" si="236"/>
        <v>31359.899999999998</v>
      </c>
      <c r="O7595">
        <v>3</v>
      </c>
      <c r="P7595" t="str">
        <f>VLOOKUP(O7595,dFornecedor!A:B,2,0)</f>
        <v>StepUp</v>
      </c>
    </row>
    <row r="7596" spans="1:16" x14ac:dyDescent="0.25">
      <c r="A7596">
        <v>7595</v>
      </c>
      <c r="B7596" s="1">
        <v>44342</v>
      </c>
      <c r="C7596" s="1">
        <v>44347</v>
      </c>
      <c r="D7596" s="1">
        <v>44371</v>
      </c>
      <c r="E7596" s="1">
        <v>44371</v>
      </c>
      <c r="F7596">
        <v>1</v>
      </c>
      <c r="G7596" t="str">
        <f>VLOOKUP(F7596,dComprador!A:B,2,0)</f>
        <v>Alon</v>
      </c>
      <c r="H7596">
        <v>5</v>
      </c>
      <c r="I7596" t="str">
        <f>VLOOKUP(H7596,dMateriaPrima!A:B,2,0)</f>
        <v>Areia</v>
      </c>
      <c r="J7596">
        <f>VLOOKUP(H7596,dMateriaPrima!A:C,3,0)</f>
        <v>3.59</v>
      </c>
      <c r="K7596">
        <v>330</v>
      </c>
      <c r="L7596">
        <f t="shared" si="237"/>
        <v>1184.7</v>
      </c>
      <c r="M7596">
        <v>0</v>
      </c>
      <c r="N7596">
        <f t="shared" si="236"/>
        <v>1184.7</v>
      </c>
      <c r="O7596">
        <v>5</v>
      </c>
      <c r="P7596" t="str">
        <f>VLOOKUP(O7596,dFornecedor!A:B,2,0)</f>
        <v>Atlas</v>
      </c>
    </row>
    <row r="7597" spans="1:16" x14ac:dyDescent="0.25">
      <c r="A7597">
        <v>7596</v>
      </c>
      <c r="B7597" s="1">
        <v>44342</v>
      </c>
      <c r="C7597" s="1">
        <v>44351</v>
      </c>
      <c r="D7597" s="1">
        <v>44372</v>
      </c>
      <c r="E7597" s="1">
        <v>44374</v>
      </c>
      <c r="F7597">
        <v>1</v>
      </c>
      <c r="G7597" t="str">
        <f>VLOOKUP(F7597,dComprador!A:B,2,0)</f>
        <v>Alon</v>
      </c>
      <c r="H7597">
        <v>4</v>
      </c>
      <c r="I7597" t="str">
        <f>VLOOKUP(H7597,dMateriaPrima!A:B,2,0)</f>
        <v>Madeira</v>
      </c>
      <c r="J7597">
        <f>VLOOKUP(H7597,dMateriaPrima!A:C,3,0)</f>
        <v>168</v>
      </c>
      <c r="K7597">
        <v>5</v>
      </c>
      <c r="L7597">
        <f t="shared" si="237"/>
        <v>840</v>
      </c>
      <c r="M7597">
        <v>0</v>
      </c>
      <c r="N7597">
        <f t="shared" si="236"/>
        <v>840</v>
      </c>
      <c r="O7597">
        <v>2</v>
      </c>
      <c r="P7597" t="str">
        <f>VLOOKUP(O7597,dFornecedor!A:B,2,0)</f>
        <v>Minerva</v>
      </c>
    </row>
    <row r="7598" spans="1:16" x14ac:dyDescent="0.25">
      <c r="A7598">
        <v>7597</v>
      </c>
      <c r="B7598" s="1">
        <v>44342</v>
      </c>
      <c r="C7598" s="1">
        <v>44342</v>
      </c>
      <c r="D7598" s="1">
        <v>44374</v>
      </c>
      <c r="E7598" s="1">
        <v>44375</v>
      </c>
      <c r="F7598">
        <v>1</v>
      </c>
      <c r="G7598" t="str">
        <f>VLOOKUP(F7598,dComprador!A:B,2,0)</f>
        <v>Alon</v>
      </c>
      <c r="H7598">
        <v>9</v>
      </c>
      <c r="I7598" t="str">
        <f>VLOOKUP(H7598,dMateriaPrima!A:B,2,0)</f>
        <v>Couro</v>
      </c>
      <c r="J7598">
        <f>VLOOKUP(H7598,dMateriaPrima!A:C,3,0)</f>
        <v>4.4000000000000004</v>
      </c>
      <c r="K7598">
        <v>438</v>
      </c>
      <c r="L7598">
        <f t="shared" si="237"/>
        <v>1927.2</v>
      </c>
      <c r="M7598">
        <v>37</v>
      </c>
      <c r="N7598">
        <f t="shared" si="236"/>
        <v>1214.136</v>
      </c>
      <c r="O7598">
        <v>4</v>
      </c>
      <c r="P7598" t="str">
        <f>VLOOKUP(O7598,dFornecedor!A:B,2,0)</f>
        <v>AlphaOmega</v>
      </c>
    </row>
    <row r="7599" spans="1:16" x14ac:dyDescent="0.25">
      <c r="A7599">
        <v>7598</v>
      </c>
      <c r="B7599" s="1">
        <v>44342</v>
      </c>
      <c r="C7599" s="1">
        <v>44347</v>
      </c>
      <c r="D7599" s="1">
        <v>44365</v>
      </c>
      <c r="E7599" s="1">
        <v>44366</v>
      </c>
      <c r="F7599">
        <v>1</v>
      </c>
      <c r="G7599" t="str">
        <f>VLOOKUP(F7599,dComprador!A:B,2,0)</f>
        <v>Alon</v>
      </c>
      <c r="H7599">
        <v>10</v>
      </c>
      <c r="I7599" t="str">
        <f>VLOOKUP(H7599,dMateriaPrima!A:B,2,0)</f>
        <v>Pedra Britada</v>
      </c>
      <c r="J7599">
        <f>VLOOKUP(H7599,dMateriaPrima!A:C,3,0)</f>
        <v>56</v>
      </c>
      <c r="K7599">
        <v>276</v>
      </c>
      <c r="L7599">
        <f t="shared" si="237"/>
        <v>15456</v>
      </c>
      <c r="M7599">
        <v>0</v>
      </c>
      <c r="N7599">
        <f t="shared" si="236"/>
        <v>15456</v>
      </c>
      <c r="O7599">
        <v>4</v>
      </c>
      <c r="P7599" t="str">
        <f>VLOOKUP(O7599,dFornecedor!A:B,2,0)</f>
        <v>AlphaOmega</v>
      </c>
    </row>
    <row r="7600" spans="1:16" x14ac:dyDescent="0.25">
      <c r="A7600">
        <v>7599</v>
      </c>
      <c r="B7600" s="1">
        <v>44343</v>
      </c>
      <c r="C7600" s="1">
        <v>44350</v>
      </c>
      <c r="D7600" s="1">
        <v>44364</v>
      </c>
      <c r="E7600" s="1">
        <v>44368</v>
      </c>
      <c r="F7600">
        <v>1</v>
      </c>
      <c r="G7600" t="str">
        <f>VLOOKUP(F7600,dComprador!A:B,2,0)</f>
        <v>Alon</v>
      </c>
      <c r="H7600">
        <v>9</v>
      </c>
      <c r="I7600" t="str">
        <f>VLOOKUP(H7600,dMateriaPrima!A:B,2,0)</f>
        <v>Couro</v>
      </c>
      <c r="J7600">
        <f>VLOOKUP(H7600,dMateriaPrima!A:C,3,0)</f>
        <v>4.4000000000000004</v>
      </c>
      <c r="K7600">
        <v>48</v>
      </c>
      <c r="L7600">
        <f t="shared" si="237"/>
        <v>211.20000000000002</v>
      </c>
      <c r="M7600">
        <v>0</v>
      </c>
      <c r="N7600">
        <f t="shared" si="236"/>
        <v>211.20000000000002</v>
      </c>
      <c r="O7600">
        <v>3</v>
      </c>
      <c r="P7600" t="str">
        <f>VLOOKUP(O7600,dFornecedor!A:B,2,0)</f>
        <v>StepUp</v>
      </c>
    </row>
    <row r="7601" spans="1:16" x14ac:dyDescent="0.25">
      <c r="A7601">
        <v>7600</v>
      </c>
      <c r="B7601" s="1">
        <v>44343</v>
      </c>
      <c r="C7601" s="1">
        <v>44347</v>
      </c>
      <c r="D7601" s="1">
        <v>44358</v>
      </c>
      <c r="E7601" s="1">
        <v>44361</v>
      </c>
      <c r="F7601">
        <v>2</v>
      </c>
      <c r="G7601" t="str">
        <f>VLOOKUP(F7601,dComprador!A:B,2,0)</f>
        <v>João</v>
      </c>
      <c r="H7601">
        <v>1</v>
      </c>
      <c r="I7601" t="str">
        <f>VLOOKUP(H7601,dMateriaPrima!A:B,2,0)</f>
        <v>Tecido</v>
      </c>
      <c r="J7601">
        <f>VLOOKUP(H7601,dMateriaPrima!A:C,3,0)</f>
        <v>18</v>
      </c>
      <c r="K7601">
        <v>42</v>
      </c>
      <c r="L7601">
        <f t="shared" si="237"/>
        <v>756</v>
      </c>
      <c r="M7601">
        <v>0</v>
      </c>
      <c r="N7601">
        <f t="shared" si="236"/>
        <v>756</v>
      </c>
      <c r="O7601">
        <v>1</v>
      </c>
      <c r="P7601" t="str">
        <f>VLOOKUP(O7601,dFornecedor!A:B,2,0)</f>
        <v>NorthShore</v>
      </c>
    </row>
    <row r="7602" spans="1:16" x14ac:dyDescent="0.25">
      <c r="A7602">
        <v>7601</v>
      </c>
      <c r="B7602" s="1">
        <v>44343</v>
      </c>
      <c r="C7602" s="1">
        <v>44346</v>
      </c>
      <c r="D7602" s="1">
        <v>44371</v>
      </c>
      <c r="E7602" s="1">
        <v>44373</v>
      </c>
      <c r="F7602">
        <v>1</v>
      </c>
      <c r="G7602" t="str">
        <f>VLOOKUP(F7602,dComprador!A:B,2,0)</f>
        <v>Alon</v>
      </c>
      <c r="H7602">
        <v>7</v>
      </c>
      <c r="I7602" t="str">
        <f>VLOOKUP(H7602,dMateriaPrima!A:B,2,0)</f>
        <v>Poliéster</v>
      </c>
      <c r="J7602">
        <f>VLOOKUP(H7602,dMateriaPrima!A:C,3,0)</f>
        <v>8</v>
      </c>
      <c r="K7602">
        <v>473</v>
      </c>
      <c r="L7602">
        <f t="shared" si="237"/>
        <v>3784</v>
      </c>
      <c r="M7602">
        <v>0</v>
      </c>
      <c r="N7602">
        <f t="shared" si="236"/>
        <v>3784</v>
      </c>
      <c r="O7602">
        <v>3</v>
      </c>
      <c r="P7602" t="str">
        <f>VLOOKUP(O7602,dFornecedor!A:B,2,0)</f>
        <v>StepUp</v>
      </c>
    </row>
    <row r="7603" spans="1:16" x14ac:dyDescent="0.25">
      <c r="A7603">
        <v>7602</v>
      </c>
      <c r="B7603" s="1">
        <v>44343</v>
      </c>
      <c r="C7603" s="1">
        <v>44343</v>
      </c>
      <c r="D7603" s="1">
        <v>44374</v>
      </c>
      <c r="E7603" s="1">
        <v>44377</v>
      </c>
      <c r="F7603">
        <v>1</v>
      </c>
      <c r="G7603" t="str">
        <f>VLOOKUP(F7603,dComprador!A:B,2,0)</f>
        <v>Alon</v>
      </c>
      <c r="H7603">
        <v>1</v>
      </c>
      <c r="I7603" t="str">
        <f>VLOOKUP(H7603,dMateriaPrima!A:B,2,0)</f>
        <v>Tecido</v>
      </c>
      <c r="J7603">
        <f>VLOOKUP(H7603,dMateriaPrima!A:C,3,0)</f>
        <v>18</v>
      </c>
      <c r="K7603">
        <v>331</v>
      </c>
      <c r="L7603">
        <f t="shared" si="237"/>
        <v>5958</v>
      </c>
      <c r="M7603">
        <v>0</v>
      </c>
      <c r="N7603">
        <f t="shared" si="236"/>
        <v>5958</v>
      </c>
      <c r="O7603">
        <v>4</v>
      </c>
      <c r="P7603" t="str">
        <f>VLOOKUP(O7603,dFornecedor!A:B,2,0)</f>
        <v>AlphaOmega</v>
      </c>
    </row>
    <row r="7604" spans="1:16" x14ac:dyDescent="0.25">
      <c r="A7604">
        <v>7603</v>
      </c>
      <c r="B7604" s="1">
        <v>44343</v>
      </c>
      <c r="C7604" s="1">
        <v>44349</v>
      </c>
      <c r="D7604" s="1">
        <v>44364</v>
      </c>
      <c r="E7604" s="1">
        <v>44369</v>
      </c>
      <c r="F7604">
        <v>1</v>
      </c>
      <c r="G7604" t="str">
        <f>VLOOKUP(F7604,dComprador!A:B,2,0)</f>
        <v>Alon</v>
      </c>
      <c r="H7604">
        <v>4</v>
      </c>
      <c r="I7604" t="str">
        <f>VLOOKUP(H7604,dMateriaPrima!A:B,2,0)</f>
        <v>Madeira</v>
      </c>
      <c r="J7604">
        <f>VLOOKUP(H7604,dMateriaPrima!A:C,3,0)</f>
        <v>168</v>
      </c>
      <c r="K7604">
        <v>157</v>
      </c>
      <c r="L7604">
        <f t="shared" si="237"/>
        <v>26376</v>
      </c>
      <c r="M7604">
        <v>0</v>
      </c>
      <c r="N7604">
        <f t="shared" si="236"/>
        <v>26376</v>
      </c>
      <c r="O7604">
        <v>3</v>
      </c>
      <c r="P7604" t="str">
        <f>VLOOKUP(O7604,dFornecedor!A:B,2,0)</f>
        <v>StepUp</v>
      </c>
    </row>
    <row r="7605" spans="1:16" x14ac:dyDescent="0.25">
      <c r="A7605">
        <v>7604</v>
      </c>
      <c r="B7605" s="1">
        <v>44344</v>
      </c>
      <c r="C7605" s="1">
        <v>44348</v>
      </c>
      <c r="D7605" s="1">
        <v>44352</v>
      </c>
      <c r="E7605" s="1">
        <v>44353</v>
      </c>
      <c r="F7605">
        <v>4</v>
      </c>
      <c r="G7605" t="str">
        <f>VLOOKUP(F7605,dComprador!A:B,2,0)</f>
        <v>Lira</v>
      </c>
      <c r="H7605">
        <v>8</v>
      </c>
      <c r="I7605" t="str">
        <f>VLOOKUP(H7605,dMateriaPrima!A:B,2,0)</f>
        <v>Cimento</v>
      </c>
      <c r="J7605">
        <f>VLOOKUP(H7605,dMateriaPrima!A:C,3,0)</f>
        <v>23</v>
      </c>
      <c r="K7605">
        <v>233</v>
      </c>
      <c r="L7605">
        <f t="shared" si="237"/>
        <v>5359</v>
      </c>
      <c r="M7605">
        <v>0</v>
      </c>
      <c r="N7605">
        <f t="shared" si="236"/>
        <v>5359</v>
      </c>
      <c r="O7605">
        <v>2</v>
      </c>
      <c r="P7605" t="str">
        <f>VLOOKUP(O7605,dFornecedor!A:B,2,0)</f>
        <v>Minerva</v>
      </c>
    </row>
    <row r="7606" spans="1:16" x14ac:dyDescent="0.25">
      <c r="A7606">
        <v>7605</v>
      </c>
      <c r="B7606" s="1">
        <v>44344</v>
      </c>
      <c r="C7606" s="1">
        <v>44344</v>
      </c>
      <c r="D7606" s="1">
        <v>44353</v>
      </c>
      <c r="E7606" s="1">
        <v>44355</v>
      </c>
      <c r="F7606">
        <v>4</v>
      </c>
      <c r="G7606" t="str">
        <f>VLOOKUP(F7606,dComprador!A:B,2,0)</f>
        <v>Lira</v>
      </c>
      <c r="H7606">
        <v>6</v>
      </c>
      <c r="I7606" t="str">
        <f>VLOOKUP(H7606,dMateriaPrima!A:B,2,0)</f>
        <v>Fio Algodão</v>
      </c>
      <c r="J7606">
        <f>VLOOKUP(H7606,dMateriaPrima!A:C,3,0)</f>
        <v>55.9</v>
      </c>
      <c r="K7606">
        <v>133</v>
      </c>
      <c r="L7606">
        <f t="shared" si="237"/>
        <v>7434.7</v>
      </c>
      <c r="M7606">
        <v>0</v>
      </c>
      <c r="N7606">
        <f t="shared" si="236"/>
        <v>7434.7</v>
      </c>
      <c r="O7606">
        <v>2</v>
      </c>
      <c r="P7606" t="str">
        <f>VLOOKUP(O7606,dFornecedor!A:B,2,0)</f>
        <v>Minerva</v>
      </c>
    </row>
    <row r="7607" spans="1:16" x14ac:dyDescent="0.25">
      <c r="A7607">
        <v>7606</v>
      </c>
      <c r="B7607" s="1">
        <v>44344</v>
      </c>
      <c r="C7607" s="1">
        <v>44351</v>
      </c>
      <c r="D7607" s="1">
        <v>44354</v>
      </c>
      <c r="E7607" s="1">
        <v>44354</v>
      </c>
      <c r="F7607">
        <v>4</v>
      </c>
      <c r="G7607" t="str">
        <f>VLOOKUP(F7607,dComprador!A:B,2,0)</f>
        <v>Lira</v>
      </c>
      <c r="H7607">
        <v>3</v>
      </c>
      <c r="I7607" t="str">
        <f>VLOOKUP(H7607,dMateriaPrima!A:B,2,0)</f>
        <v>Barra Metal</v>
      </c>
      <c r="J7607">
        <f>VLOOKUP(H7607,dMateriaPrima!A:C,3,0)</f>
        <v>565</v>
      </c>
      <c r="K7607">
        <v>91</v>
      </c>
      <c r="L7607">
        <f t="shared" si="237"/>
        <v>51415</v>
      </c>
      <c r="M7607">
        <v>0</v>
      </c>
      <c r="N7607">
        <f t="shared" si="236"/>
        <v>51415</v>
      </c>
      <c r="O7607">
        <v>2</v>
      </c>
      <c r="P7607" t="str">
        <f>VLOOKUP(O7607,dFornecedor!A:B,2,0)</f>
        <v>Minerva</v>
      </c>
    </row>
    <row r="7608" spans="1:16" x14ac:dyDescent="0.25">
      <c r="A7608">
        <v>7607</v>
      </c>
      <c r="B7608" s="1">
        <v>44344</v>
      </c>
      <c r="C7608" s="1">
        <v>44345</v>
      </c>
      <c r="D7608" s="1">
        <v>44352</v>
      </c>
      <c r="E7608" s="1">
        <v>44354</v>
      </c>
      <c r="F7608">
        <v>4</v>
      </c>
      <c r="G7608" t="str">
        <f>VLOOKUP(F7608,dComprador!A:B,2,0)</f>
        <v>Lira</v>
      </c>
      <c r="H7608">
        <v>9</v>
      </c>
      <c r="I7608" t="str">
        <f>VLOOKUP(H7608,dMateriaPrima!A:B,2,0)</f>
        <v>Couro</v>
      </c>
      <c r="J7608">
        <f>VLOOKUP(H7608,dMateriaPrima!A:C,3,0)</f>
        <v>4.4000000000000004</v>
      </c>
      <c r="K7608">
        <v>171</v>
      </c>
      <c r="L7608">
        <f t="shared" si="237"/>
        <v>752.40000000000009</v>
      </c>
      <c r="M7608">
        <v>0</v>
      </c>
      <c r="N7608">
        <f t="shared" si="236"/>
        <v>752.40000000000009</v>
      </c>
      <c r="O7608">
        <v>3</v>
      </c>
      <c r="P7608" t="str">
        <f>VLOOKUP(O7608,dFornecedor!A:B,2,0)</f>
        <v>StepUp</v>
      </c>
    </row>
    <row r="7609" spans="1:16" x14ac:dyDescent="0.25">
      <c r="A7609">
        <v>7608</v>
      </c>
      <c r="B7609" s="1">
        <v>44344</v>
      </c>
      <c r="C7609" s="1">
        <v>44346</v>
      </c>
      <c r="D7609" s="1">
        <v>44350</v>
      </c>
      <c r="E7609" s="1">
        <v>44351</v>
      </c>
      <c r="F7609">
        <v>4</v>
      </c>
      <c r="G7609" t="str">
        <f>VLOOKUP(F7609,dComprador!A:B,2,0)</f>
        <v>Lira</v>
      </c>
      <c r="H7609">
        <v>2</v>
      </c>
      <c r="I7609" t="str">
        <f>VLOOKUP(H7609,dMateriaPrima!A:B,2,0)</f>
        <v>Chapa Metal</v>
      </c>
      <c r="J7609">
        <f>VLOOKUP(H7609,dMateriaPrima!A:C,3,0)</f>
        <v>299.89999999999998</v>
      </c>
      <c r="K7609">
        <v>393</v>
      </c>
      <c r="L7609">
        <f t="shared" si="237"/>
        <v>117860.7</v>
      </c>
      <c r="M7609">
        <v>0</v>
      </c>
      <c r="N7609">
        <f t="shared" si="236"/>
        <v>117860.7</v>
      </c>
      <c r="O7609">
        <v>3</v>
      </c>
      <c r="P7609" t="str">
        <f>VLOOKUP(O7609,dFornecedor!A:B,2,0)</f>
        <v>StepUp</v>
      </c>
    </row>
    <row r="7610" spans="1:16" x14ac:dyDescent="0.25">
      <c r="A7610">
        <v>7609</v>
      </c>
      <c r="B7610" s="1">
        <v>44344</v>
      </c>
      <c r="C7610" s="1">
        <v>44344</v>
      </c>
      <c r="D7610" s="1">
        <v>44375</v>
      </c>
      <c r="E7610" s="1">
        <v>44377</v>
      </c>
      <c r="F7610">
        <v>1</v>
      </c>
      <c r="G7610" t="str">
        <f>VLOOKUP(F7610,dComprador!A:B,2,0)</f>
        <v>Alon</v>
      </c>
      <c r="H7610">
        <v>8</v>
      </c>
      <c r="I7610" t="str">
        <f>VLOOKUP(H7610,dMateriaPrima!A:B,2,0)</f>
        <v>Cimento</v>
      </c>
      <c r="J7610">
        <f>VLOOKUP(H7610,dMateriaPrima!A:C,3,0)</f>
        <v>23</v>
      </c>
      <c r="K7610">
        <v>24</v>
      </c>
      <c r="L7610">
        <f t="shared" si="237"/>
        <v>552</v>
      </c>
      <c r="M7610">
        <v>0</v>
      </c>
      <c r="N7610">
        <f t="shared" si="236"/>
        <v>552</v>
      </c>
      <c r="O7610">
        <v>2</v>
      </c>
      <c r="P7610" t="str">
        <f>VLOOKUP(O7610,dFornecedor!A:B,2,0)</f>
        <v>Minerva</v>
      </c>
    </row>
    <row r="7611" spans="1:16" x14ac:dyDescent="0.25">
      <c r="A7611">
        <v>7610</v>
      </c>
      <c r="B7611" s="1">
        <v>44344</v>
      </c>
      <c r="C7611" s="1">
        <v>44344</v>
      </c>
      <c r="D7611" s="1">
        <v>44360</v>
      </c>
      <c r="E7611" s="1">
        <v>44363</v>
      </c>
      <c r="F7611">
        <v>1</v>
      </c>
      <c r="G7611" t="str">
        <f>VLOOKUP(F7611,dComprador!A:B,2,0)</f>
        <v>Alon</v>
      </c>
      <c r="H7611">
        <v>11</v>
      </c>
      <c r="I7611" t="str">
        <f>VLOOKUP(H7611,dMateriaPrima!A:B,2,0)</f>
        <v>Papel</v>
      </c>
      <c r="J7611">
        <f>VLOOKUP(H7611,dMateriaPrima!A:C,3,0)</f>
        <v>9</v>
      </c>
      <c r="K7611">
        <v>97</v>
      </c>
      <c r="L7611">
        <f t="shared" si="237"/>
        <v>873</v>
      </c>
      <c r="M7611">
        <v>0</v>
      </c>
      <c r="N7611">
        <f t="shared" si="236"/>
        <v>873</v>
      </c>
      <c r="O7611">
        <v>5</v>
      </c>
      <c r="P7611" t="str">
        <f>VLOOKUP(O7611,dFornecedor!A:B,2,0)</f>
        <v>Atlas</v>
      </c>
    </row>
    <row r="7612" spans="1:16" x14ac:dyDescent="0.25">
      <c r="A7612">
        <v>7611</v>
      </c>
      <c r="B7612" s="1">
        <v>44344</v>
      </c>
      <c r="C7612" s="1">
        <v>44352</v>
      </c>
      <c r="D7612" s="1">
        <v>44356</v>
      </c>
      <c r="E7612" s="1">
        <v>44358</v>
      </c>
      <c r="F7612">
        <v>2</v>
      </c>
      <c r="G7612" t="str">
        <f>VLOOKUP(F7612,dComprador!A:B,2,0)</f>
        <v>João</v>
      </c>
      <c r="H7612">
        <v>11</v>
      </c>
      <c r="I7612" t="str">
        <f>VLOOKUP(H7612,dMateriaPrima!A:B,2,0)</f>
        <v>Papel</v>
      </c>
      <c r="J7612">
        <f>VLOOKUP(H7612,dMateriaPrima!A:C,3,0)</f>
        <v>9</v>
      </c>
      <c r="K7612">
        <v>48</v>
      </c>
      <c r="L7612">
        <f t="shared" si="237"/>
        <v>432</v>
      </c>
      <c r="M7612">
        <v>0</v>
      </c>
      <c r="N7612">
        <f t="shared" si="236"/>
        <v>432</v>
      </c>
      <c r="O7612">
        <v>2</v>
      </c>
      <c r="P7612" t="str">
        <f>VLOOKUP(O7612,dFornecedor!A:B,2,0)</f>
        <v>Minerva</v>
      </c>
    </row>
    <row r="7613" spans="1:16" x14ac:dyDescent="0.25">
      <c r="A7613">
        <v>7612</v>
      </c>
      <c r="B7613" s="1">
        <v>44344</v>
      </c>
      <c r="C7613" s="1">
        <v>44347</v>
      </c>
      <c r="D7613" s="1">
        <v>44360</v>
      </c>
      <c r="E7613" s="1">
        <v>44362</v>
      </c>
      <c r="F7613">
        <v>1</v>
      </c>
      <c r="G7613" t="str">
        <f>VLOOKUP(F7613,dComprador!A:B,2,0)</f>
        <v>Alon</v>
      </c>
      <c r="H7613">
        <v>5</v>
      </c>
      <c r="I7613" t="str">
        <f>VLOOKUP(H7613,dMateriaPrima!A:B,2,0)</f>
        <v>Areia</v>
      </c>
      <c r="J7613">
        <f>VLOOKUP(H7613,dMateriaPrima!A:C,3,0)</f>
        <v>3.59</v>
      </c>
      <c r="K7613">
        <v>605</v>
      </c>
      <c r="L7613">
        <f t="shared" si="237"/>
        <v>2171.9499999999998</v>
      </c>
      <c r="M7613">
        <v>0</v>
      </c>
      <c r="N7613">
        <f t="shared" si="236"/>
        <v>2171.9499999999998</v>
      </c>
      <c r="O7613">
        <v>3</v>
      </c>
      <c r="P7613" t="str">
        <f>VLOOKUP(O7613,dFornecedor!A:B,2,0)</f>
        <v>StepUp</v>
      </c>
    </row>
    <row r="7614" spans="1:16" x14ac:dyDescent="0.25">
      <c r="A7614">
        <v>7613</v>
      </c>
      <c r="B7614" s="1">
        <v>44344</v>
      </c>
      <c r="C7614" s="1">
        <v>44352</v>
      </c>
      <c r="D7614" s="1">
        <v>44360</v>
      </c>
      <c r="E7614" s="1">
        <v>44363</v>
      </c>
      <c r="F7614">
        <v>3</v>
      </c>
      <c r="G7614" t="str">
        <f>VLOOKUP(F7614,dComprador!A:B,2,0)</f>
        <v>Diego</v>
      </c>
      <c r="H7614">
        <v>9</v>
      </c>
      <c r="I7614" t="str">
        <f>VLOOKUP(H7614,dMateriaPrima!A:B,2,0)</f>
        <v>Couro</v>
      </c>
      <c r="J7614">
        <f>VLOOKUP(H7614,dMateriaPrima!A:C,3,0)</f>
        <v>4.4000000000000004</v>
      </c>
      <c r="K7614">
        <v>263</v>
      </c>
      <c r="L7614">
        <f t="shared" si="237"/>
        <v>1157.2</v>
      </c>
      <c r="M7614">
        <v>0</v>
      </c>
      <c r="N7614">
        <f t="shared" si="236"/>
        <v>1157.2</v>
      </c>
      <c r="O7614">
        <v>2</v>
      </c>
      <c r="P7614" t="str">
        <f>VLOOKUP(O7614,dFornecedor!A:B,2,0)</f>
        <v>Minerva</v>
      </c>
    </row>
    <row r="7615" spans="1:16" x14ac:dyDescent="0.25">
      <c r="A7615">
        <v>7614</v>
      </c>
      <c r="B7615" s="1">
        <v>44345</v>
      </c>
      <c r="C7615" s="1">
        <v>44351</v>
      </c>
      <c r="D7615" s="1">
        <v>44352</v>
      </c>
      <c r="E7615" s="1">
        <v>44358</v>
      </c>
      <c r="F7615">
        <v>4</v>
      </c>
      <c r="G7615" t="str">
        <f>VLOOKUP(F7615,dComprador!A:B,2,0)</f>
        <v>Lira</v>
      </c>
      <c r="H7615">
        <v>6</v>
      </c>
      <c r="I7615" t="str">
        <f>VLOOKUP(H7615,dMateriaPrima!A:B,2,0)</f>
        <v>Fio Algodão</v>
      </c>
      <c r="J7615">
        <f>VLOOKUP(H7615,dMateriaPrima!A:C,3,0)</f>
        <v>55.9</v>
      </c>
      <c r="K7615">
        <v>65</v>
      </c>
      <c r="L7615">
        <f t="shared" si="237"/>
        <v>3633.5</v>
      </c>
      <c r="M7615">
        <v>0</v>
      </c>
      <c r="N7615">
        <f t="shared" si="236"/>
        <v>3633.5</v>
      </c>
      <c r="O7615">
        <v>2</v>
      </c>
      <c r="P7615" t="str">
        <f>VLOOKUP(O7615,dFornecedor!A:B,2,0)</f>
        <v>Minerva</v>
      </c>
    </row>
    <row r="7616" spans="1:16" x14ac:dyDescent="0.25">
      <c r="A7616">
        <v>7615</v>
      </c>
      <c r="B7616" s="1">
        <v>44345</v>
      </c>
      <c r="C7616" s="1">
        <v>44345</v>
      </c>
      <c r="D7616" s="1">
        <v>44350</v>
      </c>
      <c r="E7616" s="1">
        <v>44354</v>
      </c>
      <c r="F7616">
        <v>4</v>
      </c>
      <c r="G7616" t="str">
        <f>VLOOKUP(F7616,dComprador!A:B,2,0)</f>
        <v>Lira</v>
      </c>
      <c r="H7616">
        <v>4</v>
      </c>
      <c r="I7616" t="str">
        <f>VLOOKUP(H7616,dMateriaPrima!A:B,2,0)</f>
        <v>Madeira</v>
      </c>
      <c r="J7616">
        <f>VLOOKUP(H7616,dMateriaPrima!A:C,3,0)</f>
        <v>168</v>
      </c>
      <c r="K7616">
        <v>308</v>
      </c>
      <c r="L7616">
        <f t="shared" si="237"/>
        <v>51744</v>
      </c>
      <c r="M7616">
        <v>0</v>
      </c>
      <c r="N7616">
        <f t="shared" si="236"/>
        <v>51744</v>
      </c>
      <c r="O7616">
        <v>4</v>
      </c>
      <c r="P7616" t="str">
        <f>VLOOKUP(O7616,dFornecedor!A:B,2,0)</f>
        <v>AlphaOmega</v>
      </c>
    </row>
    <row r="7617" spans="1:16" x14ac:dyDescent="0.25">
      <c r="A7617">
        <v>7616</v>
      </c>
      <c r="B7617" s="1">
        <v>44345</v>
      </c>
      <c r="C7617" s="1">
        <v>44352</v>
      </c>
      <c r="D7617" s="1">
        <v>44352</v>
      </c>
      <c r="E7617" s="1">
        <v>44353</v>
      </c>
      <c r="F7617">
        <v>4</v>
      </c>
      <c r="G7617" t="str">
        <f>VLOOKUP(F7617,dComprador!A:B,2,0)</f>
        <v>Lira</v>
      </c>
      <c r="H7617">
        <v>3</v>
      </c>
      <c r="I7617" t="str">
        <f>VLOOKUP(H7617,dMateriaPrima!A:B,2,0)</f>
        <v>Barra Metal</v>
      </c>
      <c r="J7617">
        <f>VLOOKUP(H7617,dMateriaPrima!A:C,3,0)</f>
        <v>565</v>
      </c>
      <c r="K7617">
        <v>35</v>
      </c>
      <c r="L7617">
        <f t="shared" si="237"/>
        <v>19775</v>
      </c>
      <c r="M7617">
        <v>0</v>
      </c>
      <c r="N7617">
        <f t="shared" si="236"/>
        <v>19775</v>
      </c>
      <c r="O7617">
        <v>1</v>
      </c>
      <c r="P7617" t="str">
        <f>VLOOKUP(O7617,dFornecedor!A:B,2,0)</f>
        <v>NorthShore</v>
      </c>
    </row>
    <row r="7618" spans="1:16" x14ac:dyDescent="0.25">
      <c r="A7618">
        <v>7617</v>
      </c>
      <c r="B7618" s="1">
        <v>44345</v>
      </c>
      <c r="C7618" s="1">
        <v>44345</v>
      </c>
      <c r="D7618" s="1">
        <v>44352</v>
      </c>
      <c r="E7618" s="1">
        <v>44357</v>
      </c>
      <c r="F7618">
        <v>4</v>
      </c>
      <c r="G7618" t="str">
        <f>VLOOKUP(F7618,dComprador!A:B,2,0)</f>
        <v>Lira</v>
      </c>
      <c r="H7618">
        <v>9</v>
      </c>
      <c r="I7618" t="str">
        <f>VLOOKUP(H7618,dMateriaPrima!A:B,2,0)</f>
        <v>Couro</v>
      </c>
      <c r="J7618">
        <f>VLOOKUP(H7618,dMateriaPrima!A:C,3,0)</f>
        <v>4.4000000000000004</v>
      </c>
      <c r="K7618">
        <v>174</v>
      </c>
      <c r="L7618">
        <f t="shared" si="237"/>
        <v>765.6</v>
      </c>
      <c r="M7618">
        <v>0</v>
      </c>
      <c r="N7618">
        <f t="shared" ref="N7618:N7681" si="238">SUM(L7618-((L7618*M7618)/100))</f>
        <v>765.6</v>
      </c>
      <c r="O7618">
        <v>2</v>
      </c>
      <c r="P7618" t="str">
        <f>VLOOKUP(O7618,dFornecedor!A:B,2,0)</f>
        <v>Minerva</v>
      </c>
    </row>
    <row r="7619" spans="1:16" x14ac:dyDescent="0.25">
      <c r="A7619">
        <v>7618</v>
      </c>
      <c r="B7619" s="1">
        <v>44345</v>
      </c>
      <c r="C7619" s="1">
        <v>44345</v>
      </c>
      <c r="D7619" s="1">
        <v>44351</v>
      </c>
      <c r="E7619" s="1">
        <v>44355</v>
      </c>
      <c r="F7619">
        <v>4</v>
      </c>
      <c r="G7619" t="str">
        <f>VLOOKUP(F7619,dComprador!A:B,2,0)</f>
        <v>Lira</v>
      </c>
      <c r="H7619">
        <v>9</v>
      </c>
      <c r="I7619" t="str">
        <f>VLOOKUP(H7619,dMateriaPrima!A:B,2,0)</f>
        <v>Couro</v>
      </c>
      <c r="J7619">
        <f>VLOOKUP(H7619,dMateriaPrima!A:C,3,0)</f>
        <v>4.4000000000000004</v>
      </c>
      <c r="K7619">
        <v>151</v>
      </c>
      <c r="L7619">
        <f t="shared" ref="L7619:L7682" si="239">J7619*K7619</f>
        <v>664.40000000000009</v>
      </c>
      <c r="M7619">
        <v>0</v>
      </c>
      <c r="N7619">
        <f t="shared" si="238"/>
        <v>664.40000000000009</v>
      </c>
      <c r="O7619">
        <v>4</v>
      </c>
      <c r="P7619" t="str">
        <f>VLOOKUP(O7619,dFornecedor!A:B,2,0)</f>
        <v>AlphaOmega</v>
      </c>
    </row>
    <row r="7620" spans="1:16" x14ac:dyDescent="0.25">
      <c r="A7620">
        <v>7619</v>
      </c>
      <c r="B7620" s="1">
        <v>44345</v>
      </c>
      <c r="C7620" s="1">
        <v>44351</v>
      </c>
      <c r="D7620" s="1">
        <v>44364</v>
      </c>
      <c r="E7620" s="1">
        <v>44365</v>
      </c>
      <c r="F7620">
        <v>1</v>
      </c>
      <c r="G7620" t="str">
        <f>VLOOKUP(F7620,dComprador!A:B,2,0)</f>
        <v>Alon</v>
      </c>
      <c r="H7620">
        <v>8</v>
      </c>
      <c r="I7620" t="str">
        <f>VLOOKUP(H7620,dMateriaPrima!A:B,2,0)</f>
        <v>Cimento</v>
      </c>
      <c r="J7620">
        <f>VLOOKUP(H7620,dMateriaPrima!A:C,3,0)</f>
        <v>23</v>
      </c>
      <c r="K7620">
        <v>226</v>
      </c>
      <c r="L7620">
        <f t="shared" si="239"/>
        <v>5198</v>
      </c>
      <c r="M7620">
        <v>0</v>
      </c>
      <c r="N7620">
        <f t="shared" si="238"/>
        <v>5198</v>
      </c>
      <c r="O7620">
        <v>2</v>
      </c>
      <c r="P7620" t="str">
        <f>VLOOKUP(O7620,dFornecedor!A:B,2,0)</f>
        <v>Minerva</v>
      </c>
    </row>
    <row r="7621" spans="1:16" x14ac:dyDescent="0.25">
      <c r="A7621">
        <v>7620</v>
      </c>
      <c r="B7621" s="1">
        <v>44345</v>
      </c>
      <c r="C7621" s="1">
        <v>44358</v>
      </c>
      <c r="D7621" s="1">
        <v>44359</v>
      </c>
      <c r="E7621" s="1">
        <v>44360</v>
      </c>
      <c r="F7621">
        <v>1</v>
      </c>
      <c r="G7621" t="str">
        <f>VLOOKUP(F7621,dComprador!A:B,2,0)</f>
        <v>Alon</v>
      </c>
      <c r="H7621">
        <v>4</v>
      </c>
      <c r="I7621" t="str">
        <f>VLOOKUP(H7621,dMateriaPrima!A:B,2,0)</f>
        <v>Madeira</v>
      </c>
      <c r="J7621">
        <f>VLOOKUP(H7621,dMateriaPrima!A:C,3,0)</f>
        <v>168</v>
      </c>
      <c r="K7621">
        <v>171</v>
      </c>
      <c r="L7621">
        <f t="shared" si="239"/>
        <v>28728</v>
      </c>
      <c r="M7621">
        <v>0</v>
      </c>
      <c r="N7621">
        <f t="shared" si="238"/>
        <v>28728</v>
      </c>
      <c r="O7621">
        <v>1</v>
      </c>
      <c r="P7621" t="str">
        <f>VLOOKUP(O7621,dFornecedor!A:B,2,0)</f>
        <v>NorthShore</v>
      </c>
    </row>
    <row r="7622" spans="1:16" x14ac:dyDescent="0.25">
      <c r="A7622">
        <v>7621</v>
      </c>
      <c r="B7622" s="1">
        <v>44345</v>
      </c>
      <c r="C7622" s="1">
        <v>44353</v>
      </c>
      <c r="D7622" s="1">
        <v>44361</v>
      </c>
      <c r="E7622" s="1">
        <v>44364</v>
      </c>
      <c r="F7622">
        <v>1</v>
      </c>
      <c r="G7622" t="str">
        <f>VLOOKUP(F7622,dComprador!A:B,2,0)</f>
        <v>Alon</v>
      </c>
      <c r="H7622">
        <v>10</v>
      </c>
      <c r="I7622" t="str">
        <f>VLOOKUP(H7622,dMateriaPrima!A:B,2,0)</f>
        <v>Pedra Britada</v>
      </c>
      <c r="J7622">
        <f>VLOOKUP(H7622,dMateriaPrima!A:C,3,0)</f>
        <v>56</v>
      </c>
      <c r="K7622">
        <v>312</v>
      </c>
      <c r="L7622">
        <f t="shared" si="239"/>
        <v>17472</v>
      </c>
      <c r="M7622">
        <v>0</v>
      </c>
      <c r="N7622">
        <f t="shared" si="238"/>
        <v>17472</v>
      </c>
      <c r="O7622">
        <v>2</v>
      </c>
      <c r="P7622" t="str">
        <f>VLOOKUP(O7622,dFornecedor!A:B,2,0)</f>
        <v>Minerva</v>
      </c>
    </row>
    <row r="7623" spans="1:16" x14ac:dyDescent="0.25">
      <c r="A7623">
        <v>7622</v>
      </c>
      <c r="B7623" s="1">
        <v>44345</v>
      </c>
      <c r="C7623" s="1">
        <v>44346</v>
      </c>
      <c r="D7623" s="1">
        <v>44364</v>
      </c>
      <c r="E7623" s="1">
        <v>44364</v>
      </c>
      <c r="F7623">
        <v>1</v>
      </c>
      <c r="G7623" t="str">
        <f>VLOOKUP(F7623,dComprador!A:B,2,0)</f>
        <v>Alon</v>
      </c>
      <c r="H7623">
        <v>11</v>
      </c>
      <c r="I7623" t="str">
        <f>VLOOKUP(H7623,dMateriaPrima!A:B,2,0)</f>
        <v>Papel</v>
      </c>
      <c r="J7623">
        <f>VLOOKUP(H7623,dMateriaPrima!A:C,3,0)</f>
        <v>9</v>
      </c>
      <c r="K7623">
        <v>588</v>
      </c>
      <c r="L7623">
        <f t="shared" si="239"/>
        <v>5292</v>
      </c>
      <c r="M7623">
        <v>0</v>
      </c>
      <c r="N7623">
        <f t="shared" si="238"/>
        <v>5292</v>
      </c>
      <c r="O7623">
        <v>3</v>
      </c>
      <c r="P7623" t="str">
        <f>VLOOKUP(O7623,dFornecedor!A:B,2,0)</f>
        <v>StepUp</v>
      </c>
    </row>
    <row r="7624" spans="1:16" x14ac:dyDescent="0.25">
      <c r="A7624">
        <v>7623</v>
      </c>
      <c r="B7624" s="1">
        <v>44345</v>
      </c>
      <c r="C7624" s="1">
        <v>44353</v>
      </c>
      <c r="D7624" s="1">
        <v>44367</v>
      </c>
      <c r="E7624" s="1">
        <v>44365</v>
      </c>
      <c r="F7624">
        <v>1</v>
      </c>
      <c r="G7624" t="str">
        <f>VLOOKUP(F7624,dComprador!A:B,2,0)</f>
        <v>Alon</v>
      </c>
      <c r="H7624">
        <v>4</v>
      </c>
      <c r="I7624" t="str">
        <f>VLOOKUP(H7624,dMateriaPrima!A:B,2,0)</f>
        <v>Madeira</v>
      </c>
      <c r="J7624">
        <f>VLOOKUP(H7624,dMateriaPrima!A:C,3,0)</f>
        <v>168</v>
      </c>
      <c r="K7624">
        <v>313</v>
      </c>
      <c r="L7624">
        <f t="shared" si="239"/>
        <v>52584</v>
      </c>
      <c r="M7624">
        <v>0</v>
      </c>
      <c r="N7624">
        <f t="shared" si="238"/>
        <v>52584</v>
      </c>
      <c r="O7624">
        <v>2</v>
      </c>
      <c r="P7624" t="str">
        <f>VLOOKUP(O7624,dFornecedor!A:B,2,0)</f>
        <v>Minerva</v>
      </c>
    </row>
    <row r="7625" spans="1:16" x14ac:dyDescent="0.25">
      <c r="A7625">
        <v>7624</v>
      </c>
      <c r="B7625" s="1">
        <v>44345</v>
      </c>
      <c r="C7625" s="1">
        <v>44353</v>
      </c>
      <c r="D7625" s="1">
        <v>44365</v>
      </c>
      <c r="E7625" s="1">
        <v>44366</v>
      </c>
      <c r="F7625">
        <v>1</v>
      </c>
      <c r="G7625" t="str">
        <f>VLOOKUP(F7625,dComprador!A:B,2,0)</f>
        <v>Alon</v>
      </c>
      <c r="H7625">
        <v>11</v>
      </c>
      <c r="I7625" t="str">
        <f>VLOOKUP(H7625,dMateriaPrima!A:B,2,0)</f>
        <v>Papel</v>
      </c>
      <c r="J7625">
        <f>VLOOKUP(H7625,dMateriaPrima!A:C,3,0)</f>
        <v>9</v>
      </c>
      <c r="K7625">
        <v>19</v>
      </c>
      <c r="L7625">
        <f t="shared" si="239"/>
        <v>171</v>
      </c>
      <c r="M7625">
        <v>0</v>
      </c>
      <c r="N7625">
        <f t="shared" si="238"/>
        <v>171</v>
      </c>
      <c r="O7625">
        <v>2</v>
      </c>
      <c r="P7625" t="str">
        <f>VLOOKUP(O7625,dFornecedor!A:B,2,0)</f>
        <v>Minerva</v>
      </c>
    </row>
    <row r="7626" spans="1:16" x14ac:dyDescent="0.25">
      <c r="A7626">
        <v>7625</v>
      </c>
      <c r="B7626" s="1">
        <v>44345</v>
      </c>
      <c r="C7626" s="1">
        <v>44345</v>
      </c>
      <c r="D7626" s="1">
        <v>44375</v>
      </c>
      <c r="E7626" s="1">
        <v>44376</v>
      </c>
      <c r="F7626">
        <v>1</v>
      </c>
      <c r="G7626" t="str">
        <f>VLOOKUP(F7626,dComprador!A:B,2,0)</f>
        <v>Alon</v>
      </c>
      <c r="H7626">
        <v>7</v>
      </c>
      <c r="I7626" t="str">
        <f>VLOOKUP(H7626,dMateriaPrima!A:B,2,0)</f>
        <v>Poliéster</v>
      </c>
      <c r="J7626">
        <f>VLOOKUP(H7626,dMateriaPrima!A:C,3,0)</f>
        <v>8</v>
      </c>
      <c r="K7626">
        <v>365</v>
      </c>
      <c r="L7626">
        <f t="shared" si="239"/>
        <v>2920</v>
      </c>
      <c r="M7626">
        <v>17</v>
      </c>
      <c r="N7626">
        <f t="shared" si="238"/>
        <v>2423.6</v>
      </c>
      <c r="O7626">
        <v>2</v>
      </c>
      <c r="P7626" t="str">
        <f>VLOOKUP(O7626,dFornecedor!A:B,2,0)</f>
        <v>Minerva</v>
      </c>
    </row>
    <row r="7627" spans="1:16" x14ac:dyDescent="0.25">
      <c r="A7627">
        <v>7626</v>
      </c>
      <c r="B7627" s="1">
        <v>44345</v>
      </c>
      <c r="C7627" s="1">
        <v>44354</v>
      </c>
      <c r="D7627" s="1">
        <v>44367</v>
      </c>
      <c r="E7627" s="1">
        <v>44367</v>
      </c>
      <c r="F7627">
        <v>1</v>
      </c>
      <c r="G7627" t="str">
        <f>VLOOKUP(F7627,dComprador!A:B,2,0)</f>
        <v>Alon</v>
      </c>
      <c r="H7627">
        <v>6</v>
      </c>
      <c r="I7627" t="str">
        <f>VLOOKUP(H7627,dMateriaPrima!A:B,2,0)</f>
        <v>Fio Algodão</v>
      </c>
      <c r="J7627">
        <f>VLOOKUP(H7627,dMateriaPrima!A:C,3,0)</f>
        <v>55.9</v>
      </c>
      <c r="K7627">
        <v>459</v>
      </c>
      <c r="L7627">
        <f t="shared" si="239"/>
        <v>25658.1</v>
      </c>
      <c r="M7627">
        <v>23</v>
      </c>
      <c r="N7627">
        <f t="shared" si="238"/>
        <v>19756.737000000001</v>
      </c>
      <c r="O7627">
        <v>1</v>
      </c>
      <c r="P7627" t="str">
        <f>VLOOKUP(O7627,dFornecedor!A:B,2,0)</f>
        <v>NorthShore</v>
      </c>
    </row>
    <row r="7628" spans="1:16" x14ac:dyDescent="0.25">
      <c r="A7628">
        <v>7627</v>
      </c>
      <c r="B7628" s="1">
        <v>44346</v>
      </c>
      <c r="C7628" s="1">
        <v>44346</v>
      </c>
      <c r="D7628" s="1">
        <v>44376</v>
      </c>
      <c r="E7628" s="1">
        <v>44378</v>
      </c>
      <c r="F7628">
        <v>1</v>
      </c>
      <c r="G7628" t="str">
        <f>VLOOKUP(F7628,dComprador!A:B,2,0)</f>
        <v>Alon</v>
      </c>
      <c r="H7628">
        <v>1</v>
      </c>
      <c r="I7628" t="str">
        <f>VLOOKUP(H7628,dMateriaPrima!A:B,2,0)</f>
        <v>Tecido</v>
      </c>
      <c r="J7628">
        <f>VLOOKUP(H7628,dMateriaPrima!A:C,3,0)</f>
        <v>18</v>
      </c>
      <c r="K7628">
        <v>85</v>
      </c>
      <c r="L7628">
        <f t="shared" si="239"/>
        <v>1530</v>
      </c>
      <c r="M7628">
        <v>0</v>
      </c>
      <c r="N7628">
        <f t="shared" si="238"/>
        <v>1530</v>
      </c>
      <c r="O7628">
        <v>2</v>
      </c>
      <c r="P7628" t="str">
        <f>VLOOKUP(O7628,dFornecedor!A:B,2,0)</f>
        <v>Minerva</v>
      </c>
    </row>
    <row r="7629" spans="1:16" x14ac:dyDescent="0.25">
      <c r="A7629">
        <v>7628</v>
      </c>
      <c r="B7629" s="1">
        <v>44346</v>
      </c>
      <c r="C7629" s="1">
        <v>44355</v>
      </c>
      <c r="D7629" s="1">
        <v>44355</v>
      </c>
      <c r="E7629" s="1">
        <v>44360</v>
      </c>
      <c r="F7629">
        <v>4</v>
      </c>
      <c r="G7629" t="str">
        <f>VLOOKUP(F7629,dComprador!A:B,2,0)</f>
        <v>Lira</v>
      </c>
      <c r="H7629">
        <v>10</v>
      </c>
      <c r="I7629" t="str">
        <f>VLOOKUP(H7629,dMateriaPrima!A:B,2,0)</f>
        <v>Pedra Britada</v>
      </c>
      <c r="J7629">
        <f>VLOOKUP(H7629,dMateriaPrima!A:C,3,0)</f>
        <v>56</v>
      </c>
      <c r="K7629">
        <v>21</v>
      </c>
      <c r="L7629">
        <f t="shared" si="239"/>
        <v>1176</v>
      </c>
      <c r="M7629">
        <v>0</v>
      </c>
      <c r="N7629">
        <f t="shared" si="238"/>
        <v>1176</v>
      </c>
      <c r="O7629">
        <v>3</v>
      </c>
      <c r="P7629" t="str">
        <f>VLOOKUP(O7629,dFornecedor!A:B,2,0)</f>
        <v>StepUp</v>
      </c>
    </row>
    <row r="7630" spans="1:16" x14ac:dyDescent="0.25">
      <c r="A7630">
        <v>7629</v>
      </c>
      <c r="B7630" s="1">
        <v>44346</v>
      </c>
      <c r="C7630" s="1">
        <v>44346</v>
      </c>
      <c r="D7630" s="1">
        <v>44353</v>
      </c>
      <c r="E7630" s="1">
        <v>44354</v>
      </c>
      <c r="F7630">
        <v>4</v>
      </c>
      <c r="G7630" t="str">
        <f>VLOOKUP(F7630,dComprador!A:B,2,0)</f>
        <v>Lira</v>
      </c>
      <c r="H7630">
        <v>8</v>
      </c>
      <c r="I7630" t="str">
        <f>VLOOKUP(H7630,dMateriaPrima!A:B,2,0)</f>
        <v>Cimento</v>
      </c>
      <c r="J7630">
        <f>VLOOKUP(H7630,dMateriaPrima!A:C,3,0)</f>
        <v>23</v>
      </c>
      <c r="K7630">
        <v>189</v>
      </c>
      <c r="L7630">
        <f t="shared" si="239"/>
        <v>4347</v>
      </c>
      <c r="M7630">
        <v>0</v>
      </c>
      <c r="N7630">
        <f t="shared" si="238"/>
        <v>4347</v>
      </c>
      <c r="O7630">
        <v>2</v>
      </c>
      <c r="P7630" t="str">
        <f>VLOOKUP(O7630,dFornecedor!A:B,2,0)</f>
        <v>Minerva</v>
      </c>
    </row>
    <row r="7631" spans="1:16" x14ac:dyDescent="0.25">
      <c r="A7631">
        <v>7630</v>
      </c>
      <c r="B7631" s="1">
        <v>44346</v>
      </c>
      <c r="C7631" s="1">
        <v>44347</v>
      </c>
      <c r="D7631" s="1">
        <v>44353</v>
      </c>
      <c r="E7631" s="1">
        <v>44356</v>
      </c>
      <c r="F7631">
        <v>4</v>
      </c>
      <c r="G7631" t="str">
        <f>VLOOKUP(F7631,dComprador!A:B,2,0)</f>
        <v>Lira</v>
      </c>
      <c r="H7631">
        <v>9</v>
      </c>
      <c r="I7631" t="str">
        <f>VLOOKUP(H7631,dMateriaPrima!A:B,2,0)</f>
        <v>Couro</v>
      </c>
      <c r="J7631">
        <f>VLOOKUP(H7631,dMateriaPrima!A:C,3,0)</f>
        <v>4.4000000000000004</v>
      </c>
      <c r="K7631">
        <v>529</v>
      </c>
      <c r="L7631">
        <f t="shared" si="239"/>
        <v>2327.6000000000004</v>
      </c>
      <c r="M7631">
        <v>0</v>
      </c>
      <c r="N7631">
        <f t="shared" si="238"/>
        <v>2327.6000000000004</v>
      </c>
      <c r="O7631">
        <v>3</v>
      </c>
      <c r="P7631" t="str">
        <f>VLOOKUP(O7631,dFornecedor!A:B,2,0)</f>
        <v>StepUp</v>
      </c>
    </row>
    <row r="7632" spans="1:16" x14ac:dyDescent="0.25">
      <c r="A7632">
        <v>7631</v>
      </c>
      <c r="B7632" s="1">
        <v>44346</v>
      </c>
      <c r="C7632" s="1">
        <v>44346</v>
      </c>
      <c r="D7632" s="1">
        <v>44354</v>
      </c>
      <c r="E7632" s="1">
        <v>44356</v>
      </c>
      <c r="F7632">
        <v>4</v>
      </c>
      <c r="G7632" t="str">
        <f>VLOOKUP(F7632,dComprador!A:B,2,0)</f>
        <v>Lira</v>
      </c>
      <c r="H7632">
        <v>6</v>
      </c>
      <c r="I7632" t="str">
        <f>VLOOKUP(H7632,dMateriaPrima!A:B,2,0)</f>
        <v>Fio Algodão</v>
      </c>
      <c r="J7632">
        <f>VLOOKUP(H7632,dMateriaPrima!A:C,3,0)</f>
        <v>55.9</v>
      </c>
      <c r="K7632">
        <v>397</v>
      </c>
      <c r="L7632">
        <f t="shared" si="239"/>
        <v>22192.3</v>
      </c>
      <c r="M7632">
        <v>0</v>
      </c>
      <c r="N7632">
        <f t="shared" si="238"/>
        <v>22192.3</v>
      </c>
      <c r="O7632">
        <v>5</v>
      </c>
      <c r="P7632" t="str">
        <f>VLOOKUP(O7632,dFornecedor!A:B,2,0)</f>
        <v>Atlas</v>
      </c>
    </row>
    <row r="7633" spans="1:16" x14ac:dyDescent="0.25">
      <c r="A7633">
        <v>7632</v>
      </c>
      <c r="B7633" s="1">
        <v>44346</v>
      </c>
      <c r="C7633" s="1">
        <v>44351</v>
      </c>
      <c r="D7633" s="1">
        <v>44354</v>
      </c>
      <c r="E7633" s="1">
        <v>44354</v>
      </c>
      <c r="F7633">
        <v>4</v>
      </c>
      <c r="G7633" t="str">
        <f>VLOOKUP(F7633,dComprador!A:B,2,0)</f>
        <v>Lira</v>
      </c>
      <c r="H7633">
        <v>6</v>
      </c>
      <c r="I7633" t="str">
        <f>VLOOKUP(H7633,dMateriaPrima!A:B,2,0)</f>
        <v>Fio Algodão</v>
      </c>
      <c r="J7633">
        <f>VLOOKUP(H7633,dMateriaPrima!A:C,3,0)</f>
        <v>55.9</v>
      </c>
      <c r="K7633">
        <v>29</v>
      </c>
      <c r="L7633">
        <f t="shared" si="239"/>
        <v>1621.1</v>
      </c>
      <c r="M7633">
        <v>0</v>
      </c>
      <c r="N7633">
        <f t="shared" si="238"/>
        <v>1621.1</v>
      </c>
      <c r="O7633">
        <v>1</v>
      </c>
      <c r="P7633" t="str">
        <f>VLOOKUP(O7633,dFornecedor!A:B,2,0)</f>
        <v>NorthShore</v>
      </c>
    </row>
    <row r="7634" spans="1:16" x14ac:dyDescent="0.25">
      <c r="A7634">
        <v>7633</v>
      </c>
      <c r="B7634" s="1">
        <v>44346</v>
      </c>
      <c r="C7634" s="1">
        <v>44350</v>
      </c>
      <c r="D7634" s="1">
        <v>44363</v>
      </c>
      <c r="E7634" s="1">
        <v>44364</v>
      </c>
      <c r="F7634">
        <v>1</v>
      </c>
      <c r="G7634" t="str">
        <f>VLOOKUP(F7634,dComprador!A:B,2,0)</f>
        <v>Alon</v>
      </c>
      <c r="H7634">
        <v>1</v>
      </c>
      <c r="I7634" t="str">
        <f>VLOOKUP(H7634,dMateriaPrima!A:B,2,0)</f>
        <v>Tecido</v>
      </c>
      <c r="J7634">
        <f>VLOOKUP(H7634,dMateriaPrima!A:C,3,0)</f>
        <v>18</v>
      </c>
      <c r="K7634">
        <v>437</v>
      </c>
      <c r="L7634">
        <f t="shared" si="239"/>
        <v>7866</v>
      </c>
      <c r="M7634">
        <v>0</v>
      </c>
      <c r="N7634">
        <f t="shared" si="238"/>
        <v>7866</v>
      </c>
      <c r="O7634">
        <v>1</v>
      </c>
      <c r="P7634" t="str">
        <f>VLOOKUP(O7634,dFornecedor!A:B,2,0)</f>
        <v>NorthShore</v>
      </c>
    </row>
    <row r="7635" spans="1:16" x14ac:dyDescent="0.25">
      <c r="A7635">
        <v>7634</v>
      </c>
      <c r="B7635" s="1">
        <v>44346</v>
      </c>
      <c r="C7635" s="1">
        <v>44348</v>
      </c>
      <c r="D7635" s="1">
        <v>44377</v>
      </c>
      <c r="E7635" s="1">
        <v>44380</v>
      </c>
      <c r="F7635">
        <v>1</v>
      </c>
      <c r="G7635" t="str">
        <f>VLOOKUP(F7635,dComprador!A:B,2,0)</f>
        <v>Alon</v>
      </c>
      <c r="H7635">
        <v>6</v>
      </c>
      <c r="I7635" t="str">
        <f>VLOOKUP(H7635,dMateriaPrima!A:B,2,0)</f>
        <v>Fio Algodão</v>
      </c>
      <c r="J7635">
        <f>VLOOKUP(H7635,dMateriaPrima!A:C,3,0)</f>
        <v>55.9</v>
      </c>
      <c r="K7635">
        <v>229</v>
      </c>
      <c r="L7635">
        <f t="shared" si="239"/>
        <v>12801.1</v>
      </c>
      <c r="M7635">
        <v>0</v>
      </c>
      <c r="N7635">
        <f t="shared" si="238"/>
        <v>12801.1</v>
      </c>
      <c r="O7635">
        <v>2</v>
      </c>
      <c r="P7635" t="str">
        <f>VLOOKUP(O7635,dFornecedor!A:B,2,0)</f>
        <v>Minerva</v>
      </c>
    </row>
    <row r="7636" spans="1:16" x14ac:dyDescent="0.25">
      <c r="A7636">
        <v>7635</v>
      </c>
      <c r="B7636" s="1">
        <v>44347</v>
      </c>
      <c r="C7636" s="1">
        <v>44354</v>
      </c>
      <c r="D7636" s="1">
        <v>44357</v>
      </c>
      <c r="E7636" s="1">
        <v>44362</v>
      </c>
      <c r="F7636">
        <v>4</v>
      </c>
      <c r="G7636" t="str">
        <f>VLOOKUP(F7636,dComprador!A:B,2,0)</f>
        <v>Lira</v>
      </c>
      <c r="H7636">
        <v>10</v>
      </c>
      <c r="I7636" t="str">
        <f>VLOOKUP(H7636,dMateriaPrima!A:B,2,0)</f>
        <v>Pedra Britada</v>
      </c>
      <c r="J7636">
        <f>VLOOKUP(H7636,dMateriaPrima!A:C,3,0)</f>
        <v>56</v>
      </c>
      <c r="K7636">
        <v>435</v>
      </c>
      <c r="L7636">
        <f t="shared" si="239"/>
        <v>24360</v>
      </c>
      <c r="M7636">
        <v>0</v>
      </c>
      <c r="N7636">
        <f t="shared" si="238"/>
        <v>24360</v>
      </c>
      <c r="O7636">
        <v>2</v>
      </c>
      <c r="P7636" t="str">
        <f>VLOOKUP(O7636,dFornecedor!A:B,2,0)</f>
        <v>Minerva</v>
      </c>
    </row>
    <row r="7637" spans="1:16" x14ac:dyDescent="0.25">
      <c r="A7637">
        <v>7636</v>
      </c>
      <c r="B7637" s="1">
        <v>44347</v>
      </c>
      <c r="C7637" s="1">
        <v>44348</v>
      </c>
      <c r="D7637" s="1">
        <v>44367</v>
      </c>
      <c r="E7637" s="1">
        <v>44370</v>
      </c>
      <c r="F7637">
        <v>1</v>
      </c>
      <c r="G7637" t="str">
        <f>VLOOKUP(F7637,dComprador!A:B,2,0)</f>
        <v>Alon</v>
      </c>
      <c r="H7637">
        <v>1</v>
      </c>
      <c r="I7637" t="str">
        <f>VLOOKUP(H7637,dMateriaPrima!A:B,2,0)</f>
        <v>Tecido</v>
      </c>
      <c r="J7637">
        <f>VLOOKUP(H7637,dMateriaPrima!A:C,3,0)</f>
        <v>18</v>
      </c>
      <c r="K7637">
        <v>267</v>
      </c>
      <c r="L7637">
        <f t="shared" si="239"/>
        <v>4806</v>
      </c>
      <c r="M7637">
        <v>0</v>
      </c>
      <c r="N7637">
        <f t="shared" si="238"/>
        <v>4806</v>
      </c>
      <c r="O7637">
        <v>3</v>
      </c>
      <c r="P7637" t="str">
        <f>VLOOKUP(O7637,dFornecedor!A:B,2,0)</f>
        <v>StepUp</v>
      </c>
    </row>
    <row r="7638" spans="1:16" x14ac:dyDescent="0.25">
      <c r="A7638">
        <v>7637</v>
      </c>
      <c r="B7638" s="1">
        <v>44347</v>
      </c>
      <c r="C7638" s="1">
        <v>44351</v>
      </c>
      <c r="D7638" s="1">
        <v>44366</v>
      </c>
      <c r="E7638" s="1">
        <v>44369</v>
      </c>
      <c r="F7638">
        <v>1</v>
      </c>
      <c r="G7638" t="str">
        <f>VLOOKUP(F7638,dComprador!A:B,2,0)</f>
        <v>Alon</v>
      </c>
      <c r="H7638">
        <v>5</v>
      </c>
      <c r="I7638" t="str">
        <f>VLOOKUP(H7638,dMateriaPrima!A:B,2,0)</f>
        <v>Areia</v>
      </c>
      <c r="J7638">
        <f>VLOOKUP(H7638,dMateriaPrima!A:C,3,0)</f>
        <v>3.59</v>
      </c>
      <c r="K7638">
        <v>424</v>
      </c>
      <c r="L7638">
        <f t="shared" si="239"/>
        <v>1522.1599999999999</v>
      </c>
      <c r="M7638">
        <v>0</v>
      </c>
      <c r="N7638">
        <f t="shared" si="238"/>
        <v>1522.1599999999999</v>
      </c>
      <c r="O7638">
        <v>1</v>
      </c>
      <c r="P7638" t="str">
        <f>VLOOKUP(O7638,dFornecedor!A:B,2,0)</f>
        <v>NorthShore</v>
      </c>
    </row>
    <row r="7639" spans="1:16" x14ac:dyDescent="0.25">
      <c r="A7639">
        <v>7638</v>
      </c>
      <c r="B7639" s="1">
        <v>44347</v>
      </c>
      <c r="C7639" s="1">
        <v>44350</v>
      </c>
      <c r="D7639" s="1">
        <v>44373</v>
      </c>
      <c r="E7639" s="1">
        <v>44377</v>
      </c>
      <c r="F7639">
        <v>1</v>
      </c>
      <c r="G7639" t="str">
        <f>VLOOKUP(F7639,dComprador!A:B,2,0)</f>
        <v>Alon</v>
      </c>
      <c r="H7639">
        <v>7</v>
      </c>
      <c r="I7639" t="str">
        <f>VLOOKUP(H7639,dMateriaPrima!A:B,2,0)</f>
        <v>Poliéster</v>
      </c>
      <c r="J7639">
        <f>VLOOKUP(H7639,dMateriaPrima!A:C,3,0)</f>
        <v>8</v>
      </c>
      <c r="K7639">
        <v>123</v>
      </c>
      <c r="L7639">
        <f t="shared" si="239"/>
        <v>984</v>
      </c>
      <c r="M7639">
        <v>0</v>
      </c>
      <c r="N7639">
        <f t="shared" si="238"/>
        <v>984</v>
      </c>
      <c r="O7639">
        <v>1</v>
      </c>
      <c r="P7639" t="str">
        <f>VLOOKUP(O7639,dFornecedor!A:B,2,0)</f>
        <v>NorthShore</v>
      </c>
    </row>
    <row r="7640" spans="1:16" x14ac:dyDescent="0.25">
      <c r="A7640">
        <v>7639</v>
      </c>
      <c r="B7640" s="1">
        <v>44347</v>
      </c>
      <c r="C7640" s="1">
        <v>44360</v>
      </c>
      <c r="D7640" s="1">
        <v>44380</v>
      </c>
      <c r="E7640" s="1">
        <v>44378</v>
      </c>
      <c r="F7640">
        <v>1</v>
      </c>
      <c r="G7640" t="str">
        <f>VLOOKUP(F7640,dComprador!A:B,2,0)</f>
        <v>Alon</v>
      </c>
      <c r="H7640">
        <v>11</v>
      </c>
      <c r="I7640" t="str">
        <f>VLOOKUP(H7640,dMateriaPrima!A:B,2,0)</f>
        <v>Papel</v>
      </c>
      <c r="J7640">
        <f>VLOOKUP(H7640,dMateriaPrima!A:C,3,0)</f>
        <v>9</v>
      </c>
      <c r="K7640">
        <v>55</v>
      </c>
      <c r="L7640">
        <f t="shared" si="239"/>
        <v>495</v>
      </c>
      <c r="M7640">
        <v>0</v>
      </c>
      <c r="N7640">
        <f t="shared" si="238"/>
        <v>495</v>
      </c>
      <c r="O7640">
        <v>1</v>
      </c>
      <c r="P7640" t="str">
        <f>VLOOKUP(O7640,dFornecedor!A:B,2,0)</f>
        <v>NorthShore</v>
      </c>
    </row>
    <row r="7641" spans="1:16" x14ac:dyDescent="0.25">
      <c r="A7641">
        <v>7640</v>
      </c>
      <c r="B7641" s="1">
        <v>44347</v>
      </c>
      <c r="C7641" s="1">
        <v>44347</v>
      </c>
      <c r="D7641" s="1">
        <v>44367</v>
      </c>
      <c r="E7641" s="1">
        <v>44370</v>
      </c>
      <c r="F7641">
        <v>1</v>
      </c>
      <c r="G7641" t="str">
        <f>VLOOKUP(F7641,dComprador!A:B,2,0)</f>
        <v>Alon</v>
      </c>
      <c r="H7641">
        <v>6</v>
      </c>
      <c r="I7641" t="str">
        <f>VLOOKUP(H7641,dMateriaPrima!A:B,2,0)</f>
        <v>Fio Algodão</v>
      </c>
      <c r="J7641">
        <f>VLOOKUP(H7641,dMateriaPrima!A:C,3,0)</f>
        <v>55.9</v>
      </c>
      <c r="K7641">
        <v>14</v>
      </c>
      <c r="L7641">
        <f t="shared" si="239"/>
        <v>782.6</v>
      </c>
      <c r="M7641">
        <v>0</v>
      </c>
      <c r="N7641">
        <f t="shared" si="238"/>
        <v>782.6</v>
      </c>
      <c r="O7641">
        <v>2</v>
      </c>
      <c r="P7641" t="str">
        <f>VLOOKUP(O7641,dFornecedor!A:B,2,0)</f>
        <v>Minerva</v>
      </c>
    </row>
    <row r="7642" spans="1:16" x14ac:dyDescent="0.25">
      <c r="A7642">
        <v>7641</v>
      </c>
      <c r="B7642" s="1">
        <v>44348</v>
      </c>
      <c r="C7642" s="1">
        <v>44350</v>
      </c>
      <c r="D7642" s="1">
        <v>44355</v>
      </c>
      <c r="E7642" s="1">
        <v>44359</v>
      </c>
      <c r="F7642">
        <v>4</v>
      </c>
      <c r="G7642" t="str">
        <f>VLOOKUP(F7642,dComprador!A:B,2,0)</f>
        <v>Lira</v>
      </c>
      <c r="H7642">
        <v>7</v>
      </c>
      <c r="I7642" t="str">
        <f>VLOOKUP(H7642,dMateriaPrima!A:B,2,0)</f>
        <v>Poliéster</v>
      </c>
      <c r="J7642">
        <f>VLOOKUP(H7642,dMateriaPrima!A:C,3,0)</f>
        <v>8</v>
      </c>
      <c r="K7642">
        <v>116</v>
      </c>
      <c r="L7642">
        <f t="shared" si="239"/>
        <v>928</v>
      </c>
      <c r="M7642">
        <v>0</v>
      </c>
      <c r="N7642">
        <f t="shared" si="238"/>
        <v>928</v>
      </c>
      <c r="O7642">
        <v>2</v>
      </c>
      <c r="P7642" t="str">
        <f>VLOOKUP(O7642,dFornecedor!A:B,2,0)</f>
        <v>Minerva</v>
      </c>
    </row>
    <row r="7643" spans="1:16" x14ac:dyDescent="0.25">
      <c r="A7643">
        <v>7642</v>
      </c>
      <c r="B7643" s="1">
        <v>44348</v>
      </c>
      <c r="C7643" s="1">
        <v>44357</v>
      </c>
      <c r="D7643" s="1">
        <v>44360</v>
      </c>
      <c r="E7643" s="1">
        <v>44360</v>
      </c>
      <c r="F7643">
        <v>4</v>
      </c>
      <c r="G7643" t="str">
        <f>VLOOKUP(F7643,dComprador!A:B,2,0)</f>
        <v>Lira</v>
      </c>
      <c r="H7643">
        <v>6</v>
      </c>
      <c r="I7643" t="str">
        <f>VLOOKUP(H7643,dMateriaPrima!A:B,2,0)</f>
        <v>Fio Algodão</v>
      </c>
      <c r="J7643">
        <f>VLOOKUP(H7643,dMateriaPrima!A:C,3,0)</f>
        <v>55.9</v>
      </c>
      <c r="K7643">
        <v>253</v>
      </c>
      <c r="L7643">
        <f t="shared" si="239"/>
        <v>14142.699999999999</v>
      </c>
      <c r="M7643">
        <v>0</v>
      </c>
      <c r="N7643">
        <f t="shared" si="238"/>
        <v>14142.699999999999</v>
      </c>
      <c r="O7643">
        <v>3</v>
      </c>
      <c r="P7643" t="str">
        <f>VLOOKUP(O7643,dFornecedor!A:B,2,0)</f>
        <v>StepUp</v>
      </c>
    </row>
    <row r="7644" spans="1:16" x14ac:dyDescent="0.25">
      <c r="A7644">
        <v>7643</v>
      </c>
      <c r="B7644" s="1">
        <v>44348</v>
      </c>
      <c r="C7644" s="1">
        <v>44352</v>
      </c>
      <c r="D7644" s="1">
        <v>44354</v>
      </c>
      <c r="E7644" s="1">
        <v>44357</v>
      </c>
      <c r="F7644">
        <v>4</v>
      </c>
      <c r="G7644" t="str">
        <f>VLOOKUP(F7644,dComprador!A:B,2,0)</f>
        <v>Lira</v>
      </c>
      <c r="H7644">
        <v>6</v>
      </c>
      <c r="I7644" t="str">
        <f>VLOOKUP(H7644,dMateriaPrima!A:B,2,0)</f>
        <v>Fio Algodão</v>
      </c>
      <c r="J7644">
        <f>VLOOKUP(H7644,dMateriaPrima!A:C,3,0)</f>
        <v>55.9</v>
      </c>
      <c r="K7644">
        <v>109</v>
      </c>
      <c r="L7644">
        <f t="shared" si="239"/>
        <v>6093.0999999999995</v>
      </c>
      <c r="M7644">
        <v>0</v>
      </c>
      <c r="N7644">
        <f t="shared" si="238"/>
        <v>6093.0999999999995</v>
      </c>
      <c r="O7644">
        <v>1</v>
      </c>
      <c r="P7644" t="str">
        <f>VLOOKUP(O7644,dFornecedor!A:B,2,0)</f>
        <v>NorthShore</v>
      </c>
    </row>
    <row r="7645" spans="1:16" x14ac:dyDescent="0.25">
      <c r="A7645">
        <v>7644</v>
      </c>
      <c r="B7645" s="1">
        <v>44348</v>
      </c>
      <c r="C7645" s="1">
        <v>44351</v>
      </c>
      <c r="D7645" s="1">
        <v>44355</v>
      </c>
      <c r="E7645" s="1">
        <v>44357</v>
      </c>
      <c r="F7645">
        <v>4</v>
      </c>
      <c r="G7645" t="str">
        <f>VLOOKUP(F7645,dComprador!A:B,2,0)</f>
        <v>Lira</v>
      </c>
      <c r="H7645">
        <v>9</v>
      </c>
      <c r="I7645" t="str">
        <f>VLOOKUP(H7645,dMateriaPrima!A:B,2,0)</f>
        <v>Couro</v>
      </c>
      <c r="J7645">
        <f>VLOOKUP(H7645,dMateriaPrima!A:C,3,0)</f>
        <v>4.4000000000000004</v>
      </c>
      <c r="K7645">
        <v>261</v>
      </c>
      <c r="L7645">
        <f t="shared" si="239"/>
        <v>1148.4000000000001</v>
      </c>
      <c r="M7645">
        <v>0</v>
      </c>
      <c r="N7645">
        <f t="shared" si="238"/>
        <v>1148.4000000000001</v>
      </c>
      <c r="O7645">
        <v>1</v>
      </c>
      <c r="P7645" t="str">
        <f>VLOOKUP(O7645,dFornecedor!A:B,2,0)</f>
        <v>NorthShore</v>
      </c>
    </row>
    <row r="7646" spans="1:16" x14ac:dyDescent="0.25">
      <c r="A7646">
        <v>7645</v>
      </c>
      <c r="B7646" s="1">
        <v>44348</v>
      </c>
      <c r="C7646" s="1">
        <v>44355</v>
      </c>
      <c r="D7646" s="1">
        <v>44359</v>
      </c>
      <c r="E7646" s="1">
        <v>44359</v>
      </c>
      <c r="F7646">
        <v>4</v>
      </c>
      <c r="G7646" t="str">
        <f>VLOOKUP(F7646,dComprador!A:B,2,0)</f>
        <v>Lira</v>
      </c>
      <c r="H7646">
        <v>5</v>
      </c>
      <c r="I7646" t="str">
        <f>VLOOKUP(H7646,dMateriaPrima!A:B,2,0)</f>
        <v>Areia</v>
      </c>
      <c r="J7646">
        <f>VLOOKUP(H7646,dMateriaPrima!A:C,3,0)</f>
        <v>3.59</v>
      </c>
      <c r="K7646">
        <v>550</v>
      </c>
      <c r="L7646">
        <f t="shared" si="239"/>
        <v>1974.5</v>
      </c>
      <c r="M7646">
        <v>0</v>
      </c>
      <c r="N7646">
        <f t="shared" si="238"/>
        <v>1974.5</v>
      </c>
      <c r="O7646">
        <v>5</v>
      </c>
      <c r="P7646" t="str">
        <f>VLOOKUP(O7646,dFornecedor!A:B,2,0)</f>
        <v>Atlas</v>
      </c>
    </row>
    <row r="7647" spans="1:16" x14ac:dyDescent="0.25">
      <c r="A7647">
        <v>7646</v>
      </c>
      <c r="B7647" s="1">
        <v>44348</v>
      </c>
      <c r="C7647" s="1">
        <v>44348</v>
      </c>
      <c r="D7647" s="1">
        <v>44363</v>
      </c>
      <c r="E7647" s="1">
        <v>44367</v>
      </c>
      <c r="F7647">
        <v>1</v>
      </c>
      <c r="G7647" t="str">
        <f>VLOOKUP(F7647,dComprador!A:B,2,0)</f>
        <v>Alon</v>
      </c>
      <c r="H7647">
        <v>9</v>
      </c>
      <c r="I7647" t="str">
        <f>VLOOKUP(H7647,dMateriaPrima!A:B,2,0)</f>
        <v>Couro</v>
      </c>
      <c r="J7647">
        <f>VLOOKUP(H7647,dMateriaPrima!A:C,3,0)</f>
        <v>4.4000000000000004</v>
      </c>
      <c r="K7647">
        <v>126</v>
      </c>
      <c r="L7647">
        <f t="shared" si="239"/>
        <v>554.40000000000009</v>
      </c>
      <c r="M7647">
        <v>0</v>
      </c>
      <c r="N7647">
        <f t="shared" si="238"/>
        <v>554.40000000000009</v>
      </c>
      <c r="O7647">
        <v>2</v>
      </c>
      <c r="P7647" t="str">
        <f>VLOOKUP(O7647,dFornecedor!A:B,2,0)</f>
        <v>Minerva</v>
      </c>
    </row>
    <row r="7648" spans="1:16" x14ac:dyDescent="0.25">
      <c r="A7648">
        <v>7647</v>
      </c>
      <c r="B7648" s="1">
        <v>44348</v>
      </c>
      <c r="C7648" s="1">
        <v>44348</v>
      </c>
      <c r="D7648" s="1">
        <v>44366</v>
      </c>
      <c r="E7648" s="1">
        <v>44370</v>
      </c>
      <c r="F7648">
        <v>1</v>
      </c>
      <c r="G7648" t="str">
        <f>VLOOKUP(F7648,dComprador!A:B,2,0)</f>
        <v>Alon</v>
      </c>
      <c r="H7648">
        <v>8</v>
      </c>
      <c r="I7648" t="str">
        <f>VLOOKUP(H7648,dMateriaPrima!A:B,2,0)</f>
        <v>Cimento</v>
      </c>
      <c r="J7648">
        <f>VLOOKUP(H7648,dMateriaPrima!A:C,3,0)</f>
        <v>23</v>
      </c>
      <c r="K7648">
        <v>104</v>
      </c>
      <c r="L7648">
        <f t="shared" si="239"/>
        <v>2392</v>
      </c>
      <c r="M7648">
        <v>0</v>
      </c>
      <c r="N7648">
        <f t="shared" si="238"/>
        <v>2392</v>
      </c>
      <c r="O7648">
        <v>5</v>
      </c>
      <c r="P7648" t="str">
        <f>VLOOKUP(O7648,dFornecedor!A:B,2,0)</f>
        <v>Atlas</v>
      </c>
    </row>
    <row r="7649" spans="1:16" x14ac:dyDescent="0.25">
      <c r="A7649">
        <v>7648</v>
      </c>
      <c r="B7649" s="1">
        <v>44348</v>
      </c>
      <c r="C7649" s="1">
        <v>44354</v>
      </c>
      <c r="D7649" s="1">
        <v>44367</v>
      </c>
      <c r="E7649" s="1">
        <v>44369</v>
      </c>
      <c r="F7649">
        <v>1</v>
      </c>
      <c r="G7649" t="str">
        <f>VLOOKUP(F7649,dComprador!A:B,2,0)</f>
        <v>Alon</v>
      </c>
      <c r="H7649">
        <v>9</v>
      </c>
      <c r="I7649" t="str">
        <f>VLOOKUP(H7649,dMateriaPrima!A:B,2,0)</f>
        <v>Couro</v>
      </c>
      <c r="J7649">
        <f>VLOOKUP(H7649,dMateriaPrima!A:C,3,0)</f>
        <v>4.4000000000000004</v>
      </c>
      <c r="K7649">
        <v>100</v>
      </c>
      <c r="L7649">
        <f t="shared" si="239"/>
        <v>440.00000000000006</v>
      </c>
      <c r="M7649">
        <v>0</v>
      </c>
      <c r="N7649">
        <f t="shared" si="238"/>
        <v>440.00000000000006</v>
      </c>
      <c r="O7649">
        <v>2</v>
      </c>
      <c r="P7649" t="str">
        <f>VLOOKUP(O7649,dFornecedor!A:B,2,0)</f>
        <v>Minerva</v>
      </c>
    </row>
    <row r="7650" spans="1:16" x14ac:dyDescent="0.25">
      <c r="A7650">
        <v>7649</v>
      </c>
      <c r="B7650" s="1">
        <v>44348</v>
      </c>
      <c r="C7650" s="1">
        <v>44357</v>
      </c>
      <c r="D7650" s="1">
        <v>44382</v>
      </c>
      <c r="E7650" s="1">
        <v>44382</v>
      </c>
      <c r="F7650">
        <v>1</v>
      </c>
      <c r="G7650" t="str">
        <f>VLOOKUP(F7650,dComprador!A:B,2,0)</f>
        <v>Alon</v>
      </c>
      <c r="H7650">
        <v>5</v>
      </c>
      <c r="I7650" t="str">
        <f>VLOOKUP(H7650,dMateriaPrima!A:B,2,0)</f>
        <v>Areia</v>
      </c>
      <c r="J7650">
        <f>VLOOKUP(H7650,dMateriaPrima!A:C,3,0)</f>
        <v>3.59</v>
      </c>
      <c r="K7650">
        <v>327</v>
      </c>
      <c r="L7650">
        <f t="shared" si="239"/>
        <v>1173.93</v>
      </c>
      <c r="M7650">
        <v>0</v>
      </c>
      <c r="N7650">
        <f t="shared" si="238"/>
        <v>1173.93</v>
      </c>
      <c r="O7650">
        <v>3</v>
      </c>
      <c r="P7650" t="str">
        <f>VLOOKUP(O7650,dFornecedor!A:B,2,0)</f>
        <v>StepUp</v>
      </c>
    </row>
    <row r="7651" spans="1:16" x14ac:dyDescent="0.25">
      <c r="A7651">
        <v>7650</v>
      </c>
      <c r="B7651" s="1">
        <v>44348</v>
      </c>
      <c r="C7651" s="1">
        <v>44356</v>
      </c>
      <c r="D7651" s="1">
        <v>44377</v>
      </c>
      <c r="E7651" s="1">
        <v>44379</v>
      </c>
      <c r="F7651">
        <v>1</v>
      </c>
      <c r="G7651" t="str">
        <f>VLOOKUP(F7651,dComprador!A:B,2,0)</f>
        <v>Alon</v>
      </c>
      <c r="H7651">
        <v>6</v>
      </c>
      <c r="I7651" t="str">
        <f>VLOOKUP(H7651,dMateriaPrima!A:B,2,0)</f>
        <v>Fio Algodão</v>
      </c>
      <c r="J7651">
        <f>VLOOKUP(H7651,dMateriaPrima!A:C,3,0)</f>
        <v>55.9</v>
      </c>
      <c r="K7651">
        <v>7</v>
      </c>
      <c r="L7651">
        <f t="shared" si="239"/>
        <v>391.3</v>
      </c>
      <c r="M7651">
        <v>0</v>
      </c>
      <c r="N7651">
        <f t="shared" si="238"/>
        <v>391.3</v>
      </c>
      <c r="O7651">
        <v>1</v>
      </c>
      <c r="P7651" t="str">
        <f>VLOOKUP(O7651,dFornecedor!A:B,2,0)</f>
        <v>NorthShore</v>
      </c>
    </row>
    <row r="7652" spans="1:16" x14ac:dyDescent="0.25">
      <c r="A7652">
        <v>7651</v>
      </c>
      <c r="B7652" s="1">
        <v>44348</v>
      </c>
      <c r="C7652" s="1">
        <v>44356</v>
      </c>
      <c r="D7652" s="1">
        <v>44378</v>
      </c>
      <c r="E7652" s="1">
        <v>44383</v>
      </c>
      <c r="F7652">
        <v>1</v>
      </c>
      <c r="G7652" t="str">
        <f>VLOOKUP(F7652,dComprador!A:B,2,0)</f>
        <v>Alon</v>
      </c>
      <c r="H7652">
        <v>4</v>
      </c>
      <c r="I7652" t="str">
        <f>VLOOKUP(H7652,dMateriaPrima!A:B,2,0)</f>
        <v>Madeira</v>
      </c>
      <c r="J7652">
        <f>VLOOKUP(H7652,dMateriaPrima!A:C,3,0)</f>
        <v>168</v>
      </c>
      <c r="K7652">
        <v>126</v>
      </c>
      <c r="L7652">
        <f t="shared" si="239"/>
        <v>21168</v>
      </c>
      <c r="M7652">
        <v>0</v>
      </c>
      <c r="N7652">
        <f t="shared" si="238"/>
        <v>21168</v>
      </c>
      <c r="O7652">
        <v>3</v>
      </c>
      <c r="P7652" t="str">
        <f>VLOOKUP(O7652,dFornecedor!A:B,2,0)</f>
        <v>StepUp</v>
      </c>
    </row>
    <row r="7653" spans="1:16" x14ac:dyDescent="0.25">
      <c r="A7653">
        <v>7652</v>
      </c>
      <c r="B7653" s="1">
        <v>44348</v>
      </c>
      <c r="C7653" s="1">
        <v>44349</v>
      </c>
      <c r="D7653" s="1">
        <v>44369</v>
      </c>
      <c r="E7653" s="1">
        <v>44371</v>
      </c>
      <c r="F7653">
        <v>1</v>
      </c>
      <c r="G7653" t="str">
        <f>VLOOKUP(F7653,dComprador!A:B,2,0)</f>
        <v>Alon</v>
      </c>
      <c r="H7653">
        <v>11</v>
      </c>
      <c r="I7653" t="str">
        <f>VLOOKUP(H7653,dMateriaPrima!A:B,2,0)</f>
        <v>Papel</v>
      </c>
      <c r="J7653">
        <f>VLOOKUP(H7653,dMateriaPrima!A:C,3,0)</f>
        <v>9</v>
      </c>
      <c r="K7653">
        <v>9</v>
      </c>
      <c r="L7653">
        <f t="shared" si="239"/>
        <v>81</v>
      </c>
      <c r="M7653">
        <v>0</v>
      </c>
      <c r="N7653">
        <f t="shared" si="238"/>
        <v>81</v>
      </c>
      <c r="O7653">
        <v>3</v>
      </c>
      <c r="P7653" t="str">
        <f>VLOOKUP(O7653,dFornecedor!A:B,2,0)</f>
        <v>StepUp</v>
      </c>
    </row>
    <row r="7654" spans="1:16" x14ac:dyDescent="0.25">
      <c r="A7654">
        <v>7653</v>
      </c>
      <c r="B7654" s="1">
        <v>44348</v>
      </c>
      <c r="C7654" s="1">
        <v>44348</v>
      </c>
      <c r="D7654" s="1">
        <v>44372</v>
      </c>
      <c r="E7654" s="1">
        <v>44372</v>
      </c>
      <c r="F7654">
        <v>1</v>
      </c>
      <c r="G7654" t="str">
        <f>VLOOKUP(F7654,dComprador!A:B,2,0)</f>
        <v>Alon</v>
      </c>
      <c r="H7654">
        <v>4</v>
      </c>
      <c r="I7654" t="str">
        <f>VLOOKUP(H7654,dMateriaPrima!A:B,2,0)</f>
        <v>Madeira</v>
      </c>
      <c r="J7654">
        <f>VLOOKUP(H7654,dMateriaPrima!A:C,3,0)</f>
        <v>168</v>
      </c>
      <c r="K7654">
        <v>408</v>
      </c>
      <c r="L7654">
        <f t="shared" si="239"/>
        <v>68544</v>
      </c>
      <c r="M7654">
        <v>0</v>
      </c>
      <c r="N7654">
        <f t="shared" si="238"/>
        <v>68544</v>
      </c>
      <c r="O7654">
        <v>2</v>
      </c>
      <c r="P7654" t="str">
        <f>VLOOKUP(O7654,dFornecedor!A:B,2,0)</f>
        <v>Minerva</v>
      </c>
    </row>
    <row r="7655" spans="1:16" x14ac:dyDescent="0.25">
      <c r="A7655">
        <v>7654</v>
      </c>
      <c r="B7655" s="1">
        <v>44349</v>
      </c>
      <c r="C7655" s="1">
        <v>44354</v>
      </c>
      <c r="D7655" s="1">
        <v>44356</v>
      </c>
      <c r="E7655" s="1">
        <v>44360</v>
      </c>
      <c r="F7655">
        <v>4</v>
      </c>
      <c r="G7655" t="str">
        <f>VLOOKUP(F7655,dComprador!A:B,2,0)</f>
        <v>Lira</v>
      </c>
      <c r="H7655">
        <v>11</v>
      </c>
      <c r="I7655" t="str">
        <f>VLOOKUP(H7655,dMateriaPrima!A:B,2,0)</f>
        <v>Papel</v>
      </c>
      <c r="J7655">
        <f>VLOOKUP(H7655,dMateriaPrima!A:C,3,0)</f>
        <v>9</v>
      </c>
      <c r="K7655">
        <v>351</v>
      </c>
      <c r="L7655">
        <f t="shared" si="239"/>
        <v>3159</v>
      </c>
      <c r="M7655">
        <v>0</v>
      </c>
      <c r="N7655">
        <f t="shared" si="238"/>
        <v>3159</v>
      </c>
      <c r="O7655">
        <v>5</v>
      </c>
      <c r="P7655" t="str">
        <f>VLOOKUP(O7655,dFornecedor!A:B,2,0)</f>
        <v>Atlas</v>
      </c>
    </row>
    <row r="7656" spans="1:16" x14ac:dyDescent="0.25">
      <c r="A7656">
        <v>7655</v>
      </c>
      <c r="B7656" s="1">
        <v>44349</v>
      </c>
      <c r="C7656" s="1">
        <v>44349</v>
      </c>
      <c r="D7656" s="1">
        <v>44355</v>
      </c>
      <c r="E7656" s="1">
        <v>44359</v>
      </c>
      <c r="F7656">
        <v>4</v>
      </c>
      <c r="G7656" t="str">
        <f>VLOOKUP(F7656,dComprador!A:B,2,0)</f>
        <v>Lira</v>
      </c>
      <c r="H7656">
        <v>8</v>
      </c>
      <c r="I7656" t="str">
        <f>VLOOKUP(H7656,dMateriaPrima!A:B,2,0)</f>
        <v>Cimento</v>
      </c>
      <c r="J7656">
        <f>VLOOKUP(H7656,dMateriaPrima!A:C,3,0)</f>
        <v>23</v>
      </c>
      <c r="K7656">
        <v>197</v>
      </c>
      <c r="L7656">
        <f t="shared" si="239"/>
        <v>4531</v>
      </c>
      <c r="M7656">
        <v>0</v>
      </c>
      <c r="N7656">
        <f t="shared" si="238"/>
        <v>4531</v>
      </c>
      <c r="O7656">
        <v>2</v>
      </c>
      <c r="P7656" t="str">
        <f>VLOOKUP(O7656,dFornecedor!A:B,2,0)</f>
        <v>Minerva</v>
      </c>
    </row>
    <row r="7657" spans="1:16" x14ac:dyDescent="0.25">
      <c r="A7657">
        <v>7656</v>
      </c>
      <c r="B7657" s="1">
        <v>44349</v>
      </c>
      <c r="C7657" s="1">
        <v>44353</v>
      </c>
      <c r="D7657" s="1">
        <v>44367</v>
      </c>
      <c r="E7657" s="1">
        <v>44370</v>
      </c>
      <c r="F7657">
        <v>1</v>
      </c>
      <c r="G7657" t="str">
        <f>VLOOKUP(F7657,dComprador!A:B,2,0)</f>
        <v>Alon</v>
      </c>
      <c r="H7657">
        <v>4</v>
      </c>
      <c r="I7657" t="str">
        <f>VLOOKUP(H7657,dMateriaPrima!A:B,2,0)</f>
        <v>Madeira</v>
      </c>
      <c r="J7657">
        <f>VLOOKUP(H7657,dMateriaPrima!A:C,3,0)</f>
        <v>168</v>
      </c>
      <c r="K7657">
        <v>31</v>
      </c>
      <c r="L7657">
        <f t="shared" si="239"/>
        <v>5208</v>
      </c>
      <c r="M7657">
        <v>0</v>
      </c>
      <c r="N7657">
        <f t="shared" si="238"/>
        <v>5208</v>
      </c>
      <c r="O7657">
        <v>1</v>
      </c>
      <c r="P7657" t="str">
        <f>VLOOKUP(O7657,dFornecedor!A:B,2,0)</f>
        <v>NorthShore</v>
      </c>
    </row>
    <row r="7658" spans="1:16" x14ac:dyDescent="0.25">
      <c r="A7658">
        <v>7657</v>
      </c>
      <c r="B7658" s="1">
        <v>44349</v>
      </c>
      <c r="C7658" s="1">
        <v>44357</v>
      </c>
      <c r="D7658" s="1">
        <v>44367</v>
      </c>
      <c r="E7658" s="1">
        <v>44370</v>
      </c>
      <c r="F7658">
        <v>1</v>
      </c>
      <c r="G7658" t="str">
        <f>VLOOKUP(F7658,dComprador!A:B,2,0)</f>
        <v>Alon</v>
      </c>
      <c r="H7658">
        <v>7</v>
      </c>
      <c r="I7658" t="str">
        <f>VLOOKUP(H7658,dMateriaPrima!A:B,2,0)</f>
        <v>Poliéster</v>
      </c>
      <c r="J7658">
        <f>VLOOKUP(H7658,dMateriaPrima!A:C,3,0)</f>
        <v>8</v>
      </c>
      <c r="K7658">
        <v>17</v>
      </c>
      <c r="L7658">
        <f t="shared" si="239"/>
        <v>136</v>
      </c>
      <c r="M7658">
        <v>0</v>
      </c>
      <c r="N7658">
        <f t="shared" si="238"/>
        <v>136</v>
      </c>
      <c r="O7658">
        <v>2</v>
      </c>
      <c r="P7658" t="str">
        <f>VLOOKUP(O7658,dFornecedor!A:B,2,0)</f>
        <v>Minerva</v>
      </c>
    </row>
    <row r="7659" spans="1:16" x14ac:dyDescent="0.25">
      <c r="A7659">
        <v>7658</v>
      </c>
      <c r="B7659" s="1">
        <v>44349</v>
      </c>
      <c r="C7659" s="1">
        <v>44349</v>
      </c>
      <c r="D7659" s="1">
        <v>44369</v>
      </c>
      <c r="E7659" s="1">
        <v>44372</v>
      </c>
      <c r="F7659">
        <v>1</v>
      </c>
      <c r="G7659" t="str">
        <f>VLOOKUP(F7659,dComprador!A:B,2,0)</f>
        <v>Alon</v>
      </c>
      <c r="H7659">
        <v>1</v>
      </c>
      <c r="I7659" t="str">
        <f>VLOOKUP(H7659,dMateriaPrima!A:B,2,0)</f>
        <v>Tecido</v>
      </c>
      <c r="J7659">
        <f>VLOOKUP(H7659,dMateriaPrima!A:C,3,0)</f>
        <v>18</v>
      </c>
      <c r="K7659">
        <v>74</v>
      </c>
      <c r="L7659">
        <f t="shared" si="239"/>
        <v>1332</v>
      </c>
      <c r="M7659">
        <v>0</v>
      </c>
      <c r="N7659">
        <f t="shared" si="238"/>
        <v>1332</v>
      </c>
      <c r="O7659">
        <v>2</v>
      </c>
      <c r="P7659" t="str">
        <f>VLOOKUP(O7659,dFornecedor!A:B,2,0)</f>
        <v>Minerva</v>
      </c>
    </row>
    <row r="7660" spans="1:16" x14ac:dyDescent="0.25">
      <c r="A7660">
        <v>7659</v>
      </c>
      <c r="B7660" s="1">
        <v>44349</v>
      </c>
      <c r="C7660" s="1">
        <v>44358</v>
      </c>
      <c r="D7660" s="1">
        <v>44360</v>
      </c>
      <c r="E7660" s="1">
        <v>44364</v>
      </c>
      <c r="F7660">
        <v>2</v>
      </c>
      <c r="G7660" t="str">
        <f>VLOOKUP(F7660,dComprador!A:B,2,0)</f>
        <v>João</v>
      </c>
      <c r="H7660">
        <v>11</v>
      </c>
      <c r="I7660" t="str">
        <f>VLOOKUP(H7660,dMateriaPrima!A:B,2,0)</f>
        <v>Papel</v>
      </c>
      <c r="J7660">
        <f>VLOOKUP(H7660,dMateriaPrima!A:C,3,0)</f>
        <v>9</v>
      </c>
      <c r="K7660">
        <v>268</v>
      </c>
      <c r="L7660">
        <f t="shared" si="239"/>
        <v>2412</v>
      </c>
      <c r="M7660">
        <v>0</v>
      </c>
      <c r="N7660">
        <f t="shared" si="238"/>
        <v>2412</v>
      </c>
      <c r="O7660">
        <v>3</v>
      </c>
      <c r="P7660" t="str">
        <f>VLOOKUP(O7660,dFornecedor!A:B,2,0)</f>
        <v>StepUp</v>
      </c>
    </row>
    <row r="7661" spans="1:16" x14ac:dyDescent="0.25">
      <c r="A7661">
        <v>7660</v>
      </c>
      <c r="B7661" s="1">
        <v>44349</v>
      </c>
      <c r="C7661" s="1">
        <v>44356</v>
      </c>
      <c r="D7661" s="1">
        <v>44362</v>
      </c>
      <c r="E7661" s="1">
        <v>44363</v>
      </c>
      <c r="F7661">
        <v>1</v>
      </c>
      <c r="G7661" t="str">
        <f>VLOOKUP(F7661,dComprador!A:B,2,0)</f>
        <v>Alon</v>
      </c>
      <c r="H7661">
        <v>1</v>
      </c>
      <c r="I7661" t="str">
        <f>VLOOKUP(H7661,dMateriaPrima!A:B,2,0)</f>
        <v>Tecido</v>
      </c>
      <c r="J7661">
        <f>VLOOKUP(H7661,dMateriaPrima!A:C,3,0)</f>
        <v>18</v>
      </c>
      <c r="K7661">
        <v>108</v>
      </c>
      <c r="L7661">
        <f t="shared" si="239"/>
        <v>1944</v>
      </c>
      <c r="M7661">
        <v>0</v>
      </c>
      <c r="N7661">
        <f t="shared" si="238"/>
        <v>1944</v>
      </c>
      <c r="O7661">
        <v>1</v>
      </c>
      <c r="P7661" t="str">
        <f>VLOOKUP(O7661,dFornecedor!A:B,2,0)</f>
        <v>NorthShore</v>
      </c>
    </row>
    <row r="7662" spans="1:16" x14ac:dyDescent="0.25">
      <c r="A7662">
        <v>7661</v>
      </c>
      <c r="B7662" s="1">
        <v>44349</v>
      </c>
      <c r="C7662" s="1">
        <v>44351</v>
      </c>
      <c r="D7662" s="1">
        <v>44367</v>
      </c>
      <c r="E7662" s="1">
        <v>44370</v>
      </c>
      <c r="F7662">
        <v>1</v>
      </c>
      <c r="G7662" t="str">
        <f>VLOOKUP(F7662,dComprador!A:B,2,0)</f>
        <v>Alon</v>
      </c>
      <c r="H7662">
        <v>10</v>
      </c>
      <c r="I7662" t="str">
        <f>VLOOKUP(H7662,dMateriaPrima!A:B,2,0)</f>
        <v>Pedra Britada</v>
      </c>
      <c r="J7662">
        <f>VLOOKUP(H7662,dMateriaPrima!A:C,3,0)</f>
        <v>56</v>
      </c>
      <c r="K7662">
        <v>226</v>
      </c>
      <c r="L7662">
        <f t="shared" si="239"/>
        <v>12656</v>
      </c>
      <c r="M7662">
        <v>0</v>
      </c>
      <c r="N7662">
        <f t="shared" si="238"/>
        <v>12656</v>
      </c>
      <c r="O7662">
        <v>4</v>
      </c>
      <c r="P7662" t="str">
        <f>VLOOKUP(O7662,dFornecedor!A:B,2,0)</f>
        <v>AlphaOmega</v>
      </c>
    </row>
    <row r="7663" spans="1:16" x14ac:dyDescent="0.25">
      <c r="A7663">
        <v>7662</v>
      </c>
      <c r="B7663" s="1">
        <v>44349</v>
      </c>
      <c r="C7663" s="1">
        <v>44357</v>
      </c>
      <c r="D7663" s="1">
        <v>44378</v>
      </c>
      <c r="E7663" s="1">
        <v>44378</v>
      </c>
      <c r="F7663">
        <v>1</v>
      </c>
      <c r="G7663" t="str">
        <f>VLOOKUP(F7663,dComprador!A:B,2,0)</f>
        <v>Alon</v>
      </c>
      <c r="H7663">
        <v>9</v>
      </c>
      <c r="I7663" t="str">
        <f>VLOOKUP(H7663,dMateriaPrima!A:B,2,0)</f>
        <v>Couro</v>
      </c>
      <c r="J7663">
        <f>VLOOKUP(H7663,dMateriaPrima!A:C,3,0)</f>
        <v>4.4000000000000004</v>
      </c>
      <c r="K7663">
        <v>83</v>
      </c>
      <c r="L7663">
        <f t="shared" si="239"/>
        <v>365.20000000000005</v>
      </c>
      <c r="M7663">
        <v>0</v>
      </c>
      <c r="N7663">
        <f t="shared" si="238"/>
        <v>365.20000000000005</v>
      </c>
      <c r="O7663">
        <v>3</v>
      </c>
      <c r="P7663" t="str">
        <f>VLOOKUP(O7663,dFornecedor!A:B,2,0)</f>
        <v>StepUp</v>
      </c>
    </row>
    <row r="7664" spans="1:16" x14ac:dyDescent="0.25">
      <c r="A7664">
        <v>7663</v>
      </c>
      <c r="B7664" s="1">
        <v>44349</v>
      </c>
      <c r="C7664" s="1">
        <v>44354</v>
      </c>
      <c r="D7664" s="1">
        <v>44381</v>
      </c>
      <c r="E7664" s="1">
        <v>44382</v>
      </c>
      <c r="F7664">
        <v>1</v>
      </c>
      <c r="G7664" t="str">
        <f>VLOOKUP(F7664,dComprador!A:B,2,0)</f>
        <v>Alon</v>
      </c>
      <c r="H7664">
        <v>8</v>
      </c>
      <c r="I7664" t="str">
        <f>VLOOKUP(H7664,dMateriaPrima!A:B,2,0)</f>
        <v>Cimento</v>
      </c>
      <c r="J7664">
        <f>VLOOKUP(H7664,dMateriaPrima!A:C,3,0)</f>
        <v>23</v>
      </c>
      <c r="K7664">
        <v>36</v>
      </c>
      <c r="L7664">
        <f t="shared" si="239"/>
        <v>828</v>
      </c>
      <c r="M7664">
        <v>0</v>
      </c>
      <c r="N7664">
        <f t="shared" si="238"/>
        <v>828</v>
      </c>
      <c r="O7664">
        <v>3</v>
      </c>
      <c r="P7664" t="str">
        <f>VLOOKUP(O7664,dFornecedor!A:B,2,0)</f>
        <v>StepUp</v>
      </c>
    </row>
    <row r="7665" spans="1:16" x14ac:dyDescent="0.25">
      <c r="A7665">
        <v>7664</v>
      </c>
      <c r="B7665" s="1">
        <v>44349</v>
      </c>
      <c r="C7665" s="1">
        <v>44350</v>
      </c>
      <c r="D7665" s="1">
        <v>44371</v>
      </c>
      <c r="E7665" s="1">
        <v>44374</v>
      </c>
      <c r="F7665">
        <v>1</v>
      </c>
      <c r="G7665" t="str">
        <f>VLOOKUP(F7665,dComprador!A:B,2,0)</f>
        <v>Alon</v>
      </c>
      <c r="H7665">
        <v>1</v>
      </c>
      <c r="I7665" t="str">
        <f>VLOOKUP(H7665,dMateriaPrima!A:B,2,0)</f>
        <v>Tecido</v>
      </c>
      <c r="J7665">
        <f>VLOOKUP(H7665,dMateriaPrima!A:C,3,0)</f>
        <v>18</v>
      </c>
      <c r="K7665">
        <v>163</v>
      </c>
      <c r="L7665">
        <f t="shared" si="239"/>
        <v>2934</v>
      </c>
      <c r="M7665">
        <v>0</v>
      </c>
      <c r="N7665">
        <f t="shared" si="238"/>
        <v>2934</v>
      </c>
      <c r="O7665">
        <v>3</v>
      </c>
      <c r="P7665" t="str">
        <f>VLOOKUP(O7665,dFornecedor!A:B,2,0)</f>
        <v>StepUp</v>
      </c>
    </row>
    <row r="7666" spans="1:16" x14ac:dyDescent="0.25">
      <c r="A7666">
        <v>7665</v>
      </c>
      <c r="B7666" s="1">
        <v>44350</v>
      </c>
      <c r="C7666" s="1">
        <v>44358</v>
      </c>
      <c r="D7666" s="1">
        <v>44360</v>
      </c>
      <c r="E7666" s="1">
        <v>44367</v>
      </c>
      <c r="F7666">
        <v>4</v>
      </c>
      <c r="G7666" t="str">
        <f>VLOOKUP(F7666,dComprador!A:B,2,0)</f>
        <v>Lira</v>
      </c>
      <c r="H7666">
        <v>11</v>
      </c>
      <c r="I7666" t="str">
        <f>VLOOKUP(H7666,dMateriaPrima!A:B,2,0)</f>
        <v>Papel</v>
      </c>
      <c r="J7666">
        <f>VLOOKUP(H7666,dMateriaPrima!A:C,3,0)</f>
        <v>9</v>
      </c>
      <c r="K7666">
        <v>248</v>
      </c>
      <c r="L7666">
        <f t="shared" si="239"/>
        <v>2232</v>
      </c>
      <c r="M7666">
        <v>0</v>
      </c>
      <c r="N7666">
        <f t="shared" si="238"/>
        <v>2232</v>
      </c>
      <c r="O7666">
        <v>2</v>
      </c>
      <c r="P7666" t="str">
        <f>VLOOKUP(O7666,dFornecedor!A:B,2,0)</f>
        <v>Minerva</v>
      </c>
    </row>
    <row r="7667" spans="1:16" x14ac:dyDescent="0.25">
      <c r="A7667">
        <v>7666</v>
      </c>
      <c r="B7667" s="1">
        <v>44350</v>
      </c>
      <c r="C7667" s="1">
        <v>44357</v>
      </c>
      <c r="D7667" s="1">
        <v>44361</v>
      </c>
      <c r="E7667" s="1">
        <v>44363</v>
      </c>
      <c r="F7667">
        <v>4</v>
      </c>
      <c r="G7667" t="str">
        <f>VLOOKUP(F7667,dComprador!A:B,2,0)</f>
        <v>Lira</v>
      </c>
      <c r="H7667">
        <v>11</v>
      </c>
      <c r="I7667" t="str">
        <f>VLOOKUP(H7667,dMateriaPrima!A:B,2,0)</f>
        <v>Papel</v>
      </c>
      <c r="J7667">
        <f>VLOOKUP(H7667,dMateriaPrima!A:C,3,0)</f>
        <v>9</v>
      </c>
      <c r="K7667">
        <v>5</v>
      </c>
      <c r="L7667">
        <f t="shared" si="239"/>
        <v>45</v>
      </c>
      <c r="M7667">
        <v>0</v>
      </c>
      <c r="N7667">
        <f t="shared" si="238"/>
        <v>45</v>
      </c>
      <c r="O7667">
        <v>2</v>
      </c>
      <c r="P7667" t="str">
        <f>VLOOKUP(O7667,dFornecedor!A:B,2,0)</f>
        <v>Minerva</v>
      </c>
    </row>
    <row r="7668" spans="1:16" x14ac:dyDescent="0.25">
      <c r="A7668">
        <v>7667</v>
      </c>
      <c r="B7668" s="1">
        <v>44350</v>
      </c>
      <c r="C7668" s="1">
        <v>44359</v>
      </c>
      <c r="D7668" s="1">
        <v>44362</v>
      </c>
      <c r="E7668" s="1">
        <v>44364</v>
      </c>
      <c r="F7668">
        <v>4</v>
      </c>
      <c r="G7668" t="str">
        <f>VLOOKUP(F7668,dComprador!A:B,2,0)</f>
        <v>Lira</v>
      </c>
      <c r="H7668">
        <v>2</v>
      </c>
      <c r="I7668" t="str">
        <f>VLOOKUP(H7668,dMateriaPrima!A:B,2,0)</f>
        <v>Chapa Metal</v>
      </c>
      <c r="J7668">
        <f>VLOOKUP(H7668,dMateriaPrima!A:C,3,0)</f>
        <v>299.89999999999998</v>
      </c>
      <c r="K7668">
        <v>219</v>
      </c>
      <c r="L7668">
        <f t="shared" si="239"/>
        <v>65678.099999999991</v>
      </c>
      <c r="M7668">
        <v>0</v>
      </c>
      <c r="N7668">
        <f t="shared" si="238"/>
        <v>65678.099999999991</v>
      </c>
      <c r="O7668">
        <v>3</v>
      </c>
      <c r="P7668" t="str">
        <f>VLOOKUP(O7668,dFornecedor!A:B,2,0)</f>
        <v>StepUp</v>
      </c>
    </row>
    <row r="7669" spans="1:16" x14ac:dyDescent="0.25">
      <c r="A7669">
        <v>7668</v>
      </c>
      <c r="B7669" s="1">
        <v>44350</v>
      </c>
      <c r="C7669" s="1">
        <v>44357</v>
      </c>
      <c r="D7669" s="1">
        <v>44361</v>
      </c>
      <c r="E7669" s="1">
        <v>44361</v>
      </c>
      <c r="F7669">
        <v>4</v>
      </c>
      <c r="G7669" t="str">
        <f>VLOOKUP(F7669,dComprador!A:B,2,0)</f>
        <v>Lira</v>
      </c>
      <c r="H7669">
        <v>7</v>
      </c>
      <c r="I7669" t="str">
        <f>VLOOKUP(H7669,dMateriaPrima!A:B,2,0)</f>
        <v>Poliéster</v>
      </c>
      <c r="J7669">
        <f>VLOOKUP(H7669,dMateriaPrima!A:C,3,0)</f>
        <v>8</v>
      </c>
      <c r="K7669">
        <v>87</v>
      </c>
      <c r="L7669">
        <f t="shared" si="239"/>
        <v>696</v>
      </c>
      <c r="M7669">
        <v>0</v>
      </c>
      <c r="N7669">
        <f t="shared" si="238"/>
        <v>696</v>
      </c>
      <c r="O7669">
        <v>2</v>
      </c>
      <c r="P7669" t="str">
        <f>VLOOKUP(O7669,dFornecedor!A:B,2,0)</f>
        <v>Minerva</v>
      </c>
    </row>
    <row r="7670" spans="1:16" x14ac:dyDescent="0.25">
      <c r="A7670">
        <v>7669</v>
      </c>
      <c r="B7670" s="1">
        <v>44350</v>
      </c>
      <c r="C7670" s="1">
        <v>44350</v>
      </c>
      <c r="D7670" s="1">
        <v>44357</v>
      </c>
      <c r="E7670" s="1">
        <v>44361</v>
      </c>
      <c r="F7670">
        <v>4</v>
      </c>
      <c r="G7670" t="str">
        <f>VLOOKUP(F7670,dComprador!A:B,2,0)</f>
        <v>Lira</v>
      </c>
      <c r="H7670">
        <v>7</v>
      </c>
      <c r="I7670" t="str">
        <f>VLOOKUP(H7670,dMateriaPrima!A:B,2,0)</f>
        <v>Poliéster</v>
      </c>
      <c r="J7670">
        <f>VLOOKUP(H7670,dMateriaPrima!A:C,3,0)</f>
        <v>8</v>
      </c>
      <c r="K7670">
        <v>510</v>
      </c>
      <c r="L7670">
        <f t="shared" si="239"/>
        <v>4080</v>
      </c>
      <c r="M7670">
        <v>16</v>
      </c>
      <c r="N7670">
        <f t="shared" si="238"/>
        <v>3427.2</v>
      </c>
      <c r="O7670">
        <v>2</v>
      </c>
      <c r="P7670" t="str">
        <f>VLOOKUP(O7670,dFornecedor!A:B,2,0)</f>
        <v>Minerva</v>
      </c>
    </row>
    <row r="7671" spans="1:16" x14ac:dyDescent="0.25">
      <c r="A7671">
        <v>7670</v>
      </c>
      <c r="B7671" s="1">
        <v>44350</v>
      </c>
      <c r="C7671" s="1">
        <v>44360</v>
      </c>
      <c r="D7671" s="1">
        <v>44360</v>
      </c>
      <c r="E7671" s="1">
        <v>44364</v>
      </c>
      <c r="F7671">
        <v>4</v>
      </c>
      <c r="G7671" t="str">
        <f>VLOOKUP(F7671,dComprador!A:B,2,0)</f>
        <v>Lira</v>
      </c>
      <c r="H7671">
        <v>5</v>
      </c>
      <c r="I7671" t="str">
        <f>VLOOKUP(H7671,dMateriaPrima!A:B,2,0)</f>
        <v>Areia</v>
      </c>
      <c r="J7671">
        <f>VLOOKUP(H7671,dMateriaPrima!A:C,3,0)</f>
        <v>3.59</v>
      </c>
      <c r="K7671">
        <v>194</v>
      </c>
      <c r="L7671">
        <f t="shared" si="239"/>
        <v>696.45999999999992</v>
      </c>
      <c r="M7671">
        <v>0</v>
      </c>
      <c r="N7671">
        <f t="shared" si="238"/>
        <v>696.45999999999992</v>
      </c>
      <c r="O7671">
        <v>1</v>
      </c>
      <c r="P7671" t="str">
        <f>VLOOKUP(O7671,dFornecedor!A:B,2,0)</f>
        <v>NorthShore</v>
      </c>
    </row>
    <row r="7672" spans="1:16" x14ac:dyDescent="0.25">
      <c r="A7672">
        <v>7671</v>
      </c>
      <c r="B7672" s="1">
        <v>44350</v>
      </c>
      <c r="C7672" s="1">
        <v>44360</v>
      </c>
      <c r="D7672" s="1">
        <v>44361</v>
      </c>
      <c r="E7672" s="1">
        <v>44362</v>
      </c>
      <c r="F7672">
        <v>4</v>
      </c>
      <c r="G7672" t="str">
        <f>VLOOKUP(F7672,dComprador!A:B,2,0)</f>
        <v>Lira</v>
      </c>
      <c r="H7672">
        <v>9</v>
      </c>
      <c r="I7672" t="str">
        <f>VLOOKUP(H7672,dMateriaPrima!A:B,2,0)</f>
        <v>Couro</v>
      </c>
      <c r="J7672">
        <f>VLOOKUP(H7672,dMateriaPrima!A:C,3,0)</f>
        <v>4.4000000000000004</v>
      </c>
      <c r="K7672">
        <v>20</v>
      </c>
      <c r="L7672">
        <f t="shared" si="239"/>
        <v>88</v>
      </c>
      <c r="M7672">
        <v>0</v>
      </c>
      <c r="N7672">
        <f t="shared" si="238"/>
        <v>88</v>
      </c>
      <c r="O7672">
        <v>1</v>
      </c>
      <c r="P7672" t="str">
        <f>VLOOKUP(O7672,dFornecedor!A:B,2,0)</f>
        <v>NorthShore</v>
      </c>
    </row>
    <row r="7673" spans="1:16" x14ac:dyDescent="0.25">
      <c r="A7673">
        <v>7672</v>
      </c>
      <c r="B7673" s="1">
        <v>44350</v>
      </c>
      <c r="C7673" s="1">
        <v>44350</v>
      </c>
      <c r="D7673" s="1">
        <v>44370</v>
      </c>
      <c r="E7673" s="1">
        <v>44371</v>
      </c>
      <c r="F7673">
        <v>1</v>
      </c>
      <c r="G7673" t="str">
        <f>VLOOKUP(F7673,dComprador!A:B,2,0)</f>
        <v>Alon</v>
      </c>
      <c r="H7673">
        <v>6</v>
      </c>
      <c r="I7673" t="str">
        <f>VLOOKUP(H7673,dMateriaPrima!A:B,2,0)</f>
        <v>Fio Algodão</v>
      </c>
      <c r="J7673">
        <f>VLOOKUP(H7673,dMateriaPrima!A:C,3,0)</f>
        <v>55.9</v>
      </c>
      <c r="K7673">
        <v>144</v>
      </c>
      <c r="L7673">
        <f t="shared" si="239"/>
        <v>8049.5999999999995</v>
      </c>
      <c r="M7673">
        <v>0</v>
      </c>
      <c r="N7673">
        <f t="shared" si="238"/>
        <v>8049.5999999999995</v>
      </c>
      <c r="O7673">
        <v>2</v>
      </c>
      <c r="P7673" t="str">
        <f>VLOOKUP(O7673,dFornecedor!A:B,2,0)</f>
        <v>Minerva</v>
      </c>
    </row>
    <row r="7674" spans="1:16" x14ac:dyDescent="0.25">
      <c r="A7674">
        <v>7673</v>
      </c>
      <c r="B7674" s="1">
        <v>44350</v>
      </c>
      <c r="C7674" s="1">
        <v>44355</v>
      </c>
      <c r="D7674" s="1">
        <v>44363</v>
      </c>
      <c r="E7674" s="1">
        <v>44367</v>
      </c>
      <c r="F7674">
        <v>2</v>
      </c>
      <c r="G7674" t="str">
        <f>VLOOKUP(F7674,dComprador!A:B,2,0)</f>
        <v>João</v>
      </c>
      <c r="H7674">
        <v>8</v>
      </c>
      <c r="I7674" t="str">
        <f>VLOOKUP(H7674,dMateriaPrima!A:B,2,0)</f>
        <v>Cimento</v>
      </c>
      <c r="J7674">
        <f>VLOOKUP(H7674,dMateriaPrima!A:C,3,0)</f>
        <v>23</v>
      </c>
      <c r="K7674">
        <v>107</v>
      </c>
      <c r="L7674">
        <f t="shared" si="239"/>
        <v>2461</v>
      </c>
      <c r="M7674">
        <v>0</v>
      </c>
      <c r="N7674">
        <f t="shared" si="238"/>
        <v>2461</v>
      </c>
      <c r="O7674">
        <v>5</v>
      </c>
      <c r="P7674" t="str">
        <f>VLOOKUP(O7674,dFornecedor!A:B,2,0)</f>
        <v>Atlas</v>
      </c>
    </row>
    <row r="7675" spans="1:16" x14ac:dyDescent="0.25">
      <c r="A7675">
        <v>7674</v>
      </c>
      <c r="B7675" s="1">
        <v>44350</v>
      </c>
      <c r="C7675" s="1">
        <v>44357</v>
      </c>
      <c r="D7675" s="1">
        <v>44380</v>
      </c>
      <c r="E7675" s="1">
        <v>44383</v>
      </c>
      <c r="F7675">
        <v>1</v>
      </c>
      <c r="G7675" t="str">
        <f>VLOOKUP(F7675,dComprador!A:B,2,0)</f>
        <v>Alon</v>
      </c>
      <c r="H7675">
        <v>6</v>
      </c>
      <c r="I7675" t="str">
        <f>VLOOKUP(H7675,dMateriaPrima!A:B,2,0)</f>
        <v>Fio Algodão</v>
      </c>
      <c r="J7675">
        <f>VLOOKUP(H7675,dMateriaPrima!A:C,3,0)</f>
        <v>55.9</v>
      </c>
      <c r="K7675">
        <v>251</v>
      </c>
      <c r="L7675">
        <f t="shared" si="239"/>
        <v>14030.9</v>
      </c>
      <c r="M7675">
        <v>0</v>
      </c>
      <c r="N7675">
        <f t="shared" si="238"/>
        <v>14030.9</v>
      </c>
      <c r="O7675">
        <v>3</v>
      </c>
      <c r="P7675" t="str">
        <f>VLOOKUP(O7675,dFornecedor!A:B,2,0)</f>
        <v>StepUp</v>
      </c>
    </row>
    <row r="7676" spans="1:16" x14ac:dyDescent="0.25">
      <c r="A7676">
        <v>7675</v>
      </c>
      <c r="B7676" s="1">
        <v>44350</v>
      </c>
      <c r="C7676" s="1">
        <v>44350</v>
      </c>
      <c r="D7676" s="1">
        <v>44368</v>
      </c>
      <c r="E7676" s="1">
        <v>44370</v>
      </c>
      <c r="F7676">
        <v>1</v>
      </c>
      <c r="G7676" t="str">
        <f>VLOOKUP(F7676,dComprador!A:B,2,0)</f>
        <v>Alon</v>
      </c>
      <c r="H7676">
        <v>5</v>
      </c>
      <c r="I7676" t="str">
        <f>VLOOKUP(H7676,dMateriaPrima!A:B,2,0)</f>
        <v>Areia</v>
      </c>
      <c r="J7676">
        <f>VLOOKUP(H7676,dMateriaPrima!A:C,3,0)</f>
        <v>3.59</v>
      </c>
      <c r="K7676">
        <v>333</v>
      </c>
      <c r="L7676">
        <f t="shared" si="239"/>
        <v>1195.47</v>
      </c>
      <c r="M7676">
        <v>16</v>
      </c>
      <c r="N7676">
        <f t="shared" si="238"/>
        <v>1004.1948</v>
      </c>
      <c r="O7676">
        <v>5</v>
      </c>
      <c r="P7676" t="str">
        <f>VLOOKUP(O7676,dFornecedor!A:B,2,0)</f>
        <v>Atlas</v>
      </c>
    </row>
    <row r="7677" spans="1:16" x14ac:dyDescent="0.25">
      <c r="A7677">
        <v>7676</v>
      </c>
      <c r="B7677" s="1">
        <v>44351</v>
      </c>
      <c r="C7677" s="1">
        <v>44361</v>
      </c>
      <c r="D7677" s="1">
        <v>44376</v>
      </c>
      <c r="E7677" s="1">
        <v>44380</v>
      </c>
      <c r="F7677">
        <v>1</v>
      </c>
      <c r="G7677" t="str">
        <f>VLOOKUP(F7677,dComprador!A:B,2,0)</f>
        <v>Alon</v>
      </c>
      <c r="H7677">
        <v>5</v>
      </c>
      <c r="I7677" t="str">
        <f>VLOOKUP(H7677,dMateriaPrima!A:B,2,0)</f>
        <v>Areia</v>
      </c>
      <c r="J7677">
        <f>VLOOKUP(H7677,dMateriaPrima!A:C,3,0)</f>
        <v>3.59</v>
      </c>
      <c r="K7677">
        <v>102</v>
      </c>
      <c r="L7677">
        <f t="shared" si="239"/>
        <v>366.18</v>
      </c>
      <c r="M7677">
        <v>0</v>
      </c>
      <c r="N7677">
        <f t="shared" si="238"/>
        <v>366.18</v>
      </c>
      <c r="O7677">
        <v>1</v>
      </c>
      <c r="P7677" t="str">
        <f>VLOOKUP(O7677,dFornecedor!A:B,2,0)</f>
        <v>NorthShore</v>
      </c>
    </row>
    <row r="7678" spans="1:16" x14ac:dyDescent="0.25">
      <c r="A7678">
        <v>7677</v>
      </c>
      <c r="B7678" s="1">
        <v>44351</v>
      </c>
      <c r="C7678" s="1">
        <v>44359</v>
      </c>
      <c r="D7678" s="1">
        <v>44362</v>
      </c>
      <c r="E7678" s="1">
        <v>44368</v>
      </c>
      <c r="F7678">
        <v>4</v>
      </c>
      <c r="G7678" t="str">
        <f>VLOOKUP(F7678,dComprador!A:B,2,0)</f>
        <v>Lira</v>
      </c>
      <c r="H7678">
        <v>5</v>
      </c>
      <c r="I7678" t="str">
        <f>VLOOKUP(H7678,dMateriaPrima!A:B,2,0)</f>
        <v>Areia</v>
      </c>
      <c r="J7678">
        <f>VLOOKUP(H7678,dMateriaPrima!A:C,3,0)</f>
        <v>3.59</v>
      </c>
      <c r="K7678">
        <v>8</v>
      </c>
      <c r="L7678">
        <f t="shared" si="239"/>
        <v>28.72</v>
      </c>
      <c r="M7678">
        <v>0</v>
      </c>
      <c r="N7678">
        <f t="shared" si="238"/>
        <v>28.72</v>
      </c>
      <c r="O7678">
        <v>2</v>
      </c>
      <c r="P7678" t="str">
        <f>VLOOKUP(O7678,dFornecedor!A:B,2,0)</f>
        <v>Minerva</v>
      </c>
    </row>
    <row r="7679" spans="1:16" x14ac:dyDescent="0.25">
      <c r="A7679">
        <v>7678</v>
      </c>
      <c r="B7679" s="1">
        <v>44351</v>
      </c>
      <c r="C7679" s="1">
        <v>44352</v>
      </c>
      <c r="D7679" s="1">
        <v>44359</v>
      </c>
      <c r="E7679" s="1">
        <v>44362</v>
      </c>
      <c r="F7679">
        <v>4</v>
      </c>
      <c r="G7679" t="str">
        <f>VLOOKUP(F7679,dComprador!A:B,2,0)</f>
        <v>Lira</v>
      </c>
      <c r="H7679">
        <v>5</v>
      </c>
      <c r="I7679" t="str">
        <f>VLOOKUP(H7679,dMateriaPrima!A:B,2,0)</f>
        <v>Areia</v>
      </c>
      <c r="J7679">
        <f>VLOOKUP(H7679,dMateriaPrima!A:C,3,0)</f>
        <v>3.59</v>
      </c>
      <c r="K7679">
        <v>16</v>
      </c>
      <c r="L7679">
        <f t="shared" si="239"/>
        <v>57.44</v>
      </c>
      <c r="M7679">
        <v>0</v>
      </c>
      <c r="N7679">
        <f t="shared" si="238"/>
        <v>57.44</v>
      </c>
      <c r="O7679">
        <v>4</v>
      </c>
      <c r="P7679" t="str">
        <f>VLOOKUP(O7679,dFornecedor!A:B,2,0)</f>
        <v>AlphaOmega</v>
      </c>
    </row>
    <row r="7680" spans="1:16" x14ac:dyDescent="0.25">
      <c r="A7680">
        <v>7679</v>
      </c>
      <c r="B7680" s="1">
        <v>44351</v>
      </c>
      <c r="C7680" s="1">
        <v>44355</v>
      </c>
      <c r="D7680" s="1">
        <v>44356</v>
      </c>
      <c r="E7680" s="1">
        <v>44359</v>
      </c>
      <c r="F7680">
        <v>4</v>
      </c>
      <c r="G7680" t="str">
        <f>VLOOKUP(F7680,dComprador!A:B,2,0)</f>
        <v>Lira</v>
      </c>
      <c r="H7680">
        <v>1</v>
      </c>
      <c r="I7680" t="str">
        <f>VLOOKUP(H7680,dMateriaPrima!A:B,2,0)</f>
        <v>Tecido</v>
      </c>
      <c r="J7680">
        <f>VLOOKUP(H7680,dMateriaPrima!A:C,3,0)</f>
        <v>18</v>
      </c>
      <c r="K7680">
        <v>196</v>
      </c>
      <c r="L7680">
        <f t="shared" si="239"/>
        <v>3528</v>
      </c>
      <c r="M7680">
        <v>0</v>
      </c>
      <c r="N7680">
        <f t="shared" si="238"/>
        <v>3528</v>
      </c>
      <c r="O7680">
        <v>1</v>
      </c>
      <c r="P7680" t="str">
        <f>VLOOKUP(O7680,dFornecedor!A:B,2,0)</f>
        <v>NorthShore</v>
      </c>
    </row>
    <row r="7681" spans="1:16" x14ac:dyDescent="0.25">
      <c r="A7681">
        <v>7680</v>
      </c>
      <c r="B7681" s="1">
        <v>44351</v>
      </c>
      <c r="C7681" s="1">
        <v>44355</v>
      </c>
      <c r="D7681" s="1">
        <v>44363</v>
      </c>
      <c r="E7681" s="1">
        <v>44367</v>
      </c>
      <c r="F7681">
        <v>4</v>
      </c>
      <c r="G7681" t="str">
        <f>VLOOKUP(F7681,dComprador!A:B,2,0)</f>
        <v>Lira</v>
      </c>
      <c r="H7681">
        <v>1</v>
      </c>
      <c r="I7681" t="str">
        <f>VLOOKUP(H7681,dMateriaPrima!A:B,2,0)</f>
        <v>Tecido</v>
      </c>
      <c r="J7681">
        <f>VLOOKUP(H7681,dMateriaPrima!A:C,3,0)</f>
        <v>18</v>
      </c>
      <c r="K7681">
        <v>12</v>
      </c>
      <c r="L7681">
        <f t="shared" si="239"/>
        <v>216</v>
      </c>
      <c r="M7681">
        <v>0</v>
      </c>
      <c r="N7681">
        <f t="shared" si="238"/>
        <v>216</v>
      </c>
      <c r="O7681">
        <v>4</v>
      </c>
      <c r="P7681" t="str">
        <f>VLOOKUP(O7681,dFornecedor!A:B,2,0)</f>
        <v>AlphaOmega</v>
      </c>
    </row>
    <row r="7682" spans="1:16" x14ac:dyDescent="0.25">
      <c r="A7682">
        <v>7681</v>
      </c>
      <c r="B7682" s="1">
        <v>44351</v>
      </c>
      <c r="C7682" s="1">
        <v>44364</v>
      </c>
      <c r="D7682" s="1">
        <v>44370</v>
      </c>
      <c r="E7682" s="1">
        <v>44373</v>
      </c>
      <c r="F7682">
        <v>1</v>
      </c>
      <c r="G7682" t="str">
        <f>VLOOKUP(F7682,dComprador!A:B,2,0)</f>
        <v>Alon</v>
      </c>
      <c r="H7682">
        <v>1</v>
      </c>
      <c r="I7682" t="str">
        <f>VLOOKUP(H7682,dMateriaPrima!A:B,2,0)</f>
        <v>Tecido</v>
      </c>
      <c r="J7682">
        <f>VLOOKUP(H7682,dMateriaPrima!A:C,3,0)</f>
        <v>18</v>
      </c>
      <c r="K7682">
        <v>25</v>
      </c>
      <c r="L7682">
        <f t="shared" si="239"/>
        <v>450</v>
      </c>
      <c r="M7682">
        <v>0</v>
      </c>
      <c r="N7682">
        <f t="shared" ref="N7682:N7745" si="240">SUM(L7682-((L7682*M7682)/100))</f>
        <v>450</v>
      </c>
      <c r="O7682">
        <v>1</v>
      </c>
      <c r="P7682" t="str">
        <f>VLOOKUP(O7682,dFornecedor!A:B,2,0)</f>
        <v>NorthShore</v>
      </c>
    </row>
    <row r="7683" spans="1:16" x14ac:dyDescent="0.25">
      <c r="A7683">
        <v>7682</v>
      </c>
      <c r="B7683" s="1">
        <v>44351</v>
      </c>
      <c r="C7683" s="1">
        <v>44356</v>
      </c>
      <c r="D7683" s="1">
        <v>44372</v>
      </c>
      <c r="E7683" s="1">
        <v>44373</v>
      </c>
      <c r="F7683">
        <v>1</v>
      </c>
      <c r="G7683" t="str">
        <f>VLOOKUP(F7683,dComprador!A:B,2,0)</f>
        <v>Alon</v>
      </c>
      <c r="H7683">
        <v>11</v>
      </c>
      <c r="I7683" t="str">
        <f>VLOOKUP(H7683,dMateriaPrima!A:B,2,0)</f>
        <v>Papel</v>
      </c>
      <c r="J7683">
        <f>VLOOKUP(H7683,dMateriaPrima!A:C,3,0)</f>
        <v>9</v>
      </c>
      <c r="K7683">
        <v>103</v>
      </c>
      <c r="L7683">
        <f t="shared" ref="L7683:L7746" si="241">J7683*K7683</f>
        <v>927</v>
      </c>
      <c r="M7683">
        <v>0</v>
      </c>
      <c r="N7683">
        <f t="shared" si="240"/>
        <v>927</v>
      </c>
      <c r="O7683">
        <v>5</v>
      </c>
      <c r="P7683" t="str">
        <f>VLOOKUP(O7683,dFornecedor!A:B,2,0)</f>
        <v>Atlas</v>
      </c>
    </row>
    <row r="7684" spans="1:16" x14ac:dyDescent="0.25">
      <c r="A7684">
        <v>7683</v>
      </c>
      <c r="B7684" s="1">
        <v>44351</v>
      </c>
      <c r="C7684" s="1">
        <v>44352</v>
      </c>
      <c r="D7684" s="1">
        <v>44363</v>
      </c>
      <c r="E7684" s="1">
        <v>44366</v>
      </c>
      <c r="F7684">
        <v>2</v>
      </c>
      <c r="G7684" t="str">
        <f>VLOOKUP(F7684,dComprador!A:B,2,0)</f>
        <v>João</v>
      </c>
      <c r="H7684">
        <v>1</v>
      </c>
      <c r="I7684" t="str">
        <f>VLOOKUP(H7684,dMateriaPrima!A:B,2,0)</f>
        <v>Tecido</v>
      </c>
      <c r="J7684">
        <f>VLOOKUP(H7684,dMateriaPrima!A:C,3,0)</f>
        <v>18</v>
      </c>
      <c r="K7684">
        <v>372</v>
      </c>
      <c r="L7684">
        <f t="shared" si="241"/>
        <v>6696</v>
      </c>
      <c r="M7684">
        <v>0</v>
      </c>
      <c r="N7684">
        <f t="shared" si="240"/>
        <v>6696</v>
      </c>
      <c r="O7684">
        <v>3</v>
      </c>
      <c r="P7684" t="str">
        <f>VLOOKUP(O7684,dFornecedor!A:B,2,0)</f>
        <v>StepUp</v>
      </c>
    </row>
    <row r="7685" spans="1:16" x14ac:dyDescent="0.25">
      <c r="A7685">
        <v>7684</v>
      </c>
      <c r="B7685" s="1">
        <v>44351</v>
      </c>
      <c r="C7685" s="1">
        <v>44351</v>
      </c>
      <c r="D7685" s="1">
        <v>44370</v>
      </c>
      <c r="E7685" s="1">
        <v>44372</v>
      </c>
      <c r="F7685">
        <v>1</v>
      </c>
      <c r="G7685" t="str">
        <f>VLOOKUP(F7685,dComprador!A:B,2,0)</f>
        <v>Alon</v>
      </c>
      <c r="H7685">
        <v>8</v>
      </c>
      <c r="I7685" t="str">
        <f>VLOOKUP(H7685,dMateriaPrima!A:B,2,0)</f>
        <v>Cimento</v>
      </c>
      <c r="J7685">
        <f>VLOOKUP(H7685,dMateriaPrima!A:C,3,0)</f>
        <v>23</v>
      </c>
      <c r="K7685">
        <v>15</v>
      </c>
      <c r="L7685">
        <f t="shared" si="241"/>
        <v>345</v>
      </c>
      <c r="M7685">
        <v>0</v>
      </c>
      <c r="N7685">
        <f t="shared" si="240"/>
        <v>345</v>
      </c>
      <c r="O7685">
        <v>5</v>
      </c>
      <c r="P7685" t="str">
        <f>VLOOKUP(O7685,dFornecedor!A:B,2,0)</f>
        <v>Atlas</v>
      </c>
    </row>
    <row r="7686" spans="1:16" x14ac:dyDescent="0.25">
      <c r="A7686">
        <v>7685</v>
      </c>
      <c r="B7686" s="1">
        <v>44351</v>
      </c>
      <c r="C7686" s="1">
        <v>44361</v>
      </c>
      <c r="D7686" s="1">
        <v>44385</v>
      </c>
      <c r="E7686" s="1">
        <v>44387</v>
      </c>
      <c r="F7686">
        <v>1</v>
      </c>
      <c r="G7686" t="str">
        <f>VLOOKUP(F7686,dComprador!A:B,2,0)</f>
        <v>Alon</v>
      </c>
      <c r="H7686">
        <v>11</v>
      </c>
      <c r="I7686" t="str">
        <f>VLOOKUP(H7686,dMateriaPrima!A:B,2,0)</f>
        <v>Papel</v>
      </c>
      <c r="J7686">
        <f>VLOOKUP(H7686,dMateriaPrima!A:C,3,0)</f>
        <v>9</v>
      </c>
      <c r="K7686">
        <v>450</v>
      </c>
      <c r="L7686">
        <f t="shared" si="241"/>
        <v>4050</v>
      </c>
      <c r="M7686">
        <v>0</v>
      </c>
      <c r="N7686">
        <f t="shared" si="240"/>
        <v>4050</v>
      </c>
      <c r="O7686">
        <v>3</v>
      </c>
      <c r="P7686" t="str">
        <f>VLOOKUP(O7686,dFornecedor!A:B,2,0)</f>
        <v>StepUp</v>
      </c>
    </row>
    <row r="7687" spans="1:16" x14ac:dyDescent="0.25">
      <c r="A7687">
        <v>7686</v>
      </c>
      <c r="B7687" s="1">
        <v>44351</v>
      </c>
      <c r="C7687" s="1">
        <v>44353</v>
      </c>
      <c r="D7687" s="1">
        <v>44371</v>
      </c>
      <c r="E7687" s="1">
        <v>44375</v>
      </c>
      <c r="F7687">
        <v>1</v>
      </c>
      <c r="G7687" t="str">
        <f>VLOOKUP(F7687,dComprador!A:B,2,0)</f>
        <v>Alon</v>
      </c>
      <c r="H7687">
        <v>10</v>
      </c>
      <c r="I7687" t="str">
        <f>VLOOKUP(H7687,dMateriaPrima!A:B,2,0)</f>
        <v>Pedra Britada</v>
      </c>
      <c r="J7687">
        <f>VLOOKUP(H7687,dMateriaPrima!A:C,3,0)</f>
        <v>56</v>
      </c>
      <c r="K7687">
        <v>172</v>
      </c>
      <c r="L7687">
        <f t="shared" si="241"/>
        <v>9632</v>
      </c>
      <c r="M7687">
        <v>0</v>
      </c>
      <c r="N7687">
        <f t="shared" si="240"/>
        <v>9632</v>
      </c>
      <c r="O7687">
        <v>1</v>
      </c>
      <c r="P7687" t="str">
        <f>VLOOKUP(O7687,dFornecedor!A:B,2,0)</f>
        <v>NorthShore</v>
      </c>
    </row>
    <row r="7688" spans="1:16" x14ac:dyDescent="0.25">
      <c r="A7688">
        <v>7687</v>
      </c>
      <c r="B7688" s="1">
        <v>44352</v>
      </c>
      <c r="C7688" s="1">
        <v>44355</v>
      </c>
      <c r="D7688" s="1">
        <v>44359</v>
      </c>
      <c r="E7688" s="1">
        <v>44361</v>
      </c>
      <c r="F7688">
        <v>4</v>
      </c>
      <c r="G7688" t="str">
        <f>VLOOKUP(F7688,dComprador!A:B,2,0)</f>
        <v>Lira</v>
      </c>
      <c r="H7688">
        <v>9</v>
      </c>
      <c r="I7688" t="str">
        <f>VLOOKUP(H7688,dMateriaPrima!A:B,2,0)</f>
        <v>Couro</v>
      </c>
      <c r="J7688">
        <f>VLOOKUP(H7688,dMateriaPrima!A:C,3,0)</f>
        <v>4.4000000000000004</v>
      </c>
      <c r="K7688">
        <v>45</v>
      </c>
      <c r="L7688">
        <f t="shared" si="241"/>
        <v>198.00000000000003</v>
      </c>
      <c r="M7688">
        <v>0</v>
      </c>
      <c r="N7688">
        <f t="shared" si="240"/>
        <v>198.00000000000003</v>
      </c>
      <c r="O7688">
        <v>5</v>
      </c>
      <c r="P7688" t="str">
        <f>VLOOKUP(O7688,dFornecedor!A:B,2,0)</f>
        <v>Atlas</v>
      </c>
    </row>
    <row r="7689" spans="1:16" x14ac:dyDescent="0.25">
      <c r="A7689">
        <v>7688</v>
      </c>
      <c r="B7689" s="1">
        <v>44352</v>
      </c>
      <c r="C7689" s="1">
        <v>44355</v>
      </c>
      <c r="D7689" s="1">
        <v>44359</v>
      </c>
      <c r="E7689" s="1">
        <v>44357</v>
      </c>
      <c r="F7689">
        <v>4</v>
      </c>
      <c r="G7689" t="str">
        <f>VLOOKUP(F7689,dComprador!A:B,2,0)</f>
        <v>Lira</v>
      </c>
      <c r="H7689">
        <v>11</v>
      </c>
      <c r="I7689" t="str">
        <f>VLOOKUP(H7689,dMateriaPrima!A:B,2,0)</f>
        <v>Papel</v>
      </c>
      <c r="J7689">
        <f>VLOOKUP(H7689,dMateriaPrima!A:C,3,0)</f>
        <v>9</v>
      </c>
      <c r="K7689">
        <v>110</v>
      </c>
      <c r="L7689">
        <f t="shared" si="241"/>
        <v>990</v>
      </c>
      <c r="M7689">
        <v>0</v>
      </c>
      <c r="N7689">
        <f t="shared" si="240"/>
        <v>990</v>
      </c>
      <c r="O7689">
        <v>3</v>
      </c>
      <c r="P7689" t="str">
        <f>VLOOKUP(O7689,dFornecedor!A:B,2,0)</f>
        <v>StepUp</v>
      </c>
    </row>
    <row r="7690" spans="1:16" x14ac:dyDescent="0.25">
      <c r="A7690">
        <v>7689</v>
      </c>
      <c r="B7690" s="1">
        <v>44352</v>
      </c>
      <c r="C7690" s="1">
        <v>44361</v>
      </c>
      <c r="D7690" s="1">
        <v>44363</v>
      </c>
      <c r="E7690" s="1">
        <v>44364</v>
      </c>
      <c r="F7690">
        <v>4</v>
      </c>
      <c r="G7690" t="str">
        <f>VLOOKUP(F7690,dComprador!A:B,2,0)</f>
        <v>Lira</v>
      </c>
      <c r="H7690">
        <v>5</v>
      </c>
      <c r="I7690" t="str">
        <f>VLOOKUP(H7690,dMateriaPrima!A:B,2,0)</f>
        <v>Areia</v>
      </c>
      <c r="J7690">
        <f>VLOOKUP(H7690,dMateriaPrima!A:C,3,0)</f>
        <v>3.59</v>
      </c>
      <c r="K7690">
        <v>306</v>
      </c>
      <c r="L7690">
        <f t="shared" si="241"/>
        <v>1098.54</v>
      </c>
      <c r="M7690">
        <v>0</v>
      </c>
      <c r="N7690">
        <f t="shared" si="240"/>
        <v>1098.54</v>
      </c>
      <c r="O7690">
        <v>3</v>
      </c>
      <c r="P7690" t="str">
        <f>VLOOKUP(O7690,dFornecedor!A:B,2,0)</f>
        <v>StepUp</v>
      </c>
    </row>
    <row r="7691" spans="1:16" x14ac:dyDescent="0.25">
      <c r="A7691">
        <v>7690</v>
      </c>
      <c r="B7691" s="1">
        <v>44352</v>
      </c>
      <c r="C7691" s="1">
        <v>44354</v>
      </c>
      <c r="D7691" s="1">
        <v>44361</v>
      </c>
      <c r="E7691" s="1">
        <v>44361</v>
      </c>
      <c r="F7691">
        <v>4</v>
      </c>
      <c r="G7691" t="str">
        <f>VLOOKUP(F7691,dComprador!A:B,2,0)</f>
        <v>Lira</v>
      </c>
      <c r="H7691">
        <v>6</v>
      </c>
      <c r="I7691" t="str">
        <f>VLOOKUP(H7691,dMateriaPrima!A:B,2,0)</f>
        <v>Fio Algodão</v>
      </c>
      <c r="J7691">
        <f>VLOOKUP(H7691,dMateriaPrima!A:C,3,0)</f>
        <v>55.9</v>
      </c>
      <c r="K7691">
        <v>410</v>
      </c>
      <c r="L7691">
        <f t="shared" si="241"/>
        <v>22919</v>
      </c>
      <c r="M7691">
        <v>0</v>
      </c>
      <c r="N7691">
        <f t="shared" si="240"/>
        <v>22919</v>
      </c>
      <c r="O7691">
        <v>4</v>
      </c>
      <c r="P7691" t="str">
        <f>VLOOKUP(O7691,dFornecedor!A:B,2,0)</f>
        <v>AlphaOmega</v>
      </c>
    </row>
    <row r="7692" spans="1:16" x14ac:dyDescent="0.25">
      <c r="A7692">
        <v>7691</v>
      </c>
      <c r="B7692" s="1">
        <v>44352</v>
      </c>
      <c r="C7692" s="1">
        <v>44353</v>
      </c>
      <c r="D7692" s="1">
        <v>44358</v>
      </c>
      <c r="E7692" s="1">
        <v>44362</v>
      </c>
      <c r="F7692">
        <v>4</v>
      </c>
      <c r="G7692" t="str">
        <f>VLOOKUP(F7692,dComprador!A:B,2,0)</f>
        <v>Lira</v>
      </c>
      <c r="H7692">
        <v>5</v>
      </c>
      <c r="I7692" t="str">
        <f>VLOOKUP(H7692,dMateriaPrima!A:B,2,0)</f>
        <v>Areia</v>
      </c>
      <c r="J7692">
        <f>VLOOKUP(H7692,dMateriaPrima!A:C,3,0)</f>
        <v>3.59</v>
      </c>
      <c r="K7692">
        <v>126</v>
      </c>
      <c r="L7692">
        <f t="shared" si="241"/>
        <v>452.34</v>
      </c>
      <c r="M7692">
        <v>0</v>
      </c>
      <c r="N7692">
        <f t="shared" si="240"/>
        <v>452.34</v>
      </c>
      <c r="O7692">
        <v>3</v>
      </c>
      <c r="P7692" t="str">
        <f>VLOOKUP(O7692,dFornecedor!A:B,2,0)</f>
        <v>StepUp</v>
      </c>
    </row>
    <row r="7693" spans="1:16" x14ac:dyDescent="0.25">
      <c r="A7693">
        <v>7692</v>
      </c>
      <c r="B7693" s="1">
        <v>44352</v>
      </c>
      <c r="C7693" s="1">
        <v>44354</v>
      </c>
      <c r="D7693" s="1">
        <v>44369</v>
      </c>
      <c r="E7693" s="1">
        <v>44370</v>
      </c>
      <c r="F7693">
        <v>1</v>
      </c>
      <c r="G7693" t="str">
        <f>VLOOKUP(F7693,dComprador!A:B,2,0)</f>
        <v>Alon</v>
      </c>
      <c r="H7693">
        <v>5</v>
      </c>
      <c r="I7693" t="str">
        <f>VLOOKUP(H7693,dMateriaPrima!A:B,2,0)</f>
        <v>Areia</v>
      </c>
      <c r="J7693">
        <f>VLOOKUP(H7693,dMateriaPrima!A:C,3,0)</f>
        <v>3.59</v>
      </c>
      <c r="K7693">
        <v>250</v>
      </c>
      <c r="L7693">
        <f t="shared" si="241"/>
        <v>897.5</v>
      </c>
      <c r="M7693">
        <v>0</v>
      </c>
      <c r="N7693">
        <f t="shared" si="240"/>
        <v>897.5</v>
      </c>
      <c r="O7693">
        <v>2</v>
      </c>
      <c r="P7693" t="str">
        <f>VLOOKUP(O7693,dFornecedor!A:B,2,0)</f>
        <v>Minerva</v>
      </c>
    </row>
    <row r="7694" spans="1:16" x14ac:dyDescent="0.25">
      <c r="A7694">
        <v>7693</v>
      </c>
      <c r="B7694" s="1">
        <v>44352</v>
      </c>
      <c r="C7694" s="1">
        <v>44353</v>
      </c>
      <c r="D7694" s="1">
        <v>44379</v>
      </c>
      <c r="E7694" s="1">
        <v>44379</v>
      </c>
      <c r="F7694">
        <v>1</v>
      </c>
      <c r="G7694" t="str">
        <f>VLOOKUP(F7694,dComprador!A:B,2,0)</f>
        <v>Alon</v>
      </c>
      <c r="H7694">
        <v>11</v>
      </c>
      <c r="I7694" t="str">
        <f>VLOOKUP(H7694,dMateriaPrima!A:B,2,0)</f>
        <v>Papel</v>
      </c>
      <c r="J7694">
        <f>VLOOKUP(H7694,dMateriaPrima!A:C,3,0)</f>
        <v>9</v>
      </c>
      <c r="K7694">
        <v>269</v>
      </c>
      <c r="L7694">
        <f t="shared" si="241"/>
        <v>2421</v>
      </c>
      <c r="M7694">
        <v>11</v>
      </c>
      <c r="N7694">
        <f t="shared" si="240"/>
        <v>2154.69</v>
      </c>
      <c r="O7694">
        <v>3</v>
      </c>
      <c r="P7694" t="str">
        <f>VLOOKUP(O7694,dFornecedor!A:B,2,0)</f>
        <v>StepUp</v>
      </c>
    </row>
    <row r="7695" spans="1:16" x14ac:dyDescent="0.25">
      <c r="A7695">
        <v>7694</v>
      </c>
      <c r="B7695" s="1">
        <v>44352</v>
      </c>
      <c r="C7695" s="1">
        <v>44352</v>
      </c>
      <c r="D7695" s="1">
        <v>44385</v>
      </c>
      <c r="E7695" s="1">
        <v>44387</v>
      </c>
      <c r="F7695">
        <v>1</v>
      </c>
      <c r="G7695" t="str">
        <f>VLOOKUP(F7695,dComprador!A:B,2,0)</f>
        <v>Alon</v>
      </c>
      <c r="H7695">
        <v>1</v>
      </c>
      <c r="I7695" t="str">
        <f>VLOOKUP(H7695,dMateriaPrima!A:B,2,0)</f>
        <v>Tecido</v>
      </c>
      <c r="J7695">
        <f>VLOOKUP(H7695,dMateriaPrima!A:C,3,0)</f>
        <v>18</v>
      </c>
      <c r="K7695">
        <v>289</v>
      </c>
      <c r="L7695">
        <f t="shared" si="241"/>
        <v>5202</v>
      </c>
      <c r="M7695">
        <v>32</v>
      </c>
      <c r="N7695">
        <f t="shared" si="240"/>
        <v>3537.3599999999997</v>
      </c>
      <c r="O7695">
        <v>2</v>
      </c>
      <c r="P7695" t="str">
        <f>VLOOKUP(O7695,dFornecedor!A:B,2,0)</f>
        <v>Minerva</v>
      </c>
    </row>
    <row r="7696" spans="1:16" x14ac:dyDescent="0.25">
      <c r="A7696">
        <v>7695</v>
      </c>
      <c r="B7696" s="1">
        <v>44352</v>
      </c>
      <c r="C7696" s="1">
        <v>44360</v>
      </c>
      <c r="D7696" s="1">
        <v>44375</v>
      </c>
      <c r="E7696" s="1">
        <v>44377</v>
      </c>
      <c r="F7696">
        <v>1</v>
      </c>
      <c r="G7696" t="str">
        <f>VLOOKUP(F7696,dComprador!A:B,2,0)</f>
        <v>Alon</v>
      </c>
      <c r="H7696">
        <v>9</v>
      </c>
      <c r="I7696" t="str">
        <f>VLOOKUP(H7696,dMateriaPrima!A:B,2,0)</f>
        <v>Couro</v>
      </c>
      <c r="J7696">
        <f>VLOOKUP(H7696,dMateriaPrima!A:C,3,0)</f>
        <v>4.4000000000000004</v>
      </c>
      <c r="K7696">
        <v>285</v>
      </c>
      <c r="L7696">
        <f t="shared" si="241"/>
        <v>1254</v>
      </c>
      <c r="M7696">
        <v>0</v>
      </c>
      <c r="N7696">
        <f t="shared" si="240"/>
        <v>1254</v>
      </c>
      <c r="O7696">
        <v>3</v>
      </c>
      <c r="P7696" t="str">
        <f>VLOOKUP(O7696,dFornecedor!A:B,2,0)</f>
        <v>StepUp</v>
      </c>
    </row>
    <row r="7697" spans="1:16" x14ac:dyDescent="0.25">
      <c r="A7697">
        <v>7696</v>
      </c>
      <c r="B7697" s="1">
        <v>44353</v>
      </c>
      <c r="C7697" s="1">
        <v>44360</v>
      </c>
      <c r="D7697" s="1">
        <v>44360</v>
      </c>
      <c r="E7697" s="1">
        <v>44363</v>
      </c>
      <c r="F7697">
        <v>4</v>
      </c>
      <c r="G7697" t="str">
        <f>VLOOKUP(F7697,dComprador!A:B,2,0)</f>
        <v>Lira</v>
      </c>
      <c r="H7697">
        <v>2</v>
      </c>
      <c r="I7697" t="str">
        <f>VLOOKUP(H7697,dMateriaPrima!A:B,2,0)</f>
        <v>Chapa Metal</v>
      </c>
      <c r="J7697">
        <f>VLOOKUP(H7697,dMateriaPrima!A:C,3,0)</f>
        <v>299.89999999999998</v>
      </c>
      <c r="K7697">
        <v>1</v>
      </c>
      <c r="L7697">
        <f t="shared" si="241"/>
        <v>299.89999999999998</v>
      </c>
      <c r="M7697">
        <v>0</v>
      </c>
      <c r="N7697">
        <f t="shared" si="240"/>
        <v>299.89999999999998</v>
      </c>
      <c r="O7697">
        <v>1</v>
      </c>
      <c r="P7697" t="str">
        <f>VLOOKUP(O7697,dFornecedor!A:B,2,0)</f>
        <v>NorthShore</v>
      </c>
    </row>
    <row r="7698" spans="1:16" x14ac:dyDescent="0.25">
      <c r="A7698">
        <v>7697</v>
      </c>
      <c r="B7698" s="1">
        <v>44353</v>
      </c>
      <c r="C7698" s="1">
        <v>44361</v>
      </c>
      <c r="D7698" s="1">
        <v>44364</v>
      </c>
      <c r="E7698" s="1">
        <v>44371</v>
      </c>
      <c r="F7698">
        <v>4</v>
      </c>
      <c r="G7698" t="str">
        <f>VLOOKUP(F7698,dComprador!A:B,2,0)</f>
        <v>Lira</v>
      </c>
      <c r="H7698">
        <v>11</v>
      </c>
      <c r="I7698" t="str">
        <f>VLOOKUP(H7698,dMateriaPrima!A:B,2,0)</f>
        <v>Papel</v>
      </c>
      <c r="J7698">
        <f>VLOOKUP(H7698,dMateriaPrima!A:C,3,0)</f>
        <v>9</v>
      </c>
      <c r="K7698">
        <v>86</v>
      </c>
      <c r="L7698">
        <f t="shared" si="241"/>
        <v>774</v>
      </c>
      <c r="M7698">
        <v>0</v>
      </c>
      <c r="N7698">
        <f t="shared" si="240"/>
        <v>774</v>
      </c>
      <c r="O7698">
        <v>2</v>
      </c>
      <c r="P7698" t="str">
        <f>VLOOKUP(O7698,dFornecedor!A:B,2,0)</f>
        <v>Minerva</v>
      </c>
    </row>
    <row r="7699" spans="1:16" x14ac:dyDescent="0.25">
      <c r="A7699">
        <v>7698</v>
      </c>
      <c r="B7699" s="1">
        <v>44353</v>
      </c>
      <c r="C7699" s="1">
        <v>44363</v>
      </c>
      <c r="D7699" s="1">
        <v>44372</v>
      </c>
      <c r="E7699" s="1">
        <v>44375</v>
      </c>
      <c r="F7699">
        <v>1</v>
      </c>
      <c r="G7699" t="str">
        <f>VLOOKUP(F7699,dComprador!A:B,2,0)</f>
        <v>Alon</v>
      </c>
      <c r="H7699">
        <v>7</v>
      </c>
      <c r="I7699" t="str">
        <f>VLOOKUP(H7699,dMateriaPrima!A:B,2,0)</f>
        <v>Poliéster</v>
      </c>
      <c r="J7699">
        <f>VLOOKUP(H7699,dMateriaPrima!A:C,3,0)</f>
        <v>8</v>
      </c>
      <c r="K7699">
        <v>463</v>
      </c>
      <c r="L7699">
        <f t="shared" si="241"/>
        <v>3704</v>
      </c>
      <c r="M7699">
        <v>0</v>
      </c>
      <c r="N7699">
        <f t="shared" si="240"/>
        <v>3704</v>
      </c>
      <c r="O7699">
        <v>3</v>
      </c>
      <c r="P7699" t="str">
        <f>VLOOKUP(O7699,dFornecedor!A:B,2,0)</f>
        <v>StepUp</v>
      </c>
    </row>
    <row r="7700" spans="1:16" x14ac:dyDescent="0.25">
      <c r="A7700">
        <v>7699</v>
      </c>
      <c r="B7700" s="1">
        <v>44353</v>
      </c>
      <c r="C7700" s="1">
        <v>44358</v>
      </c>
      <c r="D7700" s="1">
        <v>44373</v>
      </c>
      <c r="E7700" s="1">
        <v>44373</v>
      </c>
      <c r="F7700">
        <v>1</v>
      </c>
      <c r="G7700" t="str">
        <f>VLOOKUP(F7700,dComprador!A:B,2,0)</f>
        <v>Alon</v>
      </c>
      <c r="H7700">
        <v>7</v>
      </c>
      <c r="I7700" t="str">
        <f>VLOOKUP(H7700,dMateriaPrima!A:B,2,0)</f>
        <v>Poliéster</v>
      </c>
      <c r="J7700">
        <f>VLOOKUP(H7700,dMateriaPrima!A:C,3,0)</f>
        <v>8</v>
      </c>
      <c r="K7700">
        <v>14</v>
      </c>
      <c r="L7700">
        <f t="shared" si="241"/>
        <v>112</v>
      </c>
      <c r="M7700">
        <v>0</v>
      </c>
      <c r="N7700">
        <f t="shared" si="240"/>
        <v>112</v>
      </c>
      <c r="O7700">
        <v>2</v>
      </c>
      <c r="P7700" t="str">
        <f>VLOOKUP(O7700,dFornecedor!A:B,2,0)</f>
        <v>Minerva</v>
      </c>
    </row>
    <row r="7701" spans="1:16" x14ac:dyDescent="0.25">
      <c r="A7701">
        <v>7700</v>
      </c>
      <c r="B7701" s="1">
        <v>44353</v>
      </c>
      <c r="C7701" s="1">
        <v>44358</v>
      </c>
      <c r="D7701" s="1">
        <v>44372</v>
      </c>
      <c r="E7701" s="1">
        <v>44376</v>
      </c>
      <c r="F7701">
        <v>1</v>
      </c>
      <c r="G7701" t="str">
        <f>VLOOKUP(F7701,dComprador!A:B,2,0)</f>
        <v>Alon</v>
      </c>
      <c r="H7701">
        <v>9</v>
      </c>
      <c r="I7701" t="str">
        <f>VLOOKUP(H7701,dMateriaPrima!A:B,2,0)</f>
        <v>Couro</v>
      </c>
      <c r="J7701">
        <f>VLOOKUP(H7701,dMateriaPrima!A:C,3,0)</f>
        <v>4.4000000000000004</v>
      </c>
      <c r="K7701">
        <v>372</v>
      </c>
      <c r="L7701">
        <f t="shared" si="241"/>
        <v>1636.8000000000002</v>
      </c>
      <c r="M7701">
        <v>0</v>
      </c>
      <c r="N7701">
        <f t="shared" si="240"/>
        <v>1636.8000000000002</v>
      </c>
      <c r="O7701">
        <v>3</v>
      </c>
      <c r="P7701" t="str">
        <f>VLOOKUP(O7701,dFornecedor!A:B,2,0)</f>
        <v>StepUp</v>
      </c>
    </row>
    <row r="7702" spans="1:16" x14ac:dyDescent="0.25">
      <c r="A7702">
        <v>7701</v>
      </c>
      <c r="B7702" s="1">
        <v>44353</v>
      </c>
      <c r="C7702" s="1">
        <v>44354</v>
      </c>
      <c r="D7702" s="1">
        <v>44382</v>
      </c>
      <c r="E7702" s="1">
        <v>44386</v>
      </c>
      <c r="F7702">
        <v>1</v>
      </c>
      <c r="G7702" t="str">
        <f>VLOOKUP(F7702,dComprador!A:B,2,0)</f>
        <v>Alon</v>
      </c>
      <c r="H7702">
        <v>8</v>
      </c>
      <c r="I7702" t="str">
        <f>VLOOKUP(H7702,dMateriaPrima!A:B,2,0)</f>
        <v>Cimento</v>
      </c>
      <c r="J7702">
        <f>VLOOKUP(H7702,dMateriaPrima!A:C,3,0)</f>
        <v>23</v>
      </c>
      <c r="K7702">
        <v>475</v>
      </c>
      <c r="L7702">
        <f t="shared" si="241"/>
        <v>10925</v>
      </c>
      <c r="M7702">
        <v>0</v>
      </c>
      <c r="N7702">
        <f t="shared" si="240"/>
        <v>10925</v>
      </c>
      <c r="O7702">
        <v>1</v>
      </c>
      <c r="P7702" t="str">
        <f>VLOOKUP(O7702,dFornecedor!A:B,2,0)</f>
        <v>NorthShore</v>
      </c>
    </row>
    <row r="7703" spans="1:16" x14ac:dyDescent="0.25">
      <c r="A7703">
        <v>7702</v>
      </c>
      <c r="B7703" s="1">
        <v>44353</v>
      </c>
      <c r="C7703" s="1">
        <v>44353</v>
      </c>
      <c r="D7703" s="1">
        <v>44386</v>
      </c>
      <c r="E7703" s="1">
        <v>44384</v>
      </c>
      <c r="F7703">
        <v>1</v>
      </c>
      <c r="G7703" t="str">
        <f>VLOOKUP(F7703,dComprador!A:B,2,0)</f>
        <v>Alon</v>
      </c>
      <c r="H7703">
        <v>6</v>
      </c>
      <c r="I7703" t="str">
        <f>VLOOKUP(H7703,dMateriaPrima!A:B,2,0)</f>
        <v>Fio Algodão</v>
      </c>
      <c r="J7703">
        <f>VLOOKUP(H7703,dMateriaPrima!A:C,3,0)</f>
        <v>55.9</v>
      </c>
      <c r="K7703">
        <v>192</v>
      </c>
      <c r="L7703">
        <f t="shared" si="241"/>
        <v>10732.8</v>
      </c>
      <c r="M7703">
        <v>0</v>
      </c>
      <c r="N7703">
        <f t="shared" si="240"/>
        <v>10732.8</v>
      </c>
      <c r="O7703">
        <v>4</v>
      </c>
      <c r="P7703" t="str">
        <f>VLOOKUP(O7703,dFornecedor!A:B,2,0)</f>
        <v>AlphaOmega</v>
      </c>
    </row>
    <row r="7704" spans="1:16" x14ac:dyDescent="0.25">
      <c r="A7704">
        <v>7703</v>
      </c>
      <c r="B7704" s="1">
        <v>44353</v>
      </c>
      <c r="C7704" s="1">
        <v>44363</v>
      </c>
      <c r="D7704" s="1">
        <v>44385</v>
      </c>
      <c r="E7704" s="1">
        <v>44387</v>
      </c>
      <c r="F7704">
        <v>1</v>
      </c>
      <c r="G7704" t="str">
        <f>VLOOKUP(F7704,dComprador!A:B,2,0)</f>
        <v>Alon</v>
      </c>
      <c r="H7704">
        <v>9</v>
      </c>
      <c r="I7704" t="str">
        <f>VLOOKUP(H7704,dMateriaPrima!A:B,2,0)</f>
        <v>Couro</v>
      </c>
      <c r="J7704">
        <f>VLOOKUP(H7704,dMateriaPrima!A:C,3,0)</f>
        <v>4.4000000000000004</v>
      </c>
      <c r="K7704">
        <v>18</v>
      </c>
      <c r="L7704">
        <f t="shared" si="241"/>
        <v>79.2</v>
      </c>
      <c r="M7704">
        <v>0</v>
      </c>
      <c r="N7704">
        <f t="shared" si="240"/>
        <v>79.2</v>
      </c>
      <c r="O7704">
        <v>1</v>
      </c>
      <c r="P7704" t="str">
        <f>VLOOKUP(O7704,dFornecedor!A:B,2,0)</f>
        <v>NorthShore</v>
      </c>
    </row>
    <row r="7705" spans="1:16" x14ac:dyDescent="0.25">
      <c r="A7705">
        <v>7704</v>
      </c>
      <c r="B7705" s="1">
        <v>44353</v>
      </c>
      <c r="C7705" s="1">
        <v>44364</v>
      </c>
      <c r="D7705" s="1">
        <v>44374</v>
      </c>
      <c r="E7705" s="1">
        <v>44376</v>
      </c>
      <c r="F7705">
        <v>1</v>
      </c>
      <c r="G7705" t="str">
        <f>VLOOKUP(F7705,dComprador!A:B,2,0)</f>
        <v>Alon</v>
      </c>
      <c r="H7705">
        <v>5</v>
      </c>
      <c r="I7705" t="str">
        <f>VLOOKUP(H7705,dMateriaPrima!A:B,2,0)</f>
        <v>Areia</v>
      </c>
      <c r="J7705">
        <f>VLOOKUP(H7705,dMateriaPrima!A:C,3,0)</f>
        <v>3.59</v>
      </c>
      <c r="K7705">
        <v>55</v>
      </c>
      <c r="L7705">
        <f t="shared" si="241"/>
        <v>197.45</v>
      </c>
      <c r="M7705">
        <v>0</v>
      </c>
      <c r="N7705">
        <f t="shared" si="240"/>
        <v>197.45</v>
      </c>
      <c r="O7705">
        <v>1</v>
      </c>
      <c r="P7705" t="str">
        <f>VLOOKUP(O7705,dFornecedor!A:B,2,0)</f>
        <v>NorthShore</v>
      </c>
    </row>
    <row r="7706" spans="1:16" x14ac:dyDescent="0.25">
      <c r="A7706">
        <v>7705</v>
      </c>
      <c r="B7706" s="1">
        <v>44353</v>
      </c>
      <c r="C7706" s="1">
        <v>44353</v>
      </c>
      <c r="D7706" s="1">
        <v>44377</v>
      </c>
      <c r="E7706" s="1">
        <v>44379</v>
      </c>
      <c r="F7706">
        <v>1</v>
      </c>
      <c r="G7706" t="str">
        <f>VLOOKUP(F7706,dComprador!A:B,2,0)</f>
        <v>Alon</v>
      </c>
      <c r="H7706">
        <v>1</v>
      </c>
      <c r="I7706" t="str">
        <f>VLOOKUP(H7706,dMateriaPrima!A:B,2,0)</f>
        <v>Tecido</v>
      </c>
      <c r="J7706">
        <f>VLOOKUP(H7706,dMateriaPrima!A:C,3,0)</f>
        <v>18</v>
      </c>
      <c r="K7706">
        <v>44</v>
      </c>
      <c r="L7706">
        <f t="shared" si="241"/>
        <v>792</v>
      </c>
      <c r="M7706">
        <v>0</v>
      </c>
      <c r="N7706">
        <f t="shared" si="240"/>
        <v>792</v>
      </c>
      <c r="O7706">
        <v>5</v>
      </c>
      <c r="P7706" t="str">
        <f>VLOOKUP(O7706,dFornecedor!A:B,2,0)</f>
        <v>Atlas</v>
      </c>
    </row>
    <row r="7707" spans="1:16" x14ac:dyDescent="0.25">
      <c r="A7707">
        <v>7706</v>
      </c>
      <c r="B7707" s="1">
        <v>44354</v>
      </c>
      <c r="C7707" s="1">
        <v>44360</v>
      </c>
      <c r="D7707" s="1">
        <v>44361</v>
      </c>
      <c r="E7707" s="1">
        <v>44362</v>
      </c>
      <c r="F7707">
        <v>4</v>
      </c>
      <c r="G7707" t="str">
        <f>VLOOKUP(F7707,dComprador!A:B,2,0)</f>
        <v>Lira</v>
      </c>
      <c r="H7707">
        <v>10</v>
      </c>
      <c r="I7707" t="str">
        <f>VLOOKUP(H7707,dMateriaPrima!A:B,2,0)</f>
        <v>Pedra Britada</v>
      </c>
      <c r="J7707">
        <f>VLOOKUP(H7707,dMateriaPrima!A:C,3,0)</f>
        <v>56</v>
      </c>
      <c r="K7707">
        <v>18</v>
      </c>
      <c r="L7707">
        <f t="shared" si="241"/>
        <v>1008</v>
      </c>
      <c r="M7707">
        <v>0</v>
      </c>
      <c r="N7707">
        <f t="shared" si="240"/>
        <v>1008</v>
      </c>
      <c r="O7707">
        <v>2</v>
      </c>
      <c r="P7707" t="str">
        <f>VLOOKUP(O7707,dFornecedor!A:B,2,0)</f>
        <v>Minerva</v>
      </c>
    </row>
    <row r="7708" spans="1:16" x14ac:dyDescent="0.25">
      <c r="A7708">
        <v>7707</v>
      </c>
      <c r="B7708" s="1">
        <v>44354</v>
      </c>
      <c r="C7708" s="1">
        <v>44354</v>
      </c>
      <c r="D7708" s="1">
        <v>44361</v>
      </c>
      <c r="E7708" s="1">
        <v>44364</v>
      </c>
      <c r="F7708">
        <v>4</v>
      </c>
      <c r="G7708" t="str">
        <f>VLOOKUP(F7708,dComprador!A:B,2,0)</f>
        <v>Lira</v>
      </c>
      <c r="H7708">
        <v>5</v>
      </c>
      <c r="I7708" t="str">
        <f>VLOOKUP(H7708,dMateriaPrima!A:B,2,0)</f>
        <v>Areia</v>
      </c>
      <c r="J7708">
        <f>VLOOKUP(H7708,dMateriaPrima!A:C,3,0)</f>
        <v>3.59</v>
      </c>
      <c r="K7708">
        <v>152</v>
      </c>
      <c r="L7708">
        <f t="shared" si="241"/>
        <v>545.67999999999995</v>
      </c>
      <c r="M7708">
        <v>0</v>
      </c>
      <c r="N7708">
        <f t="shared" si="240"/>
        <v>545.67999999999995</v>
      </c>
      <c r="O7708">
        <v>2</v>
      </c>
      <c r="P7708" t="str">
        <f>VLOOKUP(O7708,dFornecedor!A:B,2,0)</f>
        <v>Minerva</v>
      </c>
    </row>
    <row r="7709" spans="1:16" x14ac:dyDescent="0.25">
      <c r="A7709">
        <v>7708</v>
      </c>
      <c r="B7709" s="1">
        <v>44354</v>
      </c>
      <c r="C7709" s="1">
        <v>44358</v>
      </c>
      <c r="D7709" s="1">
        <v>44362</v>
      </c>
      <c r="E7709" s="1">
        <v>44363</v>
      </c>
      <c r="F7709">
        <v>4</v>
      </c>
      <c r="G7709" t="str">
        <f>VLOOKUP(F7709,dComprador!A:B,2,0)</f>
        <v>Lira</v>
      </c>
      <c r="H7709">
        <v>3</v>
      </c>
      <c r="I7709" t="str">
        <f>VLOOKUP(H7709,dMateriaPrima!A:B,2,0)</f>
        <v>Barra Metal</v>
      </c>
      <c r="J7709">
        <f>VLOOKUP(H7709,dMateriaPrima!A:C,3,0)</f>
        <v>565</v>
      </c>
      <c r="K7709">
        <v>27</v>
      </c>
      <c r="L7709">
        <f t="shared" si="241"/>
        <v>15255</v>
      </c>
      <c r="M7709">
        <v>0</v>
      </c>
      <c r="N7709">
        <f t="shared" si="240"/>
        <v>15255</v>
      </c>
      <c r="O7709">
        <v>4</v>
      </c>
      <c r="P7709" t="str">
        <f>VLOOKUP(O7709,dFornecedor!A:B,2,0)</f>
        <v>AlphaOmega</v>
      </c>
    </row>
    <row r="7710" spans="1:16" x14ac:dyDescent="0.25">
      <c r="A7710">
        <v>7709</v>
      </c>
      <c r="B7710" s="1">
        <v>44354</v>
      </c>
      <c r="C7710" s="1">
        <v>44355</v>
      </c>
      <c r="D7710" s="1">
        <v>44374</v>
      </c>
      <c r="E7710" s="1">
        <v>44376</v>
      </c>
      <c r="F7710">
        <v>1</v>
      </c>
      <c r="G7710" t="str">
        <f>VLOOKUP(F7710,dComprador!A:B,2,0)</f>
        <v>Alon</v>
      </c>
      <c r="H7710">
        <v>1</v>
      </c>
      <c r="I7710" t="str">
        <f>VLOOKUP(H7710,dMateriaPrima!A:B,2,0)</f>
        <v>Tecido</v>
      </c>
      <c r="J7710">
        <f>VLOOKUP(H7710,dMateriaPrima!A:C,3,0)</f>
        <v>18</v>
      </c>
      <c r="K7710">
        <v>4</v>
      </c>
      <c r="L7710">
        <f t="shared" si="241"/>
        <v>72</v>
      </c>
      <c r="M7710">
        <v>0</v>
      </c>
      <c r="N7710">
        <f t="shared" si="240"/>
        <v>72</v>
      </c>
      <c r="O7710">
        <v>3</v>
      </c>
      <c r="P7710" t="str">
        <f>VLOOKUP(O7710,dFornecedor!A:B,2,0)</f>
        <v>StepUp</v>
      </c>
    </row>
    <row r="7711" spans="1:16" x14ac:dyDescent="0.25">
      <c r="A7711">
        <v>7710</v>
      </c>
      <c r="B7711" s="1">
        <v>44354</v>
      </c>
      <c r="C7711" s="1">
        <v>44362</v>
      </c>
      <c r="D7711" s="1">
        <v>44373</v>
      </c>
      <c r="E7711" s="1">
        <v>44375</v>
      </c>
      <c r="F7711">
        <v>1</v>
      </c>
      <c r="G7711" t="str">
        <f>VLOOKUP(F7711,dComprador!A:B,2,0)</f>
        <v>Alon</v>
      </c>
      <c r="H7711">
        <v>11</v>
      </c>
      <c r="I7711" t="str">
        <f>VLOOKUP(H7711,dMateriaPrima!A:B,2,0)</f>
        <v>Papel</v>
      </c>
      <c r="J7711">
        <f>VLOOKUP(H7711,dMateriaPrima!A:C,3,0)</f>
        <v>9</v>
      </c>
      <c r="K7711">
        <v>208</v>
      </c>
      <c r="L7711">
        <f t="shared" si="241"/>
        <v>1872</v>
      </c>
      <c r="M7711">
        <v>0</v>
      </c>
      <c r="N7711">
        <f t="shared" si="240"/>
        <v>1872</v>
      </c>
      <c r="O7711">
        <v>2</v>
      </c>
      <c r="P7711" t="str">
        <f>VLOOKUP(O7711,dFornecedor!A:B,2,0)</f>
        <v>Minerva</v>
      </c>
    </row>
    <row r="7712" spans="1:16" x14ac:dyDescent="0.25">
      <c r="A7712">
        <v>7711</v>
      </c>
      <c r="B7712" s="1">
        <v>44354</v>
      </c>
      <c r="C7712" s="1">
        <v>44358</v>
      </c>
      <c r="D7712" s="1">
        <v>44371</v>
      </c>
      <c r="E7712" s="1">
        <v>44372</v>
      </c>
      <c r="F7712">
        <v>1</v>
      </c>
      <c r="G7712" t="str">
        <f>VLOOKUP(F7712,dComprador!A:B,2,0)</f>
        <v>Alon</v>
      </c>
      <c r="H7712">
        <v>4</v>
      </c>
      <c r="I7712" t="str">
        <f>VLOOKUP(H7712,dMateriaPrima!A:B,2,0)</f>
        <v>Madeira</v>
      </c>
      <c r="J7712">
        <f>VLOOKUP(H7712,dMateriaPrima!A:C,3,0)</f>
        <v>168</v>
      </c>
      <c r="K7712">
        <v>87</v>
      </c>
      <c r="L7712">
        <f t="shared" si="241"/>
        <v>14616</v>
      </c>
      <c r="M7712">
        <v>0</v>
      </c>
      <c r="N7712">
        <f t="shared" si="240"/>
        <v>14616</v>
      </c>
      <c r="O7712">
        <v>1</v>
      </c>
      <c r="P7712" t="str">
        <f>VLOOKUP(O7712,dFornecedor!A:B,2,0)</f>
        <v>NorthShore</v>
      </c>
    </row>
    <row r="7713" spans="1:16" x14ac:dyDescent="0.25">
      <c r="A7713">
        <v>7712</v>
      </c>
      <c r="B7713" s="1">
        <v>44354</v>
      </c>
      <c r="C7713" s="1">
        <v>44354</v>
      </c>
      <c r="D7713" s="1">
        <v>44384</v>
      </c>
      <c r="E7713" s="1">
        <v>44386</v>
      </c>
      <c r="F7713">
        <v>1</v>
      </c>
      <c r="G7713" t="str">
        <f>VLOOKUP(F7713,dComprador!A:B,2,0)</f>
        <v>Alon</v>
      </c>
      <c r="H7713">
        <v>3</v>
      </c>
      <c r="I7713" t="str">
        <f>VLOOKUP(H7713,dMateriaPrima!A:B,2,0)</f>
        <v>Barra Metal</v>
      </c>
      <c r="J7713">
        <f>VLOOKUP(H7713,dMateriaPrima!A:C,3,0)</f>
        <v>565</v>
      </c>
      <c r="K7713">
        <v>296</v>
      </c>
      <c r="L7713">
        <f t="shared" si="241"/>
        <v>167240</v>
      </c>
      <c r="M7713">
        <v>0</v>
      </c>
      <c r="N7713">
        <f t="shared" si="240"/>
        <v>167240</v>
      </c>
      <c r="O7713">
        <v>2</v>
      </c>
      <c r="P7713" t="str">
        <f>VLOOKUP(O7713,dFornecedor!A:B,2,0)</f>
        <v>Minerva</v>
      </c>
    </row>
    <row r="7714" spans="1:16" x14ac:dyDescent="0.25">
      <c r="A7714">
        <v>7713</v>
      </c>
      <c r="B7714" s="1">
        <v>44354</v>
      </c>
      <c r="C7714" s="1">
        <v>44360</v>
      </c>
      <c r="D7714" s="1">
        <v>44387</v>
      </c>
      <c r="E7714" s="1">
        <v>44387</v>
      </c>
      <c r="F7714">
        <v>1</v>
      </c>
      <c r="G7714" t="str">
        <f>VLOOKUP(F7714,dComprador!A:B,2,0)</f>
        <v>Alon</v>
      </c>
      <c r="H7714">
        <v>7</v>
      </c>
      <c r="I7714" t="str">
        <f>VLOOKUP(H7714,dMateriaPrima!A:B,2,0)</f>
        <v>Poliéster</v>
      </c>
      <c r="J7714">
        <f>VLOOKUP(H7714,dMateriaPrima!A:C,3,0)</f>
        <v>8</v>
      </c>
      <c r="K7714">
        <v>182</v>
      </c>
      <c r="L7714">
        <f t="shared" si="241"/>
        <v>1456</v>
      </c>
      <c r="M7714">
        <v>0</v>
      </c>
      <c r="N7714">
        <f t="shared" si="240"/>
        <v>1456</v>
      </c>
      <c r="O7714">
        <v>3</v>
      </c>
      <c r="P7714" t="str">
        <f>VLOOKUP(O7714,dFornecedor!A:B,2,0)</f>
        <v>StepUp</v>
      </c>
    </row>
    <row r="7715" spans="1:16" x14ac:dyDescent="0.25">
      <c r="A7715">
        <v>7714</v>
      </c>
      <c r="B7715" s="1">
        <v>44355</v>
      </c>
      <c r="C7715" s="1">
        <v>44356</v>
      </c>
      <c r="D7715" s="1">
        <v>44362</v>
      </c>
      <c r="E7715" s="1">
        <v>44365</v>
      </c>
      <c r="F7715">
        <v>4</v>
      </c>
      <c r="G7715" t="str">
        <f>VLOOKUP(F7715,dComprador!A:B,2,0)</f>
        <v>Lira</v>
      </c>
      <c r="H7715">
        <v>7</v>
      </c>
      <c r="I7715" t="str">
        <f>VLOOKUP(H7715,dMateriaPrima!A:B,2,0)</f>
        <v>Poliéster</v>
      </c>
      <c r="J7715">
        <f>VLOOKUP(H7715,dMateriaPrima!A:C,3,0)</f>
        <v>8</v>
      </c>
      <c r="K7715">
        <v>193</v>
      </c>
      <c r="L7715">
        <f t="shared" si="241"/>
        <v>1544</v>
      </c>
      <c r="M7715">
        <v>0</v>
      </c>
      <c r="N7715">
        <f t="shared" si="240"/>
        <v>1544</v>
      </c>
      <c r="O7715">
        <v>3</v>
      </c>
      <c r="P7715" t="str">
        <f>VLOOKUP(O7715,dFornecedor!A:B,2,0)</f>
        <v>StepUp</v>
      </c>
    </row>
    <row r="7716" spans="1:16" x14ac:dyDescent="0.25">
      <c r="A7716">
        <v>7715</v>
      </c>
      <c r="B7716" s="1">
        <v>44355</v>
      </c>
      <c r="C7716" s="1">
        <v>44361</v>
      </c>
      <c r="D7716" s="1">
        <v>44362</v>
      </c>
      <c r="E7716" s="1">
        <v>44369</v>
      </c>
      <c r="F7716">
        <v>4</v>
      </c>
      <c r="G7716" t="str">
        <f>VLOOKUP(F7716,dComprador!A:B,2,0)</f>
        <v>Lira</v>
      </c>
      <c r="H7716">
        <v>7</v>
      </c>
      <c r="I7716" t="str">
        <f>VLOOKUP(H7716,dMateriaPrima!A:B,2,0)</f>
        <v>Poliéster</v>
      </c>
      <c r="J7716">
        <f>VLOOKUP(H7716,dMateriaPrima!A:C,3,0)</f>
        <v>8</v>
      </c>
      <c r="K7716">
        <v>274</v>
      </c>
      <c r="L7716">
        <f t="shared" si="241"/>
        <v>2192</v>
      </c>
      <c r="M7716">
        <v>0</v>
      </c>
      <c r="N7716">
        <f t="shared" si="240"/>
        <v>2192</v>
      </c>
      <c r="O7716">
        <v>2</v>
      </c>
      <c r="P7716" t="str">
        <f>VLOOKUP(O7716,dFornecedor!A:B,2,0)</f>
        <v>Minerva</v>
      </c>
    </row>
    <row r="7717" spans="1:16" x14ac:dyDescent="0.25">
      <c r="A7717">
        <v>7716</v>
      </c>
      <c r="B7717" s="1">
        <v>44355</v>
      </c>
      <c r="C7717" s="1">
        <v>44356</v>
      </c>
      <c r="D7717" s="1">
        <v>44362</v>
      </c>
      <c r="E7717" s="1">
        <v>44364</v>
      </c>
      <c r="F7717">
        <v>4</v>
      </c>
      <c r="G7717" t="str">
        <f>VLOOKUP(F7717,dComprador!A:B,2,0)</f>
        <v>Lira</v>
      </c>
      <c r="H7717">
        <v>5</v>
      </c>
      <c r="I7717" t="str">
        <f>VLOOKUP(H7717,dMateriaPrima!A:B,2,0)</f>
        <v>Areia</v>
      </c>
      <c r="J7717">
        <f>VLOOKUP(H7717,dMateriaPrima!A:C,3,0)</f>
        <v>3.59</v>
      </c>
      <c r="K7717">
        <v>185</v>
      </c>
      <c r="L7717">
        <f t="shared" si="241"/>
        <v>664.15</v>
      </c>
      <c r="M7717">
        <v>0</v>
      </c>
      <c r="N7717">
        <f t="shared" si="240"/>
        <v>664.15</v>
      </c>
      <c r="O7717">
        <v>4</v>
      </c>
      <c r="P7717" t="str">
        <f>VLOOKUP(O7717,dFornecedor!A:B,2,0)</f>
        <v>AlphaOmega</v>
      </c>
    </row>
    <row r="7718" spans="1:16" x14ac:dyDescent="0.25">
      <c r="A7718">
        <v>7717</v>
      </c>
      <c r="B7718" s="1">
        <v>44355</v>
      </c>
      <c r="C7718" s="1">
        <v>44366</v>
      </c>
      <c r="D7718" s="1">
        <v>44366</v>
      </c>
      <c r="E7718" s="1">
        <v>44367</v>
      </c>
      <c r="F7718">
        <v>4</v>
      </c>
      <c r="G7718" t="str">
        <f>VLOOKUP(F7718,dComprador!A:B,2,0)</f>
        <v>Lira</v>
      </c>
      <c r="H7718">
        <v>1</v>
      </c>
      <c r="I7718" t="str">
        <f>VLOOKUP(H7718,dMateriaPrima!A:B,2,0)</f>
        <v>Tecido</v>
      </c>
      <c r="J7718">
        <f>VLOOKUP(H7718,dMateriaPrima!A:C,3,0)</f>
        <v>18</v>
      </c>
      <c r="K7718">
        <v>377</v>
      </c>
      <c r="L7718">
        <f t="shared" si="241"/>
        <v>6786</v>
      </c>
      <c r="M7718">
        <v>0</v>
      </c>
      <c r="N7718">
        <f t="shared" si="240"/>
        <v>6786</v>
      </c>
      <c r="O7718">
        <v>1</v>
      </c>
      <c r="P7718" t="str">
        <f>VLOOKUP(O7718,dFornecedor!A:B,2,0)</f>
        <v>NorthShore</v>
      </c>
    </row>
    <row r="7719" spans="1:16" x14ac:dyDescent="0.25">
      <c r="A7719">
        <v>7718</v>
      </c>
      <c r="B7719" s="1">
        <v>44355</v>
      </c>
      <c r="C7719" s="1">
        <v>44360</v>
      </c>
      <c r="D7719" s="1">
        <v>44364</v>
      </c>
      <c r="E7719" s="1">
        <v>44362</v>
      </c>
      <c r="F7719">
        <v>4</v>
      </c>
      <c r="G7719" t="str">
        <f>VLOOKUP(F7719,dComprador!A:B,2,0)</f>
        <v>Lira</v>
      </c>
      <c r="H7719">
        <v>10</v>
      </c>
      <c r="I7719" t="str">
        <f>VLOOKUP(H7719,dMateriaPrima!A:B,2,0)</f>
        <v>Pedra Britada</v>
      </c>
      <c r="J7719">
        <f>VLOOKUP(H7719,dMateriaPrima!A:C,3,0)</f>
        <v>56</v>
      </c>
      <c r="K7719">
        <v>19</v>
      </c>
      <c r="L7719">
        <f t="shared" si="241"/>
        <v>1064</v>
      </c>
      <c r="M7719">
        <v>0</v>
      </c>
      <c r="N7719">
        <f t="shared" si="240"/>
        <v>1064</v>
      </c>
      <c r="O7719">
        <v>5</v>
      </c>
      <c r="P7719" t="str">
        <f>VLOOKUP(O7719,dFornecedor!A:B,2,0)</f>
        <v>Atlas</v>
      </c>
    </row>
    <row r="7720" spans="1:16" x14ac:dyDescent="0.25">
      <c r="A7720">
        <v>7719</v>
      </c>
      <c r="B7720" s="1">
        <v>44355</v>
      </c>
      <c r="C7720" s="1">
        <v>44365</v>
      </c>
      <c r="D7720" s="1">
        <v>44373</v>
      </c>
      <c r="E7720" s="1">
        <v>44374</v>
      </c>
      <c r="F7720">
        <v>1</v>
      </c>
      <c r="G7720" t="str">
        <f>VLOOKUP(F7720,dComprador!A:B,2,0)</f>
        <v>Alon</v>
      </c>
      <c r="H7720">
        <v>10</v>
      </c>
      <c r="I7720" t="str">
        <f>VLOOKUP(H7720,dMateriaPrima!A:B,2,0)</f>
        <v>Pedra Britada</v>
      </c>
      <c r="J7720">
        <f>VLOOKUP(H7720,dMateriaPrima!A:C,3,0)</f>
        <v>56</v>
      </c>
      <c r="K7720">
        <v>47</v>
      </c>
      <c r="L7720">
        <f t="shared" si="241"/>
        <v>2632</v>
      </c>
      <c r="M7720">
        <v>0</v>
      </c>
      <c r="N7720">
        <f t="shared" si="240"/>
        <v>2632</v>
      </c>
      <c r="O7720">
        <v>3</v>
      </c>
      <c r="P7720" t="str">
        <f>VLOOKUP(O7720,dFornecedor!A:B,2,0)</f>
        <v>StepUp</v>
      </c>
    </row>
    <row r="7721" spans="1:16" x14ac:dyDescent="0.25">
      <c r="A7721">
        <v>7720</v>
      </c>
      <c r="B7721" s="1">
        <v>44355</v>
      </c>
      <c r="C7721" s="1">
        <v>44359</v>
      </c>
      <c r="D7721" s="1">
        <v>44373</v>
      </c>
      <c r="E7721" s="1">
        <v>44375</v>
      </c>
      <c r="F7721">
        <v>1</v>
      </c>
      <c r="G7721" t="str">
        <f>VLOOKUP(F7721,dComprador!A:B,2,0)</f>
        <v>Alon</v>
      </c>
      <c r="H7721">
        <v>4</v>
      </c>
      <c r="I7721" t="str">
        <f>VLOOKUP(H7721,dMateriaPrima!A:B,2,0)</f>
        <v>Madeira</v>
      </c>
      <c r="J7721">
        <f>VLOOKUP(H7721,dMateriaPrima!A:C,3,0)</f>
        <v>168</v>
      </c>
      <c r="K7721">
        <v>310</v>
      </c>
      <c r="L7721">
        <f t="shared" si="241"/>
        <v>52080</v>
      </c>
      <c r="M7721">
        <v>0</v>
      </c>
      <c r="N7721">
        <f t="shared" si="240"/>
        <v>52080</v>
      </c>
      <c r="O7721">
        <v>1</v>
      </c>
      <c r="P7721" t="str">
        <f>VLOOKUP(O7721,dFornecedor!A:B,2,0)</f>
        <v>NorthShore</v>
      </c>
    </row>
    <row r="7722" spans="1:16" x14ac:dyDescent="0.25">
      <c r="A7722">
        <v>7721</v>
      </c>
      <c r="B7722" s="1">
        <v>44355</v>
      </c>
      <c r="C7722" s="1">
        <v>44364</v>
      </c>
      <c r="D7722" s="1">
        <v>44386</v>
      </c>
      <c r="E7722" s="1">
        <v>44386</v>
      </c>
      <c r="F7722">
        <v>1</v>
      </c>
      <c r="G7722" t="str">
        <f>VLOOKUP(F7722,dComprador!A:B,2,0)</f>
        <v>Alon</v>
      </c>
      <c r="H7722">
        <v>1</v>
      </c>
      <c r="I7722" t="str">
        <f>VLOOKUP(H7722,dMateriaPrima!A:B,2,0)</f>
        <v>Tecido</v>
      </c>
      <c r="J7722">
        <f>VLOOKUP(H7722,dMateriaPrima!A:C,3,0)</f>
        <v>18</v>
      </c>
      <c r="K7722">
        <v>85</v>
      </c>
      <c r="L7722">
        <f t="shared" si="241"/>
        <v>1530</v>
      </c>
      <c r="M7722">
        <v>0</v>
      </c>
      <c r="N7722">
        <f t="shared" si="240"/>
        <v>1530</v>
      </c>
      <c r="O7722">
        <v>1</v>
      </c>
      <c r="P7722" t="str">
        <f>VLOOKUP(O7722,dFornecedor!A:B,2,0)</f>
        <v>NorthShore</v>
      </c>
    </row>
    <row r="7723" spans="1:16" x14ac:dyDescent="0.25">
      <c r="A7723">
        <v>7722</v>
      </c>
      <c r="B7723" s="1">
        <v>44355</v>
      </c>
      <c r="C7723" s="1">
        <v>44356</v>
      </c>
      <c r="D7723" s="1">
        <v>44388</v>
      </c>
      <c r="E7723" s="1">
        <v>44387</v>
      </c>
      <c r="F7723">
        <v>1</v>
      </c>
      <c r="G7723" t="str">
        <f>VLOOKUP(F7723,dComprador!A:B,2,0)</f>
        <v>Alon</v>
      </c>
      <c r="H7723">
        <v>2</v>
      </c>
      <c r="I7723" t="str">
        <f>VLOOKUP(H7723,dMateriaPrima!A:B,2,0)</f>
        <v>Chapa Metal</v>
      </c>
      <c r="J7723">
        <f>VLOOKUP(H7723,dMateriaPrima!A:C,3,0)</f>
        <v>299.89999999999998</v>
      </c>
      <c r="K7723">
        <v>105</v>
      </c>
      <c r="L7723">
        <f t="shared" si="241"/>
        <v>31489.499999999996</v>
      </c>
      <c r="M7723">
        <v>0</v>
      </c>
      <c r="N7723">
        <f t="shared" si="240"/>
        <v>31489.499999999996</v>
      </c>
      <c r="O7723">
        <v>3</v>
      </c>
      <c r="P7723" t="str">
        <f>VLOOKUP(O7723,dFornecedor!A:B,2,0)</f>
        <v>StepUp</v>
      </c>
    </row>
    <row r="7724" spans="1:16" x14ac:dyDescent="0.25">
      <c r="A7724">
        <v>7723</v>
      </c>
      <c r="B7724" s="1">
        <v>44355</v>
      </c>
      <c r="C7724" s="1">
        <v>44355</v>
      </c>
      <c r="D7724" s="1">
        <v>44377</v>
      </c>
      <c r="E7724" s="1">
        <v>44379</v>
      </c>
      <c r="F7724">
        <v>1</v>
      </c>
      <c r="G7724" t="str">
        <f>VLOOKUP(F7724,dComprador!A:B,2,0)</f>
        <v>Alon</v>
      </c>
      <c r="H7724">
        <v>11</v>
      </c>
      <c r="I7724" t="str">
        <f>VLOOKUP(H7724,dMateriaPrima!A:B,2,0)</f>
        <v>Papel</v>
      </c>
      <c r="J7724">
        <f>VLOOKUP(H7724,dMateriaPrima!A:C,3,0)</f>
        <v>9</v>
      </c>
      <c r="K7724">
        <v>6</v>
      </c>
      <c r="L7724">
        <f t="shared" si="241"/>
        <v>54</v>
      </c>
      <c r="M7724">
        <v>0</v>
      </c>
      <c r="N7724">
        <f t="shared" si="240"/>
        <v>54</v>
      </c>
      <c r="O7724">
        <v>4</v>
      </c>
      <c r="P7724" t="str">
        <f>VLOOKUP(O7724,dFornecedor!A:B,2,0)</f>
        <v>AlphaOmega</v>
      </c>
    </row>
    <row r="7725" spans="1:16" x14ac:dyDescent="0.25">
      <c r="A7725">
        <v>7724</v>
      </c>
      <c r="B7725" s="1">
        <v>44355</v>
      </c>
      <c r="C7725" s="1">
        <v>44364</v>
      </c>
      <c r="D7725" s="1">
        <v>44380</v>
      </c>
      <c r="E7725" s="1">
        <v>44379</v>
      </c>
      <c r="F7725">
        <v>1</v>
      </c>
      <c r="G7725" t="str">
        <f>VLOOKUP(F7725,dComprador!A:B,2,0)</f>
        <v>Alon</v>
      </c>
      <c r="H7725">
        <v>8</v>
      </c>
      <c r="I7725" t="str">
        <f>VLOOKUP(H7725,dMateriaPrima!A:B,2,0)</f>
        <v>Cimento</v>
      </c>
      <c r="J7725">
        <f>VLOOKUP(H7725,dMateriaPrima!A:C,3,0)</f>
        <v>23</v>
      </c>
      <c r="K7725">
        <v>8</v>
      </c>
      <c r="L7725">
        <f t="shared" si="241"/>
        <v>184</v>
      </c>
      <c r="M7725">
        <v>0</v>
      </c>
      <c r="N7725">
        <f t="shared" si="240"/>
        <v>184</v>
      </c>
      <c r="O7725">
        <v>2</v>
      </c>
      <c r="P7725" t="str">
        <f>VLOOKUP(O7725,dFornecedor!A:B,2,0)</f>
        <v>Minerva</v>
      </c>
    </row>
    <row r="7726" spans="1:16" x14ac:dyDescent="0.25">
      <c r="A7726">
        <v>7725</v>
      </c>
      <c r="B7726" s="1">
        <v>44356</v>
      </c>
      <c r="C7726" s="1">
        <v>44364</v>
      </c>
      <c r="D7726" s="1">
        <v>44367</v>
      </c>
      <c r="E7726" s="1">
        <v>44373</v>
      </c>
      <c r="F7726">
        <v>4</v>
      </c>
      <c r="G7726" t="str">
        <f>VLOOKUP(F7726,dComprador!A:B,2,0)</f>
        <v>Lira</v>
      </c>
      <c r="H7726">
        <v>7</v>
      </c>
      <c r="I7726" t="str">
        <f>VLOOKUP(H7726,dMateriaPrima!A:B,2,0)</f>
        <v>Poliéster</v>
      </c>
      <c r="J7726">
        <f>VLOOKUP(H7726,dMateriaPrima!A:C,3,0)</f>
        <v>8</v>
      </c>
      <c r="K7726">
        <v>279</v>
      </c>
      <c r="L7726">
        <f t="shared" si="241"/>
        <v>2232</v>
      </c>
      <c r="M7726">
        <v>0</v>
      </c>
      <c r="N7726">
        <f t="shared" si="240"/>
        <v>2232</v>
      </c>
      <c r="O7726">
        <v>2</v>
      </c>
      <c r="P7726" t="str">
        <f>VLOOKUP(O7726,dFornecedor!A:B,2,0)</f>
        <v>Minerva</v>
      </c>
    </row>
    <row r="7727" spans="1:16" x14ac:dyDescent="0.25">
      <c r="A7727">
        <v>7726</v>
      </c>
      <c r="B7727" s="1">
        <v>44356</v>
      </c>
      <c r="C7727" s="1">
        <v>44357</v>
      </c>
      <c r="D7727" s="1">
        <v>44363</v>
      </c>
      <c r="E7727" s="1">
        <v>44362</v>
      </c>
      <c r="F7727">
        <v>4</v>
      </c>
      <c r="G7727" t="str">
        <f>VLOOKUP(F7727,dComprador!A:B,2,0)</f>
        <v>Lira</v>
      </c>
      <c r="H7727">
        <v>11</v>
      </c>
      <c r="I7727" t="str">
        <f>VLOOKUP(H7727,dMateriaPrima!A:B,2,0)</f>
        <v>Papel</v>
      </c>
      <c r="J7727">
        <f>VLOOKUP(H7727,dMateriaPrima!A:C,3,0)</f>
        <v>9</v>
      </c>
      <c r="K7727">
        <v>317</v>
      </c>
      <c r="L7727">
        <f t="shared" si="241"/>
        <v>2853</v>
      </c>
      <c r="M7727">
        <v>0</v>
      </c>
      <c r="N7727">
        <f t="shared" si="240"/>
        <v>2853</v>
      </c>
      <c r="O7727">
        <v>4</v>
      </c>
      <c r="P7727" t="str">
        <f>VLOOKUP(O7727,dFornecedor!A:B,2,0)</f>
        <v>AlphaOmega</v>
      </c>
    </row>
    <row r="7728" spans="1:16" x14ac:dyDescent="0.25">
      <c r="A7728">
        <v>7727</v>
      </c>
      <c r="B7728" s="1">
        <v>44356</v>
      </c>
      <c r="C7728" s="1">
        <v>44360</v>
      </c>
      <c r="D7728" s="1">
        <v>44362</v>
      </c>
      <c r="E7728" s="1">
        <v>44365</v>
      </c>
      <c r="F7728">
        <v>4</v>
      </c>
      <c r="G7728" t="str">
        <f>VLOOKUP(F7728,dComprador!A:B,2,0)</f>
        <v>Lira</v>
      </c>
      <c r="H7728">
        <v>11</v>
      </c>
      <c r="I7728" t="str">
        <f>VLOOKUP(H7728,dMateriaPrima!A:B,2,0)</f>
        <v>Papel</v>
      </c>
      <c r="J7728">
        <f>VLOOKUP(H7728,dMateriaPrima!A:C,3,0)</f>
        <v>9</v>
      </c>
      <c r="K7728">
        <v>398</v>
      </c>
      <c r="L7728">
        <f t="shared" si="241"/>
        <v>3582</v>
      </c>
      <c r="M7728">
        <v>0</v>
      </c>
      <c r="N7728">
        <f t="shared" si="240"/>
        <v>3582</v>
      </c>
      <c r="O7728">
        <v>4</v>
      </c>
      <c r="P7728" t="str">
        <f>VLOOKUP(O7728,dFornecedor!A:B,2,0)</f>
        <v>AlphaOmega</v>
      </c>
    </row>
    <row r="7729" spans="1:16" x14ac:dyDescent="0.25">
      <c r="A7729">
        <v>7728</v>
      </c>
      <c r="B7729" s="1">
        <v>44356</v>
      </c>
      <c r="C7729" s="1">
        <v>44357</v>
      </c>
      <c r="D7729" s="1">
        <v>44375</v>
      </c>
      <c r="E7729" s="1">
        <v>44378</v>
      </c>
      <c r="F7729">
        <v>1</v>
      </c>
      <c r="G7729" t="str">
        <f>VLOOKUP(F7729,dComprador!A:B,2,0)</f>
        <v>Alon</v>
      </c>
      <c r="H7729">
        <v>9</v>
      </c>
      <c r="I7729" t="str">
        <f>VLOOKUP(H7729,dMateriaPrima!A:B,2,0)</f>
        <v>Couro</v>
      </c>
      <c r="J7729">
        <f>VLOOKUP(H7729,dMateriaPrima!A:C,3,0)</f>
        <v>4.4000000000000004</v>
      </c>
      <c r="K7729">
        <v>9</v>
      </c>
      <c r="L7729">
        <f t="shared" si="241"/>
        <v>39.6</v>
      </c>
      <c r="M7729">
        <v>0</v>
      </c>
      <c r="N7729">
        <f t="shared" si="240"/>
        <v>39.6</v>
      </c>
      <c r="O7729">
        <v>3</v>
      </c>
      <c r="P7729" t="str">
        <f>VLOOKUP(O7729,dFornecedor!A:B,2,0)</f>
        <v>StepUp</v>
      </c>
    </row>
    <row r="7730" spans="1:16" x14ac:dyDescent="0.25">
      <c r="A7730">
        <v>7729</v>
      </c>
      <c r="B7730" s="1">
        <v>44356</v>
      </c>
      <c r="C7730" s="1">
        <v>44364</v>
      </c>
      <c r="D7730" s="1">
        <v>44366</v>
      </c>
      <c r="E7730" s="1">
        <v>44369</v>
      </c>
      <c r="F7730">
        <v>2</v>
      </c>
      <c r="G7730" t="str">
        <f>VLOOKUP(F7730,dComprador!A:B,2,0)</f>
        <v>João</v>
      </c>
      <c r="H7730">
        <v>5</v>
      </c>
      <c r="I7730" t="str">
        <f>VLOOKUP(H7730,dMateriaPrima!A:B,2,0)</f>
        <v>Areia</v>
      </c>
      <c r="J7730">
        <f>VLOOKUP(H7730,dMateriaPrima!A:C,3,0)</f>
        <v>3.59</v>
      </c>
      <c r="K7730">
        <v>249</v>
      </c>
      <c r="L7730">
        <f t="shared" si="241"/>
        <v>893.91</v>
      </c>
      <c r="M7730">
        <v>0</v>
      </c>
      <c r="N7730">
        <f t="shared" si="240"/>
        <v>893.91</v>
      </c>
      <c r="O7730">
        <v>2</v>
      </c>
      <c r="P7730" t="str">
        <f>VLOOKUP(O7730,dFornecedor!A:B,2,0)</f>
        <v>Minerva</v>
      </c>
    </row>
    <row r="7731" spans="1:16" x14ac:dyDescent="0.25">
      <c r="A7731">
        <v>7730</v>
      </c>
      <c r="B7731" s="1">
        <v>44356</v>
      </c>
      <c r="C7731" s="1">
        <v>44360</v>
      </c>
      <c r="D7731" s="1">
        <v>44371</v>
      </c>
      <c r="E7731" s="1">
        <v>44375</v>
      </c>
      <c r="F7731">
        <v>2</v>
      </c>
      <c r="G7731" t="str">
        <f>VLOOKUP(F7731,dComprador!A:B,2,0)</f>
        <v>João</v>
      </c>
      <c r="H7731">
        <v>5</v>
      </c>
      <c r="I7731" t="str">
        <f>VLOOKUP(H7731,dMateriaPrima!A:B,2,0)</f>
        <v>Areia</v>
      </c>
      <c r="J7731">
        <f>VLOOKUP(H7731,dMateriaPrima!A:C,3,0)</f>
        <v>3.59</v>
      </c>
      <c r="K7731">
        <v>329</v>
      </c>
      <c r="L7731">
        <f t="shared" si="241"/>
        <v>1181.1099999999999</v>
      </c>
      <c r="M7731">
        <v>0</v>
      </c>
      <c r="N7731">
        <f t="shared" si="240"/>
        <v>1181.1099999999999</v>
      </c>
      <c r="O7731">
        <v>1</v>
      </c>
      <c r="P7731" t="str">
        <f>VLOOKUP(O7731,dFornecedor!A:B,2,0)</f>
        <v>NorthShore</v>
      </c>
    </row>
    <row r="7732" spans="1:16" x14ac:dyDescent="0.25">
      <c r="A7732">
        <v>7731</v>
      </c>
      <c r="B7732" s="1">
        <v>44356</v>
      </c>
      <c r="C7732" s="1">
        <v>44359</v>
      </c>
      <c r="D7732" s="1">
        <v>44374</v>
      </c>
      <c r="E7732" s="1">
        <v>44378</v>
      </c>
      <c r="F7732">
        <v>1</v>
      </c>
      <c r="G7732" t="str">
        <f>VLOOKUP(F7732,dComprador!A:B,2,0)</f>
        <v>Alon</v>
      </c>
      <c r="H7732">
        <v>7</v>
      </c>
      <c r="I7732" t="str">
        <f>VLOOKUP(H7732,dMateriaPrima!A:B,2,0)</f>
        <v>Poliéster</v>
      </c>
      <c r="J7732">
        <f>VLOOKUP(H7732,dMateriaPrima!A:C,3,0)</f>
        <v>8</v>
      </c>
      <c r="K7732">
        <v>33</v>
      </c>
      <c r="L7732">
        <f t="shared" si="241"/>
        <v>264</v>
      </c>
      <c r="M7732">
        <v>17</v>
      </c>
      <c r="N7732">
        <f t="shared" si="240"/>
        <v>219.12</v>
      </c>
      <c r="O7732">
        <v>4</v>
      </c>
      <c r="P7732" t="str">
        <f>VLOOKUP(O7732,dFornecedor!A:B,2,0)</f>
        <v>AlphaOmega</v>
      </c>
    </row>
    <row r="7733" spans="1:16" x14ac:dyDescent="0.25">
      <c r="A7733">
        <v>7732</v>
      </c>
      <c r="B7733" s="1">
        <v>44356</v>
      </c>
      <c r="C7733" s="1">
        <v>44356</v>
      </c>
      <c r="D7733" s="1">
        <v>44388</v>
      </c>
      <c r="E7733" s="1">
        <v>44389</v>
      </c>
      <c r="F7733">
        <v>1</v>
      </c>
      <c r="G7733" t="str">
        <f>VLOOKUP(F7733,dComprador!A:B,2,0)</f>
        <v>Alon</v>
      </c>
      <c r="H7733">
        <v>9</v>
      </c>
      <c r="I7733" t="str">
        <f>VLOOKUP(H7733,dMateriaPrima!A:B,2,0)</f>
        <v>Couro</v>
      </c>
      <c r="J7733">
        <f>VLOOKUP(H7733,dMateriaPrima!A:C,3,0)</f>
        <v>4.4000000000000004</v>
      </c>
      <c r="K7733">
        <v>392</v>
      </c>
      <c r="L7733">
        <f t="shared" si="241"/>
        <v>1724.8000000000002</v>
      </c>
      <c r="M7733">
        <v>0</v>
      </c>
      <c r="N7733">
        <f t="shared" si="240"/>
        <v>1724.8000000000002</v>
      </c>
      <c r="O7733">
        <v>2</v>
      </c>
      <c r="P7733" t="str">
        <f>VLOOKUP(O7733,dFornecedor!A:B,2,0)</f>
        <v>Minerva</v>
      </c>
    </row>
    <row r="7734" spans="1:16" x14ac:dyDescent="0.25">
      <c r="A7734">
        <v>7733</v>
      </c>
      <c r="B7734" s="1">
        <v>44356</v>
      </c>
      <c r="C7734" s="1">
        <v>44357</v>
      </c>
      <c r="D7734" s="1">
        <v>44379</v>
      </c>
      <c r="E7734" s="1">
        <v>44382</v>
      </c>
      <c r="F7734">
        <v>1</v>
      </c>
      <c r="G7734" t="str">
        <f>VLOOKUP(F7734,dComprador!A:B,2,0)</f>
        <v>Alon</v>
      </c>
      <c r="H7734">
        <v>8</v>
      </c>
      <c r="I7734" t="str">
        <f>VLOOKUP(H7734,dMateriaPrima!A:B,2,0)</f>
        <v>Cimento</v>
      </c>
      <c r="J7734">
        <f>VLOOKUP(H7734,dMateriaPrima!A:C,3,0)</f>
        <v>23</v>
      </c>
      <c r="K7734">
        <v>109</v>
      </c>
      <c r="L7734">
        <f t="shared" si="241"/>
        <v>2507</v>
      </c>
      <c r="M7734">
        <v>30</v>
      </c>
      <c r="N7734">
        <f t="shared" si="240"/>
        <v>1754.9</v>
      </c>
      <c r="O7734">
        <v>3</v>
      </c>
      <c r="P7734" t="str">
        <f>VLOOKUP(O7734,dFornecedor!A:B,2,0)</f>
        <v>StepUp</v>
      </c>
    </row>
    <row r="7735" spans="1:16" x14ac:dyDescent="0.25">
      <c r="A7735">
        <v>7734</v>
      </c>
      <c r="B7735" s="1">
        <v>44357</v>
      </c>
      <c r="C7735" s="1">
        <v>44357</v>
      </c>
      <c r="D7735" s="1">
        <v>44364</v>
      </c>
      <c r="E7735" s="1">
        <v>44365</v>
      </c>
      <c r="F7735">
        <v>4</v>
      </c>
      <c r="G7735" t="str">
        <f>VLOOKUP(F7735,dComprador!A:B,2,0)</f>
        <v>Lira</v>
      </c>
      <c r="H7735">
        <v>9</v>
      </c>
      <c r="I7735" t="str">
        <f>VLOOKUP(H7735,dMateriaPrima!A:B,2,0)</f>
        <v>Couro</v>
      </c>
      <c r="J7735">
        <f>VLOOKUP(H7735,dMateriaPrima!A:C,3,0)</f>
        <v>4.4000000000000004</v>
      </c>
      <c r="K7735">
        <v>400</v>
      </c>
      <c r="L7735">
        <f t="shared" si="241"/>
        <v>1760.0000000000002</v>
      </c>
      <c r="M7735">
        <v>0</v>
      </c>
      <c r="N7735">
        <f t="shared" si="240"/>
        <v>1760.0000000000002</v>
      </c>
      <c r="O7735">
        <v>2</v>
      </c>
      <c r="P7735" t="str">
        <f>VLOOKUP(O7735,dFornecedor!A:B,2,0)</f>
        <v>Minerva</v>
      </c>
    </row>
    <row r="7736" spans="1:16" x14ac:dyDescent="0.25">
      <c r="A7736">
        <v>7735</v>
      </c>
      <c r="B7736" s="1">
        <v>44357</v>
      </c>
      <c r="C7736" s="1">
        <v>44357</v>
      </c>
      <c r="D7736" s="1">
        <v>44364</v>
      </c>
      <c r="E7736" s="1">
        <v>44363</v>
      </c>
      <c r="F7736">
        <v>4</v>
      </c>
      <c r="G7736" t="str">
        <f>VLOOKUP(F7736,dComprador!A:B,2,0)</f>
        <v>Lira</v>
      </c>
      <c r="H7736">
        <v>1</v>
      </c>
      <c r="I7736" t="str">
        <f>VLOOKUP(H7736,dMateriaPrima!A:B,2,0)</f>
        <v>Tecido</v>
      </c>
      <c r="J7736">
        <f>VLOOKUP(H7736,dMateriaPrima!A:C,3,0)</f>
        <v>18</v>
      </c>
      <c r="K7736">
        <v>196</v>
      </c>
      <c r="L7736">
        <f t="shared" si="241"/>
        <v>3528</v>
      </c>
      <c r="M7736">
        <v>0</v>
      </c>
      <c r="N7736">
        <f t="shared" si="240"/>
        <v>3528</v>
      </c>
      <c r="O7736">
        <v>5</v>
      </c>
      <c r="P7736" t="str">
        <f>VLOOKUP(O7736,dFornecedor!A:B,2,0)</f>
        <v>Atlas</v>
      </c>
    </row>
    <row r="7737" spans="1:16" x14ac:dyDescent="0.25">
      <c r="A7737">
        <v>7736</v>
      </c>
      <c r="B7737" s="1">
        <v>44357</v>
      </c>
      <c r="C7737" s="1">
        <v>44366</v>
      </c>
      <c r="D7737" s="1">
        <v>44369</v>
      </c>
      <c r="E7737" s="1">
        <v>44374</v>
      </c>
      <c r="F7737">
        <v>4</v>
      </c>
      <c r="G7737" t="str">
        <f>VLOOKUP(F7737,dComprador!A:B,2,0)</f>
        <v>Lira</v>
      </c>
      <c r="H7737">
        <v>11</v>
      </c>
      <c r="I7737" t="str">
        <f>VLOOKUP(H7737,dMateriaPrima!A:B,2,0)</f>
        <v>Papel</v>
      </c>
      <c r="J7737">
        <f>VLOOKUP(H7737,dMateriaPrima!A:C,3,0)</f>
        <v>9</v>
      </c>
      <c r="K7737">
        <v>207</v>
      </c>
      <c r="L7737">
        <f t="shared" si="241"/>
        <v>1863</v>
      </c>
      <c r="M7737">
        <v>0</v>
      </c>
      <c r="N7737">
        <f t="shared" si="240"/>
        <v>1863</v>
      </c>
      <c r="O7737">
        <v>3</v>
      </c>
      <c r="P7737" t="str">
        <f>VLOOKUP(O7737,dFornecedor!A:B,2,0)</f>
        <v>StepUp</v>
      </c>
    </row>
    <row r="7738" spans="1:16" x14ac:dyDescent="0.25">
      <c r="A7738">
        <v>7737</v>
      </c>
      <c r="B7738" s="1">
        <v>44357</v>
      </c>
      <c r="C7738" s="1">
        <v>44367</v>
      </c>
      <c r="D7738" s="1">
        <v>44369</v>
      </c>
      <c r="E7738" s="1">
        <v>44369</v>
      </c>
      <c r="F7738">
        <v>4</v>
      </c>
      <c r="G7738" t="str">
        <f>VLOOKUP(F7738,dComprador!A:B,2,0)</f>
        <v>Lira</v>
      </c>
      <c r="H7738">
        <v>9</v>
      </c>
      <c r="I7738" t="str">
        <f>VLOOKUP(H7738,dMateriaPrima!A:B,2,0)</f>
        <v>Couro</v>
      </c>
      <c r="J7738">
        <f>VLOOKUP(H7738,dMateriaPrima!A:C,3,0)</f>
        <v>4.4000000000000004</v>
      </c>
      <c r="K7738">
        <v>24</v>
      </c>
      <c r="L7738">
        <f t="shared" si="241"/>
        <v>105.60000000000001</v>
      </c>
      <c r="M7738">
        <v>0</v>
      </c>
      <c r="N7738">
        <f t="shared" si="240"/>
        <v>105.60000000000001</v>
      </c>
      <c r="O7738">
        <v>3</v>
      </c>
      <c r="P7738" t="str">
        <f>VLOOKUP(O7738,dFornecedor!A:B,2,0)</f>
        <v>StepUp</v>
      </c>
    </row>
    <row r="7739" spans="1:16" x14ac:dyDescent="0.25">
      <c r="A7739">
        <v>7738</v>
      </c>
      <c r="B7739" s="1">
        <v>44357</v>
      </c>
      <c r="C7739" s="1">
        <v>44358</v>
      </c>
      <c r="D7739" s="1">
        <v>44364</v>
      </c>
      <c r="E7739" s="1">
        <v>44368</v>
      </c>
      <c r="F7739">
        <v>4</v>
      </c>
      <c r="G7739" t="str">
        <f>VLOOKUP(F7739,dComprador!A:B,2,0)</f>
        <v>Lira</v>
      </c>
      <c r="H7739">
        <v>9</v>
      </c>
      <c r="I7739" t="str">
        <f>VLOOKUP(H7739,dMateriaPrima!A:B,2,0)</f>
        <v>Couro</v>
      </c>
      <c r="J7739">
        <f>VLOOKUP(H7739,dMateriaPrima!A:C,3,0)</f>
        <v>4.4000000000000004</v>
      </c>
      <c r="K7739">
        <v>275</v>
      </c>
      <c r="L7739">
        <f t="shared" si="241"/>
        <v>1210</v>
      </c>
      <c r="M7739">
        <v>0</v>
      </c>
      <c r="N7739">
        <f t="shared" si="240"/>
        <v>1210</v>
      </c>
      <c r="O7739">
        <v>3</v>
      </c>
      <c r="P7739" t="str">
        <f>VLOOKUP(O7739,dFornecedor!A:B,2,0)</f>
        <v>StepUp</v>
      </c>
    </row>
    <row r="7740" spans="1:16" x14ac:dyDescent="0.25">
      <c r="A7740">
        <v>7739</v>
      </c>
      <c r="B7740" s="1">
        <v>44357</v>
      </c>
      <c r="C7740" s="1">
        <v>44367</v>
      </c>
      <c r="D7740" s="1">
        <v>44368</v>
      </c>
      <c r="E7740" s="1">
        <v>44374</v>
      </c>
      <c r="F7740">
        <v>4</v>
      </c>
      <c r="G7740" t="str">
        <f>VLOOKUP(F7740,dComprador!A:B,2,0)</f>
        <v>Lira</v>
      </c>
      <c r="H7740">
        <v>8</v>
      </c>
      <c r="I7740" t="str">
        <f>VLOOKUP(H7740,dMateriaPrima!A:B,2,0)</f>
        <v>Cimento</v>
      </c>
      <c r="J7740">
        <f>VLOOKUP(H7740,dMateriaPrima!A:C,3,0)</f>
        <v>23</v>
      </c>
      <c r="K7740">
        <v>99</v>
      </c>
      <c r="L7740">
        <f t="shared" si="241"/>
        <v>2277</v>
      </c>
      <c r="M7740">
        <v>0</v>
      </c>
      <c r="N7740">
        <f t="shared" si="240"/>
        <v>2277</v>
      </c>
      <c r="O7740">
        <v>3</v>
      </c>
      <c r="P7740" t="str">
        <f>VLOOKUP(O7740,dFornecedor!A:B,2,0)</f>
        <v>StepUp</v>
      </c>
    </row>
    <row r="7741" spans="1:16" x14ac:dyDescent="0.25">
      <c r="A7741">
        <v>7740</v>
      </c>
      <c r="B7741" s="1">
        <v>44357</v>
      </c>
      <c r="C7741" s="1">
        <v>44357</v>
      </c>
      <c r="D7741" s="1">
        <v>44379</v>
      </c>
      <c r="E7741" s="1">
        <v>44377</v>
      </c>
      <c r="F7741">
        <v>1</v>
      </c>
      <c r="G7741" t="str">
        <f>VLOOKUP(F7741,dComprador!A:B,2,0)</f>
        <v>Alon</v>
      </c>
      <c r="H7741">
        <v>5</v>
      </c>
      <c r="I7741" t="str">
        <f>VLOOKUP(H7741,dMateriaPrima!A:B,2,0)</f>
        <v>Areia</v>
      </c>
      <c r="J7741">
        <f>VLOOKUP(H7741,dMateriaPrima!A:C,3,0)</f>
        <v>3.59</v>
      </c>
      <c r="K7741">
        <v>45</v>
      </c>
      <c r="L7741">
        <f t="shared" si="241"/>
        <v>161.54999999999998</v>
      </c>
      <c r="M7741">
        <v>0</v>
      </c>
      <c r="N7741">
        <f t="shared" si="240"/>
        <v>161.54999999999998</v>
      </c>
      <c r="O7741">
        <v>2</v>
      </c>
      <c r="P7741" t="str">
        <f>VLOOKUP(O7741,dFornecedor!A:B,2,0)</f>
        <v>Minerva</v>
      </c>
    </row>
    <row r="7742" spans="1:16" x14ac:dyDescent="0.25">
      <c r="A7742">
        <v>7741</v>
      </c>
      <c r="B7742" s="1">
        <v>44357</v>
      </c>
      <c r="C7742" s="1">
        <v>44358</v>
      </c>
      <c r="D7742" s="1">
        <v>44370</v>
      </c>
      <c r="E7742" s="1">
        <v>44371</v>
      </c>
      <c r="F7742">
        <v>2</v>
      </c>
      <c r="G7742" t="str">
        <f>VLOOKUP(F7742,dComprador!A:B,2,0)</f>
        <v>João</v>
      </c>
      <c r="H7742">
        <v>8</v>
      </c>
      <c r="I7742" t="str">
        <f>VLOOKUP(H7742,dMateriaPrima!A:B,2,0)</f>
        <v>Cimento</v>
      </c>
      <c r="J7742">
        <f>VLOOKUP(H7742,dMateriaPrima!A:C,3,0)</f>
        <v>23</v>
      </c>
      <c r="K7742">
        <v>506</v>
      </c>
      <c r="L7742">
        <f t="shared" si="241"/>
        <v>11638</v>
      </c>
      <c r="M7742">
        <v>0</v>
      </c>
      <c r="N7742">
        <f t="shared" si="240"/>
        <v>11638</v>
      </c>
      <c r="O7742">
        <v>3</v>
      </c>
      <c r="P7742" t="str">
        <f>VLOOKUP(O7742,dFornecedor!A:B,2,0)</f>
        <v>StepUp</v>
      </c>
    </row>
    <row r="7743" spans="1:16" x14ac:dyDescent="0.25">
      <c r="A7743">
        <v>7742</v>
      </c>
      <c r="B7743" s="1">
        <v>44357</v>
      </c>
      <c r="C7743" s="1">
        <v>44357</v>
      </c>
      <c r="D7743" s="1">
        <v>44373</v>
      </c>
      <c r="E7743" s="1">
        <v>44374</v>
      </c>
      <c r="F7743">
        <v>1</v>
      </c>
      <c r="G7743" t="str">
        <f>VLOOKUP(F7743,dComprador!A:B,2,0)</f>
        <v>Alon</v>
      </c>
      <c r="H7743">
        <v>5</v>
      </c>
      <c r="I7743" t="str">
        <f>VLOOKUP(H7743,dMateriaPrima!A:B,2,0)</f>
        <v>Areia</v>
      </c>
      <c r="J7743">
        <f>VLOOKUP(H7743,dMateriaPrima!A:C,3,0)</f>
        <v>3.59</v>
      </c>
      <c r="K7743">
        <v>126</v>
      </c>
      <c r="L7743">
        <f t="shared" si="241"/>
        <v>452.34</v>
      </c>
      <c r="M7743">
        <v>0</v>
      </c>
      <c r="N7743">
        <f t="shared" si="240"/>
        <v>452.34</v>
      </c>
      <c r="O7743">
        <v>4</v>
      </c>
      <c r="P7743" t="str">
        <f>VLOOKUP(O7743,dFornecedor!A:B,2,0)</f>
        <v>AlphaOmega</v>
      </c>
    </row>
    <row r="7744" spans="1:16" x14ac:dyDescent="0.25">
      <c r="A7744">
        <v>7743</v>
      </c>
      <c r="B7744" s="1">
        <v>44357</v>
      </c>
      <c r="C7744" s="1">
        <v>44357</v>
      </c>
      <c r="D7744" s="1">
        <v>44375</v>
      </c>
      <c r="E7744" s="1">
        <v>44376</v>
      </c>
      <c r="F7744">
        <v>1</v>
      </c>
      <c r="G7744" t="str">
        <f>VLOOKUP(F7744,dComprador!A:B,2,0)</f>
        <v>Alon</v>
      </c>
      <c r="H7744">
        <v>1</v>
      </c>
      <c r="I7744" t="str">
        <f>VLOOKUP(H7744,dMateriaPrima!A:B,2,0)</f>
        <v>Tecido</v>
      </c>
      <c r="J7744">
        <f>VLOOKUP(H7744,dMateriaPrima!A:C,3,0)</f>
        <v>18</v>
      </c>
      <c r="K7744">
        <v>522</v>
      </c>
      <c r="L7744">
        <f t="shared" si="241"/>
        <v>9396</v>
      </c>
      <c r="M7744">
        <v>0</v>
      </c>
      <c r="N7744">
        <f t="shared" si="240"/>
        <v>9396</v>
      </c>
      <c r="O7744">
        <v>5</v>
      </c>
      <c r="P7744" t="str">
        <f>VLOOKUP(O7744,dFornecedor!A:B,2,0)</f>
        <v>Atlas</v>
      </c>
    </row>
    <row r="7745" spans="1:16" x14ac:dyDescent="0.25">
      <c r="A7745">
        <v>7744</v>
      </c>
      <c r="B7745" s="1">
        <v>44357</v>
      </c>
      <c r="C7745" s="1">
        <v>44364</v>
      </c>
      <c r="D7745" s="1">
        <v>44389</v>
      </c>
      <c r="E7745" s="1">
        <v>44392</v>
      </c>
      <c r="F7745">
        <v>1</v>
      </c>
      <c r="G7745" t="str">
        <f>VLOOKUP(F7745,dComprador!A:B,2,0)</f>
        <v>Alon</v>
      </c>
      <c r="H7745">
        <v>8</v>
      </c>
      <c r="I7745" t="str">
        <f>VLOOKUP(H7745,dMateriaPrima!A:B,2,0)</f>
        <v>Cimento</v>
      </c>
      <c r="J7745">
        <f>VLOOKUP(H7745,dMateriaPrima!A:C,3,0)</f>
        <v>23</v>
      </c>
      <c r="K7745">
        <v>262</v>
      </c>
      <c r="L7745">
        <f t="shared" si="241"/>
        <v>6026</v>
      </c>
      <c r="M7745">
        <v>0</v>
      </c>
      <c r="N7745">
        <f t="shared" si="240"/>
        <v>6026</v>
      </c>
      <c r="O7745">
        <v>2</v>
      </c>
      <c r="P7745" t="str">
        <f>VLOOKUP(O7745,dFornecedor!A:B,2,0)</f>
        <v>Minerva</v>
      </c>
    </row>
    <row r="7746" spans="1:16" x14ac:dyDescent="0.25">
      <c r="A7746">
        <v>7745</v>
      </c>
      <c r="B7746" s="1">
        <v>44357</v>
      </c>
      <c r="C7746" s="1">
        <v>44358</v>
      </c>
      <c r="D7746" s="1">
        <v>44388</v>
      </c>
      <c r="E7746" s="1">
        <v>44389</v>
      </c>
      <c r="F7746">
        <v>1</v>
      </c>
      <c r="G7746" t="str">
        <f>VLOOKUP(F7746,dComprador!A:B,2,0)</f>
        <v>Alon</v>
      </c>
      <c r="H7746">
        <v>8</v>
      </c>
      <c r="I7746" t="str">
        <f>VLOOKUP(H7746,dMateriaPrima!A:B,2,0)</f>
        <v>Cimento</v>
      </c>
      <c r="J7746">
        <f>VLOOKUP(H7746,dMateriaPrima!A:C,3,0)</f>
        <v>23</v>
      </c>
      <c r="K7746">
        <v>385</v>
      </c>
      <c r="L7746">
        <f t="shared" si="241"/>
        <v>8855</v>
      </c>
      <c r="M7746">
        <v>0</v>
      </c>
      <c r="N7746">
        <f t="shared" ref="N7746:N7809" si="242">SUM(L7746-((L7746*M7746)/100))</f>
        <v>8855</v>
      </c>
      <c r="O7746">
        <v>3</v>
      </c>
      <c r="P7746" t="str">
        <f>VLOOKUP(O7746,dFornecedor!A:B,2,0)</f>
        <v>StepUp</v>
      </c>
    </row>
    <row r="7747" spans="1:16" x14ac:dyDescent="0.25">
      <c r="A7747">
        <v>7746</v>
      </c>
      <c r="B7747" s="1">
        <v>44357</v>
      </c>
      <c r="C7747" s="1">
        <v>44366</v>
      </c>
      <c r="D7747" s="1">
        <v>44389</v>
      </c>
      <c r="E7747" s="1">
        <v>44390</v>
      </c>
      <c r="F7747">
        <v>1</v>
      </c>
      <c r="G7747" t="str">
        <f>VLOOKUP(F7747,dComprador!A:B,2,0)</f>
        <v>Alon</v>
      </c>
      <c r="H7747">
        <v>8</v>
      </c>
      <c r="I7747" t="str">
        <f>VLOOKUP(H7747,dMateriaPrima!A:B,2,0)</f>
        <v>Cimento</v>
      </c>
      <c r="J7747">
        <f>VLOOKUP(H7747,dMateriaPrima!A:C,3,0)</f>
        <v>23</v>
      </c>
      <c r="K7747">
        <v>155</v>
      </c>
      <c r="L7747">
        <f t="shared" ref="L7747:L7810" si="243">J7747*K7747</f>
        <v>3565</v>
      </c>
      <c r="M7747">
        <v>0</v>
      </c>
      <c r="N7747">
        <f t="shared" si="242"/>
        <v>3565</v>
      </c>
      <c r="O7747">
        <v>3</v>
      </c>
      <c r="P7747" t="str">
        <f>VLOOKUP(O7747,dFornecedor!A:B,2,0)</f>
        <v>StepUp</v>
      </c>
    </row>
    <row r="7748" spans="1:16" x14ac:dyDescent="0.25">
      <c r="A7748">
        <v>7747</v>
      </c>
      <c r="B7748" s="1">
        <v>44358</v>
      </c>
      <c r="C7748" s="1">
        <v>44368</v>
      </c>
      <c r="D7748" s="1">
        <v>44368</v>
      </c>
      <c r="E7748" s="1">
        <v>44371</v>
      </c>
      <c r="F7748">
        <v>4</v>
      </c>
      <c r="G7748" t="str">
        <f>VLOOKUP(F7748,dComprador!A:B,2,0)</f>
        <v>Lira</v>
      </c>
      <c r="H7748">
        <v>6</v>
      </c>
      <c r="I7748" t="str">
        <f>VLOOKUP(H7748,dMateriaPrima!A:B,2,0)</f>
        <v>Fio Algodão</v>
      </c>
      <c r="J7748">
        <f>VLOOKUP(H7748,dMateriaPrima!A:C,3,0)</f>
        <v>55.9</v>
      </c>
      <c r="K7748">
        <v>25</v>
      </c>
      <c r="L7748">
        <f t="shared" si="243"/>
        <v>1397.5</v>
      </c>
      <c r="M7748">
        <v>0</v>
      </c>
      <c r="N7748">
        <f t="shared" si="242"/>
        <v>1397.5</v>
      </c>
      <c r="O7748">
        <v>1</v>
      </c>
      <c r="P7748" t="str">
        <f>VLOOKUP(O7748,dFornecedor!A:B,2,0)</f>
        <v>NorthShore</v>
      </c>
    </row>
    <row r="7749" spans="1:16" x14ac:dyDescent="0.25">
      <c r="A7749">
        <v>7748</v>
      </c>
      <c r="B7749" s="1">
        <v>44358</v>
      </c>
      <c r="C7749" s="1">
        <v>44359</v>
      </c>
      <c r="D7749" s="1">
        <v>44365</v>
      </c>
      <c r="E7749" s="1">
        <v>44368</v>
      </c>
      <c r="F7749">
        <v>4</v>
      </c>
      <c r="G7749" t="str">
        <f>VLOOKUP(F7749,dComprador!A:B,2,0)</f>
        <v>Lira</v>
      </c>
      <c r="H7749">
        <v>5</v>
      </c>
      <c r="I7749" t="str">
        <f>VLOOKUP(H7749,dMateriaPrima!A:B,2,0)</f>
        <v>Areia</v>
      </c>
      <c r="J7749">
        <f>VLOOKUP(H7749,dMateriaPrima!A:C,3,0)</f>
        <v>3.59</v>
      </c>
      <c r="K7749">
        <v>509</v>
      </c>
      <c r="L7749">
        <f t="shared" si="243"/>
        <v>1827.31</v>
      </c>
      <c r="M7749">
        <v>22</v>
      </c>
      <c r="N7749">
        <f t="shared" si="242"/>
        <v>1425.3018</v>
      </c>
      <c r="O7749">
        <v>3</v>
      </c>
      <c r="P7749" t="str">
        <f>VLOOKUP(O7749,dFornecedor!A:B,2,0)</f>
        <v>StepUp</v>
      </c>
    </row>
    <row r="7750" spans="1:16" x14ac:dyDescent="0.25">
      <c r="A7750">
        <v>7749</v>
      </c>
      <c r="B7750" s="1">
        <v>44358</v>
      </c>
      <c r="C7750" s="1">
        <v>44368</v>
      </c>
      <c r="D7750" s="1">
        <v>44371</v>
      </c>
      <c r="E7750" s="1">
        <v>44374</v>
      </c>
      <c r="F7750">
        <v>4</v>
      </c>
      <c r="G7750" t="str">
        <f>VLOOKUP(F7750,dComprador!A:B,2,0)</f>
        <v>Lira</v>
      </c>
      <c r="H7750">
        <v>10</v>
      </c>
      <c r="I7750" t="str">
        <f>VLOOKUP(H7750,dMateriaPrima!A:B,2,0)</f>
        <v>Pedra Britada</v>
      </c>
      <c r="J7750">
        <f>VLOOKUP(H7750,dMateriaPrima!A:C,3,0)</f>
        <v>56</v>
      </c>
      <c r="K7750">
        <v>244</v>
      </c>
      <c r="L7750">
        <f t="shared" si="243"/>
        <v>13664</v>
      </c>
      <c r="M7750">
        <v>0</v>
      </c>
      <c r="N7750">
        <f t="shared" si="242"/>
        <v>13664</v>
      </c>
      <c r="O7750">
        <v>3</v>
      </c>
      <c r="P7750" t="str">
        <f>VLOOKUP(O7750,dFornecedor!A:B,2,0)</f>
        <v>StepUp</v>
      </c>
    </row>
    <row r="7751" spans="1:16" x14ac:dyDescent="0.25">
      <c r="A7751">
        <v>7750</v>
      </c>
      <c r="B7751" s="1">
        <v>44358</v>
      </c>
      <c r="C7751" s="1">
        <v>44358</v>
      </c>
      <c r="D7751" s="1">
        <v>44367</v>
      </c>
      <c r="E7751" s="1">
        <v>44366</v>
      </c>
      <c r="F7751">
        <v>4</v>
      </c>
      <c r="G7751" t="str">
        <f>VLOOKUP(F7751,dComprador!A:B,2,0)</f>
        <v>Lira</v>
      </c>
      <c r="H7751">
        <v>1</v>
      </c>
      <c r="I7751" t="str">
        <f>VLOOKUP(H7751,dMateriaPrima!A:B,2,0)</f>
        <v>Tecido</v>
      </c>
      <c r="J7751">
        <f>VLOOKUP(H7751,dMateriaPrima!A:C,3,0)</f>
        <v>18</v>
      </c>
      <c r="K7751">
        <v>19</v>
      </c>
      <c r="L7751">
        <f t="shared" si="243"/>
        <v>342</v>
      </c>
      <c r="M7751">
        <v>0</v>
      </c>
      <c r="N7751">
        <f t="shared" si="242"/>
        <v>342</v>
      </c>
      <c r="O7751">
        <v>2</v>
      </c>
      <c r="P7751" t="str">
        <f>VLOOKUP(O7751,dFornecedor!A:B,2,0)</f>
        <v>Minerva</v>
      </c>
    </row>
    <row r="7752" spans="1:16" x14ac:dyDescent="0.25">
      <c r="A7752">
        <v>7751</v>
      </c>
      <c r="B7752" s="1">
        <v>44358</v>
      </c>
      <c r="C7752" s="1">
        <v>44358</v>
      </c>
      <c r="D7752" s="1">
        <v>44365</v>
      </c>
      <c r="E7752" s="1">
        <v>44367</v>
      </c>
      <c r="F7752">
        <v>4</v>
      </c>
      <c r="G7752" t="str">
        <f>VLOOKUP(F7752,dComprador!A:B,2,0)</f>
        <v>Lira</v>
      </c>
      <c r="H7752">
        <v>1</v>
      </c>
      <c r="I7752" t="str">
        <f>VLOOKUP(H7752,dMateriaPrima!A:B,2,0)</f>
        <v>Tecido</v>
      </c>
      <c r="J7752">
        <f>VLOOKUP(H7752,dMateriaPrima!A:C,3,0)</f>
        <v>18</v>
      </c>
      <c r="K7752">
        <v>477</v>
      </c>
      <c r="L7752">
        <f t="shared" si="243"/>
        <v>8586</v>
      </c>
      <c r="M7752">
        <v>0</v>
      </c>
      <c r="N7752">
        <f t="shared" si="242"/>
        <v>8586</v>
      </c>
      <c r="O7752">
        <v>2</v>
      </c>
      <c r="P7752" t="str">
        <f>VLOOKUP(O7752,dFornecedor!A:B,2,0)</f>
        <v>Minerva</v>
      </c>
    </row>
    <row r="7753" spans="1:16" x14ac:dyDescent="0.25">
      <c r="A7753">
        <v>7752</v>
      </c>
      <c r="B7753" s="1">
        <v>44358</v>
      </c>
      <c r="C7753" s="1">
        <v>44358</v>
      </c>
      <c r="D7753" s="1">
        <v>44365</v>
      </c>
      <c r="E7753" s="1">
        <v>44366</v>
      </c>
      <c r="F7753">
        <v>4</v>
      </c>
      <c r="G7753" t="str">
        <f>VLOOKUP(F7753,dComprador!A:B,2,0)</f>
        <v>Lira</v>
      </c>
      <c r="H7753">
        <v>5</v>
      </c>
      <c r="I7753" t="str">
        <f>VLOOKUP(H7753,dMateriaPrima!A:B,2,0)</f>
        <v>Areia</v>
      </c>
      <c r="J7753">
        <f>VLOOKUP(H7753,dMateriaPrima!A:C,3,0)</f>
        <v>3.59</v>
      </c>
      <c r="K7753">
        <v>47</v>
      </c>
      <c r="L7753">
        <f t="shared" si="243"/>
        <v>168.73</v>
      </c>
      <c r="M7753">
        <v>0</v>
      </c>
      <c r="N7753">
        <f t="shared" si="242"/>
        <v>168.73</v>
      </c>
      <c r="O7753">
        <v>2</v>
      </c>
      <c r="P7753" t="str">
        <f>VLOOKUP(O7753,dFornecedor!A:B,2,0)</f>
        <v>Minerva</v>
      </c>
    </row>
    <row r="7754" spans="1:16" x14ac:dyDescent="0.25">
      <c r="A7754">
        <v>7753</v>
      </c>
      <c r="B7754" s="1">
        <v>44358</v>
      </c>
      <c r="C7754" s="1">
        <v>44358</v>
      </c>
      <c r="D7754" s="1">
        <v>44364</v>
      </c>
      <c r="E7754" s="1">
        <v>44364</v>
      </c>
      <c r="F7754">
        <v>4</v>
      </c>
      <c r="G7754" t="str">
        <f>VLOOKUP(F7754,dComprador!A:B,2,0)</f>
        <v>Lira</v>
      </c>
      <c r="H7754">
        <v>9</v>
      </c>
      <c r="I7754" t="str">
        <f>VLOOKUP(H7754,dMateriaPrima!A:B,2,0)</f>
        <v>Couro</v>
      </c>
      <c r="J7754">
        <f>VLOOKUP(H7754,dMateriaPrima!A:C,3,0)</f>
        <v>4.4000000000000004</v>
      </c>
      <c r="K7754">
        <v>99</v>
      </c>
      <c r="L7754">
        <f t="shared" si="243"/>
        <v>435.6</v>
      </c>
      <c r="M7754">
        <v>0</v>
      </c>
      <c r="N7754">
        <f t="shared" si="242"/>
        <v>435.6</v>
      </c>
      <c r="O7754">
        <v>2</v>
      </c>
      <c r="P7754" t="str">
        <f>VLOOKUP(O7754,dFornecedor!A:B,2,0)</f>
        <v>Minerva</v>
      </c>
    </row>
    <row r="7755" spans="1:16" x14ac:dyDescent="0.25">
      <c r="A7755">
        <v>7754</v>
      </c>
      <c r="B7755" s="1">
        <v>44358</v>
      </c>
      <c r="C7755" s="1">
        <v>44358</v>
      </c>
      <c r="D7755" s="1">
        <v>44392</v>
      </c>
      <c r="E7755" s="1">
        <v>44390</v>
      </c>
      <c r="F7755">
        <v>1</v>
      </c>
      <c r="G7755" t="str">
        <f>VLOOKUP(F7755,dComprador!A:B,2,0)</f>
        <v>Alon</v>
      </c>
      <c r="H7755">
        <v>11</v>
      </c>
      <c r="I7755" t="str">
        <f>VLOOKUP(H7755,dMateriaPrima!A:B,2,0)</f>
        <v>Papel</v>
      </c>
      <c r="J7755">
        <f>VLOOKUP(H7755,dMateriaPrima!A:C,3,0)</f>
        <v>9</v>
      </c>
      <c r="K7755">
        <v>490</v>
      </c>
      <c r="L7755">
        <f t="shared" si="243"/>
        <v>4410</v>
      </c>
      <c r="M7755">
        <v>0</v>
      </c>
      <c r="N7755">
        <f t="shared" si="242"/>
        <v>4410</v>
      </c>
      <c r="O7755">
        <v>2</v>
      </c>
      <c r="P7755" t="str">
        <f>VLOOKUP(O7755,dFornecedor!A:B,2,0)</f>
        <v>Minerva</v>
      </c>
    </row>
    <row r="7756" spans="1:16" x14ac:dyDescent="0.25">
      <c r="A7756">
        <v>7755</v>
      </c>
      <c r="B7756" s="1">
        <v>44359</v>
      </c>
      <c r="C7756" s="1">
        <v>44369</v>
      </c>
      <c r="D7756" s="1">
        <v>44369</v>
      </c>
      <c r="E7756" s="1">
        <v>44371</v>
      </c>
      <c r="F7756">
        <v>4</v>
      </c>
      <c r="G7756" t="str">
        <f>VLOOKUP(F7756,dComprador!A:B,2,0)</f>
        <v>Lira</v>
      </c>
      <c r="H7756">
        <v>7</v>
      </c>
      <c r="I7756" t="str">
        <f>VLOOKUP(H7756,dMateriaPrima!A:B,2,0)</f>
        <v>Poliéster</v>
      </c>
      <c r="J7756">
        <f>VLOOKUP(H7756,dMateriaPrima!A:C,3,0)</f>
        <v>8</v>
      </c>
      <c r="K7756">
        <v>183</v>
      </c>
      <c r="L7756">
        <f t="shared" si="243"/>
        <v>1464</v>
      </c>
      <c r="M7756">
        <v>0</v>
      </c>
      <c r="N7756">
        <f t="shared" si="242"/>
        <v>1464</v>
      </c>
      <c r="O7756">
        <v>1</v>
      </c>
      <c r="P7756" t="str">
        <f>VLOOKUP(O7756,dFornecedor!A:B,2,0)</f>
        <v>NorthShore</v>
      </c>
    </row>
    <row r="7757" spans="1:16" x14ac:dyDescent="0.25">
      <c r="A7757">
        <v>7756</v>
      </c>
      <c r="B7757" s="1">
        <v>44359</v>
      </c>
      <c r="C7757" s="1">
        <v>44359</v>
      </c>
      <c r="D7757" s="1">
        <v>44366</v>
      </c>
      <c r="E7757" s="1">
        <v>44368</v>
      </c>
      <c r="F7757">
        <v>4</v>
      </c>
      <c r="G7757" t="str">
        <f>VLOOKUP(F7757,dComprador!A:B,2,0)</f>
        <v>Lira</v>
      </c>
      <c r="H7757">
        <v>1</v>
      </c>
      <c r="I7757" t="str">
        <f>VLOOKUP(H7757,dMateriaPrima!A:B,2,0)</f>
        <v>Tecido</v>
      </c>
      <c r="J7757">
        <f>VLOOKUP(H7757,dMateriaPrima!A:C,3,0)</f>
        <v>18</v>
      </c>
      <c r="K7757">
        <v>1</v>
      </c>
      <c r="L7757">
        <f t="shared" si="243"/>
        <v>18</v>
      </c>
      <c r="M7757">
        <v>0</v>
      </c>
      <c r="N7757">
        <f t="shared" si="242"/>
        <v>18</v>
      </c>
      <c r="O7757">
        <v>2</v>
      </c>
      <c r="P7757" t="str">
        <f>VLOOKUP(O7757,dFornecedor!A:B,2,0)</f>
        <v>Minerva</v>
      </c>
    </row>
    <row r="7758" spans="1:16" x14ac:dyDescent="0.25">
      <c r="A7758">
        <v>7757</v>
      </c>
      <c r="B7758" s="1">
        <v>44359</v>
      </c>
      <c r="C7758" s="1">
        <v>44369</v>
      </c>
      <c r="D7758" s="1">
        <v>44370</v>
      </c>
      <c r="E7758" s="1">
        <v>44371</v>
      </c>
      <c r="F7758">
        <v>4</v>
      </c>
      <c r="G7758" t="str">
        <f>VLOOKUP(F7758,dComprador!A:B,2,0)</f>
        <v>Lira</v>
      </c>
      <c r="H7758">
        <v>2</v>
      </c>
      <c r="I7758" t="str">
        <f>VLOOKUP(H7758,dMateriaPrima!A:B,2,0)</f>
        <v>Chapa Metal</v>
      </c>
      <c r="J7758">
        <f>VLOOKUP(H7758,dMateriaPrima!A:C,3,0)</f>
        <v>299.89999999999998</v>
      </c>
      <c r="K7758">
        <v>222</v>
      </c>
      <c r="L7758">
        <f t="shared" si="243"/>
        <v>66577.799999999988</v>
      </c>
      <c r="M7758">
        <v>0</v>
      </c>
      <c r="N7758">
        <f t="shared" si="242"/>
        <v>66577.799999999988</v>
      </c>
      <c r="O7758">
        <v>3</v>
      </c>
      <c r="P7758" t="str">
        <f>VLOOKUP(O7758,dFornecedor!A:B,2,0)</f>
        <v>StepUp</v>
      </c>
    </row>
    <row r="7759" spans="1:16" x14ac:dyDescent="0.25">
      <c r="A7759">
        <v>7758</v>
      </c>
      <c r="B7759" s="1">
        <v>44359</v>
      </c>
      <c r="C7759" s="1">
        <v>44366</v>
      </c>
      <c r="D7759" s="1">
        <v>44368</v>
      </c>
      <c r="E7759" s="1">
        <v>44368</v>
      </c>
      <c r="F7759">
        <v>4</v>
      </c>
      <c r="G7759" t="str">
        <f>VLOOKUP(F7759,dComprador!A:B,2,0)</f>
        <v>Lira</v>
      </c>
      <c r="H7759">
        <v>4</v>
      </c>
      <c r="I7759" t="str">
        <f>VLOOKUP(H7759,dMateriaPrima!A:B,2,0)</f>
        <v>Madeira</v>
      </c>
      <c r="J7759">
        <f>VLOOKUP(H7759,dMateriaPrima!A:C,3,0)</f>
        <v>168</v>
      </c>
      <c r="K7759">
        <v>37</v>
      </c>
      <c r="L7759">
        <f t="shared" si="243"/>
        <v>6216</v>
      </c>
      <c r="M7759">
        <v>0</v>
      </c>
      <c r="N7759">
        <f t="shared" si="242"/>
        <v>6216</v>
      </c>
      <c r="O7759">
        <v>2</v>
      </c>
      <c r="P7759" t="str">
        <f>VLOOKUP(O7759,dFornecedor!A:B,2,0)</f>
        <v>Minerva</v>
      </c>
    </row>
    <row r="7760" spans="1:16" x14ac:dyDescent="0.25">
      <c r="A7760">
        <v>7759</v>
      </c>
      <c r="B7760" s="1">
        <v>44359</v>
      </c>
      <c r="C7760" s="1">
        <v>44361</v>
      </c>
      <c r="D7760" s="1">
        <v>44377</v>
      </c>
      <c r="E7760" s="1">
        <v>44378</v>
      </c>
      <c r="F7760">
        <v>1</v>
      </c>
      <c r="G7760" t="str">
        <f>VLOOKUP(F7760,dComprador!A:B,2,0)</f>
        <v>Alon</v>
      </c>
      <c r="H7760">
        <v>5</v>
      </c>
      <c r="I7760" t="str">
        <f>VLOOKUP(H7760,dMateriaPrima!A:B,2,0)</f>
        <v>Areia</v>
      </c>
      <c r="J7760">
        <f>VLOOKUP(H7760,dMateriaPrima!A:C,3,0)</f>
        <v>3.59</v>
      </c>
      <c r="K7760">
        <v>53</v>
      </c>
      <c r="L7760">
        <f t="shared" si="243"/>
        <v>190.26999999999998</v>
      </c>
      <c r="M7760">
        <v>0</v>
      </c>
      <c r="N7760">
        <f t="shared" si="242"/>
        <v>190.26999999999998</v>
      </c>
      <c r="O7760">
        <v>5</v>
      </c>
      <c r="P7760" t="str">
        <f>VLOOKUP(O7760,dFornecedor!A:B,2,0)</f>
        <v>Atlas</v>
      </c>
    </row>
    <row r="7761" spans="1:16" x14ac:dyDescent="0.25">
      <c r="A7761">
        <v>7760</v>
      </c>
      <c r="B7761" s="1">
        <v>44359</v>
      </c>
      <c r="C7761" s="1">
        <v>44366</v>
      </c>
      <c r="D7761" s="1">
        <v>44387</v>
      </c>
      <c r="E7761" s="1">
        <v>44389</v>
      </c>
      <c r="F7761">
        <v>1</v>
      </c>
      <c r="G7761" t="str">
        <f>VLOOKUP(F7761,dComprador!A:B,2,0)</f>
        <v>Alon</v>
      </c>
      <c r="H7761">
        <v>8</v>
      </c>
      <c r="I7761" t="str">
        <f>VLOOKUP(H7761,dMateriaPrima!A:B,2,0)</f>
        <v>Cimento</v>
      </c>
      <c r="J7761">
        <f>VLOOKUP(H7761,dMateriaPrima!A:C,3,0)</f>
        <v>23</v>
      </c>
      <c r="K7761">
        <v>66</v>
      </c>
      <c r="L7761">
        <f t="shared" si="243"/>
        <v>1518</v>
      </c>
      <c r="M7761">
        <v>0</v>
      </c>
      <c r="N7761">
        <f t="shared" si="242"/>
        <v>1518</v>
      </c>
      <c r="O7761">
        <v>2</v>
      </c>
      <c r="P7761" t="str">
        <f>VLOOKUP(O7761,dFornecedor!A:B,2,0)</f>
        <v>Minerva</v>
      </c>
    </row>
    <row r="7762" spans="1:16" x14ac:dyDescent="0.25">
      <c r="A7762">
        <v>7761</v>
      </c>
      <c r="B7762" s="1">
        <v>44359</v>
      </c>
      <c r="C7762" s="1">
        <v>44366</v>
      </c>
      <c r="D7762" s="1">
        <v>44392</v>
      </c>
      <c r="E7762" s="1">
        <v>44390</v>
      </c>
      <c r="F7762">
        <v>1</v>
      </c>
      <c r="G7762" t="str">
        <f>VLOOKUP(F7762,dComprador!A:B,2,0)</f>
        <v>Alon</v>
      </c>
      <c r="H7762">
        <v>6</v>
      </c>
      <c r="I7762" t="str">
        <f>VLOOKUP(H7762,dMateriaPrima!A:B,2,0)</f>
        <v>Fio Algodão</v>
      </c>
      <c r="J7762">
        <f>VLOOKUP(H7762,dMateriaPrima!A:C,3,0)</f>
        <v>55.9</v>
      </c>
      <c r="K7762">
        <v>489</v>
      </c>
      <c r="L7762">
        <f t="shared" si="243"/>
        <v>27335.1</v>
      </c>
      <c r="M7762">
        <v>0</v>
      </c>
      <c r="N7762">
        <f t="shared" si="242"/>
        <v>27335.1</v>
      </c>
      <c r="O7762">
        <v>2</v>
      </c>
      <c r="P7762" t="str">
        <f>VLOOKUP(O7762,dFornecedor!A:B,2,0)</f>
        <v>Minerva</v>
      </c>
    </row>
    <row r="7763" spans="1:16" x14ac:dyDescent="0.25">
      <c r="A7763">
        <v>7762</v>
      </c>
      <c r="B7763" s="1">
        <v>44360</v>
      </c>
      <c r="C7763" s="1">
        <v>44368</v>
      </c>
      <c r="D7763" s="1">
        <v>44371</v>
      </c>
      <c r="E7763" s="1">
        <v>44371</v>
      </c>
      <c r="F7763">
        <v>4</v>
      </c>
      <c r="G7763" t="str">
        <f>VLOOKUP(F7763,dComprador!A:B,2,0)</f>
        <v>Lira</v>
      </c>
      <c r="H7763">
        <v>10</v>
      </c>
      <c r="I7763" t="str">
        <f>VLOOKUP(H7763,dMateriaPrima!A:B,2,0)</f>
        <v>Pedra Britada</v>
      </c>
      <c r="J7763">
        <f>VLOOKUP(H7763,dMateriaPrima!A:C,3,0)</f>
        <v>56</v>
      </c>
      <c r="K7763">
        <v>365</v>
      </c>
      <c r="L7763">
        <f t="shared" si="243"/>
        <v>20440</v>
      </c>
      <c r="M7763">
        <v>0</v>
      </c>
      <c r="N7763">
        <f t="shared" si="242"/>
        <v>20440</v>
      </c>
      <c r="O7763">
        <v>2</v>
      </c>
      <c r="P7763" t="str">
        <f>VLOOKUP(O7763,dFornecedor!A:B,2,0)</f>
        <v>Minerva</v>
      </c>
    </row>
    <row r="7764" spans="1:16" x14ac:dyDescent="0.25">
      <c r="A7764">
        <v>7763</v>
      </c>
      <c r="B7764" s="1">
        <v>44360</v>
      </c>
      <c r="C7764" s="1">
        <v>44360</v>
      </c>
      <c r="D7764" s="1">
        <v>44367</v>
      </c>
      <c r="E7764" s="1">
        <v>44369</v>
      </c>
      <c r="F7764">
        <v>4</v>
      </c>
      <c r="G7764" t="str">
        <f>VLOOKUP(F7764,dComprador!A:B,2,0)</f>
        <v>Lira</v>
      </c>
      <c r="H7764">
        <v>7</v>
      </c>
      <c r="I7764" t="str">
        <f>VLOOKUP(H7764,dMateriaPrima!A:B,2,0)</f>
        <v>Poliéster</v>
      </c>
      <c r="J7764">
        <f>VLOOKUP(H7764,dMateriaPrima!A:C,3,0)</f>
        <v>8</v>
      </c>
      <c r="K7764">
        <v>164</v>
      </c>
      <c r="L7764">
        <f t="shared" si="243"/>
        <v>1312</v>
      </c>
      <c r="M7764">
        <v>0</v>
      </c>
      <c r="N7764">
        <f t="shared" si="242"/>
        <v>1312</v>
      </c>
      <c r="O7764">
        <v>4</v>
      </c>
      <c r="P7764" t="str">
        <f>VLOOKUP(O7764,dFornecedor!A:B,2,0)</f>
        <v>AlphaOmega</v>
      </c>
    </row>
    <row r="7765" spans="1:16" x14ac:dyDescent="0.25">
      <c r="A7765">
        <v>7764</v>
      </c>
      <c r="B7765" s="1">
        <v>44360</v>
      </c>
      <c r="C7765" s="1">
        <v>44367</v>
      </c>
      <c r="D7765" s="1">
        <v>44370</v>
      </c>
      <c r="E7765" s="1">
        <v>44373</v>
      </c>
      <c r="F7765">
        <v>4</v>
      </c>
      <c r="G7765" t="str">
        <f>VLOOKUP(F7765,dComprador!A:B,2,0)</f>
        <v>Lira</v>
      </c>
      <c r="H7765">
        <v>4</v>
      </c>
      <c r="I7765" t="str">
        <f>VLOOKUP(H7765,dMateriaPrima!A:B,2,0)</f>
        <v>Madeira</v>
      </c>
      <c r="J7765">
        <f>VLOOKUP(H7765,dMateriaPrima!A:C,3,0)</f>
        <v>168</v>
      </c>
      <c r="K7765">
        <v>371</v>
      </c>
      <c r="L7765">
        <f t="shared" si="243"/>
        <v>62328</v>
      </c>
      <c r="M7765">
        <v>0</v>
      </c>
      <c r="N7765">
        <f t="shared" si="242"/>
        <v>62328</v>
      </c>
      <c r="O7765">
        <v>2</v>
      </c>
      <c r="P7765" t="str">
        <f>VLOOKUP(O7765,dFornecedor!A:B,2,0)</f>
        <v>Minerva</v>
      </c>
    </row>
    <row r="7766" spans="1:16" x14ac:dyDescent="0.25">
      <c r="A7766">
        <v>7765</v>
      </c>
      <c r="B7766" s="1">
        <v>44360</v>
      </c>
      <c r="C7766" s="1">
        <v>44362</v>
      </c>
      <c r="D7766" s="1">
        <v>44367</v>
      </c>
      <c r="E7766" s="1">
        <v>44371</v>
      </c>
      <c r="F7766">
        <v>4</v>
      </c>
      <c r="G7766" t="str">
        <f>VLOOKUP(F7766,dComprador!A:B,2,0)</f>
        <v>Lira</v>
      </c>
      <c r="H7766">
        <v>6</v>
      </c>
      <c r="I7766" t="str">
        <f>VLOOKUP(H7766,dMateriaPrima!A:B,2,0)</f>
        <v>Fio Algodão</v>
      </c>
      <c r="J7766">
        <f>VLOOKUP(H7766,dMateriaPrima!A:C,3,0)</f>
        <v>55.9</v>
      </c>
      <c r="K7766">
        <v>35</v>
      </c>
      <c r="L7766">
        <f t="shared" si="243"/>
        <v>1956.5</v>
      </c>
      <c r="M7766">
        <v>0</v>
      </c>
      <c r="N7766">
        <f t="shared" si="242"/>
        <v>1956.5</v>
      </c>
      <c r="O7766">
        <v>1</v>
      </c>
      <c r="P7766" t="str">
        <f>VLOOKUP(O7766,dFornecedor!A:B,2,0)</f>
        <v>NorthShore</v>
      </c>
    </row>
    <row r="7767" spans="1:16" x14ac:dyDescent="0.25">
      <c r="A7767">
        <v>7766</v>
      </c>
      <c r="B7767" s="1">
        <v>44360</v>
      </c>
      <c r="C7767" s="1">
        <v>44360</v>
      </c>
      <c r="D7767" s="1">
        <v>44368</v>
      </c>
      <c r="E7767" s="1">
        <v>44371</v>
      </c>
      <c r="F7767">
        <v>4</v>
      </c>
      <c r="G7767" t="str">
        <f>VLOOKUP(F7767,dComprador!A:B,2,0)</f>
        <v>Lira</v>
      </c>
      <c r="H7767">
        <v>9</v>
      </c>
      <c r="I7767" t="str">
        <f>VLOOKUP(H7767,dMateriaPrima!A:B,2,0)</f>
        <v>Couro</v>
      </c>
      <c r="J7767">
        <f>VLOOKUP(H7767,dMateriaPrima!A:C,3,0)</f>
        <v>4.4000000000000004</v>
      </c>
      <c r="K7767">
        <v>421</v>
      </c>
      <c r="L7767">
        <f t="shared" si="243"/>
        <v>1852.4</v>
      </c>
      <c r="M7767">
        <v>0</v>
      </c>
      <c r="N7767">
        <f t="shared" si="242"/>
        <v>1852.4</v>
      </c>
      <c r="O7767">
        <v>4</v>
      </c>
      <c r="P7767" t="str">
        <f>VLOOKUP(O7767,dFornecedor!A:B,2,0)</f>
        <v>AlphaOmega</v>
      </c>
    </row>
    <row r="7768" spans="1:16" x14ac:dyDescent="0.25">
      <c r="A7768">
        <v>7767</v>
      </c>
      <c r="B7768" s="1">
        <v>44360</v>
      </c>
      <c r="C7768" s="1">
        <v>44362</v>
      </c>
      <c r="D7768" s="1">
        <v>44367</v>
      </c>
      <c r="E7768" s="1">
        <v>44370</v>
      </c>
      <c r="F7768">
        <v>4</v>
      </c>
      <c r="G7768" t="str">
        <f>VLOOKUP(F7768,dComprador!A:B,2,0)</f>
        <v>Lira</v>
      </c>
      <c r="H7768">
        <v>8</v>
      </c>
      <c r="I7768" t="str">
        <f>VLOOKUP(H7768,dMateriaPrima!A:B,2,0)</f>
        <v>Cimento</v>
      </c>
      <c r="J7768">
        <f>VLOOKUP(H7768,dMateriaPrima!A:C,3,0)</f>
        <v>23</v>
      </c>
      <c r="K7768">
        <v>42</v>
      </c>
      <c r="L7768">
        <f t="shared" si="243"/>
        <v>966</v>
      </c>
      <c r="M7768">
        <v>0</v>
      </c>
      <c r="N7768">
        <f t="shared" si="242"/>
        <v>966</v>
      </c>
      <c r="O7768">
        <v>2</v>
      </c>
      <c r="P7768" t="str">
        <f>VLOOKUP(O7768,dFornecedor!A:B,2,0)</f>
        <v>Minerva</v>
      </c>
    </row>
    <row r="7769" spans="1:16" x14ac:dyDescent="0.25">
      <c r="A7769">
        <v>7768</v>
      </c>
      <c r="B7769" s="1">
        <v>44360</v>
      </c>
      <c r="C7769" s="1">
        <v>44365</v>
      </c>
      <c r="D7769" s="1">
        <v>44367</v>
      </c>
      <c r="E7769" s="1">
        <v>44371</v>
      </c>
      <c r="F7769">
        <v>4</v>
      </c>
      <c r="G7769" t="str">
        <f>VLOOKUP(F7769,dComprador!A:B,2,0)</f>
        <v>Lira</v>
      </c>
      <c r="H7769">
        <v>7</v>
      </c>
      <c r="I7769" t="str">
        <f>VLOOKUP(H7769,dMateriaPrima!A:B,2,0)</f>
        <v>Poliéster</v>
      </c>
      <c r="J7769">
        <f>VLOOKUP(H7769,dMateriaPrima!A:C,3,0)</f>
        <v>8</v>
      </c>
      <c r="K7769">
        <v>597</v>
      </c>
      <c r="L7769">
        <f t="shared" si="243"/>
        <v>4776</v>
      </c>
      <c r="M7769">
        <v>0</v>
      </c>
      <c r="N7769">
        <f t="shared" si="242"/>
        <v>4776</v>
      </c>
      <c r="O7769">
        <v>3</v>
      </c>
      <c r="P7769" t="str">
        <f>VLOOKUP(O7769,dFornecedor!A:B,2,0)</f>
        <v>StepUp</v>
      </c>
    </row>
    <row r="7770" spans="1:16" x14ac:dyDescent="0.25">
      <c r="A7770">
        <v>7769</v>
      </c>
      <c r="B7770" s="1">
        <v>44360</v>
      </c>
      <c r="C7770" s="1">
        <v>44361</v>
      </c>
      <c r="D7770" s="1">
        <v>44377</v>
      </c>
      <c r="E7770" s="1">
        <v>44377</v>
      </c>
      <c r="F7770">
        <v>1</v>
      </c>
      <c r="G7770" t="str">
        <f>VLOOKUP(F7770,dComprador!A:B,2,0)</f>
        <v>Alon</v>
      </c>
      <c r="H7770">
        <v>11</v>
      </c>
      <c r="I7770" t="str">
        <f>VLOOKUP(H7770,dMateriaPrima!A:B,2,0)</f>
        <v>Papel</v>
      </c>
      <c r="J7770">
        <f>VLOOKUP(H7770,dMateriaPrima!A:C,3,0)</f>
        <v>9</v>
      </c>
      <c r="K7770">
        <v>11</v>
      </c>
      <c r="L7770">
        <f t="shared" si="243"/>
        <v>99</v>
      </c>
      <c r="M7770">
        <v>0</v>
      </c>
      <c r="N7770">
        <f t="shared" si="242"/>
        <v>99</v>
      </c>
      <c r="O7770">
        <v>4</v>
      </c>
      <c r="P7770" t="str">
        <f>VLOOKUP(O7770,dFornecedor!A:B,2,0)</f>
        <v>AlphaOmega</v>
      </c>
    </row>
    <row r="7771" spans="1:16" x14ac:dyDescent="0.25">
      <c r="A7771">
        <v>7770</v>
      </c>
      <c r="B7771" s="1">
        <v>44360</v>
      </c>
      <c r="C7771" s="1">
        <v>44370</v>
      </c>
      <c r="D7771" s="1">
        <v>44375</v>
      </c>
      <c r="E7771" s="1">
        <v>44375</v>
      </c>
      <c r="F7771">
        <v>1</v>
      </c>
      <c r="G7771" t="str">
        <f>VLOOKUP(F7771,dComprador!A:B,2,0)</f>
        <v>Alon</v>
      </c>
      <c r="H7771">
        <v>10</v>
      </c>
      <c r="I7771" t="str">
        <f>VLOOKUP(H7771,dMateriaPrima!A:B,2,0)</f>
        <v>Pedra Britada</v>
      </c>
      <c r="J7771">
        <f>VLOOKUP(H7771,dMateriaPrima!A:C,3,0)</f>
        <v>56</v>
      </c>
      <c r="K7771">
        <v>86</v>
      </c>
      <c r="L7771">
        <f t="shared" si="243"/>
        <v>4816</v>
      </c>
      <c r="M7771">
        <v>0</v>
      </c>
      <c r="N7771">
        <f t="shared" si="242"/>
        <v>4816</v>
      </c>
      <c r="O7771">
        <v>3</v>
      </c>
      <c r="P7771" t="str">
        <f>VLOOKUP(O7771,dFornecedor!A:B,2,0)</f>
        <v>StepUp</v>
      </c>
    </row>
    <row r="7772" spans="1:16" x14ac:dyDescent="0.25">
      <c r="A7772">
        <v>7771</v>
      </c>
      <c r="B7772" s="1">
        <v>44360</v>
      </c>
      <c r="C7772" s="1">
        <v>44369</v>
      </c>
      <c r="D7772" s="1">
        <v>44377</v>
      </c>
      <c r="E7772" s="1">
        <v>44381</v>
      </c>
      <c r="F7772">
        <v>1</v>
      </c>
      <c r="G7772" t="str">
        <f>VLOOKUP(F7772,dComprador!A:B,2,0)</f>
        <v>Alon</v>
      </c>
      <c r="H7772">
        <v>10</v>
      </c>
      <c r="I7772" t="str">
        <f>VLOOKUP(H7772,dMateriaPrima!A:B,2,0)</f>
        <v>Pedra Britada</v>
      </c>
      <c r="J7772">
        <f>VLOOKUP(H7772,dMateriaPrima!A:C,3,0)</f>
        <v>56</v>
      </c>
      <c r="K7772">
        <v>17</v>
      </c>
      <c r="L7772">
        <f t="shared" si="243"/>
        <v>952</v>
      </c>
      <c r="M7772">
        <v>0</v>
      </c>
      <c r="N7772">
        <f t="shared" si="242"/>
        <v>952</v>
      </c>
      <c r="O7772">
        <v>3</v>
      </c>
      <c r="P7772" t="str">
        <f>VLOOKUP(O7772,dFornecedor!A:B,2,0)</f>
        <v>StepUp</v>
      </c>
    </row>
    <row r="7773" spans="1:16" x14ac:dyDescent="0.25">
      <c r="A7773">
        <v>7772</v>
      </c>
      <c r="B7773" s="1">
        <v>44360</v>
      </c>
      <c r="C7773" s="1">
        <v>44361</v>
      </c>
      <c r="D7773" s="1">
        <v>44379</v>
      </c>
      <c r="E7773" s="1">
        <v>44380</v>
      </c>
      <c r="F7773">
        <v>1</v>
      </c>
      <c r="G7773" t="str">
        <f>VLOOKUP(F7773,dComprador!A:B,2,0)</f>
        <v>Alon</v>
      </c>
      <c r="H7773">
        <v>7</v>
      </c>
      <c r="I7773" t="str">
        <f>VLOOKUP(H7773,dMateriaPrima!A:B,2,0)</f>
        <v>Poliéster</v>
      </c>
      <c r="J7773">
        <f>VLOOKUP(H7773,dMateriaPrima!A:C,3,0)</f>
        <v>8</v>
      </c>
      <c r="K7773">
        <v>19</v>
      </c>
      <c r="L7773">
        <f t="shared" si="243"/>
        <v>152</v>
      </c>
      <c r="M7773">
        <v>0</v>
      </c>
      <c r="N7773">
        <f t="shared" si="242"/>
        <v>152</v>
      </c>
      <c r="O7773">
        <v>3</v>
      </c>
      <c r="P7773" t="str">
        <f>VLOOKUP(O7773,dFornecedor!A:B,2,0)</f>
        <v>StepUp</v>
      </c>
    </row>
    <row r="7774" spans="1:16" x14ac:dyDescent="0.25">
      <c r="A7774">
        <v>7773</v>
      </c>
      <c r="B7774" s="1">
        <v>44360</v>
      </c>
      <c r="C7774" s="1">
        <v>44361</v>
      </c>
      <c r="D7774" s="1">
        <v>44391</v>
      </c>
      <c r="E7774" s="1">
        <v>44394</v>
      </c>
      <c r="F7774">
        <v>1</v>
      </c>
      <c r="G7774" t="str">
        <f>VLOOKUP(F7774,dComprador!A:B,2,0)</f>
        <v>Alon</v>
      </c>
      <c r="H7774">
        <v>8</v>
      </c>
      <c r="I7774" t="str">
        <f>VLOOKUP(H7774,dMateriaPrima!A:B,2,0)</f>
        <v>Cimento</v>
      </c>
      <c r="J7774">
        <f>VLOOKUP(H7774,dMateriaPrima!A:C,3,0)</f>
        <v>23</v>
      </c>
      <c r="K7774">
        <v>230</v>
      </c>
      <c r="L7774">
        <f t="shared" si="243"/>
        <v>5290</v>
      </c>
      <c r="M7774">
        <v>0</v>
      </c>
      <c r="N7774">
        <f t="shared" si="242"/>
        <v>5290</v>
      </c>
      <c r="O7774">
        <v>3</v>
      </c>
      <c r="P7774" t="str">
        <f>VLOOKUP(O7774,dFornecedor!A:B,2,0)</f>
        <v>StepUp</v>
      </c>
    </row>
    <row r="7775" spans="1:16" x14ac:dyDescent="0.25">
      <c r="A7775">
        <v>7774</v>
      </c>
      <c r="B7775" s="1">
        <v>44360</v>
      </c>
      <c r="C7775" s="1">
        <v>44362</v>
      </c>
      <c r="D7775" s="1">
        <v>44380</v>
      </c>
      <c r="E7775" s="1">
        <v>44385</v>
      </c>
      <c r="F7775">
        <v>1</v>
      </c>
      <c r="G7775" t="str">
        <f>VLOOKUP(F7775,dComprador!A:B,2,0)</f>
        <v>Alon</v>
      </c>
      <c r="H7775">
        <v>6</v>
      </c>
      <c r="I7775" t="str">
        <f>VLOOKUP(H7775,dMateriaPrima!A:B,2,0)</f>
        <v>Fio Algodão</v>
      </c>
      <c r="J7775">
        <f>VLOOKUP(H7775,dMateriaPrima!A:C,3,0)</f>
        <v>55.9</v>
      </c>
      <c r="K7775">
        <v>6</v>
      </c>
      <c r="L7775">
        <f t="shared" si="243"/>
        <v>335.4</v>
      </c>
      <c r="M7775">
        <v>0</v>
      </c>
      <c r="N7775">
        <f t="shared" si="242"/>
        <v>335.4</v>
      </c>
      <c r="O7775">
        <v>4</v>
      </c>
      <c r="P7775" t="str">
        <f>VLOOKUP(O7775,dFornecedor!A:B,2,0)</f>
        <v>AlphaOmega</v>
      </c>
    </row>
    <row r="7776" spans="1:16" x14ac:dyDescent="0.25">
      <c r="A7776">
        <v>7775</v>
      </c>
      <c r="B7776" s="1">
        <v>44360</v>
      </c>
      <c r="C7776" s="1">
        <v>44365</v>
      </c>
      <c r="D7776" s="1">
        <v>44382</v>
      </c>
      <c r="E7776" s="1">
        <v>44385</v>
      </c>
      <c r="F7776">
        <v>1</v>
      </c>
      <c r="G7776" t="str">
        <f>VLOOKUP(F7776,dComprador!A:B,2,0)</f>
        <v>Alon</v>
      </c>
      <c r="H7776">
        <v>7</v>
      </c>
      <c r="I7776" t="str">
        <f>VLOOKUP(H7776,dMateriaPrima!A:B,2,0)</f>
        <v>Poliéster</v>
      </c>
      <c r="J7776">
        <f>VLOOKUP(H7776,dMateriaPrima!A:C,3,0)</f>
        <v>8</v>
      </c>
      <c r="K7776">
        <v>377</v>
      </c>
      <c r="L7776">
        <f t="shared" si="243"/>
        <v>3016</v>
      </c>
      <c r="M7776">
        <v>0</v>
      </c>
      <c r="N7776">
        <f t="shared" si="242"/>
        <v>3016</v>
      </c>
      <c r="O7776">
        <v>1</v>
      </c>
      <c r="P7776" t="str">
        <f>VLOOKUP(O7776,dFornecedor!A:B,2,0)</f>
        <v>NorthShore</v>
      </c>
    </row>
    <row r="7777" spans="1:16" x14ac:dyDescent="0.25">
      <c r="A7777">
        <v>7776</v>
      </c>
      <c r="B7777" s="1">
        <v>44360</v>
      </c>
      <c r="C7777" s="1">
        <v>44368</v>
      </c>
      <c r="D7777" s="1">
        <v>44385</v>
      </c>
      <c r="E7777" s="1">
        <v>44385</v>
      </c>
      <c r="F7777">
        <v>1</v>
      </c>
      <c r="G7777" t="str">
        <f>VLOOKUP(F7777,dComprador!A:B,2,0)</f>
        <v>Alon</v>
      </c>
      <c r="H7777">
        <v>5</v>
      </c>
      <c r="I7777" t="str">
        <f>VLOOKUP(H7777,dMateriaPrima!A:B,2,0)</f>
        <v>Areia</v>
      </c>
      <c r="J7777">
        <f>VLOOKUP(H7777,dMateriaPrima!A:C,3,0)</f>
        <v>3.59</v>
      </c>
      <c r="K7777">
        <v>396</v>
      </c>
      <c r="L7777">
        <f t="shared" si="243"/>
        <v>1421.6399999999999</v>
      </c>
      <c r="M7777">
        <v>0</v>
      </c>
      <c r="N7777">
        <f t="shared" si="242"/>
        <v>1421.6399999999999</v>
      </c>
      <c r="O7777">
        <v>2</v>
      </c>
      <c r="P7777" t="str">
        <f>VLOOKUP(O7777,dFornecedor!A:B,2,0)</f>
        <v>Minerva</v>
      </c>
    </row>
    <row r="7778" spans="1:16" x14ac:dyDescent="0.25">
      <c r="A7778">
        <v>7777</v>
      </c>
      <c r="B7778" s="1">
        <v>44361</v>
      </c>
      <c r="C7778" s="1">
        <v>44362</v>
      </c>
      <c r="D7778" s="1">
        <v>44368</v>
      </c>
      <c r="E7778" s="1">
        <v>44370</v>
      </c>
      <c r="F7778">
        <v>4</v>
      </c>
      <c r="G7778" t="str">
        <f>VLOOKUP(F7778,dComprador!A:B,2,0)</f>
        <v>Lira</v>
      </c>
      <c r="H7778">
        <v>7</v>
      </c>
      <c r="I7778" t="str">
        <f>VLOOKUP(H7778,dMateriaPrima!A:B,2,0)</f>
        <v>Poliéster</v>
      </c>
      <c r="J7778">
        <f>VLOOKUP(H7778,dMateriaPrima!A:C,3,0)</f>
        <v>8</v>
      </c>
      <c r="K7778">
        <v>613</v>
      </c>
      <c r="L7778">
        <f t="shared" si="243"/>
        <v>4904</v>
      </c>
      <c r="M7778">
        <v>0</v>
      </c>
      <c r="N7778">
        <f t="shared" si="242"/>
        <v>4904</v>
      </c>
      <c r="O7778">
        <v>3</v>
      </c>
      <c r="P7778" t="str">
        <f>VLOOKUP(O7778,dFornecedor!A:B,2,0)</f>
        <v>StepUp</v>
      </c>
    </row>
    <row r="7779" spans="1:16" x14ac:dyDescent="0.25">
      <c r="A7779">
        <v>7778</v>
      </c>
      <c r="B7779" s="1">
        <v>44361</v>
      </c>
      <c r="C7779" s="1">
        <v>44361</v>
      </c>
      <c r="D7779" s="1">
        <v>44368</v>
      </c>
      <c r="E7779" s="1">
        <v>44372</v>
      </c>
      <c r="F7779">
        <v>4</v>
      </c>
      <c r="G7779" t="str">
        <f>VLOOKUP(F7779,dComprador!A:B,2,0)</f>
        <v>Lira</v>
      </c>
      <c r="H7779">
        <v>5</v>
      </c>
      <c r="I7779" t="str">
        <f>VLOOKUP(H7779,dMateriaPrima!A:B,2,0)</f>
        <v>Areia</v>
      </c>
      <c r="J7779">
        <f>VLOOKUP(H7779,dMateriaPrima!A:C,3,0)</f>
        <v>3.59</v>
      </c>
      <c r="K7779">
        <v>321</v>
      </c>
      <c r="L7779">
        <f t="shared" si="243"/>
        <v>1152.3899999999999</v>
      </c>
      <c r="M7779">
        <v>0</v>
      </c>
      <c r="N7779">
        <f t="shared" si="242"/>
        <v>1152.3899999999999</v>
      </c>
      <c r="O7779">
        <v>2</v>
      </c>
      <c r="P7779" t="str">
        <f>VLOOKUP(O7779,dFornecedor!A:B,2,0)</f>
        <v>Minerva</v>
      </c>
    </row>
    <row r="7780" spans="1:16" x14ac:dyDescent="0.25">
      <c r="A7780">
        <v>7779</v>
      </c>
      <c r="B7780" s="1">
        <v>44361</v>
      </c>
      <c r="C7780" s="1">
        <v>44362</v>
      </c>
      <c r="D7780" s="1">
        <v>44368</v>
      </c>
      <c r="E7780" s="1">
        <v>44372</v>
      </c>
      <c r="F7780">
        <v>4</v>
      </c>
      <c r="G7780" t="str">
        <f>VLOOKUP(F7780,dComprador!A:B,2,0)</f>
        <v>Lira</v>
      </c>
      <c r="H7780">
        <v>3</v>
      </c>
      <c r="I7780" t="str">
        <f>VLOOKUP(H7780,dMateriaPrima!A:B,2,0)</f>
        <v>Barra Metal</v>
      </c>
      <c r="J7780">
        <f>VLOOKUP(H7780,dMateriaPrima!A:C,3,0)</f>
        <v>565</v>
      </c>
      <c r="K7780">
        <v>39</v>
      </c>
      <c r="L7780">
        <f t="shared" si="243"/>
        <v>22035</v>
      </c>
      <c r="M7780">
        <v>0</v>
      </c>
      <c r="N7780">
        <f t="shared" si="242"/>
        <v>22035</v>
      </c>
      <c r="O7780">
        <v>3</v>
      </c>
      <c r="P7780" t="str">
        <f>VLOOKUP(O7780,dFornecedor!A:B,2,0)</f>
        <v>StepUp</v>
      </c>
    </row>
    <row r="7781" spans="1:16" x14ac:dyDescent="0.25">
      <c r="A7781">
        <v>7780</v>
      </c>
      <c r="B7781" s="1">
        <v>44361</v>
      </c>
      <c r="C7781" s="1">
        <v>44364</v>
      </c>
      <c r="D7781" s="1">
        <v>44374</v>
      </c>
      <c r="E7781" s="1">
        <v>44373</v>
      </c>
      <c r="F7781">
        <v>4</v>
      </c>
      <c r="G7781" t="str">
        <f>VLOOKUP(F7781,dComprador!A:B,2,0)</f>
        <v>Lira</v>
      </c>
      <c r="H7781">
        <v>7</v>
      </c>
      <c r="I7781" t="str">
        <f>VLOOKUP(H7781,dMateriaPrima!A:B,2,0)</f>
        <v>Poliéster</v>
      </c>
      <c r="J7781">
        <f>VLOOKUP(H7781,dMateriaPrima!A:C,3,0)</f>
        <v>8</v>
      </c>
      <c r="K7781">
        <v>86</v>
      </c>
      <c r="L7781">
        <f t="shared" si="243"/>
        <v>688</v>
      </c>
      <c r="M7781">
        <v>0</v>
      </c>
      <c r="N7781">
        <f t="shared" si="242"/>
        <v>688</v>
      </c>
      <c r="O7781">
        <v>4</v>
      </c>
      <c r="P7781" t="str">
        <f>VLOOKUP(O7781,dFornecedor!A:B,2,0)</f>
        <v>AlphaOmega</v>
      </c>
    </row>
    <row r="7782" spans="1:16" x14ac:dyDescent="0.25">
      <c r="A7782">
        <v>7781</v>
      </c>
      <c r="B7782" s="1">
        <v>44361</v>
      </c>
      <c r="C7782" s="1">
        <v>44361</v>
      </c>
      <c r="D7782" s="1">
        <v>44367</v>
      </c>
      <c r="E7782" s="1">
        <v>44369</v>
      </c>
      <c r="F7782">
        <v>4</v>
      </c>
      <c r="G7782" t="str">
        <f>VLOOKUP(F7782,dComprador!A:B,2,0)</f>
        <v>Lira</v>
      </c>
      <c r="H7782">
        <v>10</v>
      </c>
      <c r="I7782" t="str">
        <f>VLOOKUP(H7782,dMateriaPrima!A:B,2,0)</f>
        <v>Pedra Britada</v>
      </c>
      <c r="J7782">
        <f>VLOOKUP(H7782,dMateriaPrima!A:C,3,0)</f>
        <v>56</v>
      </c>
      <c r="K7782">
        <v>35</v>
      </c>
      <c r="L7782">
        <f t="shared" si="243"/>
        <v>1960</v>
      </c>
      <c r="M7782">
        <v>0</v>
      </c>
      <c r="N7782">
        <f t="shared" si="242"/>
        <v>1960</v>
      </c>
      <c r="O7782">
        <v>2</v>
      </c>
      <c r="P7782" t="str">
        <f>VLOOKUP(O7782,dFornecedor!A:B,2,0)</f>
        <v>Minerva</v>
      </c>
    </row>
    <row r="7783" spans="1:16" x14ac:dyDescent="0.25">
      <c r="A7783">
        <v>7782</v>
      </c>
      <c r="B7783" s="1">
        <v>44361</v>
      </c>
      <c r="C7783" s="1">
        <v>44373</v>
      </c>
      <c r="D7783" s="1">
        <v>44373</v>
      </c>
      <c r="E7783" s="1">
        <v>44376</v>
      </c>
      <c r="F7783">
        <v>4</v>
      </c>
      <c r="G7783" t="str">
        <f>VLOOKUP(F7783,dComprador!A:B,2,0)</f>
        <v>Lira</v>
      </c>
      <c r="H7783">
        <v>5</v>
      </c>
      <c r="I7783" t="str">
        <f>VLOOKUP(H7783,dMateriaPrima!A:B,2,0)</f>
        <v>Areia</v>
      </c>
      <c r="J7783">
        <f>VLOOKUP(H7783,dMateriaPrima!A:C,3,0)</f>
        <v>3.59</v>
      </c>
      <c r="K7783">
        <v>321</v>
      </c>
      <c r="L7783">
        <f t="shared" si="243"/>
        <v>1152.3899999999999</v>
      </c>
      <c r="M7783">
        <v>0</v>
      </c>
      <c r="N7783">
        <f t="shared" si="242"/>
        <v>1152.3899999999999</v>
      </c>
      <c r="O7783">
        <v>1</v>
      </c>
      <c r="P7783" t="str">
        <f>VLOOKUP(O7783,dFornecedor!A:B,2,0)</f>
        <v>NorthShore</v>
      </c>
    </row>
    <row r="7784" spans="1:16" x14ac:dyDescent="0.25">
      <c r="A7784">
        <v>7783</v>
      </c>
      <c r="B7784" s="1">
        <v>44361</v>
      </c>
      <c r="C7784" s="1">
        <v>44361</v>
      </c>
      <c r="D7784" s="1">
        <v>44379</v>
      </c>
      <c r="E7784" s="1">
        <v>44381</v>
      </c>
      <c r="F7784">
        <v>1</v>
      </c>
      <c r="G7784" t="str">
        <f>VLOOKUP(F7784,dComprador!A:B,2,0)</f>
        <v>Alon</v>
      </c>
      <c r="H7784">
        <v>2</v>
      </c>
      <c r="I7784" t="str">
        <f>VLOOKUP(H7784,dMateriaPrima!A:B,2,0)</f>
        <v>Chapa Metal</v>
      </c>
      <c r="J7784">
        <f>VLOOKUP(H7784,dMateriaPrima!A:C,3,0)</f>
        <v>299.89999999999998</v>
      </c>
      <c r="K7784">
        <v>103</v>
      </c>
      <c r="L7784">
        <f t="shared" si="243"/>
        <v>30889.699999999997</v>
      </c>
      <c r="M7784">
        <v>0</v>
      </c>
      <c r="N7784">
        <f t="shared" si="242"/>
        <v>30889.699999999997</v>
      </c>
      <c r="O7784">
        <v>2</v>
      </c>
      <c r="P7784" t="str">
        <f>VLOOKUP(O7784,dFornecedor!A:B,2,0)</f>
        <v>Minerva</v>
      </c>
    </row>
    <row r="7785" spans="1:16" x14ac:dyDescent="0.25">
      <c r="A7785">
        <v>7784</v>
      </c>
      <c r="B7785" s="1">
        <v>44361</v>
      </c>
      <c r="C7785" s="1">
        <v>44361</v>
      </c>
      <c r="D7785" s="1">
        <v>44381</v>
      </c>
      <c r="E7785" s="1">
        <v>44384</v>
      </c>
      <c r="F7785">
        <v>1</v>
      </c>
      <c r="G7785" t="str">
        <f>VLOOKUP(F7785,dComprador!A:B,2,0)</f>
        <v>Alon</v>
      </c>
      <c r="H7785">
        <v>2</v>
      </c>
      <c r="I7785" t="str">
        <f>VLOOKUP(H7785,dMateriaPrima!A:B,2,0)</f>
        <v>Chapa Metal</v>
      </c>
      <c r="J7785">
        <f>VLOOKUP(H7785,dMateriaPrima!A:C,3,0)</f>
        <v>299.89999999999998</v>
      </c>
      <c r="K7785">
        <v>250</v>
      </c>
      <c r="L7785">
        <f t="shared" si="243"/>
        <v>74975</v>
      </c>
      <c r="M7785">
        <v>0</v>
      </c>
      <c r="N7785">
        <f t="shared" si="242"/>
        <v>74975</v>
      </c>
      <c r="O7785">
        <v>4</v>
      </c>
      <c r="P7785" t="str">
        <f>VLOOKUP(O7785,dFornecedor!A:B,2,0)</f>
        <v>AlphaOmega</v>
      </c>
    </row>
    <row r="7786" spans="1:16" x14ac:dyDescent="0.25">
      <c r="A7786">
        <v>7785</v>
      </c>
      <c r="B7786" s="1">
        <v>44361</v>
      </c>
      <c r="C7786" s="1">
        <v>44362</v>
      </c>
      <c r="D7786" s="1">
        <v>44377</v>
      </c>
      <c r="E7786" s="1">
        <v>44379</v>
      </c>
      <c r="F7786">
        <v>1</v>
      </c>
      <c r="G7786" t="str">
        <f>VLOOKUP(F7786,dComprador!A:B,2,0)</f>
        <v>Alon</v>
      </c>
      <c r="H7786">
        <v>2</v>
      </c>
      <c r="I7786" t="str">
        <f>VLOOKUP(H7786,dMateriaPrima!A:B,2,0)</f>
        <v>Chapa Metal</v>
      </c>
      <c r="J7786">
        <f>VLOOKUP(H7786,dMateriaPrima!A:C,3,0)</f>
        <v>299.89999999999998</v>
      </c>
      <c r="K7786">
        <v>348</v>
      </c>
      <c r="L7786">
        <f t="shared" si="243"/>
        <v>104365.2</v>
      </c>
      <c r="M7786">
        <v>0</v>
      </c>
      <c r="N7786">
        <f t="shared" si="242"/>
        <v>104365.2</v>
      </c>
      <c r="O7786">
        <v>3</v>
      </c>
      <c r="P7786" t="str">
        <f>VLOOKUP(O7786,dFornecedor!A:B,2,0)</f>
        <v>StepUp</v>
      </c>
    </row>
    <row r="7787" spans="1:16" x14ac:dyDescent="0.25">
      <c r="A7787">
        <v>7786</v>
      </c>
      <c r="B7787" s="1">
        <v>44361</v>
      </c>
      <c r="C7787" s="1">
        <v>44361</v>
      </c>
      <c r="D7787" s="1">
        <v>44383</v>
      </c>
      <c r="E7787" s="1">
        <v>44383</v>
      </c>
      <c r="F7787">
        <v>1</v>
      </c>
      <c r="G7787" t="str">
        <f>VLOOKUP(F7787,dComprador!A:B,2,0)</f>
        <v>Alon</v>
      </c>
      <c r="H7787">
        <v>11</v>
      </c>
      <c r="I7787" t="str">
        <f>VLOOKUP(H7787,dMateriaPrima!A:B,2,0)</f>
        <v>Papel</v>
      </c>
      <c r="J7787">
        <f>VLOOKUP(H7787,dMateriaPrima!A:C,3,0)</f>
        <v>9</v>
      </c>
      <c r="K7787">
        <v>149</v>
      </c>
      <c r="L7787">
        <f t="shared" si="243"/>
        <v>1341</v>
      </c>
      <c r="M7787">
        <v>0</v>
      </c>
      <c r="N7787">
        <f t="shared" si="242"/>
        <v>1341</v>
      </c>
      <c r="O7787">
        <v>2</v>
      </c>
      <c r="P7787" t="str">
        <f>VLOOKUP(O7787,dFornecedor!A:B,2,0)</f>
        <v>Minerva</v>
      </c>
    </row>
    <row r="7788" spans="1:16" x14ac:dyDescent="0.25">
      <c r="A7788">
        <v>7787</v>
      </c>
      <c r="B7788" s="1">
        <v>44361</v>
      </c>
      <c r="C7788" s="1">
        <v>44367</v>
      </c>
      <c r="D7788" s="1">
        <v>44389</v>
      </c>
      <c r="E7788" s="1">
        <v>44389</v>
      </c>
      <c r="F7788">
        <v>1</v>
      </c>
      <c r="G7788" t="str">
        <f>VLOOKUP(F7788,dComprador!A:B,2,0)</f>
        <v>Alon</v>
      </c>
      <c r="H7788">
        <v>8</v>
      </c>
      <c r="I7788" t="str">
        <f>VLOOKUP(H7788,dMateriaPrima!A:B,2,0)</f>
        <v>Cimento</v>
      </c>
      <c r="J7788">
        <f>VLOOKUP(H7788,dMateriaPrima!A:C,3,0)</f>
        <v>23</v>
      </c>
      <c r="K7788">
        <v>5</v>
      </c>
      <c r="L7788">
        <f t="shared" si="243"/>
        <v>115</v>
      </c>
      <c r="M7788">
        <v>0</v>
      </c>
      <c r="N7788">
        <f t="shared" si="242"/>
        <v>115</v>
      </c>
      <c r="O7788">
        <v>2</v>
      </c>
      <c r="P7788" t="str">
        <f>VLOOKUP(O7788,dFornecedor!A:B,2,0)</f>
        <v>Minerva</v>
      </c>
    </row>
    <row r="7789" spans="1:16" x14ac:dyDescent="0.25">
      <c r="A7789">
        <v>7788</v>
      </c>
      <c r="B7789" s="1">
        <v>44361</v>
      </c>
      <c r="C7789" s="1">
        <v>44369</v>
      </c>
      <c r="D7789" s="1">
        <v>44393</v>
      </c>
      <c r="E7789" s="1">
        <v>44394</v>
      </c>
      <c r="F7789">
        <v>1</v>
      </c>
      <c r="G7789" t="str">
        <f>VLOOKUP(F7789,dComprador!A:B,2,0)</f>
        <v>Alon</v>
      </c>
      <c r="H7789">
        <v>1</v>
      </c>
      <c r="I7789" t="str">
        <f>VLOOKUP(H7789,dMateriaPrima!A:B,2,0)</f>
        <v>Tecido</v>
      </c>
      <c r="J7789">
        <f>VLOOKUP(H7789,dMateriaPrima!A:C,3,0)</f>
        <v>18</v>
      </c>
      <c r="K7789">
        <v>48</v>
      </c>
      <c r="L7789">
        <f t="shared" si="243"/>
        <v>864</v>
      </c>
      <c r="M7789">
        <v>0</v>
      </c>
      <c r="N7789">
        <f t="shared" si="242"/>
        <v>864</v>
      </c>
      <c r="O7789">
        <v>1</v>
      </c>
      <c r="P7789" t="str">
        <f>VLOOKUP(O7789,dFornecedor!A:B,2,0)</f>
        <v>NorthShore</v>
      </c>
    </row>
    <row r="7790" spans="1:16" x14ac:dyDescent="0.25">
      <c r="A7790">
        <v>7789</v>
      </c>
      <c r="B7790" s="1">
        <v>44362</v>
      </c>
      <c r="C7790" s="1">
        <v>44369</v>
      </c>
      <c r="D7790" s="1">
        <v>44369</v>
      </c>
      <c r="E7790" s="1">
        <v>44373</v>
      </c>
      <c r="F7790">
        <v>4</v>
      </c>
      <c r="G7790" t="str">
        <f>VLOOKUP(F7790,dComprador!A:B,2,0)</f>
        <v>Lira</v>
      </c>
      <c r="H7790">
        <v>8</v>
      </c>
      <c r="I7790" t="str">
        <f>VLOOKUP(H7790,dMateriaPrima!A:B,2,0)</f>
        <v>Cimento</v>
      </c>
      <c r="J7790">
        <f>VLOOKUP(H7790,dMateriaPrima!A:C,3,0)</f>
        <v>23</v>
      </c>
      <c r="K7790">
        <v>286</v>
      </c>
      <c r="L7790">
        <f t="shared" si="243"/>
        <v>6578</v>
      </c>
      <c r="M7790">
        <v>0</v>
      </c>
      <c r="N7790">
        <f t="shared" si="242"/>
        <v>6578</v>
      </c>
      <c r="O7790">
        <v>1</v>
      </c>
      <c r="P7790" t="str">
        <f>VLOOKUP(O7790,dFornecedor!A:B,2,0)</f>
        <v>NorthShore</v>
      </c>
    </row>
    <row r="7791" spans="1:16" x14ac:dyDescent="0.25">
      <c r="A7791">
        <v>7790</v>
      </c>
      <c r="B7791" s="1">
        <v>44362</v>
      </c>
      <c r="C7791" s="1">
        <v>44362</v>
      </c>
      <c r="D7791" s="1">
        <v>44389</v>
      </c>
      <c r="E7791" s="1">
        <v>44390</v>
      </c>
      <c r="F7791">
        <v>1</v>
      </c>
      <c r="G7791" t="str">
        <f>VLOOKUP(F7791,dComprador!A:B,2,0)</f>
        <v>Alon</v>
      </c>
      <c r="H7791">
        <v>5</v>
      </c>
      <c r="I7791" t="str">
        <f>VLOOKUP(H7791,dMateriaPrima!A:B,2,0)</f>
        <v>Areia</v>
      </c>
      <c r="J7791">
        <f>VLOOKUP(H7791,dMateriaPrima!A:C,3,0)</f>
        <v>3.59</v>
      </c>
      <c r="K7791">
        <v>472</v>
      </c>
      <c r="L7791">
        <f t="shared" si="243"/>
        <v>1694.48</v>
      </c>
      <c r="M7791">
        <v>0</v>
      </c>
      <c r="N7791">
        <f t="shared" si="242"/>
        <v>1694.48</v>
      </c>
      <c r="O7791">
        <v>2</v>
      </c>
      <c r="P7791" t="str">
        <f>VLOOKUP(O7791,dFornecedor!A:B,2,0)</f>
        <v>Minerva</v>
      </c>
    </row>
    <row r="7792" spans="1:16" x14ac:dyDescent="0.25">
      <c r="A7792">
        <v>7791</v>
      </c>
      <c r="B7792" s="1">
        <v>44362</v>
      </c>
      <c r="C7792" s="1">
        <v>44369</v>
      </c>
      <c r="D7792" s="1">
        <v>44370</v>
      </c>
      <c r="E7792" s="1">
        <v>44374</v>
      </c>
      <c r="F7792">
        <v>4</v>
      </c>
      <c r="G7792" t="str">
        <f>VLOOKUP(F7792,dComprador!A:B,2,0)</f>
        <v>Lira</v>
      </c>
      <c r="H7792">
        <v>3</v>
      </c>
      <c r="I7792" t="str">
        <f>VLOOKUP(H7792,dMateriaPrima!A:B,2,0)</f>
        <v>Barra Metal</v>
      </c>
      <c r="J7792">
        <f>VLOOKUP(H7792,dMateriaPrima!A:C,3,0)</f>
        <v>565</v>
      </c>
      <c r="K7792">
        <v>22</v>
      </c>
      <c r="L7792">
        <f t="shared" si="243"/>
        <v>12430</v>
      </c>
      <c r="M7792">
        <v>0</v>
      </c>
      <c r="N7792">
        <f t="shared" si="242"/>
        <v>12430</v>
      </c>
      <c r="O7792">
        <v>2</v>
      </c>
      <c r="P7792" t="str">
        <f>VLOOKUP(O7792,dFornecedor!A:B,2,0)</f>
        <v>Minerva</v>
      </c>
    </row>
    <row r="7793" spans="1:16" x14ac:dyDescent="0.25">
      <c r="A7793">
        <v>7792</v>
      </c>
      <c r="B7793" s="1">
        <v>44362</v>
      </c>
      <c r="C7793" s="1">
        <v>44370</v>
      </c>
      <c r="D7793" s="1">
        <v>44370</v>
      </c>
      <c r="E7793" s="1">
        <v>44371</v>
      </c>
      <c r="F7793">
        <v>4</v>
      </c>
      <c r="G7793" t="str">
        <f>VLOOKUP(F7793,dComprador!A:B,2,0)</f>
        <v>Lira</v>
      </c>
      <c r="H7793">
        <v>2</v>
      </c>
      <c r="I7793" t="str">
        <f>VLOOKUP(H7793,dMateriaPrima!A:B,2,0)</f>
        <v>Chapa Metal</v>
      </c>
      <c r="J7793">
        <f>VLOOKUP(H7793,dMateriaPrima!A:C,3,0)</f>
        <v>299.89999999999998</v>
      </c>
      <c r="K7793">
        <v>233</v>
      </c>
      <c r="L7793">
        <f t="shared" si="243"/>
        <v>69876.7</v>
      </c>
      <c r="M7793">
        <v>0</v>
      </c>
      <c r="N7793">
        <f t="shared" si="242"/>
        <v>69876.7</v>
      </c>
      <c r="O7793">
        <v>1</v>
      </c>
      <c r="P7793" t="str">
        <f>VLOOKUP(O7793,dFornecedor!A:B,2,0)</f>
        <v>NorthShore</v>
      </c>
    </row>
    <row r="7794" spans="1:16" x14ac:dyDescent="0.25">
      <c r="A7794">
        <v>7793</v>
      </c>
      <c r="B7794" s="1">
        <v>44362</v>
      </c>
      <c r="C7794" s="1">
        <v>44371</v>
      </c>
      <c r="D7794" s="1">
        <v>44374</v>
      </c>
      <c r="E7794" s="1">
        <v>44376</v>
      </c>
      <c r="F7794">
        <v>4</v>
      </c>
      <c r="G7794" t="str">
        <f>VLOOKUP(F7794,dComprador!A:B,2,0)</f>
        <v>Lira</v>
      </c>
      <c r="H7794">
        <v>9</v>
      </c>
      <c r="I7794" t="str">
        <f>VLOOKUP(H7794,dMateriaPrima!A:B,2,0)</f>
        <v>Couro</v>
      </c>
      <c r="J7794">
        <f>VLOOKUP(H7794,dMateriaPrima!A:C,3,0)</f>
        <v>4.4000000000000004</v>
      </c>
      <c r="K7794">
        <v>203</v>
      </c>
      <c r="L7794">
        <f t="shared" si="243"/>
        <v>893.2</v>
      </c>
      <c r="M7794">
        <v>0</v>
      </c>
      <c r="N7794">
        <f t="shared" si="242"/>
        <v>893.2</v>
      </c>
      <c r="O7794">
        <v>2</v>
      </c>
      <c r="P7794" t="str">
        <f>VLOOKUP(O7794,dFornecedor!A:B,2,0)</f>
        <v>Minerva</v>
      </c>
    </row>
    <row r="7795" spans="1:16" x14ac:dyDescent="0.25">
      <c r="A7795">
        <v>7794</v>
      </c>
      <c r="B7795" s="1">
        <v>44362</v>
      </c>
      <c r="C7795" s="1">
        <v>44370</v>
      </c>
      <c r="D7795" s="1">
        <v>44373</v>
      </c>
      <c r="E7795" s="1">
        <v>44379</v>
      </c>
      <c r="F7795">
        <v>4</v>
      </c>
      <c r="G7795" t="str">
        <f>VLOOKUP(F7795,dComprador!A:B,2,0)</f>
        <v>Lira</v>
      </c>
      <c r="H7795">
        <v>3</v>
      </c>
      <c r="I7795" t="str">
        <f>VLOOKUP(H7795,dMateriaPrima!A:B,2,0)</f>
        <v>Barra Metal</v>
      </c>
      <c r="J7795">
        <f>VLOOKUP(H7795,dMateriaPrima!A:C,3,0)</f>
        <v>565</v>
      </c>
      <c r="K7795">
        <v>4</v>
      </c>
      <c r="L7795">
        <f t="shared" si="243"/>
        <v>2260</v>
      </c>
      <c r="M7795">
        <v>0</v>
      </c>
      <c r="N7795">
        <f t="shared" si="242"/>
        <v>2260</v>
      </c>
      <c r="O7795">
        <v>2</v>
      </c>
      <c r="P7795" t="str">
        <f>VLOOKUP(O7795,dFornecedor!A:B,2,0)</f>
        <v>Minerva</v>
      </c>
    </row>
    <row r="7796" spans="1:16" x14ac:dyDescent="0.25">
      <c r="A7796">
        <v>7795</v>
      </c>
      <c r="B7796" s="1">
        <v>44362</v>
      </c>
      <c r="C7796" s="1">
        <v>44368</v>
      </c>
      <c r="D7796" s="1">
        <v>44381</v>
      </c>
      <c r="E7796" s="1">
        <v>44380</v>
      </c>
      <c r="F7796">
        <v>1</v>
      </c>
      <c r="G7796" t="str">
        <f>VLOOKUP(F7796,dComprador!A:B,2,0)</f>
        <v>Alon</v>
      </c>
      <c r="H7796">
        <v>11</v>
      </c>
      <c r="I7796" t="str">
        <f>VLOOKUP(H7796,dMateriaPrima!A:B,2,0)</f>
        <v>Papel</v>
      </c>
      <c r="J7796">
        <f>VLOOKUP(H7796,dMateriaPrima!A:C,3,0)</f>
        <v>9</v>
      </c>
      <c r="K7796">
        <v>206</v>
      </c>
      <c r="L7796">
        <f t="shared" si="243"/>
        <v>1854</v>
      </c>
      <c r="M7796">
        <v>0</v>
      </c>
      <c r="N7796">
        <f t="shared" si="242"/>
        <v>1854</v>
      </c>
      <c r="O7796">
        <v>2</v>
      </c>
      <c r="P7796" t="str">
        <f>VLOOKUP(O7796,dFornecedor!A:B,2,0)</f>
        <v>Minerva</v>
      </c>
    </row>
    <row r="7797" spans="1:16" x14ac:dyDescent="0.25">
      <c r="A7797">
        <v>7796</v>
      </c>
      <c r="B7797" s="1">
        <v>44362</v>
      </c>
      <c r="C7797" s="1">
        <v>44362</v>
      </c>
      <c r="D7797" s="1">
        <v>44380</v>
      </c>
      <c r="E7797" s="1">
        <v>44385</v>
      </c>
      <c r="F7797">
        <v>1</v>
      </c>
      <c r="G7797" t="str">
        <f>VLOOKUP(F7797,dComprador!A:B,2,0)</f>
        <v>Alon</v>
      </c>
      <c r="H7797">
        <v>6</v>
      </c>
      <c r="I7797" t="str">
        <f>VLOOKUP(H7797,dMateriaPrima!A:B,2,0)</f>
        <v>Fio Algodão</v>
      </c>
      <c r="J7797">
        <f>VLOOKUP(H7797,dMateriaPrima!A:C,3,0)</f>
        <v>55.9</v>
      </c>
      <c r="K7797">
        <v>166</v>
      </c>
      <c r="L7797">
        <f t="shared" si="243"/>
        <v>9279.4</v>
      </c>
      <c r="M7797">
        <v>0</v>
      </c>
      <c r="N7797">
        <f t="shared" si="242"/>
        <v>9279.4</v>
      </c>
      <c r="O7797">
        <v>2</v>
      </c>
      <c r="P7797" t="str">
        <f>VLOOKUP(O7797,dFornecedor!A:B,2,0)</f>
        <v>Minerva</v>
      </c>
    </row>
    <row r="7798" spans="1:16" x14ac:dyDescent="0.25">
      <c r="A7798">
        <v>7797</v>
      </c>
      <c r="B7798" s="1">
        <v>44362</v>
      </c>
      <c r="C7798" s="1">
        <v>44367</v>
      </c>
      <c r="D7798" s="1">
        <v>44379</v>
      </c>
      <c r="E7798" s="1">
        <v>44380</v>
      </c>
      <c r="F7798">
        <v>1</v>
      </c>
      <c r="G7798" t="str">
        <f>VLOOKUP(F7798,dComprador!A:B,2,0)</f>
        <v>Alon</v>
      </c>
      <c r="H7798">
        <v>11</v>
      </c>
      <c r="I7798" t="str">
        <f>VLOOKUP(H7798,dMateriaPrima!A:B,2,0)</f>
        <v>Papel</v>
      </c>
      <c r="J7798">
        <f>VLOOKUP(H7798,dMateriaPrima!A:C,3,0)</f>
        <v>9</v>
      </c>
      <c r="K7798">
        <v>133</v>
      </c>
      <c r="L7798">
        <f t="shared" si="243"/>
        <v>1197</v>
      </c>
      <c r="M7798">
        <v>0</v>
      </c>
      <c r="N7798">
        <f t="shared" si="242"/>
        <v>1197</v>
      </c>
      <c r="O7798">
        <v>5</v>
      </c>
      <c r="P7798" t="str">
        <f>VLOOKUP(O7798,dFornecedor!A:B,2,0)</f>
        <v>Atlas</v>
      </c>
    </row>
    <row r="7799" spans="1:16" x14ac:dyDescent="0.25">
      <c r="A7799">
        <v>7798</v>
      </c>
      <c r="B7799" s="1">
        <v>44362</v>
      </c>
      <c r="C7799" s="1">
        <v>44371</v>
      </c>
      <c r="D7799" s="1">
        <v>44380</v>
      </c>
      <c r="E7799" s="1">
        <v>44382</v>
      </c>
      <c r="F7799">
        <v>1</v>
      </c>
      <c r="G7799" t="str">
        <f>VLOOKUP(F7799,dComprador!A:B,2,0)</f>
        <v>Alon</v>
      </c>
      <c r="H7799">
        <v>11</v>
      </c>
      <c r="I7799" t="str">
        <f>VLOOKUP(H7799,dMateriaPrima!A:B,2,0)</f>
        <v>Papel</v>
      </c>
      <c r="J7799">
        <f>VLOOKUP(H7799,dMateriaPrima!A:C,3,0)</f>
        <v>9</v>
      </c>
      <c r="K7799">
        <v>111</v>
      </c>
      <c r="L7799">
        <f t="shared" si="243"/>
        <v>999</v>
      </c>
      <c r="M7799">
        <v>0</v>
      </c>
      <c r="N7799">
        <f t="shared" si="242"/>
        <v>999</v>
      </c>
      <c r="O7799">
        <v>3</v>
      </c>
      <c r="P7799" t="str">
        <f>VLOOKUP(O7799,dFornecedor!A:B,2,0)</f>
        <v>StepUp</v>
      </c>
    </row>
    <row r="7800" spans="1:16" x14ac:dyDescent="0.25">
      <c r="A7800">
        <v>7799</v>
      </c>
      <c r="B7800" s="1">
        <v>44362</v>
      </c>
      <c r="C7800" s="1">
        <v>44366</v>
      </c>
      <c r="D7800" s="1">
        <v>44393</v>
      </c>
      <c r="E7800" s="1">
        <v>44393</v>
      </c>
      <c r="F7800">
        <v>1</v>
      </c>
      <c r="G7800" t="str">
        <f>VLOOKUP(F7800,dComprador!A:B,2,0)</f>
        <v>Alon</v>
      </c>
      <c r="H7800">
        <v>9</v>
      </c>
      <c r="I7800" t="str">
        <f>VLOOKUP(H7800,dMateriaPrima!A:B,2,0)</f>
        <v>Couro</v>
      </c>
      <c r="J7800">
        <f>VLOOKUP(H7800,dMateriaPrima!A:C,3,0)</f>
        <v>4.4000000000000004</v>
      </c>
      <c r="K7800">
        <v>418</v>
      </c>
      <c r="L7800">
        <f t="shared" si="243"/>
        <v>1839.2</v>
      </c>
      <c r="M7800">
        <v>0</v>
      </c>
      <c r="N7800">
        <f t="shared" si="242"/>
        <v>1839.2</v>
      </c>
      <c r="O7800">
        <v>1</v>
      </c>
      <c r="P7800" t="str">
        <f>VLOOKUP(O7800,dFornecedor!A:B,2,0)</f>
        <v>NorthShore</v>
      </c>
    </row>
    <row r="7801" spans="1:16" x14ac:dyDescent="0.25">
      <c r="A7801">
        <v>7800</v>
      </c>
      <c r="B7801" s="1">
        <v>44362</v>
      </c>
      <c r="C7801" s="1">
        <v>44362</v>
      </c>
      <c r="D7801" s="1">
        <v>44380</v>
      </c>
      <c r="E7801" s="1">
        <v>44383</v>
      </c>
      <c r="F7801">
        <v>1</v>
      </c>
      <c r="G7801" t="str">
        <f>VLOOKUP(F7801,dComprador!A:B,2,0)</f>
        <v>Alon</v>
      </c>
      <c r="H7801">
        <v>9</v>
      </c>
      <c r="I7801" t="str">
        <f>VLOOKUP(H7801,dMateriaPrima!A:B,2,0)</f>
        <v>Couro</v>
      </c>
      <c r="J7801">
        <f>VLOOKUP(H7801,dMateriaPrima!A:C,3,0)</f>
        <v>4.4000000000000004</v>
      </c>
      <c r="K7801">
        <v>81</v>
      </c>
      <c r="L7801">
        <f t="shared" si="243"/>
        <v>356.40000000000003</v>
      </c>
      <c r="M7801">
        <v>0</v>
      </c>
      <c r="N7801">
        <f t="shared" si="242"/>
        <v>356.40000000000003</v>
      </c>
      <c r="O7801">
        <v>2</v>
      </c>
      <c r="P7801" t="str">
        <f>VLOOKUP(O7801,dFornecedor!A:B,2,0)</f>
        <v>Minerva</v>
      </c>
    </row>
    <row r="7802" spans="1:16" x14ac:dyDescent="0.25">
      <c r="A7802">
        <v>7801</v>
      </c>
      <c r="B7802" s="1">
        <v>44362</v>
      </c>
      <c r="C7802" s="1">
        <v>44365</v>
      </c>
      <c r="D7802" s="1">
        <v>44386</v>
      </c>
      <c r="E7802" s="1">
        <v>44385</v>
      </c>
      <c r="F7802">
        <v>1</v>
      </c>
      <c r="G7802" t="str">
        <f>VLOOKUP(F7802,dComprador!A:B,2,0)</f>
        <v>Alon</v>
      </c>
      <c r="H7802">
        <v>8</v>
      </c>
      <c r="I7802" t="str">
        <f>VLOOKUP(H7802,dMateriaPrima!A:B,2,0)</f>
        <v>Cimento</v>
      </c>
      <c r="J7802">
        <f>VLOOKUP(H7802,dMateriaPrima!A:C,3,0)</f>
        <v>23</v>
      </c>
      <c r="K7802">
        <v>106</v>
      </c>
      <c r="L7802">
        <f t="shared" si="243"/>
        <v>2438</v>
      </c>
      <c r="M7802">
        <v>0</v>
      </c>
      <c r="N7802">
        <f t="shared" si="242"/>
        <v>2438</v>
      </c>
      <c r="O7802">
        <v>4</v>
      </c>
      <c r="P7802" t="str">
        <f>VLOOKUP(O7802,dFornecedor!A:B,2,0)</f>
        <v>AlphaOmega</v>
      </c>
    </row>
    <row r="7803" spans="1:16" x14ac:dyDescent="0.25">
      <c r="A7803">
        <v>7802</v>
      </c>
      <c r="B7803" s="1">
        <v>44362</v>
      </c>
      <c r="C7803" s="1">
        <v>44371</v>
      </c>
      <c r="D7803" s="1">
        <v>44383</v>
      </c>
      <c r="E7803" s="1">
        <v>44387</v>
      </c>
      <c r="F7803">
        <v>1</v>
      </c>
      <c r="G7803" t="str">
        <f>VLOOKUP(F7803,dComprador!A:B,2,0)</f>
        <v>Alon</v>
      </c>
      <c r="H7803">
        <v>9</v>
      </c>
      <c r="I7803" t="str">
        <f>VLOOKUP(H7803,dMateriaPrima!A:B,2,0)</f>
        <v>Couro</v>
      </c>
      <c r="J7803">
        <f>VLOOKUP(H7803,dMateriaPrima!A:C,3,0)</f>
        <v>4.4000000000000004</v>
      </c>
      <c r="K7803">
        <v>190</v>
      </c>
      <c r="L7803">
        <f t="shared" si="243"/>
        <v>836.00000000000011</v>
      </c>
      <c r="M7803">
        <v>0</v>
      </c>
      <c r="N7803">
        <f t="shared" si="242"/>
        <v>836.00000000000011</v>
      </c>
      <c r="O7803">
        <v>3</v>
      </c>
      <c r="P7803" t="str">
        <f>VLOOKUP(O7803,dFornecedor!A:B,2,0)</f>
        <v>StepUp</v>
      </c>
    </row>
    <row r="7804" spans="1:16" x14ac:dyDescent="0.25">
      <c r="A7804">
        <v>7803</v>
      </c>
      <c r="B7804" s="1">
        <v>44363</v>
      </c>
      <c r="C7804" s="1">
        <v>44367</v>
      </c>
      <c r="D7804" s="1">
        <v>44369</v>
      </c>
      <c r="E7804" s="1">
        <v>44373</v>
      </c>
      <c r="F7804">
        <v>4</v>
      </c>
      <c r="G7804" t="str">
        <f>VLOOKUP(F7804,dComprador!A:B,2,0)</f>
        <v>Lira</v>
      </c>
      <c r="H7804">
        <v>8</v>
      </c>
      <c r="I7804" t="str">
        <f>VLOOKUP(H7804,dMateriaPrima!A:B,2,0)</f>
        <v>Cimento</v>
      </c>
      <c r="J7804">
        <f>VLOOKUP(H7804,dMateriaPrima!A:C,3,0)</f>
        <v>23</v>
      </c>
      <c r="K7804">
        <v>212</v>
      </c>
      <c r="L7804">
        <f t="shared" si="243"/>
        <v>4876</v>
      </c>
      <c r="M7804">
        <v>0</v>
      </c>
      <c r="N7804">
        <f t="shared" si="242"/>
        <v>4876</v>
      </c>
      <c r="O7804">
        <v>4</v>
      </c>
      <c r="P7804" t="str">
        <f>VLOOKUP(O7804,dFornecedor!A:B,2,0)</f>
        <v>AlphaOmega</v>
      </c>
    </row>
    <row r="7805" spans="1:16" x14ac:dyDescent="0.25">
      <c r="A7805">
        <v>7804</v>
      </c>
      <c r="B7805" s="1">
        <v>44363</v>
      </c>
      <c r="C7805" s="1">
        <v>44369</v>
      </c>
      <c r="D7805" s="1">
        <v>44370</v>
      </c>
      <c r="E7805" s="1">
        <v>44370</v>
      </c>
      <c r="F7805">
        <v>4</v>
      </c>
      <c r="G7805" t="str">
        <f>VLOOKUP(F7805,dComprador!A:B,2,0)</f>
        <v>Lira</v>
      </c>
      <c r="H7805">
        <v>1</v>
      </c>
      <c r="I7805" t="str">
        <f>VLOOKUP(H7805,dMateriaPrima!A:B,2,0)</f>
        <v>Tecido</v>
      </c>
      <c r="J7805">
        <f>VLOOKUP(H7805,dMateriaPrima!A:C,3,0)</f>
        <v>18</v>
      </c>
      <c r="K7805">
        <v>16</v>
      </c>
      <c r="L7805">
        <f t="shared" si="243"/>
        <v>288</v>
      </c>
      <c r="M7805">
        <v>0</v>
      </c>
      <c r="N7805">
        <f t="shared" si="242"/>
        <v>288</v>
      </c>
      <c r="O7805">
        <v>2</v>
      </c>
      <c r="P7805" t="str">
        <f>VLOOKUP(O7805,dFornecedor!A:B,2,0)</f>
        <v>Minerva</v>
      </c>
    </row>
    <row r="7806" spans="1:16" x14ac:dyDescent="0.25">
      <c r="A7806">
        <v>7805</v>
      </c>
      <c r="B7806" s="1">
        <v>44363</v>
      </c>
      <c r="C7806" s="1">
        <v>44363</v>
      </c>
      <c r="D7806" s="1">
        <v>44382</v>
      </c>
      <c r="E7806" s="1">
        <v>44382</v>
      </c>
      <c r="F7806">
        <v>1</v>
      </c>
      <c r="G7806" t="str">
        <f>VLOOKUP(F7806,dComprador!A:B,2,0)</f>
        <v>Alon</v>
      </c>
      <c r="H7806">
        <v>5</v>
      </c>
      <c r="I7806" t="str">
        <f>VLOOKUP(H7806,dMateriaPrima!A:B,2,0)</f>
        <v>Areia</v>
      </c>
      <c r="J7806">
        <f>VLOOKUP(H7806,dMateriaPrima!A:C,3,0)</f>
        <v>3.59</v>
      </c>
      <c r="K7806">
        <v>24</v>
      </c>
      <c r="L7806">
        <f t="shared" si="243"/>
        <v>86.16</v>
      </c>
      <c r="M7806">
        <v>0</v>
      </c>
      <c r="N7806">
        <f t="shared" si="242"/>
        <v>86.16</v>
      </c>
      <c r="O7806">
        <v>2</v>
      </c>
      <c r="P7806" t="str">
        <f>VLOOKUP(O7806,dFornecedor!A:B,2,0)</f>
        <v>Minerva</v>
      </c>
    </row>
    <row r="7807" spans="1:16" x14ac:dyDescent="0.25">
      <c r="A7807">
        <v>7806</v>
      </c>
      <c r="B7807" s="1">
        <v>44363</v>
      </c>
      <c r="C7807" s="1">
        <v>44363</v>
      </c>
      <c r="D7807" s="1">
        <v>44382</v>
      </c>
      <c r="E7807" s="1">
        <v>44385</v>
      </c>
      <c r="F7807">
        <v>1</v>
      </c>
      <c r="G7807" t="str">
        <f>VLOOKUP(F7807,dComprador!A:B,2,0)</f>
        <v>Alon</v>
      </c>
      <c r="H7807">
        <v>9</v>
      </c>
      <c r="I7807" t="str">
        <f>VLOOKUP(H7807,dMateriaPrima!A:B,2,0)</f>
        <v>Couro</v>
      </c>
      <c r="J7807">
        <f>VLOOKUP(H7807,dMateriaPrima!A:C,3,0)</f>
        <v>4.4000000000000004</v>
      </c>
      <c r="K7807">
        <v>168</v>
      </c>
      <c r="L7807">
        <f t="shared" si="243"/>
        <v>739.2</v>
      </c>
      <c r="M7807">
        <v>0</v>
      </c>
      <c r="N7807">
        <f t="shared" si="242"/>
        <v>739.2</v>
      </c>
      <c r="O7807">
        <v>2</v>
      </c>
      <c r="P7807" t="str">
        <f>VLOOKUP(O7807,dFornecedor!A:B,2,0)</f>
        <v>Minerva</v>
      </c>
    </row>
    <row r="7808" spans="1:16" x14ac:dyDescent="0.25">
      <c r="A7808">
        <v>7807</v>
      </c>
      <c r="B7808" s="1">
        <v>44363</v>
      </c>
      <c r="C7808" s="1">
        <v>44367</v>
      </c>
      <c r="D7808" s="1">
        <v>44396</v>
      </c>
      <c r="E7808" s="1">
        <v>44395</v>
      </c>
      <c r="F7808">
        <v>1</v>
      </c>
      <c r="G7808" t="str">
        <f>VLOOKUP(F7808,dComprador!A:B,2,0)</f>
        <v>Alon</v>
      </c>
      <c r="H7808">
        <v>11</v>
      </c>
      <c r="I7808" t="str">
        <f>VLOOKUP(H7808,dMateriaPrima!A:B,2,0)</f>
        <v>Papel</v>
      </c>
      <c r="J7808">
        <f>VLOOKUP(H7808,dMateriaPrima!A:C,3,0)</f>
        <v>9</v>
      </c>
      <c r="K7808">
        <v>82</v>
      </c>
      <c r="L7808">
        <f t="shared" si="243"/>
        <v>738</v>
      </c>
      <c r="M7808">
        <v>0</v>
      </c>
      <c r="N7808">
        <f t="shared" si="242"/>
        <v>738</v>
      </c>
      <c r="O7808">
        <v>3</v>
      </c>
      <c r="P7808" t="str">
        <f>VLOOKUP(O7808,dFornecedor!A:B,2,0)</f>
        <v>StepUp</v>
      </c>
    </row>
    <row r="7809" spans="1:16" x14ac:dyDescent="0.25">
      <c r="A7809">
        <v>7808</v>
      </c>
      <c r="B7809" s="1">
        <v>44363</v>
      </c>
      <c r="C7809" s="1">
        <v>44377</v>
      </c>
      <c r="D7809" s="1">
        <v>44395</v>
      </c>
      <c r="E7809" s="1">
        <v>44395</v>
      </c>
      <c r="F7809">
        <v>1</v>
      </c>
      <c r="G7809" t="str">
        <f>VLOOKUP(F7809,dComprador!A:B,2,0)</f>
        <v>Alon</v>
      </c>
      <c r="H7809">
        <v>5</v>
      </c>
      <c r="I7809" t="str">
        <f>VLOOKUP(H7809,dMateriaPrima!A:B,2,0)</f>
        <v>Areia</v>
      </c>
      <c r="J7809">
        <f>VLOOKUP(H7809,dMateriaPrima!A:C,3,0)</f>
        <v>3.59</v>
      </c>
      <c r="K7809">
        <v>216</v>
      </c>
      <c r="L7809">
        <f t="shared" si="243"/>
        <v>775.43999999999994</v>
      </c>
      <c r="M7809">
        <v>0</v>
      </c>
      <c r="N7809">
        <f t="shared" si="242"/>
        <v>775.43999999999994</v>
      </c>
      <c r="O7809">
        <v>1</v>
      </c>
      <c r="P7809" t="str">
        <f>VLOOKUP(O7809,dFornecedor!A:B,2,0)</f>
        <v>NorthShore</v>
      </c>
    </row>
    <row r="7810" spans="1:16" x14ac:dyDescent="0.25">
      <c r="A7810">
        <v>7809</v>
      </c>
      <c r="B7810" s="1">
        <v>44364</v>
      </c>
      <c r="C7810" s="1">
        <v>44367</v>
      </c>
      <c r="D7810" s="1">
        <v>44372</v>
      </c>
      <c r="E7810" s="1">
        <v>44373</v>
      </c>
      <c r="F7810">
        <v>4</v>
      </c>
      <c r="G7810" t="str">
        <f>VLOOKUP(F7810,dComprador!A:B,2,0)</f>
        <v>Lira</v>
      </c>
      <c r="H7810">
        <v>10</v>
      </c>
      <c r="I7810" t="str">
        <f>VLOOKUP(H7810,dMateriaPrima!A:B,2,0)</f>
        <v>Pedra Britada</v>
      </c>
      <c r="J7810">
        <f>VLOOKUP(H7810,dMateriaPrima!A:C,3,0)</f>
        <v>56</v>
      </c>
      <c r="K7810">
        <v>50</v>
      </c>
      <c r="L7810">
        <f t="shared" si="243"/>
        <v>2800</v>
      </c>
      <c r="M7810">
        <v>0</v>
      </c>
      <c r="N7810">
        <f t="shared" ref="N7810:N7873" si="244">SUM(L7810-((L7810*M7810)/100))</f>
        <v>2800</v>
      </c>
      <c r="O7810">
        <v>3</v>
      </c>
      <c r="P7810" t="str">
        <f>VLOOKUP(O7810,dFornecedor!A:B,2,0)</f>
        <v>StepUp</v>
      </c>
    </row>
    <row r="7811" spans="1:16" x14ac:dyDescent="0.25">
      <c r="A7811">
        <v>7810</v>
      </c>
      <c r="B7811" s="1">
        <v>44364</v>
      </c>
      <c r="C7811" s="1">
        <v>44372</v>
      </c>
      <c r="D7811" s="1">
        <v>44376</v>
      </c>
      <c r="E7811" s="1">
        <v>44379</v>
      </c>
      <c r="F7811">
        <v>4</v>
      </c>
      <c r="G7811" t="str">
        <f>VLOOKUP(F7811,dComprador!A:B,2,0)</f>
        <v>Lira</v>
      </c>
      <c r="H7811">
        <v>7</v>
      </c>
      <c r="I7811" t="str">
        <f>VLOOKUP(H7811,dMateriaPrima!A:B,2,0)</f>
        <v>Poliéster</v>
      </c>
      <c r="J7811">
        <f>VLOOKUP(H7811,dMateriaPrima!A:C,3,0)</f>
        <v>8</v>
      </c>
      <c r="K7811">
        <v>98</v>
      </c>
      <c r="L7811">
        <f t="shared" ref="L7811:L7874" si="245">J7811*K7811</f>
        <v>784</v>
      </c>
      <c r="M7811">
        <v>0</v>
      </c>
      <c r="N7811">
        <f t="shared" si="244"/>
        <v>784</v>
      </c>
      <c r="O7811">
        <v>2</v>
      </c>
      <c r="P7811" t="str">
        <f>VLOOKUP(O7811,dFornecedor!A:B,2,0)</f>
        <v>Minerva</v>
      </c>
    </row>
    <row r="7812" spans="1:16" x14ac:dyDescent="0.25">
      <c r="A7812">
        <v>7811</v>
      </c>
      <c r="B7812" s="1">
        <v>44364</v>
      </c>
      <c r="C7812" s="1">
        <v>44364</v>
      </c>
      <c r="D7812" s="1">
        <v>44371</v>
      </c>
      <c r="E7812" s="1">
        <v>44374</v>
      </c>
      <c r="F7812">
        <v>4</v>
      </c>
      <c r="G7812" t="str">
        <f>VLOOKUP(F7812,dComprador!A:B,2,0)</f>
        <v>Lira</v>
      </c>
      <c r="H7812">
        <v>11</v>
      </c>
      <c r="I7812" t="str">
        <f>VLOOKUP(H7812,dMateriaPrima!A:B,2,0)</f>
        <v>Papel</v>
      </c>
      <c r="J7812">
        <f>VLOOKUP(H7812,dMateriaPrima!A:C,3,0)</f>
        <v>9</v>
      </c>
      <c r="K7812">
        <v>347</v>
      </c>
      <c r="L7812">
        <f t="shared" si="245"/>
        <v>3123</v>
      </c>
      <c r="M7812">
        <v>0</v>
      </c>
      <c r="N7812">
        <f t="shared" si="244"/>
        <v>3123</v>
      </c>
      <c r="O7812">
        <v>4</v>
      </c>
      <c r="P7812" t="str">
        <f>VLOOKUP(O7812,dFornecedor!A:B,2,0)</f>
        <v>AlphaOmega</v>
      </c>
    </row>
    <row r="7813" spans="1:16" x14ac:dyDescent="0.25">
      <c r="A7813">
        <v>7812</v>
      </c>
      <c r="B7813" s="1">
        <v>44364</v>
      </c>
      <c r="C7813" s="1">
        <v>44372</v>
      </c>
      <c r="D7813" s="1">
        <v>44375</v>
      </c>
      <c r="E7813" s="1">
        <v>44380</v>
      </c>
      <c r="F7813">
        <v>4</v>
      </c>
      <c r="G7813" t="str">
        <f>VLOOKUP(F7813,dComprador!A:B,2,0)</f>
        <v>Lira</v>
      </c>
      <c r="H7813">
        <v>9</v>
      </c>
      <c r="I7813" t="str">
        <f>VLOOKUP(H7813,dMateriaPrima!A:B,2,0)</f>
        <v>Couro</v>
      </c>
      <c r="J7813">
        <f>VLOOKUP(H7813,dMateriaPrima!A:C,3,0)</f>
        <v>4.4000000000000004</v>
      </c>
      <c r="K7813">
        <v>37</v>
      </c>
      <c r="L7813">
        <f t="shared" si="245"/>
        <v>162.80000000000001</v>
      </c>
      <c r="M7813">
        <v>0</v>
      </c>
      <c r="N7813">
        <f t="shared" si="244"/>
        <v>162.80000000000001</v>
      </c>
      <c r="O7813">
        <v>2</v>
      </c>
      <c r="P7813" t="str">
        <f>VLOOKUP(O7813,dFornecedor!A:B,2,0)</f>
        <v>Minerva</v>
      </c>
    </row>
    <row r="7814" spans="1:16" x14ac:dyDescent="0.25">
      <c r="A7814">
        <v>7813</v>
      </c>
      <c r="B7814" s="1">
        <v>44364</v>
      </c>
      <c r="C7814" s="1">
        <v>44365</v>
      </c>
      <c r="D7814" s="1">
        <v>44370</v>
      </c>
      <c r="E7814" s="1">
        <v>44372</v>
      </c>
      <c r="F7814">
        <v>4</v>
      </c>
      <c r="G7814" t="str">
        <f>VLOOKUP(F7814,dComprador!A:B,2,0)</f>
        <v>Lira</v>
      </c>
      <c r="H7814">
        <v>5</v>
      </c>
      <c r="I7814" t="str">
        <f>VLOOKUP(H7814,dMateriaPrima!A:B,2,0)</f>
        <v>Areia</v>
      </c>
      <c r="J7814">
        <f>VLOOKUP(H7814,dMateriaPrima!A:C,3,0)</f>
        <v>3.59</v>
      </c>
      <c r="K7814">
        <v>33</v>
      </c>
      <c r="L7814">
        <f t="shared" si="245"/>
        <v>118.47</v>
      </c>
      <c r="M7814">
        <v>0</v>
      </c>
      <c r="N7814">
        <f t="shared" si="244"/>
        <v>118.47</v>
      </c>
      <c r="O7814">
        <v>3</v>
      </c>
      <c r="P7814" t="str">
        <f>VLOOKUP(O7814,dFornecedor!A:B,2,0)</f>
        <v>StepUp</v>
      </c>
    </row>
    <row r="7815" spans="1:16" x14ac:dyDescent="0.25">
      <c r="A7815">
        <v>7814</v>
      </c>
      <c r="B7815" s="1">
        <v>44364</v>
      </c>
      <c r="C7815" s="1">
        <v>44365</v>
      </c>
      <c r="D7815" s="1">
        <v>44378</v>
      </c>
      <c r="E7815" s="1">
        <v>44381</v>
      </c>
      <c r="F7815">
        <v>1</v>
      </c>
      <c r="G7815" t="str">
        <f>VLOOKUP(F7815,dComprador!A:B,2,0)</f>
        <v>Alon</v>
      </c>
      <c r="H7815">
        <v>9</v>
      </c>
      <c r="I7815" t="str">
        <f>VLOOKUP(H7815,dMateriaPrima!A:B,2,0)</f>
        <v>Couro</v>
      </c>
      <c r="J7815">
        <f>VLOOKUP(H7815,dMateriaPrima!A:C,3,0)</f>
        <v>4.4000000000000004</v>
      </c>
      <c r="K7815">
        <v>140</v>
      </c>
      <c r="L7815">
        <f t="shared" si="245"/>
        <v>616</v>
      </c>
      <c r="M7815">
        <v>0</v>
      </c>
      <c r="N7815">
        <f t="shared" si="244"/>
        <v>616</v>
      </c>
      <c r="O7815">
        <v>4</v>
      </c>
      <c r="P7815" t="str">
        <f>VLOOKUP(O7815,dFornecedor!A:B,2,0)</f>
        <v>AlphaOmega</v>
      </c>
    </row>
    <row r="7816" spans="1:16" x14ac:dyDescent="0.25">
      <c r="A7816">
        <v>7815</v>
      </c>
      <c r="B7816" s="1">
        <v>44364</v>
      </c>
      <c r="C7816" s="1">
        <v>44364</v>
      </c>
      <c r="D7816" s="1">
        <v>44382</v>
      </c>
      <c r="E7816" s="1">
        <v>44384</v>
      </c>
      <c r="F7816">
        <v>1</v>
      </c>
      <c r="G7816" t="str">
        <f>VLOOKUP(F7816,dComprador!A:B,2,0)</f>
        <v>Alon</v>
      </c>
      <c r="H7816">
        <v>11</v>
      </c>
      <c r="I7816" t="str">
        <f>VLOOKUP(H7816,dMateriaPrima!A:B,2,0)</f>
        <v>Papel</v>
      </c>
      <c r="J7816">
        <f>VLOOKUP(H7816,dMateriaPrima!A:C,3,0)</f>
        <v>9</v>
      </c>
      <c r="K7816">
        <v>259</v>
      </c>
      <c r="L7816">
        <f t="shared" si="245"/>
        <v>2331</v>
      </c>
      <c r="M7816">
        <v>0</v>
      </c>
      <c r="N7816">
        <f t="shared" si="244"/>
        <v>2331</v>
      </c>
      <c r="O7816">
        <v>2</v>
      </c>
      <c r="P7816" t="str">
        <f>VLOOKUP(O7816,dFornecedor!A:B,2,0)</f>
        <v>Minerva</v>
      </c>
    </row>
    <row r="7817" spans="1:16" x14ac:dyDescent="0.25">
      <c r="A7817">
        <v>7816</v>
      </c>
      <c r="B7817" s="1">
        <v>44364</v>
      </c>
      <c r="C7817" s="1">
        <v>44364</v>
      </c>
      <c r="D7817" s="1">
        <v>44381</v>
      </c>
      <c r="E7817" s="1">
        <v>44384</v>
      </c>
      <c r="F7817">
        <v>1</v>
      </c>
      <c r="G7817" t="str">
        <f>VLOOKUP(F7817,dComprador!A:B,2,0)</f>
        <v>Alon</v>
      </c>
      <c r="H7817">
        <v>5</v>
      </c>
      <c r="I7817" t="str">
        <f>VLOOKUP(H7817,dMateriaPrima!A:B,2,0)</f>
        <v>Areia</v>
      </c>
      <c r="J7817">
        <f>VLOOKUP(H7817,dMateriaPrima!A:C,3,0)</f>
        <v>3.59</v>
      </c>
      <c r="K7817">
        <v>517</v>
      </c>
      <c r="L7817">
        <f t="shared" si="245"/>
        <v>1856.03</v>
      </c>
      <c r="M7817">
        <v>0</v>
      </c>
      <c r="N7817">
        <f t="shared" si="244"/>
        <v>1856.03</v>
      </c>
      <c r="O7817">
        <v>2</v>
      </c>
      <c r="P7817" t="str">
        <f>VLOOKUP(O7817,dFornecedor!A:B,2,0)</f>
        <v>Minerva</v>
      </c>
    </row>
    <row r="7818" spans="1:16" x14ac:dyDescent="0.25">
      <c r="A7818">
        <v>7817</v>
      </c>
      <c r="B7818" s="1">
        <v>44364</v>
      </c>
      <c r="C7818" s="1">
        <v>44374</v>
      </c>
      <c r="D7818" s="1">
        <v>44377</v>
      </c>
      <c r="E7818" s="1">
        <v>44378</v>
      </c>
      <c r="F7818">
        <v>2</v>
      </c>
      <c r="G7818" t="str">
        <f>VLOOKUP(F7818,dComprador!A:B,2,0)</f>
        <v>João</v>
      </c>
      <c r="H7818">
        <v>2</v>
      </c>
      <c r="I7818" t="str">
        <f>VLOOKUP(H7818,dMateriaPrima!A:B,2,0)</f>
        <v>Chapa Metal</v>
      </c>
      <c r="J7818">
        <f>VLOOKUP(H7818,dMateriaPrima!A:C,3,0)</f>
        <v>299.89999999999998</v>
      </c>
      <c r="K7818">
        <v>249</v>
      </c>
      <c r="L7818">
        <f t="shared" si="245"/>
        <v>74675.099999999991</v>
      </c>
      <c r="M7818">
        <v>0</v>
      </c>
      <c r="N7818">
        <f t="shared" si="244"/>
        <v>74675.099999999991</v>
      </c>
      <c r="O7818">
        <v>3</v>
      </c>
      <c r="P7818" t="str">
        <f>VLOOKUP(O7818,dFornecedor!A:B,2,0)</f>
        <v>StepUp</v>
      </c>
    </row>
    <row r="7819" spans="1:16" x14ac:dyDescent="0.25">
      <c r="A7819">
        <v>7818</v>
      </c>
      <c r="B7819" s="1">
        <v>44364</v>
      </c>
      <c r="C7819" s="1">
        <v>44372</v>
      </c>
      <c r="D7819" s="1">
        <v>44380</v>
      </c>
      <c r="E7819" s="1">
        <v>44382</v>
      </c>
      <c r="F7819">
        <v>1</v>
      </c>
      <c r="G7819" t="str">
        <f>VLOOKUP(F7819,dComprador!A:B,2,0)</f>
        <v>Alon</v>
      </c>
      <c r="H7819">
        <v>5</v>
      </c>
      <c r="I7819" t="str">
        <f>VLOOKUP(H7819,dMateriaPrima!A:B,2,0)</f>
        <v>Areia</v>
      </c>
      <c r="J7819">
        <f>VLOOKUP(H7819,dMateriaPrima!A:C,3,0)</f>
        <v>3.59</v>
      </c>
      <c r="K7819">
        <v>87</v>
      </c>
      <c r="L7819">
        <f t="shared" si="245"/>
        <v>312.33</v>
      </c>
      <c r="M7819">
        <v>0</v>
      </c>
      <c r="N7819">
        <f t="shared" si="244"/>
        <v>312.33</v>
      </c>
      <c r="O7819">
        <v>4</v>
      </c>
      <c r="P7819" t="str">
        <f>VLOOKUP(O7819,dFornecedor!A:B,2,0)</f>
        <v>AlphaOmega</v>
      </c>
    </row>
    <row r="7820" spans="1:16" x14ac:dyDescent="0.25">
      <c r="A7820">
        <v>7819</v>
      </c>
      <c r="B7820" s="1">
        <v>44364</v>
      </c>
      <c r="C7820" s="1">
        <v>44373</v>
      </c>
      <c r="D7820" s="1">
        <v>44396</v>
      </c>
      <c r="E7820" s="1">
        <v>44396</v>
      </c>
      <c r="F7820">
        <v>1</v>
      </c>
      <c r="G7820" t="str">
        <f>VLOOKUP(F7820,dComprador!A:B,2,0)</f>
        <v>Alon</v>
      </c>
      <c r="H7820">
        <v>3</v>
      </c>
      <c r="I7820" t="str">
        <f>VLOOKUP(H7820,dMateriaPrima!A:B,2,0)</f>
        <v>Barra Metal</v>
      </c>
      <c r="J7820">
        <f>VLOOKUP(H7820,dMateriaPrima!A:C,3,0)</f>
        <v>565</v>
      </c>
      <c r="K7820">
        <v>134</v>
      </c>
      <c r="L7820">
        <f t="shared" si="245"/>
        <v>75710</v>
      </c>
      <c r="M7820">
        <v>0</v>
      </c>
      <c r="N7820">
        <f t="shared" si="244"/>
        <v>75710</v>
      </c>
      <c r="O7820">
        <v>3</v>
      </c>
      <c r="P7820" t="str">
        <f>VLOOKUP(O7820,dFornecedor!A:B,2,0)</f>
        <v>StepUp</v>
      </c>
    </row>
    <row r="7821" spans="1:16" x14ac:dyDescent="0.25">
      <c r="A7821">
        <v>7820</v>
      </c>
      <c r="B7821" s="1">
        <v>44364</v>
      </c>
      <c r="C7821" s="1">
        <v>44378</v>
      </c>
      <c r="D7821" s="1">
        <v>44387</v>
      </c>
      <c r="E7821" s="1">
        <v>44389</v>
      </c>
      <c r="F7821">
        <v>1</v>
      </c>
      <c r="G7821" t="str">
        <f>VLOOKUP(F7821,dComprador!A:B,2,0)</f>
        <v>Alon</v>
      </c>
      <c r="H7821">
        <v>11</v>
      </c>
      <c r="I7821" t="str">
        <f>VLOOKUP(H7821,dMateriaPrima!A:B,2,0)</f>
        <v>Papel</v>
      </c>
      <c r="J7821">
        <f>VLOOKUP(H7821,dMateriaPrima!A:C,3,0)</f>
        <v>9</v>
      </c>
      <c r="K7821">
        <v>377</v>
      </c>
      <c r="L7821">
        <f t="shared" si="245"/>
        <v>3393</v>
      </c>
      <c r="M7821">
        <v>0</v>
      </c>
      <c r="N7821">
        <f t="shared" si="244"/>
        <v>3393</v>
      </c>
      <c r="O7821">
        <v>1</v>
      </c>
      <c r="P7821" t="str">
        <f>VLOOKUP(O7821,dFornecedor!A:B,2,0)</f>
        <v>NorthShore</v>
      </c>
    </row>
    <row r="7822" spans="1:16" x14ac:dyDescent="0.25">
      <c r="A7822">
        <v>7821</v>
      </c>
      <c r="B7822" s="1">
        <v>44365</v>
      </c>
      <c r="C7822" s="1">
        <v>44365</v>
      </c>
      <c r="D7822" s="1">
        <v>44372</v>
      </c>
      <c r="E7822" s="1">
        <v>44372</v>
      </c>
      <c r="F7822">
        <v>4</v>
      </c>
      <c r="G7822" t="str">
        <f>VLOOKUP(F7822,dComprador!A:B,2,0)</f>
        <v>Lira</v>
      </c>
      <c r="H7822">
        <v>7</v>
      </c>
      <c r="I7822" t="str">
        <f>VLOOKUP(H7822,dMateriaPrima!A:B,2,0)</f>
        <v>Poliéster</v>
      </c>
      <c r="J7822">
        <f>VLOOKUP(H7822,dMateriaPrima!A:C,3,0)</f>
        <v>8</v>
      </c>
      <c r="K7822">
        <v>314</v>
      </c>
      <c r="L7822">
        <f t="shared" si="245"/>
        <v>2512</v>
      </c>
      <c r="M7822">
        <v>0</v>
      </c>
      <c r="N7822">
        <f t="shared" si="244"/>
        <v>2512</v>
      </c>
      <c r="O7822">
        <v>2</v>
      </c>
      <c r="P7822" t="str">
        <f>VLOOKUP(O7822,dFornecedor!A:B,2,0)</f>
        <v>Minerva</v>
      </c>
    </row>
    <row r="7823" spans="1:16" x14ac:dyDescent="0.25">
      <c r="A7823">
        <v>7822</v>
      </c>
      <c r="B7823" s="1">
        <v>44365</v>
      </c>
      <c r="C7823" s="1">
        <v>44379</v>
      </c>
      <c r="D7823" s="1">
        <v>44384</v>
      </c>
      <c r="E7823" s="1">
        <v>44386</v>
      </c>
      <c r="F7823">
        <v>1</v>
      </c>
      <c r="G7823" t="str">
        <f>VLOOKUP(F7823,dComprador!A:B,2,0)</f>
        <v>Alon</v>
      </c>
      <c r="H7823">
        <v>9</v>
      </c>
      <c r="I7823" t="str">
        <f>VLOOKUP(H7823,dMateriaPrima!A:B,2,0)</f>
        <v>Couro</v>
      </c>
      <c r="J7823">
        <f>VLOOKUP(H7823,dMateriaPrima!A:C,3,0)</f>
        <v>4.4000000000000004</v>
      </c>
      <c r="K7823">
        <v>172</v>
      </c>
      <c r="L7823">
        <f t="shared" si="245"/>
        <v>756.80000000000007</v>
      </c>
      <c r="M7823">
        <v>0</v>
      </c>
      <c r="N7823">
        <f t="shared" si="244"/>
        <v>756.80000000000007</v>
      </c>
      <c r="O7823">
        <v>1</v>
      </c>
      <c r="P7823" t="str">
        <f>VLOOKUP(O7823,dFornecedor!A:B,2,0)</f>
        <v>NorthShore</v>
      </c>
    </row>
    <row r="7824" spans="1:16" x14ac:dyDescent="0.25">
      <c r="A7824">
        <v>7823</v>
      </c>
      <c r="B7824" s="1">
        <v>44365</v>
      </c>
      <c r="C7824" s="1">
        <v>44366</v>
      </c>
      <c r="D7824" s="1">
        <v>44379</v>
      </c>
      <c r="E7824" s="1">
        <v>44380</v>
      </c>
      <c r="F7824">
        <v>2</v>
      </c>
      <c r="G7824" t="str">
        <f>VLOOKUP(F7824,dComprador!A:B,2,0)</f>
        <v>João</v>
      </c>
      <c r="H7824">
        <v>2</v>
      </c>
      <c r="I7824" t="str">
        <f>VLOOKUP(H7824,dMateriaPrima!A:B,2,0)</f>
        <v>Chapa Metal</v>
      </c>
      <c r="J7824">
        <f>VLOOKUP(H7824,dMateriaPrima!A:C,3,0)</f>
        <v>299.89999999999998</v>
      </c>
      <c r="K7824">
        <v>22</v>
      </c>
      <c r="L7824">
        <f t="shared" si="245"/>
        <v>6597.7999999999993</v>
      </c>
      <c r="M7824">
        <v>0</v>
      </c>
      <c r="N7824">
        <f t="shared" si="244"/>
        <v>6597.7999999999993</v>
      </c>
      <c r="O7824">
        <v>3</v>
      </c>
      <c r="P7824" t="str">
        <f>VLOOKUP(O7824,dFornecedor!A:B,2,0)</f>
        <v>StepUp</v>
      </c>
    </row>
    <row r="7825" spans="1:16" x14ac:dyDescent="0.25">
      <c r="A7825">
        <v>7824</v>
      </c>
      <c r="B7825" s="1">
        <v>44365</v>
      </c>
      <c r="C7825" s="1">
        <v>44370</v>
      </c>
      <c r="D7825" s="1">
        <v>44396</v>
      </c>
      <c r="E7825" s="1">
        <v>44396</v>
      </c>
      <c r="F7825">
        <v>1</v>
      </c>
      <c r="G7825" t="str">
        <f>VLOOKUP(F7825,dComprador!A:B,2,0)</f>
        <v>Alon</v>
      </c>
      <c r="H7825">
        <v>5</v>
      </c>
      <c r="I7825" t="str">
        <f>VLOOKUP(H7825,dMateriaPrima!A:B,2,0)</f>
        <v>Areia</v>
      </c>
      <c r="J7825">
        <f>VLOOKUP(H7825,dMateriaPrima!A:C,3,0)</f>
        <v>3.59</v>
      </c>
      <c r="K7825">
        <v>514</v>
      </c>
      <c r="L7825">
        <f t="shared" si="245"/>
        <v>1845.26</v>
      </c>
      <c r="M7825">
        <v>0</v>
      </c>
      <c r="N7825">
        <f t="shared" si="244"/>
        <v>1845.26</v>
      </c>
      <c r="O7825">
        <v>2</v>
      </c>
      <c r="P7825" t="str">
        <f>VLOOKUP(O7825,dFornecedor!A:B,2,0)</f>
        <v>Minerva</v>
      </c>
    </row>
    <row r="7826" spans="1:16" x14ac:dyDescent="0.25">
      <c r="A7826">
        <v>7825</v>
      </c>
      <c r="B7826" s="1">
        <v>44365</v>
      </c>
      <c r="C7826" s="1">
        <v>44368</v>
      </c>
      <c r="D7826" s="1">
        <v>44394</v>
      </c>
      <c r="E7826" s="1">
        <v>44397</v>
      </c>
      <c r="F7826">
        <v>1</v>
      </c>
      <c r="G7826" t="str">
        <f>VLOOKUP(F7826,dComprador!A:B,2,0)</f>
        <v>Alon</v>
      </c>
      <c r="H7826">
        <v>5</v>
      </c>
      <c r="I7826" t="str">
        <f>VLOOKUP(H7826,dMateriaPrima!A:B,2,0)</f>
        <v>Areia</v>
      </c>
      <c r="J7826">
        <f>VLOOKUP(H7826,dMateriaPrima!A:C,3,0)</f>
        <v>3.59</v>
      </c>
      <c r="K7826">
        <v>105</v>
      </c>
      <c r="L7826">
        <f t="shared" si="245"/>
        <v>376.95</v>
      </c>
      <c r="M7826">
        <v>0</v>
      </c>
      <c r="N7826">
        <f t="shared" si="244"/>
        <v>376.95</v>
      </c>
      <c r="O7826">
        <v>3</v>
      </c>
      <c r="P7826" t="str">
        <f>VLOOKUP(O7826,dFornecedor!A:B,2,0)</f>
        <v>StepUp</v>
      </c>
    </row>
    <row r="7827" spans="1:16" x14ac:dyDescent="0.25">
      <c r="A7827">
        <v>7826</v>
      </c>
      <c r="B7827" s="1">
        <v>44366</v>
      </c>
      <c r="C7827" s="1">
        <v>44366</v>
      </c>
      <c r="D7827" s="1">
        <v>44383</v>
      </c>
      <c r="E7827" s="1">
        <v>44386</v>
      </c>
      <c r="F7827">
        <v>1</v>
      </c>
      <c r="G7827" t="str">
        <f>VLOOKUP(F7827,dComprador!A:B,2,0)</f>
        <v>Alon</v>
      </c>
      <c r="H7827">
        <v>1</v>
      </c>
      <c r="I7827" t="str">
        <f>VLOOKUP(H7827,dMateriaPrima!A:B,2,0)</f>
        <v>Tecido</v>
      </c>
      <c r="J7827">
        <f>VLOOKUP(H7827,dMateriaPrima!A:C,3,0)</f>
        <v>18</v>
      </c>
      <c r="K7827">
        <v>36</v>
      </c>
      <c r="L7827">
        <f t="shared" si="245"/>
        <v>648</v>
      </c>
      <c r="M7827">
        <v>0</v>
      </c>
      <c r="N7827">
        <f t="shared" si="244"/>
        <v>648</v>
      </c>
      <c r="O7827">
        <v>2</v>
      </c>
      <c r="P7827" t="str">
        <f>VLOOKUP(O7827,dFornecedor!A:B,2,0)</f>
        <v>Minerva</v>
      </c>
    </row>
    <row r="7828" spans="1:16" x14ac:dyDescent="0.25">
      <c r="A7828">
        <v>7827</v>
      </c>
      <c r="B7828" s="1">
        <v>44366</v>
      </c>
      <c r="C7828" s="1">
        <v>44372</v>
      </c>
      <c r="D7828" s="1">
        <v>44380</v>
      </c>
      <c r="E7828" s="1">
        <v>44382</v>
      </c>
      <c r="F7828">
        <v>2</v>
      </c>
      <c r="G7828" t="str">
        <f>VLOOKUP(F7828,dComprador!A:B,2,0)</f>
        <v>João</v>
      </c>
      <c r="H7828">
        <v>1</v>
      </c>
      <c r="I7828" t="str">
        <f>VLOOKUP(H7828,dMateriaPrima!A:B,2,0)</f>
        <v>Tecido</v>
      </c>
      <c r="J7828">
        <f>VLOOKUP(H7828,dMateriaPrima!A:C,3,0)</f>
        <v>18</v>
      </c>
      <c r="K7828">
        <v>175</v>
      </c>
      <c r="L7828">
        <f t="shared" si="245"/>
        <v>3150</v>
      </c>
      <c r="M7828">
        <v>0</v>
      </c>
      <c r="N7828">
        <f t="shared" si="244"/>
        <v>3150</v>
      </c>
      <c r="O7828">
        <v>2</v>
      </c>
      <c r="P7828" t="str">
        <f>VLOOKUP(O7828,dFornecedor!A:B,2,0)</f>
        <v>Minerva</v>
      </c>
    </row>
    <row r="7829" spans="1:16" x14ac:dyDescent="0.25">
      <c r="A7829">
        <v>7828</v>
      </c>
      <c r="B7829" s="1">
        <v>44366</v>
      </c>
      <c r="C7829" s="1">
        <v>44377</v>
      </c>
      <c r="D7829" s="1">
        <v>44392</v>
      </c>
      <c r="E7829" s="1">
        <v>44392</v>
      </c>
      <c r="F7829">
        <v>1</v>
      </c>
      <c r="G7829" t="str">
        <f>VLOOKUP(F7829,dComprador!A:B,2,0)</f>
        <v>Alon</v>
      </c>
      <c r="H7829">
        <v>5</v>
      </c>
      <c r="I7829" t="str">
        <f>VLOOKUP(H7829,dMateriaPrima!A:B,2,0)</f>
        <v>Areia</v>
      </c>
      <c r="J7829">
        <f>VLOOKUP(H7829,dMateriaPrima!A:C,3,0)</f>
        <v>3.59</v>
      </c>
      <c r="K7829">
        <v>67</v>
      </c>
      <c r="L7829">
        <f t="shared" si="245"/>
        <v>240.53</v>
      </c>
      <c r="M7829">
        <v>31</v>
      </c>
      <c r="N7829">
        <f t="shared" si="244"/>
        <v>165.9657</v>
      </c>
      <c r="O7829">
        <v>1</v>
      </c>
      <c r="P7829" t="str">
        <f>VLOOKUP(O7829,dFornecedor!A:B,2,0)</f>
        <v>NorthShore</v>
      </c>
    </row>
    <row r="7830" spans="1:16" x14ac:dyDescent="0.25">
      <c r="A7830">
        <v>7829</v>
      </c>
      <c r="B7830" s="1">
        <v>44366</v>
      </c>
      <c r="C7830" s="1">
        <v>44376</v>
      </c>
      <c r="D7830" s="1">
        <v>44394</v>
      </c>
      <c r="E7830" s="1">
        <v>44393</v>
      </c>
      <c r="F7830">
        <v>1</v>
      </c>
      <c r="G7830" t="str">
        <f>VLOOKUP(F7830,dComprador!A:B,2,0)</f>
        <v>Alon</v>
      </c>
      <c r="H7830">
        <v>8</v>
      </c>
      <c r="I7830" t="str">
        <f>VLOOKUP(H7830,dMateriaPrima!A:B,2,0)</f>
        <v>Cimento</v>
      </c>
      <c r="J7830">
        <f>VLOOKUP(H7830,dMateriaPrima!A:C,3,0)</f>
        <v>23</v>
      </c>
      <c r="K7830">
        <v>335</v>
      </c>
      <c r="L7830">
        <f t="shared" si="245"/>
        <v>7705</v>
      </c>
      <c r="M7830">
        <v>0</v>
      </c>
      <c r="N7830">
        <f t="shared" si="244"/>
        <v>7705</v>
      </c>
      <c r="O7830">
        <v>3</v>
      </c>
      <c r="P7830" t="str">
        <f>VLOOKUP(O7830,dFornecedor!A:B,2,0)</f>
        <v>StepUp</v>
      </c>
    </row>
    <row r="7831" spans="1:16" x14ac:dyDescent="0.25">
      <c r="A7831">
        <v>7830</v>
      </c>
      <c r="B7831" s="1">
        <v>44366</v>
      </c>
      <c r="C7831" s="1">
        <v>44376</v>
      </c>
      <c r="D7831" s="1">
        <v>44398</v>
      </c>
      <c r="E7831" s="1">
        <v>44397</v>
      </c>
      <c r="F7831">
        <v>1</v>
      </c>
      <c r="G7831" t="str">
        <f>VLOOKUP(F7831,dComprador!A:B,2,0)</f>
        <v>Alon</v>
      </c>
      <c r="H7831">
        <v>8</v>
      </c>
      <c r="I7831" t="str">
        <f>VLOOKUP(H7831,dMateriaPrima!A:B,2,0)</f>
        <v>Cimento</v>
      </c>
      <c r="J7831">
        <f>VLOOKUP(H7831,dMateriaPrima!A:C,3,0)</f>
        <v>23</v>
      </c>
      <c r="K7831">
        <v>20</v>
      </c>
      <c r="L7831">
        <f t="shared" si="245"/>
        <v>460</v>
      </c>
      <c r="M7831">
        <v>0</v>
      </c>
      <c r="N7831">
        <f t="shared" si="244"/>
        <v>460</v>
      </c>
      <c r="O7831">
        <v>3</v>
      </c>
      <c r="P7831" t="str">
        <f>VLOOKUP(O7831,dFornecedor!A:B,2,0)</f>
        <v>StepUp</v>
      </c>
    </row>
    <row r="7832" spans="1:16" x14ac:dyDescent="0.25">
      <c r="A7832">
        <v>7831</v>
      </c>
      <c r="B7832" s="1">
        <v>44366</v>
      </c>
      <c r="C7832" s="1">
        <v>44366</v>
      </c>
      <c r="D7832" s="1">
        <v>44397</v>
      </c>
      <c r="E7832" s="1">
        <v>44399</v>
      </c>
      <c r="F7832">
        <v>1</v>
      </c>
      <c r="G7832" t="str">
        <f>VLOOKUP(F7832,dComprador!A:B,2,0)</f>
        <v>Alon</v>
      </c>
      <c r="H7832">
        <v>11</v>
      </c>
      <c r="I7832" t="str">
        <f>VLOOKUP(H7832,dMateriaPrima!A:B,2,0)</f>
        <v>Papel</v>
      </c>
      <c r="J7832">
        <f>VLOOKUP(H7832,dMateriaPrima!A:C,3,0)</f>
        <v>9</v>
      </c>
      <c r="K7832">
        <v>337</v>
      </c>
      <c r="L7832">
        <f t="shared" si="245"/>
        <v>3033</v>
      </c>
      <c r="M7832">
        <v>0</v>
      </c>
      <c r="N7832">
        <f t="shared" si="244"/>
        <v>3033</v>
      </c>
      <c r="O7832">
        <v>2</v>
      </c>
      <c r="P7832" t="str">
        <f>VLOOKUP(O7832,dFornecedor!A:B,2,0)</f>
        <v>Minerva</v>
      </c>
    </row>
    <row r="7833" spans="1:16" x14ac:dyDescent="0.25">
      <c r="A7833">
        <v>7832</v>
      </c>
      <c r="B7833" s="1">
        <v>44366</v>
      </c>
      <c r="C7833" s="1">
        <v>44369</v>
      </c>
      <c r="D7833" s="1">
        <v>44386</v>
      </c>
      <c r="E7833" s="1">
        <v>44388</v>
      </c>
      <c r="F7833">
        <v>1</v>
      </c>
      <c r="G7833" t="str">
        <f>VLOOKUP(F7833,dComprador!A:B,2,0)</f>
        <v>Alon</v>
      </c>
      <c r="H7833">
        <v>9</v>
      </c>
      <c r="I7833" t="str">
        <f>VLOOKUP(H7833,dMateriaPrima!A:B,2,0)</f>
        <v>Couro</v>
      </c>
      <c r="J7833">
        <f>VLOOKUP(H7833,dMateriaPrima!A:C,3,0)</f>
        <v>4.4000000000000004</v>
      </c>
      <c r="K7833">
        <v>85</v>
      </c>
      <c r="L7833">
        <f t="shared" si="245"/>
        <v>374.00000000000006</v>
      </c>
      <c r="M7833">
        <v>0</v>
      </c>
      <c r="N7833">
        <f t="shared" si="244"/>
        <v>374.00000000000006</v>
      </c>
      <c r="O7833">
        <v>1</v>
      </c>
      <c r="P7833" t="str">
        <f>VLOOKUP(O7833,dFornecedor!A:B,2,0)</f>
        <v>NorthShore</v>
      </c>
    </row>
    <row r="7834" spans="1:16" x14ac:dyDescent="0.25">
      <c r="A7834">
        <v>7833</v>
      </c>
      <c r="B7834" s="1">
        <v>44367</v>
      </c>
      <c r="C7834" s="1">
        <v>44368</v>
      </c>
      <c r="D7834" s="1">
        <v>44374</v>
      </c>
      <c r="E7834" s="1">
        <v>44379</v>
      </c>
      <c r="F7834">
        <v>4</v>
      </c>
      <c r="G7834" t="str">
        <f>VLOOKUP(F7834,dComprador!A:B,2,0)</f>
        <v>Lira</v>
      </c>
      <c r="H7834">
        <v>10</v>
      </c>
      <c r="I7834" t="str">
        <f>VLOOKUP(H7834,dMateriaPrima!A:B,2,0)</f>
        <v>Pedra Britada</v>
      </c>
      <c r="J7834">
        <f>VLOOKUP(H7834,dMateriaPrima!A:C,3,0)</f>
        <v>56</v>
      </c>
      <c r="K7834">
        <v>16</v>
      </c>
      <c r="L7834">
        <f t="shared" si="245"/>
        <v>896</v>
      </c>
      <c r="M7834">
        <v>0</v>
      </c>
      <c r="N7834">
        <f t="shared" si="244"/>
        <v>896</v>
      </c>
      <c r="O7834">
        <v>3</v>
      </c>
      <c r="P7834" t="str">
        <f>VLOOKUP(O7834,dFornecedor!A:B,2,0)</f>
        <v>StepUp</v>
      </c>
    </row>
    <row r="7835" spans="1:16" x14ac:dyDescent="0.25">
      <c r="A7835">
        <v>7834</v>
      </c>
      <c r="B7835" s="1">
        <v>44367</v>
      </c>
      <c r="C7835" s="1">
        <v>44369</v>
      </c>
      <c r="D7835" s="1">
        <v>44373</v>
      </c>
      <c r="E7835" s="1">
        <v>44377</v>
      </c>
      <c r="F7835">
        <v>4</v>
      </c>
      <c r="G7835" t="str">
        <f>VLOOKUP(F7835,dComprador!A:B,2,0)</f>
        <v>Lira</v>
      </c>
      <c r="H7835">
        <v>6</v>
      </c>
      <c r="I7835" t="str">
        <f>VLOOKUP(H7835,dMateriaPrima!A:B,2,0)</f>
        <v>Fio Algodão</v>
      </c>
      <c r="J7835">
        <f>VLOOKUP(H7835,dMateriaPrima!A:C,3,0)</f>
        <v>55.9</v>
      </c>
      <c r="K7835">
        <v>323</v>
      </c>
      <c r="L7835">
        <f t="shared" si="245"/>
        <v>18055.7</v>
      </c>
      <c r="M7835">
        <v>0</v>
      </c>
      <c r="N7835">
        <f t="shared" si="244"/>
        <v>18055.7</v>
      </c>
      <c r="O7835">
        <v>2</v>
      </c>
      <c r="P7835" t="str">
        <f>VLOOKUP(O7835,dFornecedor!A:B,2,0)</f>
        <v>Minerva</v>
      </c>
    </row>
    <row r="7836" spans="1:16" x14ac:dyDescent="0.25">
      <c r="A7836">
        <v>7835</v>
      </c>
      <c r="B7836" s="1">
        <v>44367</v>
      </c>
      <c r="C7836" s="1">
        <v>44377</v>
      </c>
      <c r="D7836" s="1">
        <v>44377</v>
      </c>
      <c r="E7836" s="1">
        <v>44378</v>
      </c>
      <c r="F7836">
        <v>4</v>
      </c>
      <c r="G7836" t="str">
        <f>VLOOKUP(F7836,dComprador!A:B,2,0)</f>
        <v>Lira</v>
      </c>
      <c r="H7836">
        <v>7</v>
      </c>
      <c r="I7836" t="str">
        <f>VLOOKUP(H7836,dMateriaPrima!A:B,2,0)</f>
        <v>Poliéster</v>
      </c>
      <c r="J7836">
        <f>VLOOKUP(H7836,dMateriaPrima!A:C,3,0)</f>
        <v>8</v>
      </c>
      <c r="K7836">
        <v>155</v>
      </c>
      <c r="L7836">
        <f t="shared" si="245"/>
        <v>1240</v>
      </c>
      <c r="M7836">
        <v>0</v>
      </c>
      <c r="N7836">
        <f t="shared" si="244"/>
        <v>1240</v>
      </c>
      <c r="O7836">
        <v>1</v>
      </c>
      <c r="P7836" t="str">
        <f>VLOOKUP(O7836,dFornecedor!A:B,2,0)</f>
        <v>NorthShore</v>
      </c>
    </row>
    <row r="7837" spans="1:16" x14ac:dyDescent="0.25">
      <c r="A7837">
        <v>7836</v>
      </c>
      <c r="B7837" s="1">
        <v>44367</v>
      </c>
      <c r="C7837" s="1">
        <v>44367</v>
      </c>
      <c r="D7837" s="1">
        <v>44378</v>
      </c>
      <c r="E7837" s="1">
        <v>44380</v>
      </c>
      <c r="F7837">
        <v>4</v>
      </c>
      <c r="G7837" t="str">
        <f>VLOOKUP(F7837,dComprador!A:B,2,0)</f>
        <v>Lira</v>
      </c>
      <c r="H7837">
        <v>7</v>
      </c>
      <c r="I7837" t="str">
        <f>VLOOKUP(H7837,dMateriaPrima!A:B,2,0)</f>
        <v>Poliéster</v>
      </c>
      <c r="J7837">
        <f>VLOOKUP(H7837,dMateriaPrima!A:C,3,0)</f>
        <v>8</v>
      </c>
      <c r="K7837">
        <v>315</v>
      </c>
      <c r="L7837">
        <f t="shared" si="245"/>
        <v>2520</v>
      </c>
      <c r="M7837">
        <v>0</v>
      </c>
      <c r="N7837">
        <f t="shared" si="244"/>
        <v>2520</v>
      </c>
      <c r="O7837">
        <v>4</v>
      </c>
      <c r="P7837" t="str">
        <f>VLOOKUP(O7837,dFornecedor!A:B,2,0)</f>
        <v>AlphaOmega</v>
      </c>
    </row>
    <row r="7838" spans="1:16" x14ac:dyDescent="0.25">
      <c r="A7838">
        <v>7837</v>
      </c>
      <c r="B7838" s="1">
        <v>44367</v>
      </c>
      <c r="C7838" s="1">
        <v>44367</v>
      </c>
      <c r="D7838" s="1">
        <v>44384</v>
      </c>
      <c r="E7838" s="1">
        <v>44388</v>
      </c>
      <c r="F7838">
        <v>1</v>
      </c>
      <c r="G7838" t="str">
        <f>VLOOKUP(F7838,dComprador!A:B,2,0)</f>
        <v>Alon</v>
      </c>
      <c r="H7838">
        <v>9</v>
      </c>
      <c r="I7838" t="str">
        <f>VLOOKUP(H7838,dMateriaPrima!A:B,2,0)</f>
        <v>Couro</v>
      </c>
      <c r="J7838">
        <f>VLOOKUP(H7838,dMateriaPrima!A:C,3,0)</f>
        <v>4.4000000000000004</v>
      </c>
      <c r="K7838">
        <v>17</v>
      </c>
      <c r="L7838">
        <f t="shared" si="245"/>
        <v>74.800000000000011</v>
      </c>
      <c r="M7838">
        <v>0</v>
      </c>
      <c r="N7838">
        <f t="shared" si="244"/>
        <v>74.800000000000011</v>
      </c>
      <c r="O7838">
        <v>5</v>
      </c>
      <c r="P7838" t="str">
        <f>VLOOKUP(O7838,dFornecedor!A:B,2,0)</f>
        <v>Atlas</v>
      </c>
    </row>
    <row r="7839" spans="1:16" x14ac:dyDescent="0.25">
      <c r="A7839">
        <v>7838</v>
      </c>
      <c r="B7839" s="1">
        <v>44367</v>
      </c>
      <c r="C7839" s="1">
        <v>44371</v>
      </c>
      <c r="D7839" s="1">
        <v>44387</v>
      </c>
      <c r="E7839" s="1">
        <v>44389</v>
      </c>
      <c r="F7839">
        <v>1</v>
      </c>
      <c r="G7839" t="str">
        <f>VLOOKUP(F7839,dComprador!A:B,2,0)</f>
        <v>Alon</v>
      </c>
      <c r="H7839">
        <v>11</v>
      </c>
      <c r="I7839" t="str">
        <f>VLOOKUP(H7839,dMateriaPrima!A:B,2,0)</f>
        <v>Papel</v>
      </c>
      <c r="J7839">
        <f>VLOOKUP(H7839,dMateriaPrima!A:C,3,0)</f>
        <v>9</v>
      </c>
      <c r="K7839">
        <v>89</v>
      </c>
      <c r="L7839">
        <f t="shared" si="245"/>
        <v>801</v>
      </c>
      <c r="M7839">
        <v>0</v>
      </c>
      <c r="N7839">
        <f t="shared" si="244"/>
        <v>801</v>
      </c>
      <c r="O7839">
        <v>4</v>
      </c>
      <c r="P7839" t="str">
        <f>VLOOKUP(O7839,dFornecedor!A:B,2,0)</f>
        <v>AlphaOmega</v>
      </c>
    </row>
    <row r="7840" spans="1:16" x14ac:dyDescent="0.25">
      <c r="A7840">
        <v>7839</v>
      </c>
      <c r="B7840" s="1">
        <v>44367</v>
      </c>
      <c r="C7840" s="1">
        <v>44373</v>
      </c>
      <c r="D7840" s="1">
        <v>44384</v>
      </c>
      <c r="E7840" s="1">
        <v>44386</v>
      </c>
      <c r="F7840">
        <v>1</v>
      </c>
      <c r="G7840" t="str">
        <f>VLOOKUP(F7840,dComprador!A:B,2,0)</f>
        <v>Alon</v>
      </c>
      <c r="H7840">
        <v>5</v>
      </c>
      <c r="I7840" t="str">
        <f>VLOOKUP(H7840,dMateriaPrima!A:B,2,0)</f>
        <v>Areia</v>
      </c>
      <c r="J7840">
        <f>VLOOKUP(H7840,dMateriaPrima!A:C,3,0)</f>
        <v>3.59</v>
      </c>
      <c r="K7840">
        <v>149</v>
      </c>
      <c r="L7840">
        <f t="shared" si="245"/>
        <v>534.91</v>
      </c>
      <c r="M7840">
        <v>0</v>
      </c>
      <c r="N7840">
        <f t="shared" si="244"/>
        <v>534.91</v>
      </c>
      <c r="O7840">
        <v>2</v>
      </c>
      <c r="P7840" t="str">
        <f>VLOOKUP(O7840,dFornecedor!A:B,2,0)</f>
        <v>Minerva</v>
      </c>
    </row>
    <row r="7841" spans="1:16" x14ac:dyDescent="0.25">
      <c r="A7841">
        <v>7840</v>
      </c>
      <c r="B7841" s="1">
        <v>44367</v>
      </c>
      <c r="C7841" s="1">
        <v>44367</v>
      </c>
      <c r="D7841" s="1">
        <v>44398</v>
      </c>
      <c r="E7841" s="1">
        <v>44402</v>
      </c>
      <c r="F7841">
        <v>1</v>
      </c>
      <c r="G7841" t="str">
        <f>VLOOKUP(F7841,dComprador!A:B,2,0)</f>
        <v>Alon</v>
      </c>
      <c r="H7841">
        <v>10</v>
      </c>
      <c r="I7841" t="str">
        <f>VLOOKUP(H7841,dMateriaPrima!A:B,2,0)</f>
        <v>Pedra Britada</v>
      </c>
      <c r="J7841">
        <f>VLOOKUP(H7841,dMateriaPrima!A:C,3,0)</f>
        <v>56</v>
      </c>
      <c r="K7841">
        <v>117</v>
      </c>
      <c r="L7841">
        <f t="shared" si="245"/>
        <v>6552</v>
      </c>
      <c r="M7841">
        <v>0</v>
      </c>
      <c r="N7841">
        <f t="shared" si="244"/>
        <v>6552</v>
      </c>
      <c r="O7841">
        <v>5</v>
      </c>
      <c r="P7841" t="str">
        <f>VLOOKUP(O7841,dFornecedor!A:B,2,0)</f>
        <v>Atlas</v>
      </c>
    </row>
    <row r="7842" spans="1:16" x14ac:dyDescent="0.25">
      <c r="A7842">
        <v>7841</v>
      </c>
      <c r="B7842" s="1">
        <v>44367</v>
      </c>
      <c r="C7842" s="1">
        <v>44377</v>
      </c>
      <c r="D7842" s="1">
        <v>44388</v>
      </c>
      <c r="E7842" s="1">
        <v>44391</v>
      </c>
      <c r="F7842">
        <v>1</v>
      </c>
      <c r="G7842" t="str">
        <f>VLOOKUP(F7842,dComprador!A:B,2,0)</f>
        <v>Alon</v>
      </c>
      <c r="H7842">
        <v>5</v>
      </c>
      <c r="I7842" t="str">
        <f>VLOOKUP(H7842,dMateriaPrima!A:B,2,0)</f>
        <v>Areia</v>
      </c>
      <c r="J7842">
        <f>VLOOKUP(H7842,dMateriaPrima!A:C,3,0)</f>
        <v>3.59</v>
      </c>
      <c r="K7842">
        <v>150</v>
      </c>
      <c r="L7842">
        <f t="shared" si="245"/>
        <v>538.5</v>
      </c>
      <c r="M7842">
        <v>0</v>
      </c>
      <c r="N7842">
        <f t="shared" si="244"/>
        <v>538.5</v>
      </c>
      <c r="O7842">
        <v>3</v>
      </c>
      <c r="P7842" t="str">
        <f>VLOOKUP(O7842,dFornecedor!A:B,2,0)</f>
        <v>StepUp</v>
      </c>
    </row>
    <row r="7843" spans="1:16" x14ac:dyDescent="0.25">
      <c r="A7843">
        <v>7842</v>
      </c>
      <c r="B7843" s="1">
        <v>44367</v>
      </c>
      <c r="C7843" s="1">
        <v>44375</v>
      </c>
      <c r="D7843" s="1">
        <v>44392</v>
      </c>
      <c r="E7843" s="1">
        <v>44392</v>
      </c>
      <c r="F7843">
        <v>1</v>
      </c>
      <c r="G7843" t="str">
        <f>VLOOKUP(F7843,dComprador!A:B,2,0)</f>
        <v>Alon</v>
      </c>
      <c r="H7843">
        <v>3</v>
      </c>
      <c r="I7843" t="str">
        <f>VLOOKUP(H7843,dMateriaPrima!A:B,2,0)</f>
        <v>Barra Metal</v>
      </c>
      <c r="J7843">
        <f>VLOOKUP(H7843,dMateriaPrima!A:C,3,0)</f>
        <v>565</v>
      </c>
      <c r="K7843">
        <v>302</v>
      </c>
      <c r="L7843">
        <f t="shared" si="245"/>
        <v>170630</v>
      </c>
      <c r="M7843">
        <v>0</v>
      </c>
      <c r="N7843">
        <f t="shared" si="244"/>
        <v>170630</v>
      </c>
      <c r="O7843">
        <v>2</v>
      </c>
      <c r="P7843" t="str">
        <f>VLOOKUP(O7843,dFornecedor!A:B,2,0)</f>
        <v>Minerva</v>
      </c>
    </row>
    <row r="7844" spans="1:16" x14ac:dyDescent="0.25">
      <c r="A7844">
        <v>7843</v>
      </c>
      <c r="B7844" s="1">
        <v>44368</v>
      </c>
      <c r="C7844" s="1">
        <v>44368</v>
      </c>
      <c r="D7844" s="1">
        <v>44375</v>
      </c>
      <c r="E7844" s="1">
        <v>44378</v>
      </c>
      <c r="F7844">
        <v>4</v>
      </c>
      <c r="G7844" t="str">
        <f>VLOOKUP(F7844,dComprador!A:B,2,0)</f>
        <v>Lira</v>
      </c>
      <c r="H7844">
        <v>1</v>
      </c>
      <c r="I7844" t="str">
        <f>VLOOKUP(H7844,dMateriaPrima!A:B,2,0)</f>
        <v>Tecido</v>
      </c>
      <c r="J7844">
        <f>VLOOKUP(H7844,dMateriaPrima!A:C,3,0)</f>
        <v>18</v>
      </c>
      <c r="K7844">
        <v>224</v>
      </c>
      <c r="L7844">
        <f t="shared" si="245"/>
        <v>4032</v>
      </c>
      <c r="M7844">
        <v>0</v>
      </c>
      <c r="N7844">
        <f t="shared" si="244"/>
        <v>4032</v>
      </c>
      <c r="O7844">
        <v>2</v>
      </c>
      <c r="P7844" t="str">
        <f>VLOOKUP(O7844,dFornecedor!A:B,2,0)</f>
        <v>Minerva</v>
      </c>
    </row>
    <row r="7845" spans="1:16" x14ac:dyDescent="0.25">
      <c r="A7845">
        <v>7844</v>
      </c>
      <c r="B7845" s="1">
        <v>44368</v>
      </c>
      <c r="C7845" s="1">
        <v>44368</v>
      </c>
      <c r="D7845" s="1">
        <v>44379</v>
      </c>
      <c r="E7845" s="1">
        <v>44381</v>
      </c>
      <c r="F7845">
        <v>4</v>
      </c>
      <c r="G7845" t="str">
        <f>VLOOKUP(F7845,dComprador!A:B,2,0)</f>
        <v>Lira</v>
      </c>
      <c r="H7845">
        <v>5</v>
      </c>
      <c r="I7845" t="str">
        <f>VLOOKUP(H7845,dMateriaPrima!A:B,2,0)</f>
        <v>Areia</v>
      </c>
      <c r="J7845">
        <f>VLOOKUP(H7845,dMateriaPrima!A:C,3,0)</f>
        <v>3.59</v>
      </c>
      <c r="K7845">
        <v>136</v>
      </c>
      <c r="L7845">
        <f t="shared" si="245"/>
        <v>488.24</v>
      </c>
      <c r="M7845">
        <v>0</v>
      </c>
      <c r="N7845">
        <f t="shared" si="244"/>
        <v>488.24</v>
      </c>
      <c r="O7845">
        <v>4</v>
      </c>
      <c r="P7845" t="str">
        <f>VLOOKUP(O7845,dFornecedor!A:B,2,0)</f>
        <v>AlphaOmega</v>
      </c>
    </row>
    <row r="7846" spans="1:16" x14ac:dyDescent="0.25">
      <c r="A7846">
        <v>7845</v>
      </c>
      <c r="B7846" s="1">
        <v>44368</v>
      </c>
      <c r="C7846" s="1">
        <v>44371</v>
      </c>
      <c r="D7846" s="1">
        <v>44374</v>
      </c>
      <c r="E7846" s="1">
        <v>44377</v>
      </c>
      <c r="F7846">
        <v>4</v>
      </c>
      <c r="G7846" t="str">
        <f>VLOOKUP(F7846,dComprador!A:B,2,0)</f>
        <v>Lira</v>
      </c>
      <c r="H7846">
        <v>11</v>
      </c>
      <c r="I7846" t="str">
        <f>VLOOKUP(H7846,dMateriaPrima!A:B,2,0)</f>
        <v>Papel</v>
      </c>
      <c r="J7846">
        <f>VLOOKUP(H7846,dMateriaPrima!A:C,3,0)</f>
        <v>9</v>
      </c>
      <c r="K7846">
        <v>165</v>
      </c>
      <c r="L7846">
        <f t="shared" si="245"/>
        <v>1485</v>
      </c>
      <c r="M7846">
        <v>0</v>
      </c>
      <c r="N7846">
        <f t="shared" si="244"/>
        <v>1485</v>
      </c>
      <c r="O7846">
        <v>2</v>
      </c>
      <c r="P7846" t="str">
        <f>VLOOKUP(O7846,dFornecedor!A:B,2,0)</f>
        <v>Minerva</v>
      </c>
    </row>
    <row r="7847" spans="1:16" x14ac:dyDescent="0.25">
      <c r="A7847">
        <v>7846</v>
      </c>
      <c r="B7847" s="1">
        <v>44368</v>
      </c>
      <c r="C7847" s="1">
        <v>44377</v>
      </c>
      <c r="D7847" s="1">
        <v>44380</v>
      </c>
      <c r="E7847" s="1">
        <v>44381</v>
      </c>
      <c r="F7847">
        <v>4</v>
      </c>
      <c r="G7847" t="str">
        <f>VLOOKUP(F7847,dComprador!A:B,2,0)</f>
        <v>Lira</v>
      </c>
      <c r="H7847">
        <v>5</v>
      </c>
      <c r="I7847" t="str">
        <f>VLOOKUP(H7847,dMateriaPrima!A:B,2,0)</f>
        <v>Areia</v>
      </c>
      <c r="J7847">
        <f>VLOOKUP(H7847,dMateriaPrima!A:C,3,0)</f>
        <v>3.59</v>
      </c>
      <c r="K7847">
        <v>574</v>
      </c>
      <c r="L7847">
        <f t="shared" si="245"/>
        <v>2060.66</v>
      </c>
      <c r="M7847">
        <v>0</v>
      </c>
      <c r="N7847">
        <f t="shared" si="244"/>
        <v>2060.66</v>
      </c>
      <c r="O7847">
        <v>3</v>
      </c>
      <c r="P7847" t="str">
        <f>VLOOKUP(O7847,dFornecedor!A:B,2,0)</f>
        <v>StepUp</v>
      </c>
    </row>
    <row r="7848" spans="1:16" x14ac:dyDescent="0.25">
      <c r="A7848">
        <v>7847</v>
      </c>
      <c r="B7848" s="1">
        <v>44368</v>
      </c>
      <c r="C7848" s="1">
        <v>44376</v>
      </c>
      <c r="D7848" s="1">
        <v>44380</v>
      </c>
      <c r="E7848" s="1">
        <v>44381</v>
      </c>
      <c r="F7848">
        <v>4</v>
      </c>
      <c r="G7848" t="str">
        <f>VLOOKUP(F7848,dComprador!A:B,2,0)</f>
        <v>Lira</v>
      </c>
      <c r="H7848">
        <v>7</v>
      </c>
      <c r="I7848" t="str">
        <f>VLOOKUP(H7848,dMateriaPrima!A:B,2,0)</f>
        <v>Poliéster</v>
      </c>
      <c r="J7848">
        <f>VLOOKUP(H7848,dMateriaPrima!A:C,3,0)</f>
        <v>8</v>
      </c>
      <c r="K7848">
        <v>2</v>
      </c>
      <c r="L7848">
        <f t="shared" si="245"/>
        <v>16</v>
      </c>
      <c r="M7848">
        <v>0</v>
      </c>
      <c r="N7848">
        <f t="shared" si="244"/>
        <v>16</v>
      </c>
      <c r="O7848">
        <v>2</v>
      </c>
      <c r="P7848" t="str">
        <f>VLOOKUP(O7848,dFornecedor!A:B,2,0)</f>
        <v>Minerva</v>
      </c>
    </row>
    <row r="7849" spans="1:16" x14ac:dyDescent="0.25">
      <c r="A7849">
        <v>7848</v>
      </c>
      <c r="B7849" s="1">
        <v>44368</v>
      </c>
      <c r="C7849" s="1">
        <v>44374</v>
      </c>
      <c r="D7849" s="1">
        <v>44387</v>
      </c>
      <c r="E7849" s="1">
        <v>44389</v>
      </c>
      <c r="F7849">
        <v>1</v>
      </c>
      <c r="G7849" t="str">
        <f>VLOOKUP(F7849,dComprador!A:B,2,0)</f>
        <v>Alon</v>
      </c>
      <c r="H7849">
        <v>10</v>
      </c>
      <c r="I7849" t="str">
        <f>VLOOKUP(H7849,dMateriaPrima!A:B,2,0)</f>
        <v>Pedra Britada</v>
      </c>
      <c r="J7849">
        <f>VLOOKUP(H7849,dMateriaPrima!A:C,3,0)</f>
        <v>56</v>
      </c>
      <c r="K7849">
        <v>65</v>
      </c>
      <c r="L7849">
        <f t="shared" si="245"/>
        <v>3640</v>
      </c>
      <c r="M7849">
        <v>0</v>
      </c>
      <c r="N7849">
        <f t="shared" si="244"/>
        <v>3640</v>
      </c>
      <c r="O7849">
        <v>2</v>
      </c>
      <c r="P7849" t="str">
        <f>VLOOKUP(O7849,dFornecedor!A:B,2,0)</f>
        <v>Minerva</v>
      </c>
    </row>
    <row r="7850" spans="1:16" x14ac:dyDescent="0.25">
      <c r="A7850">
        <v>7849</v>
      </c>
      <c r="B7850" s="1">
        <v>44368</v>
      </c>
      <c r="C7850" s="1">
        <v>44368</v>
      </c>
      <c r="D7850" s="1">
        <v>44390</v>
      </c>
      <c r="E7850" s="1">
        <v>44390</v>
      </c>
      <c r="F7850">
        <v>1</v>
      </c>
      <c r="G7850" t="str">
        <f>VLOOKUP(F7850,dComprador!A:B,2,0)</f>
        <v>Alon</v>
      </c>
      <c r="H7850">
        <v>5</v>
      </c>
      <c r="I7850" t="str">
        <f>VLOOKUP(H7850,dMateriaPrima!A:B,2,0)</f>
        <v>Areia</v>
      </c>
      <c r="J7850">
        <f>VLOOKUP(H7850,dMateriaPrima!A:C,3,0)</f>
        <v>3.59</v>
      </c>
      <c r="K7850">
        <v>44</v>
      </c>
      <c r="L7850">
        <f t="shared" si="245"/>
        <v>157.95999999999998</v>
      </c>
      <c r="M7850">
        <v>0</v>
      </c>
      <c r="N7850">
        <f t="shared" si="244"/>
        <v>157.95999999999998</v>
      </c>
      <c r="O7850">
        <v>4</v>
      </c>
      <c r="P7850" t="str">
        <f>VLOOKUP(O7850,dFornecedor!A:B,2,0)</f>
        <v>AlphaOmega</v>
      </c>
    </row>
    <row r="7851" spans="1:16" x14ac:dyDescent="0.25">
      <c r="A7851">
        <v>7850</v>
      </c>
      <c r="B7851" s="1">
        <v>44368</v>
      </c>
      <c r="C7851" s="1">
        <v>44378</v>
      </c>
      <c r="D7851" s="1">
        <v>44382</v>
      </c>
      <c r="E7851" s="1">
        <v>44382</v>
      </c>
      <c r="F7851">
        <v>2</v>
      </c>
      <c r="G7851" t="str">
        <f>VLOOKUP(F7851,dComprador!A:B,2,0)</f>
        <v>João</v>
      </c>
      <c r="H7851">
        <v>10</v>
      </c>
      <c r="I7851" t="str">
        <f>VLOOKUP(H7851,dMateriaPrima!A:B,2,0)</f>
        <v>Pedra Britada</v>
      </c>
      <c r="J7851">
        <f>VLOOKUP(H7851,dMateriaPrima!A:C,3,0)</f>
        <v>56</v>
      </c>
      <c r="K7851">
        <v>220</v>
      </c>
      <c r="L7851">
        <f t="shared" si="245"/>
        <v>12320</v>
      </c>
      <c r="M7851">
        <v>0</v>
      </c>
      <c r="N7851">
        <f t="shared" si="244"/>
        <v>12320</v>
      </c>
      <c r="O7851">
        <v>3</v>
      </c>
      <c r="P7851" t="str">
        <f>VLOOKUP(O7851,dFornecedor!A:B,2,0)</f>
        <v>StepUp</v>
      </c>
    </row>
    <row r="7852" spans="1:16" x14ac:dyDescent="0.25">
      <c r="A7852">
        <v>7851</v>
      </c>
      <c r="B7852" s="1">
        <v>44368</v>
      </c>
      <c r="C7852" s="1">
        <v>44368</v>
      </c>
      <c r="D7852" s="1">
        <v>44388</v>
      </c>
      <c r="E7852" s="1">
        <v>44389</v>
      </c>
      <c r="F7852">
        <v>1</v>
      </c>
      <c r="G7852" t="str">
        <f>VLOOKUP(F7852,dComprador!A:B,2,0)</f>
        <v>Alon</v>
      </c>
      <c r="H7852">
        <v>4</v>
      </c>
      <c r="I7852" t="str">
        <f>VLOOKUP(H7852,dMateriaPrima!A:B,2,0)</f>
        <v>Madeira</v>
      </c>
      <c r="J7852">
        <f>VLOOKUP(H7852,dMateriaPrima!A:C,3,0)</f>
        <v>168</v>
      </c>
      <c r="K7852">
        <v>165</v>
      </c>
      <c r="L7852">
        <f t="shared" si="245"/>
        <v>27720</v>
      </c>
      <c r="M7852">
        <v>0</v>
      </c>
      <c r="N7852">
        <f t="shared" si="244"/>
        <v>27720</v>
      </c>
      <c r="O7852">
        <v>2</v>
      </c>
      <c r="P7852" t="str">
        <f>VLOOKUP(O7852,dFornecedor!A:B,2,0)</f>
        <v>Minerva</v>
      </c>
    </row>
    <row r="7853" spans="1:16" x14ac:dyDescent="0.25">
      <c r="A7853">
        <v>7852</v>
      </c>
      <c r="B7853" s="1">
        <v>44368</v>
      </c>
      <c r="C7853" s="1">
        <v>44369</v>
      </c>
      <c r="D7853" s="1">
        <v>44397</v>
      </c>
      <c r="E7853" s="1">
        <v>44401</v>
      </c>
      <c r="F7853">
        <v>1</v>
      </c>
      <c r="G7853" t="str">
        <f>VLOOKUP(F7853,dComprador!A:B,2,0)</f>
        <v>Alon</v>
      </c>
      <c r="H7853">
        <v>11</v>
      </c>
      <c r="I7853" t="str">
        <f>VLOOKUP(H7853,dMateriaPrima!A:B,2,0)</f>
        <v>Papel</v>
      </c>
      <c r="J7853">
        <f>VLOOKUP(H7853,dMateriaPrima!A:C,3,0)</f>
        <v>9</v>
      </c>
      <c r="K7853">
        <v>148</v>
      </c>
      <c r="L7853">
        <f t="shared" si="245"/>
        <v>1332</v>
      </c>
      <c r="M7853">
        <v>0</v>
      </c>
      <c r="N7853">
        <f t="shared" si="244"/>
        <v>1332</v>
      </c>
      <c r="O7853">
        <v>3</v>
      </c>
      <c r="P7853" t="str">
        <f>VLOOKUP(O7853,dFornecedor!A:B,2,0)</f>
        <v>StepUp</v>
      </c>
    </row>
    <row r="7854" spans="1:16" x14ac:dyDescent="0.25">
      <c r="A7854">
        <v>7853</v>
      </c>
      <c r="B7854" s="1">
        <v>44368</v>
      </c>
      <c r="C7854" s="1">
        <v>44377</v>
      </c>
      <c r="D7854" s="1">
        <v>44387</v>
      </c>
      <c r="E7854" s="1">
        <v>44388</v>
      </c>
      <c r="F7854">
        <v>1</v>
      </c>
      <c r="G7854" t="str">
        <f>VLOOKUP(F7854,dComprador!A:B,2,0)</f>
        <v>Alon</v>
      </c>
      <c r="H7854">
        <v>5</v>
      </c>
      <c r="I7854" t="str">
        <f>VLOOKUP(H7854,dMateriaPrima!A:B,2,0)</f>
        <v>Areia</v>
      </c>
      <c r="J7854">
        <f>VLOOKUP(H7854,dMateriaPrima!A:C,3,0)</f>
        <v>3.59</v>
      </c>
      <c r="K7854">
        <v>340</v>
      </c>
      <c r="L7854">
        <f t="shared" si="245"/>
        <v>1220.5999999999999</v>
      </c>
      <c r="M7854">
        <v>0</v>
      </c>
      <c r="N7854">
        <f t="shared" si="244"/>
        <v>1220.5999999999999</v>
      </c>
      <c r="O7854">
        <v>2</v>
      </c>
      <c r="P7854" t="str">
        <f>VLOOKUP(O7854,dFornecedor!A:B,2,0)</f>
        <v>Minerva</v>
      </c>
    </row>
    <row r="7855" spans="1:16" x14ac:dyDescent="0.25">
      <c r="A7855">
        <v>7854</v>
      </c>
      <c r="B7855" s="1">
        <v>44368</v>
      </c>
      <c r="C7855" s="1">
        <v>44368</v>
      </c>
      <c r="D7855" s="1">
        <v>44390</v>
      </c>
      <c r="E7855" s="1">
        <v>44391</v>
      </c>
      <c r="F7855">
        <v>1</v>
      </c>
      <c r="G7855" t="str">
        <f>VLOOKUP(F7855,dComprador!A:B,2,0)</f>
        <v>Alon</v>
      </c>
      <c r="H7855">
        <v>10</v>
      </c>
      <c r="I7855" t="str">
        <f>VLOOKUP(H7855,dMateriaPrima!A:B,2,0)</f>
        <v>Pedra Britada</v>
      </c>
      <c r="J7855">
        <f>VLOOKUP(H7855,dMateriaPrima!A:C,3,0)</f>
        <v>56</v>
      </c>
      <c r="K7855">
        <v>490</v>
      </c>
      <c r="L7855">
        <f t="shared" si="245"/>
        <v>27440</v>
      </c>
      <c r="M7855">
        <v>0</v>
      </c>
      <c r="N7855">
        <f t="shared" si="244"/>
        <v>27440</v>
      </c>
      <c r="O7855">
        <v>2</v>
      </c>
      <c r="P7855" t="str">
        <f>VLOOKUP(O7855,dFornecedor!A:B,2,0)</f>
        <v>Minerva</v>
      </c>
    </row>
    <row r="7856" spans="1:16" x14ac:dyDescent="0.25">
      <c r="A7856">
        <v>7855</v>
      </c>
      <c r="B7856" s="1">
        <v>44369</v>
      </c>
      <c r="C7856" s="1">
        <v>44380</v>
      </c>
      <c r="D7856" s="1">
        <v>44382</v>
      </c>
      <c r="E7856" s="1">
        <v>44384</v>
      </c>
      <c r="F7856">
        <v>4</v>
      </c>
      <c r="G7856" t="str">
        <f>VLOOKUP(F7856,dComprador!A:B,2,0)</f>
        <v>Lira</v>
      </c>
      <c r="H7856">
        <v>8</v>
      </c>
      <c r="I7856" t="str">
        <f>VLOOKUP(H7856,dMateriaPrima!A:B,2,0)</f>
        <v>Cimento</v>
      </c>
      <c r="J7856">
        <f>VLOOKUP(H7856,dMateriaPrima!A:C,3,0)</f>
        <v>23</v>
      </c>
      <c r="K7856">
        <v>340</v>
      </c>
      <c r="L7856">
        <f t="shared" si="245"/>
        <v>7820</v>
      </c>
      <c r="M7856">
        <v>0</v>
      </c>
      <c r="N7856">
        <f t="shared" si="244"/>
        <v>7820</v>
      </c>
      <c r="O7856">
        <v>1</v>
      </c>
      <c r="P7856" t="str">
        <f>VLOOKUP(O7856,dFornecedor!A:B,2,0)</f>
        <v>NorthShore</v>
      </c>
    </row>
    <row r="7857" spans="1:16" x14ac:dyDescent="0.25">
      <c r="A7857">
        <v>7856</v>
      </c>
      <c r="B7857" s="1">
        <v>44369</v>
      </c>
      <c r="C7857" s="1">
        <v>44378</v>
      </c>
      <c r="D7857" s="1">
        <v>44382</v>
      </c>
      <c r="E7857" s="1">
        <v>44386</v>
      </c>
      <c r="F7857">
        <v>4</v>
      </c>
      <c r="G7857" t="str">
        <f>VLOOKUP(F7857,dComprador!A:B,2,0)</f>
        <v>Lira</v>
      </c>
      <c r="H7857">
        <v>9</v>
      </c>
      <c r="I7857" t="str">
        <f>VLOOKUP(H7857,dMateriaPrima!A:B,2,0)</f>
        <v>Couro</v>
      </c>
      <c r="J7857">
        <f>VLOOKUP(H7857,dMateriaPrima!A:C,3,0)</f>
        <v>4.4000000000000004</v>
      </c>
      <c r="K7857">
        <v>16</v>
      </c>
      <c r="L7857">
        <f t="shared" si="245"/>
        <v>70.400000000000006</v>
      </c>
      <c r="M7857">
        <v>0</v>
      </c>
      <c r="N7857">
        <f t="shared" si="244"/>
        <v>70.400000000000006</v>
      </c>
      <c r="O7857">
        <v>2</v>
      </c>
      <c r="P7857" t="str">
        <f>VLOOKUP(O7857,dFornecedor!A:B,2,0)</f>
        <v>Minerva</v>
      </c>
    </row>
    <row r="7858" spans="1:16" x14ac:dyDescent="0.25">
      <c r="A7858">
        <v>7857</v>
      </c>
      <c r="B7858" s="1">
        <v>44369</v>
      </c>
      <c r="C7858" s="1">
        <v>44379</v>
      </c>
      <c r="D7858" s="1">
        <v>44379</v>
      </c>
      <c r="E7858" s="1">
        <v>44384</v>
      </c>
      <c r="F7858">
        <v>4</v>
      </c>
      <c r="G7858" t="str">
        <f>VLOOKUP(F7858,dComprador!A:B,2,0)</f>
        <v>Lira</v>
      </c>
      <c r="H7858">
        <v>9</v>
      </c>
      <c r="I7858" t="str">
        <f>VLOOKUP(H7858,dMateriaPrima!A:B,2,0)</f>
        <v>Couro</v>
      </c>
      <c r="J7858">
        <f>VLOOKUP(H7858,dMateriaPrima!A:C,3,0)</f>
        <v>4.4000000000000004</v>
      </c>
      <c r="K7858">
        <v>476</v>
      </c>
      <c r="L7858">
        <f t="shared" si="245"/>
        <v>2094.4</v>
      </c>
      <c r="M7858">
        <v>0</v>
      </c>
      <c r="N7858">
        <f t="shared" si="244"/>
        <v>2094.4</v>
      </c>
      <c r="O7858">
        <v>1</v>
      </c>
      <c r="P7858" t="str">
        <f>VLOOKUP(O7858,dFornecedor!A:B,2,0)</f>
        <v>NorthShore</v>
      </c>
    </row>
    <row r="7859" spans="1:16" x14ac:dyDescent="0.25">
      <c r="A7859">
        <v>7858</v>
      </c>
      <c r="B7859" s="1">
        <v>44369</v>
      </c>
      <c r="C7859" s="1">
        <v>44380</v>
      </c>
      <c r="D7859" s="1">
        <v>44380</v>
      </c>
      <c r="E7859" s="1">
        <v>44383</v>
      </c>
      <c r="F7859">
        <v>4</v>
      </c>
      <c r="G7859" t="str">
        <f>VLOOKUP(F7859,dComprador!A:B,2,0)</f>
        <v>Lira</v>
      </c>
      <c r="H7859">
        <v>3</v>
      </c>
      <c r="I7859" t="str">
        <f>VLOOKUP(H7859,dMateriaPrima!A:B,2,0)</f>
        <v>Barra Metal</v>
      </c>
      <c r="J7859">
        <f>VLOOKUP(H7859,dMateriaPrima!A:C,3,0)</f>
        <v>565</v>
      </c>
      <c r="K7859">
        <v>197</v>
      </c>
      <c r="L7859">
        <f t="shared" si="245"/>
        <v>111305</v>
      </c>
      <c r="M7859">
        <v>0</v>
      </c>
      <c r="N7859">
        <f t="shared" si="244"/>
        <v>111305</v>
      </c>
      <c r="O7859">
        <v>1</v>
      </c>
      <c r="P7859" t="str">
        <f>VLOOKUP(O7859,dFornecedor!A:B,2,0)</f>
        <v>NorthShore</v>
      </c>
    </row>
    <row r="7860" spans="1:16" x14ac:dyDescent="0.25">
      <c r="A7860">
        <v>7859</v>
      </c>
      <c r="B7860" s="1">
        <v>44369</v>
      </c>
      <c r="C7860" s="1">
        <v>44370</v>
      </c>
      <c r="D7860" s="1">
        <v>44382</v>
      </c>
      <c r="E7860" s="1">
        <v>44383</v>
      </c>
      <c r="F7860">
        <v>4</v>
      </c>
      <c r="G7860" t="str">
        <f>VLOOKUP(F7860,dComprador!A:B,2,0)</f>
        <v>Lira</v>
      </c>
      <c r="H7860">
        <v>11</v>
      </c>
      <c r="I7860" t="str">
        <f>VLOOKUP(H7860,dMateriaPrima!A:B,2,0)</f>
        <v>Papel</v>
      </c>
      <c r="J7860">
        <f>VLOOKUP(H7860,dMateriaPrima!A:C,3,0)</f>
        <v>9</v>
      </c>
      <c r="K7860">
        <v>402</v>
      </c>
      <c r="L7860">
        <f t="shared" si="245"/>
        <v>3618</v>
      </c>
      <c r="M7860">
        <v>0</v>
      </c>
      <c r="N7860">
        <f t="shared" si="244"/>
        <v>3618</v>
      </c>
      <c r="O7860">
        <v>4</v>
      </c>
      <c r="P7860" t="str">
        <f>VLOOKUP(O7860,dFornecedor!A:B,2,0)</f>
        <v>AlphaOmega</v>
      </c>
    </row>
    <row r="7861" spans="1:16" x14ac:dyDescent="0.25">
      <c r="A7861">
        <v>7860</v>
      </c>
      <c r="B7861" s="1">
        <v>44369</v>
      </c>
      <c r="C7861" s="1">
        <v>44379</v>
      </c>
      <c r="D7861" s="1">
        <v>44379</v>
      </c>
      <c r="E7861" s="1">
        <v>44380</v>
      </c>
      <c r="F7861">
        <v>4</v>
      </c>
      <c r="G7861" t="str">
        <f>VLOOKUP(F7861,dComprador!A:B,2,0)</f>
        <v>Lira</v>
      </c>
      <c r="H7861">
        <v>8</v>
      </c>
      <c r="I7861" t="str">
        <f>VLOOKUP(H7861,dMateriaPrima!A:B,2,0)</f>
        <v>Cimento</v>
      </c>
      <c r="J7861">
        <f>VLOOKUP(H7861,dMateriaPrima!A:C,3,0)</f>
        <v>23</v>
      </c>
      <c r="K7861">
        <v>321</v>
      </c>
      <c r="L7861">
        <f t="shared" si="245"/>
        <v>7383</v>
      </c>
      <c r="M7861">
        <v>0</v>
      </c>
      <c r="N7861">
        <f t="shared" si="244"/>
        <v>7383</v>
      </c>
      <c r="O7861">
        <v>1</v>
      </c>
      <c r="P7861" t="str">
        <f>VLOOKUP(O7861,dFornecedor!A:B,2,0)</f>
        <v>NorthShore</v>
      </c>
    </row>
    <row r="7862" spans="1:16" x14ac:dyDescent="0.25">
      <c r="A7862">
        <v>7861</v>
      </c>
      <c r="B7862" s="1">
        <v>44369</v>
      </c>
      <c r="C7862" s="1">
        <v>44370</v>
      </c>
      <c r="D7862" s="1">
        <v>44377</v>
      </c>
      <c r="E7862" s="1">
        <v>44378</v>
      </c>
      <c r="F7862">
        <v>4</v>
      </c>
      <c r="G7862" t="str">
        <f>VLOOKUP(F7862,dComprador!A:B,2,0)</f>
        <v>Lira</v>
      </c>
      <c r="H7862">
        <v>11</v>
      </c>
      <c r="I7862" t="str">
        <f>VLOOKUP(H7862,dMateriaPrima!A:B,2,0)</f>
        <v>Papel</v>
      </c>
      <c r="J7862">
        <f>VLOOKUP(H7862,dMateriaPrima!A:C,3,0)</f>
        <v>9</v>
      </c>
      <c r="K7862">
        <v>207</v>
      </c>
      <c r="L7862">
        <f t="shared" si="245"/>
        <v>1863</v>
      </c>
      <c r="M7862">
        <v>0</v>
      </c>
      <c r="N7862">
        <f t="shared" si="244"/>
        <v>1863</v>
      </c>
      <c r="O7862">
        <v>3</v>
      </c>
      <c r="P7862" t="str">
        <f>VLOOKUP(O7862,dFornecedor!A:B,2,0)</f>
        <v>StepUp</v>
      </c>
    </row>
    <row r="7863" spans="1:16" x14ac:dyDescent="0.25">
      <c r="A7863">
        <v>7862</v>
      </c>
      <c r="B7863" s="1">
        <v>44369</v>
      </c>
      <c r="C7863" s="1">
        <v>44370</v>
      </c>
      <c r="D7863" s="1">
        <v>44376</v>
      </c>
      <c r="E7863" s="1">
        <v>44381</v>
      </c>
      <c r="F7863">
        <v>4</v>
      </c>
      <c r="G7863" t="str">
        <f>VLOOKUP(F7863,dComprador!A:B,2,0)</f>
        <v>Lira</v>
      </c>
      <c r="H7863">
        <v>11</v>
      </c>
      <c r="I7863" t="str">
        <f>VLOOKUP(H7863,dMateriaPrima!A:B,2,0)</f>
        <v>Papel</v>
      </c>
      <c r="J7863">
        <f>VLOOKUP(H7863,dMateriaPrima!A:C,3,0)</f>
        <v>9</v>
      </c>
      <c r="K7863">
        <v>25</v>
      </c>
      <c r="L7863">
        <f t="shared" si="245"/>
        <v>225</v>
      </c>
      <c r="M7863">
        <v>0</v>
      </c>
      <c r="N7863">
        <f t="shared" si="244"/>
        <v>225</v>
      </c>
      <c r="O7863">
        <v>3</v>
      </c>
      <c r="P7863" t="str">
        <f>VLOOKUP(O7863,dFornecedor!A:B,2,0)</f>
        <v>StepUp</v>
      </c>
    </row>
    <row r="7864" spans="1:16" x14ac:dyDescent="0.25">
      <c r="A7864">
        <v>7863</v>
      </c>
      <c r="B7864" s="1">
        <v>44369</v>
      </c>
      <c r="C7864" s="1">
        <v>44377</v>
      </c>
      <c r="D7864" s="1">
        <v>44388</v>
      </c>
      <c r="E7864" s="1">
        <v>44391</v>
      </c>
      <c r="F7864">
        <v>1</v>
      </c>
      <c r="G7864" t="str">
        <f>VLOOKUP(F7864,dComprador!A:B,2,0)</f>
        <v>Alon</v>
      </c>
      <c r="H7864">
        <v>1</v>
      </c>
      <c r="I7864" t="str">
        <f>VLOOKUP(H7864,dMateriaPrima!A:B,2,0)</f>
        <v>Tecido</v>
      </c>
      <c r="J7864">
        <f>VLOOKUP(H7864,dMateriaPrima!A:C,3,0)</f>
        <v>18</v>
      </c>
      <c r="K7864">
        <v>225</v>
      </c>
      <c r="L7864">
        <f t="shared" si="245"/>
        <v>4050</v>
      </c>
      <c r="M7864">
        <v>0</v>
      </c>
      <c r="N7864">
        <f t="shared" si="244"/>
        <v>4050</v>
      </c>
      <c r="O7864">
        <v>2</v>
      </c>
      <c r="P7864" t="str">
        <f>VLOOKUP(O7864,dFornecedor!A:B,2,0)</f>
        <v>Minerva</v>
      </c>
    </row>
    <row r="7865" spans="1:16" x14ac:dyDescent="0.25">
      <c r="A7865">
        <v>7864</v>
      </c>
      <c r="B7865" s="1">
        <v>44369</v>
      </c>
      <c r="C7865" s="1">
        <v>44369</v>
      </c>
      <c r="D7865" s="1">
        <v>44390</v>
      </c>
      <c r="E7865" s="1">
        <v>44390</v>
      </c>
      <c r="F7865">
        <v>1</v>
      </c>
      <c r="G7865" t="str">
        <f>VLOOKUP(F7865,dComprador!A:B,2,0)</f>
        <v>Alon</v>
      </c>
      <c r="H7865">
        <v>9</v>
      </c>
      <c r="I7865" t="str">
        <f>VLOOKUP(H7865,dMateriaPrima!A:B,2,0)</f>
        <v>Couro</v>
      </c>
      <c r="J7865">
        <f>VLOOKUP(H7865,dMateriaPrima!A:C,3,0)</f>
        <v>4.4000000000000004</v>
      </c>
      <c r="K7865">
        <v>65</v>
      </c>
      <c r="L7865">
        <f t="shared" si="245"/>
        <v>286</v>
      </c>
      <c r="M7865">
        <v>0</v>
      </c>
      <c r="N7865">
        <f t="shared" si="244"/>
        <v>286</v>
      </c>
      <c r="O7865">
        <v>4</v>
      </c>
      <c r="P7865" t="str">
        <f>VLOOKUP(O7865,dFornecedor!A:B,2,0)</f>
        <v>AlphaOmega</v>
      </c>
    </row>
    <row r="7866" spans="1:16" x14ac:dyDescent="0.25">
      <c r="A7866">
        <v>7865</v>
      </c>
      <c r="B7866" s="1">
        <v>44369</v>
      </c>
      <c r="C7866" s="1">
        <v>44375</v>
      </c>
      <c r="D7866" s="1">
        <v>44385</v>
      </c>
      <c r="E7866" s="1">
        <v>44386</v>
      </c>
      <c r="F7866">
        <v>2</v>
      </c>
      <c r="G7866" t="str">
        <f>VLOOKUP(F7866,dComprador!A:B,2,0)</f>
        <v>João</v>
      </c>
      <c r="H7866">
        <v>1</v>
      </c>
      <c r="I7866" t="str">
        <f>VLOOKUP(H7866,dMateriaPrima!A:B,2,0)</f>
        <v>Tecido</v>
      </c>
      <c r="J7866">
        <f>VLOOKUP(H7866,dMateriaPrima!A:C,3,0)</f>
        <v>18</v>
      </c>
      <c r="K7866">
        <v>13</v>
      </c>
      <c r="L7866">
        <f t="shared" si="245"/>
        <v>234</v>
      </c>
      <c r="M7866">
        <v>0</v>
      </c>
      <c r="N7866">
        <f t="shared" si="244"/>
        <v>234</v>
      </c>
      <c r="O7866">
        <v>4</v>
      </c>
      <c r="P7866" t="str">
        <f>VLOOKUP(O7866,dFornecedor!A:B,2,0)</f>
        <v>AlphaOmega</v>
      </c>
    </row>
    <row r="7867" spans="1:16" x14ac:dyDescent="0.25">
      <c r="A7867">
        <v>7866</v>
      </c>
      <c r="B7867" s="1">
        <v>44369</v>
      </c>
      <c r="C7867" s="1">
        <v>44378</v>
      </c>
      <c r="D7867" s="1">
        <v>44399</v>
      </c>
      <c r="E7867" s="1">
        <v>44401</v>
      </c>
      <c r="F7867">
        <v>1</v>
      </c>
      <c r="G7867" t="str">
        <f>VLOOKUP(F7867,dComprador!A:B,2,0)</f>
        <v>Alon</v>
      </c>
      <c r="H7867">
        <v>5</v>
      </c>
      <c r="I7867" t="str">
        <f>VLOOKUP(H7867,dMateriaPrima!A:B,2,0)</f>
        <v>Areia</v>
      </c>
      <c r="J7867">
        <f>VLOOKUP(H7867,dMateriaPrima!A:C,3,0)</f>
        <v>3.59</v>
      </c>
      <c r="K7867">
        <v>33</v>
      </c>
      <c r="L7867">
        <f t="shared" si="245"/>
        <v>118.47</v>
      </c>
      <c r="M7867">
        <v>0</v>
      </c>
      <c r="N7867">
        <f t="shared" si="244"/>
        <v>118.47</v>
      </c>
      <c r="O7867">
        <v>3</v>
      </c>
      <c r="P7867" t="str">
        <f>VLOOKUP(O7867,dFornecedor!A:B,2,0)</f>
        <v>StepUp</v>
      </c>
    </row>
    <row r="7868" spans="1:16" x14ac:dyDescent="0.25">
      <c r="A7868">
        <v>7867</v>
      </c>
      <c r="B7868" s="1">
        <v>44369</v>
      </c>
      <c r="C7868" s="1">
        <v>44374</v>
      </c>
      <c r="D7868" s="1">
        <v>44402</v>
      </c>
      <c r="E7868" s="1">
        <v>44404</v>
      </c>
      <c r="F7868">
        <v>1</v>
      </c>
      <c r="G7868" t="str">
        <f>VLOOKUP(F7868,dComprador!A:B,2,0)</f>
        <v>Alon</v>
      </c>
      <c r="H7868">
        <v>6</v>
      </c>
      <c r="I7868" t="str">
        <f>VLOOKUP(H7868,dMateriaPrima!A:B,2,0)</f>
        <v>Fio Algodão</v>
      </c>
      <c r="J7868">
        <f>VLOOKUP(H7868,dMateriaPrima!A:C,3,0)</f>
        <v>55.9</v>
      </c>
      <c r="K7868">
        <v>30</v>
      </c>
      <c r="L7868">
        <f t="shared" si="245"/>
        <v>1677</v>
      </c>
      <c r="M7868">
        <v>0</v>
      </c>
      <c r="N7868">
        <f t="shared" si="244"/>
        <v>1677</v>
      </c>
      <c r="O7868">
        <v>4</v>
      </c>
      <c r="P7868" t="str">
        <f>VLOOKUP(O7868,dFornecedor!A:B,2,0)</f>
        <v>AlphaOmega</v>
      </c>
    </row>
    <row r="7869" spans="1:16" x14ac:dyDescent="0.25">
      <c r="A7869">
        <v>7868</v>
      </c>
      <c r="B7869" s="1">
        <v>44370</v>
      </c>
      <c r="C7869" s="1">
        <v>44370</v>
      </c>
      <c r="D7869" s="1">
        <v>44377</v>
      </c>
      <c r="E7869" s="1">
        <v>44379</v>
      </c>
      <c r="F7869">
        <v>4</v>
      </c>
      <c r="G7869" t="str">
        <f>VLOOKUP(F7869,dComprador!A:B,2,0)</f>
        <v>Lira</v>
      </c>
      <c r="H7869">
        <v>11</v>
      </c>
      <c r="I7869" t="str">
        <f>VLOOKUP(H7869,dMateriaPrima!A:B,2,0)</f>
        <v>Papel</v>
      </c>
      <c r="J7869">
        <f>VLOOKUP(H7869,dMateriaPrima!A:C,3,0)</f>
        <v>9</v>
      </c>
      <c r="K7869">
        <v>179</v>
      </c>
      <c r="L7869">
        <f t="shared" si="245"/>
        <v>1611</v>
      </c>
      <c r="M7869">
        <v>0</v>
      </c>
      <c r="N7869">
        <f t="shared" si="244"/>
        <v>1611</v>
      </c>
      <c r="O7869">
        <v>2</v>
      </c>
      <c r="P7869" t="str">
        <f>VLOOKUP(O7869,dFornecedor!A:B,2,0)</f>
        <v>Minerva</v>
      </c>
    </row>
    <row r="7870" spans="1:16" x14ac:dyDescent="0.25">
      <c r="A7870">
        <v>7869</v>
      </c>
      <c r="B7870" s="1">
        <v>44370</v>
      </c>
      <c r="C7870" s="1">
        <v>44376</v>
      </c>
      <c r="D7870" s="1">
        <v>44377</v>
      </c>
      <c r="E7870" s="1">
        <v>44379</v>
      </c>
      <c r="F7870">
        <v>4</v>
      </c>
      <c r="G7870" t="str">
        <f>VLOOKUP(F7870,dComprador!A:B,2,0)</f>
        <v>Lira</v>
      </c>
      <c r="H7870">
        <v>7</v>
      </c>
      <c r="I7870" t="str">
        <f>VLOOKUP(H7870,dMateriaPrima!A:B,2,0)</f>
        <v>Poliéster</v>
      </c>
      <c r="J7870">
        <f>VLOOKUP(H7870,dMateriaPrima!A:C,3,0)</f>
        <v>8</v>
      </c>
      <c r="K7870">
        <v>156</v>
      </c>
      <c r="L7870">
        <f t="shared" si="245"/>
        <v>1248</v>
      </c>
      <c r="M7870">
        <v>0</v>
      </c>
      <c r="N7870">
        <f t="shared" si="244"/>
        <v>1248</v>
      </c>
      <c r="O7870">
        <v>2</v>
      </c>
      <c r="P7870" t="str">
        <f>VLOOKUP(O7870,dFornecedor!A:B,2,0)</f>
        <v>Minerva</v>
      </c>
    </row>
    <row r="7871" spans="1:16" x14ac:dyDescent="0.25">
      <c r="A7871">
        <v>7870</v>
      </c>
      <c r="B7871" s="1">
        <v>44370</v>
      </c>
      <c r="C7871" s="1">
        <v>44377</v>
      </c>
      <c r="D7871" s="1">
        <v>44381</v>
      </c>
      <c r="E7871" s="1">
        <v>44381</v>
      </c>
      <c r="F7871">
        <v>4</v>
      </c>
      <c r="G7871" t="str">
        <f>VLOOKUP(F7871,dComprador!A:B,2,0)</f>
        <v>Lira</v>
      </c>
      <c r="H7871">
        <v>1</v>
      </c>
      <c r="I7871" t="str">
        <f>VLOOKUP(H7871,dMateriaPrima!A:B,2,0)</f>
        <v>Tecido</v>
      </c>
      <c r="J7871">
        <f>VLOOKUP(H7871,dMateriaPrima!A:C,3,0)</f>
        <v>18</v>
      </c>
      <c r="K7871">
        <v>33</v>
      </c>
      <c r="L7871">
        <f t="shared" si="245"/>
        <v>594</v>
      </c>
      <c r="M7871">
        <v>0</v>
      </c>
      <c r="N7871">
        <f t="shared" si="244"/>
        <v>594</v>
      </c>
      <c r="O7871">
        <v>2</v>
      </c>
      <c r="P7871" t="str">
        <f>VLOOKUP(O7871,dFornecedor!A:B,2,0)</f>
        <v>Minerva</v>
      </c>
    </row>
    <row r="7872" spans="1:16" x14ac:dyDescent="0.25">
      <c r="A7872">
        <v>7871</v>
      </c>
      <c r="B7872" s="1">
        <v>44370</v>
      </c>
      <c r="C7872" s="1">
        <v>44379</v>
      </c>
      <c r="D7872" s="1">
        <v>44382</v>
      </c>
      <c r="E7872" s="1">
        <v>44384</v>
      </c>
      <c r="F7872">
        <v>4</v>
      </c>
      <c r="G7872" t="str">
        <f>VLOOKUP(F7872,dComprador!A:B,2,0)</f>
        <v>Lira</v>
      </c>
      <c r="H7872">
        <v>11</v>
      </c>
      <c r="I7872" t="str">
        <f>VLOOKUP(H7872,dMateriaPrima!A:B,2,0)</f>
        <v>Papel</v>
      </c>
      <c r="J7872">
        <f>VLOOKUP(H7872,dMateriaPrima!A:C,3,0)</f>
        <v>9</v>
      </c>
      <c r="K7872">
        <v>522</v>
      </c>
      <c r="L7872">
        <f t="shared" si="245"/>
        <v>4698</v>
      </c>
      <c r="M7872">
        <v>0</v>
      </c>
      <c r="N7872">
        <f t="shared" si="244"/>
        <v>4698</v>
      </c>
      <c r="O7872">
        <v>3</v>
      </c>
      <c r="P7872" t="str">
        <f>VLOOKUP(O7872,dFornecedor!A:B,2,0)</f>
        <v>StepUp</v>
      </c>
    </row>
    <row r="7873" spans="1:16" x14ac:dyDescent="0.25">
      <c r="A7873">
        <v>7872</v>
      </c>
      <c r="B7873" s="1">
        <v>44370</v>
      </c>
      <c r="C7873" s="1">
        <v>44378</v>
      </c>
      <c r="D7873" s="1">
        <v>44380</v>
      </c>
      <c r="E7873" s="1">
        <v>44384</v>
      </c>
      <c r="F7873">
        <v>4</v>
      </c>
      <c r="G7873" t="str">
        <f>VLOOKUP(F7873,dComprador!A:B,2,0)</f>
        <v>Lira</v>
      </c>
      <c r="H7873">
        <v>7</v>
      </c>
      <c r="I7873" t="str">
        <f>VLOOKUP(H7873,dMateriaPrima!A:B,2,0)</f>
        <v>Poliéster</v>
      </c>
      <c r="J7873">
        <f>VLOOKUP(H7873,dMateriaPrima!A:C,3,0)</f>
        <v>8</v>
      </c>
      <c r="K7873">
        <v>420</v>
      </c>
      <c r="L7873">
        <f t="shared" si="245"/>
        <v>3360</v>
      </c>
      <c r="M7873">
        <v>0</v>
      </c>
      <c r="N7873">
        <f t="shared" si="244"/>
        <v>3360</v>
      </c>
      <c r="O7873">
        <v>2</v>
      </c>
      <c r="P7873" t="str">
        <f>VLOOKUP(O7873,dFornecedor!A:B,2,0)</f>
        <v>Minerva</v>
      </c>
    </row>
    <row r="7874" spans="1:16" x14ac:dyDescent="0.25">
      <c r="A7874">
        <v>7873</v>
      </c>
      <c r="B7874" s="1">
        <v>44370</v>
      </c>
      <c r="C7874" s="1">
        <v>44373</v>
      </c>
      <c r="D7874" s="1">
        <v>44377</v>
      </c>
      <c r="E7874" s="1">
        <v>44378</v>
      </c>
      <c r="F7874">
        <v>4</v>
      </c>
      <c r="G7874" t="str">
        <f>VLOOKUP(F7874,dComprador!A:B,2,0)</f>
        <v>Lira</v>
      </c>
      <c r="H7874">
        <v>9</v>
      </c>
      <c r="I7874" t="str">
        <f>VLOOKUP(H7874,dMateriaPrima!A:B,2,0)</f>
        <v>Couro</v>
      </c>
      <c r="J7874">
        <f>VLOOKUP(H7874,dMateriaPrima!A:C,3,0)</f>
        <v>4.4000000000000004</v>
      </c>
      <c r="K7874">
        <v>185</v>
      </c>
      <c r="L7874">
        <f t="shared" si="245"/>
        <v>814.00000000000011</v>
      </c>
      <c r="M7874">
        <v>26</v>
      </c>
      <c r="N7874">
        <f t="shared" ref="N7874:N7937" si="246">SUM(L7874-((L7874*M7874)/100))</f>
        <v>602.36000000000013</v>
      </c>
      <c r="O7874">
        <v>4</v>
      </c>
      <c r="P7874" t="str">
        <f>VLOOKUP(O7874,dFornecedor!A:B,2,0)</f>
        <v>AlphaOmega</v>
      </c>
    </row>
    <row r="7875" spans="1:16" x14ac:dyDescent="0.25">
      <c r="A7875">
        <v>7874</v>
      </c>
      <c r="B7875" s="1">
        <v>44370</v>
      </c>
      <c r="C7875" s="1">
        <v>44372</v>
      </c>
      <c r="D7875" s="1">
        <v>44388</v>
      </c>
      <c r="E7875" s="1">
        <v>44391</v>
      </c>
      <c r="F7875">
        <v>1</v>
      </c>
      <c r="G7875" t="str">
        <f>VLOOKUP(F7875,dComprador!A:B,2,0)</f>
        <v>Alon</v>
      </c>
      <c r="H7875">
        <v>7</v>
      </c>
      <c r="I7875" t="str">
        <f>VLOOKUP(H7875,dMateriaPrima!A:B,2,0)</f>
        <v>Poliéster</v>
      </c>
      <c r="J7875">
        <f>VLOOKUP(H7875,dMateriaPrima!A:C,3,0)</f>
        <v>8</v>
      </c>
      <c r="K7875">
        <v>154</v>
      </c>
      <c r="L7875">
        <f t="shared" ref="L7875:L7938" si="247">J7875*K7875</f>
        <v>1232</v>
      </c>
      <c r="M7875">
        <v>0</v>
      </c>
      <c r="N7875">
        <f t="shared" si="246"/>
        <v>1232</v>
      </c>
      <c r="O7875">
        <v>2</v>
      </c>
      <c r="P7875" t="str">
        <f>VLOOKUP(O7875,dFornecedor!A:B,2,0)</f>
        <v>Minerva</v>
      </c>
    </row>
    <row r="7876" spans="1:16" x14ac:dyDescent="0.25">
      <c r="A7876">
        <v>7875</v>
      </c>
      <c r="B7876" s="1">
        <v>44370</v>
      </c>
      <c r="C7876" s="1">
        <v>44375</v>
      </c>
      <c r="D7876" s="1">
        <v>44382</v>
      </c>
      <c r="E7876" s="1">
        <v>44386</v>
      </c>
      <c r="F7876">
        <v>2</v>
      </c>
      <c r="G7876" t="str">
        <f>VLOOKUP(F7876,dComprador!A:B,2,0)</f>
        <v>João</v>
      </c>
      <c r="H7876">
        <v>4</v>
      </c>
      <c r="I7876" t="str">
        <f>VLOOKUP(H7876,dMateriaPrima!A:B,2,0)</f>
        <v>Madeira</v>
      </c>
      <c r="J7876">
        <f>VLOOKUP(H7876,dMateriaPrima!A:C,3,0)</f>
        <v>168</v>
      </c>
      <c r="K7876">
        <v>232</v>
      </c>
      <c r="L7876">
        <f t="shared" si="247"/>
        <v>38976</v>
      </c>
      <c r="M7876">
        <v>0</v>
      </c>
      <c r="N7876">
        <f t="shared" si="246"/>
        <v>38976</v>
      </c>
      <c r="O7876">
        <v>3</v>
      </c>
      <c r="P7876" t="str">
        <f>VLOOKUP(O7876,dFornecedor!A:B,2,0)</f>
        <v>StepUp</v>
      </c>
    </row>
    <row r="7877" spans="1:16" x14ac:dyDescent="0.25">
      <c r="A7877">
        <v>7876</v>
      </c>
      <c r="B7877" s="1">
        <v>44370</v>
      </c>
      <c r="C7877" s="1">
        <v>44370</v>
      </c>
      <c r="D7877" s="1">
        <v>44384</v>
      </c>
      <c r="E7877" s="1">
        <v>44387</v>
      </c>
      <c r="F7877">
        <v>1</v>
      </c>
      <c r="G7877" t="str">
        <f>VLOOKUP(F7877,dComprador!A:B,2,0)</f>
        <v>Alon</v>
      </c>
      <c r="H7877">
        <v>1</v>
      </c>
      <c r="I7877" t="str">
        <f>VLOOKUP(H7877,dMateriaPrima!A:B,2,0)</f>
        <v>Tecido</v>
      </c>
      <c r="J7877">
        <f>VLOOKUP(H7877,dMateriaPrima!A:C,3,0)</f>
        <v>18</v>
      </c>
      <c r="K7877">
        <v>121</v>
      </c>
      <c r="L7877">
        <f t="shared" si="247"/>
        <v>2178</v>
      </c>
      <c r="M7877">
        <v>0</v>
      </c>
      <c r="N7877">
        <f t="shared" si="246"/>
        <v>2178</v>
      </c>
      <c r="O7877">
        <v>2</v>
      </c>
      <c r="P7877" t="str">
        <f>VLOOKUP(O7877,dFornecedor!A:B,2,0)</f>
        <v>Minerva</v>
      </c>
    </row>
    <row r="7878" spans="1:16" x14ac:dyDescent="0.25">
      <c r="A7878">
        <v>7877</v>
      </c>
      <c r="B7878" s="1">
        <v>44370</v>
      </c>
      <c r="C7878" s="1">
        <v>44371</v>
      </c>
      <c r="D7878" s="1">
        <v>44383</v>
      </c>
      <c r="E7878" s="1">
        <v>44387</v>
      </c>
      <c r="F7878">
        <v>1</v>
      </c>
      <c r="G7878" t="str">
        <f>VLOOKUP(F7878,dComprador!A:B,2,0)</f>
        <v>Alon</v>
      </c>
      <c r="H7878">
        <v>10</v>
      </c>
      <c r="I7878" t="str">
        <f>VLOOKUP(H7878,dMateriaPrima!A:B,2,0)</f>
        <v>Pedra Britada</v>
      </c>
      <c r="J7878">
        <f>VLOOKUP(H7878,dMateriaPrima!A:C,3,0)</f>
        <v>56</v>
      </c>
      <c r="K7878">
        <v>60</v>
      </c>
      <c r="L7878">
        <f t="shared" si="247"/>
        <v>3360</v>
      </c>
      <c r="M7878">
        <v>0</v>
      </c>
      <c r="N7878">
        <f t="shared" si="246"/>
        <v>3360</v>
      </c>
      <c r="O7878">
        <v>3</v>
      </c>
      <c r="P7878" t="str">
        <f>VLOOKUP(O7878,dFornecedor!A:B,2,0)</f>
        <v>StepUp</v>
      </c>
    </row>
    <row r="7879" spans="1:16" x14ac:dyDescent="0.25">
      <c r="A7879">
        <v>7878</v>
      </c>
      <c r="B7879" s="1">
        <v>44370</v>
      </c>
      <c r="C7879" s="1">
        <v>44374</v>
      </c>
      <c r="D7879" s="1">
        <v>44389</v>
      </c>
      <c r="E7879" s="1">
        <v>44391</v>
      </c>
      <c r="F7879">
        <v>1</v>
      </c>
      <c r="G7879" t="str">
        <f>VLOOKUP(F7879,dComprador!A:B,2,0)</f>
        <v>Alon</v>
      </c>
      <c r="H7879">
        <v>9</v>
      </c>
      <c r="I7879" t="str">
        <f>VLOOKUP(H7879,dMateriaPrima!A:B,2,0)</f>
        <v>Couro</v>
      </c>
      <c r="J7879">
        <f>VLOOKUP(H7879,dMateriaPrima!A:C,3,0)</f>
        <v>4.4000000000000004</v>
      </c>
      <c r="K7879">
        <v>218</v>
      </c>
      <c r="L7879">
        <f t="shared" si="247"/>
        <v>959.2</v>
      </c>
      <c r="M7879">
        <v>20</v>
      </c>
      <c r="N7879">
        <f t="shared" si="246"/>
        <v>767.36</v>
      </c>
      <c r="O7879">
        <v>1</v>
      </c>
      <c r="P7879" t="str">
        <f>VLOOKUP(O7879,dFornecedor!A:B,2,0)</f>
        <v>NorthShore</v>
      </c>
    </row>
    <row r="7880" spans="1:16" x14ac:dyDescent="0.25">
      <c r="A7880">
        <v>7879</v>
      </c>
      <c r="B7880" s="1">
        <v>44370</v>
      </c>
      <c r="C7880" s="1">
        <v>44371</v>
      </c>
      <c r="D7880" s="1">
        <v>44397</v>
      </c>
      <c r="E7880" s="1">
        <v>44402</v>
      </c>
      <c r="F7880">
        <v>1</v>
      </c>
      <c r="G7880" t="str">
        <f>VLOOKUP(F7880,dComprador!A:B,2,0)</f>
        <v>Alon</v>
      </c>
      <c r="H7880">
        <v>2</v>
      </c>
      <c r="I7880" t="str">
        <f>VLOOKUP(H7880,dMateriaPrima!A:B,2,0)</f>
        <v>Chapa Metal</v>
      </c>
      <c r="J7880">
        <f>VLOOKUP(H7880,dMateriaPrima!A:C,3,0)</f>
        <v>299.89999999999998</v>
      </c>
      <c r="K7880">
        <v>92</v>
      </c>
      <c r="L7880">
        <f t="shared" si="247"/>
        <v>27590.799999999999</v>
      </c>
      <c r="M7880">
        <v>0</v>
      </c>
      <c r="N7880">
        <f t="shared" si="246"/>
        <v>27590.799999999999</v>
      </c>
      <c r="O7880">
        <v>4</v>
      </c>
      <c r="P7880" t="str">
        <f>VLOOKUP(O7880,dFornecedor!A:B,2,0)</f>
        <v>AlphaOmega</v>
      </c>
    </row>
    <row r="7881" spans="1:16" x14ac:dyDescent="0.25">
      <c r="A7881">
        <v>7880</v>
      </c>
      <c r="B7881" s="1">
        <v>44370</v>
      </c>
      <c r="C7881" s="1">
        <v>44378</v>
      </c>
      <c r="D7881" s="1">
        <v>44401</v>
      </c>
      <c r="E7881" s="1">
        <v>44402</v>
      </c>
      <c r="F7881">
        <v>1</v>
      </c>
      <c r="G7881" t="str">
        <f>VLOOKUP(F7881,dComprador!A:B,2,0)</f>
        <v>Alon</v>
      </c>
      <c r="H7881">
        <v>5</v>
      </c>
      <c r="I7881" t="str">
        <f>VLOOKUP(H7881,dMateriaPrima!A:B,2,0)</f>
        <v>Areia</v>
      </c>
      <c r="J7881">
        <f>VLOOKUP(H7881,dMateriaPrima!A:C,3,0)</f>
        <v>3.59</v>
      </c>
      <c r="K7881">
        <v>280</v>
      </c>
      <c r="L7881">
        <f t="shared" si="247"/>
        <v>1005.1999999999999</v>
      </c>
      <c r="M7881">
        <v>0</v>
      </c>
      <c r="N7881">
        <f t="shared" si="246"/>
        <v>1005.1999999999999</v>
      </c>
      <c r="O7881">
        <v>2</v>
      </c>
      <c r="P7881" t="str">
        <f>VLOOKUP(O7881,dFornecedor!A:B,2,0)</f>
        <v>Minerva</v>
      </c>
    </row>
    <row r="7882" spans="1:16" x14ac:dyDescent="0.25">
      <c r="A7882">
        <v>7881</v>
      </c>
      <c r="B7882" s="1">
        <v>44371</v>
      </c>
      <c r="C7882" s="1">
        <v>44375</v>
      </c>
      <c r="D7882" s="1">
        <v>44402</v>
      </c>
      <c r="E7882" s="1">
        <v>44405</v>
      </c>
      <c r="F7882">
        <v>1</v>
      </c>
      <c r="G7882" t="str">
        <f>VLOOKUP(F7882,dComprador!A:B,2,0)</f>
        <v>Alon</v>
      </c>
      <c r="H7882">
        <v>5</v>
      </c>
      <c r="I7882" t="str">
        <f>VLOOKUP(H7882,dMateriaPrima!A:B,2,0)</f>
        <v>Areia</v>
      </c>
      <c r="J7882">
        <f>VLOOKUP(H7882,dMateriaPrima!A:C,3,0)</f>
        <v>3.59</v>
      </c>
      <c r="K7882">
        <v>386</v>
      </c>
      <c r="L7882">
        <f t="shared" si="247"/>
        <v>1385.74</v>
      </c>
      <c r="M7882">
        <v>0</v>
      </c>
      <c r="N7882">
        <f t="shared" si="246"/>
        <v>1385.74</v>
      </c>
      <c r="O7882">
        <v>3</v>
      </c>
      <c r="P7882" t="str">
        <f>VLOOKUP(O7882,dFornecedor!A:B,2,0)</f>
        <v>StepUp</v>
      </c>
    </row>
    <row r="7883" spans="1:16" x14ac:dyDescent="0.25">
      <c r="A7883">
        <v>7882</v>
      </c>
      <c r="B7883" s="1">
        <v>44371</v>
      </c>
      <c r="C7883" s="1">
        <v>44371</v>
      </c>
      <c r="D7883" s="1">
        <v>44401</v>
      </c>
      <c r="E7883" s="1">
        <v>44406</v>
      </c>
      <c r="F7883">
        <v>1</v>
      </c>
      <c r="G7883" t="str">
        <f>VLOOKUP(F7883,dComprador!A:B,2,0)</f>
        <v>Alon</v>
      </c>
      <c r="H7883">
        <v>8</v>
      </c>
      <c r="I7883" t="str">
        <f>VLOOKUP(H7883,dMateriaPrima!A:B,2,0)</f>
        <v>Cimento</v>
      </c>
      <c r="J7883">
        <f>VLOOKUP(H7883,dMateriaPrima!A:C,3,0)</f>
        <v>23</v>
      </c>
      <c r="K7883">
        <v>23</v>
      </c>
      <c r="L7883">
        <f t="shared" si="247"/>
        <v>529</v>
      </c>
      <c r="M7883">
        <v>0</v>
      </c>
      <c r="N7883">
        <f t="shared" si="246"/>
        <v>529</v>
      </c>
      <c r="O7883">
        <v>2</v>
      </c>
      <c r="P7883" t="str">
        <f>VLOOKUP(O7883,dFornecedor!A:B,2,0)</f>
        <v>Minerva</v>
      </c>
    </row>
    <row r="7884" spans="1:16" x14ac:dyDescent="0.25">
      <c r="A7884">
        <v>7883</v>
      </c>
      <c r="B7884" s="1">
        <v>44371</v>
      </c>
      <c r="C7884" s="1">
        <v>44374</v>
      </c>
      <c r="D7884" s="1">
        <v>44403</v>
      </c>
      <c r="E7884" s="1">
        <v>44407</v>
      </c>
      <c r="F7884">
        <v>1</v>
      </c>
      <c r="G7884" t="str">
        <f>VLOOKUP(F7884,dComprador!A:B,2,0)</f>
        <v>Alon</v>
      </c>
      <c r="H7884">
        <v>8</v>
      </c>
      <c r="I7884" t="str">
        <f>VLOOKUP(H7884,dMateriaPrima!A:B,2,0)</f>
        <v>Cimento</v>
      </c>
      <c r="J7884">
        <f>VLOOKUP(H7884,dMateriaPrima!A:C,3,0)</f>
        <v>23</v>
      </c>
      <c r="K7884">
        <v>137</v>
      </c>
      <c r="L7884">
        <f t="shared" si="247"/>
        <v>3151</v>
      </c>
      <c r="M7884">
        <v>0</v>
      </c>
      <c r="N7884">
        <f t="shared" si="246"/>
        <v>3151</v>
      </c>
      <c r="O7884">
        <v>2</v>
      </c>
      <c r="P7884" t="str">
        <f>VLOOKUP(O7884,dFornecedor!A:B,2,0)</f>
        <v>Minerva</v>
      </c>
    </row>
    <row r="7885" spans="1:16" x14ac:dyDescent="0.25">
      <c r="A7885">
        <v>7884</v>
      </c>
      <c r="B7885" s="1">
        <v>44371</v>
      </c>
      <c r="C7885" s="1">
        <v>44378</v>
      </c>
      <c r="D7885" s="1">
        <v>44378</v>
      </c>
      <c r="E7885" s="1">
        <v>44379</v>
      </c>
      <c r="F7885">
        <v>4</v>
      </c>
      <c r="G7885" t="str">
        <f>VLOOKUP(F7885,dComprador!A:B,2,0)</f>
        <v>Lira</v>
      </c>
      <c r="H7885">
        <v>8</v>
      </c>
      <c r="I7885" t="str">
        <f>VLOOKUP(H7885,dMateriaPrima!A:B,2,0)</f>
        <v>Cimento</v>
      </c>
      <c r="J7885">
        <f>VLOOKUP(H7885,dMateriaPrima!A:C,3,0)</f>
        <v>23</v>
      </c>
      <c r="K7885">
        <v>248</v>
      </c>
      <c r="L7885">
        <f t="shared" si="247"/>
        <v>5704</v>
      </c>
      <c r="M7885">
        <v>0</v>
      </c>
      <c r="N7885">
        <f t="shared" si="246"/>
        <v>5704</v>
      </c>
      <c r="O7885">
        <v>3</v>
      </c>
      <c r="P7885" t="str">
        <f>VLOOKUP(O7885,dFornecedor!A:B,2,0)</f>
        <v>StepUp</v>
      </c>
    </row>
    <row r="7886" spans="1:16" x14ac:dyDescent="0.25">
      <c r="A7886">
        <v>7885</v>
      </c>
      <c r="B7886" s="1">
        <v>44371</v>
      </c>
      <c r="C7886" s="1">
        <v>44379</v>
      </c>
      <c r="D7886" s="1">
        <v>44390</v>
      </c>
      <c r="E7886" s="1">
        <v>44393</v>
      </c>
      <c r="F7886">
        <v>1</v>
      </c>
      <c r="G7886" t="str">
        <f>VLOOKUP(F7886,dComprador!A:B,2,0)</f>
        <v>Alon</v>
      </c>
      <c r="H7886">
        <v>7</v>
      </c>
      <c r="I7886" t="str">
        <f>VLOOKUP(H7886,dMateriaPrima!A:B,2,0)</f>
        <v>Poliéster</v>
      </c>
      <c r="J7886">
        <f>VLOOKUP(H7886,dMateriaPrima!A:C,3,0)</f>
        <v>8</v>
      </c>
      <c r="K7886">
        <v>192</v>
      </c>
      <c r="L7886">
        <f t="shared" si="247"/>
        <v>1536</v>
      </c>
      <c r="M7886">
        <v>0</v>
      </c>
      <c r="N7886">
        <f t="shared" si="246"/>
        <v>1536</v>
      </c>
      <c r="O7886">
        <v>1</v>
      </c>
      <c r="P7886" t="str">
        <f>VLOOKUP(O7886,dFornecedor!A:B,2,0)</f>
        <v>NorthShore</v>
      </c>
    </row>
    <row r="7887" spans="1:16" x14ac:dyDescent="0.25">
      <c r="A7887">
        <v>7886</v>
      </c>
      <c r="B7887" s="1">
        <v>44371</v>
      </c>
      <c r="C7887" s="1">
        <v>44371</v>
      </c>
      <c r="D7887" s="1">
        <v>44386</v>
      </c>
      <c r="E7887" s="1">
        <v>44385</v>
      </c>
      <c r="F7887">
        <v>2</v>
      </c>
      <c r="G7887" t="str">
        <f>VLOOKUP(F7887,dComprador!A:B,2,0)</f>
        <v>João</v>
      </c>
      <c r="H7887">
        <v>9</v>
      </c>
      <c r="I7887" t="str">
        <f>VLOOKUP(H7887,dMateriaPrima!A:B,2,0)</f>
        <v>Couro</v>
      </c>
      <c r="J7887">
        <f>VLOOKUP(H7887,dMateriaPrima!A:C,3,0)</f>
        <v>4.4000000000000004</v>
      </c>
      <c r="K7887">
        <v>449</v>
      </c>
      <c r="L7887">
        <f t="shared" si="247"/>
        <v>1975.6000000000001</v>
      </c>
      <c r="M7887">
        <v>0</v>
      </c>
      <c r="N7887">
        <f t="shared" si="246"/>
        <v>1975.6000000000001</v>
      </c>
      <c r="O7887">
        <v>2</v>
      </c>
      <c r="P7887" t="str">
        <f>VLOOKUP(O7887,dFornecedor!A:B,2,0)</f>
        <v>Minerva</v>
      </c>
    </row>
    <row r="7888" spans="1:16" x14ac:dyDescent="0.25">
      <c r="A7888">
        <v>7887</v>
      </c>
      <c r="B7888" s="1">
        <v>44371</v>
      </c>
      <c r="C7888" s="1">
        <v>44379</v>
      </c>
      <c r="D7888" s="1">
        <v>44400</v>
      </c>
      <c r="E7888" s="1">
        <v>44402</v>
      </c>
      <c r="F7888">
        <v>1</v>
      </c>
      <c r="G7888" t="str">
        <f>VLOOKUP(F7888,dComprador!A:B,2,0)</f>
        <v>Alon</v>
      </c>
      <c r="H7888">
        <v>7</v>
      </c>
      <c r="I7888" t="str">
        <f>VLOOKUP(H7888,dMateriaPrima!A:B,2,0)</f>
        <v>Poliéster</v>
      </c>
      <c r="J7888">
        <f>VLOOKUP(H7888,dMateriaPrima!A:C,3,0)</f>
        <v>8</v>
      </c>
      <c r="K7888">
        <v>62</v>
      </c>
      <c r="L7888">
        <f t="shared" si="247"/>
        <v>496</v>
      </c>
      <c r="M7888">
        <v>0</v>
      </c>
      <c r="N7888">
        <f t="shared" si="246"/>
        <v>496</v>
      </c>
      <c r="O7888">
        <v>2</v>
      </c>
      <c r="P7888" t="str">
        <f>VLOOKUP(O7888,dFornecedor!A:B,2,0)</f>
        <v>Minerva</v>
      </c>
    </row>
    <row r="7889" spans="1:16" x14ac:dyDescent="0.25">
      <c r="A7889">
        <v>7888</v>
      </c>
      <c r="B7889" s="1">
        <v>44371</v>
      </c>
      <c r="C7889" s="1">
        <v>44379</v>
      </c>
      <c r="D7889" s="1">
        <v>44403</v>
      </c>
      <c r="E7889" s="1">
        <v>44403</v>
      </c>
      <c r="F7889">
        <v>1</v>
      </c>
      <c r="G7889" t="str">
        <f>VLOOKUP(F7889,dComprador!A:B,2,0)</f>
        <v>Alon</v>
      </c>
      <c r="H7889">
        <v>1</v>
      </c>
      <c r="I7889" t="str">
        <f>VLOOKUP(H7889,dMateriaPrima!A:B,2,0)</f>
        <v>Tecido</v>
      </c>
      <c r="J7889">
        <f>VLOOKUP(H7889,dMateriaPrima!A:C,3,0)</f>
        <v>18</v>
      </c>
      <c r="K7889">
        <v>46</v>
      </c>
      <c r="L7889">
        <f t="shared" si="247"/>
        <v>828</v>
      </c>
      <c r="M7889">
        <v>0</v>
      </c>
      <c r="N7889">
        <f t="shared" si="246"/>
        <v>828</v>
      </c>
      <c r="O7889">
        <v>2</v>
      </c>
      <c r="P7889" t="str">
        <f>VLOOKUP(O7889,dFornecedor!A:B,2,0)</f>
        <v>Minerva</v>
      </c>
    </row>
    <row r="7890" spans="1:16" x14ac:dyDescent="0.25">
      <c r="A7890">
        <v>7889</v>
      </c>
      <c r="B7890" s="1">
        <v>44371</v>
      </c>
      <c r="C7890" s="1">
        <v>44375</v>
      </c>
      <c r="D7890" s="1">
        <v>44392</v>
      </c>
      <c r="E7890" s="1">
        <v>44394</v>
      </c>
      <c r="F7890">
        <v>1</v>
      </c>
      <c r="G7890" t="str">
        <f>VLOOKUP(F7890,dComprador!A:B,2,0)</f>
        <v>Alon</v>
      </c>
      <c r="H7890">
        <v>9</v>
      </c>
      <c r="I7890" t="str">
        <f>VLOOKUP(H7890,dMateriaPrima!A:B,2,0)</f>
        <v>Couro</v>
      </c>
      <c r="J7890">
        <f>VLOOKUP(H7890,dMateriaPrima!A:C,3,0)</f>
        <v>4.4000000000000004</v>
      </c>
      <c r="K7890">
        <v>276</v>
      </c>
      <c r="L7890">
        <f t="shared" si="247"/>
        <v>1214.4000000000001</v>
      </c>
      <c r="M7890">
        <v>0</v>
      </c>
      <c r="N7890">
        <f t="shared" si="246"/>
        <v>1214.4000000000001</v>
      </c>
      <c r="O7890">
        <v>1</v>
      </c>
      <c r="P7890" t="str">
        <f>VLOOKUP(O7890,dFornecedor!A:B,2,0)</f>
        <v>NorthShore</v>
      </c>
    </row>
    <row r="7891" spans="1:16" x14ac:dyDescent="0.25">
      <c r="A7891">
        <v>7890</v>
      </c>
      <c r="B7891" s="1">
        <v>44372</v>
      </c>
      <c r="C7891" s="1">
        <v>44376</v>
      </c>
      <c r="D7891" s="1">
        <v>44383</v>
      </c>
      <c r="E7891" s="1">
        <v>44388</v>
      </c>
      <c r="F7891">
        <v>4</v>
      </c>
      <c r="G7891" t="str">
        <f>VLOOKUP(F7891,dComprador!A:B,2,0)</f>
        <v>Lira</v>
      </c>
      <c r="H7891">
        <v>11</v>
      </c>
      <c r="I7891" t="str">
        <f>VLOOKUP(H7891,dMateriaPrima!A:B,2,0)</f>
        <v>Papel</v>
      </c>
      <c r="J7891">
        <f>VLOOKUP(H7891,dMateriaPrima!A:C,3,0)</f>
        <v>9</v>
      </c>
      <c r="K7891">
        <v>190</v>
      </c>
      <c r="L7891">
        <f t="shared" si="247"/>
        <v>1710</v>
      </c>
      <c r="M7891">
        <v>0</v>
      </c>
      <c r="N7891">
        <f t="shared" si="246"/>
        <v>1710</v>
      </c>
      <c r="O7891">
        <v>5</v>
      </c>
      <c r="P7891" t="str">
        <f>VLOOKUP(O7891,dFornecedor!A:B,2,0)</f>
        <v>Atlas</v>
      </c>
    </row>
    <row r="7892" spans="1:16" x14ac:dyDescent="0.25">
      <c r="A7892">
        <v>7891</v>
      </c>
      <c r="B7892" s="1">
        <v>44372</v>
      </c>
      <c r="C7892" s="1">
        <v>44372</v>
      </c>
      <c r="D7892" s="1">
        <v>44389</v>
      </c>
      <c r="E7892" s="1">
        <v>44391</v>
      </c>
      <c r="F7892">
        <v>1</v>
      </c>
      <c r="G7892" t="str">
        <f>VLOOKUP(F7892,dComprador!A:B,2,0)</f>
        <v>Alon</v>
      </c>
      <c r="H7892">
        <v>5</v>
      </c>
      <c r="I7892" t="str">
        <f>VLOOKUP(H7892,dMateriaPrima!A:B,2,0)</f>
        <v>Areia</v>
      </c>
      <c r="J7892">
        <f>VLOOKUP(H7892,dMateriaPrima!A:C,3,0)</f>
        <v>3.59</v>
      </c>
      <c r="K7892">
        <v>213</v>
      </c>
      <c r="L7892">
        <f t="shared" si="247"/>
        <v>764.67</v>
      </c>
      <c r="M7892">
        <v>0</v>
      </c>
      <c r="N7892">
        <f t="shared" si="246"/>
        <v>764.67</v>
      </c>
      <c r="O7892">
        <v>2</v>
      </c>
      <c r="P7892" t="str">
        <f>VLOOKUP(O7892,dFornecedor!A:B,2,0)</f>
        <v>Minerva</v>
      </c>
    </row>
    <row r="7893" spans="1:16" x14ac:dyDescent="0.25">
      <c r="A7893">
        <v>7892</v>
      </c>
      <c r="B7893" s="1">
        <v>44372</v>
      </c>
      <c r="C7893" s="1">
        <v>44372</v>
      </c>
      <c r="D7893" s="1">
        <v>44387</v>
      </c>
      <c r="E7893" s="1">
        <v>44388</v>
      </c>
      <c r="F7893">
        <v>1</v>
      </c>
      <c r="G7893" t="str">
        <f>VLOOKUP(F7893,dComprador!A:B,2,0)</f>
        <v>Alon</v>
      </c>
      <c r="H7893">
        <v>7</v>
      </c>
      <c r="I7893" t="str">
        <f>VLOOKUP(H7893,dMateriaPrima!A:B,2,0)</f>
        <v>Poliéster</v>
      </c>
      <c r="J7893">
        <f>VLOOKUP(H7893,dMateriaPrima!A:C,3,0)</f>
        <v>8</v>
      </c>
      <c r="K7893">
        <v>18</v>
      </c>
      <c r="L7893">
        <f t="shared" si="247"/>
        <v>144</v>
      </c>
      <c r="M7893">
        <v>0</v>
      </c>
      <c r="N7893">
        <f t="shared" si="246"/>
        <v>144</v>
      </c>
      <c r="O7893">
        <v>2</v>
      </c>
      <c r="P7893" t="str">
        <f>VLOOKUP(O7893,dFornecedor!A:B,2,0)</f>
        <v>Minerva</v>
      </c>
    </row>
    <row r="7894" spans="1:16" x14ac:dyDescent="0.25">
      <c r="A7894">
        <v>7893</v>
      </c>
      <c r="B7894" s="1">
        <v>44372</v>
      </c>
      <c r="C7894" s="1">
        <v>44374</v>
      </c>
      <c r="D7894" s="1">
        <v>44389</v>
      </c>
      <c r="E7894" s="1">
        <v>44392</v>
      </c>
      <c r="F7894">
        <v>1</v>
      </c>
      <c r="G7894" t="str">
        <f>VLOOKUP(F7894,dComprador!A:B,2,0)</f>
        <v>Alon</v>
      </c>
      <c r="H7894">
        <v>5</v>
      </c>
      <c r="I7894" t="str">
        <f>VLOOKUP(H7894,dMateriaPrima!A:B,2,0)</f>
        <v>Areia</v>
      </c>
      <c r="J7894">
        <f>VLOOKUP(H7894,dMateriaPrima!A:C,3,0)</f>
        <v>3.59</v>
      </c>
      <c r="K7894">
        <v>328</v>
      </c>
      <c r="L7894">
        <f t="shared" si="247"/>
        <v>1177.52</v>
      </c>
      <c r="M7894">
        <v>0</v>
      </c>
      <c r="N7894">
        <f t="shared" si="246"/>
        <v>1177.52</v>
      </c>
      <c r="O7894">
        <v>2</v>
      </c>
      <c r="P7894" t="str">
        <f>VLOOKUP(O7894,dFornecedor!A:B,2,0)</f>
        <v>Minerva</v>
      </c>
    </row>
    <row r="7895" spans="1:16" x14ac:dyDescent="0.25">
      <c r="A7895">
        <v>7894</v>
      </c>
      <c r="B7895" s="1">
        <v>44372</v>
      </c>
      <c r="C7895" s="1">
        <v>44377</v>
      </c>
      <c r="D7895" s="1">
        <v>44405</v>
      </c>
      <c r="E7895" s="1">
        <v>44408</v>
      </c>
      <c r="F7895">
        <v>1</v>
      </c>
      <c r="G7895" t="str">
        <f>VLOOKUP(F7895,dComprador!A:B,2,0)</f>
        <v>Alon</v>
      </c>
      <c r="H7895">
        <v>9</v>
      </c>
      <c r="I7895" t="str">
        <f>VLOOKUP(H7895,dMateriaPrima!A:B,2,0)</f>
        <v>Couro</v>
      </c>
      <c r="J7895">
        <f>VLOOKUP(H7895,dMateriaPrima!A:C,3,0)</f>
        <v>4.4000000000000004</v>
      </c>
      <c r="K7895">
        <v>86</v>
      </c>
      <c r="L7895">
        <f t="shared" si="247"/>
        <v>378.40000000000003</v>
      </c>
      <c r="M7895">
        <v>0</v>
      </c>
      <c r="N7895">
        <f t="shared" si="246"/>
        <v>378.40000000000003</v>
      </c>
      <c r="O7895">
        <v>3</v>
      </c>
      <c r="P7895" t="str">
        <f>VLOOKUP(O7895,dFornecedor!A:B,2,0)</f>
        <v>StepUp</v>
      </c>
    </row>
    <row r="7896" spans="1:16" x14ac:dyDescent="0.25">
      <c r="A7896">
        <v>7895</v>
      </c>
      <c r="B7896" s="1">
        <v>44372</v>
      </c>
      <c r="C7896" s="1">
        <v>44373</v>
      </c>
      <c r="D7896" s="1">
        <v>44394</v>
      </c>
      <c r="E7896" s="1">
        <v>44394</v>
      </c>
      <c r="F7896">
        <v>1</v>
      </c>
      <c r="G7896" t="str">
        <f>VLOOKUP(F7896,dComprador!A:B,2,0)</f>
        <v>Alon</v>
      </c>
      <c r="H7896">
        <v>4</v>
      </c>
      <c r="I7896" t="str">
        <f>VLOOKUP(H7896,dMateriaPrima!A:B,2,0)</f>
        <v>Madeira</v>
      </c>
      <c r="J7896">
        <f>VLOOKUP(H7896,dMateriaPrima!A:C,3,0)</f>
        <v>168</v>
      </c>
      <c r="K7896">
        <v>309</v>
      </c>
      <c r="L7896">
        <f t="shared" si="247"/>
        <v>51912</v>
      </c>
      <c r="M7896">
        <v>0</v>
      </c>
      <c r="N7896">
        <f t="shared" si="246"/>
        <v>51912</v>
      </c>
      <c r="O7896">
        <v>3</v>
      </c>
      <c r="P7896" t="str">
        <f>VLOOKUP(O7896,dFornecedor!A:B,2,0)</f>
        <v>StepUp</v>
      </c>
    </row>
    <row r="7897" spans="1:16" x14ac:dyDescent="0.25">
      <c r="A7897">
        <v>7896</v>
      </c>
      <c r="B7897" s="1">
        <v>44372</v>
      </c>
      <c r="C7897" s="1">
        <v>44373</v>
      </c>
      <c r="D7897" s="1">
        <v>44396</v>
      </c>
      <c r="E7897" s="1">
        <v>44398</v>
      </c>
      <c r="F7897">
        <v>1</v>
      </c>
      <c r="G7897" t="str">
        <f>VLOOKUP(F7897,dComprador!A:B,2,0)</f>
        <v>Alon</v>
      </c>
      <c r="H7897">
        <v>7</v>
      </c>
      <c r="I7897" t="str">
        <f>VLOOKUP(H7897,dMateriaPrima!A:B,2,0)</f>
        <v>Poliéster</v>
      </c>
      <c r="J7897">
        <f>VLOOKUP(H7897,dMateriaPrima!A:C,3,0)</f>
        <v>8</v>
      </c>
      <c r="K7897">
        <v>56</v>
      </c>
      <c r="L7897">
        <f t="shared" si="247"/>
        <v>448</v>
      </c>
      <c r="M7897">
        <v>0</v>
      </c>
      <c r="N7897">
        <f t="shared" si="246"/>
        <v>448</v>
      </c>
      <c r="O7897">
        <v>3</v>
      </c>
      <c r="P7897" t="str">
        <f>VLOOKUP(O7897,dFornecedor!A:B,2,0)</f>
        <v>StepUp</v>
      </c>
    </row>
    <row r="7898" spans="1:16" x14ac:dyDescent="0.25">
      <c r="A7898">
        <v>7897</v>
      </c>
      <c r="B7898" s="1">
        <v>44373</v>
      </c>
      <c r="C7898" s="1">
        <v>44373</v>
      </c>
      <c r="D7898" s="1">
        <v>44380</v>
      </c>
      <c r="E7898" s="1">
        <v>44383</v>
      </c>
      <c r="F7898">
        <v>4</v>
      </c>
      <c r="G7898" t="str">
        <f>VLOOKUP(F7898,dComprador!A:B,2,0)</f>
        <v>Lira</v>
      </c>
      <c r="H7898">
        <v>7</v>
      </c>
      <c r="I7898" t="str">
        <f>VLOOKUP(H7898,dMateriaPrima!A:B,2,0)</f>
        <v>Poliéster</v>
      </c>
      <c r="J7898">
        <f>VLOOKUP(H7898,dMateriaPrima!A:C,3,0)</f>
        <v>8</v>
      </c>
      <c r="K7898">
        <v>428</v>
      </c>
      <c r="L7898">
        <f t="shared" si="247"/>
        <v>3424</v>
      </c>
      <c r="M7898">
        <v>0</v>
      </c>
      <c r="N7898">
        <f t="shared" si="246"/>
        <v>3424</v>
      </c>
      <c r="O7898">
        <v>5</v>
      </c>
      <c r="P7898" t="str">
        <f>VLOOKUP(O7898,dFornecedor!A:B,2,0)</f>
        <v>Atlas</v>
      </c>
    </row>
    <row r="7899" spans="1:16" x14ac:dyDescent="0.25">
      <c r="A7899">
        <v>7898</v>
      </c>
      <c r="B7899" s="1">
        <v>44373</v>
      </c>
      <c r="C7899" s="1">
        <v>44375</v>
      </c>
      <c r="D7899" s="1">
        <v>44380</v>
      </c>
      <c r="E7899" s="1">
        <v>44378</v>
      </c>
      <c r="F7899">
        <v>4</v>
      </c>
      <c r="G7899" t="str">
        <f>VLOOKUP(F7899,dComprador!A:B,2,0)</f>
        <v>Lira</v>
      </c>
      <c r="H7899">
        <v>7</v>
      </c>
      <c r="I7899" t="str">
        <f>VLOOKUP(H7899,dMateriaPrima!A:B,2,0)</f>
        <v>Poliéster</v>
      </c>
      <c r="J7899">
        <f>VLOOKUP(H7899,dMateriaPrima!A:C,3,0)</f>
        <v>8</v>
      </c>
      <c r="K7899">
        <v>26</v>
      </c>
      <c r="L7899">
        <f t="shared" si="247"/>
        <v>208</v>
      </c>
      <c r="M7899">
        <v>0</v>
      </c>
      <c r="N7899">
        <f t="shared" si="246"/>
        <v>208</v>
      </c>
      <c r="O7899">
        <v>1</v>
      </c>
      <c r="P7899" t="str">
        <f>VLOOKUP(O7899,dFornecedor!A:B,2,0)</f>
        <v>NorthShore</v>
      </c>
    </row>
    <row r="7900" spans="1:16" x14ac:dyDescent="0.25">
      <c r="A7900">
        <v>7899</v>
      </c>
      <c r="B7900" s="1">
        <v>44373</v>
      </c>
      <c r="C7900" s="1">
        <v>44383</v>
      </c>
      <c r="D7900" s="1">
        <v>44386</v>
      </c>
      <c r="E7900" s="1">
        <v>44390</v>
      </c>
      <c r="F7900">
        <v>4</v>
      </c>
      <c r="G7900" t="str">
        <f>VLOOKUP(F7900,dComprador!A:B,2,0)</f>
        <v>Lira</v>
      </c>
      <c r="H7900">
        <v>11</v>
      </c>
      <c r="I7900" t="str">
        <f>VLOOKUP(H7900,dMateriaPrima!A:B,2,0)</f>
        <v>Papel</v>
      </c>
      <c r="J7900">
        <f>VLOOKUP(H7900,dMateriaPrima!A:C,3,0)</f>
        <v>9</v>
      </c>
      <c r="K7900">
        <v>17</v>
      </c>
      <c r="L7900">
        <f t="shared" si="247"/>
        <v>153</v>
      </c>
      <c r="M7900">
        <v>0</v>
      </c>
      <c r="N7900">
        <f t="shared" si="246"/>
        <v>153</v>
      </c>
      <c r="O7900">
        <v>3</v>
      </c>
      <c r="P7900" t="str">
        <f>VLOOKUP(O7900,dFornecedor!A:B,2,0)</f>
        <v>StepUp</v>
      </c>
    </row>
    <row r="7901" spans="1:16" x14ac:dyDescent="0.25">
      <c r="A7901">
        <v>7900</v>
      </c>
      <c r="B7901" s="1">
        <v>44373</v>
      </c>
      <c r="C7901" s="1">
        <v>44373</v>
      </c>
      <c r="D7901" s="1">
        <v>44380</v>
      </c>
      <c r="E7901" s="1">
        <v>44382</v>
      </c>
      <c r="F7901">
        <v>4</v>
      </c>
      <c r="G7901" t="str">
        <f>VLOOKUP(F7901,dComprador!A:B,2,0)</f>
        <v>Lira</v>
      </c>
      <c r="H7901">
        <v>8</v>
      </c>
      <c r="I7901" t="str">
        <f>VLOOKUP(H7901,dMateriaPrima!A:B,2,0)</f>
        <v>Cimento</v>
      </c>
      <c r="J7901">
        <f>VLOOKUP(H7901,dMateriaPrima!A:C,3,0)</f>
        <v>23</v>
      </c>
      <c r="K7901">
        <v>305</v>
      </c>
      <c r="L7901">
        <f t="shared" si="247"/>
        <v>7015</v>
      </c>
      <c r="M7901">
        <v>0</v>
      </c>
      <c r="N7901">
        <f t="shared" si="246"/>
        <v>7015</v>
      </c>
      <c r="O7901">
        <v>2</v>
      </c>
      <c r="P7901" t="str">
        <f>VLOOKUP(O7901,dFornecedor!A:B,2,0)</f>
        <v>Minerva</v>
      </c>
    </row>
    <row r="7902" spans="1:16" x14ac:dyDescent="0.25">
      <c r="A7902">
        <v>7901</v>
      </c>
      <c r="B7902" s="1">
        <v>44373</v>
      </c>
      <c r="C7902" s="1">
        <v>44377</v>
      </c>
      <c r="D7902" s="1">
        <v>44379</v>
      </c>
      <c r="E7902" s="1">
        <v>44380</v>
      </c>
      <c r="F7902">
        <v>4</v>
      </c>
      <c r="G7902" t="str">
        <f>VLOOKUP(F7902,dComprador!A:B,2,0)</f>
        <v>Lira</v>
      </c>
      <c r="H7902">
        <v>8</v>
      </c>
      <c r="I7902" t="str">
        <f>VLOOKUP(H7902,dMateriaPrima!A:B,2,0)</f>
        <v>Cimento</v>
      </c>
      <c r="J7902">
        <f>VLOOKUP(H7902,dMateriaPrima!A:C,3,0)</f>
        <v>23</v>
      </c>
      <c r="K7902">
        <v>184</v>
      </c>
      <c r="L7902">
        <f t="shared" si="247"/>
        <v>4232</v>
      </c>
      <c r="M7902">
        <v>0</v>
      </c>
      <c r="N7902">
        <f t="shared" si="246"/>
        <v>4232</v>
      </c>
      <c r="O7902">
        <v>1</v>
      </c>
      <c r="P7902" t="str">
        <f>VLOOKUP(O7902,dFornecedor!A:B,2,0)</f>
        <v>NorthShore</v>
      </c>
    </row>
    <row r="7903" spans="1:16" x14ac:dyDescent="0.25">
      <c r="A7903">
        <v>7902</v>
      </c>
      <c r="B7903" s="1">
        <v>44373</v>
      </c>
      <c r="C7903" s="1">
        <v>44373</v>
      </c>
      <c r="D7903" s="1">
        <v>44378</v>
      </c>
      <c r="E7903" s="1">
        <v>44381</v>
      </c>
      <c r="F7903">
        <v>4</v>
      </c>
      <c r="G7903" t="str">
        <f>VLOOKUP(F7903,dComprador!A:B,2,0)</f>
        <v>Lira</v>
      </c>
      <c r="H7903">
        <v>2</v>
      </c>
      <c r="I7903" t="str">
        <f>VLOOKUP(H7903,dMateriaPrima!A:B,2,0)</f>
        <v>Chapa Metal</v>
      </c>
      <c r="J7903">
        <f>VLOOKUP(H7903,dMateriaPrima!A:C,3,0)</f>
        <v>299.89999999999998</v>
      </c>
      <c r="K7903">
        <v>303</v>
      </c>
      <c r="L7903">
        <f t="shared" si="247"/>
        <v>90869.7</v>
      </c>
      <c r="M7903">
        <v>0</v>
      </c>
      <c r="N7903">
        <f t="shared" si="246"/>
        <v>90869.7</v>
      </c>
      <c r="O7903">
        <v>2</v>
      </c>
      <c r="P7903" t="str">
        <f>VLOOKUP(O7903,dFornecedor!A:B,2,0)</f>
        <v>Minerva</v>
      </c>
    </row>
    <row r="7904" spans="1:16" x14ac:dyDescent="0.25">
      <c r="A7904">
        <v>7903</v>
      </c>
      <c r="B7904" s="1">
        <v>44373</v>
      </c>
      <c r="C7904" s="1">
        <v>44374</v>
      </c>
      <c r="D7904" s="1">
        <v>44380</v>
      </c>
      <c r="E7904" s="1">
        <v>44382</v>
      </c>
      <c r="F7904">
        <v>4</v>
      </c>
      <c r="G7904" t="str">
        <f>VLOOKUP(F7904,dComprador!A:B,2,0)</f>
        <v>Lira</v>
      </c>
      <c r="H7904">
        <v>5</v>
      </c>
      <c r="I7904" t="str">
        <f>VLOOKUP(H7904,dMateriaPrima!A:B,2,0)</f>
        <v>Areia</v>
      </c>
      <c r="J7904">
        <f>VLOOKUP(H7904,dMateriaPrima!A:C,3,0)</f>
        <v>3.59</v>
      </c>
      <c r="K7904">
        <v>133</v>
      </c>
      <c r="L7904">
        <f t="shared" si="247"/>
        <v>477.46999999999997</v>
      </c>
      <c r="M7904">
        <v>15</v>
      </c>
      <c r="N7904">
        <f t="shared" si="246"/>
        <v>405.84949999999998</v>
      </c>
      <c r="O7904">
        <v>3</v>
      </c>
      <c r="P7904" t="str">
        <f>VLOOKUP(O7904,dFornecedor!A:B,2,0)</f>
        <v>StepUp</v>
      </c>
    </row>
    <row r="7905" spans="1:16" x14ac:dyDescent="0.25">
      <c r="A7905">
        <v>7904</v>
      </c>
      <c r="B7905" s="1">
        <v>44373</v>
      </c>
      <c r="C7905" s="1">
        <v>44381</v>
      </c>
      <c r="D7905" s="1">
        <v>44391</v>
      </c>
      <c r="E7905" s="1">
        <v>44392</v>
      </c>
      <c r="F7905">
        <v>1</v>
      </c>
      <c r="G7905" t="str">
        <f>VLOOKUP(F7905,dComprador!A:B,2,0)</f>
        <v>Alon</v>
      </c>
      <c r="H7905">
        <v>10</v>
      </c>
      <c r="I7905" t="str">
        <f>VLOOKUP(H7905,dMateriaPrima!A:B,2,0)</f>
        <v>Pedra Britada</v>
      </c>
      <c r="J7905">
        <f>VLOOKUP(H7905,dMateriaPrima!A:C,3,0)</f>
        <v>56</v>
      </c>
      <c r="K7905">
        <v>635</v>
      </c>
      <c r="L7905">
        <f t="shared" si="247"/>
        <v>35560</v>
      </c>
      <c r="M7905">
        <v>0</v>
      </c>
      <c r="N7905">
        <f t="shared" si="246"/>
        <v>35560</v>
      </c>
      <c r="O7905">
        <v>2</v>
      </c>
      <c r="P7905" t="str">
        <f>VLOOKUP(O7905,dFornecedor!A:B,2,0)</f>
        <v>Minerva</v>
      </c>
    </row>
    <row r="7906" spans="1:16" x14ac:dyDescent="0.25">
      <c r="A7906">
        <v>7905</v>
      </c>
      <c r="B7906" s="1">
        <v>44373</v>
      </c>
      <c r="C7906" s="1">
        <v>44374</v>
      </c>
      <c r="D7906" s="1">
        <v>44403</v>
      </c>
      <c r="E7906" s="1">
        <v>44404</v>
      </c>
      <c r="F7906">
        <v>1</v>
      </c>
      <c r="G7906" t="str">
        <f>VLOOKUP(F7906,dComprador!A:B,2,0)</f>
        <v>Alon</v>
      </c>
      <c r="H7906">
        <v>7</v>
      </c>
      <c r="I7906" t="str">
        <f>VLOOKUP(H7906,dMateriaPrima!A:B,2,0)</f>
        <v>Poliéster</v>
      </c>
      <c r="J7906">
        <f>VLOOKUP(H7906,dMateriaPrima!A:C,3,0)</f>
        <v>8</v>
      </c>
      <c r="K7906">
        <v>379</v>
      </c>
      <c r="L7906">
        <f t="shared" si="247"/>
        <v>3032</v>
      </c>
      <c r="M7906">
        <v>0</v>
      </c>
      <c r="N7906">
        <f t="shared" si="246"/>
        <v>3032</v>
      </c>
      <c r="O7906">
        <v>3</v>
      </c>
      <c r="P7906" t="str">
        <f>VLOOKUP(O7906,dFornecedor!A:B,2,0)</f>
        <v>StepUp</v>
      </c>
    </row>
    <row r="7907" spans="1:16" x14ac:dyDescent="0.25">
      <c r="A7907">
        <v>7906</v>
      </c>
      <c r="B7907" s="1">
        <v>44373</v>
      </c>
      <c r="C7907" s="1">
        <v>44374</v>
      </c>
      <c r="D7907" s="1">
        <v>44392</v>
      </c>
      <c r="E7907" s="1">
        <v>44395</v>
      </c>
      <c r="F7907">
        <v>1</v>
      </c>
      <c r="G7907" t="str">
        <f>VLOOKUP(F7907,dComprador!A:B,2,0)</f>
        <v>Alon</v>
      </c>
      <c r="H7907">
        <v>9</v>
      </c>
      <c r="I7907" t="str">
        <f>VLOOKUP(H7907,dMateriaPrima!A:B,2,0)</f>
        <v>Couro</v>
      </c>
      <c r="J7907">
        <f>VLOOKUP(H7907,dMateriaPrima!A:C,3,0)</f>
        <v>4.4000000000000004</v>
      </c>
      <c r="K7907">
        <v>4</v>
      </c>
      <c r="L7907">
        <f t="shared" si="247"/>
        <v>17.600000000000001</v>
      </c>
      <c r="M7907">
        <v>0</v>
      </c>
      <c r="N7907">
        <f t="shared" si="246"/>
        <v>17.600000000000001</v>
      </c>
      <c r="O7907">
        <v>4</v>
      </c>
      <c r="P7907" t="str">
        <f>VLOOKUP(O7907,dFornecedor!A:B,2,0)</f>
        <v>AlphaOmega</v>
      </c>
    </row>
    <row r="7908" spans="1:16" x14ac:dyDescent="0.25">
      <c r="A7908">
        <v>7907</v>
      </c>
      <c r="B7908" s="1">
        <v>44373</v>
      </c>
      <c r="C7908" s="1">
        <v>44373</v>
      </c>
      <c r="D7908" s="1">
        <v>44397</v>
      </c>
      <c r="E7908" s="1">
        <v>44395</v>
      </c>
      <c r="F7908">
        <v>1</v>
      </c>
      <c r="G7908" t="str">
        <f>VLOOKUP(F7908,dComprador!A:B,2,0)</f>
        <v>Alon</v>
      </c>
      <c r="H7908">
        <v>8</v>
      </c>
      <c r="I7908" t="str">
        <f>VLOOKUP(H7908,dMateriaPrima!A:B,2,0)</f>
        <v>Cimento</v>
      </c>
      <c r="J7908">
        <f>VLOOKUP(H7908,dMateriaPrima!A:C,3,0)</f>
        <v>23</v>
      </c>
      <c r="K7908">
        <v>121</v>
      </c>
      <c r="L7908">
        <f t="shared" si="247"/>
        <v>2783</v>
      </c>
      <c r="M7908">
        <v>0</v>
      </c>
      <c r="N7908">
        <f t="shared" si="246"/>
        <v>2783</v>
      </c>
      <c r="O7908">
        <v>2</v>
      </c>
      <c r="P7908" t="str">
        <f>VLOOKUP(O7908,dFornecedor!A:B,2,0)</f>
        <v>Minerva</v>
      </c>
    </row>
    <row r="7909" spans="1:16" x14ac:dyDescent="0.25">
      <c r="A7909">
        <v>7908</v>
      </c>
      <c r="B7909" s="1">
        <v>44374</v>
      </c>
      <c r="C7909" s="1">
        <v>44383</v>
      </c>
      <c r="D7909" s="1">
        <v>44386</v>
      </c>
      <c r="E7909" s="1">
        <v>44388</v>
      </c>
      <c r="F7909">
        <v>4</v>
      </c>
      <c r="G7909" t="str">
        <f>VLOOKUP(F7909,dComprador!A:B,2,0)</f>
        <v>Lira</v>
      </c>
      <c r="H7909">
        <v>7</v>
      </c>
      <c r="I7909" t="str">
        <f>VLOOKUP(H7909,dMateriaPrima!A:B,2,0)</f>
        <v>Poliéster</v>
      </c>
      <c r="J7909">
        <f>VLOOKUP(H7909,dMateriaPrima!A:C,3,0)</f>
        <v>8</v>
      </c>
      <c r="K7909">
        <v>95</v>
      </c>
      <c r="L7909">
        <f t="shared" si="247"/>
        <v>760</v>
      </c>
      <c r="M7909">
        <v>0</v>
      </c>
      <c r="N7909">
        <f t="shared" si="246"/>
        <v>760</v>
      </c>
      <c r="O7909">
        <v>3</v>
      </c>
      <c r="P7909" t="str">
        <f>VLOOKUP(O7909,dFornecedor!A:B,2,0)</f>
        <v>StepUp</v>
      </c>
    </row>
    <row r="7910" spans="1:16" x14ac:dyDescent="0.25">
      <c r="A7910">
        <v>7909</v>
      </c>
      <c r="B7910" s="1">
        <v>44374</v>
      </c>
      <c r="C7910" s="1">
        <v>44374</v>
      </c>
      <c r="D7910" s="1">
        <v>44381</v>
      </c>
      <c r="E7910" s="1">
        <v>44382</v>
      </c>
      <c r="F7910">
        <v>4</v>
      </c>
      <c r="G7910" t="str">
        <f>VLOOKUP(F7910,dComprador!A:B,2,0)</f>
        <v>Lira</v>
      </c>
      <c r="H7910">
        <v>5</v>
      </c>
      <c r="I7910" t="str">
        <f>VLOOKUP(H7910,dMateriaPrima!A:B,2,0)</f>
        <v>Areia</v>
      </c>
      <c r="J7910">
        <f>VLOOKUP(H7910,dMateriaPrima!A:C,3,0)</f>
        <v>3.59</v>
      </c>
      <c r="K7910">
        <v>128</v>
      </c>
      <c r="L7910">
        <f t="shared" si="247"/>
        <v>459.52</v>
      </c>
      <c r="M7910">
        <v>0</v>
      </c>
      <c r="N7910">
        <f t="shared" si="246"/>
        <v>459.52</v>
      </c>
      <c r="O7910">
        <v>5</v>
      </c>
      <c r="P7910" t="str">
        <f>VLOOKUP(O7910,dFornecedor!A:B,2,0)</f>
        <v>Atlas</v>
      </c>
    </row>
    <row r="7911" spans="1:16" x14ac:dyDescent="0.25">
      <c r="A7911">
        <v>7910</v>
      </c>
      <c r="B7911" s="1">
        <v>44374</v>
      </c>
      <c r="C7911" s="1">
        <v>44383</v>
      </c>
      <c r="D7911" s="1">
        <v>44394</v>
      </c>
      <c r="E7911" s="1">
        <v>44393</v>
      </c>
      <c r="F7911">
        <v>1</v>
      </c>
      <c r="G7911" t="str">
        <f>VLOOKUP(F7911,dComprador!A:B,2,0)</f>
        <v>Alon</v>
      </c>
      <c r="H7911">
        <v>7</v>
      </c>
      <c r="I7911" t="str">
        <f>VLOOKUP(H7911,dMateriaPrima!A:B,2,0)</f>
        <v>Poliéster</v>
      </c>
      <c r="J7911">
        <f>VLOOKUP(H7911,dMateriaPrima!A:C,3,0)</f>
        <v>8</v>
      </c>
      <c r="K7911">
        <v>9</v>
      </c>
      <c r="L7911">
        <f t="shared" si="247"/>
        <v>72</v>
      </c>
      <c r="M7911">
        <v>0</v>
      </c>
      <c r="N7911">
        <f t="shared" si="246"/>
        <v>72</v>
      </c>
      <c r="O7911">
        <v>2</v>
      </c>
      <c r="P7911" t="str">
        <f>VLOOKUP(O7911,dFornecedor!A:B,2,0)</f>
        <v>Minerva</v>
      </c>
    </row>
    <row r="7912" spans="1:16" x14ac:dyDescent="0.25">
      <c r="A7912">
        <v>7911</v>
      </c>
      <c r="B7912" s="1">
        <v>44374</v>
      </c>
      <c r="C7912" s="1">
        <v>44374</v>
      </c>
      <c r="D7912" s="1">
        <v>44385</v>
      </c>
      <c r="E7912" s="1">
        <v>44388</v>
      </c>
      <c r="F7912">
        <v>2</v>
      </c>
      <c r="G7912" t="str">
        <f>VLOOKUP(F7912,dComprador!A:B,2,0)</f>
        <v>João</v>
      </c>
      <c r="H7912">
        <v>7</v>
      </c>
      <c r="I7912" t="str">
        <f>VLOOKUP(H7912,dMateriaPrima!A:B,2,0)</f>
        <v>Poliéster</v>
      </c>
      <c r="J7912">
        <f>VLOOKUP(H7912,dMateriaPrima!A:C,3,0)</f>
        <v>8</v>
      </c>
      <c r="K7912">
        <v>203</v>
      </c>
      <c r="L7912">
        <f t="shared" si="247"/>
        <v>1624</v>
      </c>
      <c r="M7912">
        <v>0</v>
      </c>
      <c r="N7912">
        <f t="shared" si="246"/>
        <v>1624</v>
      </c>
      <c r="O7912">
        <v>4</v>
      </c>
      <c r="P7912" t="str">
        <f>VLOOKUP(O7912,dFornecedor!A:B,2,0)</f>
        <v>AlphaOmega</v>
      </c>
    </row>
    <row r="7913" spans="1:16" x14ac:dyDescent="0.25">
      <c r="A7913">
        <v>7912</v>
      </c>
      <c r="B7913" s="1">
        <v>44374</v>
      </c>
      <c r="C7913" s="1">
        <v>44387</v>
      </c>
      <c r="D7913" s="1">
        <v>44390</v>
      </c>
      <c r="E7913" s="1">
        <v>44390</v>
      </c>
      <c r="F7913">
        <v>1</v>
      </c>
      <c r="G7913" t="str">
        <f>VLOOKUP(F7913,dComprador!A:B,2,0)</f>
        <v>Alon</v>
      </c>
      <c r="H7913">
        <v>10</v>
      </c>
      <c r="I7913" t="str">
        <f>VLOOKUP(H7913,dMateriaPrima!A:B,2,0)</f>
        <v>Pedra Britada</v>
      </c>
      <c r="J7913">
        <f>VLOOKUP(H7913,dMateriaPrima!A:C,3,0)</f>
        <v>56</v>
      </c>
      <c r="K7913">
        <v>15</v>
      </c>
      <c r="L7913">
        <f t="shared" si="247"/>
        <v>840</v>
      </c>
      <c r="M7913">
        <v>0</v>
      </c>
      <c r="N7913">
        <f t="shared" si="246"/>
        <v>840</v>
      </c>
      <c r="O7913">
        <v>1</v>
      </c>
      <c r="P7913" t="str">
        <f>VLOOKUP(O7913,dFornecedor!A:B,2,0)</f>
        <v>NorthShore</v>
      </c>
    </row>
    <row r="7914" spans="1:16" x14ac:dyDescent="0.25">
      <c r="A7914">
        <v>7913</v>
      </c>
      <c r="B7914" s="1">
        <v>44374</v>
      </c>
      <c r="C7914" s="1">
        <v>44374</v>
      </c>
      <c r="D7914" s="1">
        <v>44392</v>
      </c>
      <c r="E7914" s="1">
        <v>44396</v>
      </c>
      <c r="F7914">
        <v>1</v>
      </c>
      <c r="G7914" t="str">
        <f>VLOOKUP(F7914,dComprador!A:B,2,0)</f>
        <v>Alon</v>
      </c>
      <c r="H7914">
        <v>10</v>
      </c>
      <c r="I7914" t="str">
        <f>VLOOKUP(H7914,dMateriaPrima!A:B,2,0)</f>
        <v>Pedra Britada</v>
      </c>
      <c r="J7914">
        <f>VLOOKUP(H7914,dMateriaPrima!A:C,3,0)</f>
        <v>56</v>
      </c>
      <c r="K7914">
        <v>6</v>
      </c>
      <c r="L7914">
        <f t="shared" si="247"/>
        <v>336</v>
      </c>
      <c r="M7914">
        <v>0</v>
      </c>
      <c r="N7914">
        <f t="shared" si="246"/>
        <v>336</v>
      </c>
      <c r="O7914">
        <v>4</v>
      </c>
      <c r="P7914" t="str">
        <f>VLOOKUP(O7914,dFornecedor!A:B,2,0)</f>
        <v>AlphaOmega</v>
      </c>
    </row>
    <row r="7915" spans="1:16" x14ac:dyDescent="0.25">
      <c r="A7915">
        <v>7914</v>
      </c>
      <c r="B7915" s="1">
        <v>44374</v>
      </c>
      <c r="C7915" s="1">
        <v>44376</v>
      </c>
      <c r="D7915" s="1">
        <v>44394</v>
      </c>
      <c r="E7915" s="1">
        <v>44395</v>
      </c>
      <c r="F7915">
        <v>1</v>
      </c>
      <c r="G7915" t="str">
        <f>VLOOKUP(F7915,dComprador!A:B,2,0)</f>
        <v>Alon</v>
      </c>
      <c r="H7915">
        <v>9</v>
      </c>
      <c r="I7915" t="str">
        <f>VLOOKUP(H7915,dMateriaPrima!A:B,2,0)</f>
        <v>Couro</v>
      </c>
      <c r="J7915">
        <f>VLOOKUP(H7915,dMateriaPrima!A:C,3,0)</f>
        <v>4.4000000000000004</v>
      </c>
      <c r="K7915">
        <v>4</v>
      </c>
      <c r="L7915">
        <f t="shared" si="247"/>
        <v>17.600000000000001</v>
      </c>
      <c r="M7915">
        <v>0</v>
      </c>
      <c r="N7915">
        <f t="shared" si="246"/>
        <v>17.600000000000001</v>
      </c>
      <c r="O7915">
        <v>4</v>
      </c>
      <c r="P7915" t="str">
        <f>VLOOKUP(O7915,dFornecedor!A:B,2,0)</f>
        <v>AlphaOmega</v>
      </c>
    </row>
    <row r="7916" spans="1:16" x14ac:dyDescent="0.25">
      <c r="A7916">
        <v>7915</v>
      </c>
      <c r="B7916" s="1">
        <v>44374</v>
      </c>
      <c r="C7916" s="1">
        <v>44378</v>
      </c>
      <c r="D7916" s="1">
        <v>44405</v>
      </c>
      <c r="E7916" s="1">
        <v>44408</v>
      </c>
      <c r="F7916">
        <v>1</v>
      </c>
      <c r="G7916" t="str">
        <f>VLOOKUP(F7916,dComprador!A:B,2,0)</f>
        <v>Alon</v>
      </c>
      <c r="H7916">
        <v>3</v>
      </c>
      <c r="I7916" t="str">
        <f>VLOOKUP(H7916,dMateriaPrima!A:B,2,0)</f>
        <v>Barra Metal</v>
      </c>
      <c r="J7916">
        <f>VLOOKUP(H7916,dMateriaPrima!A:C,3,0)</f>
        <v>565</v>
      </c>
      <c r="K7916">
        <v>152</v>
      </c>
      <c r="L7916">
        <f t="shared" si="247"/>
        <v>85880</v>
      </c>
      <c r="M7916">
        <v>15</v>
      </c>
      <c r="N7916">
        <f t="shared" si="246"/>
        <v>72998</v>
      </c>
      <c r="O7916">
        <v>2</v>
      </c>
      <c r="P7916" t="str">
        <f>VLOOKUP(O7916,dFornecedor!A:B,2,0)</f>
        <v>Minerva</v>
      </c>
    </row>
    <row r="7917" spans="1:16" x14ac:dyDescent="0.25">
      <c r="A7917">
        <v>7916</v>
      </c>
      <c r="B7917" s="1">
        <v>44374</v>
      </c>
      <c r="C7917" s="1">
        <v>44383</v>
      </c>
      <c r="D7917" s="1">
        <v>44404</v>
      </c>
      <c r="E7917" s="1">
        <v>44407</v>
      </c>
      <c r="F7917">
        <v>1</v>
      </c>
      <c r="G7917" t="str">
        <f>VLOOKUP(F7917,dComprador!A:B,2,0)</f>
        <v>Alon</v>
      </c>
      <c r="H7917">
        <v>9</v>
      </c>
      <c r="I7917" t="str">
        <f>VLOOKUP(H7917,dMateriaPrima!A:B,2,0)</f>
        <v>Couro</v>
      </c>
      <c r="J7917">
        <f>VLOOKUP(H7917,dMateriaPrima!A:C,3,0)</f>
        <v>4.4000000000000004</v>
      </c>
      <c r="K7917">
        <v>220</v>
      </c>
      <c r="L7917">
        <f t="shared" si="247"/>
        <v>968.00000000000011</v>
      </c>
      <c r="M7917">
        <v>0</v>
      </c>
      <c r="N7917">
        <f t="shared" si="246"/>
        <v>968.00000000000011</v>
      </c>
      <c r="O7917">
        <v>1</v>
      </c>
      <c r="P7917" t="str">
        <f>VLOOKUP(O7917,dFornecedor!A:B,2,0)</f>
        <v>NorthShore</v>
      </c>
    </row>
    <row r="7918" spans="1:16" x14ac:dyDescent="0.25">
      <c r="A7918">
        <v>7917</v>
      </c>
      <c r="B7918" s="1">
        <v>44374</v>
      </c>
      <c r="C7918" s="1">
        <v>44382</v>
      </c>
      <c r="D7918" s="1">
        <v>44396</v>
      </c>
      <c r="E7918" s="1">
        <v>44398</v>
      </c>
      <c r="F7918">
        <v>1</v>
      </c>
      <c r="G7918" t="str">
        <f>VLOOKUP(F7918,dComprador!A:B,2,0)</f>
        <v>Alon</v>
      </c>
      <c r="H7918">
        <v>9</v>
      </c>
      <c r="I7918" t="str">
        <f>VLOOKUP(H7918,dMateriaPrima!A:B,2,0)</f>
        <v>Couro</v>
      </c>
      <c r="J7918">
        <f>VLOOKUP(H7918,dMateriaPrima!A:C,3,0)</f>
        <v>4.4000000000000004</v>
      </c>
      <c r="K7918">
        <v>166</v>
      </c>
      <c r="L7918">
        <f t="shared" si="247"/>
        <v>730.40000000000009</v>
      </c>
      <c r="M7918">
        <v>0</v>
      </c>
      <c r="N7918">
        <f t="shared" si="246"/>
        <v>730.40000000000009</v>
      </c>
      <c r="O7918">
        <v>2</v>
      </c>
      <c r="P7918" t="str">
        <f>VLOOKUP(O7918,dFornecedor!A:B,2,0)</f>
        <v>Minerva</v>
      </c>
    </row>
    <row r="7919" spans="1:16" x14ac:dyDescent="0.25">
      <c r="A7919">
        <v>7918</v>
      </c>
      <c r="B7919" s="1">
        <v>44375</v>
      </c>
      <c r="C7919" s="1">
        <v>44377</v>
      </c>
      <c r="D7919" s="1">
        <v>44387</v>
      </c>
      <c r="E7919" s="1">
        <v>44388</v>
      </c>
      <c r="F7919">
        <v>4</v>
      </c>
      <c r="G7919" t="str">
        <f>VLOOKUP(F7919,dComprador!A:B,2,0)</f>
        <v>Lira</v>
      </c>
      <c r="H7919">
        <v>4</v>
      </c>
      <c r="I7919" t="str">
        <f>VLOOKUP(H7919,dMateriaPrima!A:B,2,0)</f>
        <v>Madeira</v>
      </c>
      <c r="J7919">
        <f>VLOOKUP(H7919,dMateriaPrima!A:C,3,0)</f>
        <v>168</v>
      </c>
      <c r="K7919">
        <v>111</v>
      </c>
      <c r="L7919">
        <f t="shared" si="247"/>
        <v>18648</v>
      </c>
      <c r="M7919">
        <v>0</v>
      </c>
      <c r="N7919">
        <f t="shared" si="246"/>
        <v>18648</v>
      </c>
      <c r="O7919">
        <v>4</v>
      </c>
      <c r="P7919" t="str">
        <f>VLOOKUP(O7919,dFornecedor!A:B,2,0)</f>
        <v>AlphaOmega</v>
      </c>
    </row>
    <row r="7920" spans="1:16" x14ac:dyDescent="0.25">
      <c r="A7920">
        <v>7919</v>
      </c>
      <c r="B7920" s="1">
        <v>44375</v>
      </c>
      <c r="C7920" s="1">
        <v>44378</v>
      </c>
      <c r="D7920" s="1">
        <v>44382</v>
      </c>
      <c r="E7920" s="1">
        <v>44378</v>
      </c>
      <c r="F7920">
        <v>4</v>
      </c>
      <c r="G7920" t="str">
        <f>VLOOKUP(F7920,dComprador!A:B,2,0)</f>
        <v>Lira</v>
      </c>
      <c r="H7920">
        <v>2</v>
      </c>
      <c r="I7920" t="str">
        <f>VLOOKUP(H7920,dMateriaPrima!A:B,2,0)</f>
        <v>Chapa Metal</v>
      </c>
      <c r="J7920">
        <f>VLOOKUP(H7920,dMateriaPrima!A:C,3,0)</f>
        <v>299.89999999999998</v>
      </c>
      <c r="K7920">
        <v>136</v>
      </c>
      <c r="L7920">
        <f t="shared" si="247"/>
        <v>40786.399999999994</v>
      </c>
      <c r="M7920">
        <v>0</v>
      </c>
      <c r="N7920">
        <f t="shared" si="246"/>
        <v>40786.399999999994</v>
      </c>
      <c r="O7920">
        <v>1</v>
      </c>
      <c r="P7920" t="str">
        <f>VLOOKUP(O7920,dFornecedor!A:B,2,0)</f>
        <v>NorthShore</v>
      </c>
    </row>
    <row r="7921" spans="1:16" x14ac:dyDescent="0.25">
      <c r="A7921">
        <v>7920</v>
      </c>
      <c r="B7921" s="1">
        <v>44375</v>
      </c>
      <c r="C7921" s="1">
        <v>44384</v>
      </c>
      <c r="D7921" s="1">
        <v>44386</v>
      </c>
      <c r="E7921" s="1">
        <v>44390</v>
      </c>
      <c r="F7921">
        <v>4</v>
      </c>
      <c r="G7921" t="str">
        <f>VLOOKUP(F7921,dComprador!A:B,2,0)</f>
        <v>Lira</v>
      </c>
      <c r="H7921">
        <v>8</v>
      </c>
      <c r="I7921" t="str">
        <f>VLOOKUP(H7921,dMateriaPrima!A:B,2,0)</f>
        <v>Cimento</v>
      </c>
      <c r="J7921">
        <f>VLOOKUP(H7921,dMateriaPrima!A:C,3,0)</f>
        <v>23</v>
      </c>
      <c r="K7921">
        <v>206</v>
      </c>
      <c r="L7921">
        <f t="shared" si="247"/>
        <v>4738</v>
      </c>
      <c r="M7921">
        <v>0</v>
      </c>
      <c r="N7921">
        <f t="shared" si="246"/>
        <v>4738</v>
      </c>
      <c r="O7921">
        <v>2</v>
      </c>
      <c r="P7921" t="str">
        <f>VLOOKUP(O7921,dFornecedor!A:B,2,0)</f>
        <v>Minerva</v>
      </c>
    </row>
    <row r="7922" spans="1:16" x14ac:dyDescent="0.25">
      <c r="A7922">
        <v>7921</v>
      </c>
      <c r="B7922" s="1">
        <v>44375</v>
      </c>
      <c r="C7922" s="1">
        <v>44385</v>
      </c>
      <c r="D7922" s="1">
        <v>44394</v>
      </c>
      <c r="E7922" s="1">
        <v>44397</v>
      </c>
      <c r="F7922">
        <v>1</v>
      </c>
      <c r="G7922" t="str">
        <f>VLOOKUP(F7922,dComprador!A:B,2,0)</f>
        <v>Alon</v>
      </c>
      <c r="H7922">
        <v>8</v>
      </c>
      <c r="I7922" t="str">
        <f>VLOOKUP(H7922,dMateriaPrima!A:B,2,0)</f>
        <v>Cimento</v>
      </c>
      <c r="J7922">
        <f>VLOOKUP(H7922,dMateriaPrima!A:C,3,0)</f>
        <v>23</v>
      </c>
      <c r="K7922">
        <v>68</v>
      </c>
      <c r="L7922">
        <f t="shared" si="247"/>
        <v>1564</v>
      </c>
      <c r="M7922">
        <v>0</v>
      </c>
      <c r="N7922">
        <f t="shared" si="246"/>
        <v>1564</v>
      </c>
      <c r="O7922">
        <v>1</v>
      </c>
      <c r="P7922" t="str">
        <f>VLOOKUP(O7922,dFornecedor!A:B,2,0)</f>
        <v>NorthShore</v>
      </c>
    </row>
    <row r="7923" spans="1:16" x14ac:dyDescent="0.25">
      <c r="A7923">
        <v>7922</v>
      </c>
      <c r="B7923" s="1">
        <v>44375</v>
      </c>
      <c r="C7923" s="1">
        <v>44382</v>
      </c>
      <c r="D7923" s="1">
        <v>44406</v>
      </c>
      <c r="E7923" s="1">
        <v>44410</v>
      </c>
      <c r="F7923">
        <v>1</v>
      </c>
      <c r="G7923" t="str">
        <f>VLOOKUP(F7923,dComprador!A:B,2,0)</f>
        <v>Alon</v>
      </c>
      <c r="H7923">
        <v>8</v>
      </c>
      <c r="I7923" t="str">
        <f>VLOOKUP(H7923,dMateriaPrima!A:B,2,0)</f>
        <v>Cimento</v>
      </c>
      <c r="J7923">
        <f>VLOOKUP(H7923,dMateriaPrima!A:C,3,0)</f>
        <v>23</v>
      </c>
      <c r="K7923">
        <v>200</v>
      </c>
      <c r="L7923">
        <f t="shared" si="247"/>
        <v>4600</v>
      </c>
      <c r="M7923">
        <v>0</v>
      </c>
      <c r="N7923">
        <f t="shared" si="246"/>
        <v>4600</v>
      </c>
      <c r="O7923">
        <v>4</v>
      </c>
      <c r="P7923" t="str">
        <f>VLOOKUP(O7923,dFornecedor!A:B,2,0)</f>
        <v>AlphaOmega</v>
      </c>
    </row>
    <row r="7924" spans="1:16" x14ac:dyDescent="0.25">
      <c r="A7924">
        <v>7923</v>
      </c>
      <c r="B7924" s="1">
        <v>44376</v>
      </c>
      <c r="C7924" s="1">
        <v>44376</v>
      </c>
      <c r="D7924" s="1">
        <v>44383</v>
      </c>
      <c r="E7924" s="1">
        <v>44386</v>
      </c>
      <c r="F7924">
        <v>4</v>
      </c>
      <c r="G7924" t="str">
        <f>VLOOKUP(F7924,dComprador!A:B,2,0)</f>
        <v>Lira</v>
      </c>
      <c r="H7924">
        <v>8</v>
      </c>
      <c r="I7924" t="str">
        <f>VLOOKUP(H7924,dMateriaPrima!A:B,2,0)</f>
        <v>Cimento</v>
      </c>
      <c r="J7924">
        <f>VLOOKUP(H7924,dMateriaPrima!A:C,3,0)</f>
        <v>23</v>
      </c>
      <c r="K7924">
        <v>43</v>
      </c>
      <c r="L7924">
        <f t="shared" si="247"/>
        <v>989</v>
      </c>
      <c r="M7924">
        <v>0</v>
      </c>
      <c r="N7924">
        <f t="shared" si="246"/>
        <v>989</v>
      </c>
      <c r="O7924">
        <v>5</v>
      </c>
      <c r="P7924" t="str">
        <f>VLOOKUP(O7924,dFornecedor!A:B,2,0)</f>
        <v>Atlas</v>
      </c>
    </row>
    <row r="7925" spans="1:16" x14ac:dyDescent="0.25">
      <c r="A7925">
        <v>7924</v>
      </c>
      <c r="B7925" s="1">
        <v>44376</v>
      </c>
      <c r="C7925" s="1">
        <v>44385</v>
      </c>
      <c r="D7925" s="1">
        <v>44387</v>
      </c>
      <c r="E7925" s="1">
        <v>44390</v>
      </c>
      <c r="F7925">
        <v>4</v>
      </c>
      <c r="G7925" t="str">
        <f>VLOOKUP(F7925,dComprador!A:B,2,0)</f>
        <v>Lira</v>
      </c>
      <c r="H7925">
        <v>11</v>
      </c>
      <c r="I7925" t="str">
        <f>VLOOKUP(H7925,dMateriaPrima!A:B,2,0)</f>
        <v>Papel</v>
      </c>
      <c r="J7925">
        <f>VLOOKUP(H7925,dMateriaPrima!A:C,3,0)</f>
        <v>9</v>
      </c>
      <c r="K7925">
        <v>81</v>
      </c>
      <c r="L7925">
        <f t="shared" si="247"/>
        <v>729</v>
      </c>
      <c r="M7925">
        <v>0</v>
      </c>
      <c r="N7925">
        <f t="shared" si="246"/>
        <v>729</v>
      </c>
      <c r="O7925">
        <v>3</v>
      </c>
      <c r="P7925" t="str">
        <f>VLOOKUP(O7925,dFornecedor!A:B,2,0)</f>
        <v>StepUp</v>
      </c>
    </row>
    <row r="7926" spans="1:16" x14ac:dyDescent="0.25">
      <c r="A7926">
        <v>7925</v>
      </c>
      <c r="B7926" s="1">
        <v>44376</v>
      </c>
      <c r="C7926" s="1">
        <v>44386</v>
      </c>
      <c r="D7926" s="1">
        <v>44388</v>
      </c>
      <c r="E7926" s="1">
        <v>44386</v>
      </c>
      <c r="F7926">
        <v>4</v>
      </c>
      <c r="G7926" t="str">
        <f>VLOOKUP(F7926,dComprador!A:B,2,0)</f>
        <v>Lira</v>
      </c>
      <c r="H7926">
        <v>7</v>
      </c>
      <c r="I7926" t="str">
        <f>VLOOKUP(H7926,dMateriaPrima!A:B,2,0)</f>
        <v>Poliéster</v>
      </c>
      <c r="J7926">
        <f>VLOOKUP(H7926,dMateriaPrima!A:C,3,0)</f>
        <v>8</v>
      </c>
      <c r="K7926">
        <v>48</v>
      </c>
      <c r="L7926">
        <f t="shared" si="247"/>
        <v>384</v>
      </c>
      <c r="M7926">
        <v>0</v>
      </c>
      <c r="N7926">
        <f t="shared" si="246"/>
        <v>384</v>
      </c>
      <c r="O7926">
        <v>3</v>
      </c>
      <c r="P7926" t="str">
        <f>VLOOKUP(O7926,dFornecedor!A:B,2,0)</f>
        <v>StepUp</v>
      </c>
    </row>
    <row r="7927" spans="1:16" x14ac:dyDescent="0.25">
      <c r="A7927">
        <v>7926</v>
      </c>
      <c r="B7927" s="1">
        <v>44376</v>
      </c>
      <c r="C7927" s="1">
        <v>44386</v>
      </c>
      <c r="D7927" s="1">
        <v>44388</v>
      </c>
      <c r="E7927" s="1">
        <v>44393</v>
      </c>
      <c r="F7927">
        <v>4</v>
      </c>
      <c r="G7927" t="str">
        <f>VLOOKUP(F7927,dComprador!A:B,2,0)</f>
        <v>Lira</v>
      </c>
      <c r="H7927">
        <v>7</v>
      </c>
      <c r="I7927" t="str">
        <f>VLOOKUP(H7927,dMateriaPrima!A:B,2,0)</f>
        <v>Poliéster</v>
      </c>
      <c r="J7927">
        <f>VLOOKUP(H7927,dMateriaPrima!A:C,3,0)</f>
        <v>8</v>
      </c>
      <c r="K7927">
        <v>13</v>
      </c>
      <c r="L7927">
        <f t="shared" si="247"/>
        <v>104</v>
      </c>
      <c r="M7927">
        <v>0</v>
      </c>
      <c r="N7927">
        <f t="shared" si="246"/>
        <v>104</v>
      </c>
      <c r="O7927">
        <v>1</v>
      </c>
      <c r="P7927" t="str">
        <f>VLOOKUP(O7927,dFornecedor!A:B,2,0)</f>
        <v>NorthShore</v>
      </c>
    </row>
    <row r="7928" spans="1:16" x14ac:dyDescent="0.25">
      <c r="A7928">
        <v>7927</v>
      </c>
      <c r="B7928" s="1">
        <v>44376</v>
      </c>
      <c r="C7928" s="1">
        <v>44384</v>
      </c>
      <c r="D7928" s="1">
        <v>44386</v>
      </c>
      <c r="E7928" s="1">
        <v>44390</v>
      </c>
      <c r="F7928">
        <v>4</v>
      </c>
      <c r="G7928" t="str">
        <f>VLOOKUP(F7928,dComprador!A:B,2,0)</f>
        <v>Lira</v>
      </c>
      <c r="H7928">
        <v>8</v>
      </c>
      <c r="I7928" t="str">
        <f>VLOOKUP(H7928,dMateriaPrima!A:B,2,0)</f>
        <v>Cimento</v>
      </c>
      <c r="J7928">
        <f>VLOOKUP(H7928,dMateriaPrima!A:C,3,0)</f>
        <v>23</v>
      </c>
      <c r="K7928">
        <v>317</v>
      </c>
      <c r="L7928">
        <f t="shared" si="247"/>
        <v>7291</v>
      </c>
      <c r="M7928">
        <v>0</v>
      </c>
      <c r="N7928">
        <f t="shared" si="246"/>
        <v>7291</v>
      </c>
      <c r="O7928">
        <v>2</v>
      </c>
      <c r="P7928" t="str">
        <f>VLOOKUP(O7928,dFornecedor!A:B,2,0)</f>
        <v>Minerva</v>
      </c>
    </row>
    <row r="7929" spans="1:16" x14ac:dyDescent="0.25">
      <c r="A7929">
        <v>7928</v>
      </c>
      <c r="B7929" s="1">
        <v>44376</v>
      </c>
      <c r="C7929" s="1">
        <v>44377</v>
      </c>
      <c r="D7929" s="1">
        <v>44386</v>
      </c>
      <c r="E7929" s="1">
        <v>44391</v>
      </c>
      <c r="F7929">
        <v>4</v>
      </c>
      <c r="G7929" t="str">
        <f>VLOOKUP(F7929,dComprador!A:B,2,0)</f>
        <v>Lira</v>
      </c>
      <c r="H7929">
        <v>3</v>
      </c>
      <c r="I7929" t="str">
        <f>VLOOKUP(H7929,dMateriaPrima!A:B,2,0)</f>
        <v>Barra Metal</v>
      </c>
      <c r="J7929">
        <f>VLOOKUP(H7929,dMateriaPrima!A:C,3,0)</f>
        <v>565</v>
      </c>
      <c r="K7929">
        <v>240</v>
      </c>
      <c r="L7929">
        <f t="shared" si="247"/>
        <v>135600</v>
      </c>
      <c r="M7929">
        <v>0</v>
      </c>
      <c r="N7929">
        <f t="shared" si="246"/>
        <v>135600</v>
      </c>
      <c r="O7929">
        <v>4</v>
      </c>
      <c r="P7929" t="str">
        <f>VLOOKUP(O7929,dFornecedor!A:B,2,0)</f>
        <v>AlphaOmega</v>
      </c>
    </row>
    <row r="7930" spans="1:16" x14ac:dyDescent="0.25">
      <c r="A7930">
        <v>7929</v>
      </c>
      <c r="B7930" s="1">
        <v>44376</v>
      </c>
      <c r="C7930" s="1">
        <v>44376</v>
      </c>
      <c r="D7930" s="1">
        <v>44383</v>
      </c>
      <c r="E7930" s="1">
        <v>44383</v>
      </c>
      <c r="F7930">
        <v>4</v>
      </c>
      <c r="G7930" t="str">
        <f>VLOOKUP(F7930,dComprador!A:B,2,0)</f>
        <v>Lira</v>
      </c>
      <c r="H7930">
        <v>8</v>
      </c>
      <c r="I7930" t="str">
        <f>VLOOKUP(H7930,dMateriaPrima!A:B,2,0)</f>
        <v>Cimento</v>
      </c>
      <c r="J7930">
        <f>VLOOKUP(H7930,dMateriaPrima!A:C,3,0)</f>
        <v>23</v>
      </c>
      <c r="K7930">
        <v>198</v>
      </c>
      <c r="L7930">
        <f t="shared" si="247"/>
        <v>4554</v>
      </c>
      <c r="M7930">
        <v>0</v>
      </c>
      <c r="N7930">
        <f t="shared" si="246"/>
        <v>4554</v>
      </c>
      <c r="O7930">
        <v>2</v>
      </c>
      <c r="P7930" t="str">
        <f>VLOOKUP(O7930,dFornecedor!A:B,2,0)</f>
        <v>Minerva</v>
      </c>
    </row>
    <row r="7931" spans="1:16" x14ac:dyDescent="0.25">
      <c r="A7931">
        <v>7930</v>
      </c>
      <c r="B7931" s="1">
        <v>44376</v>
      </c>
      <c r="C7931" s="1">
        <v>44379</v>
      </c>
      <c r="D7931" s="1">
        <v>44392</v>
      </c>
      <c r="E7931" s="1">
        <v>44395</v>
      </c>
      <c r="F7931">
        <v>1</v>
      </c>
      <c r="G7931" t="str">
        <f>VLOOKUP(F7931,dComprador!A:B,2,0)</f>
        <v>Alon</v>
      </c>
      <c r="H7931">
        <v>10</v>
      </c>
      <c r="I7931" t="str">
        <f>VLOOKUP(H7931,dMateriaPrima!A:B,2,0)</f>
        <v>Pedra Britada</v>
      </c>
      <c r="J7931">
        <f>VLOOKUP(H7931,dMateriaPrima!A:C,3,0)</f>
        <v>56</v>
      </c>
      <c r="K7931">
        <v>95</v>
      </c>
      <c r="L7931">
        <f t="shared" si="247"/>
        <v>5320</v>
      </c>
      <c r="M7931">
        <v>0</v>
      </c>
      <c r="N7931">
        <f t="shared" si="246"/>
        <v>5320</v>
      </c>
      <c r="O7931">
        <v>4</v>
      </c>
      <c r="P7931" t="str">
        <f>VLOOKUP(O7931,dFornecedor!A:B,2,0)</f>
        <v>AlphaOmega</v>
      </c>
    </row>
    <row r="7932" spans="1:16" x14ac:dyDescent="0.25">
      <c r="A7932">
        <v>7931</v>
      </c>
      <c r="B7932" s="1">
        <v>44376</v>
      </c>
      <c r="C7932" s="1">
        <v>44380</v>
      </c>
      <c r="D7932" s="1">
        <v>44396</v>
      </c>
      <c r="E7932" s="1">
        <v>44399</v>
      </c>
      <c r="F7932">
        <v>1</v>
      </c>
      <c r="G7932" t="str">
        <f>VLOOKUP(F7932,dComprador!A:B,2,0)</f>
        <v>Alon</v>
      </c>
      <c r="H7932">
        <v>7</v>
      </c>
      <c r="I7932" t="str">
        <f>VLOOKUP(H7932,dMateriaPrima!A:B,2,0)</f>
        <v>Poliéster</v>
      </c>
      <c r="J7932">
        <f>VLOOKUP(H7932,dMateriaPrima!A:C,3,0)</f>
        <v>8</v>
      </c>
      <c r="K7932">
        <v>624</v>
      </c>
      <c r="L7932">
        <f t="shared" si="247"/>
        <v>4992</v>
      </c>
      <c r="M7932">
        <v>0</v>
      </c>
      <c r="N7932">
        <f t="shared" si="246"/>
        <v>4992</v>
      </c>
      <c r="O7932">
        <v>5</v>
      </c>
      <c r="P7932" t="str">
        <f>VLOOKUP(O7932,dFornecedor!A:B,2,0)</f>
        <v>Atlas</v>
      </c>
    </row>
    <row r="7933" spans="1:16" x14ac:dyDescent="0.25">
      <c r="A7933">
        <v>7932</v>
      </c>
      <c r="B7933" s="1">
        <v>44376</v>
      </c>
      <c r="C7933" s="1">
        <v>44381</v>
      </c>
      <c r="D7933" s="1">
        <v>44395</v>
      </c>
      <c r="E7933" s="1">
        <v>44401</v>
      </c>
      <c r="F7933">
        <v>1</v>
      </c>
      <c r="G7933" t="str">
        <f>VLOOKUP(F7933,dComprador!A:B,2,0)</f>
        <v>Alon</v>
      </c>
      <c r="H7933">
        <v>1</v>
      </c>
      <c r="I7933" t="str">
        <f>VLOOKUP(H7933,dMateriaPrima!A:B,2,0)</f>
        <v>Tecido</v>
      </c>
      <c r="J7933">
        <f>VLOOKUP(H7933,dMateriaPrima!A:C,3,0)</f>
        <v>18</v>
      </c>
      <c r="K7933">
        <v>156</v>
      </c>
      <c r="L7933">
        <f t="shared" si="247"/>
        <v>2808</v>
      </c>
      <c r="M7933">
        <v>0</v>
      </c>
      <c r="N7933">
        <f t="shared" si="246"/>
        <v>2808</v>
      </c>
      <c r="O7933">
        <v>1</v>
      </c>
      <c r="P7933" t="str">
        <f>VLOOKUP(O7933,dFornecedor!A:B,2,0)</f>
        <v>NorthShore</v>
      </c>
    </row>
    <row r="7934" spans="1:16" x14ac:dyDescent="0.25">
      <c r="A7934">
        <v>7933</v>
      </c>
      <c r="B7934" s="1">
        <v>44376</v>
      </c>
      <c r="C7934" s="1">
        <v>44376</v>
      </c>
      <c r="D7934" s="1">
        <v>44392</v>
      </c>
      <c r="E7934" s="1">
        <v>44394</v>
      </c>
      <c r="F7934">
        <v>1</v>
      </c>
      <c r="G7934" t="str">
        <f>VLOOKUP(F7934,dComprador!A:B,2,0)</f>
        <v>Alon</v>
      </c>
      <c r="H7934">
        <v>5</v>
      </c>
      <c r="I7934" t="str">
        <f>VLOOKUP(H7934,dMateriaPrima!A:B,2,0)</f>
        <v>Areia</v>
      </c>
      <c r="J7934">
        <f>VLOOKUP(H7934,dMateriaPrima!A:C,3,0)</f>
        <v>3.59</v>
      </c>
      <c r="K7934">
        <v>76</v>
      </c>
      <c r="L7934">
        <f t="shared" si="247"/>
        <v>272.83999999999997</v>
      </c>
      <c r="M7934">
        <v>0</v>
      </c>
      <c r="N7934">
        <f t="shared" si="246"/>
        <v>272.83999999999997</v>
      </c>
      <c r="O7934">
        <v>2</v>
      </c>
      <c r="P7934" t="str">
        <f>VLOOKUP(O7934,dFornecedor!A:B,2,0)</f>
        <v>Minerva</v>
      </c>
    </row>
    <row r="7935" spans="1:16" x14ac:dyDescent="0.25">
      <c r="A7935">
        <v>7934</v>
      </c>
      <c r="B7935" s="1">
        <v>44376</v>
      </c>
      <c r="C7935" s="1">
        <v>44385</v>
      </c>
      <c r="D7935" s="1">
        <v>44406</v>
      </c>
      <c r="E7935" s="1">
        <v>44408</v>
      </c>
      <c r="F7935">
        <v>1</v>
      </c>
      <c r="G7935" t="str">
        <f>VLOOKUP(F7935,dComprador!A:B,2,0)</f>
        <v>Alon</v>
      </c>
      <c r="H7935">
        <v>11</v>
      </c>
      <c r="I7935" t="str">
        <f>VLOOKUP(H7935,dMateriaPrima!A:B,2,0)</f>
        <v>Papel</v>
      </c>
      <c r="J7935">
        <f>VLOOKUP(H7935,dMateriaPrima!A:C,3,0)</f>
        <v>9</v>
      </c>
      <c r="K7935">
        <v>101</v>
      </c>
      <c r="L7935">
        <f t="shared" si="247"/>
        <v>909</v>
      </c>
      <c r="M7935">
        <v>0</v>
      </c>
      <c r="N7935">
        <f t="shared" si="246"/>
        <v>909</v>
      </c>
      <c r="O7935">
        <v>1</v>
      </c>
      <c r="P7935" t="str">
        <f>VLOOKUP(O7935,dFornecedor!A:B,2,0)</f>
        <v>NorthShore</v>
      </c>
    </row>
    <row r="7936" spans="1:16" x14ac:dyDescent="0.25">
      <c r="A7936">
        <v>7935</v>
      </c>
      <c r="B7936" s="1">
        <v>44376</v>
      </c>
      <c r="C7936" s="1">
        <v>44381</v>
      </c>
      <c r="D7936" s="1">
        <v>44406</v>
      </c>
      <c r="E7936" s="1">
        <v>44409</v>
      </c>
      <c r="F7936">
        <v>1</v>
      </c>
      <c r="G7936" t="str">
        <f>VLOOKUP(F7936,dComprador!A:B,2,0)</f>
        <v>Alon</v>
      </c>
      <c r="H7936">
        <v>11</v>
      </c>
      <c r="I7936" t="str">
        <f>VLOOKUP(H7936,dMateriaPrima!A:B,2,0)</f>
        <v>Papel</v>
      </c>
      <c r="J7936">
        <f>VLOOKUP(H7936,dMateriaPrima!A:C,3,0)</f>
        <v>9</v>
      </c>
      <c r="K7936">
        <v>60</v>
      </c>
      <c r="L7936">
        <f t="shared" si="247"/>
        <v>540</v>
      </c>
      <c r="M7936">
        <v>0</v>
      </c>
      <c r="N7936">
        <f t="shared" si="246"/>
        <v>540</v>
      </c>
      <c r="O7936">
        <v>4</v>
      </c>
      <c r="P7936" t="str">
        <f>VLOOKUP(O7936,dFornecedor!A:B,2,0)</f>
        <v>AlphaOmega</v>
      </c>
    </row>
    <row r="7937" spans="1:16" x14ac:dyDescent="0.25">
      <c r="A7937">
        <v>7936</v>
      </c>
      <c r="B7937" s="1">
        <v>44376</v>
      </c>
      <c r="C7937" s="1">
        <v>44380</v>
      </c>
      <c r="D7937" s="1">
        <v>44407</v>
      </c>
      <c r="E7937" s="1">
        <v>44410</v>
      </c>
      <c r="F7937">
        <v>1</v>
      </c>
      <c r="G7937" t="str">
        <f>VLOOKUP(F7937,dComprador!A:B,2,0)</f>
        <v>Alon</v>
      </c>
      <c r="H7937">
        <v>6</v>
      </c>
      <c r="I7937" t="str">
        <f>VLOOKUP(H7937,dMateriaPrima!A:B,2,0)</f>
        <v>Fio Algodão</v>
      </c>
      <c r="J7937">
        <f>VLOOKUP(H7937,dMateriaPrima!A:C,3,0)</f>
        <v>55.9</v>
      </c>
      <c r="K7937">
        <v>527</v>
      </c>
      <c r="L7937">
        <f t="shared" si="247"/>
        <v>29459.3</v>
      </c>
      <c r="M7937">
        <v>0</v>
      </c>
      <c r="N7937">
        <f t="shared" si="246"/>
        <v>29459.3</v>
      </c>
      <c r="O7937">
        <v>4</v>
      </c>
      <c r="P7937" t="str">
        <f>VLOOKUP(O7937,dFornecedor!A:B,2,0)</f>
        <v>AlphaOmega</v>
      </c>
    </row>
    <row r="7938" spans="1:16" x14ac:dyDescent="0.25">
      <c r="A7938">
        <v>7937</v>
      </c>
      <c r="B7938" s="1">
        <v>44377</v>
      </c>
      <c r="C7938" s="1">
        <v>44386</v>
      </c>
      <c r="D7938" s="1">
        <v>44388</v>
      </c>
      <c r="E7938" s="1">
        <v>44389</v>
      </c>
      <c r="F7938">
        <v>4</v>
      </c>
      <c r="G7938" t="str">
        <f>VLOOKUP(F7938,dComprador!A:B,2,0)</f>
        <v>Lira</v>
      </c>
      <c r="H7938">
        <v>8</v>
      </c>
      <c r="I7938" t="str">
        <f>VLOOKUP(H7938,dMateriaPrima!A:B,2,0)</f>
        <v>Cimento</v>
      </c>
      <c r="J7938">
        <f>VLOOKUP(H7938,dMateriaPrima!A:C,3,0)</f>
        <v>23</v>
      </c>
      <c r="K7938">
        <v>19</v>
      </c>
      <c r="L7938">
        <f t="shared" si="247"/>
        <v>437</v>
      </c>
      <c r="M7938">
        <v>0</v>
      </c>
      <c r="N7938">
        <f t="shared" ref="N7938:N8001" si="248">SUM(L7938-((L7938*M7938)/100))</f>
        <v>437</v>
      </c>
      <c r="O7938">
        <v>3</v>
      </c>
      <c r="P7938" t="str">
        <f>VLOOKUP(O7938,dFornecedor!A:B,2,0)</f>
        <v>StepUp</v>
      </c>
    </row>
    <row r="7939" spans="1:16" x14ac:dyDescent="0.25">
      <c r="A7939">
        <v>7938</v>
      </c>
      <c r="B7939" s="1">
        <v>44377</v>
      </c>
      <c r="C7939" s="1">
        <v>44386</v>
      </c>
      <c r="D7939" s="1">
        <v>44387</v>
      </c>
      <c r="E7939" s="1">
        <v>44389</v>
      </c>
      <c r="F7939">
        <v>4</v>
      </c>
      <c r="G7939" t="str">
        <f>VLOOKUP(F7939,dComprador!A:B,2,0)</f>
        <v>Lira</v>
      </c>
      <c r="H7939">
        <v>7</v>
      </c>
      <c r="I7939" t="str">
        <f>VLOOKUP(H7939,dMateriaPrima!A:B,2,0)</f>
        <v>Poliéster</v>
      </c>
      <c r="J7939">
        <f>VLOOKUP(H7939,dMateriaPrima!A:C,3,0)</f>
        <v>8</v>
      </c>
      <c r="K7939">
        <v>182</v>
      </c>
      <c r="L7939">
        <f t="shared" ref="L7939:L8002" si="249">J7939*K7939</f>
        <v>1456</v>
      </c>
      <c r="M7939">
        <v>0</v>
      </c>
      <c r="N7939">
        <f t="shared" si="248"/>
        <v>1456</v>
      </c>
      <c r="O7939">
        <v>3</v>
      </c>
      <c r="P7939" t="str">
        <f>VLOOKUP(O7939,dFornecedor!A:B,2,0)</f>
        <v>StepUp</v>
      </c>
    </row>
    <row r="7940" spans="1:16" x14ac:dyDescent="0.25">
      <c r="A7940">
        <v>7939</v>
      </c>
      <c r="B7940" s="1">
        <v>44377</v>
      </c>
      <c r="C7940" s="1">
        <v>44377</v>
      </c>
      <c r="D7940" s="1">
        <v>44385</v>
      </c>
      <c r="E7940" s="1">
        <v>44384</v>
      </c>
      <c r="F7940">
        <v>4</v>
      </c>
      <c r="G7940" t="str">
        <f>VLOOKUP(F7940,dComprador!A:B,2,0)</f>
        <v>Lira</v>
      </c>
      <c r="H7940">
        <v>5</v>
      </c>
      <c r="I7940" t="str">
        <f>VLOOKUP(H7940,dMateriaPrima!A:B,2,0)</f>
        <v>Areia</v>
      </c>
      <c r="J7940">
        <f>VLOOKUP(H7940,dMateriaPrima!A:C,3,0)</f>
        <v>3.59</v>
      </c>
      <c r="K7940">
        <v>294</v>
      </c>
      <c r="L7940">
        <f t="shared" si="249"/>
        <v>1055.46</v>
      </c>
      <c r="M7940">
        <v>21</v>
      </c>
      <c r="N7940">
        <f t="shared" si="248"/>
        <v>833.8134</v>
      </c>
      <c r="O7940">
        <v>4</v>
      </c>
      <c r="P7940" t="str">
        <f>VLOOKUP(O7940,dFornecedor!A:B,2,0)</f>
        <v>AlphaOmega</v>
      </c>
    </row>
    <row r="7941" spans="1:16" x14ac:dyDescent="0.25">
      <c r="A7941">
        <v>7940</v>
      </c>
      <c r="B7941" s="1">
        <v>44377</v>
      </c>
      <c r="C7941" s="1">
        <v>44380</v>
      </c>
      <c r="D7941" s="1">
        <v>44395</v>
      </c>
      <c r="E7941" s="1">
        <v>44396</v>
      </c>
      <c r="F7941">
        <v>1</v>
      </c>
      <c r="G7941" t="str">
        <f>VLOOKUP(F7941,dComprador!A:B,2,0)</f>
        <v>Alon</v>
      </c>
      <c r="H7941">
        <v>11</v>
      </c>
      <c r="I7941" t="str">
        <f>VLOOKUP(H7941,dMateriaPrima!A:B,2,0)</f>
        <v>Papel</v>
      </c>
      <c r="J7941">
        <f>VLOOKUP(H7941,dMateriaPrima!A:C,3,0)</f>
        <v>9</v>
      </c>
      <c r="K7941">
        <v>7</v>
      </c>
      <c r="L7941">
        <f t="shared" si="249"/>
        <v>63</v>
      </c>
      <c r="M7941">
        <v>0</v>
      </c>
      <c r="N7941">
        <f t="shared" si="248"/>
        <v>63</v>
      </c>
      <c r="O7941">
        <v>4</v>
      </c>
      <c r="P7941" t="str">
        <f>VLOOKUP(O7941,dFornecedor!A:B,2,0)</f>
        <v>AlphaOmega</v>
      </c>
    </row>
    <row r="7942" spans="1:16" x14ac:dyDescent="0.25">
      <c r="A7942">
        <v>7941</v>
      </c>
      <c r="B7942" s="1">
        <v>44377</v>
      </c>
      <c r="C7942" s="1">
        <v>44386</v>
      </c>
      <c r="D7942" s="1">
        <v>44390</v>
      </c>
      <c r="E7942" s="1">
        <v>44394</v>
      </c>
      <c r="F7942">
        <v>1</v>
      </c>
      <c r="G7942" t="str">
        <f>VLOOKUP(F7942,dComprador!A:B,2,0)</f>
        <v>Alon</v>
      </c>
      <c r="H7942">
        <v>9</v>
      </c>
      <c r="I7942" t="str">
        <f>VLOOKUP(H7942,dMateriaPrima!A:B,2,0)</f>
        <v>Couro</v>
      </c>
      <c r="J7942">
        <f>VLOOKUP(H7942,dMateriaPrima!A:C,3,0)</f>
        <v>4.4000000000000004</v>
      </c>
      <c r="K7942">
        <v>461</v>
      </c>
      <c r="L7942">
        <f t="shared" si="249"/>
        <v>2028.4</v>
      </c>
      <c r="M7942">
        <v>0</v>
      </c>
      <c r="N7942">
        <f t="shared" si="248"/>
        <v>2028.4</v>
      </c>
      <c r="O7942">
        <v>3</v>
      </c>
      <c r="P7942" t="str">
        <f>VLOOKUP(O7942,dFornecedor!A:B,2,0)</f>
        <v>StepUp</v>
      </c>
    </row>
    <row r="7943" spans="1:16" x14ac:dyDescent="0.25">
      <c r="A7943">
        <v>7942</v>
      </c>
      <c r="B7943" s="1">
        <v>44377</v>
      </c>
      <c r="C7943" s="1">
        <v>44377</v>
      </c>
      <c r="D7943" s="1">
        <v>44396</v>
      </c>
      <c r="E7943" s="1">
        <v>44398</v>
      </c>
      <c r="F7943">
        <v>1</v>
      </c>
      <c r="G7943" t="str">
        <f>VLOOKUP(F7943,dComprador!A:B,2,0)</f>
        <v>Alon</v>
      </c>
      <c r="H7943">
        <v>5</v>
      </c>
      <c r="I7943" t="str">
        <f>VLOOKUP(H7943,dMateriaPrima!A:B,2,0)</f>
        <v>Areia</v>
      </c>
      <c r="J7943">
        <f>VLOOKUP(H7943,dMateriaPrima!A:C,3,0)</f>
        <v>3.59</v>
      </c>
      <c r="K7943">
        <v>360</v>
      </c>
      <c r="L7943">
        <f t="shared" si="249"/>
        <v>1292.3999999999999</v>
      </c>
      <c r="M7943">
        <v>0</v>
      </c>
      <c r="N7943">
        <f t="shared" si="248"/>
        <v>1292.3999999999999</v>
      </c>
      <c r="O7943">
        <v>2</v>
      </c>
      <c r="P7943" t="str">
        <f>VLOOKUP(O7943,dFornecedor!A:B,2,0)</f>
        <v>Minerva</v>
      </c>
    </row>
    <row r="7944" spans="1:16" x14ac:dyDescent="0.25">
      <c r="A7944">
        <v>7943</v>
      </c>
      <c r="B7944" s="1">
        <v>44377</v>
      </c>
      <c r="C7944" s="1">
        <v>44381</v>
      </c>
      <c r="D7944" s="1">
        <v>44390</v>
      </c>
      <c r="E7944" s="1">
        <v>44391</v>
      </c>
      <c r="F7944">
        <v>2</v>
      </c>
      <c r="G7944" t="str">
        <f>VLOOKUP(F7944,dComprador!A:B,2,0)</f>
        <v>João</v>
      </c>
      <c r="H7944">
        <v>1</v>
      </c>
      <c r="I7944" t="str">
        <f>VLOOKUP(H7944,dMateriaPrima!A:B,2,0)</f>
        <v>Tecido</v>
      </c>
      <c r="J7944">
        <f>VLOOKUP(H7944,dMateriaPrima!A:C,3,0)</f>
        <v>18</v>
      </c>
      <c r="K7944">
        <v>156</v>
      </c>
      <c r="L7944">
        <f t="shared" si="249"/>
        <v>2808</v>
      </c>
      <c r="M7944">
        <v>0</v>
      </c>
      <c r="N7944">
        <f t="shared" si="248"/>
        <v>2808</v>
      </c>
      <c r="O7944">
        <v>1</v>
      </c>
      <c r="P7944" t="str">
        <f>VLOOKUP(O7944,dFornecedor!A:B,2,0)</f>
        <v>NorthShore</v>
      </c>
    </row>
    <row r="7945" spans="1:16" x14ac:dyDescent="0.25">
      <c r="A7945">
        <v>7944</v>
      </c>
      <c r="B7945" s="1">
        <v>44377</v>
      </c>
      <c r="C7945" s="1">
        <v>44379</v>
      </c>
      <c r="D7945" s="1">
        <v>44408</v>
      </c>
      <c r="E7945" s="1">
        <v>44410</v>
      </c>
      <c r="F7945">
        <v>1</v>
      </c>
      <c r="G7945" t="str">
        <f>VLOOKUP(F7945,dComprador!A:B,2,0)</f>
        <v>Alon</v>
      </c>
      <c r="H7945">
        <v>4</v>
      </c>
      <c r="I7945" t="str">
        <f>VLOOKUP(H7945,dMateriaPrima!A:B,2,0)</f>
        <v>Madeira</v>
      </c>
      <c r="J7945">
        <f>VLOOKUP(H7945,dMateriaPrima!A:C,3,0)</f>
        <v>168</v>
      </c>
      <c r="K7945">
        <v>66</v>
      </c>
      <c r="L7945">
        <f t="shared" si="249"/>
        <v>11088</v>
      </c>
      <c r="M7945">
        <v>0</v>
      </c>
      <c r="N7945">
        <f t="shared" si="248"/>
        <v>11088</v>
      </c>
      <c r="O7945">
        <v>4</v>
      </c>
      <c r="P7945" t="str">
        <f>VLOOKUP(O7945,dFornecedor!A:B,2,0)</f>
        <v>AlphaOmega</v>
      </c>
    </row>
    <row r="7946" spans="1:16" x14ac:dyDescent="0.25">
      <c r="A7946">
        <v>7945</v>
      </c>
      <c r="B7946" s="1">
        <v>44377</v>
      </c>
      <c r="C7946" s="1">
        <v>44386</v>
      </c>
      <c r="D7946" s="1">
        <v>44401</v>
      </c>
      <c r="E7946" s="1">
        <v>44402</v>
      </c>
      <c r="F7946">
        <v>1</v>
      </c>
      <c r="G7946" t="str">
        <f>VLOOKUP(F7946,dComprador!A:B,2,0)</f>
        <v>Alon</v>
      </c>
      <c r="H7946">
        <v>9</v>
      </c>
      <c r="I7946" t="str">
        <f>VLOOKUP(H7946,dMateriaPrima!A:B,2,0)</f>
        <v>Couro</v>
      </c>
      <c r="J7946">
        <f>VLOOKUP(H7946,dMateriaPrima!A:C,3,0)</f>
        <v>4.4000000000000004</v>
      </c>
      <c r="K7946">
        <v>115</v>
      </c>
      <c r="L7946">
        <f t="shared" si="249"/>
        <v>506.00000000000006</v>
      </c>
      <c r="M7946">
        <v>0</v>
      </c>
      <c r="N7946">
        <f t="shared" si="248"/>
        <v>506.00000000000006</v>
      </c>
      <c r="O7946">
        <v>3</v>
      </c>
      <c r="P7946" t="str">
        <f>VLOOKUP(O7946,dFornecedor!A:B,2,0)</f>
        <v>StepUp</v>
      </c>
    </row>
    <row r="7947" spans="1:16" x14ac:dyDescent="0.25">
      <c r="A7947">
        <v>7946</v>
      </c>
      <c r="B7947" s="1">
        <v>44378</v>
      </c>
      <c r="C7947" s="1">
        <v>44385</v>
      </c>
      <c r="D7947" s="1">
        <v>44388</v>
      </c>
      <c r="E7947" s="1">
        <v>44389</v>
      </c>
      <c r="F7947">
        <v>4</v>
      </c>
      <c r="G7947" t="str">
        <f>VLOOKUP(F7947,dComprador!A:B,2,0)</f>
        <v>Lira</v>
      </c>
      <c r="H7947">
        <v>5</v>
      </c>
      <c r="I7947" t="str">
        <f>VLOOKUP(H7947,dMateriaPrima!A:B,2,0)</f>
        <v>Areia</v>
      </c>
      <c r="J7947">
        <f>VLOOKUP(H7947,dMateriaPrima!A:C,3,0)</f>
        <v>3.59</v>
      </c>
      <c r="K7947">
        <v>347</v>
      </c>
      <c r="L7947">
        <f t="shared" si="249"/>
        <v>1245.73</v>
      </c>
      <c r="M7947">
        <v>0</v>
      </c>
      <c r="N7947">
        <f t="shared" si="248"/>
        <v>1245.73</v>
      </c>
      <c r="O7947">
        <v>2</v>
      </c>
      <c r="P7947" t="str">
        <f>VLOOKUP(O7947,dFornecedor!A:B,2,0)</f>
        <v>Minerva</v>
      </c>
    </row>
    <row r="7948" spans="1:16" x14ac:dyDescent="0.25">
      <c r="A7948">
        <v>7947</v>
      </c>
      <c r="B7948" s="1">
        <v>44378</v>
      </c>
      <c r="C7948" s="1">
        <v>44380</v>
      </c>
      <c r="D7948" s="1">
        <v>44385</v>
      </c>
      <c r="E7948" s="1">
        <v>44386</v>
      </c>
      <c r="F7948">
        <v>4</v>
      </c>
      <c r="G7948" t="str">
        <f>VLOOKUP(F7948,dComprador!A:B,2,0)</f>
        <v>Lira</v>
      </c>
      <c r="H7948">
        <v>9</v>
      </c>
      <c r="I7948" t="str">
        <f>VLOOKUP(H7948,dMateriaPrima!A:B,2,0)</f>
        <v>Couro</v>
      </c>
      <c r="J7948">
        <f>VLOOKUP(H7948,dMateriaPrima!A:C,3,0)</f>
        <v>4.4000000000000004</v>
      </c>
      <c r="K7948">
        <v>59</v>
      </c>
      <c r="L7948">
        <f t="shared" si="249"/>
        <v>259.60000000000002</v>
      </c>
      <c r="M7948">
        <v>0</v>
      </c>
      <c r="N7948">
        <f t="shared" si="248"/>
        <v>259.60000000000002</v>
      </c>
      <c r="O7948">
        <v>4</v>
      </c>
      <c r="P7948" t="str">
        <f>VLOOKUP(O7948,dFornecedor!A:B,2,0)</f>
        <v>AlphaOmega</v>
      </c>
    </row>
    <row r="7949" spans="1:16" x14ac:dyDescent="0.25">
      <c r="A7949">
        <v>7948</v>
      </c>
      <c r="B7949" s="1">
        <v>44378</v>
      </c>
      <c r="C7949" s="1">
        <v>44388</v>
      </c>
      <c r="D7949" s="1">
        <v>44390</v>
      </c>
      <c r="E7949" s="1">
        <v>44390</v>
      </c>
      <c r="F7949">
        <v>4</v>
      </c>
      <c r="G7949" t="str">
        <f>VLOOKUP(F7949,dComprador!A:B,2,0)</f>
        <v>Lira</v>
      </c>
      <c r="H7949">
        <v>4</v>
      </c>
      <c r="I7949" t="str">
        <f>VLOOKUP(H7949,dMateriaPrima!A:B,2,0)</f>
        <v>Madeira</v>
      </c>
      <c r="J7949">
        <f>VLOOKUP(H7949,dMateriaPrima!A:C,3,0)</f>
        <v>168</v>
      </c>
      <c r="K7949">
        <v>54</v>
      </c>
      <c r="L7949">
        <f t="shared" si="249"/>
        <v>9072</v>
      </c>
      <c r="M7949">
        <v>15</v>
      </c>
      <c r="N7949">
        <f t="shared" si="248"/>
        <v>7711.2</v>
      </c>
      <c r="O7949">
        <v>1</v>
      </c>
      <c r="P7949" t="str">
        <f>VLOOKUP(O7949,dFornecedor!A:B,2,0)</f>
        <v>NorthShore</v>
      </c>
    </row>
    <row r="7950" spans="1:16" x14ac:dyDescent="0.25">
      <c r="A7950">
        <v>7949</v>
      </c>
      <c r="B7950" s="1">
        <v>44378</v>
      </c>
      <c r="C7950" s="1">
        <v>44379</v>
      </c>
      <c r="D7950" s="1">
        <v>44385</v>
      </c>
      <c r="E7950" s="1">
        <v>44385</v>
      </c>
      <c r="F7950">
        <v>4</v>
      </c>
      <c r="G7950" t="str">
        <f>VLOOKUP(F7950,dComprador!A:B,2,0)</f>
        <v>Lira</v>
      </c>
      <c r="H7950">
        <v>5</v>
      </c>
      <c r="I7950" t="str">
        <f>VLOOKUP(H7950,dMateriaPrima!A:B,2,0)</f>
        <v>Areia</v>
      </c>
      <c r="J7950">
        <f>VLOOKUP(H7950,dMateriaPrima!A:C,3,0)</f>
        <v>3.59</v>
      </c>
      <c r="K7950">
        <v>342</v>
      </c>
      <c r="L7950">
        <f t="shared" si="249"/>
        <v>1227.78</v>
      </c>
      <c r="M7950">
        <v>0</v>
      </c>
      <c r="N7950">
        <f t="shared" si="248"/>
        <v>1227.78</v>
      </c>
      <c r="O7950">
        <v>3</v>
      </c>
      <c r="P7950" t="str">
        <f>VLOOKUP(O7950,dFornecedor!A:B,2,0)</f>
        <v>StepUp</v>
      </c>
    </row>
    <row r="7951" spans="1:16" x14ac:dyDescent="0.25">
      <c r="A7951">
        <v>7950</v>
      </c>
      <c r="B7951" s="1">
        <v>44378</v>
      </c>
      <c r="C7951" s="1">
        <v>44388</v>
      </c>
      <c r="D7951" s="1">
        <v>44390</v>
      </c>
      <c r="E7951" s="1">
        <v>44390</v>
      </c>
      <c r="F7951">
        <v>4</v>
      </c>
      <c r="G7951" t="str">
        <f>VLOOKUP(F7951,dComprador!A:B,2,0)</f>
        <v>Lira</v>
      </c>
      <c r="H7951">
        <v>9</v>
      </c>
      <c r="I7951" t="str">
        <f>VLOOKUP(H7951,dMateriaPrima!A:B,2,0)</f>
        <v>Couro</v>
      </c>
      <c r="J7951">
        <f>VLOOKUP(H7951,dMateriaPrima!A:C,3,0)</f>
        <v>4.4000000000000004</v>
      </c>
      <c r="K7951">
        <v>38</v>
      </c>
      <c r="L7951">
        <f t="shared" si="249"/>
        <v>167.20000000000002</v>
      </c>
      <c r="M7951">
        <v>0</v>
      </c>
      <c r="N7951">
        <f t="shared" si="248"/>
        <v>167.20000000000002</v>
      </c>
      <c r="O7951">
        <v>1</v>
      </c>
      <c r="P7951" t="str">
        <f>VLOOKUP(O7951,dFornecedor!A:B,2,0)</f>
        <v>NorthShore</v>
      </c>
    </row>
    <row r="7952" spans="1:16" x14ac:dyDescent="0.25">
      <c r="A7952">
        <v>7951</v>
      </c>
      <c r="B7952" s="1">
        <v>44378</v>
      </c>
      <c r="C7952" s="1">
        <v>44378</v>
      </c>
      <c r="D7952" s="1">
        <v>44398</v>
      </c>
      <c r="E7952" s="1">
        <v>44398</v>
      </c>
      <c r="F7952">
        <v>1</v>
      </c>
      <c r="G7952" t="str">
        <f>VLOOKUP(F7952,dComprador!A:B,2,0)</f>
        <v>Alon</v>
      </c>
      <c r="H7952">
        <v>9</v>
      </c>
      <c r="I7952" t="str">
        <f>VLOOKUP(H7952,dMateriaPrima!A:B,2,0)</f>
        <v>Couro</v>
      </c>
      <c r="J7952">
        <f>VLOOKUP(H7952,dMateriaPrima!A:C,3,0)</f>
        <v>4.4000000000000004</v>
      </c>
      <c r="K7952">
        <v>234</v>
      </c>
      <c r="L7952">
        <f t="shared" si="249"/>
        <v>1029.6000000000001</v>
      </c>
      <c r="M7952">
        <v>40</v>
      </c>
      <c r="N7952">
        <f t="shared" si="248"/>
        <v>617.76</v>
      </c>
      <c r="O7952">
        <v>2</v>
      </c>
      <c r="P7952" t="str">
        <f>VLOOKUP(O7952,dFornecedor!A:B,2,0)</f>
        <v>Minerva</v>
      </c>
    </row>
    <row r="7953" spans="1:16" x14ac:dyDescent="0.25">
      <c r="A7953">
        <v>7952</v>
      </c>
      <c r="B7953" s="1">
        <v>44378</v>
      </c>
      <c r="C7953" s="1">
        <v>44378</v>
      </c>
      <c r="D7953" s="1">
        <v>44391</v>
      </c>
      <c r="E7953" s="1">
        <v>44393</v>
      </c>
      <c r="F7953">
        <v>2</v>
      </c>
      <c r="G7953" t="str">
        <f>VLOOKUP(F7953,dComprador!A:B,2,0)</f>
        <v>João</v>
      </c>
      <c r="H7953">
        <v>7</v>
      </c>
      <c r="I7953" t="str">
        <f>VLOOKUP(H7953,dMateriaPrima!A:B,2,0)</f>
        <v>Poliéster</v>
      </c>
      <c r="J7953">
        <f>VLOOKUP(H7953,dMateriaPrima!A:C,3,0)</f>
        <v>8</v>
      </c>
      <c r="K7953">
        <v>77</v>
      </c>
      <c r="L7953">
        <f t="shared" si="249"/>
        <v>616</v>
      </c>
      <c r="M7953">
        <v>0</v>
      </c>
      <c r="N7953">
        <f t="shared" si="248"/>
        <v>616</v>
      </c>
      <c r="O7953">
        <v>2</v>
      </c>
      <c r="P7953" t="str">
        <f>VLOOKUP(O7953,dFornecedor!A:B,2,0)</f>
        <v>Minerva</v>
      </c>
    </row>
    <row r="7954" spans="1:16" x14ac:dyDescent="0.25">
      <c r="A7954">
        <v>7953</v>
      </c>
      <c r="B7954" s="1">
        <v>44378</v>
      </c>
      <c r="C7954" s="1">
        <v>44378</v>
      </c>
      <c r="D7954" s="1">
        <v>44393</v>
      </c>
      <c r="E7954" s="1">
        <v>44398</v>
      </c>
      <c r="F7954">
        <v>1</v>
      </c>
      <c r="G7954" t="str">
        <f>VLOOKUP(F7954,dComprador!A:B,2,0)</f>
        <v>Alon</v>
      </c>
      <c r="H7954">
        <v>8</v>
      </c>
      <c r="I7954" t="str">
        <f>VLOOKUP(H7954,dMateriaPrima!A:B,2,0)</f>
        <v>Cimento</v>
      </c>
      <c r="J7954">
        <f>VLOOKUP(H7954,dMateriaPrima!A:C,3,0)</f>
        <v>23</v>
      </c>
      <c r="K7954">
        <v>44</v>
      </c>
      <c r="L7954">
        <f t="shared" si="249"/>
        <v>1012</v>
      </c>
      <c r="M7954">
        <v>0</v>
      </c>
      <c r="N7954">
        <f t="shared" si="248"/>
        <v>1012</v>
      </c>
      <c r="O7954">
        <v>4</v>
      </c>
      <c r="P7954" t="str">
        <f>VLOOKUP(O7954,dFornecedor!A:B,2,0)</f>
        <v>AlphaOmega</v>
      </c>
    </row>
    <row r="7955" spans="1:16" x14ac:dyDescent="0.25">
      <c r="A7955">
        <v>7954</v>
      </c>
      <c r="B7955" s="1">
        <v>44378</v>
      </c>
      <c r="C7955" s="1">
        <v>44386</v>
      </c>
      <c r="D7955" s="1">
        <v>44412</v>
      </c>
      <c r="E7955" s="1">
        <v>44413</v>
      </c>
      <c r="F7955">
        <v>1</v>
      </c>
      <c r="G7955" t="str">
        <f>VLOOKUP(F7955,dComprador!A:B,2,0)</f>
        <v>Alon</v>
      </c>
      <c r="H7955">
        <v>9</v>
      </c>
      <c r="I7955" t="str">
        <f>VLOOKUP(H7955,dMateriaPrima!A:B,2,0)</f>
        <v>Couro</v>
      </c>
      <c r="J7955">
        <f>VLOOKUP(H7955,dMateriaPrima!A:C,3,0)</f>
        <v>4.4000000000000004</v>
      </c>
      <c r="K7955">
        <v>13</v>
      </c>
      <c r="L7955">
        <f t="shared" si="249"/>
        <v>57.2</v>
      </c>
      <c r="M7955">
        <v>0</v>
      </c>
      <c r="N7955">
        <f t="shared" si="248"/>
        <v>57.2</v>
      </c>
      <c r="O7955">
        <v>2</v>
      </c>
      <c r="P7955" t="str">
        <f>VLOOKUP(O7955,dFornecedor!A:B,2,0)</f>
        <v>Minerva</v>
      </c>
    </row>
    <row r="7956" spans="1:16" x14ac:dyDescent="0.25">
      <c r="A7956">
        <v>7955</v>
      </c>
      <c r="B7956" s="1">
        <v>44378</v>
      </c>
      <c r="C7956" s="1">
        <v>44383</v>
      </c>
      <c r="D7956" s="1">
        <v>44409</v>
      </c>
      <c r="E7956" s="1">
        <v>44409</v>
      </c>
      <c r="F7956">
        <v>1</v>
      </c>
      <c r="G7956" t="str">
        <f>VLOOKUP(F7956,dComprador!A:B,2,0)</f>
        <v>Alon</v>
      </c>
      <c r="H7956">
        <v>9</v>
      </c>
      <c r="I7956" t="str">
        <f>VLOOKUP(H7956,dMateriaPrima!A:B,2,0)</f>
        <v>Couro</v>
      </c>
      <c r="J7956">
        <f>VLOOKUP(H7956,dMateriaPrima!A:C,3,0)</f>
        <v>4.4000000000000004</v>
      </c>
      <c r="K7956">
        <v>49</v>
      </c>
      <c r="L7956">
        <f t="shared" si="249"/>
        <v>215.60000000000002</v>
      </c>
      <c r="M7956">
        <v>0</v>
      </c>
      <c r="N7956">
        <f t="shared" si="248"/>
        <v>215.60000000000002</v>
      </c>
      <c r="O7956">
        <v>2</v>
      </c>
      <c r="P7956" t="str">
        <f>VLOOKUP(O7956,dFornecedor!A:B,2,0)</f>
        <v>Minerva</v>
      </c>
    </row>
    <row r="7957" spans="1:16" x14ac:dyDescent="0.25">
      <c r="A7957">
        <v>7956</v>
      </c>
      <c r="B7957" s="1">
        <v>44378</v>
      </c>
      <c r="C7957" s="1">
        <v>44379</v>
      </c>
      <c r="D7957" s="1">
        <v>44399</v>
      </c>
      <c r="E7957" s="1">
        <v>44400</v>
      </c>
      <c r="F7957">
        <v>1</v>
      </c>
      <c r="G7957" t="str">
        <f>VLOOKUP(F7957,dComprador!A:B,2,0)</f>
        <v>Alon</v>
      </c>
      <c r="H7957">
        <v>6</v>
      </c>
      <c r="I7957" t="str">
        <f>VLOOKUP(H7957,dMateriaPrima!A:B,2,0)</f>
        <v>Fio Algodão</v>
      </c>
      <c r="J7957">
        <f>VLOOKUP(H7957,dMateriaPrima!A:C,3,0)</f>
        <v>55.9</v>
      </c>
      <c r="K7957">
        <v>71</v>
      </c>
      <c r="L7957">
        <f t="shared" si="249"/>
        <v>3968.9</v>
      </c>
      <c r="M7957">
        <v>0</v>
      </c>
      <c r="N7957">
        <f t="shared" si="248"/>
        <v>3968.9</v>
      </c>
      <c r="O7957">
        <v>3</v>
      </c>
      <c r="P7957" t="str">
        <f>VLOOKUP(O7957,dFornecedor!A:B,2,0)</f>
        <v>StepUp</v>
      </c>
    </row>
    <row r="7958" spans="1:16" x14ac:dyDescent="0.25">
      <c r="A7958">
        <v>7957</v>
      </c>
      <c r="B7958" s="1">
        <v>44378</v>
      </c>
      <c r="C7958" s="1">
        <v>44387</v>
      </c>
      <c r="D7958" s="1">
        <v>44399</v>
      </c>
      <c r="E7958" s="1">
        <v>44402</v>
      </c>
      <c r="F7958">
        <v>1</v>
      </c>
      <c r="G7958" t="str">
        <f>VLOOKUP(F7958,dComprador!A:B,2,0)</f>
        <v>Alon</v>
      </c>
      <c r="H7958">
        <v>10</v>
      </c>
      <c r="I7958" t="str">
        <f>VLOOKUP(H7958,dMateriaPrima!A:B,2,0)</f>
        <v>Pedra Britada</v>
      </c>
      <c r="J7958">
        <f>VLOOKUP(H7958,dMateriaPrima!A:C,3,0)</f>
        <v>56</v>
      </c>
      <c r="K7958">
        <v>87</v>
      </c>
      <c r="L7958">
        <f t="shared" si="249"/>
        <v>4872</v>
      </c>
      <c r="M7958">
        <v>0</v>
      </c>
      <c r="N7958">
        <f t="shared" si="248"/>
        <v>4872</v>
      </c>
      <c r="O7958">
        <v>2</v>
      </c>
      <c r="P7958" t="str">
        <f>VLOOKUP(O7958,dFornecedor!A:B,2,0)</f>
        <v>Minerva</v>
      </c>
    </row>
    <row r="7959" spans="1:16" x14ac:dyDescent="0.25">
      <c r="A7959">
        <v>7958</v>
      </c>
      <c r="B7959" s="1">
        <v>44378</v>
      </c>
      <c r="C7959" s="1">
        <v>44379</v>
      </c>
      <c r="D7959" s="1">
        <v>44399</v>
      </c>
      <c r="E7959" s="1">
        <v>44403</v>
      </c>
      <c r="F7959">
        <v>1</v>
      </c>
      <c r="G7959" t="str">
        <f>VLOOKUP(F7959,dComprador!A:B,2,0)</f>
        <v>Alon</v>
      </c>
      <c r="H7959">
        <v>6</v>
      </c>
      <c r="I7959" t="str">
        <f>VLOOKUP(H7959,dMateriaPrima!A:B,2,0)</f>
        <v>Fio Algodão</v>
      </c>
      <c r="J7959">
        <f>VLOOKUP(H7959,dMateriaPrima!A:C,3,0)</f>
        <v>55.9</v>
      </c>
      <c r="K7959">
        <v>46</v>
      </c>
      <c r="L7959">
        <f t="shared" si="249"/>
        <v>2571.4</v>
      </c>
      <c r="M7959">
        <v>0</v>
      </c>
      <c r="N7959">
        <f t="shared" si="248"/>
        <v>2571.4</v>
      </c>
      <c r="O7959">
        <v>3</v>
      </c>
      <c r="P7959" t="str">
        <f>VLOOKUP(O7959,dFornecedor!A:B,2,0)</f>
        <v>StepUp</v>
      </c>
    </row>
    <row r="7960" spans="1:16" x14ac:dyDescent="0.25">
      <c r="A7960">
        <v>7959</v>
      </c>
      <c r="B7960" s="1">
        <v>44379</v>
      </c>
      <c r="C7960" s="1">
        <v>44382</v>
      </c>
      <c r="D7960" s="1">
        <v>44386</v>
      </c>
      <c r="E7960" s="1">
        <v>44382</v>
      </c>
      <c r="F7960">
        <v>4</v>
      </c>
      <c r="G7960" t="str">
        <f>VLOOKUP(F7960,dComprador!A:B,2,0)</f>
        <v>Lira</v>
      </c>
      <c r="H7960">
        <v>6</v>
      </c>
      <c r="I7960" t="str">
        <f>VLOOKUP(H7960,dMateriaPrima!A:B,2,0)</f>
        <v>Fio Algodão</v>
      </c>
      <c r="J7960">
        <f>VLOOKUP(H7960,dMateriaPrima!A:C,3,0)</f>
        <v>55.9</v>
      </c>
      <c r="K7960">
        <v>416</v>
      </c>
      <c r="L7960">
        <f t="shared" si="249"/>
        <v>23254.399999999998</v>
      </c>
      <c r="M7960">
        <v>0</v>
      </c>
      <c r="N7960">
        <f t="shared" si="248"/>
        <v>23254.399999999998</v>
      </c>
      <c r="O7960">
        <v>1</v>
      </c>
      <c r="P7960" t="str">
        <f>VLOOKUP(O7960,dFornecedor!A:B,2,0)</f>
        <v>NorthShore</v>
      </c>
    </row>
    <row r="7961" spans="1:16" x14ac:dyDescent="0.25">
      <c r="A7961">
        <v>7960</v>
      </c>
      <c r="B7961" s="1">
        <v>44379</v>
      </c>
      <c r="C7961" s="1">
        <v>44386</v>
      </c>
      <c r="D7961" s="1">
        <v>44389</v>
      </c>
      <c r="E7961" s="1">
        <v>44392</v>
      </c>
      <c r="F7961">
        <v>4</v>
      </c>
      <c r="G7961" t="str">
        <f>VLOOKUP(F7961,dComprador!A:B,2,0)</f>
        <v>Lira</v>
      </c>
      <c r="H7961">
        <v>9</v>
      </c>
      <c r="I7961" t="str">
        <f>VLOOKUP(H7961,dMateriaPrima!A:B,2,0)</f>
        <v>Couro</v>
      </c>
      <c r="J7961">
        <f>VLOOKUP(H7961,dMateriaPrima!A:C,3,0)</f>
        <v>4.4000000000000004</v>
      </c>
      <c r="K7961">
        <v>199</v>
      </c>
      <c r="L7961">
        <f t="shared" si="249"/>
        <v>875.6</v>
      </c>
      <c r="M7961">
        <v>0</v>
      </c>
      <c r="N7961">
        <f t="shared" si="248"/>
        <v>875.6</v>
      </c>
      <c r="O7961">
        <v>5</v>
      </c>
      <c r="P7961" t="str">
        <f>VLOOKUP(O7961,dFornecedor!A:B,2,0)</f>
        <v>Atlas</v>
      </c>
    </row>
    <row r="7962" spans="1:16" x14ac:dyDescent="0.25">
      <c r="A7962">
        <v>7961</v>
      </c>
      <c r="B7962" s="1">
        <v>44379</v>
      </c>
      <c r="C7962" s="1">
        <v>44379</v>
      </c>
      <c r="D7962" s="1">
        <v>44385</v>
      </c>
      <c r="E7962" s="1">
        <v>44390</v>
      </c>
      <c r="F7962">
        <v>4</v>
      </c>
      <c r="G7962" t="str">
        <f>VLOOKUP(F7962,dComprador!A:B,2,0)</f>
        <v>Lira</v>
      </c>
      <c r="H7962">
        <v>10</v>
      </c>
      <c r="I7962" t="str">
        <f>VLOOKUP(H7962,dMateriaPrima!A:B,2,0)</f>
        <v>Pedra Britada</v>
      </c>
      <c r="J7962">
        <f>VLOOKUP(H7962,dMateriaPrima!A:C,3,0)</f>
        <v>56</v>
      </c>
      <c r="K7962">
        <v>346</v>
      </c>
      <c r="L7962">
        <f t="shared" si="249"/>
        <v>19376</v>
      </c>
      <c r="M7962">
        <v>0</v>
      </c>
      <c r="N7962">
        <f t="shared" si="248"/>
        <v>19376</v>
      </c>
      <c r="O7962">
        <v>2</v>
      </c>
      <c r="P7962" t="str">
        <f>VLOOKUP(O7962,dFornecedor!A:B,2,0)</f>
        <v>Minerva</v>
      </c>
    </row>
    <row r="7963" spans="1:16" x14ac:dyDescent="0.25">
      <c r="A7963">
        <v>7962</v>
      </c>
      <c r="B7963" s="1">
        <v>44379</v>
      </c>
      <c r="C7963" s="1">
        <v>44379</v>
      </c>
      <c r="D7963" s="1">
        <v>44385</v>
      </c>
      <c r="E7963" s="1">
        <v>44388</v>
      </c>
      <c r="F7963">
        <v>4</v>
      </c>
      <c r="G7963" t="str">
        <f>VLOOKUP(F7963,dComprador!A:B,2,0)</f>
        <v>Lira</v>
      </c>
      <c r="H7963">
        <v>11</v>
      </c>
      <c r="I7963" t="str">
        <f>VLOOKUP(H7963,dMateriaPrima!A:B,2,0)</f>
        <v>Papel</v>
      </c>
      <c r="J7963">
        <f>VLOOKUP(H7963,dMateriaPrima!A:C,3,0)</f>
        <v>9</v>
      </c>
      <c r="K7963">
        <v>4</v>
      </c>
      <c r="L7963">
        <f t="shared" si="249"/>
        <v>36</v>
      </c>
      <c r="M7963">
        <v>0</v>
      </c>
      <c r="N7963">
        <f t="shared" si="248"/>
        <v>36</v>
      </c>
      <c r="O7963">
        <v>5</v>
      </c>
      <c r="P7963" t="str">
        <f>VLOOKUP(O7963,dFornecedor!A:B,2,0)</f>
        <v>Atlas</v>
      </c>
    </row>
    <row r="7964" spans="1:16" x14ac:dyDescent="0.25">
      <c r="A7964">
        <v>7963</v>
      </c>
      <c r="B7964" s="1">
        <v>44379</v>
      </c>
      <c r="C7964" s="1">
        <v>44386</v>
      </c>
      <c r="D7964" s="1">
        <v>44398</v>
      </c>
      <c r="E7964" s="1">
        <v>44400</v>
      </c>
      <c r="F7964">
        <v>1</v>
      </c>
      <c r="G7964" t="str">
        <f>VLOOKUP(F7964,dComprador!A:B,2,0)</f>
        <v>Alon</v>
      </c>
      <c r="H7964">
        <v>8</v>
      </c>
      <c r="I7964" t="str">
        <f>VLOOKUP(H7964,dMateriaPrima!A:B,2,0)</f>
        <v>Cimento</v>
      </c>
      <c r="J7964">
        <f>VLOOKUP(H7964,dMateriaPrima!A:C,3,0)</f>
        <v>23</v>
      </c>
      <c r="K7964">
        <v>38</v>
      </c>
      <c r="L7964">
        <f t="shared" si="249"/>
        <v>874</v>
      </c>
      <c r="M7964">
        <v>0</v>
      </c>
      <c r="N7964">
        <f t="shared" si="248"/>
        <v>874</v>
      </c>
      <c r="O7964">
        <v>2</v>
      </c>
      <c r="P7964" t="str">
        <f>VLOOKUP(O7964,dFornecedor!A:B,2,0)</f>
        <v>Minerva</v>
      </c>
    </row>
    <row r="7965" spans="1:16" x14ac:dyDescent="0.25">
      <c r="A7965">
        <v>7964</v>
      </c>
      <c r="B7965" s="1">
        <v>44379</v>
      </c>
      <c r="C7965" s="1">
        <v>44388</v>
      </c>
      <c r="D7965" s="1">
        <v>44394</v>
      </c>
      <c r="E7965" s="1">
        <v>44393</v>
      </c>
      <c r="F7965">
        <v>2</v>
      </c>
      <c r="G7965" t="str">
        <f>VLOOKUP(F7965,dComprador!A:B,2,0)</f>
        <v>João</v>
      </c>
      <c r="H7965">
        <v>5</v>
      </c>
      <c r="I7965" t="str">
        <f>VLOOKUP(H7965,dMateriaPrima!A:B,2,0)</f>
        <v>Areia</v>
      </c>
      <c r="J7965">
        <f>VLOOKUP(H7965,dMateriaPrima!A:C,3,0)</f>
        <v>3.59</v>
      </c>
      <c r="K7965">
        <v>49</v>
      </c>
      <c r="L7965">
        <f t="shared" si="249"/>
        <v>175.91</v>
      </c>
      <c r="M7965">
        <v>0</v>
      </c>
      <c r="N7965">
        <f t="shared" si="248"/>
        <v>175.91</v>
      </c>
      <c r="O7965">
        <v>1</v>
      </c>
      <c r="P7965" t="str">
        <f>VLOOKUP(O7965,dFornecedor!A:B,2,0)</f>
        <v>NorthShore</v>
      </c>
    </row>
    <row r="7966" spans="1:16" x14ac:dyDescent="0.25">
      <c r="A7966">
        <v>7965</v>
      </c>
      <c r="B7966" s="1">
        <v>44379</v>
      </c>
      <c r="C7966" s="1">
        <v>44379</v>
      </c>
      <c r="D7966" s="1">
        <v>44398</v>
      </c>
      <c r="E7966" s="1">
        <v>44399</v>
      </c>
      <c r="F7966">
        <v>1</v>
      </c>
      <c r="G7966" t="str">
        <f>VLOOKUP(F7966,dComprador!A:B,2,0)</f>
        <v>Alon</v>
      </c>
      <c r="H7966">
        <v>2</v>
      </c>
      <c r="I7966" t="str">
        <f>VLOOKUP(H7966,dMateriaPrima!A:B,2,0)</f>
        <v>Chapa Metal</v>
      </c>
      <c r="J7966">
        <f>VLOOKUP(H7966,dMateriaPrima!A:C,3,0)</f>
        <v>299.89999999999998</v>
      </c>
      <c r="K7966">
        <v>7</v>
      </c>
      <c r="L7966">
        <f t="shared" si="249"/>
        <v>2099.2999999999997</v>
      </c>
      <c r="M7966">
        <v>0</v>
      </c>
      <c r="N7966">
        <f t="shared" si="248"/>
        <v>2099.2999999999997</v>
      </c>
      <c r="O7966">
        <v>2</v>
      </c>
      <c r="P7966" t="str">
        <f>VLOOKUP(O7966,dFornecedor!A:B,2,0)</f>
        <v>Minerva</v>
      </c>
    </row>
    <row r="7967" spans="1:16" x14ac:dyDescent="0.25">
      <c r="A7967">
        <v>7966</v>
      </c>
      <c r="B7967" s="1">
        <v>44379</v>
      </c>
      <c r="C7967" s="1">
        <v>44384</v>
      </c>
      <c r="D7967" s="1">
        <v>44409</v>
      </c>
      <c r="E7967" s="1">
        <v>44413</v>
      </c>
      <c r="F7967">
        <v>1</v>
      </c>
      <c r="G7967" t="str">
        <f>VLOOKUP(F7967,dComprador!A:B,2,0)</f>
        <v>Alon</v>
      </c>
      <c r="H7967">
        <v>7</v>
      </c>
      <c r="I7967" t="str">
        <f>VLOOKUP(H7967,dMateriaPrima!A:B,2,0)</f>
        <v>Poliéster</v>
      </c>
      <c r="J7967">
        <f>VLOOKUP(H7967,dMateriaPrima!A:C,3,0)</f>
        <v>8</v>
      </c>
      <c r="K7967">
        <v>72</v>
      </c>
      <c r="L7967">
        <f t="shared" si="249"/>
        <v>576</v>
      </c>
      <c r="M7967">
        <v>0</v>
      </c>
      <c r="N7967">
        <f t="shared" si="248"/>
        <v>576</v>
      </c>
      <c r="O7967">
        <v>1</v>
      </c>
      <c r="P7967" t="str">
        <f>VLOOKUP(O7967,dFornecedor!A:B,2,0)</f>
        <v>NorthShore</v>
      </c>
    </row>
    <row r="7968" spans="1:16" x14ac:dyDescent="0.25">
      <c r="A7968">
        <v>7967</v>
      </c>
      <c r="B7968" s="1">
        <v>44380</v>
      </c>
      <c r="C7968" s="1">
        <v>44380</v>
      </c>
      <c r="D7968" s="1">
        <v>44387</v>
      </c>
      <c r="E7968" s="1">
        <v>44385</v>
      </c>
      <c r="F7968">
        <v>4</v>
      </c>
      <c r="G7968" t="str">
        <f>VLOOKUP(F7968,dComprador!A:B,2,0)</f>
        <v>Lira</v>
      </c>
      <c r="H7968">
        <v>6</v>
      </c>
      <c r="I7968" t="str">
        <f>VLOOKUP(H7968,dMateriaPrima!A:B,2,0)</f>
        <v>Fio Algodão</v>
      </c>
      <c r="J7968">
        <f>VLOOKUP(H7968,dMateriaPrima!A:C,3,0)</f>
        <v>55.9</v>
      </c>
      <c r="K7968">
        <v>418</v>
      </c>
      <c r="L7968">
        <f t="shared" si="249"/>
        <v>23366.2</v>
      </c>
      <c r="M7968">
        <v>0</v>
      </c>
      <c r="N7968">
        <f t="shared" si="248"/>
        <v>23366.2</v>
      </c>
      <c r="O7968">
        <v>2</v>
      </c>
      <c r="P7968" t="str">
        <f>VLOOKUP(O7968,dFornecedor!A:B,2,0)</f>
        <v>Minerva</v>
      </c>
    </row>
    <row r="7969" spans="1:16" x14ac:dyDescent="0.25">
      <c r="A7969">
        <v>7968</v>
      </c>
      <c r="B7969" s="1">
        <v>44380</v>
      </c>
      <c r="C7969" s="1">
        <v>44391</v>
      </c>
      <c r="D7969" s="1">
        <v>44392</v>
      </c>
      <c r="E7969" s="1">
        <v>44396</v>
      </c>
      <c r="F7969">
        <v>4</v>
      </c>
      <c r="G7969" t="str">
        <f>VLOOKUP(F7969,dComprador!A:B,2,0)</f>
        <v>Lira</v>
      </c>
      <c r="H7969">
        <v>8</v>
      </c>
      <c r="I7969" t="str">
        <f>VLOOKUP(H7969,dMateriaPrima!A:B,2,0)</f>
        <v>Cimento</v>
      </c>
      <c r="J7969">
        <f>VLOOKUP(H7969,dMateriaPrima!A:C,3,0)</f>
        <v>23</v>
      </c>
      <c r="K7969">
        <v>346</v>
      </c>
      <c r="L7969">
        <f t="shared" si="249"/>
        <v>7958</v>
      </c>
      <c r="M7969">
        <v>0</v>
      </c>
      <c r="N7969">
        <f t="shared" si="248"/>
        <v>7958</v>
      </c>
      <c r="O7969">
        <v>1</v>
      </c>
      <c r="P7969" t="str">
        <f>VLOOKUP(O7969,dFornecedor!A:B,2,0)</f>
        <v>NorthShore</v>
      </c>
    </row>
    <row r="7970" spans="1:16" x14ac:dyDescent="0.25">
      <c r="A7970">
        <v>7969</v>
      </c>
      <c r="B7970" s="1">
        <v>44380</v>
      </c>
      <c r="C7970" s="1">
        <v>44380</v>
      </c>
      <c r="D7970" s="1">
        <v>44389</v>
      </c>
      <c r="E7970" s="1">
        <v>44389</v>
      </c>
      <c r="F7970">
        <v>4</v>
      </c>
      <c r="G7970" t="str">
        <f>VLOOKUP(F7970,dComprador!A:B,2,0)</f>
        <v>Lira</v>
      </c>
      <c r="H7970">
        <v>9</v>
      </c>
      <c r="I7970" t="str">
        <f>VLOOKUP(H7970,dMateriaPrima!A:B,2,0)</f>
        <v>Couro</v>
      </c>
      <c r="J7970">
        <f>VLOOKUP(H7970,dMateriaPrima!A:C,3,0)</f>
        <v>4.4000000000000004</v>
      </c>
      <c r="K7970">
        <v>432</v>
      </c>
      <c r="L7970">
        <f t="shared" si="249"/>
        <v>1900.8000000000002</v>
      </c>
      <c r="M7970">
        <v>0</v>
      </c>
      <c r="N7970">
        <f t="shared" si="248"/>
        <v>1900.8000000000002</v>
      </c>
      <c r="O7970">
        <v>4</v>
      </c>
      <c r="P7970" t="str">
        <f>VLOOKUP(O7970,dFornecedor!A:B,2,0)</f>
        <v>AlphaOmega</v>
      </c>
    </row>
    <row r="7971" spans="1:16" x14ac:dyDescent="0.25">
      <c r="A7971">
        <v>7970</v>
      </c>
      <c r="B7971" s="1">
        <v>44380</v>
      </c>
      <c r="C7971" s="1">
        <v>44388</v>
      </c>
      <c r="D7971" s="1">
        <v>44392</v>
      </c>
      <c r="E7971" s="1">
        <v>44394</v>
      </c>
      <c r="F7971">
        <v>4</v>
      </c>
      <c r="G7971" t="str">
        <f>VLOOKUP(F7971,dComprador!A:B,2,0)</f>
        <v>Lira</v>
      </c>
      <c r="H7971">
        <v>7</v>
      </c>
      <c r="I7971" t="str">
        <f>VLOOKUP(H7971,dMateriaPrima!A:B,2,0)</f>
        <v>Poliéster</v>
      </c>
      <c r="J7971">
        <f>VLOOKUP(H7971,dMateriaPrima!A:C,3,0)</f>
        <v>8</v>
      </c>
      <c r="K7971">
        <v>108</v>
      </c>
      <c r="L7971">
        <f t="shared" si="249"/>
        <v>864</v>
      </c>
      <c r="M7971">
        <v>10</v>
      </c>
      <c r="N7971">
        <f t="shared" si="248"/>
        <v>777.6</v>
      </c>
      <c r="O7971">
        <v>2</v>
      </c>
      <c r="P7971" t="str">
        <f>VLOOKUP(O7971,dFornecedor!A:B,2,0)</f>
        <v>Minerva</v>
      </c>
    </row>
    <row r="7972" spans="1:16" x14ac:dyDescent="0.25">
      <c r="A7972">
        <v>7971</v>
      </c>
      <c r="B7972" s="1">
        <v>44380</v>
      </c>
      <c r="C7972" s="1">
        <v>44380</v>
      </c>
      <c r="D7972" s="1">
        <v>44400</v>
      </c>
      <c r="E7972" s="1">
        <v>44401</v>
      </c>
      <c r="F7972">
        <v>1</v>
      </c>
      <c r="G7972" t="str">
        <f>VLOOKUP(F7972,dComprador!A:B,2,0)</f>
        <v>Alon</v>
      </c>
      <c r="H7972">
        <v>9</v>
      </c>
      <c r="I7972" t="str">
        <f>VLOOKUP(H7972,dMateriaPrima!A:B,2,0)</f>
        <v>Couro</v>
      </c>
      <c r="J7972">
        <f>VLOOKUP(H7972,dMateriaPrima!A:C,3,0)</f>
        <v>4.4000000000000004</v>
      </c>
      <c r="K7972">
        <v>30</v>
      </c>
      <c r="L7972">
        <f t="shared" si="249"/>
        <v>132</v>
      </c>
      <c r="M7972">
        <v>0</v>
      </c>
      <c r="N7972">
        <f t="shared" si="248"/>
        <v>132</v>
      </c>
      <c r="O7972">
        <v>2</v>
      </c>
      <c r="P7972" t="str">
        <f>VLOOKUP(O7972,dFornecedor!A:B,2,0)</f>
        <v>Minerva</v>
      </c>
    </row>
    <row r="7973" spans="1:16" x14ac:dyDescent="0.25">
      <c r="A7973">
        <v>7972</v>
      </c>
      <c r="B7973" s="1">
        <v>44380</v>
      </c>
      <c r="C7973" s="1">
        <v>44389</v>
      </c>
      <c r="D7973" s="1">
        <v>44397</v>
      </c>
      <c r="E7973" s="1">
        <v>44401</v>
      </c>
      <c r="F7973">
        <v>1</v>
      </c>
      <c r="G7973" t="str">
        <f>VLOOKUP(F7973,dComprador!A:B,2,0)</f>
        <v>Alon</v>
      </c>
      <c r="H7973">
        <v>1</v>
      </c>
      <c r="I7973" t="str">
        <f>VLOOKUP(H7973,dMateriaPrima!A:B,2,0)</f>
        <v>Tecido</v>
      </c>
      <c r="J7973">
        <f>VLOOKUP(H7973,dMateriaPrima!A:C,3,0)</f>
        <v>18</v>
      </c>
      <c r="K7973">
        <v>285</v>
      </c>
      <c r="L7973">
        <f t="shared" si="249"/>
        <v>5130</v>
      </c>
      <c r="M7973">
        <v>0</v>
      </c>
      <c r="N7973">
        <f t="shared" si="248"/>
        <v>5130</v>
      </c>
      <c r="O7973">
        <v>2</v>
      </c>
      <c r="P7973" t="str">
        <f>VLOOKUP(O7973,dFornecedor!A:B,2,0)</f>
        <v>Minerva</v>
      </c>
    </row>
    <row r="7974" spans="1:16" x14ac:dyDescent="0.25">
      <c r="A7974">
        <v>7973</v>
      </c>
      <c r="B7974" s="1">
        <v>44380</v>
      </c>
      <c r="C7974" s="1">
        <v>44390</v>
      </c>
      <c r="D7974" s="1">
        <v>44394</v>
      </c>
      <c r="E7974" s="1">
        <v>44396</v>
      </c>
      <c r="F7974">
        <v>3</v>
      </c>
      <c r="G7974" t="str">
        <f>VLOOKUP(F7974,dComprador!A:B,2,0)</f>
        <v>Diego</v>
      </c>
      <c r="H7974">
        <v>1</v>
      </c>
      <c r="I7974" t="str">
        <f>VLOOKUP(H7974,dMateriaPrima!A:B,2,0)</f>
        <v>Tecido</v>
      </c>
      <c r="J7974">
        <f>VLOOKUP(H7974,dMateriaPrima!A:C,3,0)</f>
        <v>18</v>
      </c>
      <c r="K7974">
        <v>335</v>
      </c>
      <c r="L7974">
        <f t="shared" si="249"/>
        <v>6030</v>
      </c>
      <c r="M7974">
        <v>0</v>
      </c>
      <c r="N7974">
        <f t="shared" si="248"/>
        <v>6030</v>
      </c>
      <c r="O7974">
        <v>1</v>
      </c>
      <c r="P7974" t="str">
        <f>VLOOKUP(O7974,dFornecedor!A:B,2,0)</f>
        <v>NorthShore</v>
      </c>
    </row>
    <row r="7975" spans="1:16" x14ac:dyDescent="0.25">
      <c r="A7975">
        <v>7974</v>
      </c>
      <c r="B7975" s="1">
        <v>44380</v>
      </c>
      <c r="C7975" s="1">
        <v>44388</v>
      </c>
      <c r="D7975" s="1">
        <v>44394</v>
      </c>
      <c r="E7975" s="1">
        <v>44396</v>
      </c>
      <c r="F7975">
        <v>2</v>
      </c>
      <c r="G7975" t="str">
        <f>VLOOKUP(F7975,dComprador!A:B,2,0)</f>
        <v>João</v>
      </c>
      <c r="H7975">
        <v>1</v>
      </c>
      <c r="I7975" t="str">
        <f>VLOOKUP(H7975,dMateriaPrima!A:B,2,0)</f>
        <v>Tecido</v>
      </c>
      <c r="J7975">
        <f>VLOOKUP(H7975,dMateriaPrima!A:C,3,0)</f>
        <v>18</v>
      </c>
      <c r="K7975">
        <v>19</v>
      </c>
      <c r="L7975">
        <f t="shared" si="249"/>
        <v>342</v>
      </c>
      <c r="M7975">
        <v>0</v>
      </c>
      <c r="N7975">
        <f t="shared" si="248"/>
        <v>342</v>
      </c>
      <c r="O7975">
        <v>2</v>
      </c>
      <c r="P7975" t="str">
        <f>VLOOKUP(O7975,dFornecedor!A:B,2,0)</f>
        <v>Minerva</v>
      </c>
    </row>
    <row r="7976" spans="1:16" x14ac:dyDescent="0.25">
      <c r="A7976">
        <v>7975</v>
      </c>
      <c r="B7976" s="1">
        <v>44380</v>
      </c>
      <c r="C7976" s="1">
        <v>44380</v>
      </c>
      <c r="D7976" s="1">
        <v>44402</v>
      </c>
      <c r="E7976" s="1">
        <v>44402</v>
      </c>
      <c r="F7976">
        <v>1</v>
      </c>
      <c r="G7976" t="str">
        <f>VLOOKUP(F7976,dComprador!A:B,2,0)</f>
        <v>Alon</v>
      </c>
      <c r="H7976">
        <v>5</v>
      </c>
      <c r="I7976" t="str">
        <f>VLOOKUP(H7976,dMateriaPrima!A:B,2,0)</f>
        <v>Areia</v>
      </c>
      <c r="J7976">
        <f>VLOOKUP(H7976,dMateriaPrima!A:C,3,0)</f>
        <v>3.59</v>
      </c>
      <c r="K7976">
        <v>81</v>
      </c>
      <c r="L7976">
        <f t="shared" si="249"/>
        <v>290.78999999999996</v>
      </c>
      <c r="M7976">
        <v>0</v>
      </c>
      <c r="N7976">
        <f t="shared" si="248"/>
        <v>290.78999999999996</v>
      </c>
      <c r="O7976">
        <v>2</v>
      </c>
      <c r="P7976" t="str">
        <f>VLOOKUP(O7976,dFornecedor!A:B,2,0)</f>
        <v>Minerva</v>
      </c>
    </row>
    <row r="7977" spans="1:16" x14ac:dyDescent="0.25">
      <c r="A7977">
        <v>7976</v>
      </c>
      <c r="B7977" s="1">
        <v>44380</v>
      </c>
      <c r="C7977" s="1">
        <v>44387</v>
      </c>
      <c r="D7977" s="1">
        <v>44403</v>
      </c>
      <c r="E7977" s="1">
        <v>44402</v>
      </c>
      <c r="F7977">
        <v>1</v>
      </c>
      <c r="G7977" t="str">
        <f>VLOOKUP(F7977,dComprador!A:B,2,0)</f>
        <v>Alon</v>
      </c>
      <c r="H7977">
        <v>7</v>
      </c>
      <c r="I7977" t="str">
        <f>VLOOKUP(H7977,dMateriaPrima!A:B,2,0)</f>
        <v>Poliéster</v>
      </c>
      <c r="J7977">
        <f>VLOOKUP(H7977,dMateriaPrima!A:C,3,0)</f>
        <v>8</v>
      </c>
      <c r="K7977">
        <v>59</v>
      </c>
      <c r="L7977">
        <f t="shared" si="249"/>
        <v>472</v>
      </c>
      <c r="M7977">
        <v>0</v>
      </c>
      <c r="N7977">
        <f t="shared" si="248"/>
        <v>472</v>
      </c>
      <c r="O7977">
        <v>2</v>
      </c>
      <c r="P7977" t="str">
        <f>VLOOKUP(O7977,dFornecedor!A:B,2,0)</f>
        <v>Minerva</v>
      </c>
    </row>
    <row r="7978" spans="1:16" x14ac:dyDescent="0.25">
      <c r="A7978">
        <v>7977</v>
      </c>
      <c r="B7978" s="1">
        <v>44381</v>
      </c>
      <c r="C7978" s="1">
        <v>44381</v>
      </c>
      <c r="D7978" s="1">
        <v>44392</v>
      </c>
      <c r="E7978" s="1">
        <v>44393</v>
      </c>
      <c r="F7978">
        <v>4</v>
      </c>
      <c r="G7978" t="str">
        <f>VLOOKUP(F7978,dComprador!A:B,2,0)</f>
        <v>Lira</v>
      </c>
      <c r="H7978">
        <v>11</v>
      </c>
      <c r="I7978" t="str">
        <f>VLOOKUP(H7978,dMateriaPrima!A:B,2,0)</f>
        <v>Papel</v>
      </c>
      <c r="J7978">
        <f>VLOOKUP(H7978,dMateriaPrima!A:C,3,0)</f>
        <v>9</v>
      </c>
      <c r="K7978">
        <v>261</v>
      </c>
      <c r="L7978">
        <f t="shared" si="249"/>
        <v>2349</v>
      </c>
      <c r="M7978">
        <v>0</v>
      </c>
      <c r="N7978">
        <f t="shared" si="248"/>
        <v>2349</v>
      </c>
      <c r="O7978">
        <v>4</v>
      </c>
      <c r="P7978" t="str">
        <f>VLOOKUP(O7978,dFornecedor!A:B,2,0)</f>
        <v>AlphaOmega</v>
      </c>
    </row>
    <row r="7979" spans="1:16" x14ac:dyDescent="0.25">
      <c r="A7979">
        <v>7978</v>
      </c>
      <c r="B7979" s="1">
        <v>44381</v>
      </c>
      <c r="C7979" s="1">
        <v>44384</v>
      </c>
      <c r="D7979" s="1">
        <v>44388</v>
      </c>
      <c r="E7979" s="1">
        <v>44385</v>
      </c>
      <c r="F7979">
        <v>4</v>
      </c>
      <c r="G7979" t="str">
        <f>VLOOKUP(F7979,dComprador!A:B,2,0)</f>
        <v>Lira</v>
      </c>
      <c r="H7979">
        <v>9</v>
      </c>
      <c r="I7979" t="str">
        <f>VLOOKUP(H7979,dMateriaPrima!A:B,2,0)</f>
        <v>Couro</v>
      </c>
      <c r="J7979">
        <f>VLOOKUP(H7979,dMateriaPrima!A:C,3,0)</f>
        <v>4.4000000000000004</v>
      </c>
      <c r="K7979">
        <v>140</v>
      </c>
      <c r="L7979">
        <f t="shared" si="249"/>
        <v>616</v>
      </c>
      <c r="M7979">
        <v>0</v>
      </c>
      <c r="N7979">
        <f t="shared" si="248"/>
        <v>616</v>
      </c>
      <c r="O7979">
        <v>1</v>
      </c>
      <c r="P7979" t="str">
        <f>VLOOKUP(O7979,dFornecedor!A:B,2,0)</f>
        <v>NorthShore</v>
      </c>
    </row>
    <row r="7980" spans="1:16" x14ac:dyDescent="0.25">
      <c r="A7980">
        <v>7979</v>
      </c>
      <c r="B7980" s="1">
        <v>44381</v>
      </c>
      <c r="C7980" s="1">
        <v>44389</v>
      </c>
      <c r="D7980" s="1">
        <v>44389</v>
      </c>
      <c r="E7980" s="1">
        <v>44391</v>
      </c>
      <c r="F7980">
        <v>4</v>
      </c>
      <c r="G7980" t="str">
        <f>VLOOKUP(F7980,dComprador!A:B,2,0)</f>
        <v>Lira</v>
      </c>
      <c r="H7980">
        <v>5</v>
      </c>
      <c r="I7980" t="str">
        <f>VLOOKUP(H7980,dMateriaPrima!A:B,2,0)</f>
        <v>Areia</v>
      </c>
      <c r="J7980">
        <f>VLOOKUP(H7980,dMateriaPrima!A:C,3,0)</f>
        <v>3.59</v>
      </c>
      <c r="K7980">
        <v>43</v>
      </c>
      <c r="L7980">
        <f t="shared" si="249"/>
        <v>154.37</v>
      </c>
      <c r="M7980">
        <v>23</v>
      </c>
      <c r="N7980">
        <f t="shared" si="248"/>
        <v>118.86490000000001</v>
      </c>
      <c r="O7980">
        <v>1</v>
      </c>
      <c r="P7980" t="str">
        <f>VLOOKUP(O7980,dFornecedor!A:B,2,0)</f>
        <v>NorthShore</v>
      </c>
    </row>
    <row r="7981" spans="1:16" x14ac:dyDescent="0.25">
      <c r="A7981">
        <v>7980</v>
      </c>
      <c r="B7981" s="1">
        <v>44381</v>
      </c>
      <c r="C7981" s="1">
        <v>44383</v>
      </c>
      <c r="D7981" s="1">
        <v>44388</v>
      </c>
      <c r="E7981" s="1">
        <v>44391</v>
      </c>
      <c r="F7981">
        <v>4</v>
      </c>
      <c r="G7981" t="str">
        <f>VLOOKUP(F7981,dComprador!A:B,2,0)</f>
        <v>Lira</v>
      </c>
      <c r="H7981">
        <v>9</v>
      </c>
      <c r="I7981" t="str">
        <f>VLOOKUP(H7981,dMateriaPrima!A:B,2,0)</f>
        <v>Couro</v>
      </c>
      <c r="J7981">
        <f>VLOOKUP(H7981,dMateriaPrima!A:C,3,0)</f>
        <v>4.4000000000000004</v>
      </c>
      <c r="K7981">
        <v>4</v>
      </c>
      <c r="L7981">
        <f t="shared" si="249"/>
        <v>17.600000000000001</v>
      </c>
      <c r="M7981">
        <v>0</v>
      </c>
      <c r="N7981">
        <f t="shared" si="248"/>
        <v>17.600000000000001</v>
      </c>
      <c r="O7981">
        <v>3</v>
      </c>
      <c r="P7981" t="str">
        <f>VLOOKUP(O7981,dFornecedor!A:B,2,0)</f>
        <v>StepUp</v>
      </c>
    </row>
    <row r="7982" spans="1:16" x14ac:dyDescent="0.25">
      <c r="A7982">
        <v>7981</v>
      </c>
      <c r="B7982" s="1">
        <v>44381</v>
      </c>
      <c r="C7982" s="1">
        <v>44382</v>
      </c>
      <c r="D7982" s="1">
        <v>44399</v>
      </c>
      <c r="E7982" s="1">
        <v>44398</v>
      </c>
      <c r="F7982">
        <v>1</v>
      </c>
      <c r="G7982" t="str">
        <f>VLOOKUP(F7982,dComprador!A:B,2,0)</f>
        <v>Alon</v>
      </c>
      <c r="H7982">
        <v>5</v>
      </c>
      <c r="I7982" t="str">
        <f>VLOOKUP(H7982,dMateriaPrima!A:B,2,0)</f>
        <v>Areia</v>
      </c>
      <c r="J7982">
        <f>VLOOKUP(H7982,dMateriaPrima!A:C,3,0)</f>
        <v>3.59</v>
      </c>
      <c r="K7982">
        <v>16</v>
      </c>
      <c r="L7982">
        <f t="shared" si="249"/>
        <v>57.44</v>
      </c>
      <c r="M7982">
        <v>0</v>
      </c>
      <c r="N7982">
        <f t="shared" si="248"/>
        <v>57.44</v>
      </c>
      <c r="O7982">
        <v>3</v>
      </c>
      <c r="P7982" t="str">
        <f>VLOOKUP(O7982,dFornecedor!A:B,2,0)</f>
        <v>StepUp</v>
      </c>
    </row>
    <row r="7983" spans="1:16" x14ac:dyDescent="0.25">
      <c r="A7983">
        <v>7982</v>
      </c>
      <c r="B7983" s="1">
        <v>44381</v>
      </c>
      <c r="C7983" s="1">
        <v>44388</v>
      </c>
      <c r="D7983" s="1">
        <v>44399</v>
      </c>
      <c r="E7983" s="1">
        <v>44402</v>
      </c>
      <c r="F7983">
        <v>1</v>
      </c>
      <c r="G7983" t="str">
        <f>VLOOKUP(F7983,dComprador!A:B,2,0)</f>
        <v>Alon</v>
      </c>
      <c r="H7983">
        <v>8</v>
      </c>
      <c r="I7983" t="str">
        <f>VLOOKUP(H7983,dMateriaPrima!A:B,2,0)</f>
        <v>Cimento</v>
      </c>
      <c r="J7983">
        <f>VLOOKUP(H7983,dMateriaPrima!A:C,3,0)</f>
        <v>23</v>
      </c>
      <c r="K7983">
        <v>73</v>
      </c>
      <c r="L7983">
        <f t="shared" si="249"/>
        <v>1679</v>
      </c>
      <c r="M7983">
        <v>0</v>
      </c>
      <c r="N7983">
        <f t="shared" si="248"/>
        <v>1679</v>
      </c>
      <c r="O7983">
        <v>2</v>
      </c>
      <c r="P7983" t="str">
        <f>VLOOKUP(O7983,dFornecedor!A:B,2,0)</f>
        <v>Minerva</v>
      </c>
    </row>
    <row r="7984" spans="1:16" x14ac:dyDescent="0.25">
      <c r="A7984">
        <v>7983</v>
      </c>
      <c r="B7984" s="1">
        <v>44381</v>
      </c>
      <c r="C7984" s="1">
        <v>44383</v>
      </c>
      <c r="D7984" s="1">
        <v>44411</v>
      </c>
      <c r="E7984" s="1">
        <v>44415</v>
      </c>
      <c r="F7984">
        <v>1</v>
      </c>
      <c r="G7984" t="str">
        <f>VLOOKUP(F7984,dComprador!A:B,2,0)</f>
        <v>Alon</v>
      </c>
      <c r="H7984">
        <v>7</v>
      </c>
      <c r="I7984" t="str">
        <f>VLOOKUP(H7984,dMateriaPrima!A:B,2,0)</f>
        <v>Poliéster</v>
      </c>
      <c r="J7984">
        <f>VLOOKUP(H7984,dMateriaPrima!A:C,3,0)</f>
        <v>8</v>
      </c>
      <c r="K7984">
        <v>171</v>
      </c>
      <c r="L7984">
        <f t="shared" si="249"/>
        <v>1368</v>
      </c>
      <c r="M7984">
        <v>0</v>
      </c>
      <c r="N7984">
        <f t="shared" si="248"/>
        <v>1368</v>
      </c>
      <c r="O7984">
        <v>2</v>
      </c>
      <c r="P7984" t="str">
        <f>VLOOKUP(O7984,dFornecedor!A:B,2,0)</f>
        <v>Minerva</v>
      </c>
    </row>
    <row r="7985" spans="1:16" x14ac:dyDescent="0.25">
      <c r="A7985">
        <v>7984</v>
      </c>
      <c r="B7985" s="1">
        <v>44381</v>
      </c>
      <c r="C7985" s="1">
        <v>44381</v>
      </c>
      <c r="D7985" s="1">
        <v>44408</v>
      </c>
      <c r="E7985" s="1">
        <v>44412</v>
      </c>
      <c r="F7985">
        <v>1</v>
      </c>
      <c r="G7985" t="str">
        <f>VLOOKUP(F7985,dComprador!A:B,2,0)</f>
        <v>Alon</v>
      </c>
      <c r="H7985">
        <v>6</v>
      </c>
      <c r="I7985" t="str">
        <f>VLOOKUP(H7985,dMateriaPrima!A:B,2,0)</f>
        <v>Fio Algodão</v>
      </c>
      <c r="J7985">
        <f>VLOOKUP(H7985,dMateriaPrima!A:C,3,0)</f>
        <v>55.9</v>
      </c>
      <c r="K7985">
        <v>79</v>
      </c>
      <c r="L7985">
        <f t="shared" si="249"/>
        <v>4416.0999999999995</v>
      </c>
      <c r="M7985">
        <v>0</v>
      </c>
      <c r="N7985">
        <f t="shared" si="248"/>
        <v>4416.0999999999995</v>
      </c>
      <c r="O7985">
        <v>2</v>
      </c>
      <c r="P7985" t="str">
        <f>VLOOKUP(O7985,dFornecedor!A:B,2,0)</f>
        <v>Minerva</v>
      </c>
    </row>
    <row r="7986" spans="1:16" x14ac:dyDescent="0.25">
      <c r="A7986">
        <v>7985</v>
      </c>
      <c r="B7986" s="1">
        <v>44381</v>
      </c>
      <c r="C7986" s="1">
        <v>44386</v>
      </c>
      <c r="D7986" s="1">
        <v>44410</v>
      </c>
      <c r="E7986" s="1">
        <v>44414</v>
      </c>
      <c r="F7986">
        <v>1</v>
      </c>
      <c r="G7986" t="str">
        <f>VLOOKUP(F7986,dComprador!A:B,2,0)</f>
        <v>Alon</v>
      </c>
      <c r="H7986">
        <v>7</v>
      </c>
      <c r="I7986" t="str">
        <f>VLOOKUP(H7986,dMateriaPrima!A:B,2,0)</f>
        <v>Poliéster</v>
      </c>
      <c r="J7986">
        <f>VLOOKUP(H7986,dMateriaPrima!A:C,3,0)</f>
        <v>8</v>
      </c>
      <c r="K7986">
        <v>6</v>
      </c>
      <c r="L7986">
        <f t="shared" si="249"/>
        <v>48</v>
      </c>
      <c r="M7986">
        <v>0</v>
      </c>
      <c r="N7986">
        <f t="shared" si="248"/>
        <v>48</v>
      </c>
      <c r="O7986">
        <v>2</v>
      </c>
      <c r="P7986" t="str">
        <f>VLOOKUP(O7986,dFornecedor!A:B,2,0)</f>
        <v>Minerva</v>
      </c>
    </row>
    <row r="7987" spans="1:16" x14ac:dyDescent="0.25">
      <c r="A7987">
        <v>7986</v>
      </c>
      <c r="B7987" s="1">
        <v>44381</v>
      </c>
      <c r="C7987" s="1">
        <v>44382</v>
      </c>
      <c r="D7987" s="1">
        <v>44406</v>
      </c>
      <c r="E7987" s="1">
        <v>44405</v>
      </c>
      <c r="F7987">
        <v>1</v>
      </c>
      <c r="G7987" t="str">
        <f>VLOOKUP(F7987,dComprador!A:B,2,0)</f>
        <v>Alon</v>
      </c>
      <c r="H7987">
        <v>1</v>
      </c>
      <c r="I7987" t="str">
        <f>VLOOKUP(H7987,dMateriaPrima!A:B,2,0)</f>
        <v>Tecido</v>
      </c>
      <c r="J7987">
        <f>VLOOKUP(H7987,dMateriaPrima!A:C,3,0)</f>
        <v>18</v>
      </c>
      <c r="K7987">
        <v>86</v>
      </c>
      <c r="L7987">
        <f t="shared" si="249"/>
        <v>1548</v>
      </c>
      <c r="M7987">
        <v>0</v>
      </c>
      <c r="N7987">
        <f t="shared" si="248"/>
        <v>1548</v>
      </c>
      <c r="O7987">
        <v>4</v>
      </c>
      <c r="P7987" t="str">
        <f>VLOOKUP(O7987,dFornecedor!A:B,2,0)</f>
        <v>AlphaOmega</v>
      </c>
    </row>
    <row r="7988" spans="1:16" x14ac:dyDescent="0.25">
      <c r="A7988">
        <v>7987</v>
      </c>
      <c r="B7988" s="1">
        <v>44382</v>
      </c>
      <c r="C7988" s="1">
        <v>44389</v>
      </c>
      <c r="D7988" s="1">
        <v>44390</v>
      </c>
      <c r="E7988" s="1">
        <v>44389</v>
      </c>
      <c r="F7988">
        <v>4</v>
      </c>
      <c r="G7988" t="str">
        <f>VLOOKUP(F7988,dComprador!A:B,2,0)</f>
        <v>Lira</v>
      </c>
      <c r="H7988">
        <v>8</v>
      </c>
      <c r="I7988" t="str">
        <f>VLOOKUP(H7988,dMateriaPrima!A:B,2,0)</f>
        <v>Cimento</v>
      </c>
      <c r="J7988">
        <f>VLOOKUP(H7988,dMateriaPrima!A:C,3,0)</f>
        <v>23</v>
      </c>
      <c r="K7988">
        <v>85</v>
      </c>
      <c r="L7988">
        <f t="shared" si="249"/>
        <v>1955</v>
      </c>
      <c r="M7988">
        <v>0</v>
      </c>
      <c r="N7988">
        <f t="shared" si="248"/>
        <v>1955</v>
      </c>
      <c r="O7988">
        <v>1</v>
      </c>
      <c r="P7988" t="str">
        <f>VLOOKUP(O7988,dFornecedor!A:B,2,0)</f>
        <v>NorthShore</v>
      </c>
    </row>
    <row r="7989" spans="1:16" x14ac:dyDescent="0.25">
      <c r="A7989">
        <v>7988</v>
      </c>
      <c r="B7989" s="1">
        <v>44382</v>
      </c>
      <c r="C7989" s="1">
        <v>44382</v>
      </c>
      <c r="D7989" s="1">
        <v>44389</v>
      </c>
      <c r="E7989" s="1">
        <v>44392</v>
      </c>
      <c r="F7989">
        <v>4</v>
      </c>
      <c r="G7989" t="str">
        <f>VLOOKUP(F7989,dComprador!A:B,2,0)</f>
        <v>Lira</v>
      </c>
      <c r="H7989">
        <v>6</v>
      </c>
      <c r="I7989" t="str">
        <f>VLOOKUP(H7989,dMateriaPrima!A:B,2,0)</f>
        <v>Fio Algodão</v>
      </c>
      <c r="J7989">
        <f>VLOOKUP(H7989,dMateriaPrima!A:C,3,0)</f>
        <v>55.9</v>
      </c>
      <c r="K7989">
        <v>261</v>
      </c>
      <c r="L7989">
        <f t="shared" si="249"/>
        <v>14589.9</v>
      </c>
      <c r="M7989">
        <v>0</v>
      </c>
      <c r="N7989">
        <f t="shared" si="248"/>
        <v>14589.9</v>
      </c>
      <c r="O7989">
        <v>5</v>
      </c>
      <c r="P7989" t="str">
        <f>VLOOKUP(O7989,dFornecedor!A:B,2,0)</f>
        <v>Atlas</v>
      </c>
    </row>
    <row r="7990" spans="1:16" x14ac:dyDescent="0.25">
      <c r="A7990">
        <v>7989</v>
      </c>
      <c r="B7990" s="1">
        <v>44382</v>
      </c>
      <c r="C7990" s="1">
        <v>44384</v>
      </c>
      <c r="D7990" s="1">
        <v>44389</v>
      </c>
      <c r="E7990" s="1">
        <v>44390</v>
      </c>
      <c r="F7990">
        <v>4</v>
      </c>
      <c r="G7990" t="str">
        <f>VLOOKUP(F7990,dComprador!A:B,2,0)</f>
        <v>Lira</v>
      </c>
      <c r="H7990">
        <v>6</v>
      </c>
      <c r="I7990" t="str">
        <f>VLOOKUP(H7990,dMateriaPrima!A:B,2,0)</f>
        <v>Fio Algodão</v>
      </c>
      <c r="J7990">
        <f>VLOOKUP(H7990,dMateriaPrima!A:C,3,0)</f>
        <v>55.9</v>
      </c>
      <c r="K7990">
        <v>272</v>
      </c>
      <c r="L7990">
        <f t="shared" si="249"/>
        <v>15204.8</v>
      </c>
      <c r="M7990">
        <v>0</v>
      </c>
      <c r="N7990">
        <f t="shared" si="248"/>
        <v>15204.8</v>
      </c>
      <c r="O7990">
        <v>4</v>
      </c>
      <c r="P7990" t="str">
        <f>VLOOKUP(O7990,dFornecedor!A:B,2,0)</f>
        <v>AlphaOmega</v>
      </c>
    </row>
    <row r="7991" spans="1:16" x14ac:dyDescent="0.25">
      <c r="A7991">
        <v>7990</v>
      </c>
      <c r="B7991" s="1">
        <v>44382</v>
      </c>
      <c r="C7991" s="1">
        <v>44391</v>
      </c>
      <c r="D7991" s="1">
        <v>44391</v>
      </c>
      <c r="E7991" s="1">
        <v>44392</v>
      </c>
      <c r="F7991">
        <v>4</v>
      </c>
      <c r="G7991" t="str">
        <f>VLOOKUP(F7991,dComprador!A:B,2,0)</f>
        <v>Lira</v>
      </c>
      <c r="H7991">
        <v>5</v>
      </c>
      <c r="I7991" t="str">
        <f>VLOOKUP(H7991,dMateriaPrima!A:B,2,0)</f>
        <v>Areia</v>
      </c>
      <c r="J7991">
        <f>VLOOKUP(H7991,dMateriaPrima!A:C,3,0)</f>
        <v>3.59</v>
      </c>
      <c r="K7991">
        <v>361</v>
      </c>
      <c r="L7991">
        <f t="shared" si="249"/>
        <v>1295.99</v>
      </c>
      <c r="M7991">
        <v>0</v>
      </c>
      <c r="N7991">
        <f t="shared" si="248"/>
        <v>1295.99</v>
      </c>
      <c r="O7991">
        <v>3</v>
      </c>
      <c r="P7991" t="str">
        <f>VLOOKUP(O7991,dFornecedor!A:B,2,0)</f>
        <v>StepUp</v>
      </c>
    </row>
    <row r="7992" spans="1:16" x14ac:dyDescent="0.25">
      <c r="A7992">
        <v>7991</v>
      </c>
      <c r="B7992" s="1">
        <v>44382</v>
      </c>
      <c r="C7992" s="1">
        <v>44383</v>
      </c>
      <c r="D7992" s="1">
        <v>44394</v>
      </c>
      <c r="E7992" s="1">
        <v>44396</v>
      </c>
      <c r="F7992">
        <v>2</v>
      </c>
      <c r="G7992" t="str">
        <f>VLOOKUP(F7992,dComprador!A:B,2,0)</f>
        <v>João</v>
      </c>
      <c r="H7992">
        <v>4</v>
      </c>
      <c r="I7992" t="str">
        <f>VLOOKUP(H7992,dMateriaPrima!A:B,2,0)</f>
        <v>Madeira</v>
      </c>
      <c r="J7992">
        <f>VLOOKUP(H7992,dMateriaPrima!A:C,3,0)</f>
        <v>168</v>
      </c>
      <c r="K7992">
        <v>139</v>
      </c>
      <c r="L7992">
        <f t="shared" si="249"/>
        <v>23352</v>
      </c>
      <c r="M7992">
        <v>0</v>
      </c>
      <c r="N7992">
        <f t="shared" si="248"/>
        <v>23352</v>
      </c>
      <c r="O7992">
        <v>3</v>
      </c>
      <c r="P7992" t="str">
        <f>VLOOKUP(O7992,dFornecedor!A:B,2,0)</f>
        <v>StepUp</v>
      </c>
    </row>
    <row r="7993" spans="1:16" x14ac:dyDescent="0.25">
      <c r="A7993">
        <v>7992</v>
      </c>
      <c r="B7993" s="1">
        <v>44382</v>
      </c>
      <c r="C7993" s="1">
        <v>44383</v>
      </c>
      <c r="D7993" s="1">
        <v>44399</v>
      </c>
      <c r="E7993" s="1">
        <v>44398</v>
      </c>
      <c r="F7993">
        <v>1</v>
      </c>
      <c r="G7993" t="str">
        <f>VLOOKUP(F7993,dComprador!A:B,2,0)</f>
        <v>Alon</v>
      </c>
      <c r="H7993">
        <v>1</v>
      </c>
      <c r="I7993" t="str">
        <f>VLOOKUP(H7993,dMateriaPrima!A:B,2,0)</f>
        <v>Tecido</v>
      </c>
      <c r="J7993">
        <f>VLOOKUP(H7993,dMateriaPrima!A:C,3,0)</f>
        <v>18</v>
      </c>
      <c r="K7993">
        <v>99</v>
      </c>
      <c r="L7993">
        <f t="shared" si="249"/>
        <v>1782</v>
      </c>
      <c r="M7993">
        <v>0</v>
      </c>
      <c r="N7993">
        <f t="shared" si="248"/>
        <v>1782</v>
      </c>
      <c r="O7993">
        <v>3</v>
      </c>
      <c r="P7993" t="str">
        <f>VLOOKUP(O7993,dFornecedor!A:B,2,0)</f>
        <v>StepUp</v>
      </c>
    </row>
    <row r="7994" spans="1:16" x14ac:dyDescent="0.25">
      <c r="A7994">
        <v>7993</v>
      </c>
      <c r="B7994" s="1">
        <v>44382</v>
      </c>
      <c r="C7994" s="1">
        <v>44395</v>
      </c>
      <c r="D7994" s="1">
        <v>44402</v>
      </c>
      <c r="E7994" s="1">
        <v>44403</v>
      </c>
      <c r="F7994">
        <v>1</v>
      </c>
      <c r="G7994" t="str">
        <f>VLOOKUP(F7994,dComprador!A:B,2,0)</f>
        <v>Alon</v>
      </c>
      <c r="H7994">
        <v>5</v>
      </c>
      <c r="I7994" t="str">
        <f>VLOOKUP(H7994,dMateriaPrima!A:B,2,0)</f>
        <v>Areia</v>
      </c>
      <c r="J7994">
        <f>VLOOKUP(H7994,dMateriaPrima!A:C,3,0)</f>
        <v>3.59</v>
      </c>
      <c r="K7994">
        <v>29</v>
      </c>
      <c r="L7994">
        <f t="shared" si="249"/>
        <v>104.11</v>
      </c>
      <c r="M7994">
        <v>0</v>
      </c>
      <c r="N7994">
        <f t="shared" si="248"/>
        <v>104.11</v>
      </c>
      <c r="O7994">
        <v>1</v>
      </c>
      <c r="P7994" t="str">
        <f>VLOOKUP(O7994,dFornecedor!A:B,2,0)</f>
        <v>NorthShore</v>
      </c>
    </row>
    <row r="7995" spans="1:16" x14ac:dyDescent="0.25">
      <c r="A7995">
        <v>7994</v>
      </c>
      <c r="B7995" s="1">
        <v>44382</v>
      </c>
      <c r="C7995" s="1">
        <v>44382</v>
      </c>
      <c r="D7995" s="1">
        <v>44400</v>
      </c>
      <c r="E7995" s="1">
        <v>44400</v>
      </c>
      <c r="F7995">
        <v>1</v>
      </c>
      <c r="G7995" t="str">
        <f>VLOOKUP(F7995,dComprador!A:B,2,0)</f>
        <v>Alon</v>
      </c>
      <c r="H7995">
        <v>5</v>
      </c>
      <c r="I7995" t="str">
        <f>VLOOKUP(H7995,dMateriaPrima!A:B,2,0)</f>
        <v>Areia</v>
      </c>
      <c r="J7995">
        <f>VLOOKUP(H7995,dMateriaPrima!A:C,3,0)</f>
        <v>3.59</v>
      </c>
      <c r="K7995">
        <v>60</v>
      </c>
      <c r="L7995">
        <f t="shared" si="249"/>
        <v>215.39999999999998</v>
      </c>
      <c r="M7995">
        <v>0</v>
      </c>
      <c r="N7995">
        <f t="shared" si="248"/>
        <v>215.39999999999998</v>
      </c>
      <c r="O7995">
        <v>4</v>
      </c>
      <c r="P7995" t="str">
        <f>VLOOKUP(O7995,dFornecedor!A:B,2,0)</f>
        <v>AlphaOmega</v>
      </c>
    </row>
    <row r="7996" spans="1:16" x14ac:dyDescent="0.25">
      <c r="A7996">
        <v>7995</v>
      </c>
      <c r="B7996" s="1">
        <v>44382</v>
      </c>
      <c r="C7996" s="1">
        <v>44382</v>
      </c>
      <c r="D7996" s="1">
        <v>44402</v>
      </c>
      <c r="E7996" s="1">
        <v>44402</v>
      </c>
      <c r="F7996">
        <v>1</v>
      </c>
      <c r="G7996" t="str">
        <f>VLOOKUP(F7996,dComprador!A:B,2,0)</f>
        <v>Alon</v>
      </c>
      <c r="H7996">
        <v>5</v>
      </c>
      <c r="I7996" t="str">
        <f>VLOOKUP(H7996,dMateriaPrima!A:B,2,0)</f>
        <v>Areia</v>
      </c>
      <c r="J7996">
        <f>VLOOKUP(H7996,dMateriaPrima!A:C,3,0)</f>
        <v>3.59</v>
      </c>
      <c r="K7996">
        <v>65</v>
      </c>
      <c r="L7996">
        <f t="shared" si="249"/>
        <v>233.35</v>
      </c>
      <c r="M7996">
        <v>0</v>
      </c>
      <c r="N7996">
        <f t="shared" si="248"/>
        <v>233.35</v>
      </c>
      <c r="O7996">
        <v>2</v>
      </c>
      <c r="P7996" t="str">
        <f>VLOOKUP(O7996,dFornecedor!A:B,2,0)</f>
        <v>Minerva</v>
      </c>
    </row>
    <row r="7997" spans="1:16" x14ac:dyDescent="0.25">
      <c r="A7997">
        <v>7996</v>
      </c>
      <c r="B7997" s="1">
        <v>44382</v>
      </c>
      <c r="C7997" s="1">
        <v>44390</v>
      </c>
      <c r="D7997" s="1">
        <v>44412</v>
      </c>
      <c r="E7997" s="1">
        <v>44414</v>
      </c>
      <c r="F7997">
        <v>1</v>
      </c>
      <c r="G7997" t="str">
        <f>VLOOKUP(F7997,dComprador!A:B,2,0)</f>
        <v>Alon</v>
      </c>
      <c r="H7997">
        <v>8</v>
      </c>
      <c r="I7997" t="str">
        <f>VLOOKUP(H7997,dMateriaPrima!A:B,2,0)</f>
        <v>Cimento</v>
      </c>
      <c r="J7997">
        <f>VLOOKUP(H7997,dMateriaPrima!A:C,3,0)</f>
        <v>23</v>
      </c>
      <c r="K7997">
        <v>418</v>
      </c>
      <c r="L7997">
        <f t="shared" si="249"/>
        <v>9614</v>
      </c>
      <c r="M7997">
        <v>0</v>
      </c>
      <c r="N7997">
        <f t="shared" si="248"/>
        <v>9614</v>
      </c>
      <c r="O7997">
        <v>2</v>
      </c>
      <c r="P7997" t="str">
        <f>VLOOKUP(O7997,dFornecedor!A:B,2,0)</f>
        <v>Minerva</v>
      </c>
    </row>
    <row r="7998" spans="1:16" x14ac:dyDescent="0.25">
      <c r="A7998">
        <v>7997</v>
      </c>
      <c r="B7998" s="1">
        <v>44382</v>
      </c>
      <c r="C7998" s="1">
        <v>44383</v>
      </c>
      <c r="D7998" s="1">
        <v>44405</v>
      </c>
      <c r="E7998" s="1">
        <v>44407</v>
      </c>
      <c r="F7998">
        <v>1</v>
      </c>
      <c r="G7998" t="str">
        <f>VLOOKUP(F7998,dComprador!A:B,2,0)</f>
        <v>Alon</v>
      </c>
      <c r="H7998">
        <v>11</v>
      </c>
      <c r="I7998" t="str">
        <f>VLOOKUP(H7998,dMateriaPrima!A:B,2,0)</f>
        <v>Papel</v>
      </c>
      <c r="J7998">
        <f>VLOOKUP(H7998,dMateriaPrima!A:C,3,0)</f>
        <v>9</v>
      </c>
      <c r="K7998">
        <v>392</v>
      </c>
      <c r="L7998">
        <f t="shared" si="249"/>
        <v>3528</v>
      </c>
      <c r="M7998">
        <v>0</v>
      </c>
      <c r="N7998">
        <f t="shared" si="248"/>
        <v>3528</v>
      </c>
      <c r="O7998">
        <v>5</v>
      </c>
      <c r="P7998" t="str">
        <f>VLOOKUP(O7998,dFornecedor!A:B,2,0)</f>
        <v>Atlas</v>
      </c>
    </row>
    <row r="7999" spans="1:16" x14ac:dyDescent="0.25">
      <c r="A7999">
        <v>7998</v>
      </c>
      <c r="B7999" s="1">
        <v>44383</v>
      </c>
      <c r="C7999" s="1">
        <v>44389</v>
      </c>
      <c r="D7999" s="1">
        <v>44390</v>
      </c>
      <c r="E7999" s="1">
        <v>44392</v>
      </c>
      <c r="F7999">
        <v>4</v>
      </c>
      <c r="G7999" t="str">
        <f>VLOOKUP(F7999,dComprador!A:B,2,0)</f>
        <v>Lira</v>
      </c>
      <c r="H7999">
        <v>5</v>
      </c>
      <c r="I7999" t="str">
        <f>VLOOKUP(H7999,dMateriaPrima!A:B,2,0)</f>
        <v>Areia</v>
      </c>
      <c r="J7999">
        <f>VLOOKUP(H7999,dMateriaPrima!A:C,3,0)</f>
        <v>3.59</v>
      </c>
      <c r="K7999">
        <v>134</v>
      </c>
      <c r="L7999">
        <f t="shared" si="249"/>
        <v>481.06</v>
      </c>
      <c r="M7999">
        <v>0</v>
      </c>
      <c r="N7999">
        <f t="shared" si="248"/>
        <v>481.06</v>
      </c>
      <c r="O7999">
        <v>2</v>
      </c>
      <c r="P7999" t="str">
        <f>VLOOKUP(O7999,dFornecedor!A:B,2,0)</f>
        <v>Minerva</v>
      </c>
    </row>
    <row r="8000" spans="1:16" x14ac:dyDescent="0.25">
      <c r="A8000">
        <v>7999</v>
      </c>
      <c r="B8000" s="1">
        <v>44383</v>
      </c>
      <c r="C8000" s="1">
        <v>44392</v>
      </c>
      <c r="D8000" s="1">
        <v>44395</v>
      </c>
      <c r="E8000" s="1">
        <v>44402</v>
      </c>
      <c r="F8000">
        <v>4</v>
      </c>
      <c r="G8000" t="str">
        <f>VLOOKUP(F8000,dComprador!A:B,2,0)</f>
        <v>Lira</v>
      </c>
      <c r="H8000">
        <v>9</v>
      </c>
      <c r="I8000" t="str">
        <f>VLOOKUP(H8000,dMateriaPrima!A:B,2,0)</f>
        <v>Couro</v>
      </c>
      <c r="J8000">
        <f>VLOOKUP(H8000,dMateriaPrima!A:C,3,0)</f>
        <v>4.4000000000000004</v>
      </c>
      <c r="K8000">
        <v>333</v>
      </c>
      <c r="L8000">
        <f t="shared" si="249"/>
        <v>1465.2</v>
      </c>
      <c r="M8000">
        <v>0</v>
      </c>
      <c r="N8000">
        <f t="shared" si="248"/>
        <v>1465.2</v>
      </c>
      <c r="O8000">
        <v>2</v>
      </c>
      <c r="P8000" t="str">
        <f>VLOOKUP(O8000,dFornecedor!A:B,2,0)</f>
        <v>Minerva</v>
      </c>
    </row>
    <row r="8001" spans="1:16" x14ac:dyDescent="0.25">
      <c r="A8001">
        <v>8000</v>
      </c>
      <c r="B8001" s="1">
        <v>44383</v>
      </c>
      <c r="C8001" s="1">
        <v>44386</v>
      </c>
      <c r="D8001" s="1">
        <v>44414</v>
      </c>
      <c r="E8001" s="1">
        <v>44418</v>
      </c>
      <c r="F8001">
        <v>1</v>
      </c>
      <c r="G8001" t="str">
        <f>VLOOKUP(F8001,dComprador!A:B,2,0)</f>
        <v>Alon</v>
      </c>
      <c r="H8001">
        <v>7</v>
      </c>
      <c r="I8001" t="str">
        <f>VLOOKUP(H8001,dMateriaPrima!A:B,2,0)</f>
        <v>Poliéster</v>
      </c>
      <c r="J8001">
        <f>VLOOKUP(H8001,dMateriaPrima!A:C,3,0)</f>
        <v>8</v>
      </c>
      <c r="K8001">
        <v>277</v>
      </c>
      <c r="L8001">
        <f t="shared" si="249"/>
        <v>2216</v>
      </c>
      <c r="M8001">
        <v>0</v>
      </c>
      <c r="N8001">
        <f t="shared" si="248"/>
        <v>2216</v>
      </c>
      <c r="O8001">
        <v>3</v>
      </c>
      <c r="P8001" t="str">
        <f>VLOOKUP(O8001,dFornecedor!A:B,2,0)</f>
        <v>StepUp</v>
      </c>
    </row>
    <row r="8002" spans="1:16" x14ac:dyDescent="0.25">
      <c r="A8002">
        <v>8001</v>
      </c>
      <c r="B8002" s="1">
        <v>44383</v>
      </c>
      <c r="C8002" s="1">
        <v>44384</v>
      </c>
      <c r="D8002" s="1">
        <v>44390</v>
      </c>
      <c r="E8002" s="1">
        <v>44393</v>
      </c>
      <c r="F8002">
        <v>4</v>
      </c>
      <c r="G8002" t="str">
        <f>VLOOKUP(F8002,dComprador!A:B,2,0)</f>
        <v>Lira</v>
      </c>
      <c r="H8002">
        <v>8</v>
      </c>
      <c r="I8002" t="str">
        <f>VLOOKUP(H8002,dMateriaPrima!A:B,2,0)</f>
        <v>Cimento</v>
      </c>
      <c r="J8002">
        <f>VLOOKUP(H8002,dMateriaPrima!A:C,3,0)</f>
        <v>23</v>
      </c>
      <c r="K8002">
        <v>66</v>
      </c>
      <c r="L8002">
        <f t="shared" si="249"/>
        <v>1518</v>
      </c>
      <c r="M8002">
        <v>0</v>
      </c>
      <c r="N8002">
        <f t="shared" ref="N8002:N8065" si="250">SUM(L8002-((L8002*M8002)/100))</f>
        <v>1518</v>
      </c>
      <c r="O8002">
        <v>4</v>
      </c>
      <c r="P8002" t="str">
        <f>VLOOKUP(O8002,dFornecedor!A:B,2,0)</f>
        <v>AlphaOmega</v>
      </c>
    </row>
    <row r="8003" spans="1:16" x14ac:dyDescent="0.25">
      <c r="A8003">
        <v>8002</v>
      </c>
      <c r="B8003" s="1">
        <v>44383</v>
      </c>
      <c r="C8003" s="1">
        <v>44384</v>
      </c>
      <c r="D8003" s="1">
        <v>44389</v>
      </c>
      <c r="E8003" s="1">
        <v>44392</v>
      </c>
      <c r="F8003">
        <v>4</v>
      </c>
      <c r="G8003" t="str">
        <f>VLOOKUP(F8003,dComprador!A:B,2,0)</f>
        <v>Lira</v>
      </c>
      <c r="H8003">
        <v>10</v>
      </c>
      <c r="I8003" t="str">
        <f>VLOOKUP(H8003,dMateriaPrima!A:B,2,0)</f>
        <v>Pedra Britada</v>
      </c>
      <c r="J8003">
        <f>VLOOKUP(H8003,dMateriaPrima!A:C,3,0)</f>
        <v>56</v>
      </c>
      <c r="K8003">
        <v>51</v>
      </c>
      <c r="L8003">
        <f t="shared" ref="L8003:L8066" si="251">J8003*K8003</f>
        <v>2856</v>
      </c>
      <c r="M8003">
        <v>0</v>
      </c>
      <c r="N8003">
        <f t="shared" si="250"/>
        <v>2856</v>
      </c>
      <c r="O8003">
        <v>3</v>
      </c>
      <c r="P8003" t="str">
        <f>VLOOKUP(O8003,dFornecedor!A:B,2,0)</f>
        <v>StepUp</v>
      </c>
    </row>
    <row r="8004" spans="1:16" x14ac:dyDescent="0.25">
      <c r="A8004">
        <v>8003</v>
      </c>
      <c r="B8004" s="1">
        <v>44383</v>
      </c>
      <c r="C8004" s="1">
        <v>44389</v>
      </c>
      <c r="D8004" s="1">
        <v>44394</v>
      </c>
      <c r="E8004" s="1">
        <v>44396</v>
      </c>
      <c r="F8004">
        <v>4</v>
      </c>
      <c r="G8004" t="str">
        <f>VLOOKUP(F8004,dComprador!A:B,2,0)</f>
        <v>Lira</v>
      </c>
      <c r="H8004">
        <v>4</v>
      </c>
      <c r="I8004" t="str">
        <f>VLOOKUP(H8004,dMateriaPrima!A:B,2,0)</f>
        <v>Madeira</v>
      </c>
      <c r="J8004">
        <f>VLOOKUP(H8004,dMateriaPrima!A:C,3,0)</f>
        <v>168</v>
      </c>
      <c r="K8004">
        <v>32</v>
      </c>
      <c r="L8004">
        <f t="shared" si="251"/>
        <v>5376</v>
      </c>
      <c r="M8004">
        <v>0</v>
      </c>
      <c r="N8004">
        <f t="shared" si="250"/>
        <v>5376</v>
      </c>
      <c r="O8004">
        <v>4</v>
      </c>
      <c r="P8004" t="str">
        <f>VLOOKUP(O8004,dFornecedor!A:B,2,0)</f>
        <v>AlphaOmega</v>
      </c>
    </row>
    <row r="8005" spans="1:16" x14ac:dyDescent="0.25">
      <c r="A8005">
        <v>8004</v>
      </c>
      <c r="B8005" s="1">
        <v>44383</v>
      </c>
      <c r="C8005" s="1">
        <v>44390</v>
      </c>
      <c r="D8005" s="1">
        <v>44400</v>
      </c>
      <c r="E8005" s="1">
        <v>44403</v>
      </c>
      <c r="F8005">
        <v>1</v>
      </c>
      <c r="G8005" t="str">
        <f>VLOOKUP(F8005,dComprador!A:B,2,0)</f>
        <v>Alon</v>
      </c>
      <c r="H8005">
        <v>8</v>
      </c>
      <c r="I8005" t="str">
        <f>VLOOKUP(H8005,dMateriaPrima!A:B,2,0)</f>
        <v>Cimento</v>
      </c>
      <c r="J8005">
        <f>VLOOKUP(H8005,dMateriaPrima!A:C,3,0)</f>
        <v>23</v>
      </c>
      <c r="K8005">
        <v>247</v>
      </c>
      <c r="L8005">
        <f t="shared" si="251"/>
        <v>5681</v>
      </c>
      <c r="M8005">
        <v>0</v>
      </c>
      <c r="N8005">
        <f t="shared" si="250"/>
        <v>5681</v>
      </c>
      <c r="O8005">
        <v>2</v>
      </c>
      <c r="P8005" t="str">
        <f>VLOOKUP(O8005,dFornecedor!A:B,2,0)</f>
        <v>Minerva</v>
      </c>
    </row>
    <row r="8006" spans="1:16" x14ac:dyDescent="0.25">
      <c r="A8006">
        <v>8005</v>
      </c>
      <c r="B8006" s="1">
        <v>44383</v>
      </c>
      <c r="C8006" s="1">
        <v>44388</v>
      </c>
      <c r="D8006" s="1">
        <v>44401</v>
      </c>
      <c r="E8006" s="1">
        <v>44403</v>
      </c>
      <c r="F8006">
        <v>1</v>
      </c>
      <c r="G8006" t="str">
        <f>VLOOKUP(F8006,dComprador!A:B,2,0)</f>
        <v>Alon</v>
      </c>
      <c r="H8006">
        <v>5</v>
      </c>
      <c r="I8006" t="str">
        <f>VLOOKUP(H8006,dMateriaPrima!A:B,2,0)</f>
        <v>Areia</v>
      </c>
      <c r="J8006">
        <f>VLOOKUP(H8006,dMateriaPrima!A:C,3,0)</f>
        <v>3.59</v>
      </c>
      <c r="K8006">
        <v>25</v>
      </c>
      <c r="L8006">
        <f t="shared" si="251"/>
        <v>89.75</v>
      </c>
      <c r="M8006">
        <v>0</v>
      </c>
      <c r="N8006">
        <f t="shared" si="250"/>
        <v>89.75</v>
      </c>
      <c r="O8006">
        <v>5</v>
      </c>
      <c r="P8006" t="str">
        <f>VLOOKUP(O8006,dFornecedor!A:B,2,0)</f>
        <v>Atlas</v>
      </c>
    </row>
    <row r="8007" spans="1:16" x14ac:dyDescent="0.25">
      <c r="A8007">
        <v>8006</v>
      </c>
      <c r="B8007" s="1">
        <v>44383</v>
      </c>
      <c r="C8007" s="1">
        <v>44383</v>
      </c>
      <c r="D8007" s="1">
        <v>44400</v>
      </c>
      <c r="E8007" s="1">
        <v>44400</v>
      </c>
      <c r="F8007">
        <v>2</v>
      </c>
      <c r="G8007" t="str">
        <f>VLOOKUP(F8007,dComprador!A:B,2,0)</f>
        <v>João</v>
      </c>
      <c r="H8007">
        <v>4</v>
      </c>
      <c r="I8007" t="str">
        <f>VLOOKUP(H8007,dMateriaPrima!A:B,2,0)</f>
        <v>Madeira</v>
      </c>
      <c r="J8007">
        <f>VLOOKUP(H8007,dMateriaPrima!A:C,3,0)</f>
        <v>168</v>
      </c>
      <c r="K8007">
        <v>17</v>
      </c>
      <c r="L8007">
        <f t="shared" si="251"/>
        <v>2856</v>
      </c>
      <c r="M8007">
        <v>0</v>
      </c>
      <c r="N8007">
        <f t="shared" si="250"/>
        <v>2856</v>
      </c>
      <c r="O8007">
        <v>5</v>
      </c>
      <c r="P8007" t="str">
        <f>VLOOKUP(O8007,dFornecedor!A:B,2,0)</f>
        <v>Atlas</v>
      </c>
    </row>
    <row r="8008" spans="1:16" x14ac:dyDescent="0.25">
      <c r="A8008">
        <v>8007</v>
      </c>
      <c r="B8008" s="1">
        <v>44383</v>
      </c>
      <c r="C8008" s="1">
        <v>44391</v>
      </c>
      <c r="D8008" s="1">
        <v>44396</v>
      </c>
      <c r="E8008" s="1">
        <v>44397</v>
      </c>
      <c r="F8008">
        <v>2</v>
      </c>
      <c r="G8008" t="str">
        <f>VLOOKUP(F8008,dComprador!A:B,2,0)</f>
        <v>João</v>
      </c>
      <c r="H8008">
        <v>11</v>
      </c>
      <c r="I8008" t="str">
        <f>VLOOKUP(H8008,dMateriaPrima!A:B,2,0)</f>
        <v>Papel</v>
      </c>
      <c r="J8008">
        <f>VLOOKUP(H8008,dMateriaPrima!A:C,3,0)</f>
        <v>9</v>
      </c>
      <c r="K8008">
        <v>168</v>
      </c>
      <c r="L8008">
        <f t="shared" si="251"/>
        <v>1512</v>
      </c>
      <c r="M8008">
        <v>0</v>
      </c>
      <c r="N8008">
        <f t="shared" si="250"/>
        <v>1512</v>
      </c>
      <c r="O8008">
        <v>2</v>
      </c>
      <c r="P8008" t="str">
        <f>VLOOKUP(O8008,dFornecedor!A:B,2,0)</f>
        <v>Minerva</v>
      </c>
    </row>
    <row r="8009" spans="1:16" x14ac:dyDescent="0.25">
      <c r="A8009">
        <v>8008</v>
      </c>
      <c r="B8009" s="1">
        <v>44383</v>
      </c>
      <c r="C8009" s="1">
        <v>44384</v>
      </c>
      <c r="D8009" s="1">
        <v>44396</v>
      </c>
      <c r="E8009" s="1">
        <v>44399</v>
      </c>
      <c r="F8009">
        <v>2</v>
      </c>
      <c r="G8009" t="str">
        <f>VLOOKUP(F8009,dComprador!A:B,2,0)</f>
        <v>João</v>
      </c>
      <c r="H8009">
        <v>9</v>
      </c>
      <c r="I8009" t="str">
        <f>VLOOKUP(H8009,dMateriaPrima!A:B,2,0)</f>
        <v>Couro</v>
      </c>
      <c r="J8009">
        <f>VLOOKUP(H8009,dMateriaPrima!A:C,3,0)</f>
        <v>4.4000000000000004</v>
      </c>
      <c r="K8009">
        <v>49</v>
      </c>
      <c r="L8009">
        <f t="shared" si="251"/>
        <v>215.60000000000002</v>
      </c>
      <c r="M8009">
        <v>0</v>
      </c>
      <c r="N8009">
        <f t="shared" si="250"/>
        <v>215.60000000000002</v>
      </c>
      <c r="O8009">
        <v>3</v>
      </c>
      <c r="P8009" t="str">
        <f>VLOOKUP(O8009,dFornecedor!A:B,2,0)</f>
        <v>StepUp</v>
      </c>
    </row>
    <row r="8010" spans="1:16" x14ac:dyDescent="0.25">
      <c r="A8010">
        <v>8009</v>
      </c>
      <c r="B8010" s="1">
        <v>44383</v>
      </c>
      <c r="C8010" s="1">
        <v>44390</v>
      </c>
      <c r="D8010" s="1">
        <v>44414</v>
      </c>
      <c r="E8010" s="1">
        <v>44417</v>
      </c>
      <c r="F8010">
        <v>1</v>
      </c>
      <c r="G8010" t="str">
        <f>VLOOKUP(F8010,dComprador!A:B,2,0)</f>
        <v>Alon</v>
      </c>
      <c r="H8010">
        <v>8</v>
      </c>
      <c r="I8010" t="str">
        <f>VLOOKUP(H8010,dMateriaPrima!A:B,2,0)</f>
        <v>Cimento</v>
      </c>
      <c r="J8010">
        <f>VLOOKUP(H8010,dMateriaPrima!A:C,3,0)</f>
        <v>23</v>
      </c>
      <c r="K8010">
        <v>7</v>
      </c>
      <c r="L8010">
        <f t="shared" si="251"/>
        <v>161</v>
      </c>
      <c r="M8010">
        <v>0</v>
      </c>
      <c r="N8010">
        <f t="shared" si="250"/>
        <v>161</v>
      </c>
      <c r="O8010">
        <v>2</v>
      </c>
      <c r="P8010" t="str">
        <f>VLOOKUP(O8010,dFornecedor!A:B,2,0)</f>
        <v>Minerva</v>
      </c>
    </row>
    <row r="8011" spans="1:16" x14ac:dyDescent="0.25">
      <c r="A8011">
        <v>8010</v>
      </c>
      <c r="B8011" s="1">
        <v>44383</v>
      </c>
      <c r="C8011" s="1">
        <v>44387</v>
      </c>
      <c r="D8011" s="1">
        <v>44407</v>
      </c>
      <c r="E8011" s="1">
        <v>44406</v>
      </c>
      <c r="F8011">
        <v>1</v>
      </c>
      <c r="G8011" t="str">
        <f>VLOOKUP(F8011,dComprador!A:B,2,0)</f>
        <v>Alon</v>
      </c>
      <c r="H8011">
        <v>8</v>
      </c>
      <c r="I8011" t="str">
        <f>VLOOKUP(H8011,dMateriaPrima!A:B,2,0)</f>
        <v>Cimento</v>
      </c>
      <c r="J8011">
        <f>VLOOKUP(H8011,dMateriaPrima!A:C,3,0)</f>
        <v>23</v>
      </c>
      <c r="K8011">
        <v>27</v>
      </c>
      <c r="L8011">
        <f t="shared" si="251"/>
        <v>621</v>
      </c>
      <c r="M8011">
        <v>0</v>
      </c>
      <c r="N8011">
        <f t="shared" si="250"/>
        <v>621</v>
      </c>
      <c r="O8011">
        <v>1</v>
      </c>
      <c r="P8011" t="str">
        <f>VLOOKUP(O8011,dFornecedor!A:B,2,0)</f>
        <v>NorthShore</v>
      </c>
    </row>
    <row r="8012" spans="1:16" x14ac:dyDescent="0.25">
      <c r="A8012">
        <v>8011</v>
      </c>
      <c r="B8012" s="1">
        <v>44384</v>
      </c>
      <c r="C8012" s="1">
        <v>44384</v>
      </c>
      <c r="D8012" s="1">
        <v>44391</v>
      </c>
      <c r="E8012" s="1">
        <v>44388</v>
      </c>
      <c r="F8012">
        <v>4</v>
      </c>
      <c r="G8012" t="str">
        <f>VLOOKUP(F8012,dComprador!A:B,2,0)</f>
        <v>Lira</v>
      </c>
      <c r="H8012">
        <v>9</v>
      </c>
      <c r="I8012" t="str">
        <f>VLOOKUP(H8012,dMateriaPrima!A:B,2,0)</f>
        <v>Couro</v>
      </c>
      <c r="J8012">
        <f>VLOOKUP(H8012,dMateriaPrima!A:C,3,0)</f>
        <v>4.4000000000000004</v>
      </c>
      <c r="K8012">
        <v>397</v>
      </c>
      <c r="L8012">
        <f t="shared" si="251"/>
        <v>1746.8000000000002</v>
      </c>
      <c r="M8012">
        <v>0</v>
      </c>
      <c r="N8012">
        <f t="shared" si="250"/>
        <v>1746.8000000000002</v>
      </c>
      <c r="O8012">
        <v>4</v>
      </c>
      <c r="P8012" t="str">
        <f>VLOOKUP(O8012,dFornecedor!A:B,2,0)</f>
        <v>AlphaOmega</v>
      </c>
    </row>
    <row r="8013" spans="1:16" x14ac:dyDescent="0.25">
      <c r="A8013">
        <v>8012</v>
      </c>
      <c r="B8013" s="1">
        <v>44384</v>
      </c>
      <c r="C8013" s="1">
        <v>44385</v>
      </c>
      <c r="D8013" s="1">
        <v>44412</v>
      </c>
      <c r="E8013" s="1">
        <v>44411</v>
      </c>
      <c r="F8013">
        <v>1</v>
      </c>
      <c r="G8013" t="str">
        <f>VLOOKUP(F8013,dComprador!A:B,2,0)</f>
        <v>Alon</v>
      </c>
      <c r="H8013">
        <v>10</v>
      </c>
      <c r="I8013" t="str">
        <f>VLOOKUP(H8013,dMateriaPrima!A:B,2,0)</f>
        <v>Pedra Britada</v>
      </c>
      <c r="J8013">
        <f>VLOOKUP(H8013,dMateriaPrima!A:C,3,0)</f>
        <v>56</v>
      </c>
      <c r="K8013">
        <v>112</v>
      </c>
      <c r="L8013">
        <f t="shared" si="251"/>
        <v>6272</v>
      </c>
      <c r="M8013">
        <v>0</v>
      </c>
      <c r="N8013">
        <f t="shared" si="250"/>
        <v>6272</v>
      </c>
      <c r="O8013">
        <v>3</v>
      </c>
      <c r="P8013" t="str">
        <f>VLOOKUP(O8013,dFornecedor!A:B,2,0)</f>
        <v>StepUp</v>
      </c>
    </row>
    <row r="8014" spans="1:16" x14ac:dyDescent="0.25">
      <c r="A8014">
        <v>8013</v>
      </c>
      <c r="B8014" s="1">
        <v>44384</v>
      </c>
      <c r="C8014" s="1">
        <v>44386</v>
      </c>
      <c r="D8014" s="1">
        <v>44416</v>
      </c>
      <c r="E8014" s="1">
        <v>44418</v>
      </c>
      <c r="F8014">
        <v>1</v>
      </c>
      <c r="G8014" t="str">
        <f>VLOOKUP(F8014,dComprador!A:B,2,0)</f>
        <v>Alon</v>
      </c>
      <c r="H8014">
        <v>8</v>
      </c>
      <c r="I8014" t="str">
        <f>VLOOKUP(H8014,dMateriaPrima!A:B,2,0)</f>
        <v>Cimento</v>
      </c>
      <c r="J8014">
        <f>VLOOKUP(H8014,dMateriaPrima!A:C,3,0)</f>
        <v>23</v>
      </c>
      <c r="K8014">
        <v>55</v>
      </c>
      <c r="L8014">
        <f t="shared" si="251"/>
        <v>1265</v>
      </c>
      <c r="M8014">
        <v>0</v>
      </c>
      <c r="N8014">
        <f t="shared" si="250"/>
        <v>1265</v>
      </c>
      <c r="O8014">
        <v>2</v>
      </c>
      <c r="P8014" t="str">
        <f>VLOOKUP(O8014,dFornecedor!A:B,2,0)</f>
        <v>Minerva</v>
      </c>
    </row>
    <row r="8015" spans="1:16" x14ac:dyDescent="0.25">
      <c r="A8015">
        <v>8014</v>
      </c>
      <c r="B8015" s="1">
        <v>44384</v>
      </c>
      <c r="C8015" s="1">
        <v>44387</v>
      </c>
      <c r="D8015" s="1">
        <v>44395</v>
      </c>
      <c r="E8015" s="1">
        <v>44401</v>
      </c>
      <c r="F8015">
        <v>4</v>
      </c>
      <c r="G8015" t="str">
        <f>VLOOKUP(F8015,dComprador!A:B,2,0)</f>
        <v>Lira</v>
      </c>
      <c r="H8015">
        <v>7</v>
      </c>
      <c r="I8015" t="str">
        <f>VLOOKUP(H8015,dMateriaPrima!A:B,2,0)</f>
        <v>Poliéster</v>
      </c>
      <c r="J8015">
        <f>VLOOKUP(H8015,dMateriaPrima!A:C,3,0)</f>
        <v>8</v>
      </c>
      <c r="K8015">
        <v>8</v>
      </c>
      <c r="L8015">
        <f t="shared" si="251"/>
        <v>64</v>
      </c>
      <c r="M8015">
        <v>0</v>
      </c>
      <c r="N8015">
        <f t="shared" si="250"/>
        <v>64</v>
      </c>
      <c r="O8015">
        <v>5</v>
      </c>
      <c r="P8015" t="str">
        <f>VLOOKUP(O8015,dFornecedor!A:B,2,0)</f>
        <v>Atlas</v>
      </c>
    </row>
    <row r="8016" spans="1:16" x14ac:dyDescent="0.25">
      <c r="A8016">
        <v>8015</v>
      </c>
      <c r="B8016" s="1">
        <v>44384</v>
      </c>
      <c r="C8016" s="1">
        <v>44387</v>
      </c>
      <c r="D8016" s="1">
        <v>44391</v>
      </c>
      <c r="E8016" s="1">
        <v>44395</v>
      </c>
      <c r="F8016">
        <v>4</v>
      </c>
      <c r="G8016" t="str">
        <f>VLOOKUP(F8016,dComprador!A:B,2,0)</f>
        <v>Lira</v>
      </c>
      <c r="H8016">
        <v>5</v>
      </c>
      <c r="I8016" t="str">
        <f>VLOOKUP(H8016,dMateriaPrima!A:B,2,0)</f>
        <v>Areia</v>
      </c>
      <c r="J8016">
        <f>VLOOKUP(H8016,dMateriaPrima!A:C,3,0)</f>
        <v>3.59</v>
      </c>
      <c r="K8016">
        <v>595</v>
      </c>
      <c r="L8016">
        <f t="shared" si="251"/>
        <v>2136.0499999999997</v>
      </c>
      <c r="M8016">
        <v>0</v>
      </c>
      <c r="N8016">
        <f t="shared" si="250"/>
        <v>2136.0499999999997</v>
      </c>
      <c r="O8016">
        <v>4</v>
      </c>
      <c r="P8016" t="str">
        <f>VLOOKUP(O8016,dFornecedor!A:B,2,0)</f>
        <v>AlphaOmega</v>
      </c>
    </row>
    <row r="8017" spans="1:16" x14ac:dyDescent="0.25">
      <c r="A8017">
        <v>8016</v>
      </c>
      <c r="B8017" s="1">
        <v>44384</v>
      </c>
      <c r="C8017" s="1">
        <v>44385</v>
      </c>
      <c r="D8017" s="1">
        <v>44393</v>
      </c>
      <c r="E8017" s="1">
        <v>44393</v>
      </c>
      <c r="F8017">
        <v>4</v>
      </c>
      <c r="G8017" t="str">
        <f>VLOOKUP(F8017,dComprador!A:B,2,0)</f>
        <v>Lira</v>
      </c>
      <c r="H8017">
        <v>2</v>
      </c>
      <c r="I8017" t="str">
        <f>VLOOKUP(H8017,dMateriaPrima!A:B,2,0)</f>
        <v>Chapa Metal</v>
      </c>
      <c r="J8017">
        <f>VLOOKUP(H8017,dMateriaPrima!A:C,3,0)</f>
        <v>299.89999999999998</v>
      </c>
      <c r="K8017">
        <v>234</v>
      </c>
      <c r="L8017">
        <f t="shared" si="251"/>
        <v>70176.599999999991</v>
      </c>
      <c r="M8017">
        <v>0</v>
      </c>
      <c r="N8017">
        <f t="shared" si="250"/>
        <v>70176.599999999991</v>
      </c>
      <c r="O8017">
        <v>3</v>
      </c>
      <c r="P8017" t="str">
        <f>VLOOKUP(O8017,dFornecedor!A:B,2,0)</f>
        <v>StepUp</v>
      </c>
    </row>
    <row r="8018" spans="1:16" x14ac:dyDescent="0.25">
      <c r="A8018">
        <v>8017</v>
      </c>
      <c r="B8018" s="1">
        <v>44384</v>
      </c>
      <c r="C8018" s="1">
        <v>44392</v>
      </c>
      <c r="D8018" s="1">
        <v>44394</v>
      </c>
      <c r="E8018" s="1">
        <v>44397</v>
      </c>
      <c r="F8018">
        <v>4</v>
      </c>
      <c r="G8018" t="str">
        <f>VLOOKUP(F8018,dComprador!A:B,2,0)</f>
        <v>Lira</v>
      </c>
      <c r="H8018">
        <v>7</v>
      </c>
      <c r="I8018" t="str">
        <f>VLOOKUP(H8018,dMateriaPrima!A:B,2,0)</f>
        <v>Poliéster</v>
      </c>
      <c r="J8018">
        <f>VLOOKUP(H8018,dMateriaPrima!A:C,3,0)</f>
        <v>8</v>
      </c>
      <c r="K8018">
        <v>148</v>
      </c>
      <c r="L8018">
        <f t="shared" si="251"/>
        <v>1184</v>
      </c>
      <c r="M8018">
        <v>0</v>
      </c>
      <c r="N8018">
        <f t="shared" si="250"/>
        <v>1184</v>
      </c>
      <c r="O8018">
        <v>2</v>
      </c>
      <c r="P8018" t="str">
        <f>VLOOKUP(O8018,dFornecedor!A:B,2,0)</f>
        <v>Minerva</v>
      </c>
    </row>
    <row r="8019" spans="1:16" x14ac:dyDescent="0.25">
      <c r="A8019">
        <v>8018</v>
      </c>
      <c r="B8019" s="1">
        <v>44384</v>
      </c>
      <c r="C8019" s="1">
        <v>44393</v>
      </c>
      <c r="D8019" s="1">
        <v>44400</v>
      </c>
      <c r="E8019" s="1">
        <v>44402</v>
      </c>
      <c r="F8019">
        <v>1</v>
      </c>
      <c r="G8019" t="str">
        <f>VLOOKUP(F8019,dComprador!A:B,2,0)</f>
        <v>Alon</v>
      </c>
      <c r="H8019">
        <v>10</v>
      </c>
      <c r="I8019" t="str">
        <f>VLOOKUP(H8019,dMateriaPrima!A:B,2,0)</f>
        <v>Pedra Britada</v>
      </c>
      <c r="J8019">
        <f>VLOOKUP(H8019,dMateriaPrima!A:C,3,0)</f>
        <v>56</v>
      </c>
      <c r="K8019">
        <v>41</v>
      </c>
      <c r="L8019">
        <f t="shared" si="251"/>
        <v>2296</v>
      </c>
      <c r="M8019">
        <v>0</v>
      </c>
      <c r="N8019">
        <f t="shared" si="250"/>
        <v>2296</v>
      </c>
      <c r="O8019">
        <v>3</v>
      </c>
      <c r="P8019" t="str">
        <f>VLOOKUP(O8019,dFornecedor!A:B,2,0)</f>
        <v>StepUp</v>
      </c>
    </row>
    <row r="8020" spans="1:16" x14ac:dyDescent="0.25">
      <c r="A8020">
        <v>8019</v>
      </c>
      <c r="B8020" s="1">
        <v>44384</v>
      </c>
      <c r="C8020" s="1">
        <v>44390</v>
      </c>
      <c r="D8020" s="1">
        <v>44405</v>
      </c>
      <c r="E8020" s="1">
        <v>44408</v>
      </c>
      <c r="F8020">
        <v>1</v>
      </c>
      <c r="G8020" t="str">
        <f>VLOOKUP(F8020,dComprador!A:B,2,0)</f>
        <v>Alon</v>
      </c>
      <c r="H8020">
        <v>7</v>
      </c>
      <c r="I8020" t="str">
        <f>VLOOKUP(H8020,dMateriaPrima!A:B,2,0)</f>
        <v>Poliéster</v>
      </c>
      <c r="J8020">
        <f>VLOOKUP(H8020,dMateriaPrima!A:C,3,0)</f>
        <v>8</v>
      </c>
      <c r="K8020">
        <v>340</v>
      </c>
      <c r="L8020">
        <f t="shared" si="251"/>
        <v>2720</v>
      </c>
      <c r="M8020">
        <v>0</v>
      </c>
      <c r="N8020">
        <f t="shared" si="250"/>
        <v>2720</v>
      </c>
      <c r="O8020">
        <v>3</v>
      </c>
      <c r="P8020" t="str">
        <f>VLOOKUP(O8020,dFornecedor!A:B,2,0)</f>
        <v>StepUp</v>
      </c>
    </row>
    <row r="8021" spans="1:16" x14ac:dyDescent="0.25">
      <c r="A8021">
        <v>8020</v>
      </c>
      <c r="B8021" s="1">
        <v>44384</v>
      </c>
      <c r="C8021" s="1">
        <v>44385</v>
      </c>
      <c r="D8021" s="1">
        <v>44395</v>
      </c>
      <c r="E8021" s="1">
        <v>44401</v>
      </c>
      <c r="F8021">
        <v>2</v>
      </c>
      <c r="G8021" t="str">
        <f>VLOOKUP(F8021,dComprador!A:B,2,0)</f>
        <v>João</v>
      </c>
      <c r="H8021">
        <v>1</v>
      </c>
      <c r="I8021" t="str">
        <f>VLOOKUP(H8021,dMateriaPrima!A:B,2,0)</f>
        <v>Tecido</v>
      </c>
      <c r="J8021">
        <f>VLOOKUP(H8021,dMateriaPrima!A:C,3,0)</f>
        <v>18</v>
      </c>
      <c r="K8021">
        <v>635</v>
      </c>
      <c r="L8021">
        <f t="shared" si="251"/>
        <v>11430</v>
      </c>
      <c r="M8021">
        <v>0</v>
      </c>
      <c r="N8021">
        <f t="shared" si="250"/>
        <v>11430</v>
      </c>
      <c r="O8021">
        <v>3</v>
      </c>
      <c r="P8021" t="str">
        <f>VLOOKUP(O8021,dFornecedor!A:B,2,0)</f>
        <v>StepUp</v>
      </c>
    </row>
    <row r="8022" spans="1:16" x14ac:dyDescent="0.25">
      <c r="A8022">
        <v>8021</v>
      </c>
      <c r="B8022" s="1">
        <v>44384</v>
      </c>
      <c r="C8022" s="1">
        <v>44396</v>
      </c>
      <c r="D8022" s="1">
        <v>44402</v>
      </c>
      <c r="E8022" s="1">
        <v>44406</v>
      </c>
      <c r="F8022">
        <v>1</v>
      </c>
      <c r="G8022" t="str">
        <f>VLOOKUP(F8022,dComprador!A:B,2,0)</f>
        <v>Alon</v>
      </c>
      <c r="H8022">
        <v>7</v>
      </c>
      <c r="I8022" t="str">
        <f>VLOOKUP(H8022,dMateriaPrima!A:B,2,0)</f>
        <v>Poliéster</v>
      </c>
      <c r="J8022">
        <f>VLOOKUP(H8022,dMateriaPrima!A:C,3,0)</f>
        <v>8</v>
      </c>
      <c r="K8022">
        <v>62</v>
      </c>
      <c r="L8022">
        <f t="shared" si="251"/>
        <v>496</v>
      </c>
      <c r="M8022">
        <v>0</v>
      </c>
      <c r="N8022">
        <f t="shared" si="250"/>
        <v>496</v>
      </c>
      <c r="O8022">
        <v>1</v>
      </c>
      <c r="P8022" t="str">
        <f>VLOOKUP(O8022,dFornecedor!A:B,2,0)</f>
        <v>NorthShore</v>
      </c>
    </row>
    <row r="8023" spans="1:16" x14ac:dyDescent="0.25">
      <c r="A8023">
        <v>8022</v>
      </c>
      <c r="B8023" s="1">
        <v>44384</v>
      </c>
      <c r="C8023" s="1">
        <v>44393</v>
      </c>
      <c r="D8023" s="1">
        <v>44408</v>
      </c>
      <c r="E8023" s="1">
        <v>44410</v>
      </c>
      <c r="F8023">
        <v>1</v>
      </c>
      <c r="G8023" t="str">
        <f>VLOOKUP(F8023,dComprador!A:B,2,0)</f>
        <v>Alon</v>
      </c>
      <c r="H8023">
        <v>6</v>
      </c>
      <c r="I8023" t="str">
        <f>VLOOKUP(H8023,dMateriaPrima!A:B,2,0)</f>
        <v>Fio Algodão</v>
      </c>
      <c r="J8023">
        <f>VLOOKUP(H8023,dMateriaPrima!A:C,3,0)</f>
        <v>55.9</v>
      </c>
      <c r="K8023">
        <v>254</v>
      </c>
      <c r="L8023">
        <f t="shared" si="251"/>
        <v>14198.6</v>
      </c>
      <c r="M8023">
        <v>0</v>
      </c>
      <c r="N8023">
        <f t="shared" si="250"/>
        <v>14198.6</v>
      </c>
      <c r="O8023">
        <v>2</v>
      </c>
      <c r="P8023" t="str">
        <f>VLOOKUP(O8023,dFornecedor!A:B,2,0)</f>
        <v>Minerva</v>
      </c>
    </row>
    <row r="8024" spans="1:16" x14ac:dyDescent="0.25">
      <c r="A8024">
        <v>8023</v>
      </c>
      <c r="B8024" s="1">
        <v>44385</v>
      </c>
      <c r="C8024" s="1">
        <v>44391</v>
      </c>
      <c r="D8024" s="1">
        <v>44392</v>
      </c>
      <c r="E8024" s="1">
        <v>44393</v>
      </c>
      <c r="F8024">
        <v>4</v>
      </c>
      <c r="G8024" t="str">
        <f>VLOOKUP(F8024,dComprador!A:B,2,0)</f>
        <v>Lira</v>
      </c>
      <c r="H8024">
        <v>5</v>
      </c>
      <c r="I8024" t="str">
        <f>VLOOKUP(H8024,dMateriaPrima!A:B,2,0)</f>
        <v>Areia</v>
      </c>
      <c r="J8024">
        <f>VLOOKUP(H8024,dMateriaPrima!A:C,3,0)</f>
        <v>3.59</v>
      </c>
      <c r="K8024">
        <v>397</v>
      </c>
      <c r="L8024">
        <f t="shared" si="251"/>
        <v>1425.23</v>
      </c>
      <c r="M8024">
        <v>0</v>
      </c>
      <c r="N8024">
        <f t="shared" si="250"/>
        <v>1425.23</v>
      </c>
      <c r="O8024">
        <v>3</v>
      </c>
      <c r="P8024" t="str">
        <f>VLOOKUP(O8024,dFornecedor!A:B,2,0)</f>
        <v>StepUp</v>
      </c>
    </row>
    <row r="8025" spans="1:16" x14ac:dyDescent="0.25">
      <c r="A8025">
        <v>8024</v>
      </c>
      <c r="B8025" s="1">
        <v>44385</v>
      </c>
      <c r="C8025" s="1">
        <v>44393</v>
      </c>
      <c r="D8025" s="1">
        <v>44394</v>
      </c>
      <c r="E8025" s="1">
        <v>44393</v>
      </c>
      <c r="F8025">
        <v>4</v>
      </c>
      <c r="G8025" t="str">
        <f>VLOOKUP(F8025,dComprador!A:B,2,0)</f>
        <v>Lira</v>
      </c>
      <c r="H8025">
        <v>9</v>
      </c>
      <c r="I8025" t="str">
        <f>VLOOKUP(H8025,dMateriaPrima!A:B,2,0)</f>
        <v>Couro</v>
      </c>
      <c r="J8025">
        <f>VLOOKUP(H8025,dMateriaPrima!A:C,3,0)</f>
        <v>4.4000000000000004</v>
      </c>
      <c r="K8025">
        <v>534</v>
      </c>
      <c r="L8025">
        <f t="shared" si="251"/>
        <v>2349.6000000000004</v>
      </c>
      <c r="M8025">
        <v>0</v>
      </c>
      <c r="N8025">
        <f t="shared" si="250"/>
        <v>2349.6000000000004</v>
      </c>
      <c r="O8025">
        <v>1</v>
      </c>
      <c r="P8025" t="str">
        <f>VLOOKUP(O8025,dFornecedor!A:B,2,0)</f>
        <v>NorthShore</v>
      </c>
    </row>
    <row r="8026" spans="1:16" x14ac:dyDescent="0.25">
      <c r="A8026">
        <v>8025</v>
      </c>
      <c r="B8026" s="1">
        <v>44385</v>
      </c>
      <c r="C8026" s="1">
        <v>44391</v>
      </c>
      <c r="D8026" s="1">
        <v>44393</v>
      </c>
      <c r="E8026" s="1">
        <v>44391</v>
      </c>
      <c r="F8026">
        <v>4</v>
      </c>
      <c r="G8026" t="str">
        <f>VLOOKUP(F8026,dComprador!A:B,2,0)</f>
        <v>Lira</v>
      </c>
      <c r="H8026">
        <v>6</v>
      </c>
      <c r="I8026" t="str">
        <f>VLOOKUP(H8026,dMateriaPrima!A:B,2,0)</f>
        <v>Fio Algodão</v>
      </c>
      <c r="J8026">
        <f>VLOOKUP(H8026,dMateriaPrima!A:C,3,0)</f>
        <v>55.9</v>
      </c>
      <c r="K8026">
        <v>176</v>
      </c>
      <c r="L8026">
        <f t="shared" si="251"/>
        <v>9838.4</v>
      </c>
      <c r="M8026">
        <v>0</v>
      </c>
      <c r="N8026">
        <f t="shared" si="250"/>
        <v>9838.4</v>
      </c>
      <c r="O8026">
        <v>2</v>
      </c>
      <c r="P8026" t="str">
        <f>VLOOKUP(O8026,dFornecedor!A:B,2,0)</f>
        <v>Minerva</v>
      </c>
    </row>
    <row r="8027" spans="1:16" x14ac:dyDescent="0.25">
      <c r="A8027">
        <v>8026</v>
      </c>
      <c r="B8027" s="1">
        <v>44385</v>
      </c>
      <c r="C8027" s="1">
        <v>44386</v>
      </c>
      <c r="D8027" s="1">
        <v>44394</v>
      </c>
      <c r="E8027" s="1">
        <v>44394</v>
      </c>
      <c r="F8027">
        <v>4</v>
      </c>
      <c r="G8027" t="str">
        <f>VLOOKUP(F8027,dComprador!A:B,2,0)</f>
        <v>Lira</v>
      </c>
      <c r="H8027">
        <v>5</v>
      </c>
      <c r="I8027" t="str">
        <f>VLOOKUP(H8027,dMateriaPrima!A:B,2,0)</f>
        <v>Areia</v>
      </c>
      <c r="J8027">
        <f>VLOOKUP(H8027,dMateriaPrima!A:C,3,0)</f>
        <v>3.59</v>
      </c>
      <c r="K8027">
        <v>142</v>
      </c>
      <c r="L8027">
        <f t="shared" si="251"/>
        <v>509.78</v>
      </c>
      <c r="M8027">
        <v>0</v>
      </c>
      <c r="N8027">
        <f t="shared" si="250"/>
        <v>509.78</v>
      </c>
      <c r="O8027">
        <v>3</v>
      </c>
      <c r="P8027" t="str">
        <f>VLOOKUP(O8027,dFornecedor!A:B,2,0)</f>
        <v>StepUp</v>
      </c>
    </row>
    <row r="8028" spans="1:16" x14ac:dyDescent="0.25">
      <c r="A8028">
        <v>8027</v>
      </c>
      <c r="B8028" s="1">
        <v>44385</v>
      </c>
      <c r="C8028" s="1">
        <v>44395</v>
      </c>
      <c r="D8028" s="1">
        <v>44395</v>
      </c>
      <c r="E8028" s="1">
        <v>44398</v>
      </c>
      <c r="F8028">
        <v>4</v>
      </c>
      <c r="G8028" t="str">
        <f>VLOOKUP(F8028,dComprador!A:B,2,0)</f>
        <v>Lira</v>
      </c>
      <c r="H8028">
        <v>7</v>
      </c>
      <c r="I8028" t="str">
        <f>VLOOKUP(H8028,dMateriaPrima!A:B,2,0)</f>
        <v>Poliéster</v>
      </c>
      <c r="J8028">
        <f>VLOOKUP(H8028,dMateriaPrima!A:C,3,0)</f>
        <v>8</v>
      </c>
      <c r="K8028">
        <v>639</v>
      </c>
      <c r="L8028">
        <f t="shared" si="251"/>
        <v>5112</v>
      </c>
      <c r="M8028">
        <v>0</v>
      </c>
      <c r="N8028">
        <f t="shared" si="250"/>
        <v>5112</v>
      </c>
      <c r="O8028">
        <v>1</v>
      </c>
      <c r="P8028" t="str">
        <f>VLOOKUP(O8028,dFornecedor!A:B,2,0)</f>
        <v>NorthShore</v>
      </c>
    </row>
    <row r="8029" spans="1:16" x14ac:dyDescent="0.25">
      <c r="A8029">
        <v>8028</v>
      </c>
      <c r="B8029" s="1">
        <v>44385</v>
      </c>
      <c r="C8029" s="1">
        <v>44390</v>
      </c>
      <c r="D8029" s="1">
        <v>44401</v>
      </c>
      <c r="E8029" s="1">
        <v>44402</v>
      </c>
      <c r="F8029">
        <v>1</v>
      </c>
      <c r="G8029" t="str">
        <f>VLOOKUP(F8029,dComprador!A:B,2,0)</f>
        <v>Alon</v>
      </c>
      <c r="H8029">
        <v>4</v>
      </c>
      <c r="I8029" t="str">
        <f>VLOOKUP(H8029,dMateriaPrima!A:B,2,0)</f>
        <v>Madeira</v>
      </c>
      <c r="J8029">
        <f>VLOOKUP(H8029,dMateriaPrima!A:C,3,0)</f>
        <v>168</v>
      </c>
      <c r="K8029">
        <v>115</v>
      </c>
      <c r="L8029">
        <f t="shared" si="251"/>
        <v>19320</v>
      </c>
      <c r="M8029">
        <v>0</v>
      </c>
      <c r="N8029">
        <f t="shared" si="250"/>
        <v>19320</v>
      </c>
      <c r="O8029">
        <v>3</v>
      </c>
      <c r="P8029" t="str">
        <f>VLOOKUP(O8029,dFornecedor!A:B,2,0)</f>
        <v>StepUp</v>
      </c>
    </row>
    <row r="8030" spans="1:16" x14ac:dyDescent="0.25">
      <c r="A8030">
        <v>8029</v>
      </c>
      <c r="B8030" s="1">
        <v>44385</v>
      </c>
      <c r="C8030" s="1">
        <v>44393</v>
      </c>
      <c r="D8030" s="1">
        <v>44418</v>
      </c>
      <c r="E8030" s="1">
        <v>44417</v>
      </c>
      <c r="F8030">
        <v>1</v>
      </c>
      <c r="G8030" t="str">
        <f>VLOOKUP(F8030,dComprador!A:B,2,0)</f>
        <v>Alon</v>
      </c>
      <c r="H8030">
        <v>1</v>
      </c>
      <c r="I8030" t="str">
        <f>VLOOKUP(H8030,dMateriaPrima!A:B,2,0)</f>
        <v>Tecido</v>
      </c>
      <c r="J8030">
        <f>VLOOKUP(H8030,dMateriaPrima!A:C,3,0)</f>
        <v>18</v>
      </c>
      <c r="K8030">
        <v>427</v>
      </c>
      <c r="L8030">
        <f t="shared" si="251"/>
        <v>7686</v>
      </c>
      <c r="M8030">
        <v>0</v>
      </c>
      <c r="N8030">
        <f t="shared" si="250"/>
        <v>7686</v>
      </c>
      <c r="O8030">
        <v>2</v>
      </c>
      <c r="P8030" t="str">
        <f>VLOOKUP(O8030,dFornecedor!A:B,2,0)</f>
        <v>Minerva</v>
      </c>
    </row>
    <row r="8031" spans="1:16" x14ac:dyDescent="0.25">
      <c r="A8031">
        <v>8030</v>
      </c>
      <c r="B8031" s="1">
        <v>44386</v>
      </c>
      <c r="C8031" s="1">
        <v>44387</v>
      </c>
      <c r="D8031" s="1">
        <v>44393</v>
      </c>
      <c r="E8031" s="1">
        <v>44394</v>
      </c>
      <c r="F8031">
        <v>4</v>
      </c>
      <c r="G8031" t="str">
        <f>VLOOKUP(F8031,dComprador!A:B,2,0)</f>
        <v>Lira</v>
      </c>
      <c r="H8031">
        <v>6</v>
      </c>
      <c r="I8031" t="str">
        <f>VLOOKUP(H8031,dMateriaPrima!A:B,2,0)</f>
        <v>Fio Algodão</v>
      </c>
      <c r="J8031">
        <f>VLOOKUP(H8031,dMateriaPrima!A:C,3,0)</f>
        <v>55.9</v>
      </c>
      <c r="K8031">
        <v>308</v>
      </c>
      <c r="L8031">
        <f t="shared" si="251"/>
        <v>17217.2</v>
      </c>
      <c r="M8031">
        <v>0</v>
      </c>
      <c r="N8031">
        <f t="shared" si="250"/>
        <v>17217.2</v>
      </c>
      <c r="O8031">
        <v>3</v>
      </c>
      <c r="P8031" t="str">
        <f>VLOOKUP(O8031,dFornecedor!A:B,2,0)</f>
        <v>StepUp</v>
      </c>
    </row>
    <row r="8032" spans="1:16" x14ac:dyDescent="0.25">
      <c r="A8032">
        <v>8031</v>
      </c>
      <c r="B8032" s="1">
        <v>44386</v>
      </c>
      <c r="C8032" s="1">
        <v>44394</v>
      </c>
      <c r="D8032" s="1">
        <v>44396</v>
      </c>
      <c r="E8032" s="1">
        <v>44396</v>
      </c>
      <c r="F8032">
        <v>4</v>
      </c>
      <c r="G8032" t="str">
        <f>VLOOKUP(F8032,dComprador!A:B,2,0)</f>
        <v>Lira</v>
      </c>
      <c r="H8032">
        <v>10</v>
      </c>
      <c r="I8032" t="str">
        <f>VLOOKUP(H8032,dMateriaPrima!A:B,2,0)</f>
        <v>Pedra Britada</v>
      </c>
      <c r="J8032">
        <f>VLOOKUP(H8032,dMateriaPrima!A:C,3,0)</f>
        <v>56</v>
      </c>
      <c r="K8032">
        <v>143</v>
      </c>
      <c r="L8032">
        <f t="shared" si="251"/>
        <v>8008</v>
      </c>
      <c r="M8032">
        <v>0</v>
      </c>
      <c r="N8032">
        <f t="shared" si="250"/>
        <v>8008</v>
      </c>
      <c r="O8032">
        <v>2</v>
      </c>
      <c r="P8032" t="str">
        <f>VLOOKUP(O8032,dFornecedor!A:B,2,0)</f>
        <v>Minerva</v>
      </c>
    </row>
    <row r="8033" spans="1:16" x14ac:dyDescent="0.25">
      <c r="A8033">
        <v>8032</v>
      </c>
      <c r="B8033" s="1">
        <v>44386</v>
      </c>
      <c r="C8033" s="1">
        <v>44395</v>
      </c>
      <c r="D8033" s="1">
        <v>44398</v>
      </c>
      <c r="E8033" s="1">
        <v>44402</v>
      </c>
      <c r="F8033">
        <v>4</v>
      </c>
      <c r="G8033" t="str">
        <f>VLOOKUP(F8033,dComprador!A:B,2,0)</f>
        <v>Lira</v>
      </c>
      <c r="H8033">
        <v>4</v>
      </c>
      <c r="I8033" t="str">
        <f>VLOOKUP(H8033,dMateriaPrima!A:B,2,0)</f>
        <v>Madeira</v>
      </c>
      <c r="J8033">
        <f>VLOOKUP(H8033,dMateriaPrima!A:C,3,0)</f>
        <v>168</v>
      </c>
      <c r="K8033">
        <v>118</v>
      </c>
      <c r="L8033">
        <f t="shared" si="251"/>
        <v>19824</v>
      </c>
      <c r="M8033">
        <v>0</v>
      </c>
      <c r="N8033">
        <f t="shared" si="250"/>
        <v>19824</v>
      </c>
      <c r="O8033">
        <v>3</v>
      </c>
      <c r="P8033" t="str">
        <f>VLOOKUP(O8033,dFornecedor!A:B,2,0)</f>
        <v>StepUp</v>
      </c>
    </row>
    <row r="8034" spans="1:16" x14ac:dyDescent="0.25">
      <c r="A8034">
        <v>8033</v>
      </c>
      <c r="B8034" s="1">
        <v>44386</v>
      </c>
      <c r="C8034" s="1">
        <v>44386</v>
      </c>
      <c r="D8034" s="1">
        <v>44395</v>
      </c>
      <c r="E8034" s="1">
        <v>44395</v>
      </c>
      <c r="F8034">
        <v>4</v>
      </c>
      <c r="G8034" t="str">
        <f>VLOOKUP(F8034,dComprador!A:B,2,0)</f>
        <v>Lira</v>
      </c>
      <c r="H8034">
        <v>5</v>
      </c>
      <c r="I8034" t="str">
        <f>VLOOKUP(H8034,dMateriaPrima!A:B,2,0)</f>
        <v>Areia</v>
      </c>
      <c r="J8034">
        <f>VLOOKUP(H8034,dMateriaPrima!A:C,3,0)</f>
        <v>3.59</v>
      </c>
      <c r="K8034">
        <v>61</v>
      </c>
      <c r="L8034">
        <f t="shared" si="251"/>
        <v>218.98999999999998</v>
      </c>
      <c r="M8034">
        <v>0</v>
      </c>
      <c r="N8034">
        <f t="shared" si="250"/>
        <v>218.98999999999998</v>
      </c>
      <c r="O8034">
        <v>4</v>
      </c>
      <c r="P8034" t="str">
        <f>VLOOKUP(O8034,dFornecedor!A:B,2,0)</f>
        <v>AlphaOmega</v>
      </c>
    </row>
    <row r="8035" spans="1:16" x14ac:dyDescent="0.25">
      <c r="A8035">
        <v>8034</v>
      </c>
      <c r="B8035" s="1">
        <v>44386</v>
      </c>
      <c r="C8035" s="1">
        <v>44388</v>
      </c>
      <c r="D8035" s="1">
        <v>44393</v>
      </c>
      <c r="E8035" s="1">
        <v>44396</v>
      </c>
      <c r="F8035">
        <v>4</v>
      </c>
      <c r="G8035" t="str">
        <f>VLOOKUP(F8035,dComprador!A:B,2,0)</f>
        <v>Lira</v>
      </c>
      <c r="H8035">
        <v>10</v>
      </c>
      <c r="I8035" t="str">
        <f>VLOOKUP(H8035,dMateriaPrima!A:B,2,0)</f>
        <v>Pedra Britada</v>
      </c>
      <c r="J8035">
        <f>VLOOKUP(H8035,dMateriaPrima!A:C,3,0)</f>
        <v>56</v>
      </c>
      <c r="K8035">
        <v>194</v>
      </c>
      <c r="L8035">
        <f t="shared" si="251"/>
        <v>10864</v>
      </c>
      <c r="M8035">
        <v>0</v>
      </c>
      <c r="N8035">
        <f t="shared" si="250"/>
        <v>10864</v>
      </c>
      <c r="O8035">
        <v>4</v>
      </c>
      <c r="P8035" t="str">
        <f>VLOOKUP(O8035,dFornecedor!A:B,2,0)</f>
        <v>AlphaOmega</v>
      </c>
    </row>
    <row r="8036" spans="1:16" x14ac:dyDescent="0.25">
      <c r="A8036">
        <v>8035</v>
      </c>
      <c r="B8036" s="1">
        <v>44386</v>
      </c>
      <c r="C8036" s="1">
        <v>44395</v>
      </c>
      <c r="D8036" s="1">
        <v>44404</v>
      </c>
      <c r="E8036" s="1">
        <v>44407</v>
      </c>
      <c r="F8036">
        <v>1</v>
      </c>
      <c r="G8036" t="str">
        <f>VLOOKUP(F8036,dComprador!A:B,2,0)</f>
        <v>Alon</v>
      </c>
      <c r="H8036">
        <v>5</v>
      </c>
      <c r="I8036" t="str">
        <f>VLOOKUP(H8036,dMateriaPrima!A:B,2,0)</f>
        <v>Areia</v>
      </c>
      <c r="J8036">
        <f>VLOOKUP(H8036,dMateriaPrima!A:C,3,0)</f>
        <v>3.59</v>
      </c>
      <c r="K8036">
        <v>56</v>
      </c>
      <c r="L8036">
        <f t="shared" si="251"/>
        <v>201.04</v>
      </c>
      <c r="M8036">
        <v>0</v>
      </c>
      <c r="N8036">
        <f t="shared" si="250"/>
        <v>201.04</v>
      </c>
      <c r="O8036">
        <v>3</v>
      </c>
      <c r="P8036" t="str">
        <f>VLOOKUP(O8036,dFornecedor!A:B,2,0)</f>
        <v>StepUp</v>
      </c>
    </row>
    <row r="8037" spans="1:16" x14ac:dyDescent="0.25">
      <c r="A8037">
        <v>8036</v>
      </c>
      <c r="B8037" s="1">
        <v>44386</v>
      </c>
      <c r="C8037" s="1">
        <v>44391</v>
      </c>
      <c r="D8037" s="1">
        <v>44403</v>
      </c>
      <c r="E8037" s="1">
        <v>44407</v>
      </c>
      <c r="F8037">
        <v>1</v>
      </c>
      <c r="G8037" t="str">
        <f>VLOOKUP(F8037,dComprador!A:B,2,0)</f>
        <v>Alon</v>
      </c>
      <c r="H8037">
        <v>5</v>
      </c>
      <c r="I8037" t="str">
        <f>VLOOKUP(H8037,dMateriaPrima!A:B,2,0)</f>
        <v>Areia</v>
      </c>
      <c r="J8037">
        <f>VLOOKUP(H8037,dMateriaPrima!A:C,3,0)</f>
        <v>3.59</v>
      </c>
      <c r="K8037">
        <v>187</v>
      </c>
      <c r="L8037">
        <f t="shared" si="251"/>
        <v>671.32999999999993</v>
      </c>
      <c r="M8037">
        <v>0</v>
      </c>
      <c r="N8037">
        <f t="shared" si="250"/>
        <v>671.32999999999993</v>
      </c>
      <c r="O8037">
        <v>2</v>
      </c>
      <c r="P8037" t="str">
        <f>VLOOKUP(O8037,dFornecedor!A:B,2,0)</f>
        <v>Minerva</v>
      </c>
    </row>
    <row r="8038" spans="1:16" x14ac:dyDescent="0.25">
      <c r="A8038">
        <v>8037</v>
      </c>
      <c r="B8038" s="1">
        <v>44386</v>
      </c>
      <c r="C8038" s="1">
        <v>44386</v>
      </c>
      <c r="D8038" s="1">
        <v>44407</v>
      </c>
      <c r="E8038" s="1">
        <v>44406</v>
      </c>
      <c r="F8038">
        <v>1</v>
      </c>
      <c r="G8038" t="str">
        <f>VLOOKUP(F8038,dComprador!A:B,2,0)</f>
        <v>Alon</v>
      </c>
      <c r="H8038">
        <v>8</v>
      </c>
      <c r="I8038" t="str">
        <f>VLOOKUP(H8038,dMateriaPrima!A:B,2,0)</f>
        <v>Cimento</v>
      </c>
      <c r="J8038">
        <f>VLOOKUP(H8038,dMateriaPrima!A:C,3,0)</f>
        <v>23</v>
      </c>
      <c r="K8038">
        <v>397</v>
      </c>
      <c r="L8038">
        <f t="shared" si="251"/>
        <v>9131</v>
      </c>
      <c r="M8038">
        <v>0</v>
      </c>
      <c r="N8038">
        <f t="shared" si="250"/>
        <v>9131</v>
      </c>
      <c r="O8038">
        <v>2</v>
      </c>
      <c r="P8038" t="str">
        <f>VLOOKUP(O8038,dFornecedor!A:B,2,0)</f>
        <v>Minerva</v>
      </c>
    </row>
    <row r="8039" spans="1:16" x14ac:dyDescent="0.25">
      <c r="A8039">
        <v>8038</v>
      </c>
      <c r="B8039" s="1">
        <v>44386</v>
      </c>
      <c r="C8039" s="1">
        <v>44397</v>
      </c>
      <c r="D8039" s="1">
        <v>44414</v>
      </c>
      <c r="E8039" s="1">
        <v>44417</v>
      </c>
      <c r="F8039">
        <v>1</v>
      </c>
      <c r="G8039" t="str">
        <f>VLOOKUP(F8039,dComprador!A:B,2,0)</f>
        <v>Alon</v>
      </c>
      <c r="H8039">
        <v>1</v>
      </c>
      <c r="I8039" t="str">
        <f>VLOOKUP(H8039,dMateriaPrima!A:B,2,0)</f>
        <v>Tecido</v>
      </c>
      <c r="J8039">
        <f>VLOOKUP(H8039,dMateriaPrima!A:C,3,0)</f>
        <v>18</v>
      </c>
      <c r="K8039">
        <v>68</v>
      </c>
      <c r="L8039">
        <f t="shared" si="251"/>
        <v>1224</v>
      </c>
      <c r="M8039">
        <v>0</v>
      </c>
      <c r="N8039">
        <f t="shared" si="250"/>
        <v>1224</v>
      </c>
      <c r="O8039">
        <v>1</v>
      </c>
      <c r="P8039" t="str">
        <f>VLOOKUP(O8039,dFornecedor!A:B,2,0)</f>
        <v>NorthShore</v>
      </c>
    </row>
    <row r="8040" spans="1:16" x14ac:dyDescent="0.25">
      <c r="A8040">
        <v>8039</v>
      </c>
      <c r="B8040" s="1">
        <v>44386</v>
      </c>
      <c r="C8040" s="1">
        <v>44387</v>
      </c>
      <c r="D8040" s="1">
        <v>44419</v>
      </c>
      <c r="E8040" s="1">
        <v>44423</v>
      </c>
      <c r="F8040">
        <v>1</v>
      </c>
      <c r="G8040" t="str">
        <f>VLOOKUP(F8040,dComprador!A:B,2,0)</f>
        <v>Alon</v>
      </c>
      <c r="H8040">
        <v>9</v>
      </c>
      <c r="I8040" t="str">
        <f>VLOOKUP(H8040,dMateriaPrima!A:B,2,0)</f>
        <v>Couro</v>
      </c>
      <c r="J8040">
        <f>VLOOKUP(H8040,dMateriaPrima!A:C,3,0)</f>
        <v>4.4000000000000004</v>
      </c>
      <c r="K8040">
        <v>8</v>
      </c>
      <c r="L8040">
        <f t="shared" si="251"/>
        <v>35.200000000000003</v>
      </c>
      <c r="M8040">
        <v>0</v>
      </c>
      <c r="N8040">
        <f t="shared" si="250"/>
        <v>35.200000000000003</v>
      </c>
      <c r="O8040">
        <v>3</v>
      </c>
      <c r="P8040" t="str">
        <f>VLOOKUP(O8040,dFornecedor!A:B,2,0)</f>
        <v>StepUp</v>
      </c>
    </row>
    <row r="8041" spans="1:16" x14ac:dyDescent="0.25">
      <c r="A8041">
        <v>8040</v>
      </c>
      <c r="B8041" s="1">
        <v>44386</v>
      </c>
      <c r="C8041" s="1">
        <v>44386</v>
      </c>
      <c r="D8041" s="1">
        <v>44411</v>
      </c>
      <c r="E8041" s="1">
        <v>44414</v>
      </c>
      <c r="F8041">
        <v>1</v>
      </c>
      <c r="G8041" t="str">
        <f>VLOOKUP(F8041,dComprador!A:B,2,0)</f>
        <v>Alon</v>
      </c>
      <c r="H8041">
        <v>7</v>
      </c>
      <c r="I8041" t="str">
        <f>VLOOKUP(H8041,dMateriaPrima!A:B,2,0)</f>
        <v>Poliéster</v>
      </c>
      <c r="J8041">
        <f>VLOOKUP(H8041,dMateriaPrima!A:C,3,0)</f>
        <v>8</v>
      </c>
      <c r="K8041">
        <v>146</v>
      </c>
      <c r="L8041">
        <f t="shared" si="251"/>
        <v>1168</v>
      </c>
      <c r="M8041">
        <v>0</v>
      </c>
      <c r="N8041">
        <f t="shared" si="250"/>
        <v>1168</v>
      </c>
      <c r="O8041">
        <v>4</v>
      </c>
      <c r="P8041" t="str">
        <f>VLOOKUP(O8041,dFornecedor!A:B,2,0)</f>
        <v>AlphaOmega</v>
      </c>
    </row>
    <row r="8042" spans="1:16" x14ac:dyDescent="0.25">
      <c r="A8042">
        <v>8041</v>
      </c>
      <c r="B8042" s="1">
        <v>44387</v>
      </c>
      <c r="C8042" s="1">
        <v>44387</v>
      </c>
      <c r="D8042" s="1">
        <v>44394</v>
      </c>
      <c r="E8042" s="1">
        <v>44394</v>
      </c>
      <c r="F8042">
        <v>4</v>
      </c>
      <c r="G8042" t="str">
        <f>VLOOKUP(F8042,dComprador!A:B,2,0)</f>
        <v>Lira</v>
      </c>
      <c r="H8042">
        <v>6</v>
      </c>
      <c r="I8042" t="str">
        <f>VLOOKUP(H8042,dMateriaPrima!A:B,2,0)</f>
        <v>Fio Algodão</v>
      </c>
      <c r="J8042">
        <f>VLOOKUP(H8042,dMateriaPrima!A:C,3,0)</f>
        <v>55.9</v>
      </c>
      <c r="K8042">
        <v>156</v>
      </c>
      <c r="L8042">
        <f t="shared" si="251"/>
        <v>8720.4</v>
      </c>
      <c r="M8042">
        <v>0</v>
      </c>
      <c r="N8042">
        <f t="shared" si="250"/>
        <v>8720.4</v>
      </c>
      <c r="O8042">
        <v>2</v>
      </c>
      <c r="P8042" t="str">
        <f>VLOOKUP(O8042,dFornecedor!A:B,2,0)</f>
        <v>Minerva</v>
      </c>
    </row>
    <row r="8043" spans="1:16" x14ac:dyDescent="0.25">
      <c r="A8043">
        <v>8042</v>
      </c>
      <c r="B8043" s="1">
        <v>44387</v>
      </c>
      <c r="C8043" s="1">
        <v>44389</v>
      </c>
      <c r="D8043" s="1">
        <v>44394</v>
      </c>
      <c r="E8043" s="1">
        <v>44393</v>
      </c>
      <c r="F8043">
        <v>4</v>
      </c>
      <c r="G8043" t="str">
        <f>VLOOKUP(F8043,dComprador!A:B,2,0)</f>
        <v>Lira</v>
      </c>
      <c r="H8043">
        <v>7</v>
      </c>
      <c r="I8043" t="str">
        <f>VLOOKUP(H8043,dMateriaPrima!A:B,2,0)</f>
        <v>Poliéster</v>
      </c>
      <c r="J8043">
        <f>VLOOKUP(H8043,dMateriaPrima!A:C,3,0)</f>
        <v>8</v>
      </c>
      <c r="K8043">
        <v>29</v>
      </c>
      <c r="L8043">
        <f t="shared" si="251"/>
        <v>232</v>
      </c>
      <c r="M8043">
        <v>0</v>
      </c>
      <c r="N8043">
        <f t="shared" si="250"/>
        <v>232</v>
      </c>
      <c r="O8043">
        <v>3</v>
      </c>
      <c r="P8043" t="str">
        <f>VLOOKUP(O8043,dFornecedor!A:B,2,0)</f>
        <v>StepUp</v>
      </c>
    </row>
    <row r="8044" spans="1:16" x14ac:dyDescent="0.25">
      <c r="A8044">
        <v>8043</v>
      </c>
      <c r="B8044" s="1">
        <v>44387</v>
      </c>
      <c r="C8044" s="1">
        <v>44387</v>
      </c>
      <c r="D8044" s="1">
        <v>44394</v>
      </c>
      <c r="E8044" s="1">
        <v>44396</v>
      </c>
      <c r="F8044">
        <v>4</v>
      </c>
      <c r="G8044" t="str">
        <f>VLOOKUP(F8044,dComprador!A:B,2,0)</f>
        <v>Lira</v>
      </c>
      <c r="H8044">
        <v>8</v>
      </c>
      <c r="I8044" t="str">
        <f>VLOOKUP(H8044,dMateriaPrima!A:B,2,0)</f>
        <v>Cimento</v>
      </c>
      <c r="J8044">
        <f>VLOOKUP(H8044,dMateriaPrima!A:C,3,0)</f>
        <v>23</v>
      </c>
      <c r="K8044">
        <v>226</v>
      </c>
      <c r="L8044">
        <f t="shared" si="251"/>
        <v>5198</v>
      </c>
      <c r="M8044">
        <v>0</v>
      </c>
      <c r="N8044">
        <f t="shared" si="250"/>
        <v>5198</v>
      </c>
      <c r="O8044">
        <v>2</v>
      </c>
      <c r="P8044" t="str">
        <f>VLOOKUP(O8044,dFornecedor!A:B,2,0)</f>
        <v>Minerva</v>
      </c>
    </row>
    <row r="8045" spans="1:16" x14ac:dyDescent="0.25">
      <c r="A8045">
        <v>8044</v>
      </c>
      <c r="B8045" s="1">
        <v>44387</v>
      </c>
      <c r="C8045" s="1">
        <v>44387</v>
      </c>
      <c r="D8045" s="1">
        <v>44396</v>
      </c>
      <c r="E8045" s="1">
        <v>44394</v>
      </c>
      <c r="F8045">
        <v>4</v>
      </c>
      <c r="G8045" t="str">
        <f>VLOOKUP(F8045,dComprador!A:B,2,0)</f>
        <v>Lira</v>
      </c>
      <c r="H8045">
        <v>8</v>
      </c>
      <c r="I8045" t="str">
        <f>VLOOKUP(H8045,dMateriaPrima!A:B,2,0)</f>
        <v>Cimento</v>
      </c>
      <c r="J8045">
        <f>VLOOKUP(H8045,dMateriaPrima!A:C,3,0)</f>
        <v>23</v>
      </c>
      <c r="K8045">
        <v>79</v>
      </c>
      <c r="L8045">
        <f t="shared" si="251"/>
        <v>1817</v>
      </c>
      <c r="M8045">
        <v>0</v>
      </c>
      <c r="N8045">
        <f t="shared" si="250"/>
        <v>1817</v>
      </c>
      <c r="O8045">
        <v>2</v>
      </c>
      <c r="P8045" t="str">
        <f>VLOOKUP(O8045,dFornecedor!A:B,2,0)</f>
        <v>Minerva</v>
      </c>
    </row>
    <row r="8046" spans="1:16" x14ac:dyDescent="0.25">
      <c r="A8046">
        <v>8045</v>
      </c>
      <c r="B8046" s="1">
        <v>44387</v>
      </c>
      <c r="C8046" s="1">
        <v>44391</v>
      </c>
      <c r="D8046" s="1">
        <v>44393</v>
      </c>
      <c r="E8046" s="1">
        <v>44395</v>
      </c>
      <c r="F8046">
        <v>4</v>
      </c>
      <c r="G8046" t="str">
        <f>VLOOKUP(F8046,dComprador!A:B,2,0)</f>
        <v>Lira</v>
      </c>
      <c r="H8046">
        <v>6</v>
      </c>
      <c r="I8046" t="str">
        <f>VLOOKUP(H8046,dMateriaPrima!A:B,2,0)</f>
        <v>Fio Algodão</v>
      </c>
      <c r="J8046">
        <f>VLOOKUP(H8046,dMateriaPrima!A:C,3,0)</f>
        <v>55.9</v>
      </c>
      <c r="K8046">
        <v>62</v>
      </c>
      <c r="L8046">
        <f t="shared" si="251"/>
        <v>3465.7999999999997</v>
      </c>
      <c r="M8046">
        <v>0</v>
      </c>
      <c r="N8046">
        <f t="shared" si="250"/>
        <v>3465.7999999999997</v>
      </c>
      <c r="O8046">
        <v>1</v>
      </c>
      <c r="P8046" t="str">
        <f>VLOOKUP(O8046,dFornecedor!A:B,2,0)</f>
        <v>NorthShore</v>
      </c>
    </row>
    <row r="8047" spans="1:16" x14ac:dyDescent="0.25">
      <c r="A8047">
        <v>8046</v>
      </c>
      <c r="B8047" s="1">
        <v>44387</v>
      </c>
      <c r="C8047" s="1">
        <v>44387</v>
      </c>
      <c r="D8047" s="1">
        <v>44396</v>
      </c>
      <c r="E8047" s="1">
        <v>44396</v>
      </c>
      <c r="F8047">
        <v>4</v>
      </c>
      <c r="G8047" t="str">
        <f>VLOOKUP(F8047,dComprador!A:B,2,0)</f>
        <v>Lira</v>
      </c>
      <c r="H8047">
        <v>9</v>
      </c>
      <c r="I8047" t="str">
        <f>VLOOKUP(H8047,dMateriaPrima!A:B,2,0)</f>
        <v>Couro</v>
      </c>
      <c r="J8047">
        <f>VLOOKUP(H8047,dMateriaPrima!A:C,3,0)</f>
        <v>4.4000000000000004</v>
      </c>
      <c r="K8047">
        <v>502</v>
      </c>
      <c r="L8047">
        <f t="shared" si="251"/>
        <v>2208.8000000000002</v>
      </c>
      <c r="M8047">
        <v>0</v>
      </c>
      <c r="N8047">
        <f t="shared" si="250"/>
        <v>2208.8000000000002</v>
      </c>
      <c r="O8047">
        <v>2</v>
      </c>
      <c r="P8047" t="str">
        <f>VLOOKUP(O8047,dFornecedor!A:B,2,0)</f>
        <v>Minerva</v>
      </c>
    </row>
    <row r="8048" spans="1:16" x14ac:dyDescent="0.25">
      <c r="A8048">
        <v>8047</v>
      </c>
      <c r="B8048" s="1">
        <v>44387</v>
      </c>
      <c r="C8048" s="1">
        <v>44387</v>
      </c>
      <c r="D8048" s="1">
        <v>44401</v>
      </c>
      <c r="E8048" s="1">
        <v>44402</v>
      </c>
      <c r="F8048">
        <v>2</v>
      </c>
      <c r="G8048" t="str">
        <f>VLOOKUP(F8048,dComprador!A:B,2,0)</f>
        <v>João</v>
      </c>
      <c r="H8048">
        <v>6</v>
      </c>
      <c r="I8048" t="str">
        <f>VLOOKUP(H8048,dMateriaPrima!A:B,2,0)</f>
        <v>Fio Algodão</v>
      </c>
      <c r="J8048">
        <f>VLOOKUP(H8048,dMateriaPrima!A:C,3,0)</f>
        <v>55.9</v>
      </c>
      <c r="K8048">
        <v>135</v>
      </c>
      <c r="L8048">
        <f t="shared" si="251"/>
        <v>7546.5</v>
      </c>
      <c r="M8048">
        <v>0</v>
      </c>
      <c r="N8048">
        <f t="shared" si="250"/>
        <v>7546.5</v>
      </c>
      <c r="O8048">
        <v>5</v>
      </c>
      <c r="P8048" t="str">
        <f>VLOOKUP(O8048,dFornecedor!A:B,2,0)</f>
        <v>Atlas</v>
      </c>
    </row>
    <row r="8049" spans="1:16" x14ac:dyDescent="0.25">
      <c r="A8049">
        <v>8048</v>
      </c>
      <c r="B8049" s="1">
        <v>44387</v>
      </c>
      <c r="C8049" s="1">
        <v>44387</v>
      </c>
      <c r="D8049" s="1">
        <v>44406</v>
      </c>
      <c r="E8049" s="1">
        <v>44406</v>
      </c>
      <c r="F8049">
        <v>1</v>
      </c>
      <c r="G8049" t="str">
        <f>VLOOKUP(F8049,dComprador!A:B,2,0)</f>
        <v>Alon</v>
      </c>
      <c r="H8049">
        <v>4</v>
      </c>
      <c r="I8049" t="str">
        <f>VLOOKUP(H8049,dMateriaPrima!A:B,2,0)</f>
        <v>Madeira</v>
      </c>
      <c r="J8049">
        <f>VLOOKUP(H8049,dMateriaPrima!A:C,3,0)</f>
        <v>168</v>
      </c>
      <c r="K8049">
        <v>165</v>
      </c>
      <c r="L8049">
        <f t="shared" si="251"/>
        <v>27720</v>
      </c>
      <c r="M8049">
        <v>21</v>
      </c>
      <c r="N8049">
        <f t="shared" si="250"/>
        <v>21898.799999999999</v>
      </c>
      <c r="O8049">
        <v>2</v>
      </c>
      <c r="P8049" t="str">
        <f>VLOOKUP(O8049,dFornecedor!A:B,2,0)</f>
        <v>Minerva</v>
      </c>
    </row>
    <row r="8050" spans="1:16" x14ac:dyDescent="0.25">
      <c r="A8050">
        <v>8049</v>
      </c>
      <c r="B8050" s="1">
        <v>44387</v>
      </c>
      <c r="C8050" s="1">
        <v>44391</v>
      </c>
      <c r="D8050" s="1">
        <v>44407</v>
      </c>
      <c r="E8050" s="1">
        <v>44410</v>
      </c>
      <c r="F8050">
        <v>1</v>
      </c>
      <c r="G8050" t="str">
        <f>VLOOKUP(F8050,dComprador!A:B,2,0)</f>
        <v>Alon</v>
      </c>
      <c r="H8050">
        <v>1</v>
      </c>
      <c r="I8050" t="str">
        <f>VLOOKUP(H8050,dMateriaPrima!A:B,2,0)</f>
        <v>Tecido</v>
      </c>
      <c r="J8050">
        <f>VLOOKUP(H8050,dMateriaPrima!A:C,3,0)</f>
        <v>18</v>
      </c>
      <c r="K8050">
        <v>209</v>
      </c>
      <c r="L8050">
        <f t="shared" si="251"/>
        <v>3762</v>
      </c>
      <c r="M8050">
        <v>0</v>
      </c>
      <c r="N8050">
        <f t="shared" si="250"/>
        <v>3762</v>
      </c>
      <c r="O8050">
        <v>5</v>
      </c>
      <c r="P8050" t="str">
        <f>VLOOKUP(O8050,dFornecedor!A:B,2,0)</f>
        <v>Atlas</v>
      </c>
    </row>
    <row r="8051" spans="1:16" x14ac:dyDescent="0.25">
      <c r="A8051">
        <v>8050</v>
      </c>
      <c r="B8051" s="1">
        <v>44387</v>
      </c>
      <c r="C8051" s="1">
        <v>44389</v>
      </c>
      <c r="D8051" s="1">
        <v>44405</v>
      </c>
      <c r="E8051" s="1">
        <v>44410</v>
      </c>
      <c r="F8051">
        <v>1</v>
      </c>
      <c r="G8051" t="str">
        <f>VLOOKUP(F8051,dComprador!A:B,2,0)</f>
        <v>Alon</v>
      </c>
      <c r="H8051">
        <v>6</v>
      </c>
      <c r="I8051" t="str">
        <f>VLOOKUP(H8051,dMateriaPrima!A:B,2,0)</f>
        <v>Fio Algodão</v>
      </c>
      <c r="J8051">
        <f>VLOOKUP(H8051,dMateriaPrima!A:C,3,0)</f>
        <v>55.9</v>
      </c>
      <c r="K8051">
        <v>8</v>
      </c>
      <c r="L8051">
        <f t="shared" si="251"/>
        <v>447.2</v>
      </c>
      <c r="M8051">
        <v>0</v>
      </c>
      <c r="N8051">
        <f t="shared" si="250"/>
        <v>447.2</v>
      </c>
      <c r="O8051">
        <v>2</v>
      </c>
      <c r="P8051" t="str">
        <f>VLOOKUP(O8051,dFornecedor!A:B,2,0)</f>
        <v>Minerva</v>
      </c>
    </row>
    <row r="8052" spans="1:16" x14ac:dyDescent="0.25">
      <c r="A8052">
        <v>8051</v>
      </c>
      <c r="B8052" s="1">
        <v>44387</v>
      </c>
      <c r="C8052" s="1">
        <v>44388</v>
      </c>
      <c r="D8052" s="1">
        <v>44401</v>
      </c>
      <c r="E8052" s="1">
        <v>44403</v>
      </c>
      <c r="F8052">
        <v>1</v>
      </c>
      <c r="G8052" t="str">
        <f>VLOOKUP(F8052,dComprador!A:B,2,0)</f>
        <v>Alon</v>
      </c>
      <c r="H8052">
        <v>6</v>
      </c>
      <c r="I8052" t="str">
        <f>VLOOKUP(H8052,dMateriaPrima!A:B,2,0)</f>
        <v>Fio Algodão</v>
      </c>
      <c r="J8052">
        <f>VLOOKUP(H8052,dMateriaPrima!A:C,3,0)</f>
        <v>55.9</v>
      </c>
      <c r="K8052">
        <v>8</v>
      </c>
      <c r="L8052">
        <f t="shared" si="251"/>
        <v>447.2</v>
      </c>
      <c r="M8052">
        <v>0</v>
      </c>
      <c r="N8052">
        <f t="shared" si="250"/>
        <v>447.2</v>
      </c>
      <c r="O8052">
        <v>3</v>
      </c>
      <c r="P8052" t="str">
        <f>VLOOKUP(O8052,dFornecedor!A:B,2,0)</f>
        <v>StepUp</v>
      </c>
    </row>
    <row r="8053" spans="1:16" x14ac:dyDescent="0.25">
      <c r="A8053">
        <v>8052</v>
      </c>
      <c r="B8053" s="1">
        <v>44387</v>
      </c>
      <c r="C8053" s="1">
        <v>44387</v>
      </c>
      <c r="D8053" s="1">
        <v>44407</v>
      </c>
      <c r="E8053" s="1">
        <v>44408</v>
      </c>
      <c r="F8053">
        <v>1</v>
      </c>
      <c r="G8053" t="str">
        <f>VLOOKUP(F8053,dComprador!A:B,2,0)</f>
        <v>Alon</v>
      </c>
      <c r="H8053">
        <v>8</v>
      </c>
      <c r="I8053" t="str">
        <f>VLOOKUP(H8053,dMateriaPrima!A:B,2,0)</f>
        <v>Cimento</v>
      </c>
      <c r="J8053">
        <f>VLOOKUP(H8053,dMateriaPrima!A:C,3,0)</f>
        <v>23</v>
      </c>
      <c r="K8053">
        <v>116</v>
      </c>
      <c r="L8053">
        <f t="shared" si="251"/>
        <v>2668</v>
      </c>
      <c r="M8053">
        <v>0</v>
      </c>
      <c r="N8053">
        <f t="shared" si="250"/>
        <v>2668</v>
      </c>
      <c r="O8053">
        <v>2</v>
      </c>
      <c r="P8053" t="str">
        <f>VLOOKUP(O8053,dFornecedor!A:B,2,0)</f>
        <v>Minerva</v>
      </c>
    </row>
    <row r="8054" spans="1:16" x14ac:dyDescent="0.25">
      <c r="A8054">
        <v>8053</v>
      </c>
      <c r="B8054" s="1">
        <v>44387</v>
      </c>
      <c r="C8054" s="1">
        <v>44395</v>
      </c>
      <c r="D8054" s="1">
        <v>44418</v>
      </c>
      <c r="E8054" s="1">
        <v>44421</v>
      </c>
      <c r="F8054">
        <v>1</v>
      </c>
      <c r="G8054" t="str">
        <f>VLOOKUP(F8054,dComprador!A:B,2,0)</f>
        <v>Alon</v>
      </c>
      <c r="H8054">
        <v>2</v>
      </c>
      <c r="I8054" t="str">
        <f>VLOOKUP(H8054,dMateriaPrima!A:B,2,0)</f>
        <v>Chapa Metal</v>
      </c>
      <c r="J8054">
        <f>VLOOKUP(H8054,dMateriaPrima!A:C,3,0)</f>
        <v>299.89999999999998</v>
      </c>
      <c r="K8054">
        <v>253</v>
      </c>
      <c r="L8054">
        <f t="shared" si="251"/>
        <v>75874.7</v>
      </c>
      <c r="M8054">
        <v>0</v>
      </c>
      <c r="N8054">
        <f t="shared" si="250"/>
        <v>75874.7</v>
      </c>
      <c r="O8054">
        <v>2</v>
      </c>
      <c r="P8054" t="str">
        <f>VLOOKUP(O8054,dFornecedor!A:B,2,0)</f>
        <v>Minerva</v>
      </c>
    </row>
    <row r="8055" spans="1:16" x14ac:dyDescent="0.25">
      <c r="A8055">
        <v>8054</v>
      </c>
      <c r="B8055" s="1">
        <v>44387</v>
      </c>
      <c r="C8055" s="1">
        <v>44393</v>
      </c>
      <c r="D8055" s="1">
        <v>44408</v>
      </c>
      <c r="E8055" s="1">
        <v>44410</v>
      </c>
      <c r="F8055">
        <v>1</v>
      </c>
      <c r="G8055" t="str">
        <f>VLOOKUP(F8055,dComprador!A:B,2,0)</f>
        <v>Alon</v>
      </c>
      <c r="H8055">
        <v>1</v>
      </c>
      <c r="I8055" t="str">
        <f>VLOOKUP(H8055,dMateriaPrima!A:B,2,0)</f>
        <v>Tecido</v>
      </c>
      <c r="J8055">
        <f>VLOOKUP(H8055,dMateriaPrima!A:C,3,0)</f>
        <v>18</v>
      </c>
      <c r="K8055">
        <v>276</v>
      </c>
      <c r="L8055">
        <f t="shared" si="251"/>
        <v>4968</v>
      </c>
      <c r="M8055">
        <v>0</v>
      </c>
      <c r="N8055">
        <f t="shared" si="250"/>
        <v>4968</v>
      </c>
      <c r="O8055">
        <v>1</v>
      </c>
      <c r="P8055" t="str">
        <f>VLOOKUP(O8055,dFornecedor!A:B,2,0)</f>
        <v>NorthShore</v>
      </c>
    </row>
    <row r="8056" spans="1:16" x14ac:dyDescent="0.25">
      <c r="A8056">
        <v>8055</v>
      </c>
      <c r="B8056" s="1">
        <v>44387</v>
      </c>
      <c r="C8056" s="1">
        <v>44396</v>
      </c>
      <c r="D8056" s="1">
        <v>44409</v>
      </c>
      <c r="E8056" s="1">
        <v>44412</v>
      </c>
      <c r="F8056">
        <v>1</v>
      </c>
      <c r="G8056" t="str">
        <f>VLOOKUP(F8056,dComprador!A:B,2,0)</f>
        <v>Alon</v>
      </c>
      <c r="H8056">
        <v>7</v>
      </c>
      <c r="I8056" t="str">
        <f>VLOOKUP(H8056,dMateriaPrima!A:B,2,0)</f>
        <v>Poliéster</v>
      </c>
      <c r="J8056">
        <f>VLOOKUP(H8056,dMateriaPrima!A:C,3,0)</f>
        <v>8</v>
      </c>
      <c r="K8056">
        <v>325</v>
      </c>
      <c r="L8056">
        <f t="shared" si="251"/>
        <v>2600</v>
      </c>
      <c r="M8056">
        <v>0</v>
      </c>
      <c r="N8056">
        <f t="shared" si="250"/>
        <v>2600</v>
      </c>
      <c r="O8056">
        <v>2</v>
      </c>
      <c r="P8056" t="str">
        <f>VLOOKUP(O8056,dFornecedor!A:B,2,0)</f>
        <v>Minerva</v>
      </c>
    </row>
    <row r="8057" spans="1:16" x14ac:dyDescent="0.25">
      <c r="A8057">
        <v>8056</v>
      </c>
      <c r="B8057" s="1">
        <v>44388</v>
      </c>
      <c r="C8057" s="1">
        <v>44396</v>
      </c>
      <c r="D8057" s="1">
        <v>44398</v>
      </c>
      <c r="E8057" s="1">
        <v>44401</v>
      </c>
      <c r="F8057">
        <v>4</v>
      </c>
      <c r="G8057" t="str">
        <f>VLOOKUP(F8057,dComprador!A:B,2,0)</f>
        <v>Lira</v>
      </c>
      <c r="H8057">
        <v>1</v>
      </c>
      <c r="I8057" t="str">
        <f>VLOOKUP(H8057,dMateriaPrima!A:B,2,0)</f>
        <v>Tecido</v>
      </c>
      <c r="J8057">
        <f>VLOOKUP(H8057,dMateriaPrima!A:C,3,0)</f>
        <v>18</v>
      </c>
      <c r="K8057">
        <v>37</v>
      </c>
      <c r="L8057">
        <f t="shared" si="251"/>
        <v>666</v>
      </c>
      <c r="M8057">
        <v>0</v>
      </c>
      <c r="N8057">
        <f t="shared" si="250"/>
        <v>666</v>
      </c>
      <c r="O8057">
        <v>2</v>
      </c>
      <c r="P8057" t="str">
        <f>VLOOKUP(O8057,dFornecedor!A:B,2,0)</f>
        <v>Minerva</v>
      </c>
    </row>
    <row r="8058" spans="1:16" x14ac:dyDescent="0.25">
      <c r="A8058">
        <v>8057</v>
      </c>
      <c r="B8058" s="1">
        <v>44388</v>
      </c>
      <c r="C8058" s="1">
        <v>44388</v>
      </c>
      <c r="D8058" s="1">
        <v>44394</v>
      </c>
      <c r="E8058" s="1">
        <v>44398</v>
      </c>
      <c r="F8058">
        <v>4</v>
      </c>
      <c r="G8058" t="str">
        <f>VLOOKUP(F8058,dComprador!A:B,2,0)</f>
        <v>Lira</v>
      </c>
      <c r="H8058">
        <v>9</v>
      </c>
      <c r="I8058" t="str">
        <f>VLOOKUP(H8058,dMateriaPrima!A:B,2,0)</f>
        <v>Couro</v>
      </c>
      <c r="J8058">
        <f>VLOOKUP(H8058,dMateriaPrima!A:C,3,0)</f>
        <v>4.4000000000000004</v>
      </c>
      <c r="K8058">
        <v>141</v>
      </c>
      <c r="L8058">
        <f t="shared" si="251"/>
        <v>620.40000000000009</v>
      </c>
      <c r="M8058">
        <v>0</v>
      </c>
      <c r="N8058">
        <f t="shared" si="250"/>
        <v>620.40000000000009</v>
      </c>
      <c r="O8058">
        <v>2</v>
      </c>
      <c r="P8058" t="str">
        <f>VLOOKUP(O8058,dFornecedor!A:B,2,0)</f>
        <v>Minerva</v>
      </c>
    </row>
    <row r="8059" spans="1:16" x14ac:dyDescent="0.25">
      <c r="A8059">
        <v>8058</v>
      </c>
      <c r="B8059" s="1">
        <v>44388</v>
      </c>
      <c r="C8059" s="1">
        <v>44388</v>
      </c>
      <c r="D8059" s="1">
        <v>44407</v>
      </c>
      <c r="E8059" s="1">
        <v>44408</v>
      </c>
      <c r="F8059">
        <v>1</v>
      </c>
      <c r="G8059" t="str">
        <f>VLOOKUP(F8059,dComprador!A:B,2,0)</f>
        <v>Alon</v>
      </c>
      <c r="H8059">
        <v>11</v>
      </c>
      <c r="I8059" t="str">
        <f>VLOOKUP(H8059,dMateriaPrima!A:B,2,0)</f>
        <v>Papel</v>
      </c>
      <c r="J8059">
        <f>VLOOKUP(H8059,dMateriaPrima!A:C,3,0)</f>
        <v>9</v>
      </c>
      <c r="K8059">
        <v>17</v>
      </c>
      <c r="L8059">
        <f t="shared" si="251"/>
        <v>153</v>
      </c>
      <c r="M8059">
        <v>0</v>
      </c>
      <c r="N8059">
        <f t="shared" si="250"/>
        <v>153</v>
      </c>
      <c r="O8059">
        <v>4</v>
      </c>
      <c r="P8059" t="str">
        <f>VLOOKUP(O8059,dFornecedor!A:B,2,0)</f>
        <v>AlphaOmega</v>
      </c>
    </row>
    <row r="8060" spans="1:16" x14ac:dyDescent="0.25">
      <c r="A8060">
        <v>8059</v>
      </c>
      <c r="B8060" s="1">
        <v>44388</v>
      </c>
      <c r="C8060" s="1">
        <v>44391</v>
      </c>
      <c r="D8060" s="1">
        <v>44405</v>
      </c>
      <c r="E8060" s="1">
        <v>44406</v>
      </c>
      <c r="F8060">
        <v>2</v>
      </c>
      <c r="G8060" t="str">
        <f>VLOOKUP(F8060,dComprador!A:B,2,0)</f>
        <v>João</v>
      </c>
      <c r="H8060">
        <v>7</v>
      </c>
      <c r="I8060" t="str">
        <f>VLOOKUP(H8060,dMateriaPrima!A:B,2,0)</f>
        <v>Poliéster</v>
      </c>
      <c r="J8060">
        <f>VLOOKUP(H8060,dMateriaPrima!A:C,3,0)</f>
        <v>8</v>
      </c>
      <c r="K8060">
        <v>74</v>
      </c>
      <c r="L8060">
        <f t="shared" si="251"/>
        <v>592</v>
      </c>
      <c r="M8060">
        <v>0</v>
      </c>
      <c r="N8060">
        <f t="shared" si="250"/>
        <v>592</v>
      </c>
      <c r="O8060">
        <v>1</v>
      </c>
      <c r="P8060" t="str">
        <f>VLOOKUP(O8060,dFornecedor!A:B,2,0)</f>
        <v>NorthShore</v>
      </c>
    </row>
    <row r="8061" spans="1:16" x14ac:dyDescent="0.25">
      <c r="A8061">
        <v>8060</v>
      </c>
      <c r="B8061" s="1">
        <v>44388</v>
      </c>
      <c r="C8061" s="1">
        <v>44397</v>
      </c>
      <c r="D8061" s="1">
        <v>44404</v>
      </c>
      <c r="E8061" s="1">
        <v>44406</v>
      </c>
      <c r="F8061">
        <v>1</v>
      </c>
      <c r="G8061" t="str">
        <f>VLOOKUP(F8061,dComprador!A:B,2,0)</f>
        <v>Alon</v>
      </c>
      <c r="H8061">
        <v>1</v>
      </c>
      <c r="I8061" t="str">
        <f>VLOOKUP(H8061,dMateriaPrima!A:B,2,0)</f>
        <v>Tecido</v>
      </c>
      <c r="J8061">
        <f>VLOOKUP(H8061,dMateriaPrima!A:C,3,0)</f>
        <v>18</v>
      </c>
      <c r="K8061">
        <v>76</v>
      </c>
      <c r="L8061">
        <f t="shared" si="251"/>
        <v>1368</v>
      </c>
      <c r="M8061">
        <v>0</v>
      </c>
      <c r="N8061">
        <f t="shared" si="250"/>
        <v>1368</v>
      </c>
      <c r="O8061">
        <v>3</v>
      </c>
      <c r="P8061" t="str">
        <f>VLOOKUP(O8061,dFornecedor!A:B,2,0)</f>
        <v>StepUp</v>
      </c>
    </row>
    <row r="8062" spans="1:16" x14ac:dyDescent="0.25">
      <c r="A8062">
        <v>8061</v>
      </c>
      <c r="B8062" s="1">
        <v>44388</v>
      </c>
      <c r="C8062" s="1">
        <v>44397</v>
      </c>
      <c r="D8062" s="1">
        <v>44419</v>
      </c>
      <c r="E8062" s="1">
        <v>44419</v>
      </c>
      <c r="F8062">
        <v>1</v>
      </c>
      <c r="G8062" t="str">
        <f>VLOOKUP(F8062,dComprador!A:B,2,0)</f>
        <v>Alon</v>
      </c>
      <c r="H8062">
        <v>5</v>
      </c>
      <c r="I8062" t="str">
        <f>VLOOKUP(H8062,dMateriaPrima!A:B,2,0)</f>
        <v>Areia</v>
      </c>
      <c r="J8062">
        <f>VLOOKUP(H8062,dMateriaPrima!A:C,3,0)</f>
        <v>3.59</v>
      </c>
      <c r="K8062">
        <v>344</v>
      </c>
      <c r="L8062">
        <f t="shared" si="251"/>
        <v>1234.96</v>
      </c>
      <c r="M8062">
        <v>0</v>
      </c>
      <c r="N8062">
        <f t="shared" si="250"/>
        <v>1234.96</v>
      </c>
      <c r="O8062">
        <v>3</v>
      </c>
      <c r="P8062" t="str">
        <f>VLOOKUP(O8062,dFornecedor!A:B,2,0)</f>
        <v>StepUp</v>
      </c>
    </row>
    <row r="8063" spans="1:16" x14ac:dyDescent="0.25">
      <c r="A8063">
        <v>8062</v>
      </c>
      <c r="B8063" s="1">
        <v>44388</v>
      </c>
      <c r="C8063" s="1">
        <v>44399</v>
      </c>
      <c r="D8063" s="1">
        <v>44420</v>
      </c>
      <c r="E8063" s="1">
        <v>44423</v>
      </c>
      <c r="F8063">
        <v>1</v>
      </c>
      <c r="G8063" t="str">
        <f>VLOOKUP(F8063,dComprador!A:B,2,0)</f>
        <v>Alon</v>
      </c>
      <c r="H8063">
        <v>5</v>
      </c>
      <c r="I8063" t="str">
        <f>VLOOKUP(H8063,dMateriaPrima!A:B,2,0)</f>
        <v>Areia</v>
      </c>
      <c r="J8063">
        <f>VLOOKUP(H8063,dMateriaPrima!A:C,3,0)</f>
        <v>3.59</v>
      </c>
      <c r="K8063">
        <v>517</v>
      </c>
      <c r="L8063">
        <f t="shared" si="251"/>
        <v>1856.03</v>
      </c>
      <c r="M8063">
        <v>0</v>
      </c>
      <c r="N8063">
        <f t="shared" si="250"/>
        <v>1856.03</v>
      </c>
      <c r="O8063">
        <v>1</v>
      </c>
      <c r="P8063" t="str">
        <f>VLOOKUP(O8063,dFornecedor!A:B,2,0)</f>
        <v>NorthShore</v>
      </c>
    </row>
    <row r="8064" spans="1:16" x14ac:dyDescent="0.25">
      <c r="A8064">
        <v>8063</v>
      </c>
      <c r="B8064" s="1">
        <v>44388</v>
      </c>
      <c r="C8064" s="1">
        <v>44396</v>
      </c>
      <c r="D8064" s="1">
        <v>44420</v>
      </c>
      <c r="E8064" s="1">
        <v>44423</v>
      </c>
      <c r="F8064">
        <v>1</v>
      </c>
      <c r="G8064" t="str">
        <f>VLOOKUP(F8064,dComprador!A:B,2,0)</f>
        <v>Alon</v>
      </c>
      <c r="H8064">
        <v>11</v>
      </c>
      <c r="I8064" t="str">
        <f>VLOOKUP(H8064,dMateriaPrima!A:B,2,0)</f>
        <v>Papel</v>
      </c>
      <c r="J8064">
        <f>VLOOKUP(H8064,dMateriaPrima!A:C,3,0)</f>
        <v>9</v>
      </c>
      <c r="K8064">
        <v>339</v>
      </c>
      <c r="L8064">
        <f t="shared" si="251"/>
        <v>3051</v>
      </c>
      <c r="M8064">
        <v>0</v>
      </c>
      <c r="N8064">
        <f t="shared" si="250"/>
        <v>3051</v>
      </c>
      <c r="O8064">
        <v>2</v>
      </c>
      <c r="P8064" t="str">
        <f>VLOOKUP(O8064,dFornecedor!A:B,2,0)</f>
        <v>Minerva</v>
      </c>
    </row>
    <row r="8065" spans="1:16" x14ac:dyDescent="0.25">
      <c r="A8065">
        <v>8064</v>
      </c>
      <c r="B8065" s="1">
        <v>44388</v>
      </c>
      <c r="C8065" s="1">
        <v>44395</v>
      </c>
      <c r="D8065" s="1">
        <v>44418</v>
      </c>
      <c r="E8065" s="1">
        <v>44417</v>
      </c>
      <c r="F8065">
        <v>1</v>
      </c>
      <c r="G8065" t="str">
        <f>VLOOKUP(F8065,dComprador!A:B,2,0)</f>
        <v>Alon</v>
      </c>
      <c r="H8065">
        <v>7</v>
      </c>
      <c r="I8065" t="str">
        <f>VLOOKUP(H8065,dMateriaPrima!A:B,2,0)</f>
        <v>Poliéster</v>
      </c>
      <c r="J8065">
        <f>VLOOKUP(H8065,dMateriaPrima!A:C,3,0)</f>
        <v>8</v>
      </c>
      <c r="K8065">
        <v>26</v>
      </c>
      <c r="L8065">
        <f t="shared" si="251"/>
        <v>208</v>
      </c>
      <c r="M8065">
        <v>0</v>
      </c>
      <c r="N8065">
        <f t="shared" si="250"/>
        <v>208</v>
      </c>
      <c r="O8065">
        <v>5</v>
      </c>
      <c r="P8065" t="str">
        <f>VLOOKUP(O8065,dFornecedor!A:B,2,0)</f>
        <v>Atlas</v>
      </c>
    </row>
    <row r="8066" spans="1:16" x14ac:dyDescent="0.25">
      <c r="A8066">
        <v>8065</v>
      </c>
      <c r="B8066" s="1">
        <v>44388</v>
      </c>
      <c r="C8066" s="1">
        <v>44397</v>
      </c>
      <c r="D8066" s="1">
        <v>44421</v>
      </c>
      <c r="E8066" s="1">
        <v>44420</v>
      </c>
      <c r="F8066">
        <v>1</v>
      </c>
      <c r="G8066" t="str">
        <f>VLOOKUP(F8066,dComprador!A:B,2,0)</f>
        <v>Alon</v>
      </c>
      <c r="H8066">
        <v>7</v>
      </c>
      <c r="I8066" t="str">
        <f>VLOOKUP(H8066,dMateriaPrima!A:B,2,0)</f>
        <v>Poliéster</v>
      </c>
      <c r="J8066">
        <f>VLOOKUP(H8066,dMateriaPrima!A:C,3,0)</f>
        <v>8</v>
      </c>
      <c r="K8066">
        <v>235</v>
      </c>
      <c r="L8066">
        <f t="shared" si="251"/>
        <v>1880</v>
      </c>
      <c r="M8066">
        <v>0</v>
      </c>
      <c r="N8066">
        <f t="shared" ref="N8066:N8129" si="252">SUM(L8066-((L8066*M8066)/100))</f>
        <v>1880</v>
      </c>
      <c r="O8066">
        <v>2</v>
      </c>
      <c r="P8066" t="str">
        <f>VLOOKUP(O8066,dFornecedor!A:B,2,0)</f>
        <v>Minerva</v>
      </c>
    </row>
    <row r="8067" spans="1:16" x14ac:dyDescent="0.25">
      <c r="A8067">
        <v>8066</v>
      </c>
      <c r="B8067" s="1">
        <v>44389</v>
      </c>
      <c r="C8067" s="1">
        <v>44391</v>
      </c>
      <c r="D8067" s="1">
        <v>44398</v>
      </c>
      <c r="E8067" s="1">
        <v>44400</v>
      </c>
      <c r="F8067">
        <v>4</v>
      </c>
      <c r="G8067" t="str">
        <f>VLOOKUP(F8067,dComprador!A:B,2,0)</f>
        <v>Lira</v>
      </c>
      <c r="H8067">
        <v>11</v>
      </c>
      <c r="I8067" t="str">
        <f>VLOOKUP(H8067,dMateriaPrima!A:B,2,0)</f>
        <v>Papel</v>
      </c>
      <c r="J8067">
        <f>VLOOKUP(H8067,dMateriaPrima!A:C,3,0)</f>
        <v>9</v>
      </c>
      <c r="K8067">
        <v>67</v>
      </c>
      <c r="L8067">
        <f t="shared" ref="L8067:L8130" si="253">J8067*K8067</f>
        <v>603</v>
      </c>
      <c r="M8067">
        <v>0</v>
      </c>
      <c r="N8067">
        <f t="shared" si="252"/>
        <v>603</v>
      </c>
      <c r="O8067">
        <v>4</v>
      </c>
      <c r="P8067" t="str">
        <f>VLOOKUP(O8067,dFornecedor!A:B,2,0)</f>
        <v>AlphaOmega</v>
      </c>
    </row>
    <row r="8068" spans="1:16" x14ac:dyDescent="0.25">
      <c r="A8068">
        <v>8067</v>
      </c>
      <c r="B8068" s="1">
        <v>44389</v>
      </c>
      <c r="C8068" s="1">
        <v>44390</v>
      </c>
      <c r="D8068" s="1">
        <v>44396</v>
      </c>
      <c r="E8068" s="1">
        <v>44399</v>
      </c>
      <c r="F8068">
        <v>4</v>
      </c>
      <c r="G8068" t="str">
        <f>VLOOKUP(F8068,dComprador!A:B,2,0)</f>
        <v>Lira</v>
      </c>
      <c r="H8068">
        <v>7</v>
      </c>
      <c r="I8068" t="str">
        <f>VLOOKUP(H8068,dMateriaPrima!A:B,2,0)</f>
        <v>Poliéster</v>
      </c>
      <c r="J8068">
        <f>VLOOKUP(H8068,dMateriaPrima!A:C,3,0)</f>
        <v>8</v>
      </c>
      <c r="K8068">
        <v>73</v>
      </c>
      <c r="L8068">
        <f t="shared" si="253"/>
        <v>584</v>
      </c>
      <c r="M8068">
        <v>0</v>
      </c>
      <c r="N8068">
        <f t="shared" si="252"/>
        <v>584</v>
      </c>
      <c r="O8068">
        <v>3</v>
      </c>
      <c r="P8068" t="str">
        <f>VLOOKUP(O8068,dFornecedor!A:B,2,0)</f>
        <v>StepUp</v>
      </c>
    </row>
    <row r="8069" spans="1:16" x14ac:dyDescent="0.25">
      <c r="A8069">
        <v>8068</v>
      </c>
      <c r="B8069" s="1">
        <v>44389</v>
      </c>
      <c r="C8069" s="1">
        <v>44391</v>
      </c>
      <c r="D8069" s="1">
        <v>44398</v>
      </c>
      <c r="E8069" s="1">
        <v>44395</v>
      </c>
      <c r="F8069">
        <v>4</v>
      </c>
      <c r="G8069" t="str">
        <f>VLOOKUP(F8069,dComprador!A:B,2,0)</f>
        <v>Lira</v>
      </c>
      <c r="H8069">
        <v>1</v>
      </c>
      <c r="I8069" t="str">
        <f>VLOOKUP(H8069,dMateriaPrima!A:B,2,0)</f>
        <v>Tecido</v>
      </c>
      <c r="J8069">
        <f>VLOOKUP(H8069,dMateriaPrima!A:C,3,0)</f>
        <v>18</v>
      </c>
      <c r="K8069">
        <v>215</v>
      </c>
      <c r="L8069">
        <f t="shared" si="253"/>
        <v>3870</v>
      </c>
      <c r="M8069">
        <v>0</v>
      </c>
      <c r="N8069">
        <f t="shared" si="252"/>
        <v>3870</v>
      </c>
      <c r="O8069">
        <v>2</v>
      </c>
      <c r="P8069" t="str">
        <f>VLOOKUP(O8069,dFornecedor!A:B,2,0)</f>
        <v>Minerva</v>
      </c>
    </row>
    <row r="8070" spans="1:16" x14ac:dyDescent="0.25">
      <c r="A8070">
        <v>8069</v>
      </c>
      <c r="B8070" s="1">
        <v>44389</v>
      </c>
      <c r="C8070" s="1">
        <v>44398</v>
      </c>
      <c r="D8070" s="1">
        <v>44399</v>
      </c>
      <c r="E8070" s="1">
        <v>44401</v>
      </c>
      <c r="F8070">
        <v>4</v>
      </c>
      <c r="G8070" t="str">
        <f>VLOOKUP(F8070,dComprador!A:B,2,0)</f>
        <v>Lira</v>
      </c>
      <c r="H8070">
        <v>10</v>
      </c>
      <c r="I8070" t="str">
        <f>VLOOKUP(H8070,dMateriaPrima!A:B,2,0)</f>
        <v>Pedra Britada</v>
      </c>
      <c r="J8070">
        <f>VLOOKUP(H8070,dMateriaPrima!A:C,3,0)</f>
        <v>56</v>
      </c>
      <c r="K8070">
        <v>279</v>
      </c>
      <c r="L8070">
        <f t="shared" si="253"/>
        <v>15624</v>
      </c>
      <c r="M8070">
        <v>0</v>
      </c>
      <c r="N8070">
        <f t="shared" si="252"/>
        <v>15624</v>
      </c>
      <c r="O8070">
        <v>3</v>
      </c>
      <c r="P8070" t="str">
        <f>VLOOKUP(O8070,dFornecedor!A:B,2,0)</f>
        <v>StepUp</v>
      </c>
    </row>
    <row r="8071" spans="1:16" x14ac:dyDescent="0.25">
      <c r="A8071">
        <v>8070</v>
      </c>
      <c r="B8071" s="1">
        <v>44389</v>
      </c>
      <c r="C8071" s="1">
        <v>44398</v>
      </c>
      <c r="D8071" s="1">
        <v>44410</v>
      </c>
      <c r="E8071" s="1">
        <v>44412</v>
      </c>
      <c r="F8071">
        <v>1</v>
      </c>
      <c r="G8071" t="str">
        <f>VLOOKUP(F8071,dComprador!A:B,2,0)</f>
        <v>Alon</v>
      </c>
      <c r="H8071">
        <v>11</v>
      </c>
      <c r="I8071" t="str">
        <f>VLOOKUP(H8071,dMateriaPrima!A:B,2,0)</f>
        <v>Papel</v>
      </c>
      <c r="J8071">
        <f>VLOOKUP(H8071,dMateriaPrima!A:C,3,0)</f>
        <v>9</v>
      </c>
      <c r="K8071">
        <v>377</v>
      </c>
      <c r="L8071">
        <f t="shared" si="253"/>
        <v>3393</v>
      </c>
      <c r="M8071">
        <v>0</v>
      </c>
      <c r="N8071">
        <f t="shared" si="252"/>
        <v>3393</v>
      </c>
      <c r="O8071">
        <v>2</v>
      </c>
      <c r="P8071" t="str">
        <f>VLOOKUP(O8071,dFornecedor!A:B,2,0)</f>
        <v>Minerva</v>
      </c>
    </row>
    <row r="8072" spans="1:16" x14ac:dyDescent="0.25">
      <c r="A8072">
        <v>8071</v>
      </c>
      <c r="B8072" s="1">
        <v>44389</v>
      </c>
      <c r="C8072" s="1">
        <v>44389</v>
      </c>
      <c r="D8072" s="1">
        <v>44409</v>
      </c>
      <c r="E8072" s="1">
        <v>44409</v>
      </c>
      <c r="F8072">
        <v>1</v>
      </c>
      <c r="G8072" t="str">
        <f>VLOOKUP(F8072,dComprador!A:B,2,0)</f>
        <v>Alon</v>
      </c>
      <c r="H8072">
        <v>9</v>
      </c>
      <c r="I8072" t="str">
        <f>VLOOKUP(H8072,dMateriaPrima!A:B,2,0)</f>
        <v>Couro</v>
      </c>
      <c r="J8072">
        <f>VLOOKUP(H8072,dMateriaPrima!A:C,3,0)</f>
        <v>4.4000000000000004</v>
      </c>
      <c r="K8072">
        <v>148</v>
      </c>
      <c r="L8072">
        <f t="shared" si="253"/>
        <v>651.20000000000005</v>
      </c>
      <c r="M8072">
        <v>0</v>
      </c>
      <c r="N8072">
        <f t="shared" si="252"/>
        <v>651.20000000000005</v>
      </c>
      <c r="O8072">
        <v>2</v>
      </c>
      <c r="P8072" t="str">
        <f>VLOOKUP(O8072,dFornecedor!A:B,2,0)</f>
        <v>Minerva</v>
      </c>
    </row>
    <row r="8073" spans="1:16" x14ac:dyDescent="0.25">
      <c r="A8073">
        <v>8072</v>
      </c>
      <c r="B8073" s="1">
        <v>44389</v>
      </c>
      <c r="C8073" s="1">
        <v>44396</v>
      </c>
      <c r="D8073" s="1">
        <v>44406</v>
      </c>
      <c r="E8073" s="1">
        <v>44411</v>
      </c>
      <c r="F8073">
        <v>1</v>
      </c>
      <c r="G8073" t="str">
        <f>VLOOKUP(F8073,dComprador!A:B,2,0)</f>
        <v>Alon</v>
      </c>
      <c r="H8073">
        <v>8</v>
      </c>
      <c r="I8073" t="str">
        <f>VLOOKUP(H8073,dMateriaPrima!A:B,2,0)</f>
        <v>Cimento</v>
      </c>
      <c r="J8073">
        <f>VLOOKUP(H8073,dMateriaPrima!A:C,3,0)</f>
        <v>23</v>
      </c>
      <c r="K8073">
        <v>183</v>
      </c>
      <c r="L8073">
        <f t="shared" si="253"/>
        <v>4209</v>
      </c>
      <c r="M8073">
        <v>0</v>
      </c>
      <c r="N8073">
        <f t="shared" si="252"/>
        <v>4209</v>
      </c>
      <c r="O8073">
        <v>5</v>
      </c>
      <c r="P8073" t="str">
        <f>VLOOKUP(O8073,dFornecedor!A:B,2,0)</f>
        <v>Atlas</v>
      </c>
    </row>
    <row r="8074" spans="1:16" x14ac:dyDescent="0.25">
      <c r="A8074">
        <v>8073</v>
      </c>
      <c r="B8074" s="1">
        <v>44389</v>
      </c>
      <c r="C8074" s="1">
        <v>44392</v>
      </c>
      <c r="D8074" s="1">
        <v>44410</v>
      </c>
      <c r="E8074" s="1">
        <v>44409</v>
      </c>
      <c r="F8074">
        <v>1</v>
      </c>
      <c r="G8074" t="str">
        <f>VLOOKUP(F8074,dComprador!A:B,2,0)</f>
        <v>Alon</v>
      </c>
      <c r="H8074">
        <v>7</v>
      </c>
      <c r="I8074" t="str">
        <f>VLOOKUP(H8074,dMateriaPrima!A:B,2,0)</f>
        <v>Poliéster</v>
      </c>
      <c r="J8074">
        <f>VLOOKUP(H8074,dMateriaPrima!A:C,3,0)</f>
        <v>8</v>
      </c>
      <c r="K8074">
        <v>65</v>
      </c>
      <c r="L8074">
        <f t="shared" si="253"/>
        <v>520</v>
      </c>
      <c r="M8074">
        <v>0</v>
      </c>
      <c r="N8074">
        <f t="shared" si="252"/>
        <v>520</v>
      </c>
      <c r="O8074">
        <v>5</v>
      </c>
      <c r="P8074" t="str">
        <f>VLOOKUP(O8074,dFornecedor!A:B,2,0)</f>
        <v>Atlas</v>
      </c>
    </row>
    <row r="8075" spans="1:16" x14ac:dyDescent="0.25">
      <c r="A8075">
        <v>8074</v>
      </c>
      <c r="B8075" s="1">
        <v>44389</v>
      </c>
      <c r="C8075" s="1">
        <v>44391</v>
      </c>
      <c r="D8075" s="1">
        <v>44423</v>
      </c>
      <c r="E8075" s="1">
        <v>44422</v>
      </c>
      <c r="F8075">
        <v>1</v>
      </c>
      <c r="G8075" t="str">
        <f>VLOOKUP(F8075,dComprador!A:B,2,0)</f>
        <v>Alon</v>
      </c>
      <c r="H8075">
        <v>11</v>
      </c>
      <c r="I8075" t="str">
        <f>VLOOKUP(H8075,dMateriaPrima!A:B,2,0)</f>
        <v>Papel</v>
      </c>
      <c r="J8075">
        <f>VLOOKUP(H8075,dMateriaPrima!A:C,3,0)</f>
        <v>9</v>
      </c>
      <c r="K8075">
        <v>200</v>
      </c>
      <c r="L8075">
        <f t="shared" si="253"/>
        <v>1800</v>
      </c>
      <c r="M8075">
        <v>0</v>
      </c>
      <c r="N8075">
        <f t="shared" si="252"/>
        <v>1800</v>
      </c>
      <c r="O8075">
        <v>4</v>
      </c>
      <c r="P8075" t="str">
        <f>VLOOKUP(O8075,dFornecedor!A:B,2,0)</f>
        <v>AlphaOmega</v>
      </c>
    </row>
    <row r="8076" spans="1:16" x14ac:dyDescent="0.25">
      <c r="A8076">
        <v>8075</v>
      </c>
      <c r="B8076" s="1">
        <v>44389</v>
      </c>
      <c r="C8076" s="1">
        <v>44397</v>
      </c>
      <c r="D8076" s="1">
        <v>44412</v>
      </c>
      <c r="E8076" s="1">
        <v>44411</v>
      </c>
      <c r="F8076">
        <v>1</v>
      </c>
      <c r="G8076" t="str">
        <f>VLOOKUP(F8076,dComprador!A:B,2,0)</f>
        <v>Alon</v>
      </c>
      <c r="H8076">
        <v>11</v>
      </c>
      <c r="I8076" t="str">
        <f>VLOOKUP(H8076,dMateriaPrima!A:B,2,0)</f>
        <v>Papel</v>
      </c>
      <c r="J8076">
        <f>VLOOKUP(H8076,dMateriaPrima!A:C,3,0)</f>
        <v>9</v>
      </c>
      <c r="K8076">
        <v>142</v>
      </c>
      <c r="L8076">
        <f t="shared" si="253"/>
        <v>1278</v>
      </c>
      <c r="M8076">
        <v>0</v>
      </c>
      <c r="N8076">
        <f t="shared" si="252"/>
        <v>1278</v>
      </c>
      <c r="O8076">
        <v>2</v>
      </c>
      <c r="P8076" t="str">
        <f>VLOOKUP(O8076,dFornecedor!A:B,2,0)</f>
        <v>Minerva</v>
      </c>
    </row>
    <row r="8077" spans="1:16" x14ac:dyDescent="0.25">
      <c r="A8077">
        <v>8076</v>
      </c>
      <c r="B8077" s="1">
        <v>44389</v>
      </c>
      <c r="C8077" s="1">
        <v>44389</v>
      </c>
      <c r="D8077" s="1">
        <v>44411</v>
      </c>
      <c r="E8077" s="1">
        <v>44414</v>
      </c>
      <c r="F8077">
        <v>1</v>
      </c>
      <c r="G8077" t="str">
        <f>VLOOKUP(F8077,dComprador!A:B,2,0)</f>
        <v>Alon</v>
      </c>
      <c r="H8077">
        <v>7</v>
      </c>
      <c r="I8077" t="str">
        <f>VLOOKUP(H8077,dMateriaPrima!A:B,2,0)</f>
        <v>Poliéster</v>
      </c>
      <c r="J8077">
        <f>VLOOKUP(H8077,dMateriaPrima!A:C,3,0)</f>
        <v>8</v>
      </c>
      <c r="K8077">
        <v>86</v>
      </c>
      <c r="L8077">
        <f t="shared" si="253"/>
        <v>688</v>
      </c>
      <c r="M8077">
        <v>0</v>
      </c>
      <c r="N8077">
        <f t="shared" si="252"/>
        <v>688</v>
      </c>
      <c r="O8077">
        <v>4</v>
      </c>
      <c r="P8077" t="str">
        <f>VLOOKUP(O8077,dFornecedor!A:B,2,0)</f>
        <v>AlphaOmega</v>
      </c>
    </row>
    <row r="8078" spans="1:16" x14ac:dyDescent="0.25">
      <c r="A8078">
        <v>8077</v>
      </c>
      <c r="B8078" s="1">
        <v>44390</v>
      </c>
      <c r="C8078" s="1">
        <v>44398</v>
      </c>
      <c r="D8078" s="1">
        <v>44401</v>
      </c>
      <c r="E8078" s="1">
        <v>44401</v>
      </c>
      <c r="F8078">
        <v>4</v>
      </c>
      <c r="G8078" t="str">
        <f>VLOOKUP(F8078,dComprador!A:B,2,0)</f>
        <v>Lira</v>
      </c>
      <c r="H8078">
        <v>7</v>
      </c>
      <c r="I8078" t="str">
        <f>VLOOKUP(H8078,dMateriaPrima!A:B,2,0)</f>
        <v>Poliéster</v>
      </c>
      <c r="J8078">
        <f>VLOOKUP(H8078,dMateriaPrima!A:C,3,0)</f>
        <v>8</v>
      </c>
      <c r="K8078">
        <v>288</v>
      </c>
      <c r="L8078">
        <f t="shared" si="253"/>
        <v>2304</v>
      </c>
      <c r="M8078">
        <v>0</v>
      </c>
      <c r="N8078">
        <f t="shared" si="252"/>
        <v>2304</v>
      </c>
      <c r="O8078">
        <v>3</v>
      </c>
      <c r="P8078" t="str">
        <f>VLOOKUP(O8078,dFornecedor!A:B,2,0)</f>
        <v>StepUp</v>
      </c>
    </row>
    <row r="8079" spans="1:16" x14ac:dyDescent="0.25">
      <c r="A8079">
        <v>8078</v>
      </c>
      <c r="B8079" s="1">
        <v>44390</v>
      </c>
      <c r="C8079" s="1">
        <v>44393</v>
      </c>
      <c r="D8079" s="1">
        <v>44397</v>
      </c>
      <c r="E8079" s="1">
        <v>44402</v>
      </c>
      <c r="F8079">
        <v>4</v>
      </c>
      <c r="G8079" t="str">
        <f>VLOOKUP(F8079,dComprador!A:B,2,0)</f>
        <v>Lira</v>
      </c>
      <c r="H8079">
        <v>11</v>
      </c>
      <c r="I8079" t="str">
        <f>VLOOKUP(H8079,dMateriaPrima!A:B,2,0)</f>
        <v>Papel</v>
      </c>
      <c r="J8079">
        <f>VLOOKUP(H8079,dMateriaPrima!A:C,3,0)</f>
        <v>9</v>
      </c>
      <c r="K8079">
        <v>51</v>
      </c>
      <c r="L8079">
        <f t="shared" si="253"/>
        <v>459</v>
      </c>
      <c r="M8079">
        <v>0</v>
      </c>
      <c r="N8079">
        <f t="shared" si="252"/>
        <v>459</v>
      </c>
      <c r="O8079">
        <v>1</v>
      </c>
      <c r="P8079" t="str">
        <f>VLOOKUP(O8079,dFornecedor!A:B,2,0)</f>
        <v>NorthShore</v>
      </c>
    </row>
    <row r="8080" spans="1:16" x14ac:dyDescent="0.25">
      <c r="A8080">
        <v>8079</v>
      </c>
      <c r="B8080" s="1">
        <v>44390</v>
      </c>
      <c r="C8080" s="1">
        <v>44390</v>
      </c>
      <c r="D8080" s="1">
        <v>44397</v>
      </c>
      <c r="E8080" s="1">
        <v>44396</v>
      </c>
      <c r="F8080">
        <v>4</v>
      </c>
      <c r="G8080" t="str">
        <f>VLOOKUP(F8080,dComprador!A:B,2,0)</f>
        <v>Lira</v>
      </c>
      <c r="H8080">
        <v>11</v>
      </c>
      <c r="I8080" t="str">
        <f>VLOOKUP(H8080,dMateriaPrima!A:B,2,0)</f>
        <v>Papel</v>
      </c>
      <c r="J8080">
        <f>VLOOKUP(H8080,dMateriaPrima!A:C,3,0)</f>
        <v>9</v>
      </c>
      <c r="K8080">
        <v>67</v>
      </c>
      <c r="L8080">
        <f t="shared" si="253"/>
        <v>603</v>
      </c>
      <c r="M8080">
        <v>0</v>
      </c>
      <c r="N8080">
        <f t="shared" si="252"/>
        <v>603</v>
      </c>
      <c r="O8080">
        <v>2</v>
      </c>
      <c r="P8080" t="str">
        <f>VLOOKUP(O8080,dFornecedor!A:B,2,0)</f>
        <v>Minerva</v>
      </c>
    </row>
    <row r="8081" spans="1:16" x14ac:dyDescent="0.25">
      <c r="A8081">
        <v>8080</v>
      </c>
      <c r="B8081" s="1">
        <v>44390</v>
      </c>
      <c r="C8081" s="1">
        <v>44396</v>
      </c>
      <c r="D8081" s="1">
        <v>44421</v>
      </c>
      <c r="E8081" s="1">
        <v>44422</v>
      </c>
      <c r="F8081">
        <v>1</v>
      </c>
      <c r="G8081" t="str">
        <f>VLOOKUP(F8081,dComprador!A:B,2,0)</f>
        <v>Alon</v>
      </c>
      <c r="H8081">
        <v>5</v>
      </c>
      <c r="I8081" t="str">
        <f>VLOOKUP(H8081,dMateriaPrima!A:B,2,0)</f>
        <v>Areia</v>
      </c>
      <c r="J8081">
        <f>VLOOKUP(H8081,dMateriaPrima!A:C,3,0)</f>
        <v>3.59</v>
      </c>
      <c r="K8081">
        <v>53</v>
      </c>
      <c r="L8081">
        <f t="shared" si="253"/>
        <v>190.26999999999998</v>
      </c>
      <c r="M8081">
        <v>0</v>
      </c>
      <c r="N8081">
        <f t="shared" si="252"/>
        <v>190.26999999999998</v>
      </c>
      <c r="O8081">
        <v>3</v>
      </c>
      <c r="P8081" t="str">
        <f>VLOOKUP(O8081,dFornecedor!A:B,2,0)</f>
        <v>StepUp</v>
      </c>
    </row>
    <row r="8082" spans="1:16" x14ac:dyDescent="0.25">
      <c r="A8082">
        <v>8081</v>
      </c>
      <c r="B8082" s="1">
        <v>44390</v>
      </c>
      <c r="C8082" s="1">
        <v>44399</v>
      </c>
      <c r="D8082" s="1">
        <v>44401</v>
      </c>
      <c r="E8082" s="1">
        <v>44405</v>
      </c>
      <c r="F8082">
        <v>4</v>
      </c>
      <c r="G8082" t="str">
        <f>VLOOKUP(F8082,dComprador!A:B,2,0)</f>
        <v>Lira</v>
      </c>
      <c r="H8082">
        <v>10</v>
      </c>
      <c r="I8082" t="str">
        <f>VLOOKUP(H8082,dMateriaPrima!A:B,2,0)</f>
        <v>Pedra Britada</v>
      </c>
      <c r="J8082">
        <f>VLOOKUP(H8082,dMateriaPrima!A:C,3,0)</f>
        <v>56</v>
      </c>
      <c r="K8082">
        <v>113</v>
      </c>
      <c r="L8082">
        <f t="shared" si="253"/>
        <v>6328</v>
      </c>
      <c r="M8082">
        <v>0</v>
      </c>
      <c r="N8082">
        <f t="shared" si="252"/>
        <v>6328</v>
      </c>
      <c r="O8082">
        <v>1</v>
      </c>
      <c r="P8082" t="str">
        <f>VLOOKUP(O8082,dFornecedor!A:B,2,0)</f>
        <v>NorthShore</v>
      </c>
    </row>
    <row r="8083" spans="1:16" x14ac:dyDescent="0.25">
      <c r="A8083">
        <v>8082</v>
      </c>
      <c r="B8083" s="1">
        <v>44390</v>
      </c>
      <c r="C8083" s="1">
        <v>44394</v>
      </c>
      <c r="D8083" s="1">
        <v>44402</v>
      </c>
      <c r="E8083" s="1">
        <v>44403</v>
      </c>
      <c r="F8083">
        <v>4</v>
      </c>
      <c r="G8083" t="str">
        <f>VLOOKUP(F8083,dComprador!A:B,2,0)</f>
        <v>Lira</v>
      </c>
      <c r="H8083">
        <v>1</v>
      </c>
      <c r="I8083" t="str">
        <f>VLOOKUP(H8083,dMateriaPrima!A:B,2,0)</f>
        <v>Tecido</v>
      </c>
      <c r="J8083">
        <f>VLOOKUP(H8083,dMateriaPrima!A:C,3,0)</f>
        <v>18</v>
      </c>
      <c r="K8083">
        <v>79</v>
      </c>
      <c r="L8083">
        <f t="shared" si="253"/>
        <v>1422</v>
      </c>
      <c r="M8083">
        <v>0</v>
      </c>
      <c r="N8083">
        <f t="shared" si="252"/>
        <v>1422</v>
      </c>
      <c r="O8083">
        <v>5</v>
      </c>
      <c r="P8083" t="str">
        <f>VLOOKUP(O8083,dFornecedor!A:B,2,0)</f>
        <v>Atlas</v>
      </c>
    </row>
    <row r="8084" spans="1:16" x14ac:dyDescent="0.25">
      <c r="A8084">
        <v>8083</v>
      </c>
      <c r="B8084" s="1">
        <v>44390</v>
      </c>
      <c r="C8084" s="1">
        <v>44391</v>
      </c>
      <c r="D8084" s="1">
        <v>44398</v>
      </c>
      <c r="E8084" s="1">
        <v>44398</v>
      </c>
      <c r="F8084">
        <v>4</v>
      </c>
      <c r="G8084" t="str">
        <f>VLOOKUP(F8084,dComprador!A:B,2,0)</f>
        <v>Lira</v>
      </c>
      <c r="H8084">
        <v>6</v>
      </c>
      <c r="I8084" t="str">
        <f>VLOOKUP(H8084,dMateriaPrima!A:B,2,0)</f>
        <v>Fio Algodão</v>
      </c>
      <c r="J8084">
        <f>VLOOKUP(H8084,dMateriaPrima!A:C,3,0)</f>
        <v>55.9</v>
      </c>
      <c r="K8084">
        <v>7</v>
      </c>
      <c r="L8084">
        <f t="shared" si="253"/>
        <v>391.3</v>
      </c>
      <c r="M8084">
        <v>0</v>
      </c>
      <c r="N8084">
        <f t="shared" si="252"/>
        <v>391.3</v>
      </c>
      <c r="O8084">
        <v>3</v>
      </c>
      <c r="P8084" t="str">
        <f>VLOOKUP(O8084,dFornecedor!A:B,2,0)</f>
        <v>StepUp</v>
      </c>
    </row>
    <row r="8085" spans="1:16" x14ac:dyDescent="0.25">
      <c r="A8085">
        <v>8084</v>
      </c>
      <c r="B8085" s="1">
        <v>44390</v>
      </c>
      <c r="C8085" s="1">
        <v>44391</v>
      </c>
      <c r="D8085" s="1">
        <v>44399</v>
      </c>
      <c r="E8085" s="1">
        <v>44399</v>
      </c>
      <c r="F8085">
        <v>4</v>
      </c>
      <c r="G8085" t="str">
        <f>VLOOKUP(F8085,dComprador!A:B,2,0)</f>
        <v>Lira</v>
      </c>
      <c r="H8085">
        <v>1</v>
      </c>
      <c r="I8085" t="str">
        <f>VLOOKUP(H8085,dMateriaPrima!A:B,2,0)</f>
        <v>Tecido</v>
      </c>
      <c r="J8085">
        <f>VLOOKUP(H8085,dMateriaPrima!A:C,3,0)</f>
        <v>18</v>
      </c>
      <c r="K8085">
        <v>25</v>
      </c>
      <c r="L8085">
        <f t="shared" si="253"/>
        <v>450</v>
      </c>
      <c r="M8085">
        <v>40</v>
      </c>
      <c r="N8085">
        <f t="shared" si="252"/>
        <v>270</v>
      </c>
      <c r="O8085">
        <v>3</v>
      </c>
      <c r="P8085" t="str">
        <f>VLOOKUP(O8085,dFornecedor!A:B,2,0)</f>
        <v>StepUp</v>
      </c>
    </row>
    <row r="8086" spans="1:16" x14ac:dyDescent="0.25">
      <c r="A8086">
        <v>8085</v>
      </c>
      <c r="B8086" s="1">
        <v>44390</v>
      </c>
      <c r="C8086" s="1">
        <v>44392</v>
      </c>
      <c r="D8086" s="1">
        <v>44411</v>
      </c>
      <c r="E8086" s="1">
        <v>44412</v>
      </c>
      <c r="F8086">
        <v>1</v>
      </c>
      <c r="G8086" t="str">
        <f>VLOOKUP(F8086,dComprador!A:B,2,0)</f>
        <v>Alon</v>
      </c>
      <c r="H8086">
        <v>7</v>
      </c>
      <c r="I8086" t="str">
        <f>VLOOKUP(H8086,dMateriaPrima!A:B,2,0)</f>
        <v>Poliéster</v>
      </c>
      <c r="J8086">
        <f>VLOOKUP(H8086,dMateriaPrima!A:C,3,0)</f>
        <v>8</v>
      </c>
      <c r="K8086">
        <v>58</v>
      </c>
      <c r="L8086">
        <f t="shared" si="253"/>
        <v>464</v>
      </c>
      <c r="M8086">
        <v>0</v>
      </c>
      <c r="N8086">
        <f t="shared" si="252"/>
        <v>464</v>
      </c>
      <c r="O8086">
        <v>2</v>
      </c>
      <c r="P8086" t="str">
        <f>VLOOKUP(O8086,dFornecedor!A:B,2,0)</f>
        <v>Minerva</v>
      </c>
    </row>
    <row r="8087" spans="1:16" x14ac:dyDescent="0.25">
      <c r="A8087">
        <v>8086</v>
      </c>
      <c r="B8087" s="1">
        <v>44390</v>
      </c>
      <c r="C8087" s="1">
        <v>44390</v>
      </c>
      <c r="D8087" s="1">
        <v>44401</v>
      </c>
      <c r="E8087" s="1">
        <v>44402</v>
      </c>
      <c r="F8087">
        <v>1</v>
      </c>
      <c r="G8087" t="str">
        <f>VLOOKUP(F8087,dComprador!A:B,2,0)</f>
        <v>Alon</v>
      </c>
      <c r="H8087">
        <v>6</v>
      </c>
      <c r="I8087" t="str">
        <f>VLOOKUP(H8087,dMateriaPrima!A:B,2,0)</f>
        <v>Fio Algodão</v>
      </c>
      <c r="J8087">
        <f>VLOOKUP(H8087,dMateriaPrima!A:C,3,0)</f>
        <v>55.9</v>
      </c>
      <c r="K8087">
        <v>304</v>
      </c>
      <c r="L8087">
        <f t="shared" si="253"/>
        <v>16993.599999999999</v>
      </c>
      <c r="M8087">
        <v>0</v>
      </c>
      <c r="N8087">
        <f t="shared" si="252"/>
        <v>16993.599999999999</v>
      </c>
      <c r="O8087">
        <v>2</v>
      </c>
      <c r="P8087" t="str">
        <f>VLOOKUP(O8087,dFornecedor!A:B,2,0)</f>
        <v>Minerva</v>
      </c>
    </row>
    <row r="8088" spans="1:16" x14ac:dyDescent="0.25">
      <c r="A8088">
        <v>8087</v>
      </c>
      <c r="B8088" s="1">
        <v>44390</v>
      </c>
      <c r="C8088" s="1">
        <v>44396</v>
      </c>
      <c r="D8088" s="1">
        <v>44421</v>
      </c>
      <c r="E8088" s="1">
        <v>44421</v>
      </c>
      <c r="F8088">
        <v>1</v>
      </c>
      <c r="G8088" t="str">
        <f>VLOOKUP(F8088,dComprador!A:B,2,0)</f>
        <v>Alon</v>
      </c>
      <c r="H8088">
        <v>9</v>
      </c>
      <c r="I8088" t="str">
        <f>VLOOKUP(H8088,dMateriaPrima!A:B,2,0)</f>
        <v>Couro</v>
      </c>
      <c r="J8088">
        <f>VLOOKUP(H8088,dMateriaPrima!A:C,3,0)</f>
        <v>4.4000000000000004</v>
      </c>
      <c r="K8088">
        <v>252</v>
      </c>
      <c r="L8088">
        <f t="shared" si="253"/>
        <v>1108.8000000000002</v>
      </c>
      <c r="M8088">
        <v>0</v>
      </c>
      <c r="N8088">
        <f t="shared" si="252"/>
        <v>1108.8000000000002</v>
      </c>
      <c r="O8088">
        <v>1</v>
      </c>
      <c r="P8088" t="str">
        <f>VLOOKUP(O8088,dFornecedor!A:B,2,0)</f>
        <v>NorthShore</v>
      </c>
    </row>
    <row r="8089" spans="1:16" x14ac:dyDescent="0.25">
      <c r="A8089">
        <v>8088</v>
      </c>
      <c r="B8089" s="1">
        <v>44390</v>
      </c>
      <c r="C8089" s="1">
        <v>44393</v>
      </c>
      <c r="D8089" s="1">
        <v>44422</v>
      </c>
      <c r="E8089" s="1">
        <v>44421</v>
      </c>
      <c r="F8089">
        <v>1</v>
      </c>
      <c r="G8089" t="str">
        <f>VLOOKUP(F8089,dComprador!A:B,2,0)</f>
        <v>Alon</v>
      </c>
      <c r="H8089">
        <v>6</v>
      </c>
      <c r="I8089" t="str">
        <f>VLOOKUP(H8089,dMateriaPrima!A:B,2,0)</f>
        <v>Fio Algodão</v>
      </c>
      <c r="J8089">
        <f>VLOOKUP(H8089,dMateriaPrima!A:C,3,0)</f>
        <v>55.9</v>
      </c>
      <c r="K8089">
        <v>151</v>
      </c>
      <c r="L8089">
        <f t="shared" si="253"/>
        <v>8440.9</v>
      </c>
      <c r="M8089">
        <v>0</v>
      </c>
      <c r="N8089">
        <f t="shared" si="252"/>
        <v>8440.9</v>
      </c>
      <c r="O8089">
        <v>1</v>
      </c>
      <c r="P8089" t="str">
        <f>VLOOKUP(O8089,dFornecedor!A:B,2,0)</f>
        <v>NorthShore</v>
      </c>
    </row>
    <row r="8090" spans="1:16" x14ac:dyDescent="0.25">
      <c r="A8090">
        <v>8089</v>
      </c>
      <c r="B8090" s="1">
        <v>44391</v>
      </c>
      <c r="C8090" s="1">
        <v>44398</v>
      </c>
      <c r="D8090" s="1">
        <v>44398</v>
      </c>
      <c r="E8090" s="1">
        <v>44404</v>
      </c>
      <c r="F8090">
        <v>4</v>
      </c>
      <c r="G8090" t="str">
        <f>VLOOKUP(F8090,dComprador!A:B,2,0)</f>
        <v>Lira</v>
      </c>
      <c r="H8090">
        <v>6</v>
      </c>
      <c r="I8090" t="str">
        <f>VLOOKUP(H8090,dMateriaPrima!A:B,2,0)</f>
        <v>Fio Algodão</v>
      </c>
      <c r="J8090">
        <f>VLOOKUP(H8090,dMateriaPrima!A:C,3,0)</f>
        <v>55.9</v>
      </c>
      <c r="K8090">
        <v>65</v>
      </c>
      <c r="L8090">
        <f t="shared" si="253"/>
        <v>3633.5</v>
      </c>
      <c r="M8090">
        <v>0</v>
      </c>
      <c r="N8090">
        <f t="shared" si="252"/>
        <v>3633.5</v>
      </c>
      <c r="O8090">
        <v>3</v>
      </c>
      <c r="P8090" t="str">
        <f>VLOOKUP(O8090,dFornecedor!A:B,2,0)</f>
        <v>StepUp</v>
      </c>
    </row>
    <row r="8091" spans="1:16" x14ac:dyDescent="0.25">
      <c r="A8091">
        <v>8090</v>
      </c>
      <c r="B8091" s="1">
        <v>44391</v>
      </c>
      <c r="C8091" s="1">
        <v>44398</v>
      </c>
      <c r="D8091" s="1">
        <v>44412</v>
      </c>
      <c r="E8091" s="1">
        <v>44411</v>
      </c>
      <c r="F8091">
        <v>1</v>
      </c>
      <c r="G8091" t="str">
        <f>VLOOKUP(F8091,dComprador!A:B,2,0)</f>
        <v>Alon</v>
      </c>
      <c r="H8091">
        <v>5</v>
      </c>
      <c r="I8091" t="str">
        <f>VLOOKUP(H8091,dMateriaPrima!A:B,2,0)</f>
        <v>Areia</v>
      </c>
      <c r="J8091">
        <f>VLOOKUP(H8091,dMateriaPrima!A:C,3,0)</f>
        <v>3.59</v>
      </c>
      <c r="K8091">
        <v>120</v>
      </c>
      <c r="L8091">
        <f t="shared" si="253"/>
        <v>430.79999999999995</v>
      </c>
      <c r="M8091">
        <v>0</v>
      </c>
      <c r="N8091">
        <f t="shared" si="252"/>
        <v>430.79999999999995</v>
      </c>
      <c r="O8091">
        <v>2</v>
      </c>
      <c r="P8091" t="str">
        <f>VLOOKUP(O8091,dFornecedor!A:B,2,0)</f>
        <v>Minerva</v>
      </c>
    </row>
    <row r="8092" spans="1:16" x14ac:dyDescent="0.25">
      <c r="A8092">
        <v>8091</v>
      </c>
      <c r="B8092" s="1">
        <v>44391</v>
      </c>
      <c r="C8092" s="1">
        <v>44391</v>
      </c>
      <c r="D8092" s="1">
        <v>44421</v>
      </c>
      <c r="E8092" s="1">
        <v>44424</v>
      </c>
      <c r="F8092">
        <v>1</v>
      </c>
      <c r="G8092" t="str">
        <f>VLOOKUP(F8092,dComprador!A:B,2,0)</f>
        <v>Alon</v>
      </c>
      <c r="H8092">
        <v>7</v>
      </c>
      <c r="I8092" t="str">
        <f>VLOOKUP(H8092,dMateriaPrima!A:B,2,0)</f>
        <v>Poliéster</v>
      </c>
      <c r="J8092">
        <f>VLOOKUP(H8092,dMateriaPrima!A:C,3,0)</f>
        <v>8</v>
      </c>
      <c r="K8092">
        <v>59</v>
      </c>
      <c r="L8092">
        <f t="shared" si="253"/>
        <v>472</v>
      </c>
      <c r="M8092">
        <v>0</v>
      </c>
      <c r="N8092">
        <f t="shared" si="252"/>
        <v>472</v>
      </c>
      <c r="O8092">
        <v>2</v>
      </c>
      <c r="P8092" t="str">
        <f>VLOOKUP(O8092,dFornecedor!A:B,2,0)</f>
        <v>Minerva</v>
      </c>
    </row>
    <row r="8093" spans="1:16" x14ac:dyDescent="0.25">
      <c r="A8093">
        <v>8092</v>
      </c>
      <c r="B8093" s="1">
        <v>44391</v>
      </c>
      <c r="C8093" s="1">
        <v>44400</v>
      </c>
      <c r="D8093" s="1">
        <v>44423</v>
      </c>
      <c r="E8093" s="1">
        <v>44424</v>
      </c>
      <c r="F8093">
        <v>1</v>
      </c>
      <c r="G8093" t="str">
        <f>VLOOKUP(F8093,dComprador!A:B,2,0)</f>
        <v>Alon</v>
      </c>
      <c r="H8093">
        <v>9</v>
      </c>
      <c r="I8093" t="str">
        <f>VLOOKUP(H8093,dMateriaPrima!A:B,2,0)</f>
        <v>Couro</v>
      </c>
      <c r="J8093">
        <f>VLOOKUP(H8093,dMateriaPrima!A:C,3,0)</f>
        <v>4.4000000000000004</v>
      </c>
      <c r="K8093">
        <v>556</v>
      </c>
      <c r="L8093">
        <f t="shared" si="253"/>
        <v>2446.4</v>
      </c>
      <c r="M8093">
        <v>0</v>
      </c>
      <c r="N8093">
        <f t="shared" si="252"/>
        <v>2446.4</v>
      </c>
      <c r="O8093">
        <v>3</v>
      </c>
      <c r="P8093" t="str">
        <f>VLOOKUP(O8093,dFornecedor!A:B,2,0)</f>
        <v>StepUp</v>
      </c>
    </row>
    <row r="8094" spans="1:16" x14ac:dyDescent="0.25">
      <c r="A8094">
        <v>8093</v>
      </c>
      <c r="B8094" s="1">
        <v>44391</v>
      </c>
      <c r="C8094" s="1">
        <v>44402</v>
      </c>
      <c r="D8094" s="1">
        <v>44416</v>
      </c>
      <c r="E8094" s="1">
        <v>44418</v>
      </c>
      <c r="F8094">
        <v>1</v>
      </c>
      <c r="G8094" t="str">
        <f>VLOOKUP(F8094,dComprador!A:B,2,0)</f>
        <v>Alon</v>
      </c>
      <c r="H8094">
        <v>6</v>
      </c>
      <c r="I8094" t="str">
        <f>VLOOKUP(H8094,dMateriaPrima!A:B,2,0)</f>
        <v>Fio Algodão</v>
      </c>
      <c r="J8094">
        <f>VLOOKUP(H8094,dMateriaPrima!A:C,3,0)</f>
        <v>55.9</v>
      </c>
      <c r="K8094">
        <v>257</v>
      </c>
      <c r="L8094">
        <f t="shared" si="253"/>
        <v>14366.3</v>
      </c>
      <c r="M8094">
        <v>0</v>
      </c>
      <c r="N8094">
        <f t="shared" si="252"/>
        <v>14366.3</v>
      </c>
      <c r="O8094">
        <v>1</v>
      </c>
      <c r="P8094" t="str">
        <f>VLOOKUP(O8094,dFornecedor!A:B,2,0)</f>
        <v>NorthShore</v>
      </c>
    </row>
    <row r="8095" spans="1:16" x14ac:dyDescent="0.25">
      <c r="A8095">
        <v>8094</v>
      </c>
      <c r="B8095" s="1">
        <v>44392</v>
      </c>
      <c r="C8095" s="1">
        <v>44398</v>
      </c>
      <c r="D8095" s="1">
        <v>44400</v>
      </c>
      <c r="E8095" s="1">
        <v>44402</v>
      </c>
      <c r="F8095">
        <v>4</v>
      </c>
      <c r="G8095" t="str">
        <f>VLOOKUP(F8095,dComprador!A:B,2,0)</f>
        <v>Lira</v>
      </c>
      <c r="H8095">
        <v>7</v>
      </c>
      <c r="I8095" t="str">
        <f>VLOOKUP(H8095,dMateriaPrima!A:B,2,0)</f>
        <v>Poliéster</v>
      </c>
      <c r="J8095">
        <f>VLOOKUP(H8095,dMateriaPrima!A:C,3,0)</f>
        <v>8</v>
      </c>
      <c r="K8095">
        <v>105</v>
      </c>
      <c r="L8095">
        <f t="shared" si="253"/>
        <v>840</v>
      </c>
      <c r="M8095">
        <v>0</v>
      </c>
      <c r="N8095">
        <f t="shared" si="252"/>
        <v>840</v>
      </c>
      <c r="O8095">
        <v>2</v>
      </c>
      <c r="P8095" t="str">
        <f>VLOOKUP(O8095,dFornecedor!A:B,2,0)</f>
        <v>Minerva</v>
      </c>
    </row>
    <row r="8096" spans="1:16" x14ac:dyDescent="0.25">
      <c r="A8096">
        <v>8095</v>
      </c>
      <c r="B8096" s="1">
        <v>44392</v>
      </c>
      <c r="C8096" s="1">
        <v>44398</v>
      </c>
      <c r="D8096" s="1">
        <v>44402</v>
      </c>
      <c r="E8096" s="1">
        <v>44406</v>
      </c>
      <c r="F8096">
        <v>4</v>
      </c>
      <c r="G8096" t="str">
        <f>VLOOKUP(F8096,dComprador!A:B,2,0)</f>
        <v>Lira</v>
      </c>
      <c r="H8096">
        <v>9</v>
      </c>
      <c r="I8096" t="str">
        <f>VLOOKUP(H8096,dMateriaPrima!A:B,2,0)</f>
        <v>Couro</v>
      </c>
      <c r="J8096">
        <f>VLOOKUP(H8096,dMateriaPrima!A:C,3,0)</f>
        <v>4.4000000000000004</v>
      </c>
      <c r="K8096">
        <v>18</v>
      </c>
      <c r="L8096">
        <f t="shared" si="253"/>
        <v>79.2</v>
      </c>
      <c r="M8096">
        <v>0</v>
      </c>
      <c r="N8096">
        <f t="shared" si="252"/>
        <v>79.2</v>
      </c>
      <c r="O8096">
        <v>5</v>
      </c>
      <c r="P8096" t="str">
        <f>VLOOKUP(O8096,dFornecedor!A:B,2,0)</f>
        <v>Atlas</v>
      </c>
    </row>
    <row r="8097" spans="1:16" x14ac:dyDescent="0.25">
      <c r="A8097">
        <v>8096</v>
      </c>
      <c r="B8097" s="1">
        <v>44392</v>
      </c>
      <c r="C8097" s="1">
        <v>44404</v>
      </c>
      <c r="D8097" s="1">
        <v>44404</v>
      </c>
      <c r="E8097" s="1">
        <v>44407</v>
      </c>
      <c r="F8097">
        <v>4</v>
      </c>
      <c r="G8097" t="str">
        <f>VLOOKUP(F8097,dComprador!A:B,2,0)</f>
        <v>Lira</v>
      </c>
      <c r="H8097">
        <v>5</v>
      </c>
      <c r="I8097" t="str">
        <f>VLOOKUP(H8097,dMateriaPrima!A:B,2,0)</f>
        <v>Areia</v>
      </c>
      <c r="J8097">
        <f>VLOOKUP(H8097,dMateriaPrima!A:C,3,0)</f>
        <v>3.59</v>
      </c>
      <c r="K8097">
        <v>150</v>
      </c>
      <c r="L8097">
        <f t="shared" si="253"/>
        <v>538.5</v>
      </c>
      <c r="M8097">
        <v>0</v>
      </c>
      <c r="N8097">
        <f t="shared" si="252"/>
        <v>538.5</v>
      </c>
      <c r="O8097">
        <v>1</v>
      </c>
      <c r="P8097" t="str">
        <f>VLOOKUP(O8097,dFornecedor!A:B,2,0)</f>
        <v>NorthShore</v>
      </c>
    </row>
    <row r="8098" spans="1:16" x14ac:dyDescent="0.25">
      <c r="A8098">
        <v>8097</v>
      </c>
      <c r="B8098" s="1">
        <v>44392</v>
      </c>
      <c r="C8098" s="1">
        <v>44392</v>
      </c>
      <c r="D8098" s="1">
        <v>44398</v>
      </c>
      <c r="E8098" s="1">
        <v>44401</v>
      </c>
      <c r="F8098">
        <v>4</v>
      </c>
      <c r="G8098" t="str">
        <f>VLOOKUP(F8098,dComprador!A:B,2,0)</f>
        <v>Lira</v>
      </c>
      <c r="H8098">
        <v>2</v>
      </c>
      <c r="I8098" t="str">
        <f>VLOOKUP(H8098,dMateriaPrima!A:B,2,0)</f>
        <v>Chapa Metal</v>
      </c>
      <c r="J8098">
        <f>VLOOKUP(H8098,dMateriaPrima!A:C,3,0)</f>
        <v>299.89999999999998</v>
      </c>
      <c r="K8098">
        <v>53</v>
      </c>
      <c r="L8098">
        <f t="shared" si="253"/>
        <v>15894.699999999999</v>
      </c>
      <c r="M8098">
        <v>0</v>
      </c>
      <c r="N8098">
        <f t="shared" si="252"/>
        <v>15894.699999999999</v>
      </c>
      <c r="O8098">
        <v>2</v>
      </c>
      <c r="P8098" t="str">
        <f>VLOOKUP(O8098,dFornecedor!A:B,2,0)</f>
        <v>Minerva</v>
      </c>
    </row>
    <row r="8099" spans="1:16" x14ac:dyDescent="0.25">
      <c r="A8099">
        <v>8098</v>
      </c>
      <c r="B8099" s="1">
        <v>44392</v>
      </c>
      <c r="C8099" s="1">
        <v>44392</v>
      </c>
      <c r="D8099" s="1">
        <v>44399</v>
      </c>
      <c r="E8099" s="1">
        <v>44403</v>
      </c>
      <c r="F8099">
        <v>4</v>
      </c>
      <c r="G8099" t="str">
        <f>VLOOKUP(F8099,dComprador!A:B,2,0)</f>
        <v>Lira</v>
      </c>
      <c r="H8099">
        <v>10</v>
      </c>
      <c r="I8099" t="str">
        <f>VLOOKUP(H8099,dMateriaPrima!A:B,2,0)</f>
        <v>Pedra Britada</v>
      </c>
      <c r="J8099">
        <f>VLOOKUP(H8099,dMateriaPrima!A:C,3,0)</f>
        <v>56</v>
      </c>
      <c r="K8099">
        <v>253</v>
      </c>
      <c r="L8099">
        <f t="shared" si="253"/>
        <v>14168</v>
      </c>
      <c r="M8099">
        <v>0</v>
      </c>
      <c r="N8099">
        <f t="shared" si="252"/>
        <v>14168</v>
      </c>
      <c r="O8099">
        <v>4</v>
      </c>
      <c r="P8099" t="str">
        <f>VLOOKUP(O8099,dFornecedor!A:B,2,0)</f>
        <v>AlphaOmega</v>
      </c>
    </row>
    <row r="8100" spans="1:16" x14ac:dyDescent="0.25">
      <c r="A8100">
        <v>8099</v>
      </c>
      <c r="B8100" s="1">
        <v>44392</v>
      </c>
      <c r="C8100" s="1">
        <v>44394</v>
      </c>
      <c r="D8100" s="1">
        <v>44408</v>
      </c>
      <c r="E8100" s="1">
        <v>44409</v>
      </c>
      <c r="F8100">
        <v>1</v>
      </c>
      <c r="G8100" t="str">
        <f>VLOOKUP(F8100,dComprador!A:B,2,0)</f>
        <v>Alon</v>
      </c>
      <c r="H8100">
        <v>1</v>
      </c>
      <c r="I8100" t="str">
        <f>VLOOKUP(H8100,dMateriaPrima!A:B,2,0)</f>
        <v>Tecido</v>
      </c>
      <c r="J8100">
        <f>VLOOKUP(H8100,dMateriaPrima!A:C,3,0)</f>
        <v>18</v>
      </c>
      <c r="K8100">
        <v>51</v>
      </c>
      <c r="L8100">
        <f t="shared" si="253"/>
        <v>918</v>
      </c>
      <c r="M8100">
        <v>0</v>
      </c>
      <c r="N8100">
        <f t="shared" si="252"/>
        <v>918</v>
      </c>
      <c r="O8100">
        <v>2</v>
      </c>
      <c r="P8100" t="str">
        <f>VLOOKUP(O8100,dFornecedor!A:B,2,0)</f>
        <v>Minerva</v>
      </c>
    </row>
    <row r="8101" spans="1:16" x14ac:dyDescent="0.25">
      <c r="A8101">
        <v>8100</v>
      </c>
      <c r="B8101" s="1">
        <v>44392</v>
      </c>
      <c r="C8101" s="1">
        <v>44405</v>
      </c>
      <c r="D8101" s="1">
        <v>44406</v>
      </c>
      <c r="E8101" s="1">
        <v>44408</v>
      </c>
      <c r="F8101">
        <v>2</v>
      </c>
      <c r="G8101" t="str">
        <f>VLOOKUP(F8101,dComprador!A:B,2,0)</f>
        <v>João</v>
      </c>
      <c r="H8101">
        <v>11</v>
      </c>
      <c r="I8101" t="str">
        <f>VLOOKUP(H8101,dMateriaPrima!A:B,2,0)</f>
        <v>Papel</v>
      </c>
      <c r="J8101">
        <f>VLOOKUP(H8101,dMateriaPrima!A:C,3,0)</f>
        <v>9</v>
      </c>
      <c r="K8101">
        <v>42</v>
      </c>
      <c r="L8101">
        <f t="shared" si="253"/>
        <v>378</v>
      </c>
      <c r="M8101">
        <v>0</v>
      </c>
      <c r="N8101">
        <f t="shared" si="252"/>
        <v>378</v>
      </c>
      <c r="O8101">
        <v>1</v>
      </c>
      <c r="P8101" t="str">
        <f>VLOOKUP(O8101,dFornecedor!A:B,2,0)</f>
        <v>NorthShore</v>
      </c>
    </row>
    <row r="8102" spans="1:16" x14ac:dyDescent="0.25">
      <c r="A8102">
        <v>8101</v>
      </c>
      <c r="B8102" s="1">
        <v>44392</v>
      </c>
      <c r="C8102" s="1">
        <v>44396</v>
      </c>
      <c r="D8102" s="1">
        <v>44406</v>
      </c>
      <c r="E8102" s="1">
        <v>44408</v>
      </c>
      <c r="F8102">
        <v>2</v>
      </c>
      <c r="G8102" t="str">
        <f>VLOOKUP(F8102,dComprador!A:B,2,0)</f>
        <v>João</v>
      </c>
      <c r="H8102">
        <v>5</v>
      </c>
      <c r="I8102" t="str">
        <f>VLOOKUP(H8102,dMateriaPrima!A:B,2,0)</f>
        <v>Areia</v>
      </c>
      <c r="J8102">
        <f>VLOOKUP(H8102,dMateriaPrima!A:C,3,0)</f>
        <v>3.59</v>
      </c>
      <c r="K8102">
        <v>74</v>
      </c>
      <c r="L8102">
        <f t="shared" si="253"/>
        <v>265.65999999999997</v>
      </c>
      <c r="M8102">
        <v>0</v>
      </c>
      <c r="N8102">
        <f t="shared" si="252"/>
        <v>265.65999999999997</v>
      </c>
      <c r="O8102">
        <v>1</v>
      </c>
      <c r="P8102" t="str">
        <f>VLOOKUP(O8102,dFornecedor!A:B,2,0)</f>
        <v>NorthShore</v>
      </c>
    </row>
    <row r="8103" spans="1:16" x14ac:dyDescent="0.25">
      <c r="A8103">
        <v>8102</v>
      </c>
      <c r="B8103" s="1">
        <v>44392</v>
      </c>
      <c r="C8103" s="1">
        <v>44401</v>
      </c>
      <c r="D8103" s="1">
        <v>44410</v>
      </c>
      <c r="E8103" s="1">
        <v>44412</v>
      </c>
      <c r="F8103">
        <v>1</v>
      </c>
      <c r="G8103" t="str">
        <f>VLOOKUP(F8103,dComprador!A:B,2,0)</f>
        <v>Alon</v>
      </c>
      <c r="H8103">
        <v>9</v>
      </c>
      <c r="I8103" t="str">
        <f>VLOOKUP(H8103,dMateriaPrima!A:B,2,0)</f>
        <v>Couro</v>
      </c>
      <c r="J8103">
        <f>VLOOKUP(H8103,dMateriaPrima!A:C,3,0)</f>
        <v>4.4000000000000004</v>
      </c>
      <c r="K8103">
        <v>366</v>
      </c>
      <c r="L8103">
        <f t="shared" si="253"/>
        <v>1610.4</v>
      </c>
      <c r="M8103">
        <v>0</v>
      </c>
      <c r="N8103">
        <f t="shared" si="252"/>
        <v>1610.4</v>
      </c>
      <c r="O8103">
        <v>2</v>
      </c>
      <c r="P8103" t="str">
        <f>VLOOKUP(O8103,dFornecedor!A:B,2,0)</f>
        <v>Minerva</v>
      </c>
    </row>
    <row r="8104" spans="1:16" x14ac:dyDescent="0.25">
      <c r="A8104">
        <v>8103</v>
      </c>
      <c r="B8104" s="1">
        <v>44392</v>
      </c>
      <c r="C8104" s="1">
        <v>44395</v>
      </c>
      <c r="D8104" s="1">
        <v>44412</v>
      </c>
      <c r="E8104" s="1">
        <v>44413</v>
      </c>
      <c r="F8104">
        <v>1</v>
      </c>
      <c r="G8104" t="str">
        <f>VLOOKUP(F8104,dComprador!A:B,2,0)</f>
        <v>Alon</v>
      </c>
      <c r="H8104">
        <v>8</v>
      </c>
      <c r="I8104" t="str">
        <f>VLOOKUP(H8104,dMateriaPrima!A:B,2,0)</f>
        <v>Cimento</v>
      </c>
      <c r="J8104">
        <f>VLOOKUP(H8104,dMateriaPrima!A:C,3,0)</f>
        <v>23</v>
      </c>
      <c r="K8104">
        <v>394</v>
      </c>
      <c r="L8104">
        <f t="shared" si="253"/>
        <v>9062</v>
      </c>
      <c r="M8104">
        <v>0</v>
      </c>
      <c r="N8104">
        <f t="shared" si="252"/>
        <v>9062</v>
      </c>
      <c r="O8104">
        <v>3</v>
      </c>
      <c r="P8104" t="str">
        <f>VLOOKUP(O8104,dFornecedor!A:B,2,0)</f>
        <v>StepUp</v>
      </c>
    </row>
    <row r="8105" spans="1:16" x14ac:dyDescent="0.25">
      <c r="A8105">
        <v>8104</v>
      </c>
      <c r="B8105" s="1">
        <v>44392</v>
      </c>
      <c r="C8105" s="1">
        <v>44392</v>
      </c>
      <c r="D8105" s="1">
        <v>44410</v>
      </c>
      <c r="E8105" s="1">
        <v>44415</v>
      </c>
      <c r="F8105">
        <v>1</v>
      </c>
      <c r="G8105" t="str">
        <f>VLOOKUP(F8105,dComprador!A:B,2,0)</f>
        <v>Alon</v>
      </c>
      <c r="H8105">
        <v>5</v>
      </c>
      <c r="I8105" t="str">
        <f>VLOOKUP(H8105,dMateriaPrima!A:B,2,0)</f>
        <v>Areia</v>
      </c>
      <c r="J8105">
        <f>VLOOKUP(H8105,dMateriaPrima!A:C,3,0)</f>
        <v>3.59</v>
      </c>
      <c r="K8105">
        <v>10</v>
      </c>
      <c r="L8105">
        <f t="shared" si="253"/>
        <v>35.9</v>
      </c>
      <c r="M8105">
        <v>0</v>
      </c>
      <c r="N8105">
        <f t="shared" si="252"/>
        <v>35.9</v>
      </c>
      <c r="O8105">
        <v>2</v>
      </c>
      <c r="P8105" t="str">
        <f>VLOOKUP(O8105,dFornecedor!A:B,2,0)</f>
        <v>Minerva</v>
      </c>
    </row>
    <row r="8106" spans="1:16" x14ac:dyDescent="0.25">
      <c r="A8106">
        <v>8105</v>
      </c>
      <c r="B8106" s="1">
        <v>44392</v>
      </c>
      <c r="C8106" s="1">
        <v>44392</v>
      </c>
      <c r="D8106" s="1">
        <v>44423</v>
      </c>
      <c r="E8106" s="1">
        <v>44422</v>
      </c>
      <c r="F8106">
        <v>1</v>
      </c>
      <c r="G8106" t="str">
        <f>VLOOKUP(F8106,dComprador!A:B,2,0)</f>
        <v>Alon</v>
      </c>
      <c r="H8106">
        <v>10</v>
      </c>
      <c r="I8106" t="str">
        <f>VLOOKUP(H8106,dMateriaPrima!A:B,2,0)</f>
        <v>Pedra Britada</v>
      </c>
      <c r="J8106">
        <f>VLOOKUP(H8106,dMateriaPrima!A:C,3,0)</f>
        <v>56</v>
      </c>
      <c r="K8106">
        <v>7</v>
      </c>
      <c r="L8106">
        <f t="shared" si="253"/>
        <v>392</v>
      </c>
      <c r="M8106">
        <v>0</v>
      </c>
      <c r="N8106">
        <f t="shared" si="252"/>
        <v>392</v>
      </c>
      <c r="O8106">
        <v>2</v>
      </c>
      <c r="P8106" t="str">
        <f>VLOOKUP(O8106,dFornecedor!A:B,2,0)</f>
        <v>Minerva</v>
      </c>
    </row>
    <row r="8107" spans="1:16" x14ac:dyDescent="0.25">
      <c r="A8107">
        <v>8106</v>
      </c>
      <c r="B8107" s="1">
        <v>44392</v>
      </c>
      <c r="C8107" s="1">
        <v>44392</v>
      </c>
      <c r="D8107" s="1">
        <v>44414</v>
      </c>
      <c r="E8107" s="1">
        <v>44419</v>
      </c>
      <c r="F8107">
        <v>1</v>
      </c>
      <c r="G8107" t="str">
        <f>VLOOKUP(F8107,dComprador!A:B,2,0)</f>
        <v>Alon</v>
      </c>
      <c r="H8107">
        <v>1</v>
      </c>
      <c r="I8107" t="str">
        <f>VLOOKUP(H8107,dMateriaPrima!A:B,2,0)</f>
        <v>Tecido</v>
      </c>
      <c r="J8107">
        <f>VLOOKUP(H8107,dMateriaPrima!A:C,3,0)</f>
        <v>18</v>
      </c>
      <c r="K8107">
        <v>139</v>
      </c>
      <c r="L8107">
        <f t="shared" si="253"/>
        <v>2502</v>
      </c>
      <c r="M8107">
        <v>0</v>
      </c>
      <c r="N8107">
        <f t="shared" si="252"/>
        <v>2502</v>
      </c>
      <c r="O8107">
        <v>2</v>
      </c>
      <c r="P8107" t="str">
        <f>VLOOKUP(O8107,dFornecedor!A:B,2,0)</f>
        <v>Minerva</v>
      </c>
    </row>
    <row r="8108" spans="1:16" x14ac:dyDescent="0.25">
      <c r="A8108">
        <v>8107</v>
      </c>
      <c r="B8108" s="1">
        <v>44393</v>
      </c>
      <c r="C8108" s="1">
        <v>44393</v>
      </c>
      <c r="D8108" s="1">
        <v>44403</v>
      </c>
      <c r="E8108" s="1">
        <v>44411</v>
      </c>
      <c r="F8108">
        <v>4</v>
      </c>
      <c r="G8108" t="str">
        <f>VLOOKUP(F8108,dComprador!A:B,2,0)</f>
        <v>Lira</v>
      </c>
      <c r="H8108">
        <v>5</v>
      </c>
      <c r="I8108" t="str">
        <f>VLOOKUP(H8108,dMateriaPrima!A:B,2,0)</f>
        <v>Areia</v>
      </c>
      <c r="J8108">
        <f>VLOOKUP(H8108,dMateriaPrima!A:C,3,0)</f>
        <v>3.59</v>
      </c>
      <c r="K8108">
        <v>325</v>
      </c>
      <c r="L8108">
        <f t="shared" si="253"/>
        <v>1166.75</v>
      </c>
      <c r="M8108">
        <v>0</v>
      </c>
      <c r="N8108">
        <f t="shared" si="252"/>
        <v>1166.75</v>
      </c>
      <c r="O8108">
        <v>4</v>
      </c>
      <c r="P8108" t="str">
        <f>VLOOKUP(O8108,dFornecedor!A:B,2,0)</f>
        <v>AlphaOmega</v>
      </c>
    </row>
    <row r="8109" spans="1:16" x14ac:dyDescent="0.25">
      <c r="A8109">
        <v>8108</v>
      </c>
      <c r="B8109" s="1">
        <v>44393</v>
      </c>
      <c r="C8109" s="1">
        <v>44394</v>
      </c>
      <c r="D8109" s="1">
        <v>44399</v>
      </c>
      <c r="E8109" s="1">
        <v>44404</v>
      </c>
      <c r="F8109">
        <v>4</v>
      </c>
      <c r="G8109" t="str">
        <f>VLOOKUP(F8109,dComprador!A:B,2,0)</f>
        <v>Lira</v>
      </c>
      <c r="H8109">
        <v>1</v>
      </c>
      <c r="I8109" t="str">
        <f>VLOOKUP(H8109,dMateriaPrima!A:B,2,0)</f>
        <v>Tecido</v>
      </c>
      <c r="J8109">
        <f>VLOOKUP(H8109,dMateriaPrima!A:C,3,0)</f>
        <v>18</v>
      </c>
      <c r="K8109">
        <v>305</v>
      </c>
      <c r="L8109">
        <f t="shared" si="253"/>
        <v>5490</v>
      </c>
      <c r="M8109">
        <v>0</v>
      </c>
      <c r="N8109">
        <f t="shared" si="252"/>
        <v>5490</v>
      </c>
      <c r="O8109">
        <v>1</v>
      </c>
      <c r="P8109" t="str">
        <f>VLOOKUP(O8109,dFornecedor!A:B,2,0)</f>
        <v>NorthShore</v>
      </c>
    </row>
    <row r="8110" spans="1:16" x14ac:dyDescent="0.25">
      <c r="A8110">
        <v>8109</v>
      </c>
      <c r="B8110" s="1">
        <v>44393</v>
      </c>
      <c r="C8110" s="1">
        <v>44393</v>
      </c>
      <c r="D8110" s="1">
        <v>44400</v>
      </c>
      <c r="E8110" s="1">
        <v>44402</v>
      </c>
      <c r="F8110">
        <v>4</v>
      </c>
      <c r="G8110" t="str">
        <f>VLOOKUP(F8110,dComprador!A:B,2,0)</f>
        <v>Lira</v>
      </c>
      <c r="H8110">
        <v>11</v>
      </c>
      <c r="I8110" t="str">
        <f>VLOOKUP(H8110,dMateriaPrima!A:B,2,0)</f>
        <v>Papel</v>
      </c>
      <c r="J8110">
        <f>VLOOKUP(H8110,dMateriaPrima!A:C,3,0)</f>
        <v>9</v>
      </c>
      <c r="K8110">
        <v>400</v>
      </c>
      <c r="L8110">
        <f t="shared" si="253"/>
        <v>3600</v>
      </c>
      <c r="M8110">
        <v>0</v>
      </c>
      <c r="N8110">
        <f t="shared" si="252"/>
        <v>3600</v>
      </c>
      <c r="O8110">
        <v>2</v>
      </c>
      <c r="P8110" t="str">
        <f>VLOOKUP(O8110,dFornecedor!A:B,2,0)</f>
        <v>Minerva</v>
      </c>
    </row>
    <row r="8111" spans="1:16" x14ac:dyDescent="0.25">
      <c r="A8111">
        <v>8110</v>
      </c>
      <c r="B8111" s="1">
        <v>44393</v>
      </c>
      <c r="C8111" s="1">
        <v>44394</v>
      </c>
      <c r="D8111" s="1">
        <v>44414</v>
      </c>
      <c r="E8111" s="1">
        <v>44413</v>
      </c>
      <c r="F8111">
        <v>1</v>
      </c>
      <c r="G8111" t="str">
        <f>VLOOKUP(F8111,dComprador!A:B,2,0)</f>
        <v>Alon</v>
      </c>
      <c r="H8111">
        <v>5</v>
      </c>
      <c r="I8111" t="str">
        <f>VLOOKUP(H8111,dMateriaPrima!A:B,2,0)</f>
        <v>Areia</v>
      </c>
      <c r="J8111">
        <f>VLOOKUP(H8111,dMateriaPrima!A:C,3,0)</f>
        <v>3.59</v>
      </c>
      <c r="K8111">
        <v>203</v>
      </c>
      <c r="L8111">
        <f t="shared" si="253"/>
        <v>728.77</v>
      </c>
      <c r="M8111">
        <v>0</v>
      </c>
      <c r="N8111">
        <f t="shared" si="252"/>
        <v>728.77</v>
      </c>
      <c r="O8111">
        <v>3</v>
      </c>
      <c r="P8111" t="str">
        <f>VLOOKUP(O8111,dFornecedor!A:B,2,0)</f>
        <v>StepUp</v>
      </c>
    </row>
    <row r="8112" spans="1:16" x14ac:dyDescent="0.25">
      <c r="A8112">
        <v>8111</v>
      </c>
      <c r="B8112" s="1">
        <v>44393</v>
      </c>
      <c r="C8112" s="1">
        <v>44402</v>
      </c>
      <c r="D8112" s="1">
        <v>44414</v>
      </c>
      <c r="E8112" s="1">
        <v>44416</v>
      </c>
      <c r="F8112">
        <v>1</v>
      </c>
      <c r="G8112" t="str">
        <f>VLOOKUP(F8112,dComprador!A:B,2,0)</f>
        <v>Alon</v>
      </c>
      <c r="H8112">
        <v>7</v>
      </c>
      <c r="I8112" t="str">
        <f>VLOOKUP(H8112,dMateriaPrima!A:B,2,0)</f>
        <v>Poliéster</v>
      </c>
      <c r="J8112">
        <f>VLOOKUP(H8112,dMateriaPrima!A:C,3,0)</f>
        <v>8</v>
      </c>
      <c r="K8112">
        <v>3</v>
      </c>
      <c r="L8112">
        <f t="shared" si="253"/>
        <v>24</v>
      </c>
      <c r="M8112">
        <v>0</v>
      </c>
      <c r="N8112">
        <f t="shared" si="252"/>
        <v>24</v>
      </c>
      <c r="O8112">
        <v>3</v>
      </c>
      <c r="P8112" t="str">
        <f>VLOOKUP(O8112,dFornecedor!A:B,2,0)</f>
        <v>StepUp</v>
      </c>
    </row>
    <row r="8113" spans="1:16" x14ac:dyDescent="0.25">
      <c r="A8113">
        <v>8112</v>
      </c>
      <c r="B8113" s="1">
        <v>44393</v>
      </c>
      <c r="C8113" s="1">
        <v>44402</v>
      </c>
      <c r="D8113" s="1">
        <v>44406</v>
      </c>
      <c r="E8113" s="1">
        <v>44406</v>
      </c>
      <c r="F8113">
        <v>2</v>
      </c>
      <c r="G8113" t="str">
        <f>VLOOKUP(F8113,dComprador!A:B,2,0)</f>
        <v>João</v>
      </c>
      <c r="H8113">
        <v>9</v>
      </c>
      <c r="I8113" t="str">
        <f>VLOOKUP(H8113,dMateriaPrima!A:B,2,0)</f>
        <v>Couro</v>
      </c>
      <c r="J8113">
        <f>VLOOKUP(H8113,dMateriaPrima!A:C,3,0)</f>
        <v>4.4000000000000004</v>
      </c>
      <c r="K8113">
        <v>359</v>
      </c>
      <c r="L8113">
        <f t="shared" si="253"/>
        <v>1579.6000000000001</v>
      </c>
      <c r="M8113">
        <v>0</v>
      </c>
      <c r="N8113">
        <f t="shared" si="252"/>
        <v>1579.6000000000001</v>
      </c>
      <c r="O8113">
        <v>2</v>
      </c>
      <c r="P8113" t="str">
        <f>VLOOKUP(O8113,dFornecedor!A:B,2,0)</f>
        <v>Minerva</v>
      </c>
    </row>
    <row r="8114" spans="1:16" x14ac:dyDescent="0.25">
      <c r="A8114">
        <v>8113</v>
      </c>
      <c r="B8114" s="1">
        <v>44393</v>
      </c>
      <c r="C8114" s="1">
        <v>44394</v>
      </c>
      <c r="D8114" s="1">
        <v>44409</v>
      </c>
      <c r="E8114" s="1">
        <v>44410</v>
      </c>
      <c r="F8114">
        <v>1</v>
      </c>
      <c r="G8114" t="str">
        <f>VLOOKUP(F8114,dComprador!A:B,2,0)</f>
        <v>Alon</v>
      </c>
      <c r="H8114">
        <v>5</v>
      </c>
      <c r="I8114" t="str">
        <f>VLOOKUP(H8114,dMateriaPrima!A:B,2,0)</f>
        <v>Areia</v>
      </c>
      <c r="J8114">
        <f>VLOOKUP(H8114,dMateriaPrima!A:C,3,0)</f>
        <v>3.59</v>
      </c>
      <c r="K8114">
        <v>87</v>
      </c>
      <c r="L8114">
        <f t="shared" si="253"/>
        <v>312.33</v>
      </c>
      <c r="M8114">
        <v>0</v>
      </c>
      <c r="N8114">
        <f t="shared" si="252"/>
        <v>312.33</v>
      </c>
      <c r="O8114">
        <v>3</v>
      </c>
      <c r="P8114" t="str">
        <f>VLOOKUP(O8114,dFornecedor!A:B,2,0)</f>
        <v>StepUp</v>
      </c>
    </row>
    <row r="8115" spans="1:16" x14ac:dyDescent="0.25">
      <c r="A8115">
        <v>8114</v>
      </c>
      <c r="B8115" s="1">
        <v>44393</v>
      </c>
      <c r="C8115" s="1">
        <v>44393</v>
      </c>
      <c r="D8115" s="1">
        <v>44412</v>
      </c>
      <c r="E8115" s="1">
        <v>44413</v>
      </c>
      <c r="F8115">
        <v>1</v>
      </c>
      <c r="G8115" t="str">
        <f>VLOOKUP(F8115,dComprador!A:B,2,0)</f>
        <v>Alon</v>
      </c>
      <c r="H8115">
        <v>9</v>
      </c>
      <c r="I8115" t="str">
        <f>VLOOKUP(H8115,dMateriaPrima!A:B,2,0)</f>
        <v>Couro</v>
      </c>
      <c r="J8115">
        <f>VLOOKUP(H8115,dMateriaPrima!A:C,3,0)</f>
        <v>4.4000000000000004</v>
      </c>
      <c r="K8115">
        <v>135</v>
      </c>
      <c r="L8115">
        <f t="shared" si="253"/>
        <v>594</v>
      </c>
      <c r="M8115">
        <v>0</v>
      </c>
      <c r="N8115">
        <f t="shared" si="252"/>
        <v>594</v>
      </c>
      <c r="O8115">
        <v>2</v>
      </c>
      <c r="P8115" t="str">
        <f>VLOOKUP(O8115,dFornecedor!A:B,2,0)</f>
        <v>Minerva</v>
      </c>
    </row>
    <row r="8116" spans="1:16" x14ac:dyDescent="0.25">
      <c r="A8116">
        <v>8115</v>
      </c>
      <c r="B8116" s="1">
        <v>44393</v>
      </c>
      <c r="C8116" s="1">
        <v>44393</v>
      </c>
      <c r="D8116" s="1">
        <v>44410</v>
      </c>
      <c r="E8116" s="1">
        <v>44414</v>
      </c>
      <c r="F8116">
        <v>1</v>
      </c>
      <c r="G8116" t="str">
        <f>VLOOKUP(F8116,dComprador!A:B,2,0)</f>
        <v>Alon</v>
      </c>
      <c r="H8116">
        <v>11</v>
      </c>
      <c r="I8116" t="str">
        <f>VLOOKUP(H8116,dMateriaPrima!A:B,2,0)</f>
        <v>Papel</v>
      </c>
      <c r="J8116">
        <f>VLOOKUP(H8116,dMateriaPrima!A:C,3,0)</f>
        <v>9</v>
      </c>
      <c r="K8116">
        <v>99</v>
      </c>
      <c r="L8116">
        <f t="shared" si="253"/>
        <v>891</v>
      </c>
      <c r="M8116">
        <v>0</v>
      </c>
      <c r="N8116">
        <f t="shared" si="252"/>
        <v>891</v>
      </c>
      <c r="O8116">
        <v>2</v>
      </c>
      <c r="P8116" t="str">
        <f>VLOOKUP(O8116,dFornecedor!A:B,2,0)</f>
        <v>Minerva</v>
      </c>
    </row>
    <row r="8117" spans="1:16" x14ac:dyDescent="0.25">
      <c r="A8117">
        <v>8116</v>
      </c>
      <c r="B8117" s="1">
        <v>44393</v>
      </c>
      <c r="C8117" s="1">
        <v>44393</v>
      </c>
      <c r="D8117" s="1">
        <v>44426</v>
      </c>
      <c r="E8117" s="1">
        <v>44426</v>
      </c>
      <c r="F8117">
        <v>1</v>
      </c>
      <c r="G8117" t="str">
        <f>VLOOKUP(F8117,dComprador!A:B,2,0)</f>
        <v>Alon</v>
      </c>
      <c r="H8117">
        <v>10</v>
      </c>
      <c r="I8117" t="str">
        <f>VLOOKUP(H8117,dMateriaPrima!A:B,2,0)</f>
        <v>Pedra Britada</v>
      </c>
      <c r="J8117">
        <f>VLOOKUP(H8117,dMateriaPrima!A:C,3,0)</f>
        <v>56</v>
      </c>
      <c r="K8117">
        <v>175</v>
      </c>
      <c r="L8117">
        <f t="shared" si="253"/>
        <v>9800</v>
      </c>
      <c r="M8117">
        <v>0</v>
      </c>
      <c r="N8117">
        <f t="shared" si="252"/>
        <v>9800</v>
      </c>
      <c r="O8117">
        <v>4</v>
      </c>
      <c r="P8117" t="str">
        <f>VLOOKUP(O8117,dFornecedor!A:B,2,0)</f>
        <v>AlphaOmega</v>
      </c>
    </row>
    <row r="8118" spans="1:16" x14ac:dyDescent="0.25">
      <c r="A8118">
        <v>8117</v>
      </c>
      <c r="B8118" s="1">
        <v>44393</v>
      </c>
      <c r="C8118" s="1">
        <v>44395</v>
      </c>
      <c r="D8118" s="1">
        <v>44425</v>
      </c>
      <c r="E8118" s="1">
        <v>44428</v>
      </c>
      <c r="F8118">
        <v>1</v>
      </c>
      <c r="G8118" t="str">
        <f>VLOOKUP(F8118,dComprador!A:B,2,0)</f>
        <v>Alon</v>
      </c>
      <c r="H8118">
        <v>10</v>
      </c>
      <c r="I8118" t="str">
        <f>VLOOKUP(H8118,dMateriaPrima!A:B,2,0)</f>
        <v>Pedra Britada</v>
      </c>
      <c r="J8118">
        <f>VLOOKUP(H8118,dMateriaPrima!A:C,3,0)</f>
        <v>56</v>
      </c>
      <c r="K8118">
        <v>127</v>
      </c>
      <c r="L8118">
        <f t="shared" si="253"/>
        <v>7112</v>
      </c>
      <c r="M8118">
        <v>0</v>
      </c>
      <c r="N8118">
        <f t="shared" si="252"/>
        <v>7112</v>
      </c>
      <c r="O8118">
        <v>2</v>
      </c>
      <c r="P8118" t="str">
        <f>VLOOKUP(O8118,dFornecedor!A:B,2,0)</f>
        <v>Minerva</v>
      </c>
    </row>
    <row r="8119" spans="1:16" x14ac:dyDescent="0.25">
      <c r="A8119">
        <v>8118</v>
      </c>
      <c r="B8119" s="1">
        <v>44393</v>
      </c>
      <c r="C8119" s="1">
        <v>44399</v>
      </c>
      <c r="D8119" s="1">
        <v>44411</v>
      </c>
      <c r="E8119" s="1">
        <v>44412</v>
      </c>
      <c r="F8119">
        <v>1</v>
      </c>
      <c r="G8119" t="str">
        <f>VLOOKUP(F8119,dComprador!A:B,2,0)</f>
        <v>Alon</v>
      </c>
      <c r="H8119">
        <v>5</v>
      </c>
      <c r="I8119" t="str">
        <f>VLOOKUP(H8119,dMateriaPrima!A:B,2,0)</f>
        <v>Areia</v>
      </c>
      <c r="J8119">
        <f>VLOOKUP(H8119,dMateriaPrima!A:C,3,0)</f>
        <v>3.59</v>
      </c>
      <c r="K8119">
        <v>569</v>
      </c>
      <c r="L8119">
        <f t="shared" si="253"/>
        <v>2042.7099999999998</v>
      </c>
      <c r="M8119">
        <v>0</v>
      </c>
      <c r="N8119">
        <f t="shared" si="252"/>
        <v>2042.7099999999998</v>
      </c>
      <c r="O8119">
        <v>1</v>
      </c>
      <c r="P8119" t="str">
        <f>VLOOKUP(O8119,dFornecedor!A:B,2,0)</f>
        <v>NorthShore</v>
      </c>
    </row>
    <row r="8120" spans="1:16" x14ac:dyDescent="0.25">
      <c r="A8120">
        <v>8119</v>
      </c>
      <c r="B8120" s="1">
        <v>44394</v>
      </c>
      <c r="C8120" s="1">
        <v>44397</v>
      </c>
      <c r="D8120" s="1">
        <v>44401</v>
      </c>
      <c r="E8120" s="1">
        <v>44405</v>
      </c>
      <c r="F8120">
        <v>4</v>
      </c>
      <c r="G8120" t="str">
        <f>VLOOKUP(F8120,dComprador!A:B,2,0)</f>
        <v>Lira</v>
      </c>
      <c r="H8120">
        <v>11</v>
      </c>
      <c r="I8120" t="str">
        <f>VLOOKUP(H8120,dMateriaPrima!A:B,2,0)</f>
        <v>Papel</v>
      </c>
      <c r="J8120">
        <f>VLOOKUP(H8120,dMateriaPrima!A:C,3,0)</f>
        <v>9</v>
      </c>
      <c r="K8120">
        <v>77</v>
      </c>
      <c r="L8120">
        <f t="shared" si="253"/>
        <v>693</v>
      </c>
      <c r="M8120">
        <v>0</v>
      </c>
      <c r="N8120">
        <f t="shared" si="252"/>
        <v>693</v>
      </c>
      <c r="O8120">
        <v>1</v>
      </c>
      <c r="P8120" t="str">
        <f>VLOOKUP(O8120,dFornecedor!A:B,2,0)</f>
        <v>NorthShore</v>
      </c>
    </row>
    <row r="8121" spans="1:16" x14ac:dyDescent="0.25">
      <c r="A8121">
        <v>8120</v>
      </c>
      <c r="B8121" s="1">
        <v>44394</v>
      </c>
      <c r="C8121" s="1">
        <v>44398</v>
      </c>
      <c r="D8121" s="1">
        <v>44402</v>
      </c>
      <c r="E8121" s="1">
        <v>44401</v>
      </c>
      <c r="F8121">
        <v>4</v>
      </c>
      <c r="G8121" t="str">
        <f>VLOOKUP(F8121,dComprador!A:B,2,0)</f>
        <v>Lira</v>
      </c>
      <c r="H8121">
        <v>5</v>
      </c>
      <c r="I8121" t="str">
        <f>VLOOKUP(H8121,dMateriaPrima!A:B,2,0)</f>
        <v>Areia</v>
      </c>
      <c r="J8121">
        <f>VLOOKUP(H8121,dMateriaPrima!A:C,3,0)</f>
        <v>3.59</v>
      </c>
      <c r="K8121">
        <v>128</v>
      </c>
      <c r="L8121">
        <f t="shared" si="253"/>
        <v>459.52</v>
      </c>
      <c r="M8121">
        <v>0</v>
      </c>
      <c r="N8121">
        <f t="shared" si="252"/>
        <v>459.52</v>
      </c>
      <c r="O8121">
        <v>1</v>
      </c>
      <c r="P8121" t="str">
        <f>VLOOKUP(O8121,dFornecedor!A:B,2,0)</f>
        <v>NorthShore</v>
      </c>
    </row>
    <row r="8122" spans="1:16" x14ac:dyDescent="0.25">
      <c r="A8122">
        <v>8121</v>
      </c>
      <c r="B8122" s="1">
        <v>44394</v>
      </c>
      <c r="C8122" s="1">
        <v>44394</v>
      </c>
      <c r="D8122" s="1">
        <v>44401</v>
      </c>
      <c r="E8122" s="1">
        <v>44402</v>
      </c>
      <c r="F8122">
        <v>4</v>
      </c>
      <c r="G8122" t="str">
        <f>VLOOKUP(F8122,dComprador!A:B,2,0)</f>
        <v>Lira</v>
      </c>
      <c r="H8122">
        <v>11</v>
      </c>
      <c r="I8122" t="str">
        <f>VLOOKUP(H8122,dMateriaPrima!A:B,2,0)</f>
        <v>Papel</v>
      </c>
      <c r="J8122">
        <f>VLOOKUP(H8122,dMateriaPrima!A:C,3,0)</f>
        <v>9</v>
      </c>
      <c r="K8122">
        <v>5</v>
      </c>
      <c r="L8122">
        <f t="shared" si="253"/>
        <v>45</v>
      </c>
      <c r="M8122">
        <v>0</v>
      </c>
      <c r="N8122">
        <f t="shared" si="252"/>
        <v>45</v>
      </c>
      <c r="O8122">
        <v>5</v>
      </c>
      <c r="P8122" t="str">
        <f>VLOOKUP(O8122,dFornecedor!A:B,2,0)</f>
        <v>Atlas</v>
      </c>
    </row>
    <row r="8123" spans="1:16" x14ac:dyDescent="0.25">
      <c r="A8123">
        <v>8122</v>
      </c>
      <c r="B8123" s="1">
        <v>44394</v>
      </c>
      <c r="C8123" s="1">
        <v>44404</v>
      </c>
      <c r="D8123" s="1">
        <v>44407</v>
      </c>
      <c r="E8123" s="1">
        <v>44408</v>
      </c>
      <c r="F8123">
        <v>4</v>
      </c>
      <c r="G8123" t="str">
        <f>VLOOKUP(F8123,dComprador!A:B,2,0)</f>
        <v>Lira</v>
      </c>
      <c r="H8123">
        <v>8</v>
      </c>
      <c r="I8123" t="str">
        <f>VLOOKUP(H8123,dMateriaPrima!A:B,2,0)</f>
        <v>Cimento</v>
      </c>
      <c r="J8123">
        <f>VLOOKUP(H8123,dMateriaPrima!A:C,3,0)</f>
        <v>23</v>
      </c>
      <c r="K8123">
        <v>417</v>
      </c>
      <c r="L8123">
        <f t="shared" si="253"/>
        <v>9591</v>
      </c>
      <c r="M8123">
        <v>0</v>
      </c>
      <c r="N8123">
        <f t="shared" si="252"/>
        <v>9591</v>
      </c>
      <c r="O8123">
        <v>3</v>
      </c>
      <c r="P8123" t="str">
        <f>VLOOKUP(O8123,dFornecedor!A:B,2,0)</f>
        <v>StepUp</v>
      </c>
    </row>
    <row r="8124" spans="1:16" x14ac:dyDescent="0.25">
      <c r="A8124">
        <v>8123</v>
      </c>
      <c r="B8124" s="1">
        <v>44394</v>
      </c>
      <c r="C8124" s="1">
        <v>44401</v>
      </c>
      <c r="D8124" s="1">
        <v>44414</v>
      </c>
      <c r="E8124" s="1">
        <v>44416</v>
      </c>
      <c r="F8124">
        <v>1</v>
      </c>
      <c r="G8124" t="str">
        <f>VLOOKUP(F8124,dComprador!A:B,2,0)</f>
        <v>Alon</v>
      </c>
      <c r="H8124">
        <v>7</v>
      </c>
      <c r="I8124" t="str">
        <f>VLOOKUP(H8124,dMateriaPrima!A:B,2,0)</f>
        <v>Poliéster</v>
      </c>
      <c r="J8124">
        <f>VLOOKUP(H8124,dMateriaPrima!A:C,3,0)</f>
        <v>8</v>
      </c>
      <c r="K8124">
        <v>57</v>
      </c>
      <c r="L8124">
        <f t="shared" si="253"/>
        <v>456</v>
      </c>
      <c r="M8124">
        <v>0</v>
      </c>
      <c r="N8124">
        <f t="shared" si="252"/>
        <v>456</v>
      </c>
      <c r="O8124">
        <v>2</v>
      </c>
      <c r="P8124" t="str">
        <f>VLOOKUP(O8124,dFornecedor!A:B,2,0)</f>
        <v>Minerva</v>
      </c>
    </row>
    <row r="8125" spans="1:16" x14ac:dyDescent="0.25">
      <c r="A8125">
        <v>8124</v>
      </c>
      <c r="B8125" s="1">
        <v>44394</v>
      </c>
      <c r="C8125" s="1">
        <v>44403</v>
      </c>
      <c r="D8125" s="1">
        <v>44412</v>
      </c>
      <c r="E8125" s="1">
        <v>44415</v>
      </c>
      <c r="F8125">
        <v>1</v>
      </c>
      <c r="G8125" t="str">
        <f>VLOOKUP(F8125,dComprador!A:B,2,0)</f>
        <v>Alon</v>
      </c>
      <c r="H8125">
        <v>7</v>
      </c>
      <c r="I8125" t="str">
        <f>VLOOKUP(H8125,dMateriaPrima!A:B,2,0)</f>
        <v>Poliéster</v>
      </c>
      <c r="J8125">
        <f>VLOOKUP(H8125,dMateriaPrima!A:C,3,0)</f>
        <v>8</v>
      </c>
      <c r="K8125">
        <v>292</v>
      </c>
      <c r="L8125">
        <f t="shared" si="253"/>
        <v>2336</v>
      </c>
      <c r="M8125">
        <v>0</v>
      </c>
      <c r="N8125">
        <f t="shared" si="252"/>
        <v>2336</v>
      </c>
      <c r="O8125">
        <v>1</v>
      </c>
      <c r="P8125" t="str">
        <f>VLOOKUP(O8125,dFornecedor!A:B,2,0)</f>
        <v>NorthShore</v>
      </c>
    </row>
    <row r="8126" spans="1:16" x14ac:dyDescent="0.25">
      <c r="A8126">
        <v>8125</v>
      </c>
      <c r="B8126" s="1">
        <v>44394</v>
      </c>
      <c r="C8126" s="1">
        <v>44398</v>
      </c>
      <c r="D8126" s="1">
        <v>44425</v>
      </c>
      <c r="E8126" s="1">
        <v>44430</v>
      </c>
      <c r="F8126">
        <v>1</v>
      </c>
      <c r="G8126" t="str">
        <f>VLOOKUP(F8126,dComprador!A:B,2,0)</f>
        <v>Alon</v>
      </c>
      <c r="H8126">
        <v>9</v>
      </c>
      <c r="I8126" t="str">
        <f>VLOOKUP(H8126,dMateriaPrima!A:B,2,0)</f>
        <v>Couro</v>
      </c>
      <c r="J8126">
        <f>VLOOKUP(H8126,dMateriaPrima!A:C,3,0)</f>
        <v>4.4000000000000004</v>
      </c>
      <c r="K8126">
        <v>602</v>
      </c>
      <c r="L8126">
        <f t="shared" si="253"/>
        <v>2648.8</v>
      </c>
      <c r="M8126">
        <v>0</v>
      </c>
      <c r="N8126">
        <f t="shared" si="252"/>
        <v>2648.8</v>
      </c>
      <c r="O8126">
        <v>2</v>
      </c>
      <c r="P8126" t="str">
        <f>VLOOKUP(O8126,dFornecedor!A:B,2,0)</f>
        <v>Minerva</v>
      </c>
    </row>
    <row r="8127" spans="1:16" x14ac:dyDescent="0.25">
      <c r="A8127">
        <v>8126</v>
      </c>
      <c r="B8127" s="1">
        <v>44394</v>
      </c>
      <c r="C8127" s="1">
        <v>44402</v>
      </c>
      <c r="D8127" s="1">
        <v>44427</v>
      </c>
      <c r="E8127" s="1">
        <v>44428</v>
      </c>
      <c r="F8127">
        <v>1</v>
      </c>
      <c r="G8127" t="str">
        <f>VLOOKUP(F8127,dComprador!A:B,2,0)</f>
        <v>Alon</v>
      </c>
      <c r="H8127">
        <v>11</v>
      </c>
      <c r="I8127" t="str">
        <f>VLOOKUP(H8127,dMateriaPrima!A:B,2,0)</f>
        <v>Papel</v>
      </c>
      <c r="J8127">
        <f>VLOOKUP(H8127,dMateriaPrima!A:C,3,0)</f>
        <v>9</v>
      </c>
      <c r="K8127">
        <v>209</v>
      </c>
      <c r="L8127">
        <f t="shared" si="253"/>
        <v>1881</v>
      </c>
      <c r="M8127">
        <v>0</v>
      </c>
      <c r="N8127">
        <f t="shared" si="252"/>
        <v>1881</v>
      </c>
      <c r="O8127">
        <v>1</v>
      </c>
      <c r="P8127" t="str">
        <f>VLOOKUP(O8127,dFornecedor!A:B,2,0)</f>
        <v>NorthShore</v>
      </c>
    </row>
    <row r="8128" spans="1:16" x14ac:dyDescent="0.25">
      <c r="A8128">
        <v>8127</v>
      </c>
      <c r="B8128" s="1">
        <v>44394</v>
      </c>
      <c r="C8128" s="1">
        <v>44394</v>
      </c>
      <c r="D8128" s="1">
        <v>44415</v>
      </c>
      <c r="E8128" s="1">
        <v>44417</v>
      </c>
      <c r="F8128">
        <v>1</v>
      </c>
      <c r="G8128" t="str">
        <f>VLOOKUP(F8128,dComprador!A:B,2,0)</f>
        <v>Alon</v>
      </c>
      <c r="H8128">
        <v>9</v>
      </c>
      <c r="I8128" t="str">
        <f>VLOOKUP(H8128,dMateriaPrima!A:B,2,0)</f>
        <v>Couro</v>
      </c>
      <c r="J8128">
        <f>VLOOKUP(H8128,dMateriaPrima!A:C,3,0)</f>
        <v>4.4000000000000004</v>
      </c>
      <c r="K8128">
        <v>34</v>
      </c>
      <c r="L8128">
        <f t="shared" si="253"/>
        <v>149.60000000000002</v>
      </c>
      <c r="M8128">
        <v>0</v>
      </c>
      <c r="N8128">
        <f t="shared" si="252"/>
        <v>149.60000000000002</v>
      </c>
      <c r="O8128">
        <v>2</v>
      </c>
      <c r="P8128" t="str">
        <f>VLOOKUP(O8128,dFornecedor!A:B,2,0)</f>
        <v>Minerva</v>
      </c>
    </row>
    <row r="8129" spans="1:16" x14ac:dyDescent="0.25">
      <c r="A8129">
        <v>8128</v>
      </c>
      <c r="B8129" s="1">
        <v>44395</v>
      </c>
      <c r="C8129" s="1">
        <v>44401</v>
      </c>
      <c r="D8129" s="1">
        <v>44401</v>
      </c>
      <c r="E8129" s="1">
        <v>44403</v>
      </c>
      <c r="F8129">
        <v>4</v>
      </c>
      <c r="G8129" t="str">
        <f>VLOOKUP(F8129,dComprador!A:B,2,0)</f>
        <v>Lira</v>
      </c>
      <c r="H8129">
        <v>1</v>
      </c>
      <c r="I8129" t="str">
        <f>VLOOKUP(H8129,dMateriaPrima!A:B,2,0)</f>
        <v>Tecido</v>
      </c>
      <c r="J8129">
        <f>VLOOKUP(H8129,dMateriaPrima!A:C,3,0)</f>
        <v>18</v>
      </c>
      <c r="K8129">
        <v>200</v>
      </c>
      <c r="L8129">
        <f t="shared" si="253"/>
        <v>3600</v>
      </c>
      <c r="M8129">
        <v>0</v>
      </c>
      <c r="N8129">
        <f t="shared" si="252"/>
        <v>3600</v>
      </c>
      <c r="O8129">
        <v>3</v>
      </c>
      <c r="P8129" t="str">
        <f>VLOOKUP(O8129,dFornecedor!A:B,2,0)</f>
        <v>StepUp</v>
      </c>
    </row>
    <row r="8130" spans="1:16" x14ac:dyDescent="0.25">
      <c r="A8130">
        <v>8129</v>
      </c>
      <c r="B8130" s="1">
        <v>44395</v>
      </c>
      <c r="C8130" s="1">
        <v>44395</v>
      </c>
      <c r="D8130" s="1">
        <v>44414</v>
      </c>
      <c r="E8130" s="1">
        <v>44416</v>
      </c>
      <c r="F8130">
        <v>1</v>
      </c>
      <c r="G8130" t="str">
        <f>VLOOKUP(F8130,dComprador!A:B,2,0)</f>
        <v>Alon</v>
      </c>
      <c r="H8130">
        <v>11</v>
      </c>
      <c r="I8130" t="str">
        <f>VLOOKUP(H8130,dMateriaPrima!A:B,2,0)</f>
        <v>Papel</v>
      </c>
      <c r="J8130">
        <f>VLOOKUP(H8130,dMateriaPrima!A:C,3,0)</f>
        <v>9</v>
      </c>
      <c r="K8130">
        <v>263</v>
      </c>
      <c r="L8130">
        <f t="shared" si="253"/>
        <v>2367</v>
      </c>
      <c r="M8130">
        <v>0</v>
      </c>
      <c r="N8130">
        <f t="shared" ref="N8130:N8193" si="254">SUM(L8130-((L8130*M8130)/100))</f>
        <v>2367</v>
      </c>
      <c r="O8130">
        <v>4</v>
      </c>
      <c r="P8130" t="str">
        <f>VLOOKUP(O8130,dFornecedor!A:B,2,0)</f>
        <v>AlphaOmega</v>
      </c>
    </row>
    <row r="8131" spans="1:16" x14ac:dyDescent="0.25">
      <c r="A8131">
        <v>8130</v>
      </c>
      <c r="B8131" s="1">
        <v>44395</v>
      </c>
      <c r="C8131" s="1">
        <v>44395</v>
      </c>
      <c r="D8131" s="1">
        <v>44412</v>
      </c>
      <c r="E8131" s="1">
        <v>44414</v>
      </c>
      <c r="F8131">
        <v>1</v>
      </c>
      <c r="G8131" t="str">
        <f>VLOOKUP(F8131,dComprador!A:B,2,0)</f>
        <v>Alon</v>
      </c>
      <c r="H8131">
        <v>5</v>
      </c>
      <c r="I8131" t="str">
        <f>VLOOKUP(H8131,dMateriaPrima!A:B,2,0)</f>
        <v>Areia</v>
      </c>
      <c r="J8131">
        <f>VLOOKUP(H8131,dMateriaPrima!A:C,3,0)</f>
        <v>3.59</v>
      </c>
      <c r="K8131">
        <v>196</v>
      </c>
      <c r="L8131">
        <f t="shared" ref="L8131:L8194" si="255">J8131*K8131</f>
        <v>703.64</v>
      </c>
      <c r="M8131">
        <v>0</v>
      </c>
      <c r="N8131">
        <f t="shared" si="254"/>
        <v>703.64</v>
      </c>
      <c r="O8131">
        <v>5</v>
      </c>
      <c r="P8131" t="str">
        <f>VLOOKUP(O8131,dFornecedor!A:B,2,0)</f>
        <v>Atlas</v>
      </c>
    </row>
    <row r="8132" spans="1:16" x14ac:dyDescent="0.25">
      <c r="A8132">
        <v>8131</v>
      </c>
      <c r="B8132" s="1">
        <v>44395</v>
      </c>
      <c r="C8132" s="1">
        <v>44403</v>
      </c>
      <c r="D8132" s="1">
        <v>44413</v>
      </c>
      <c r="E8132" s="1">
        <v>44414</v>
      </c>
      <c r="F8132">
        <v>1</v>
      </c>
      <c r="G8132" t="str">
        <f>VLOOKUP(F8132,dComprador!A:B,2,0)</f>
        <v>Alon</v>
      </c>
      <c r="H8132">
        <v>9</v>
      </c>
      <c r="I8132" t="str">
        <f>VLOOKUP(H8132,dMateriaPrima!A:B,2,0)</f>
        <v>Couro</v>
      </c>
      <c r="J8132">
        <f>VLOOKUP(H8132,dMateriaPrima!A:C,3,0)</f>
        <v>4.4000000000000004</v>
      </c>
      <c r="K8132">
        <v>149</v>
      </c>
      <c r="L8132">
        <f t="shared" si="255"/>
        <v>655.6</v>
      </c>
      <c r="M8132">
        <v>0</v>
      </c>
      <c r="N8132">
        <f t="shared" si="254"/>
        <v>655.6</v>
      </c>
      <c r="O8132">
        <v>2</v>
      </c>
      <c r="P8132" t="str">
        <f>VLOOKUP(O8132,dFornecedor!A:B,2,0)</f>
        <v>Minerva</v>
      </c>
    </row>
    <row r="8133" spans="1:16" x14ac:dyDescent="0.25">
      <c r="A8133">
        <v>8132</v>
      </c>
      <c r="B8133" s="1">
        <v>44395</v>
      </c>
      <c r="C8133" s="1">
        <v>44399</v>
      </c>
      <c r="D8133" s="1">
        <v>44425</v>
      </c>
      <c r="E8133" s="1">
        <v>44428</v>
      </c>
      <c r="F8133">
        <v>1</v>
      </c>
      <c r="G8133" t="str">
        <f>VLOOKUP(F8133,dComprador!A:B,2,0)</f>
        <v>Alon</v>
      </c>
      <c r="H8133">
        <v>7</v>
      </c>
      <c r="I8133" t="str">
        <f>VLOOKUP(H8133,dMateriaPrima!A:B,2,0)</f>
        <v>Poliéster</v>
      </c>
      <c r="J8133">
        <f>VLOOKUP(H8133,dMateriaPrima!A:C,3,0)</f>
        <v>8</v>
      </c>
      <c r="K8133">
        <v>1</v>
      </c>
      <c r="L8133">
        <f t="shared" si="255"/>
        <v>8</v>
      </c>
      <c r="M8133">
        <v>0</v>
      </c>
      <c r="N8133">
        <f t="shared" si="254"/>
        <v>8</v>
      </c>
      <c r="O8133">
        <v>4</v>
      </c>
      <c r="P8133" t="str">
        <f>VLOOKUP(O8133,dFornecedor!A:B,2,0)</f>
        <v>AlphaOmega</v>
      </c>
    </row>
    <row r="8134" spans="1:16" x14ac:dyDescent="0.25">
      <c r="A8134">
        <v>8133</v>
      </c>
      <c r="B8134" s="1">
        <v>44395</v>
      </c>
      <c r="C8134" s="1">
        <v>44404</v>
      </c>
      <c r="D8134" s="1">
        <v>44417</v>
      </c>
      <c r="E8134" s="1">
        <v>44421</v>
      </c>
      <c r="F8134">
        <v>1</v>
      </c>
      <c r="G8134" t="str">
        <f>VLOOKUP(F8134,dComprador!A:B,2,0)</f>
        <v>Alon</v>
      </c>
      <c r="H8134">
        <v>6</v>
      </c>
      <c r="I8134" t="str">
        <f>VLOOKUP(H8134,dMateriaPrima!A:B,2,0)</f>
        <v>Fio Algodão</v>
      </c>
      <c r="J8134">
        <f>VLOOKUP(H8134,dMateriaPrima!A:C,3,0)</f>
        <v>55.9</v>
      </c>
      <c r="K8134">
        <v>320</v>
      </c>
      <c r="L8134">
        <f t="shared" si="255"/>
        <v>17888</v>
      </c>
      <c r="M8134">
        <v>0</v>
      </c>
      <c r="N8134">
        <f t="shared" si="254"/>
        <v>17888</v>
      </c>
      <c r="O8134">
        <v>3</v>
      </c>
      <c r="P8134" t="str">
        <f>VLOOKUP(O8134,dFornecedor!A:B,2,0)</f>
        <v>StepUp</v>
      </c>
    </row>
    <row r="8135" spans="1:16" x14ac:dyDescent="0.25">
      <c r="A8135">
        <v>8134</v>
      </c>
      <c r="B8135" s="1">
        <v>44396</v>
      </c>
      <c r="C8135" s="1">
        <v>44396</v>
      </c>
      <c r="D8135" s="1">
        <v>44403</v>
      </c>
      <c r="E8135" s="1">
        <v>44403</v>
      </c>
      <c r="F8135">
        <v>4</v>
      </c>
      <c r="G8135" t="str">
        <f>VLOOKUP(F8135,dComprador!A:B,2,0)</f>
        <v>Lira</v>
      </c>
      <c r="H8135">
        <v>5</v>
      </c>
      <c r="I8135" t="str">
        <f>VLOOKUP(H8135,dMateriaPrima!A:B,2,0)</f>
        <v>Areia</v>
      </c>
      <c r="J8135">
        <f>VLOOKUP(H8135,dMateriaPrima!A:C,3,0)</f>
        <v>3.59</v>
      </c>
      <c r="K8135">
        <v>6</v>
      </c>
      <c r="L8135">
        <f t="shared" si="255"/>
        <v>21.54</v>
      </c>
      <c r="M8135">
        <v>0</v>
      </c>
      <c r="N8135">
        <f t="shared" si="254"/>
        <v>21.54</v>
      </c>
      <c r="O8135">
        <v>2</v>
      </c>
      <c r="P8135" t="str">
        <f>VLOOKUP(O8135,dFornecedor!A:B,2,0)</f>
        <v>Minerva</v>
      </c>
    </row>
    <row r="8136" spans="1:16" x14ac:dyDescent="0.25">
      <c r="A8136">
        <v>8135</v>
      </c>
      <c r="B8136" s="1">
        <v>44396</v>
      </c>
      <c r="C8136" s="1">
        <v>44404</v>
      </c>
      <c r="D8136" s="1">
        <v>44408</v>
      </c>
      <c r="E8136" s="1">
        <v>44410</v>
      </c>
      <c r="F8136">
        <v>4</v>
      </c>
      <c r="G8136" t="str">
        <f>VLOOKUP(F8136,dComprador!A:B,2,0)</f>
        <v>Lira</v>
      </c>
      <c r="H8136">
        <v>9</v>
      </c>
      <c r="I8136" t="str">
        <f>VLOOKUP(H8136,dMateriaPrima!A:B,2,0)</f>
        <v>Couro</v>
      </c>
      <c r="J8136">
        <f>VLOOKUP(H8136,dMateriaPrima!A:C,3,0)</f>
        <v>4.4000000000000004</v>
      </c>
      <c r="K8136">
        <v>29</v>
      </c>
      <c r="L8136">
        <f t="shared" si="255"/>
        <v>127.60000000000001</v>
      </c>
      <c r="M8136">
        <v>0</v>
      </c>
      <c r="N8136">
        <f t="shared" si="254"/>
        <v>127.60000000000001</v>
      </c>
      <c r="O8136">
        <v>2</v>
      </c>
      <c r="P8136" t="str">
        <f>VLOOKUP(O8136,dFornecedor!A:B,2,0)</f>
        <v>Minerva</v>
      </c>
    </row>
    <row r="8137" spans="1:16" x14ac:dyDescent="0.25">
      <c r="A8137">
        <v>8136</v>
      </c>
      <c r="B8137" s="1">
        <v>44396</v>
      </c>
      <c r="C8137" s="1">
        <v>44396</v>
      </c>
      <c r="D8137" s="1">
        <v>44406</v>
      </c>
      <c r="E8137" s="1">
        <v>44408</v>
      </c>
      <c r="F8137">
        <v>4</v>
      </c>
      <c r="G8137" t="str">
        <f>VLOOKUP(F8137,dComprador!A:B,2,0)</f>
        <v>Lira</v>
      </c>
      <c r="H8137">
        <v>4</v>
      </c>
      <c r="I8137" t="str">
        <f>VLOOKUP(H8137,dMateriaPrima!A:B,2,0)</f>
        <v>Madeira</v>
      </c>
      <c r="J8137">
        <f>VLOOKUP(H8137,dMateriaPrima!A:C,3,0)</f>
        <v>168</v>
      </c>
      <c r="K8137">
        <v>110</v>
      </c>
      <c r="L8137">
        <f t="shared" si="255"/>
        <v>18480</v>
      </c>
      <c r="M8137">
        <v>0</v>
      </c>
      <c r="N8137">
        <f t="shared" si="254"/>
        <v>18480</v>
      </c>
      <c r="O8137">
        <v>4</v>
      </c>
      <c r="P8137" t="str">
        <f>VLOOKUP(O8137,dFornecedor!A:B,2,0)</f>
        <v>AlphaOmega</v>
      </c>
    </row>
    <row r="8138" spans="1:16" x14ac:dyDescent="0.25">
      <c r="A8138">
        <v>8137</v>
      </c>
      <c r="B8138" s="1">
        <v>44396</v>
      </c>
      <c r="C8138" s="1">
        <v>44404</v>
      </c>
      <c r="D8138" s="1">
        <v>44417</v>
      </c>
      <c r="E8138" s="1">
        <v>44418</v>
      </c>
      <c r="F8138">
        <v>1</v>
      </c>
      <c r="G8138" t="str">
        <f>VLOOKUP(F8138,dComprador!A:B,2,0)</f>
        <v>Alon</v>
      </c>
      <c r="H8138">
        <v>10</v>
      </c>
      <c r="I8138" t="str">
        <f>VLOOKUP(H8138,dMateriaPrima!A:B,2,0)</f>
        <v>Pedra Britada</v>
      </c>
      <c r="J8138">
        <f>VLOOKUP(H8138,dMateriaPrima!A:C,3,0)</f>
        <v>56</v>
      </c>
      <c r="K8138">
        <v>266</v>
      </c>
      <c r="L8138">
        <f t="shared" si="255"/>
        <v>14896</v>
      </c>
      <c r="M8138">
        <v>0</v>
      </c>
      <c r="N8138">
        <f t="shared" si="254"/>
        <v>14896</v>
      </c>
      <c r="O8138">
        <v>1</v>
      </c>
      <c r="P8138" t="str">
        <f>VLOOKUP(O8138,dFornecedor!A:B,2,0)</f>
        <v>NorthShore</v>
      </c>
    </row>
    <row r="8139" spans="1:16" x14ac:dyDescent="0.25">
      <c r="A8139">
        <v>8138</v>
      </c>
      <c r="B8139" s="1">
        <v>44396</v>
      </c>
      <c r="C8139" s="1">
        <v>44407</v>
      </c>
      <c r="D8139" s="1">
        <v>44415</v>
      </c>
      <c r="E8139" s="1">
        <v>44420</v>
      </c>
      <c r="F8139">
        <v>1</v>
      </c>
      <c r="G8139" t="str">
        <f>VLOOKUP(F8139,dComprador!A:B,2,0)</f>
        <v>Alon</v>
      </c>
      <c r="H8139">
        <v>11</v>
      </c>
      <c r="I8139" t="str">
        <f>VLOOKUP(H8139,dMateriaPrima!A:B,2,0)</f>
        <v>Papel</v>
      </c>
      <c r="J8139">
        <f>VLOOKUP(H8139,dMateriaPrima!A:C,3,0)</f>
        <v>9</v>
      </c>
      <c r="K8139">
        <v>171</v>
      </c>
      <c r="L8139">
        <f t="shared" si="255"/>
        <v>1539</v>
      </c>
      <c r="M8139">
        <v>0</v>
      </c>
      <c r="N8139">
        <f t="shared" si="254"/>
        <v>1539</v>
      </c>
      <c r="O8139">
        <v>1</v>
      </c>
      <c r="P8139" t="str">
        <f>VLOOKUP(O8139,dFornecedor!A:B,2,0)</f>
        <v>NorthShore</v>
      </c>
    </row>
    <row r="8140" spans="1:16" x14ac:dyDescent="0.25">
      <c r="A8140">
        <v>8139</v>
      </c>
      <c r="B8140" s="1">
        <v>44396</v>
      </c>
      <c r="C8140" s="1">
        <v>44396</v>
      </c>
      <c r="D8140" s="1">
        <v>44427</v>
      </c>
      <c r="E8140" s="1">
        <v>44430</v>
      </c>
      <c r="F8140">
        <v>1</v>
      </c>
      <c r="G8140" t="str">
        <f>VLOOKUP(F8140,dComprador!A:B,2,0)</f>
        <v>Alon</v>
      </c>
      <c r="H8140">
        <v>9</v>
      </c>
      <c r="I8140" t="str">
        <f>VLOOKUP(H8140,dMateriaPrima!A:B,2,0)</f>
        <v>Couro</v>
      </c>
      <c r="J8140">
        <f>VLOOKUP(H8140,dMateriaPrima!A:C,3,0)</f>
        <v>4.4000000000000004</v>
      </c>
      <c r="K8140">
        <v>423</v>
      </c>
      <c r="L8140">
        <f t="shared" si="255"/>
        <v>1861.2</v>
      </c>
      <c r="M8140">
        <v>0</v>
      </c>
      <c r="N8140">
        <f t="shared" si="254"/>
        <v>1861.2</v>
      </c>
      <c r="O8140">
        <v>4</v>
      </c>
      <c r="P8140" t="str">
        <f>VLOOKUP(O8140,dFornecedor!A:B,2,0)</f>
        <v>AlphaOmega</v>
      </c>
    </row>
    <row r="8141" spans="1:16" x14ac:dyDescent="0.25">
      <c r="A8141">
        <v>8140</v>
      </c>
      <c r="B8141" s="1">
        <v>44396</v>
      </c>
      <c r="C8141" s="1">
        <v>44404</v>
      </c>
      <c r="D8141" s="1">
        <v>44418</v>
      </c>
      <c r="E8141" s="1">
        <v>44419</v>
      </c>
      <c r="F8141">
        <v>1</v>
      </c>
      <c r="G8141" t="str">
        <f>VLOOKUP(F8141,dComprador!A:B,2,0)</f>
        <v>Alon</v>
      </c>
      <c r="H8141">
        <v>9</v>
      </c>
      <c r="I8141" t="str">
        <f>VLOOKUP(H8141,dMateriaPrima!A:B,2,0)</f>
        <v>Couro</v>
      </c>
      <c r="J8141">
        <f>VLOOKUP(H8141,dMateriaPrima!A:C,3,0)</f>
        <v>4.4000000000000004</v>
      </c>
      <c r="K8141">
        <v>271</v>
      </c>
      <c r="L8141">
        <f t="shared" si="255"/>
        <v>1192.4000000000001</v>
      </c>
      <c r="M8141">
        <v>0</v>
      </c>
      <c r="N8141">
        <f t="shared" si="254"/>
        <v>1192.4000000000001</v>
      </c>
      <c r="O8141">
        <v>3</v>
      </c>
      <c r="P8141" t="str">
        <f>VLOOKUP(O8141,dFornecedor!A:B,2,0)</f>
        <v>StepUp</v>
      </c>
    </row>
    <row r="8142" spans="1:16" x14ac:dyDescent="0.25">
      <c r="A8142">
        <v>8141</v>
      </c>
      <c r="B8142" s="1">
        <v>44397</v>
      </c>
      <c r="C8142" s="1">
        <v>44397</v>
      </c>
      <c r="D8142" s="1">
        <v>44404</v>
      </c>
      <c r="E8142" s="1">
        <v>44406</v>
      </c>
      <c r="F8142">
        <v>4</v>
      </c>
      <c r="G8142" t="str">
        <f>VLOOKUP(F8142,dComprador!A:B,2,0)</f>
        <v>Lira</v>
      </c>
      <c r="H8142">
        <v>5</v>
      </c>
      <c r="I8142" t="str">
        <f>VLOOKUP(H8142,dMateriaPrima!A:B,2,0)</f>
        <v>Areia</v>
      </c>
      <c r="J8142">
        <f>VLOOKUP(H8142,dMateriaPrima!A:C,3,0)</f>
        <v>3.59</v>
      </c>
      <c r="K8142">
        <v>122</v>
      </c>
      <c r="L8142">
        <f t="shared" si="255"/>
        <v>437.97999999999996</v>
      </c>
      <c r="M8142">
        <v>0</v>
      </c>
      <c r="N8142">
        <f t="shared" si="254"/>
        <v>437.97999999999996</v>
      </c>
      <c r="O8142">
        <v>2</v>
      </c>
      <c r="P8142" t="str">
        <f>VLOOKUP(O8142,dFornecedor!A:B,2,0)</f>
        <v>Minerva</v>
      </c>
    </row>
    <row r="8143" spans="1:16" x14ac:dyDescent="0.25">
      <c r="A8143">
        <v>8142</v>
      </c>
      <c r="B8143" s="1">
        <v>44397</v>
      </c>
      <c r="C8143" s="1">
        <v>44399</v>
      </c>
      <c r="D8143" s="1">
        <v>44404</v>
      </c>
      <c r="E8143" s="1">
        <v>44405</v>
      </c>
      <c r="F8143">
        <v>4</v>
      </c>
      <c r="G8143" t="str">
        <f>VLOOKUP(F8143,dComprador!A:B,2,0)</f>
        <v>Lira</v>
      </c>
      <c r="H8143">
        <v>7</v>
      </c>
      <c r="I8143" t="str">
        <f>VLOOKUP(H8143,dMateriaPrima!A:B,2,0)</f>
        <v>Poliéster</v>
      </c>
      <c r="J8143">
        <f>VLOOKUP(H8143,dMateriaPrima!A:C,3,0)</f>
        <v>8</v>
      </c>
      <c r="K8143">
        <v>92</v>
      </c>
      <c r="L8143">
        <f t="shared" si="255"/>
        <v>736</v>
      </c>
      <c r="M8143">
        <v>0</v>
      </c>
      <c r="N8143">
        <f t="shared" si="254"/>
        <v>736</v>
      </c>
      <c r="O8143">
        <v>3</v>
      </c>
      <c r="P8143" t="str">
        <f>VLOOKUP(O8143,dFornecedor!A:B,2,0)</f>
        <v>StepUp</v>
      </c>
    </row>
    <row r="8144" spans="1:16" x14ac:dyDescent="0.25">
      <c r="A8144">
        <v>8143</v>
      </c>
      <c r="B8144" s="1">
        <v>44397</v>
      </c>
      <c r="C8144" s="1">
        <v>44406</v>
      </c>
      <c r="D8144" s="1">
        <v>44410</v>
      </c>
      <c r="E8144" s="1">
        <v>44413</v>
      </c>
      <c r="F8144">
        <v>4</v>
      </c>
      <c r="G8144" t="str">
        <f>VLOOKUP(F8144,dComprador!A:B,2,0)</f>
        <v>Lira</v>
      </c>
      <c r="H8144">
        <v>9</v>
      </c>
      <c r="I8144" t="str">
        <f>VLOOKUP(H8144,dMateriaPrima!A:B,2,0)</f>
        <v>Couro</v>
      </c>
      <c r="J8144">
        <f>VLOOKUP(H8144,dMateriaPrima!A:C,3,0)</f>
        <v>4.4000000000000004</v>
      </c>
      <c r="K8144">
        <v>37</v>
      </c>
      <c r="L8144">
        <f t="shared" si="255"/>
        <v>162.80000000000001</v>
      </c>
      <c r="M8144">
        <v>0</v>
      </c>
      <c r="N8144">
        <f t="shared" si="254"/>
        <v>162.80000000000001</v>
      </c>
      <c r="O8144">
        <v>2</v>
      </c>
      <c r="P8144" t="str">
        <f>VLOOKUP(O8144,dFornecedor!A:B,2,0)</f>
        <v>Minerva</v>
      </c>
    </row>
    <row r="8145" spans="1:16" x14ac:dyDescent="0.25">
      <c r="A8145">
        <v>8144</v>
      </c>
      <c r="B8145" s="1">
        <v>44397</v>
      </c>
      <c r="C8145" s="1">
        <v>44398</v>
      </c>
      <c r="D8145" s="1">
        <v>44402</v>
      </c>
      <c r="E8145" s="1">
        <v>44407</v>
      </c>
      <c r="F8145">
        <v>4</v>
      </c>
      <c r="G8145" t="str">
        <f>VLOOKUP(F8145,dComprador!A:B,2,0)</f>
        <v>Lira</v>
      </c>
      <c r="H8145">
        <v>9</v>
      </c>
      <c r="I8145" t="str">
        <f>VLOOKUP(H8145,dMateriaPrima!A:B,2,0)</f>
        <v>Couro</v>
      </c>
      <c r="J8145">
        <f>VLOOKUP(H8145,dMateriaPrima!A:C,3,0)</f>
        <v>4.4000000000000004</v>
      </c>
      <c r="K8145">
        <v>392</v>
      </c>
      <c r="L8145">
        <f t="shared" si="255"/>
        <v>1724.8000000000002</v>
      </c>
      <c r="M8145">
        <v>0</v>
      </c>
      <c r="N8145">
        <f t="shared" si="254"/>
        <v>1724.8000000000002</v>
      </c>
      <c r="O8145">
        <v>3</v>
      </c>
      <c r="P8145" t="str">
        <f>VLOOKUP(O8145,dFornecedor!A:B,2,0)</f>
        <v>StepUp</v>
      </c>
    </row>
    <row r="8146" spans="1:16" x14ac:dyDescent="0.25">
      <c r="A8146">
        <v>8145</v>
      </c>
      <c r="B8146" s="1">
        <v>44397</v>
      </c>
      <c r="C8146" s="1">
        <v>44405</v>
      </c>
      <c r="D8146" s="1">
        <v>44409</v>
      </c>
      <c r="E8146" s="1">
        <v>44411</v>
      </c>
      <c r="F8146">
        <v>4</v>
      </c>
      <c r="G8146" t="str">
        <f>VLOOKUP(F8146,dComprador!A:B,2,0)</f>
        <v>Lira</v>
      </c>
      <c r="H8146">
        <v>10</v>
      </c>
      <c r="I8146" t="str">
        <f>VLOOKUP(H8146,dMateriaPrima!A:B,2,0)</f>
        <v>Pedra Britada</v>
      </c>
      <c r="J8146">
        <f>VLOOKUP(H8146,dMateriaPrima!A:C,3,0)</f>
        <v>56</v>
      </c>
      <c r="K8146">
        <v>440</v>
      </c>
      <c r="L8146">
        <f t="shared" si="255"/>
        <v>24640</v>
      </c>
      <c r="M8146">
        <v>0</v>
      </c>
      <c r="N8146">
        <f t="shared" si="254"/>
        <v>24640</v>
      </c>
      <c r="O8146">
        <v>2</v>
      </c>
      <c r="P8146" t="str">
        <f>VLOOKUP(O8146,dFornecedor!A:B,2,0)</f>
        <v>Minerva</v>
      </c>
    </row>
    <row r="8147" spans="1:16" x14ac:dyDescent="0.25">
      <c r="A8147">
        <v>8146</v>
      </c>
      <c r="B8147" s="1">
        <v>44397</v>
      </c>
      <c r="C8147" s="1">
        <v>44404</v>
      </c>
      <c r="D8147" s="1">
        <v>44405</v>
      </c>
      <c r="E8147" s="1">
        <v>44405</v>
      </c>
      <c r="F8147">
        <v>4</v>
      </c>
      <c r="G8147" t="str">
        <f>VLOOKUP(F8147,dComprador!A:B,2,0)</f>
        <v>Lira</v>
      </c>
      <c r="H8147">
        <v>9</v>
      </c>
      <c r="I8147" t="str">
        <f>VLOOKUP(H8147,dMateriaPrima!A:B,2,0)</f>
        <v>Couro</v>
      </c>
      <c r="J8147">
        <f>VLOOKUP(H8147,dMateriaPrima!A:C,3,0)</f>
        <v>4.4000000000000004</v>
      </c>
      <c r="K8147">
        <v>125</v>
      </c>
      <c r="L8147">
        <f t="shared" si="255"/>
        <v>550</v>
      </c>
      <c r="M8147">
        <v>0</v>
      </c>
      <c r="N8147">
        <f t="shared" si="254"/>
        <v>550</v>
      </c>
      <c r="O8147">
        <v>3</v>
      </c>
      <c r="P8147" t="str">
        <f>VLOOKUP(O8147,dFornecedor!A:B,2,0)</f>
        <v>StepUp</v>
      </c>
    </row>
    <row r="8148" spans="1:16" x14ac:dyDescent="0.25">
      <c r="A8148">
        <v>8147</v>
      </c>
      <c r="B8148" s="1">
        <v>44397</v>
      </c>
      <c r="C8148" s="1">
        <v>44403</v>
      </c>
      <c r="D8148" s="1">
        <v>44404</v>
      </c>
      <c r="E8148" s="1">
        <v>44406</v>
      </c>
      <c r="F8148">
        <v>4</v>
      </c>
      <c r="G8148" t="str">
        <f>VLOOKUP(F8148,dComprador!A:B,2,0)</f>
        <v>Lira</v>
      </c>
      <c r="H8148">
        <v>7</v>
      </c>
      <c r="I8148" t="str">
        <f>VLOOKUP(H8148,dMateriaPrima!A:B,2,0)</f>
        <v>Poliéster</v>
      </c>
      <c r="J8148">
        <f>VLOOKUP(H8148,dMateriaPrima!A:C,3,0)</f>
        <v>8</v>
      </c>
      <c r="K8148">
        <v>177</v>
      </c>
      <c r="L8148">
        <f t="shared" si="255"/>
        <v>1416</v>
      </c>
      <c r="M8148">
        <v>0</v>
      </c>
      <c r="N8148">
        <f t="shared" si="254"/>
        <v>1416</v>
      </c>
      <c r="O8148">
        <v>2</v>
      </c>
      <c r="P8148" t="str">
        <f>VLOOKUP(O8148,dFornecedor!A:B,2,0)</f>
        <v>Minerva</v>
      </c>
    </row>
    <row r="8149" spans="1:16" x14ac:dyDescent="0.25">
      <c r="A8149">
        <v>8148</v>
      </c>
      <c r="B8149" s="1">
        <v>44397</v>
      </c>
      <c r="C8149" s="1">
        <v>44397</v>
      </c>
      <c r="D8149" s="1">
        <v>44414</v>
      </c>
      <c r="E8149" s="1">
        <v>44413</v>
      </c>
      <c r="F8149">
        <v>1</v>
      </c>
      <c r="G8149" t="str">
        <f>VLOOKUP(F8149,dComprador!A:B,2,0)</f>
        <v>Alon</v>
      </c>
      <c r="H8149">
        <v>11</v>
      </c>
      <c r="I8149" t="str">
        <f>VLOOKUP(H8149,dMateriaPrima!A:B,2,0)</f>
        <v>Papel</v>
      </c>
      <c r="J8149">
        <f>VLOOKUP(H8149,dMateriaPrima!A:C,3,0)</f>
        <v>9</v>
      </c>
      <c r="K8149">
        <v>315</v>
      </c>
      <c r="L8149">
        <f t="shared" si="255"/>
        <v>2835</v>
      </c>
      <c r="M8149">
        <v>0</v>
      </c>
      <c r="N8149">
        <f t="shared" si="254"/>
        <v>2835</v>
      </c>
      <c r="O8149">
        <v>2</v>
      </c>
      <c r="P8149" t="str">
        <f>VLOOKUP(O8149,dFornecedor!A:B,2,0)</f>
        <v>Minerva</v>
      </c>
    </row>
    <row r="8150" spans="1:16" x14ac:dyDescent="0.25">
      <c r="A8150">
        <v>8149</v>
      </c>
      <c r="B8150" s="1">
        <v>44397</v>
      </c>
      <c r="C8150" s="1">
        <v>44398</v>
      </c>
      <c r="D8150" s="1">
        <v>44418</v>
      </c>
      <c r="E8150" s="1">
        <v>44423</v>
      </c>
      <c r="F8150">
        <v>1</v>
      </c>
      <c r="G8150" t="str">
        <f>VLOOKUP(F8150,dComprador!A:B,2,0)</f>
        <v>Alon</v>
      </c>
      <c r="H8150">
        <v>11</v>
      </c>
      <c r="I8150" t="str">
        <f>VLOOKUP(H8150,dMateriaPrima!A:B,2,0)</f>
        <v>Papel</v>
      </c>
      <c r="J8150">
        <f>VLOOKUP(H8150,dMateriaPrima!A:C,3,0)</f>
        <v>9</v>
      </c>
      <c r="K8150">
        <v>76</v>
      </c>
      <c r="L8150">
        <f t="shared" si="255"/>
        <v>684</v>
      </c>
      <c r="M8150">
        <v>0</v>
      </c>
      <c r="N8150">
        <f t="shared" si="254"/>
        <v>684</v>
      </c>
      <c r="O8150">
        <v>3</v>
      </c>
      <c r="P8150" t="str">
        <f>VLOOKUP(O8150,dFornecedor!A:B,2,0)</f>
        <v>StepUp</v>
      </c>
    </row>
    <row r="8151" spans="1:16" x14ac:dyDescent="0.25">
      <c r="A8151">
        <v>8150</v>
      </c>
      <c r="B8151" s="1">
        <v>44398</v>
      </c>
      <c r="C8151" s="1">
        <v>44406</v>
      </c>
      <c r="D8151" s="1">
        <v>44410</v>
      </c>
      <c r="E8151" s="1">
        <v>44410</v>
      </c>
      <c r="F8151">
        <v>4</v>
      </c>
      <c r="G8151" t="str">
        <f>VLOOKUP(F8151,dComprador!A:B,2,0)</f>
        <v>Lira</v>
      </c>
      <c r="H8151">
        <v>9</v>
      </c>
      <c r="I8151" t="str">
        <f>VLOOKUP(H8151,dMateriaPrima!A:B,2,0)</f>
        <v>Couro</v>
      </c>
      <c r="J8151">
        <f>VLOOKUP(H8151,dMateriaPrima!A:C,3,0)</f>
        <v>4.4000000000000004</v>
      </c>
      <c r="K8151">
        <v>314</v>
      </c>
      <c r="L8151">
        <f t="shared" si="255"/>
        <v>1381.6000000000001</v>
      </c>
      <c r="M8151">
        <v>0</v>
      </c>
      <c r="N8151">
        <f t="shared" si="254"/>
        <v>1381.6000000000001</v>
      </c>
      <c r="O8151">
        <v>2</v>
      </c>
      <c r="P8151" t="str">
        <f>VLOOKUP(O8151,dFornecedor!A:B,2,0)</f>
        <v>Minerva</v>
      </c>
    </row>
    <row r="8152" spans="1:16" x14ac:dyDescent="0.25">
      <c r="A8152">
        <v>8151</v>
      </c>
      <c r="B8152" s="1">
        <v>44398</v>
      </c>
      <c r="C8152" s="1">
        <v>44405</v>
      </c>
      <c r="D8152" s="1">
        <v>44407</v>
      </c>
      <c r="E8152" s="1">
        <v>44413</v>
      </c>
      <c r="F8152">
        <v>4</v>
      </c>
      <c r="G8152" t="str">
        <f>VLOOKUP(F8152,dComprador!A:B,2,0)</f>
        <v>Lira</v>
      </c>
      <c r="H8152">
        <v>9</v>
      </c>
      <c r="I8152" t="str">
        <f>VLOOKUP(H8152,dMateriaPrima!A:B,2,0)</f>
        <v>Couro</v>
      </c>
      <c r="J8152">
        <f>VLOOKUP(H8152,dMateriaPrima!A:C,3,0)</f>
        <v>4.4000000000000004</v>
      </c>
      <c r="K8152">
        <v>286</v>
      </c>
      <c r="L8152">
        <f t="shared" si="255"/>
        <v>1258.4000000000001</v>
      </c>
      <c r="M8152">
        <v>12</v>
      </c>
      <c r="N8152">
        <f t="shared" si="254"/>
        <v>1107.3920000000001</v>
      </c>
      <c r="O8152">
        <v>2</v>
      </c>
      <c r="P8152" t="str">
        <f>VLOOKUP(O8152,dFornecedor!A:B,2,0)</f>
        <v>Minerva</v>
      </c>
    </row>
    <row r="8153" spans="1:16" x14ac:dyDescent="0.25">
      <c r="A8153">
        <v>8152</v>
      </c>
      <c r="B8153" s="1">
        <v>44398</v>
      </c>
      <c r="C8153" s="1">
        <v>44399</v>
      </c>
      <c r="D8153" s="1">
        <v>44405</v>
      </c>
      <c r="E8153" s="1">
        <v>44401</v>
      </c>
      <c r="F8153">
        <v>4</v>
      </c>
      <c r="G8153" t="str">
        <f>VLOOKUP(F8153,dComprador!A:B,2,0)</f>
        <v>Lira</v>
      </c>
      <c r="H8153">
        <v>11</v>
      </c>
      <c r="I8153" t="str">
        <f>VLOOKUP(H8153,dMateriaPrima!A:B,2,0)</f>
        <v>Papel</v>
      </c>
      <c r="J8153">
        <f>VLOOKUP(H8153,dMateriaPrima!A:C,3,0)</f>
        <v>9</v>
      </c>
      <c r="K8153">
        <v>62</v>
      </c>
      <c r="L8153">
        <f t="shared" si="255"/>
        <v>558</v>
      </c>
      <c r="M8153">
        <v>0</v>
      </c>
      <c r="N8153">
        <f t="shared" si="254"/>
        <v>558</v>
      </c>
      <c r="O8153">
        <v>3</v>
      </c>
      <c r="P8153" t="str">
        <f>VLOOKUP(O8153,dFornecedor!A:B,2,0)</f>
        <v>StepUp</v>
      </c>
    </row>
    <row r="8154" spans="1:16" x14ac:dyDescent="0.25">
      <c r="A8154">
        <v>8153</v>
      </c>
      <c r="B8154" s="1">
        <v>44398</v>
      </c>
      <c r="C8154" s="1">
        <v>44398</v>
      </c>
      <c r="D8154" s="1">
        <v>44404</v>
      </c>
      <c r="E8154" s="1">
        <v>44405</v>
      </c>
      <c r="F8154">
        <v>4</v>
      </c>
      <c r="G8154" t="str">
        <f>VLOOKUP(F8154,dComprador!A:B,2,0)</f>
        <v>Lira</v>
      </c>
      <c r="H8154">
        <v>10</v>
      </c>
      <c r="I8154" t="str">
        <f>VLOOKUP(H8154,dMateriaPrima!A:B,2,0)</f>
        <v>Pedra Britada</v>
      </c>
      <c r="J8154">
        <f>VLOOKUP(H8154,dMateriaPrima!A:C,3,0)</f>
        <v>56</v>
      </c>
      <c r="K8154">
        <v>361</v>
      </c>
      <c r="L8154">
        <f t="shared" si="255"/>
        <v>20216</v>
      </c>
      <c r="M8154">
        <v>0</v>
      </c>
      <c r="N8154">
        <f t="shared" si="254"/>
        <v>20216</v>
      </c>
      <c r="O8154">
        <v>2</v>
      </c>
      <c r="P8154" t="str">
        <f>VLOOKUP(O8154,dFornecedor!A:B,2,0)</f>
        <v>Minerva</v>
      </c>
    </row>
    <row r="8155" spans="1:16" x14ac:dyDescent="0.25">
      <c r="A8155">
        <v>8154</v>
      </c>
      <c r="B8155" s="1">
        <v>44398</v>
      </c>
      <c r="C8155" s="1">
        <v>44400</v>
      </c>
      <c r="D8155" s="1">
        <v>44405</v>
      </c>
      <c r="E8155" s="1">
        <v>44405</v>
      </c>
      <c r="F8155">
        <v>4</v>
      </c>
      <c r="G8155" t="str">
        <f>VLOOKUP(F8155,dComprador!A:B,2,0)</f>
        <v>Lira</v>
      </c>
      <c r="H8155">
        <v>5</v>
      </c>
      <c r="I8155" t="str">
        <f>VLOOKUP(H8155,dMateriaPrima!A:B,2,0)</f>
        <v>Areia</v>
      </c>
      <c r="J8155">
        <f>VLOOKUP(H8155,dMateriaPrima!A:C,3,0)</f>
        <v>3.59</v>
      </c>
      <c r="K8155">
        <v>133</v>
      </c>
      <c r="L8155">
        <f t="shared" si="255"/>
        <v>477.46999999999997</v>
      </c>
      <c r="M8155">
        <v>0</v>
      </c>
      <c r="N8155">
        <f t="shared" si="254"/>
        <v>477.46999999999997</v>
      </c>
      <c r="O8155">
        <v>2</v>
      </c>
      <c r="P8155" t="str">
        <f>VLOOKUP(O8155,dFornecedor!A:B,2,0)</f>
        <v>Minerva</v>
      </c>
    </row>
    <row r="8156" spans="1:16" x14ac:dyDescent="0.25">
      <c r="A8156">
        <v>8155</v>
      </c>
      <c r="B8156" s="1">
        <v>44398</v>
      </c>
      <c r="C8156" s="1">
        <v>44399</v>
      </c>
      <c r="D8156" s="1">
        <v>44406</v>
      </c>
      <c r="E8156" s="1">
        <v>44408</v>
      </c>
      <c r="F8156">
        <v>4</v>
      </c>
      <c r="G8156" t="str">
        <f>VLOOKUP(F8156,dComprador!A:B,2,0)</f>
        <v>Lira</v>
      </c>
      <c r="H8156">
        <v>1</v>
      </c>
      <c r="I8156" t="str">
        <f>VLOOKUP(H8156,dMateriaPrima!A:B,2,0)</f>
        <v>Tecido</v>
      </c>
      <c r="J8156">
        <f>VLOOKUP(H8156,dMateriaPrima!A:C,3,0)</f>
        <v>18</v>
      </c>
      <c r="K8156">
        <v>258</v>
      </c>
      <c r="L8156">
        <f t="shared" si="255"/>
        <v>4644</v>
      </c>
      <c r="M8156">
        <v>0</v>
      </c>
      <c r="N8156">
        <f t="shared" si="254"/>
        <v>4644</v>
      </c>
      <c r="O8156">
        <v>3</v>
      </c>
      <c r="P8156" t="str">
        <f>VLOOKUP(O8156,dFornecedor!A:B,2,0)</f>
        <v>StepUp</v>
      </c>
    </row>
    <row r="8157" spans="1:16" x14ac:dyDescent="0.25">
      <c r="A8157">
        <v>8156</v>
      </c>
      <c r="B8157" s="1">
        <v>44398</v>
      </c>
      <c r="C8157" s="1">
        <v>44406</v>
      </c>
      <c r="D8157" s="1">
        <v>44409</v>
      </c>
      <c r="E8157" s="1">
        <v>44415</v>
      </c>
      <c r="F8157">
        <v>4</v>
      </c>
      <c r="G8157" t="str">
        <f>VLOOKUP(F8157,dComprador!A:B,2,0)</f>
        <v>Lira</v>
      </c>
      <c r="H8157">
        <v>5</v>
      </c>
      <c r="I8157" t="str">
        <f>VLOOKUP(H8157,dMateriaPrima!A:B,2,0)</f>
        <v>Areia</v>
      </c>
      <c r="J8157">
        <f>VLOOKUP(H8157,dMateriaPrima!A:C,3,0)</f>
        <v>3.59</v>
      </c>
      <c r="K8157">
        <v>216</v>
      </c>
      <c r="L8157">
        <f t="shared" si="255"/>
        <v>775.43999999999994</v>
      </c>
      <c r="M8157">
        <v>0</v>
      </c>
      <c r="N8157">
        <f t="shared" si="254"/>
        <v>775.43999999999994</v>
      </c>
      <c r="O8157">
        <v>2</v>
      </c>
      <c r="P8157" t="str">
        <f>VLOOKUP(O8157,dFornecedor!A:B,2,0)</f>
        <v>Minerva</v>
      </c>
    </row>
    <row r="8158" spans="1:16" x14ac:dyDescent="0.25">
      <c r="A8158">
        <v>8157</v>
      </c>
      <c r="B8158" s="1">
        <v>44398</v>
      </c>
      <c r="C8158" s="1">
        <v>44409</v>
      </c>
      <c r="D8158" s="1">
        <v>44409</v>
      </c>
      <c r="E8158" s="1">
        <v>44417</v>
      </c>
      <c r="F8158">
        <v>4</v>
      </c>
      <c r="G8158" t="str">
        <f>VLOOKUP(F8158,dComprador!A:B,2,0)</f>
        <v>Lira</v>
      </c>
      <c r="H8158">
        <v>11</v>
      </c>
      <c r="I8158" t="str">
        <f>VLOOKUP(H8158,dMateriaPrima!A:B,2,0)</f>
        <v>Papel</v>
      </c>
      <c r="J8158">
        <f>VLOOKUP(H8158,dMateriaPrima!A:C,3,0)</f>
        <v>9</v>
      </c>
      <c r="K8158">
        <v>149</v>
      </c>
      <c r="L8158">
        <f t="shared" si="255"/>
        <v>1341</v>
      </c>
      <c r="M8158">
        <v>0</v>
      </c>
      <c r="N8158">
        <f t="shared" si="254"/>
        <v>1341</v>
      </c>
      <c r="O8158">
        <v>1</v>
      </c>
      <c r="P8158" t="str">
        <f>VLOOKUP(O8158,dFornecedor!A:B,2,0)</f>
        <v>NorthShore</v>
      </c>
    </row>
    <row r="8159" spans="1:16" x14ac:dyDescent="0.25">
      <c r="A8159">
        <v>8158</v>
      </c>
      <c r="B8159" s="1">
        <v>44398</v>
      </c>
      <c r="C8159" s="1">
        <v>44400</v>
      </c>
      <c r="D8159" s="1">
        <v>44414</v>
      </c>
      <c r="E8159" s="1">
        <v>44417</v>
      </c>
      <c r="F8159">
        <v>1</v>
      </c>
      <c r="G8159" t="str">
        <f>VLOOKUP(F8159,dComprador!A:B,2,0)</f>
        <v>Alon</v>
      </c>
      <c r="H8159">
        <v>11</v>
      </c>
      <c r="I8159" t="str">
        <f>VLOOKUP(H8159,dMateriaPrima!A:B,2,0)</f>
        <v>Papel</v>
      </c>
      <c r="J8159">
        <f>VLOOKUP(H8159,dMateriaPrima!A:C,3,0)</f>
        <v>9</v>
      </c>
      <c r="K8159">
        <v>34</v>
      </c>
      <c r="L8159">
        <f t="shared" si="255"/>
        <v>306</v>
      </c>
      <c r="M8159">
        <v>0</v>
      </c>
      <c r="N8159">
        <f t="shared" si="254"/>
        <v>306</v>
      </c>
      <c r="O8159">
        <v>1</v>
      </c>
      <c r="P8159" t="str">
        <f>VLOOKUP(O8159,dFornecedor!A:B,2,0)</f>
        <v>NorthShore</v>
      </c>
    </row>
    <row r="8160" spans="1:16" x14ac:dyDescent="0.25">
      <c r="A8160">
        <v>8159</v>
      </c>
      <c r="B8160" s="1">
        <v>44398</v>
      </c>
      <c r="C8160" s="1">
        <v>44405</v>
      </c>
      <c r="D8160" s="1">
        <v>44417</v>
      </c>
      <c r="E8160" s="1">
        <v>44419</v>
      </c>
      <c r="F8160">
        <v>1</v>
      </c>
      <c r="G8160" t="str">
        <f>VLOOKUP(F8160,dComprador!A:B,2,0)</f>
        <v>Alon</v>
      </c>
      <c r="H8160">
        <v>10</v>
      </c>
      <c r="I8160" t="str">
        <f>VLOOKUP(H8160,dMateriaPrima!A:B,2,0)</f>
        <v>Pedra Britada</v>
      </c>
      <c r="J8160">
        <f>VLOOKUP(H8160,dMateriaPrima!A:C,3,0)</f>
        <v>56</v>
      </c>
      <c r="K8160">
        <v>224</v>
      </c>
      <c r="L8160">
        <f t="shared" si="255"/>
        <v>12544</v>
      </c>
      <c r="M8160">
        <v>0</v>
      </c>
      <c r="N8160">
        <f t="shared" si="254"/>
        <v>12544</v>
      </c>
      <c r="O8160">
        <v>5</v>
      </c>
      <c r="P8160" t="str">
        <f>VLOOKUP(O8160,dFornecedor!A:B,2,0)</f>
        <v>Atlas</v>
      </c>
    </row>
    <row r="8161" spans="1:16" x14ac:dyDescent="0.25">
      <c r="A8161">
        <v>8160</v>
      </c>
      <c r="B8161" s="1">
        <v>44398</v>
      </c>
      <c r="C8161" s="1">
        <v>44402</v>
      </c>
      <c r="D8161" s="1">
        <v>44427</v>
      </c>
      <c r="E8161" s="1">
        <v>44428</v>
      </c>
      <c r="F8161">
        <v>1</v>
      </c>
      <c r="G8161" t="str">
        <f>VLOOKUP(F8161,dComprador!A:B,2,0)</f>
        <v>Alon</v>
      </c>
      <c r="H8161">
        <v>11</v>
      </c>
      <c r="I8161" t="str">
        <f>VLOOKUP(H8161,dMateriaPrima!A:B,2,0)</f>
        <v>Papel</v>
      </c>
      <c r="J8161">
        <f>VLOOKUP(H8161,dMateriaPrima!A:C,3,0)</f>
        <v>9</v>
      </c>
      <c r="K8161">
        <v>289</v>
      </c>
      <c r="L8161">
        <f t="shared" si="255"/>
        <v>2601</v>
      </c>
      <c r="M8161">
        <v>0</v>
      </c>
      <c r="N8161">
        <f t="shared" si="254"/>
        <v>2601</v>
      </c>
      <c r="O8161">
        <v>4</v>
      </c>
      <c r="P8161" t="str">
        <f>VLOOKUP(O8161,dFornecedor!A:B,2,0)</f>
        <v>AlphaOmega</v>
      </c>
    </row>
    <row r="8162" spans="1:16" x14ac:dyDescent="0.25">
      <c r="A8162">
        <v>8161</v>
      </c>
      <c r="B8162" s="1">
        <v>44398</v>
      </c>
      <c r="C8162" s="1">
        <v>44406</v>
      </c>
      <c r="D8162" s="1">
        <v>44426</v>
      </c>
      <c r="E8162" s="1">
        <v>44430</v>
      </c>
      <c r="F8162">
        <v>1</v>
      </c>
      <c r="G8162" t="str">
        <f>VLOOKUP(F8162,dComprador!A:B,2,0)</f>
        <v>Alon</v>
      </c>
      <c r="H8162">
        <v>1</v>
      </c>
      <c r="I8162" t="str">
        <f>VLOOKUP(H8162,dMateriaPrima!A:B,2,0)</f>
        <v>Tecido</v>
      </c>
      <c r="J8162">
        <f>VLOOKUP(H8162,dMateriaPrima!A:C,3,0)</f>
        <v>18</v>
      </c>
      <c r="K8162">
        <v>3</v>
      </c>
      <c r="L8162">
        <f t="shared" si="255"/>
        <v>54</v>
      </c>
      <c r="M8162">
        <v>0</v>
      </c>
      <c r="N8162">
        <f t="shared" si="254"/>
        <v>54</v>
      </c>
      <c r="O8162">
        <v>2</v>
      </c>
      <c r="P8162" t="str">
        <f>VLOOKUP(O8162,dFornecedor!A:B,2,0)</f>
        <v>Minerva</v>
      </c>
    </row>
    <row r="8163" spans="1:16" x14ac:dyDescent="0.25">
      <c r="A8163">
        <v>8162</v>
      </c>
      <c r="B8163" s="1">
        <v>44399</v>
      </c>
      <c r="C8163" s="1">
        <v>44407</v>
      </c>
      <c r="D8163" s="1">
        <v>44410</v>
      </c>
      <c r="E8163" s="1">
        <v>44413</v>
      </c>
      <c r="F8163">
        <v>4</v>
      </c>
      <c r="G8163" t="str">
        <f>VLOOKUP(F8163,dComprador!A:B,2,0)</f>
        <v>Lira</v>
      </c>
      <c r="H8163">
        <v>9</v>
      </c>
      <c r="I8163" t="str">
        <f>VLOOKUP(H8163,dMateriaPrima!A:B,2,0)</f>
        <v>Couro</v>
      </c>
      <c r="J8163">
        <f>VLOOKUP(H8163,dMateriaPrima!A:C,3,0)</f>
        <v>4.4000000000000004</v>
      </c>
      <c r="K8163">
        <v>271</v>
      </c>
      <c r="L8163">
        <f t="shared" si="255"/>
        <v>1192.4000000000001</v>
      </c>
      <c r="M8163">
        <v>0</v>
      </c>
      <c r="N8163">
        <f t="shared" si="254"/>
        <v>1192.4000000000001</v>
      </c>
      <c r="O8163">
        <v>2</v>
      </c>
      <c r="P8163" t="str">
        <f>VLOOKUP(O8163,dFornecedor!A:B,2,0)</f>
        <v>Minerva</v>
      </c>
    </row>
    <row r="8164" spans="1:16" x14ac:dyDescent="0.25">
      <c r="A8164">
        <v>8163</v>
      </c>
      <c r="B8164" s="1">
        <v>44399</v>
      </c>
      <c r="C8164" s="1">
        <v>44407</v>
      </c>
      <c r="D8164" s="1">
        <v>44409</v>
      </c>
      <c r="E8164" s="1">
        <v>44413</v>
      </c>
      <c r="F8164">
        <v>4</v>
      </c>
      <c r="G8164" t="str">
        <f>VLOOKUP(F8164,dComprador!A:B,2,0)</f>
        <v>Lira</v>
      </c>
      <c r="H8164">
        <v>8</v>
      </c>
      <c r="I8164" t="str">
        <f>VLOOKUP(H8164,dMateriaPrima!A:B,2,0)</f>
        <v>Cimento</v>
      </c>
      <c r="J8164">
        <f>VLOOKUP(H8164,dMateriaPrima!A:C,3,0)</f>
        <v>23</v>
      </c>
      <c r="K8164">
        <v>130</v>
      </c>
      <c r="L8164">
        <f t="shared" si="255"/>
        <v>2990</v>
      </c>
      <c r="M8164">
        <v>17</v>
      </c>
      <c r="N8164">
        <f t="shared" si="254"/>
        <v>2481.6999999999998</v>
      </c>
      <c r="O8164">
        <v>2</v>
      </c>
      <c r="P8164" t="str">
        <f>VLOOKUP(O8164,dFornecedor!A:B,2,0)</f>
        <v>Minerva</v>
      </c>
    </row>
    <row r="8165" spans="1:16" x14ac:dyDescent="0.25">
      <c r="A8165">
        <v>8164</v>
      </c>
      <c r="B8165" s="1">
        <v>44399</v>
      </c>
      <c r="C8165" s="1">
        <v>44407</v>
      </c>
      <c r="D8165" s="1">
        <v>44429</v>
      </c>
      <c r="E8165" s="1">
        <v>44430</v>
      </c>
      <c r="F8165">
        <v>1</v>
      </c>
      <c r="G8165" t="str">
        <f>VLOOKUP(F8165,dComprador!A:B,2,0)</f>
        <v>Alon</v>
      </c>
      <c r="H8165">
        <v>9</v>
      </c>
      <c r="I8165" t="str">
        <f>VLOOKUP(H8165,dMateriaPrima!A:B,2,0)</f>
        <v>Couro</v>
      </c>
      <c r="J8165">
        <f>VLOOKUP(H8165,dMateriaPrima!A:C,3,0)</f>
        <v>4.4000000000000004</v>
      </c>
      <c r="K8165">
        <v>46</v>
      </c>
      <c r="L8165">
        <f t="shared" si="255"/>
        <v>202.4</v>
      </c>
      <c r="M8165">
        <v>0</v>
      </c>
      <c r="N8165">
        <f t="shared" si="254"/>
        <v>202.4</v>
      </c>
      <c r="O8165">
        <v>2</v>
      </c>
      <c r="P8165" t="str">
        <f>VLOOKUP(O8165,dFornecedor!A:B,2,0)</f>
        <v>Minerva</v>
      </c>
    </row>
    <row r="8166" spans="1:16" x14ac:dyDescent="0.25">
      <c r="A8166">
        <v>8165</v>
      </c>
      <c r="B8166" s="1">
        <v>44399</v>
      </c>
      <c r="C8166" s="1">
        <v>44410</v>
      </c>
      <c r="D8166" s="1">
        <v>44416</v>
      </c>
      <c r="E8166" s="1">
        <v>44418</v>
      </c>
      <c r="F8166">
        <v>1</v>
      </c>
      <c r="G8166" t="str">
        <f>VLOOKUP(F8166,dComprador!A:B,2,0)</f>
        <v>Alon</v>
      </c>
      <c r="H8166">
        <v>1</v>
      </c>
      <c r="I8166" t="str">
        <f>VLOOKUP(H8166,dMateriaPrima!A:B,2,0)</f>
        <v>Tecido</v>
      </c>
      <c r="J8166">
        <f>VLOOKUP(H8166,dMateriaPrima!A:C,3,0)</f>
        <v>18</v>
      </c>
      <c r="K8166">
        <v>214</v>
      </c>
      <c r="L8166">
        <f t="shared" si="255"/>
        <v>3852</v>
      </c>
      <c r="M8166">
        <v>0</v>
      </c>
      <c r="N8166">
        <f t="shared" si="254"/>
        <v>3852</v>
      </c>
      <c r="O8166">
        <v>1</v>
      </c>
      <c r="P8166" t="str">
        <f>VLOOKUP(O8166,dFornecedor!A:B,2,0)</f>
        <v>NorthShore</v>
      </c>
    </row>
    <row r="8167" spans="1:16" x14ac:dyDescent="0.25">
      <c r="A8167">
        <v>8166</v>
      </c>
      <c r="B8167" s="1">
        <v>44399</v>
      </c>
      <c r="C8167" s="1">
        <v>44399</v>
      </c>
      <c r="D8167" s="1">
        <v>44417</v>
      </c>
      <c r="E8167" s="1">
        <v>44421</v>
      </c>
      <c r="F8167">
        <v>1</v>
      </c>
      <c r="G8167" t="str">
        <f>VLOOKUP(F8167,dComprador!A:B,2,0)</f>
        <v>Alon</v>
      </c>
      <c r="H8167">
        <v>7</v>
      </c>
      <c r="I8167" t="str">
        <f>VLOOKUP(H8167,dMateriaPrima!A:B,2,0)</f>
        <v>Poliéster</v>
      </c>
      <c r="J8167">
        <f>VLOOKUP(H8167,dMateriaPrima!A:C,3,0)</f>
        <v>8</v>
      </c>
      <c r="K8167">
        <v>248</v>
      </c>
      <c r="L8167">
        <f t="shared" si="255"/>
        <v>1984</v>
      </c>
      <c r="M8167">
        <v>0</v>
      </c>
      <c r="N8167">
        <f t="shared" si="254"/>
        <v>1984</v>
      </c>
      <c r="O8167">
        <v>5</v>
      </c>
      <c r="P8167" t="str">
        <f>VLOOKUP(O8167,dFornecedor!A:B,2,0)</f>
        <v>Atlas</v>
      </c>
    </row>
    <row r="8168" spans="1:16" x14ac:dyDescent="0.25">
      <c r="A8168">
        <v>8167</v>
      </c>
      <c r="B8168" s="1">
        <v>44399</v>
      </c>
      <c r="C8168" s="1">
        <v>44408</v>
      </c>
      <c r="D8168" s="1">
        <v>44415</v>
      </c>
      <c r="E8168" s="1">
        <v>44417</v>
      </c>
      <c r="F8168">
        <v>1</v>
      </c>
      <c r="G8168" t="str">
        <f>VLOOKUP(F8168,dComprador!A:B,2,0)</f>
        <v>Alon</v>
      </c>
      <c r="H8168">
        <v>5</v>
      </c>
      <c r="I8168" t="str">
        <f>VLOOKUP(H8168,dMateriaPrima!A:B,2,0)</f>
        <v>Areia</v>
      </c>
      <c r="J8168">
        <f>VLOOKUP(H8168,dMateriaPrima!A:C,3,0)</f>
        <v>3.59</v>
      </c>
      <c r="K8168">
        <v>343</v>
      </c>
      <c r="L8168">
        <f t="shared" si="255"/>
        <v>1231.3699999999999</v>
      </c>
      <c r="M8168">
        <v>0</v>
      </c>
      <c r="N8168">
        <f t="shared" si="254"/>
        <v>1231.3699999999999</v>
      </c>
      <c r="O8168">
        <v>3</v>
      </c>
      <c r="P8168" t="str">
        <f>VLOOKUP(O8168,dFornecedor!A:B,2,0)</f>
        <v>StepUp</v>
      </c>
    </row>
    <row r="8169" spans="1:16" x14ac:dyDescent="0.25">
      <c r="A8169">
        <v>8168</v>
      </c>
      <c r="B8169" s="1">
        <v>44399</v>
      </c>
      <c r="C8169" s="1">
        <v>44408</v>
      </c>
      <c r="D8169" s="1">
        <v>44418</v>
      </c>
      <c r="E8169" s="1">
        <v>44422</v>
      </c>
      <c r="F8169">
        <v>1</v>
      </c>
      <c r="G8169" t="str">
        <f>VLOOKUP(F8169,dComprador!A:B,2,0)</f>
        <v>Alon</v>
      </c>
      <c r="H8169">
        <v>9</v>
      </c>
      <c r="I8169" t="str">
        <f>VLOOKUP(H8169,dMateriaPrima!A:B,2,0)</f>
        <v>Couro</v>
      </c>
      <c r="J8169">
        <f>VLOOKUP(H8169,dMateriaPrima!A:C,3,0)</f>
        <v>4.4000000000000004</v>
      </c>
      <c r="K8169">
        <v>428</v>
      </c>
      <c r="L8169">
        <f t="shared" si="255"/>
        <v>1883.2</v>
      </c>
      <c r="M8169">
        <v>0</v>
      </c>
      <c r="N8169">
        <f t="shared" si="254"/>
        <v>1883.2</v>
      </c>
      <c r="O8169">
        <v>2</v>
      </c>
      <c r="P8169" t="str">
        <f>VLOOKUP(O8169,dFornecedor!A:B,2,0)</f>
        <v>Minerva</v>
      </c>
    </row>
    <row r="8170" spans="1:16" x14ac:dyDescent="0.25">
      <c r="A8170">
        <v>8169</v>
      </c>
      <c r="B8170" s="1">
        <v>44399</v>
      </c>
      <c r="C8170" s="1">
        <v>44408</v>
      </c>
      <c r="D8170" s="1">
        <v>44417</v>
      </c>
      <c r="E8170" s="1">
        <v>44422</v>
      </c>
      <c r="F8170">
        <v>1</v>
      </c>
      <c r="G8170" t="str">
        <f>VLOOKUP(F8170,dComprador!A:B,2,0)</f>
        <v>Alon</v>
      </c>
      <c r="H8170">
        <v>5</v>
      </c>
      <c r="I8170" t="str">
        <f>VLOOKUP(H8170,dMateriaPrima!A:B,2,0)</f>
        <v>Areia</v>
      </c>
      <c r="J8170">
        <f>VLOOKUP(H8170,dMateriaPrima!A:C,3,0)</f>
        <v>3.59</v>
      </c>
      <c r="K8170">
        <v>437</v>
      </c>
      <c r="L8170">
        <f t="shared" si="255"/>
        <v>1568.83</v>
      </c>
      <c r="M8170">
        <v>0</v>
      </c>
      <c r="N8170">
        <f t="shared" si="254"/>
        <v>1568.83</v>
      </c>
      <c r="O8170">
        <v>3</v>
      </c>
      <c r="P8170" t="str">
        <f>VLOOKUP(O8170,dFornecedor!A:B,2,0)</f>
        <v>StepUp</v>
      </c>
    </row>
    <row r="8171" spans="1:16" x14ac:dyDescent="0.25">
      <c r="A8171">
        <v>8170</v>
      </c>
      <c r="B8171" s="1">
        <v>44399</v>
      </c>
      <c r="C8171" s="1">
        <v>44400</v>
      </c>
      <c r="D8171" s="1">
        <v>44427</v>
      </c>
      <c r="E8171" s="1">
        <v>44429</v>
      </c>
      <c r="F8171">
        <v>1</v>
      </c>
      <c r="G8171" t="str">
        <f>VLOOKUP(F8171,dComprador!A:B,2,0)</f>
        <v>Alon</v>
      </c>
      <c r="H8171">
        <v>11</v>
      </c>
      <c r="I8171" t="str">
        <f>VLOOKUP(H8171,dMateriaPrima!A:B,2,0)</f>
        <v>Papel</v>
      </c>
      <c r="J8171">
        <f>VLOOKUP(H8171,dMateriaPrima!A:C,3,0)</f>
        <v>9</v>
      </c>
      <c r="K8171">
        <v>119</v>
      </c>
      <c r="L8171">
        <f t="shared" si="255"/>
        <v>1071</v>
      </c>
      <c r="M8171">
        <v>0</v>
      </c>
      <c r="N8171">
        <f t="shared" si="254"/>
        <v>1071</v>
      </c>
      <c r="O8171">
        <v>4</v>
      </c>
      <c r="P8171" t="str">
        <f>VLOOKUP(O8171,dFornecedor!A:B,2,0)</f>
        <v>AlphaOmega</v>
      </c>
    </row>
    <row r="8172" spans="1:16" x14ac:dyDescent="0.25">
      <c r="A8172">
        <v>8171</v>
      </c>
      <c r="B8172" s="1">
        <v>44399</v>
      </c>
      <c r="C8172" s="1">
        <v>44407</v>
      </c>
      <c r="D8172" s="1">
        <v>44429</v>
      </c>
      <c r="E8172" s="1">
        <v>44433</v>
      </c>
      <c r="F8172">
        <v>1</v>
      </c>
      <c r="G8172" t="str">
        <f>VLOOKUP(F8172,dComprador!A:B,2,0)</f>
        <v>Alon</v>
      </c>
      <c r="H8172">
        <v>7</v>
      </c>
      <c r="I8172" t="str">
        <f>VLOOKUP(H8172,dMateriaPrima!A:B,2,0)</f>
        <v>Poliéster</v>
      </c>
      <c r="J8172">
        <f>VLOOKUP(H8172,dMateriaPrima!A:C,3,0)</f>
        <v>8</v>
      </c>
      <c r="K8172">
        <v>56</v>
      </c>
      <c r="L8172">
        <f t="shared" si="255"/>
        <v>448</v>
      </c>
      <c r="M8172">
        <v>0</v>
      </c>
      <c r="N8172">
        <f t="shared" si="254"/>
        <v>448</v>
      </c>
      <c r="O8172">
        <v>3</v>
      </c>
      <c r="P8172" t="str">
        <f>VLOOKUP(O8172,dFornecedor!A:B,2,0)</f>
        <v>StepUp</v>
      </c>
    </row>
    <row r="8173" spans="1:16" x14ac:dyDescent="0.25">
      <c r="A8173">
        <v>8172</v>
      </c>
      <c r="B8173" s="1">
        <v>44399</v>
      </c>
      <c r="C8173" s="1">
        <v>44400</v>
      </c>
      <c r="D8173" s="1">
        <v>44431</v>
      </c>
      <c r="E8173" s="1">
        <v>44433</v>
      </c>
      <c r="F8173">
        <v>1</v>
      </c>
      <c r="G8173" t="str">
        <f>VLOOKUP(F8173,dComprador!A:B,2,0)</f>
        <v>Alon</v>
      </c>
      <c r="H8173">
        <v>9</v>
      </c>
      <c r="I8173" t="str">
        <f>VLOOKUP(H8173,dMateriaPrima!A:B,2,0)</f>
        <v>Couro</v>
      </c>
      <c r="J8173">
        <f>VLOOKUP(H8173,dMateriaPrima!A:C,3,0)</f>
        <v>4.4000000000000004</v>
      </c>
      <c r="K8173">
        <v>145</v>
      </c>
      <c r="L8173">
        <f t="shared" si="255"/>
        <v>638</v>
      </c>
      <c r="M8173">
        <v>0</v>
      </c>
      <c r="N8173">
        <f t="shared" si="254"/>
        <v>638</v>
      </c>
      <c r="O8173">
        <v>3</v>
      </c>
      <c r="P8173" t="str">
        <f>VLOOKUP(O8173,dFornecedor!A:B,2,0)</f>
        <v>StepUp</v>
      </c>
    </row>
    <row r="8174" spans="1:16" x14ac:dyDescent="0.25">
      <c r="A8174">
        <v>8173</v>
      </c>
      <c r="B8174" s="1">
        <v>44399</v>
      </c>
      <c r="C8174" s="1">
        <v>44399</v>
      </c>
      <c r="D8174" s="1">
        <v>44419</v>
      </c>
      <c r="E8174" s="1">
        <v>44419</v>
      </c>
      <c r="F8174">
        <v>1</v>
      </c>
      <c r="G8174" t="str">
        <f>VLOOKUP(F8174,dComprador!A:B,2,0)</f>
        <v>Alon</v>
      </c>
      <c r="H8174">
        <v>7</v>
      </c>
      <c r="I8174" t="str">
        <f>VLOOKUP(H8174,dMateriaPrima!A:B,2,0)</f>
        <v>Poliéster</v>
      </c>
      <c r="J8174">
        <f>VLOOKUP(H8174,dMateriaPrima!A:C,3,0)</f>
        <v>8</v>
      </c>
      <c r="K8174">
        <v>221</v>
      </c>
      <c r="L8174">
        <f t="shared" si="255"/>
        <v>1768</v>
      </c>
      <c r="M8174">
        <v>0</v>
      </c>
      <c r="N8174">
        <f t="shared" si="254"/>
        <v>1768</v>
      </c>
      <c r="O8174">
        <v>2</v>
      </c>
      <c r="P8174" t="str">
        <f>VLOOKUP(O8174,dFornecedor!A:B,2,0)</f>
        <v>Minerva</v>
      </c>
    </row>
    <row r="8175" spans="1:16" x14ac:dyDescent="0.25">
      <c r="A8175">
        <v>8174</v>
      </c>
      <c r="B8175" s="1">
        <v>44399</v>
      </c>
      <c r="C8175" s="1">
        <v>44400</v>
      </c>
      <c r="D8175" s="1">
        <v>44423</v>
      </c>
      <c r="E8175" s="1">
        <v>44425</v>
      </c>
      <c r="F8175">
        <v>1</v>
      </c>
      <c r="G8175" t="str">
        <f>VLOOKUP(F8175,dComprador!A:B,2,0)</f>
        <v>Alon</v>
      </c>
      <c r="H8175">
        <v>11</v>
      </c>
      <c r="I8175" t="str">
        <f>VLOOKUP(H8175,dMateriaPrima!A:B,2,0)</f>
        <v>Papel</v>
      </c>
      <c r="J8175">
        <f>VLOOKUP(H8175,dMateriaPrima!A:C,3,0)</f>
        <v>9</v>
      </c>
      <c r="K8175">
        <v>29</v>
      </c>
      <c r="L8175">
        <f t="shared" si="255"/>
        <v>261</v>
      </c>
      <c r="M8175">
        <v>0</v>
      </c>
      <c r="N8175">
        <f t="shared" si="254"/>
        <v>261</v>
      </c>
      <c r="O8175">
        <v>3</v>
      </c>
      <c r="P8175" t="str">
        <f>VLOOKUP(O8175,dFornecedor!A:B,2,0)</f>
        <v>StepUp</v>
      </c>
    </row>
    <row r="8176" spans="1:16" x14ac:dyDescent="0.25">
      <c r="A8176">
        <v>8175</v>
      </c>
      <c r="B8176" s="1">
        <v>44400</v>
      </c>
      <c r="C8176" s="1">
        <v>44408</v>
      </c>
      <c r="D8176" s="1">
        <v>44411</v>
      </c>
      <c r="E8176" s="1">
        <v>44411</v>
      </c>
      <c r="F8176">
        <v>4</v>
      </c>
      <c r="G8176" t="str">
        <f>VLOOKUP(F8176,dComprador!A:B,2,0)</f>
        <v>Lira</v>
      </c>
      <c r="H8176">
        <v>6</v>
      </c>
      <c r="I8176" t="str">
        <f>VLOOKUP(H8176,dMateriaPrima!A:B,2,0)</f>
        <v>Fio Algodão</v>
      </c>
      <c r="J8176">
        <f>VLOOKUP(H8176,dMateriaPrima!A:C,3,0)</f>
        <v>55.9</v>
      </c>
      <c r="K8176">
        <v>47</v>
      </c>
      <c r="L8176">
        <f t="shared" si="255"/>
        <v>2627.2999999999997</v>
      </c>
      <c r="M8176">
        <v>0</v>
      </c>
      <c r="N8176">
        <f t="shared" si="254"/>
        <v>2627.2999999999997</v>
      </c>
      <c r="O8176">
        <v>2</v>
      </c>
      <c r="P8176" t="str">
        <f>VLOOKUP(O8176,dFornecedor!A:B,2,0)</f>
        <v>Minerva</v>
      </c>
    </row>
    <row r="8177" spans="1:16" x14ac:dyDescent="0.25">
      <c r="A8177">
        <v>8176</v>
      </c>
      <c r="B8177" s="1">
        <v>44400</v>
      </c>
      <c r="C8177" s="1">
        <v>44403</v>
      </c>
      <c r="D8177" s="1">
        <v>44407</v>
      </c>
      <c r="E8177" s="1">
        <v>44409</v>
      </c>
      <c r="F8177">
        <v>4</v>
      </c>
      <c r="G8177" t="str">
        <f>VLOOKUP(F8177,dComprador!A:B,2,0)</f>
        <v>Lira</v>
      </c>
      <c r="H8177">
        <v>5</v>
      </c>
      <c r="I8177" t="str">
        <f>VLOOKUP(H8177,dMateriaPrima!A:B,2,0)</f>
        <v>Areia</v>
      </c>
      <c r="J8177">
        <f>VLOOKUP(H8177,dMateriaPrima!A:C,3,0)</f>
        <v>3.59</v>
      </c>
      <c r="K8177">
        <v>224</v>
      </c>
      <c r="L8177">
        <f t="shared" si="255"/>
        <v>804.16</v>
      </c>
      <c r="M8177">
        <v>0</v>
      </c>
      <c r="N8177">
        <f t="shared" si="254"/>
        <v>804.16</v>
      </c>
      <c r="O8177">
        <v>3</v>
      </c>
      <c r="P8177" t="str">
        <f>VLOOKUP(O8177,dFornecedor!A:B,2,0)</f>
        <v>StepUp</v>
      </c>
    </row>
    <row r="8178" spans="1:16" x14ac:dyDescent="0.25">
      <c r="A8178">
        <v>8177</v>
      </c>
      <c r="B8178" s="1">
        <v>44400</v>
      </c>
      <c r="C8178" s="1">
        <v>44407</v>
      </c>
      <c r="D8178" s="1">
        <v>44407</v>
      </c>
      <c r="E8178" s="1">
        <v>44409</v>
      </c>
      <c r="F8178">
        <v>4</v>
      </c>
      <c r="G8178" t="str">
        <f>VLOOKUP(F8178,dComprador!A:B,2,0)</f>
        <v>Lira</v>
      </c>
      <c r="H8178">
        <v>8</v>
      </c>
      <c r="I8178" t="str">
        <f>VLOOKUP(H8178,dMateriaPrima!A:B,2,0)</f>
        <v>Cimento</v>
      </c>
      <c r="J8178">
        <f>VLOOKUP(H8178,dMateriaPrima!A:C,3,0)</f>
        <v>23</v>
      </c>
      <c r="K8178">
        <v>504</v>
      </c>
      <c r="L8178">
        <f t="shared" si="255"/>
        <v>11592</v>
      </c>
      <c r="M8178">
        <v>0</v>
      </c>
      <c r="N8178">
        <f t="shared" si="254"/>
        <v>11592</v>
      </c>
      <c r="O8178">
        <v>1</v>
      </c>
      <c r="P8178" t="str">
        <f>VLOOKUP(O8178,dFornecedor!A:B,2,0)</f>
        <v>NorthShore</v>
      </c>
    </row>
    <row r="8179" spans="1:16" x14ac:dyDescent="0.25">
      <c r="A8179">
        <v>8178</v>
      </c>
      <c r="B8179" s="1">
        <v>44400</v>
      </c>
      <c r="C8179" s="1">
        <v>44400</v>
      </c>
      <c r="D8179" s="1">
        <v>44407</v>
      </c>
      <c r="E8179" s="1">
        <v>44410</v>
      </c>
      <c r="F8179">
        <v>4</v>
      </c>
      <c r="G8179" t="str">
        <f>VLOOKUP(F8179,dComprador!A:B,2,0)</f>
        <v>Lira</v>
      </c>
      <c r="H8179">
        <v>9</v>
      </c>
      <c r="I8179" t="str">
        <f>VLOOKUP(H8179,dMateriaPrima!A:B,2,0)</f>
        <v>Couro</v>
      </c>
      <c r="J8179">
        <f>VLOOKUP(H8179,dMateriaPrima!A:C,3,0)</f>
        <v>4.4000000000000004</v>
      </c>
      <c r="K8179">
        <v>70</v>
      </c>
      <c r="L8179">
        <f t="shared" si="255"/>
        <v>308</v>
      </c>
      <c r="M8179">
        <v>0</v>
      </c>
      <c r="N8179">
        <f t="shared" si="254"/>
        <v>308</v>
      </c>
      <c r="O8179">
        <v>2</v>
      </c>
      <c r="P8179" t="str">
        <f>VLOOKUP(O8179,dFornecedor!A:B,2,0)</f>
        <v>Minerva</v>
      </c>
    </row>
    <row r="8180" spans="1:16" x14ac:dyDescent="0.25">
      <c r="A8180">
        <v>8179</v>
      </c>
      <c r="B8180" s="1">
        <v>44400</v>
      </c>
      <c r="C8180" s="1">
        <v>44407</v>
      </c>
      <c r="D8180" s="1">
        <v>44410</v>
      </c>
      <c r="E8180" s="1">
        <v>44414</v>
      </c>
      <c r="F8180">
        <v>4</v>
      </c>
      <c r="G8180" t="str">
        <f>VLOOKUP(F8180,dComprador!A:B,2,0)</f>
        <v>Lira</v>
      </c>
      <c r="H8180">
        <v>5</v>
      </c>
      <c r="I8180" t="str">
        <f>VLOOKUP(H8180,dMateriaPrima!A:B,2,0)</f>
        <v>Areia</v>
      </c>
      <c r="J8180">
        <f>VLOOKUP(H8180,dMateriaPrima!A:C,3,0)</f>
        <v>3.59</v>
      </c>
      <c r="K8180">
        <v>265</v>
      </c>
      <c r="L8180">
        <f t="shared" si="255"/>
        <v>951.34999999999991</v>
      </c>
      <c r="M8180">
        <v>0</v>
      </c>
      <c r="N8180">
        <f t="shared" si="254"/>
        <v>951.34999999999991</v>
      </c>
      <c r="O8180">
        <v>5</v>
      </c>
      <c r="P8180" t="str">
        <f>VLOOKUP(O8180,dFornecedor!A:B,2,0)</f>
        <v>Atlas</v>
      </c>
    </row>
    <row r="8181" spans="1:16" x14ac:dyDescent="0.25">
      <c r="A8181">
        <v>8180</v>
      </c>
      <c r="B8181" s="1">
        <v>44400</v>
      </c>
      <c r="C8181" s="1">
        <v>44409</v>
      </c>
      <c r="D8181" s="1">
        <v>44419</v>
      </c>
      <c r="E8181" s="1">
        <v>44424</v>
      </c>
      <c r="F8181">
        <v>1</v>
      </c>
      <c r="G8181" t="str">
        <f>VLOOKUP(F8181,dComprador!A:B,2,0)</f>
        <v>Alon</v>
      </c>
      <c r="H8181">
        <v>7</v>
      </c>
      <c r="I8181" t="str">
        <f>VLOOKUP(H8181,dMateriaPrima!A:B,2,0)</f>
        <v>Poliéster</v>
      </c>
      <c r="J8181">
        <f>VLOOKUP(H8181,dMateriaPrima!A:C,3,0)</f>
        <v>8</v>
      </c>
      <c r="K8181">
        <v>25</v>
      </c>
      <c r="L8181">
        <f t="shared" si="255"/>
        <v>200</v>
      </c>
      <c r="M8181">
        <v>0</v>
      </c>
      <c r="N8181">
        <f t="shared" si="254"/>
        <v>200</v>
      </c>
      <c r="O8181">
        <v>1</v>
      </c>
      <c r="P8181" t="str">
        <f>VLOOKUP(O8181,dFornecedor!A:B,2,0)</f>
        <v>NorthShore</v>
      </c>
    </row>
    <row r="8182" spans="1:16" x14ac:dyDescent="0.25">
      <c r="A8182">
        <v>8181</v>
      </c>
      <c r="B8182" s="1">
        <v>44400</v>
      </c>
      <c r="C8182" s="1">
        <v>44401</v>
      </c>
      <c r="D8182" s="1">
        <v>44419</v>
      </c>
      <c r="E8182" s="1">
        <v>44421</v>
      </c>
      <c r="F8182">
        <v>1</v>
      </c>
      <c r="G8182" t="str">
        <f>VLOOKUP(F8182,dComprador!A:B,2,0)</f>
        <v>Alon</v>
      </c>
      <c r="H8182">
        <v>10</v>
      </c>
      <c r="I8182" t="str">
        <f>VLOOKUP(H8182,dMateriaPrima!A:B,2,0)</f>
        <v>Pedra Britada</v>
      </c>
      <c r="J8182">
        <f>VLOOKUP(H8182,dMateriaPrima!A:C,3,0)</f>
        <v>56</v>
      </c>
      <c r="K8182">
        <v>404</v>
      </c>
      <c r="L8182">
        <f t="shared" si="255"/>
        <v>22624</v>
      </c>
      <c r="M8182">
        <v>0</v>
      </c>
      <c r="N8182">
        <f t="shared" si="254"/>
        <v>22624</v>
      </c>
      <c r="O8182">
        <v>3</v>
      </c>
      <c r="P8182" t="str">
        <f>VLOOKUP(O8182,dFornecedor!A:B,2,0)</f>
        <v>StepUp</v>
      </c>
    </row>
    <row r="8183" spans="1:16" x14ac:dyDescent="0.25">
      <c r="A8183">
        <v>8182</v>
      </c>
      <c r="B8183" s="1">
        <v>44400</v>
      </c>
      <c r="C8183" s="1">
        <v>44407</v>
      </c>
      <c r="D8183" s="1">
        <v>44420</v>
      </c>
      <c r="E8183" s="1">
        <v>44423</v>
      </c>
      <c r="F8183">
        <v>1</v>
      </c>
      <c r="G8183" t="str">
        <f>VLOOKUP(F8183,dComprador!A:B,2,0)</f>
        <v>Alon</v>
      </c>
      <c r="H8183">
        <v>5</v>
      </c>
      <c r="I8183" t="str">
        <f>VLOOKUP(H8183,dMateriaPrima!A:B,2,0)</f>
        <v>Areia</v>
      </c>
      <c r="J8183">
        <f>VLOOKUP(H8183,dMateriaPrima!A:C,3,0)</f>
        <v>3.59</v>
      </c>
      <c r="K8183">
        <v>343</v>
      </c>
      <c r="L8183">
        <f t="shared" si="255"/>
        <v>1231.3699999999999</v>
      </c>
      <c r="M8183">
        <v>0</v>
      </c>
      <c r="N8183">
        <f t="shared" si="254"/>
        <v>1231.3699999999999</v>
      </c>
      <c r="O8183">
        <v>3</v>
      </c>
      <c r="P8183" t="str">
        <f>VLOOKUP(O8183,dFornecedor!A:B,2,0)</f>
        <v>StepUp</v>
      </c>
    </row>
    <row r="8184" spans="1:16" x14ac:dyDescent="0.25">
      <c r="A8184">
        <v>8183</v>
      </c>
      <c r="B8184" s="1">
        <v>44400</v>
      </c>
      <c r="C8184" s="1">
        <v>44400</v>
      </c>
      <c r="D8184" s="1">
        <v>44431</v>
      </c>
      <c r="E8184" s="1">
        <v>44432</v>
      </c>
      <c r="F8184">
        <v>1</v>
      </c>
      <c r="G8184" t="str">
        <f>VLOOKUP(F8184,dComprador!A:B,2,0)</f>
        <v>Alon</v>
      </c>
      <c r="H8184">
        <v>1</v>
      </c>
      <c r="I8184" t="str">
        <f>VLOOKUP(H8184,dMateriaPrima!A:B,2,0)</f>
        <v>Tecido</v>
      </c>
      <c r="J8184">
        <f>VLOOKUP(H8184,dMateriaPrima!A:C,3,0)</f>
        <v>18</v>
      </c>
      <c r="K8184">
        <v>406</v>
      </c>
      <c r="L8184">
        <f t="shared" si="255"/>
        <v>7308</v>
      </c>
      <c r="M8184">
        <v>0</v>
      </c>
      <c r="N8184">
        <f t="shared" si="254"/>
        <v>7308</v>
      </c>
      <c r="O8184">
        <v>4</v>
      </c>
      <c r="P8184" t="str">
        <f>VLOOKUP(O8184,dFornecedor!A:B,2,0)</f>
        <v>AlphaOmega</v>
      </c>
    </row>
    <row r="8185" spans="1:16" x14ac:dyDescent="0.25">
      <c r="A8185">
        <v>8184</v>
      </c>
      <c r="B8185" s="1">
        <v>44400</v>
      </c>
      <c r="C8185" s="1">
        <v>44409</v>
      </c>
      <c r="D8185" s="1">
        <v>44432</v>
      </c>
      <c r="E8185" s="1">
        <v>44434</v>
      </c>
      <c r="F8185">
        <v>1</v>
      </c>
      <c r="G8185" t="str">
        <f>VLOOKUP(F8185,dComprador!A:B,2,0)</f>
        <v>Alon</v>
      </c>
      <c r="H8185">
        <v>5</v>
      </c>
      <c r="I8185" t="str">
        <f>VLOOKUP(H8185,dMateriaPrima!A:B,2,0)</f>
        <v>Areia</v>
      </c>
      <c r="J8185">
        <f>VLOOKUP(H8185,dMateriaPrima!A:C,3,0)</f>
        <v>3.59</v>
      </c>
      <c r="K8185">
        <v>99</v>
      </c>
      <c r="L8185">
        <f t="shared" si="255"/>
        <v>355.40999999999997</v>
      </c>
      <c r="M8185">
        <v>0</v>
      </c>
      <c r="N8185">
        <f t="shared" si="254"/>
        <v>355.40999999999997</v>
      </c>
      <c r="O8185">
        <v>2</v>
      </c>
      <c r="P8185" t="str">
        <f>VLOOKUP(O8185,dFornecedor!A:B,2,0)</f>
        <v>Minerva</v>
      </c>
    </row>
    <row r="8186" spans="1:16" x14ac:dyDescent="0.25">
      <c r="A8186">
        <v>8185</v>
      </c>
      <c r="B8186" s="1">
        <v>44400</v>
      </c>
      <c r="C8186" s="1">
        <v>44404</v>
      </c>
      <c r="D8186" s="1">
        <v>44421</v>
      </c>
      <c r="E8186" s="1">
        <v>44423</v>
      </c>
      <c r="F8186">
        <v>1</v>
      </c>
      <c r="G8186" t="str">
        <f>VLOOKUP(F8186,dComprador!A:B,2,0)</f>
        <v>Alon</v>
      </c>
      <c r="H8186">
        <v>8</v>
      </c>
      <c r="I8186" t="str">
        <f>VLOOKUP(H8186,dMateriaPrima!A:B,2,0)</f>
        <v>Cimento</v>
      </c>
      <c r="J8186">
        <f>VLOOKUP(H8186,dMateriaPrima!A:C,3,0)</f>
        <v>23</v>
      </c>
      <c r="K8186">
        <v>263</v>
      </c>
      <c r="L8186">
        <f t="shared" si="255"/>
        <v>6049</v>
      </c>
      <c r="M8186">
        <v>0</v>
      </c>
      <c r="N8186">
        <f t="shared" si="254"/>
        <v>6049</v>
      </c>
      <c r="O8186">
        <v>4</v>
      </c>
      <c r="P8186" t="str">
        <f>VLOOKUP(O8186,dFornecedor!A:B,2,0)</f>
        <v>AlphaOmega</v>
      </c>
    </row>
    <row r="8187" spans="1:16" x14ac:dyDescent="0.25">
      <c r="A8187">
        <v>8186</v>
      </c>
      <c r="B8187" s="1">
        <v>44401</v>
      </c>
      <c r="C8187" s="1">
        <v>44401</v>
      </c>
      <c r="D8187" s="1">
        <v>44407</v>
      </c>
      <c r="E8187" s="1">
        <v>44408</v>
      </c>
      <c r="F8187">
        <v>4</v>
      </c>
      <c r="G8187" t="str">
        <f>VLOOKUP(F8187,dComprador!A:B,2,0)</f>
        <v>Lira</v>
      </c>
      <c r="H8187">
        <v>7</v>
      </c>
      <c r="I8187" t="str">
        <f>VLOOKUP(H8187,dMateriaPrima!A:B,2,0)</f>
        <v>Poliéster</v>
      </c>
      <c r="J8187">
        <f>VLOOKUP(H8187,dMateriaPrima!A:C,3,0)</f>
        <v>8</v>
      </c>
      <c r="K8187">
        <v>1</v>
      </c>
      <c r="L8187">
        <f t="shared" si="255"/>
        <v>8</v>
      </c>
      <c r="M8187">
        <v>0</v>
      </c>
      <c r="N8187">
        <f t="shared" si="254"/>
        <v>8</v>
      </c>
      <c r="O8187">
        <v>2</v>
      </c>
      <c r="P8187" t="str">
        <f>VLOOKUP(O8187,dFornecedor!A:B,2,0)</f>
        <v>Minerva</v>
      </c>
    </row>
    <row r="8188" spans="1:16" x14ac:dyDescent="0.25">
      <c r="A8188">
        <v>8187</v>
      </c>
      <c r="B8188" s="1">
        <v>44401</v>
      </c>
      <c r="C8188" s="1">
        <v>44401</v>
      </c>
      <c r="D8188" s="1">
        <v>44421</v>
      </c>
      <c r="E8188" s="1">
        <v>44423</v>
      </c>
      <c r="F8188">
        <v>1</v>
      </c>
      <c r="G8188" t="str">
        <f>VLOOKUP(F8188,dComprador!A:B,2,0)</f>
        <v>Alon</v>
      </c>
      <c r="H8188">
        <v>7</v>
      </c>
      <c r="I8188" t="str">
        <f>VLOOKUP(H8188,dMateriaPrima!A:B,2,0)</f>
        <v>Poliéster</v>
      </c>
      <c r="J8188">
        <f>VLOOKUP(H8188,dMateriaPrima!A:C,3,0)</f>
        <v>8</v>
      </c>
      <c r="K8188">
        <v>113</v>
      </c>
      <c r="L8188">
        <f t="shared" si="255"/>
        <v>904</v>
      </c>
      <c r="M8188">
        <v>0</v>
      </c>
      <c r="N8188">
        <f t="shared" si="254"/>
        <v>904</v>
      </c>
      <c r="O8188">
        <v>2</v>
      </c>
      <c r="P8188" t="str">
        <f>VLOOKUP(O8188,dFornecedor!A:B,2,0)</f>
        <v>Minerva</v>
      </c>
    </row>
    <row r="8189" spans="1:16" x14ac:dyDescent="0.25">
      <c r="A8189">
        <v>8188</v>
      </c>
      <c r="B8189" s="1">
        <v>44401</v>
      </c>
      <c r="C8189" s="1">
        <v>44401</v>
      </c>
      <c r="D8189" s="1">
        <v>44417</v>
      </c>
      <c r="E8189" s="1">
        <v>44418</v>
      </c>
      <c r="F8189">
        <v>2</v>
      </c>
      <c r="G8189" t="str">
        <f>VLOOKUP(F8189,dComprador!A:B,2,0)</f>
        <v>João</v>
      </c>
      <c r="H8189">
        <v>1</v>
      </c>
      <c r="I8189" t="str">
        <f>VLOOKUP(H8189,dMateriaPrima!A:B,2,0)</f>
        <v>Tecido</v>
      </c>
      <c r="J8189">
        <f>VLOOKUP(H8189,dMateriaPrima!A:C,3,0)</f>
        <v>18</v>
      </c>
      <c r="K8189">
        <v>146</v>
      </c>
      <c r="L8189">
        <f t="shared" si="255"/>
        <v>2628</v>
      </c>
      <c r="M8189">
        <v>0</v>
      </c>
      <c r="N8189">
        <f t="shared" si="254"/>
        <v>2628</v>
      </c>
      <c r="O8189">
        <v>4</v>
      </c>
      <c r="P8189" t="str">
        <f>VLOOKUP(O8189,dFornecedor!A:B,2,0)</f>
        <v>AlphaOmega</v>
      </c>
    </row>
    <row r="8190" spans="1:16" x14ac:dyDescent="0.25">
      <c r="A8190">
        <v>8189</v>
      </c>
      <c r="B8190" s="1">
        <v>44401</v>
      </c>
      <c r="C8190" s="1">
        <v>44409</v>
      </c>
      <c r="D8190" s="1">
        <v>44419</v>
      </c>
      <c r="E8190" s="1">
        <v>44424</v>
      </c>
      <c r="F8190">
        <v>1</v>
      </c>
      <c r="G8190" t="str">
        <f>VLOOKUP(F8190,dComprador!A:B,2,0)</f>
        <v>Alon</v>
      </c>
      <c r="H8190">
        <v>7</v>
      </c>
      <c r="I8190" t="str">
        <f>VLOOKUP(H8190,dMateriaPrima!A:B,2,0)</f>
        <v>Poliéster</v>
      </c>
      <c r="J8190">
        <f>VLOOKUP(H8190,dMateriaPrima!A:C,3,0)</f>
        <v>8</v>
      </c>
      <c r="K8190">
        <v>186</v>
      </c>
      <c r="L8190">
        <f t="shared" si="255"/>
        <v>1488</v>
      </c>
      <c r="M8190">
        <v>0</v>
      </c>
      <c r="N8190">
        <f t="shared" si="254"/>
        <v>1488</v>
      </c>
      <c r="O8190">
        <v>2</v>
      </c>
      <c r="P8190" t="str">
        <f>VLOOKUP(O8190,dFornecedor!A:B,2,0)</f>
        <v>Minerva</v>
      </c>
    </row>
    <row r="8191" spans="1:16" x14ac:dyDescent="0.25">
      <c r="A8191">
        <v>8190</v>
      </c>
      <c r="B8191" s="1">
        <v>44401</v>
      </c>
      <c r="C8191" s="1">
        <v>44401</v>
      </c>
      <c r="D8191" s="1">
        <v>44420</v>
      </c>
      <c r="E8191" s="1">
        <v>44423</v>
      </c>
      <c r="F8191">
        <v>1</v>
      </c>
      <c r="G8191" t="str">
        <f>VLOOKUP(F8191,dComprador!A:B,2,0)</f>
        <v>Alon</v>
      </c>
      <c r="H8191">
        <v>5</v>
      </c>
      <c r="I8191" t="str">
        <f>VLOOKUP(H8191,dMateriaPrima!A:B,2,0)</f>
        <v>Areia</v>
      </c>
      <c r="J8191">
        <f>VLOOKUP(H8191,dMateriaPrima!A:C,3,0)</f>
        <v>3.59</v>
      </c>
      <c r="K8191">
        <v>5</v>
      </c>
      <c r="L8191">
        <f t="shared" si="255"/>
        <v>17.95</v>
      </c>
      <c r="M8191">
        <v>26</v>
      </c>
      <c r="N8191">
        <f t="shared" si="254"/>
        <v>13.282999999999999</v>
      </c>
      <c r="O8191">
        <v>2</v>
      </c>
      <c r="P8191" t="str">
        <f>VLOOKUP(O8191,dFornecedor!A:B,2,0)</f>
        <v>Minerva</v>
      </c>
    </row>
    <row r="8192" spans="1:16" x14ac:dyDescent="0.25">
      <c r="A8192">
        <v>8191</v>
      </c>
      <c r="B8192" s="1">
        <v>44401</v>
      </c>
      <c r="C8192" s="1">
        <v>44409</v>
      </c>
      <c r="D8192" s="1">
        <v>44432</v>
      </c>
      <c r="E8192" s="1">
        <v>44435</v>
      </c>
      <c r="F8192">
        <v>1</v>
      </c>
      <c r="G8192" t="str">
        <f>VLOOKUP(F8192,dComprador!A:B,2,0)</f>
        <v>Alon</v>
      </c>
      <c r="H8192">
        <v>7</v>
      </c>
      <c r="I8192" t="str">
        <f>VLOOKUP(H8192,dMateriaPrima!A:B,2,0)</f>
        <v>Poliéster</v>
      </c>
      <c r="J8192">
        <f>VLOOKUP(H8192,dMateriaPrima!A:C,3,0)</f>
        <v>8</v>
      </c>
      <c r="K8192">
        <v>238</v>
      </c>
      <c r="L8192">
        <f t="shared" si="255"/>
        <v>1904</v>
      </c>
      <c r="M8192">
        <v>0</v>
      </c>
      <c r="N8192">
        <f t="shared" si="254"/>
        <v>1904</v>
      </c>
      <c r="O8192">
        <v>2</v>
      </c>
      <c r="P8192" t="str">
        <f>VLOOKUP(O8192,dFornecedor!A:B,2,0)</f>
        <v>Minerva</v>
      </c>
    </row>
    <row r="8193" spans="1:16" x14ac:dyDescent="0.25">
      <c r="A8193">
        <v>8192</v>
      </c>
      <c r="B8193" s="1">
        <v>44401</v>
      </c>
      <c r="C8193" s="1">
        <v>44413</v>
      </c>
      <c r="D8193" s="1">
        <v>44424</v>
      </c>
      <c r="E8193" s="1">
        <v>44426</v>
      </c>
      <c r="F8193">
        <v>1</v>
      </c>
      <c r="G8193" t="str">
        <f>VLOOKUP(F8193,dComprador!A:B,2,0)</f>
        <v>Alon</v>
      </c>
      <c r="H8193">
        <v>8</v>
      </c>
      <c r="I8193" t="str">
        <f>VLOOKUP(H8193,dMateriaPrima!A:B,2,0)</f>
        <v>Cimento</v>
      </c>
      <c r="J8193">
        <f>VLOOKUP(H8193,dMateriaPrima!A:C,3,0)</f>
        <v>23</v>
      </c>
      <c r="K8193">
        <v>67</v>
      </c>
      <c r="L8193">
        <f t="shared" si="255"/>
        <v>1541</v>
      </c>
      <c r="M8193">
        <v>0</v>
      </c>
      <c r="N8193">
        <f t="shared" si="254"/>
        <v>1541</v>
      </c>
      <c r="O8193">
        <v>1</v>
      </c>
      <c r="P8193" t="str">
        <f>VLOOKUP(O8193,dFornecedor!A:B,2,0)</f>
        <v>NorthShore</v>
      </c>
    </row>
    <row r="8194" spans="1:16" x14ac:dyDescent="0.25">
      <c r="A8194">
        <v>8193</v>
      </c>
      <c r="B8194" s="1">
        <v>44402</v>
      </c>
      <c r="C8194" s="1">
        <v>44403</v>
      </c>
      <c r="D8194" s="1">
        <v>44410</v>
      </c>
      <c r="E8194" s="1">
        <v>44410</v>
      </c>
      <c r="F8194">
        <v>4</v>
      </c>
      <c r="G8194" t="str">
        <f>VLOOKUP(F8194,dComprador!A:B,2,0)</f>
        <v>Lira</v>
      </c>
      <c r="H8194">
        <v>9</v>
      </c>
      <c r="I8194" t="str">
        <f>VLOOKUP(H8194,dMateriaPrima!A:B,2,0)</f>
        <v>Couro</v>
      </c>
      <c r="J8194">
        <f>VLOOKUP(H8194,dMateriaPrima!A:C,3,0)</f>
        <v>4.4000000000000004</v>
      </c>
      <c r="K8194">
        <v>110</v>
      </c>
      <c r="L8194">
        <f t="shared" si="255"/>
        <v>484.00000000000006</v>
      </c>
      <c r="M8194">
        <v>0</v>
      </c>
      <c r="N8194">
        <f t="shared" ref="N8194:N8257" si="256">SUM(L8194-((L8194*M8194)/100))</f>
        <v>484.00000000000006</v>
      </c>
      <c r="O8194">
        <v>2</v>
      </c>
      <c r="P8194" t="str">
        <f>VLOOKUP(O8194,dFornecedor!A:B,2,0)</f>
        <v>Minerva</v>
      </c>
    </row>
    <row r="8195" spans="1:16" x14ac:dyDescent="0.25">
      <c r="A8195">
        <v>8194</v>
      </c>
      <c r="B8195" s="1">
        <v>44402</v>
      </c>
      <c r="C8195" s="1">
        <v>44404</v>
      </c>
      <c r="D8195" s="1">
        <v>44408</v>
      </c>
      <c r="E8195" s="1">
        <v>44412</v>
      </c>
      <c r="F8195">
        <v>4</v>
      </c>
      <c r="G8195" t="str">
        <f>VLOOKUP(F8195,dComprador!A:B,2,0)</f>
        <v>Lira</v>
      </c>
      <c r="H8195">
        <v>7</v>
      </c>
      <c r="I8195" t="str">
        <f>VLOOKUP(H8195,dMateriaPrima!A:B,2,0)</f>
        <v>Poliéster</v>
      </c>
      <c r="J8195">
        <f>VLOOKUP(H8195,dMateriaPrima!A:C,3,0)</f>
        <v>8</v>
      </c>
      <c r="K8195">
        <v>62</v>
      </c>
      <c r="L8195">
        <f t="shared" ref="L8195:L8258" si="257">J8195*K8195</f>
        <v>496</v>
      </c>
      <c r="M8195">
        <v>0</v>
      </c>
      <c r="N8195">
        <f t="shared" si="256"/>
        <v>496</v>
      </c>
      <c r="O8195">
        <v>2</v>
      </c>
      <c r="P8195" t="str">
        <f>VLOOKUP(O8195,dFornecedor!A:B,2,0)</f>
        <v>Minerva</v>
      </c>
    </row>
    <row r="8196" spans="1:16" x14ac:dyDescent="0.25">
      <c r="A8196">
        <v>8195</v>
      </c>
      <c r="B8196" s="1">
        <v>44402</v>
      </c>
      <c r="C8196" s="1">
        <v>44403</v>
      </c>
      <c r="D8196" s="1">
        <v>44408</v>
      </c>
      <c r="E8196" s="1">
        <v>44409</v>
      </c>
      <c r="F8196">
        <v>4</v>
      </c>
      <c r="G8196" t="str">
        <f>VLOOKUP(F8196,dComprador!A:B,2,0)</f>
        <v>Lira</v>
      </c>
      <c r="H8196">
        <v>9</v>
      </c>
      <c r="I8196" t="str">
        <f>VLOOKUP(H8196,dMateriaPrima!A:B,2,0)</f>
        <v>Couro</v>
      </c>
      <c r="J8196">
        <f>VLOOKUP(H8196,dMateriaPrima!A:C,3,0)</f>
        <v>4.4000000000000004</v>
      </c>
      <c r="K8196">
        <v>136</v>
      </c>
      <c r="L8196">
        <f t="shared" si="257"/>
        <v>598.40000000000009</v>
      </c>
      <c r="M8196">
        <v>0</v>
      </c>
      <c r="N8196">
        <f t="shared" si="256"/>
        <v>598.40000000000009</v>
      </c>
      <c r="O8196">
        <v>4</v>
      </c>
      <c r="P8196" t="str">
        <f>VLOOKUP(O8196,dFornecedor!A:B,2,0)</f>
        <v>AlphaOmega</v>
      </c>
    </row>
    <row r="8197" spans="1:16" x14ac:dyDescent="0.25">
      <c r="A8197">
        <v>8196</v>
      </c>
      <c r="B8197" s="1">
        <v>44402</v>
      </c>
      <c r="C8197" s="1">
        <v>44411</v>
      </c>
      <c r="D8197" s="1">
        <v>44413</v>
      </c>
      <c r="E8197" s="1">
        <v>44420</v>
      </c>
      <c r="F8197">
        <v>4</v>
      </c>
      <c r="G8197" t="str">
        <f>VLOOKUP(F8197,dComprador!A:B,2,0)</f>
        <v>Lira</v>
      </c>
      <c r="H8197">
        <v>9</v>
      </c>
      <c r="I8197" t="str">
        <f>VLOOKUP(H8197,dMateriaPrima!A:B,2,0)</f>
        <v>Couro</v>
      </c>
      <c r="J8197">
        <f>VLOOKUP(H8197,dMateriaPrima!A:C,3,0)</f>
        <v>4.4000000000000004</v>
      </c>
      <c r="K8197">
        <v>57</v>
      </c>
      <c r="L8197">
        <f t="shared" si="257"/>
        <v>250.8</v>
      </c>
      <c r="M8197">
        <v>0</v>
      </c>
      <c r="N8197">
        <f t="shared" si="256"/>
        <v>250.8</v>
      </c>
      <c r="O8197">
        <v>2</v>
      </c>
      <c r="P8197" t="str">
        <f>VLOOKUP(O8197,dFornecedor!A:B,2,0)</f>
        <v>Minerva</v>
      </c>
    </row>
    <row r="8198" spans="1:16" x14ac:dyDescent="0.25">
      <c r="A8198">
        <v>8197</v>
      </c>
      <c r="B8198" s="1">
        <v>44402</v>
      </c>
      <c r="C8198" s="1">
        <v>44411</v>
      </c>
      <c r="D8198" s="1">
        <v>44424</v>
      </c>
      <c r="E8198" s="1">
        <v>44423</v>
      </c>
      <c r="F8198">
        <v>1</v>
      </c>
      <c r="G8198" t="str">
        <f>VLOOKUP(F8198,dComprador!A:B,2,0)</f>
        <v>Alon</v>
      </c>
      <c r="H8198">
        <v>1</v>
      </c>
      <c r="I8198" t="str">
        <f>VLOOKUP(H8198,dMateriaPrima!A:B,2,0)</f>
        <v>Tecido</v>
      </c>
      <c r="J8198">
        <f>VLOOKUP(H8198,dMateriaPrima!A:C,3,0)</f>
        <v>18</v>
      </c>
      <c r="K8198">
        <v>503</v>
      </c>
      <c r="L8198">
        <f t="shared" si="257"/>
        <v>9054</v>
      </c>
      <c r="M8198">
        <v>0</v>
      </c>
      <c r="N8198">
        <f t="shared" si="256"/>
        <v>9054</v>
      </c>
      <c r="O8198">
        <v>2</v>
      </c>
      <c r="P8198" t="str">
        <f>VLOOKUP(O8198,dFornecedor!A:B,2,0)</f>
        <v>Minerva</v>
      </c>
    </row>
    <row r="8199" spans="1:16" x14ac:dyDescent="0.25">
      <c r="A8199">
        <v>8198</v>
      </c>
      <c r="B8199" s="1">
        <v>44402</v>
      </c>
      <c r="C8199" s="1">
        <v>44411</v>
      </c>
      <c r="D8199" s="1">
        <v>44422</v>
      </c>
      <c r="E8199" s="1">
        <v>44423</v>
      </c>
      <c r="F8199">
        <v>1</v>
      </c>
      <c r="G8199" t="str">
        <f>VLOOKUP(F8199,dComprador!A:B,2,0)</f>
        <v>Alon</v>
      </c>
      <c r="H8199">
        <v>9</v>
      </c>
      <c r="I8199" t="str">
        <f>VLOOKUP(H8199,dMateriaPrima!A:B,2,0)</f>
        <v>Couro</v>
      </c>
      <c r="J8199">
        <f>VLOOKUP(H8199,dMateriaPrima!A:C,3,0)</f>
        <v>4.4000000000000004</v>
      </c>
      <c r="K8199">
        <v>147</v>
      </c>
      <c r="L8199">
        <f t="shared" si="257"/>
        <v>646.80000000000007</v>
      </c>
      <c r="M8199">
        <v>0</v>
      </c>
      <c r="N8199">
        <f t="shared" si="256"/>
        <v>646.80000000000007</v>
      </c>
      <c r="O8199">
        <v>3</v>
      </c>
      <c r="P8199" t="str">
        <f>VLOOKUP(O8199,dFornecedor!A:B,2,0)</f>
        <v>StepUp</v>
      </c>
    </row>
    <row r="8200" spans="1:16" x14ac:dyDescent="0.25">
      <c r="A8200">
        <v>8199</v>
      </c>
      <c r="B8200" s="1">
        <v>44402</v>
      </c>
      <c r="C8200" s="1">
        <v>44409</v>
      </c>
      <c r="D8200" s="1">
        <v>44417</v>
      </c>
      <c r="E8200" s="1">
        <v>44419</v>
      </c>
      <c r="F8200">
        <v>1</v>
      </c>
      <c r="G8200" t="str">
        <f>VLOOKUP(F8200,dComprador!A:B,2,0)</f>
        <v>Alon</v>
      </c>
      <c r="H8200">
        <v>7</v>
      </c>
      <c r="I8200" t="str">
        <f>VLOOKUP(H8200,dMateriaPrima!A:B,2,0)</f>
        <v>Poliéster</v>
      </c>
      <c r="J8200">
        <f>VLOOKUP(H8200,dMateriaPrima!A:C,3,0)</f>
        <v>8</v>
      </c>
      <c r="K8200">
        <v>152</v>
      </c>
      <c r="L8200">
        <f t="shared" si="257"/>
        <v>1216</v>
      </c>
      <c r="M8200">
        <v>0</v>
      </c>
      <c r="N8200">
        <f t="shared" si="256"/>
        <v>1216</v>
      </c>
      <c r="O8200">
        <v>1</v>
      </c>
      <c r="P8200" t="str">
        <f>VLOOKUP(O8200,dFornecedor!A:B,2,0)</f>
        <v>NorthShore</v>
      </c>
    </row>
    <row r="8201" spans="1:16" x14ac:dyDescent="0.25">
      <c r="A8201">
        <v>8200</v>
      </c>
      <c r="B8201" s="1">
        <v>44402</v>
      </c>
      <c r="C8201" s="1">
        <v>44406</v>
      </c>
      <c r="D8201" s="1">
        <v>44421</v>
      </c>
      <c r="E8201" s="1">
        <v>44423</v>
      </c>
      <c r="F8201">
        <v>1</v>
      </c>
      <c r="G8201" t="str">
        <f>VLOOKUP(F8201,dComprador!A:B,2,0)</f>
        <v>Alon</v>
      </c>
      <c r="H8201">
        <v>5</v>
      </c>
      <c r="I8201" t="str">
        <f>VLOOKUP(H8201,dMateriaPrima!A:B,2,0)</f>
        <v>Areia</v>
      </c>
      <c r="J8201">
        <f>VLOOKUP(H8201,dMateriaPrima!A:C,3,0)</f>
        <v>3.59</v>
      </c>
      <c r="K8201">
        <v>225</v>
      </c>
      <c r="L8201">
        <f t="shared" si="257"/>
        <v>807.75</v>
      </c>
      <c r="M8201">
        <v>0</v>
      </c>
      <c r="N8201">
        <f t="shared" si="256"/>
        <v>807.75</v>
      </c>
      <c r="O8201">
        <v>5</v>
      </c>
      <c r="P8201" t="str">
        <f>VLOOKUP(O8201,dFornecedor!A:B,2,0)</f>
        <v>Atlas</v>
      </c>
    </row>
    <row r="8202" spans="1:16" x14ac:dyDescent="0.25">
      <c r="A8202">
        <v>8201</v>
      </c>
      <c r="B8202" s="1">
        <v>44402</v>
      </c>
      <c r="C8202" s="1">
        <v>44403</v>
      </c>
      <c r="D8202" s="1">
        <v>44434</v>
      </c>
      <c r="E8202" s="1">
        <v>44437</v>
      </c>
      <c r="F8202">
        <v>1</v>
      </c>
      <c r="G8202" t="str">
        <f>VLOOKUP(F8202,dComprador!A:B,2,0)</f>
        <v>Alon</v>
      </c>
      <c r="H8202">
        <v>6</v>
      </c>
      <c r="I8202" t="str">
        <f>VLOOKUP(H8202,dMateriaPrima!A:B,2,0)</f>
        <v>Fio Algodão</v>
      </c>
      <c r="J8202">
        <f>VLOOKUP(H8202,dMateriaPrima!A:C,3,0)</f>
        <v>55.9</v>
      </c>
      <c r="K8202">
        <v>214</v>
      </c>
      <c r="L8202">
        <f t="shared" si="257"/>
        <v>11962.6</v>
      </c>
      <c r="M8202">
        <v>0</v>
      </c>
      <c r="N8202">
        <f t="shared" si="256"/>
        <v>11962.6</v>
      </c>
      <c r="O8202">
        <v>3</v>
      </c>
      <c r="P8202" t="str">
        <f>VLOOKUP(O8202,dFornecedor!A:B,2,0)</f>
        <v>StepUp</v>
      </c>
    </row>
    <row r="8203" spans="1:16" x14ac:dyDescent="0.25">
      <c r="A8203">
        <v>8202</v>
      </c>
      <c r="B8203" s="1">
        <v>44402</v>
      </c>
      <c r="C8203" s="1">
        <v>44402</v>
      </c>
      <c r="D8203" s="1">
        <v>44435</v>
      </c>
      <c r="E8203" s="1">
        <v>44436</v>
      </c>
      <c r="F8203">
        <v>1</v>
      </c>
      <c r="G8203" t="str">
        <f>VLOOKUP(F8203,dComprador!A:B,2,0)</f>
        <v>Alon</v>
      </c>
      <c r="H8203">
        <v>6</v>
      </c>
      <c r="I8203" t="str">
        <f>VLOOKUP(H8203,dMateriaPrima!A:B,2,0)</f>
        <v>Fio Algodão</v>
      </c>
      <c r="J8203">
        <f>VLOOKUP(H8203,dMateriaPrima!A:C,3,0)</f>
        <v>55.9</v>
      </c>
      <c r="K8203">
        <v>212</v>
      </c>
      <c r="L8203">
        <f t="shared" si="257"/>
        <v>11850.8</v>
      </c>
      <c r="M8203">
        <v>0</v>
      </c>
      <c r="N8203">
        <f t="shared" si="256"/>
        <v>11850.8</v>
      </c>
      <c r="O8203">
        <v>5</v>
      </c>
      <c r="P8203" t="str">
        <f>VLOOKUP(O8203,dFornecedor!A:B,2,0)</f>
        <v>Atlas</v>
      </c>
    </row>
    <row r="8204" spans="1:16" x14ac:dyDescent="0.25">
      <c r="A8204">
        <v>8203</v>
      </c>
      <c r="B8204" s="1">
        <v>44402</v>
      </c>
      <c r="C8204" s="1">
        <v>44403</v>
      </c>
      <c r="D8204" s="1">
        <v>44423</v>
      </c>
      <c r="E8204" s="1">
        <v>44425</v>
      </c>
      <c r="F8204">
        <v>1</v>
      </c>
      <c r="G8204" t="str">
        <f>VLOOKUP(F8204,dComprador!A:B,2,0)</f>
        <v>Alon</v>
      </c>
      <c r="H8204">
        <v>11</v>
      </c>
      <c r="I8204" t="str">
        <f>VLOOKUP(H8204,dMateriaPrima!A:B,2,0)</f>
        <v>Papel</v>
      </c>
      <c r="J8204">
        <f>VLOOKUP(H8204,dMateriaPrima!A:C,3,0)</f>
        <v>9</v>
      </c>
      <c r="K8204">
        <v>24</v>
      </c>
      <c r="L8204">
        <f t="shared" si="257"/>
        <v>216</v>
      </c>
      <c r="M8204">
        <v>0</v>
      </c>
      <c r="N8204">
        <f t="shared" si="256"/>
        <v>216</v>
      </c>
      <c r="O8204">
        <v>3</v>
      </c>
      <c r="P8204" t="str">
        <f>VLOOKUP(O8204,dFornecedor!A:B,2,0)</f>
        <v>StepUp</v>
      </c>
    </row>
    <row r="8205" spans="1:16" x14ac:dyDescent="0.25">
      <c r="A8205">
        <v>8204</v>
      </c>
      <c r="B8205" s="1">
        <v>44403</v>
      </c>
      <c r="C8205" s="1">
        <v>44411</v>
      </c>
      <c r="D8205" s="1">
        <v>44413</v>
      </c>
      <c r="E8205" s="1">
        <v>44414</v>
      </c>
      <c r="F8205">
        <v>4</v>
      </c>
      <c r="G8205" t="str">
        <f>VLOOKUP(F8205,dComprador!A:B,2,0)</f>
        <v>Lira</v>
      </c>
      <c r="H8205">
        <v>1</v>
      </c>
      <c r="I8205" t="str">
        <f>VLOOKUP(H8205,dMateriaPrima!A:B,2,0)</f>
        <v>Tecido</v>
      </c>
      <c r="J8205">
        <f>VLOOKUP(H8205,dMateriaPrima!A:C,3,0)</f>
        <v>18</v>
      </c>
      <c r="K8205">
        <v>21</v>
      </c>
      <c r="L8205">
        <f t="shared" si="257"/>
        <v>378</v>
      </c>
      <c r="M8205">
        <v>0</v>
      </c>
      <c r="N8205">
        <f t="shared" si="256"/>
        <v>378</v>
      </c>
      <c r="O8205">
        <v>2</v>
      </c>
      <c r="P8205" t="str">
        <f>VLOOKUP(O8205,dFornecedor!A:B,2,0)</f>
        <v>Minerva</v>
      </c>
    </row>
    <row r="8206" spans="1:16" x14ac:dyDescent="0.25">
      <c r="A8206">
        <v>8205</v>
      </c>
      <c r="B8206" s="1">
        <v>44403</v>
      </c>
      <c r="C8206" s="1">
        <v>44404</v>
      </c>
      <c r="D8206" s="1">
        <v>44410</v>
      </c>
      <c r="E8206" s="1">
        <v>44412</v>
      </c>
      <c r="F8206">
        <v>4</v>
      </c>
      <c r="G8206" t="str">
        <f>VLOOKUP(F8206,dComprador!A:B,2,0)</f>
        <v>Lira</v>
      </c>
      <c r="H8206">
        <v>9</v>
      </c>
      <c r="I8206" t="str">
        <f>VLOOKUP(H8206,dMateriaPrima!A:B,2,0)</f>
        <v>Couro</v>
      </c>
      <c r="J8206">
        <f>VLOOKUP(H8206,dMateriaPrima!A:C,3,0)</f>
        <v>4.4000000000000004</v>
      </c>
      <c r="K8206">
        <v>55</v>
      </c>
      <c r="L8206">
        <f t="shared" si="257"/>
        <v>242.00000000000003</v>
      </c>
      <c r="M8206">
        <v>0</v>
      </c>
      <c r="N8206">
        <f t="shared" si="256"/>
        <v>242.00000000000003</v>
      </c>
      <c r="O8206">
        <v>3</v>
      </c>
      <c r="P8206" t="str">
        <f>VLOOKUP(O8206,dFornecedor!A:B,2,0)</f>
        <v>StepUp</v>
      </c>
    </row>
    <row r="8207" spans="1:16" x14ac:dyDescent="0.25">
      <c r="A8207">
        <v>8206</v>
      </c>
      <c r="B8207" s="1">
        <v>44403</v>
      </c>
      <c r="C8207" s="1">
        <v>44403</v>
      </c>
      <c r="D8207" s="1">
        <v>44409</v>
      </c>
      <c r="E8207" s="1">
        <v>44409</v>
      </c>
      <c r="F8207">
        <v>4</v>
      </c>
      <c r="G8207" t="str">
        <f>VLOOKUP(F8207,dComprador!A:B,2,0)</f>
        <v>Lira</v>
      </c>
      <c r="H8207">
        <v>10</v>
      </c>
      <c r="I8207" t="str">
        <f>VLOOKUP(H8207,dMateriaPrima!A:B,2,0)</f>
        <v>Pedra Britada</v>
      </c>
      <c r="J8207">
        <f>VLOOKUP(H8207,dMateriaPrima!A:C,3,0)</f>
        <v>56</v>
      </c>
      <c r="K8207">
        <v>253</v>
      </c>
      <c r="L8207">
        <f t="shared" si="257"/>
        <v>14168</v>
      </c>
      <c r="M8207">
        <v>0</v>
      </c>
      <c r="N8207">
        <f t="shared" si="256"/>
        <v>14168</v>
      </c>
      <c r="O8207">
        <v>2</v>
      </c>
      <c r="P8207" t="str">
        <f>VLOOKUP(O8207,dFornecedor!A:B,2,0)</f>
        <v>Minerva</v>
      </c>
    </row>
    <row r="8208" spans="1:16" x14ac:dyDescent="0.25">
      <c r="A8208">
        <v>8207</v>
      </c>
      <c r="B8208" s="1">
        <v>44403</v>
      </c>
      <c r="C8208" s="1">
        <v>44412</v>
      </c>
      <c r="D8208" s="1">
        <v>44416</v>
      </c>
      <c r="E8208" s="1">
        <v>44417</v>
      </c>
      <c r="F8208">
        <v>4</v>
      </c>
      <c r="G8208" t="str">
        <f>VLOOKUP(F8208,dComprador!A:B,2,0)</f>
        <v>Lira</v>
      </c>
      <c r="H8208">
        <v>9</v>
      </c>
      <c r="I8208" t="str">
        <f>VLOOKUP(H8208,dMateriaPrima!A:B,2,0)</f>
        <v>Couro</v>
      </c>
      <c r="J8208">
        <f>VLOOKUP(H8208,dMateriaPrima!A:C,3,0)</f>
        <v>4.4000000000000004</v>
      </c>
      <c r="K8208">
        <v>240</v>
      </c>
      <c r="L8208">
        <f t="shared" si="257"/>
        <v>1056</v>
      </c>
      <c r="M8208">
        <v>0</v>
      </c>
      <c r="N8208">
        <f t="shared" si="256"/>
        <v>1056</v>
      </c>
      <c r="O8208">
        <v>2</v>
      </c>
      <c r="P8208" t="str">
        <f>VLOOKUP(O8208,dFornecedor!A:B,2,0)</f>
        <v>Minerva</v>
      </c>
    </row>
    <row r="8209" spans="1:16" x14ac:dyDescent="0.25">
      <c r="A8209">
        <v>8208</v>
      </c>
      <c r="B8209" s="1">
        <v>44403</v>
      </c>
      <c r="C8209" s="1">
        <v>44409</v>
      </c>
      <c r="D8209" s="1">
        <v>44411</v>
      </c>
      <c r="E8209" s="1">
        <v>44415</v>
      </c>
      <c r="F8209">
        <v>4</v>
      </c>
      <c r="G8209" t="str">
        <f>VLOOKUP(F8209,dComprador!A:B,2,0)</f>
        <v>Lira</v>
      </c>
      <c r="H8209">
        <v>9</v>
      </c>
      <c r="I8209" t="str">
        <f>VLOOKUP(H8209,dMateriaPrima!A:B,2,0)</f>
        <v>Couro</v>
      </c>
      <c r="J8209">
        <f>VLOOKUP(H8209,dMateriaPrima!A:C,3,0)</f>
        <v>4.4000000000000004</v>
      </c>
      <c r="K8209">
        <v>271</v>
      </c>
      <c r="L8209">
        <f t="shared" si="257"/>
        <v>1192.4000000000001</v>
      </c>
      <c r="M8209">
        <v>0</v>
      </c>
      <c r="N8209">
        <f t="shared" si="256"/>
        <v>1192.4000000000001</v>
      </c>
      <c r="O8209">
        <v>2</v>
      </c>
      <c r="P8209" t="str">
        <f>VLOOKUP(O8209,dFornecedor!A:B,2,0)</f>
        <v>Minerva</v>
      </c>
    </row>
    <row r="8210" spans="1:16" x14ac:dyDescent="0.25">
      <c r="A8210">
        <v>8209</v>
      </c>
      <c r="B8210" s="1">
        <v>44403</v>
      </c>
      <c r="C8210" s="1">
        <v>44404</v>
      </c>
      <c r="D8210" s="1">
        <v>44410</v>
      </c>
      <c r="E8210" s="1">
        <v>44414</v>
      </c>
      <c r="F8210">
        <v>4</v>
      </c>
      <c r="G8210" t="str">
        <f>VLOOKUP(F8210,dComprador!A:B,2,0)</f>
        <v>Lira</v>
      </c>
      <c r="H8210">
        <v>8</v>
      </c>
      <c r="I8210" t="str">
        <f>VLOOKUP(H8210,dMateriaPrima!A:B,2,0)</f>
        <v>Cimento</v>
      </c>
      <c r="J8210">
        <f>VLOOKUP(H8210,dMateriaPrima!A:C,3,0)</f>
        <v>23</v>
      </c>
      <c r="K8210">
        <v>304</v>
      </c>
      <c r="L8210">
        <f t="shared" si="257"/>
        <v>6992</v>
      </c>
      <c r="M8210">
        <v>0</v>
      </c>
      <c r="N8210">
        <f t="shared" si="256"/>
        <v>6992</v>
      </c>
      <c r="O8210">
        <v>3</v>
      </c>
      <c r="P8210" t="str">
        <f>VLOOKUP(O8210,dFornecedor!A:B,2,0)</f>
        <v>StepUp</v>
      </c>
    </row>
    <row r="8211" spans="1:16" x14ac:dyDescent="0.25">
      <c r="A8211">
        <v>8210</v>
      </c>
      <c r="B8211" s="1">
        <v>44403</v>
      </c>
      <c r="C8211" s="1">
        <v>44408</v>
      </c>
      <c r="D8211" s="1">
        <v>44408</v>
      </c>
      <c r="E8211" s="1">
        <v>44412</v>
      </c>
      <c r="F8211">
        <v>4</v>
      </c>
      <c r="G8211" t="str">
        <f>VLOOKUP(F8211,dComprador!A:B,2,0)</f>
        <v>Lira</v>
      </c>
      <c r="H8211">
        <v>3</v>
      </c>
      <c r="I8211" t="str">
        <f>VLOOKUP(H8211,dMateriaPrima!A:B,2,0)</f>
        <v>Barra Metal</v>
      </c>
      <c r="J8211">
        <f>VLOOKUP(H8211,dMateriaPrima!A:C,3,0)</f>
        <v>565</v>
      </c>
      <c r="K8211">
        <v>47</v>
      </c>
      <c r="L8211">
        <f t="shared" si="257"/>
        <v>26555</v>
      </c>
      <c r="M8211">
        <v>0</v>
      </c>
      <c r="N8211">
        <f t="shared" si="256"/>
        <v>26555</v>
      </c>
      <c r="O8211">
        <v>1</v>
      </c>
      <c r="P8211" t="str">
        <f>VLOOKUP(O8211,dFornecedor!A:B,2,0)</f>
        <v>NorthShore</v>
      </c>
    </row>
    <row r="8212" spans="1:16" x14ac:dyDescent="0.25">
      <c r="A8212">
        <v>8211</v>
      </c>
      <c r="B8212" s="1">
        <v>44403</v>
      </c>
      <c r="C8212" s="1">
        <v>44405</v>
      </c>
      <c r="D8212" s="1">
        <v>44409</v>
      </c>
      <c r="E8212" s="1">
        <v>44412</v>
      </c>
      <c r="F8212">
        <v>4</v>
      </c>
      <c r="G8212" t="str">
        <f>VLOOKUP(F8212,dComprador!A:B,2,0)</f>
        <v>Lira</v>
      </c>
      <c r="H8212">
        <v>1</v>
      </c>
      <c r="I8212" t="str">
        <f>VLOOKUP(H8212,dMateriaPrima!A:B,2,0)</f>
        <v>Tecido</v>
      </c>
      <c r="J8212">
        <f>VLOOKUP(H8212,dMateriaPrima!A:C,3,0)</f>
        <v>18</v>
      </c>
      <c r="K8212">
        <v>107</v>
      </c>
      <c r="L8212">
        <f t="shared" si="257"/>
        <v>1926</v>
      </c>
      <c r="M8212">
        <v>0</v>
      </c>
      <c r="N8212">
        <f t="shared" si="256"/>
        <v>1926</v>
      </c>
      <c r="O8212">
        <v>2</v>
      </c>
      <c r="P8212" t="str">
        <f>VLOOKUP(O8212,dFornecedor!A:B,2,0)</f>
        <v>Minerva</v>
      </c>
    </row>
    <row r="8213" spans="1:16" x14ac:dyDescent="0.25">
      <c r="A8213">
        <v>8212</v>
      </c>
      <c r="B8213" s="1">
        <v>44403</v>
      </c>
      <c r="C8213" s="1">
        <v>44408</v>
      </c>
      <c r="D8213" s="1">
        <v>44424</v>
      </c>
      <c r="E8213" s="1">
        <v>44423</v>
      </c>
      <c r="F8213">
        <v>1</v>
      </c>
      <c r="G8213" t="str">
        <f>VLOOKUP(F8213,dComprador!A:B,2,0)</f>
        <v>Alon</v>
      </c>
      <c r="H8213">
        <v>9</v>
      </c>
      <c r="I8213" t="str">
        <f>VLOOKUP(H8213,dMateriaPrima!A:B,2,0)</f>
        <v>Couro</v>
      </c>
      <c r="J8213">
        <f>VLOOKUP(H8213,dMateriaPrima!A:C,3,0)</f>
        <v>4.4000000000000004</v>
      </c>
      <c r="K8213">
        <v>252</v>
      </c>
      <c r="L8213">
        <f t="shared" si="257"/>
        <v>1108.8000000000002</v>
      </c>
      <c r="M8213">
        <v>0</v>
      </c>
      <c r="N8213">
        <f t="shared" si="256"/>
        <v>1108.8000000000002</v>
      </c>
      <c r="O8213">
        <v>1</v>
      </c>
      <c r="P8213" t="str">
        <f>VLOOKUP(O8213,dFornecedor!A:B,2,0)</f>
        <v>NorthShore</v>
      </c>
    </row>
    <row r="8214" spans="1:16" x14ac:dyDescent="0.25">
      <c r="A8214">
        <v>8213</v>
      </c>
      <c r="B8214" s="1">
        <v>44403</v>
      </c>
      <c r="C8214" s="1">
        <v>44410</v>
      </c>
      <c r="D8214" s="1">
        <v>44422</v>
      </c>
      <c r="E8214" s="1">
        <v>44423</v>
      </c>
      <c r="F8214">
        <v>1</v>
      </c>
      <c r="G8214" t="str">
        <f>VLOOKUP(F8214,dComprador!A:B,2,0)</f>
        <v>Alon</v>
      </c>
      <c r="H8214">
        <v>1</v>
      </c>
      <c r="I8214" t="str">
        <f>VLOOKUP(H8214,dMateriaPrima!A:B,2,0)</f>
        <v>Tecido</v>
      </c>
      <c r="J8214">
        <f>VLOOKUP(H8214,dMateriaPrima!A:C,3,0)</f>
        <v>18</v>
      </c>
      <c r="K8214">
        <v>42</v>
      </c>
      <c r="L8214">
        <f t="shared" si="257"/>
        <v>756</v>
      </c>
      <c r="M8214">
        <v>0</v>
      </c>
      <c r="N8214">
        <f t="shared" si="256"/>
        <v>756</v>
      </c>
      <c r="O8214">
        <v>2</v>
      </c>
      <c r="P8214" t="str">
        <f>VLOOKUP(O8214,dFornecedor!A:B,2,0)</f>
        <v>Minerva</v>
      </c>
    </row>
    <row r="8215" spans="1:16" x14ac:dyDescent="0.25">
      <c r="A8215">
        <v>8214</v>
      </c>
      <c r="B8215" s="1">
        <v>44403</v>
      </c>
      <c r="C8215" s="1">
        <v>44408</v>
      </c>
      <c r="D8215" s="1">
        <v>44423</v>
      </c>
      <c r="E8215" s="1">
        <v>44425</v>
      </c>
      <c r="F8215">
        <v>1</v>
      </c>
      <c r="G8215" t="str">
        <f>VLOOKUP(F8215,dComprador!A:B,2,0)</f>
        <v>Alon</v>
      </c>
      <c r="H8215">
        <v>8</v>
      </c>
      <c r="I8215" t="str">
        <f>VLOOKUP(H8215,dMateriaPrima!A:B,2,0)</f>
        <v>Cimento</v>
      </c>
      <c r="J8215">
        <f>VLOOKUP(H8215,dMateriaPrima!A:C,3,0)</f>
        <v>23</v>
      </c>
      <c r="K8215">
        <v>82</v>
      </c>
      <c r="L8215">
        <f t="shared" si="257"/>
        <v>1886</v>
      </c>
      <c r="M8215">
        <v>0</v>
      </c>
      <c r="N8215">
        <f t="shared" si="256"/>
        <v>1886</v>
      </c>
      <c r="O8215">
        <v>1</v>
      </c>
      <c r="P8215" t="str">
        <f>VLOOKUP(O8215,dFornecedor!A:B,2,0)</f>
        <v>NorthShore</v>
      </c>
    </row>
    <row r="8216" spans="1:16" x14ac:dyDescent="0.25">
      <c r="A8216">
        <v>8215</v>
      </c>
      <c r="B8216" s="1">
        <v>44403</v>
      </c>
      <c r="C8216" s="1">
        <v>44408</v>
      </c>
      <c r="D8216" s="1">
        <v>44435</v>
      </c>
      <c r="E8216" s="1">
        <v>44436</v>
      </c>
      <c r="F8216">
        <v>1</v>
      </c>
      <c r="G8216" t="str">
        <f>VLOOKUP(F8216,dComprador!A:B,2,0)</f>
        <v>Alon</v>
      </c>
      <c r="H8216">
        <v>9</v>
      </c>
      <c r="I8216" t="str">
        <f>VLOOKUP(H8216,dMateriaPrima!A:B,2,0)</f>
        <v>Couro</v>
      </c>
      <c r="J8216">
        <f>VLOOKUP(H8216,dMateriaPrima!A:C,3,0)</f>
        <v>4.4000000000000004</v>
      </c>
      <c r="K8216">
        <v>347</v>
      </c>
      <c r="L8216">
        <f t="shared" si="257"/>
        <v>1526.8000000000002</v>
      </c>
      <c r="M8216">
        <v>0</v>
      </c>
      <c r="N8216">
        <f t="shared" si="256"/>
        <v>1526.8000000000002</v>
      </c>
      <c r="O8216">
        <v>1</v>
      </c>
      <c r="P8216" t="str">
        <f>VLOOKUP(O8216,dFornecedor!A:B,2,0)</f>
        <v>NorthShore</v>
      </c>
    </row>
    <row r="8217" spans="1:16" x14ac:dyDescent="0.25">
      <c r="A8217">
        <v>8216</v>
      </c>
      <c r="B8217" s="1">
        <v>44404</v>
      </c>
      <c r="C8217" s="1">
        <v>44410</v>
      </c>
      <c r="D8217" s="1">
        <v>44411</v>
      </c>
      <c r="E8217" s="1">
        <v>44416</v>
      </c>
      <c r="F8217">
        <v>4</v>
      </c>
      <c r="G8217" t="str">
        <f>VLOOKUP(F8217,dComprador!A:B,2,0)</f>
        <v>Lira</v>
      </c>
      <c r="H8217">
        <v>7</v>
      </c>
      <c r="I8217" t="str">
        <f>VLOOKUP(H8217,dMateriaPrima!A:B,2,0)</f>
        <v>Poliéster</v>
      </c>
      <c r="J8217">
        <f>VLOOKUP(H8217,dMateriaPrima!A:C,3,0)</f>
        <v>8</v>
      </c>
      <c r="K8217">
        <v>330</v>
      </c>
      <c r="L8217">
        <f t="shared" si="257"/>
        <v>2640</v>
      </c>
      <c r="M8217">
        <v>0</v>
      </c>
      <c r="N8217">
        <f t="shared" si="256"/>
        <v>2640</v>
      </c>
      <c r="O8217">
        <v>2</v>
      </c>
      <c r="P8217" t="str">
        <f>VLOOKUP(O8217,dFornecedor!A:B,2,0)</f>
        <v>Minerva</v>
      </c>
    </row>
    <row r="8218" spans="1:16" x14ac:dyDescent="0.25">
      <c r="A8218">
        <v>8217</v>
      </c>
      <c r="B8218" s="1">
        <v>44404</v>
      </c>
      <c r="C8218" s="1">
        <v>44410</v>
      </c>
      <c r="D8218" s="1">
        <v>44411</v>
      </c>
      <c r="E8218" s="1">
        <v>44412</v>
      </c>
      <c r="F8218">
        <v>4</v>
      </c>
      <c r="G8218" t="str">
        <f>VLOOKUP(F8218,dComprador!A:B,2,0)</f>
        <v>Lira</v>
      </c>
      <c r="H8218">
        <v>8</v>
      </c>
      <c r="I8218" t="str">
        <f>VLOOKUP(H8218,dMateriaPrima!A:B,2,0)</f>
        <v>Cimento</v>
      </c>
      <c r="J8218">
        <f>VLOOKUP(H8218,dMateriaPrima!A:C,3,0)</f>
        <v>23</v>
      </c>
      <c r="K8218">
        <v>247</v>
      </c>
      <c r="L8218">
        <f t="shared" si="257"/>
        <v>5681</v>
      </c>
      <c r="M8218">
        <v>0</v>
      </c>
      <c r="N8218">
        <f t="shared" si="256"/>
        <v>5681</v>
      </c>
      <c r="O8218">
        <v>3</v>
      </c>
      <c r="P8218" t="str">
        <f>VLOOKUP(O8218,dFornecedor!A:B,2,0)</f>
        <v>StepUp</v>
      </c>
    </row>
    <row r="8219" spans="1:16" x14ac:dyDescent="0.25">
      <c r="A8219">
        <v>8218</v>
      </c>
      <c r="B8219" s="1">
        <v>44404</v>
      </c>
      <c r="C8219" s="1">
        <v>44414</v>
      </c>
      <c r="D8219" s="1">
        <v>44416</v>
      </c>
      <c r="E8219" s="1">
        <v>44418</v>
      </c>
      <c r="F8219">
        <v>4</v>
      </c>
      <c r="G8219" t="str">
        <f>VLOOKUP(F8219,dComprador!A:B,2,0)</f>
        <v>Lira</v>
      </c>
      <c r="H8219">
        <v>7</v>
      </c>
      <c r="I8219" t="str">
        <f>VLOOKUP(H8219,dMateriaPrima!A:B,2,0)</f>
        <v>Poliéster</v>
      </c>
      <c r="J8219">
        <f>VLOOKUP(H8219,dMateriaPrima!A:C,3,0)</f>
        <v>8</v>
      </c>
      <c r="K8219">
        <v>11</v>
      </c>
      <c r="L8219">
        <f t="shared" si="257"/>
        <v>88</v>
      </c>
      <c r="M8219">
        <v>0</v>
      </c>
      <c r="N8219">
        <f t="shared" si="256"/>
        <v>88</v>
      </c>
      <c r="O8219">
        <v>3</v>
      </c>
      <c r="P8219" t="str">
        <f>VLOOKUP(O8219,dFornecedor!A:B,2,0)</f>
        <v>StepUp</v>
      </c>
    </row>
    <row r="8220" spans="1:16" x14ac:dyDescent="0.25">
      <c r="A8220">
        <v>8219</v>
      </c>
      <c r="B8220" s="1">
        <v>44404</v>
      </c>
      <c r="C8220" s="1">
        <v>44404</v>
      </c>
      <c r="D8220" s="1">
        <v>44409</v>
      </c>
      <c r="E8220" s="1">
        <v>44412</v>
      </c>
      <c r="F8220">
        <v>4</v>
      </c>
      <c r="G8220" t="str">
        <f>VLOOKUP(F8220,dComprador!A:B,2,0)</f>
        <v>Lira</v>
      </c>
      <c r="H8220">
        <v>9</v>
      </c>
      <c r="I8220" t="str">
        <f>VLOOKUP(H8220,dMateriaPrima!A:B,2,0)</f>
        <v>Couro</v>
      </c>
      <c r="J8220">
        <f>VLOOKUP(H8220,dMateriaPrima!A:C,3,0)</f>
        <v>4.4000000000000004</v>
      </c>
      <c r="K8220">
        <v>195</v>
      </c>
      <c r="L8220">
        <f t="shared" si="257"/>
        <v>858.00000000000011</v>
      </c>
      <c r="M8220">
        <v>0</v>
      </c>
      <c r="N8220">
        <f t="shared" si="256"/>
        <v>858.00000000000011</v>
      </c>
      <c r="O8220">
        <v>2</v>
      </c>
      <c r="P8220" t="str">
        <f>VLOOKUP(O8220,dFornecedor!A:B,2,0)</f>
        <v>Minerva</v>
      </c>
    </row>
    <row r="8221" spans="1:16" x14ac:dyDescent="0.25">
      <c r="A8221">
        <v>8220</v>
      </c>
      <c r="B8221" s="1">
        <v>44404</v>
      </c>
      <c r="C8221" s="1">
        <v>44413</v>
      </c>
      <c r="D8221" s="1">
        <v>44417</v>
      </c>
      <c r="E8221" s="1">
        <v>44419</v>
      </c>
      <c r="F8221">
        <v>4</v>
      </c>
      <c r="G8221" t="str">
        <f>VLOOKUP(F8221,dComprador!A:B,2,0)</f>
        <v>Lira</v>
      </c>
      <c r="H8221">
        <v>7</v>
      </c>
      <c r="I8221" t="str">
        <f>VLOOKUP(H8221,dMateriaPrima!A:B,2,0)</f>
        <v>Poliéster</v>
      </c>
      <c r="J8221">
        <f>VLOOKUP(H8221,dMateriaPrima!A:C,3,0)</f>
        <v>8</v>
      </c>
      <c r="K8221">
        <v>24</v>
      </c>
      <c r="L8221">
        <f t="shared" si="257"/>
        <v>192</v>
      </c>
      <c r="M8221">
        <v>22</v>
      </c>
      <c r="N8221">
        <f t="shared" si="256"/>
        <v>149.76</v>
      </c>
      <c r="O8221">
        <v>2</v>
      </c>
      <c r="P8221" t="str">
        <f>VLOOKUP(O8221,dFornecedor!A:B,2,0)</f>
        <v>Minerva</v>
      </c>
    </row>
    <row r="8222" spans="1:16" x14ac:dyDescent="0.25">
      <c r="A8222">
        <v>8221</v>
      </c>
      <c r="B8222" s="1">
        <v>44404</v>
      </c>
      <c r="C8222" s="1">
        <v>44413</v>
      </c>
      <c r="D8222" s="1">
        <v>44424</v>
      </c>
      <c r="E8222" s="1">
        <v>44425</v>
      </c>
      <c r="F8222">
        <v>1</v>
      </c>
      <c r="G8222" t="str">
        <f>VLOOKUP(F8222,dComprador!A:B,2,0)</f>
        <v>Alon</v>
      </c>
      <c r="H8222">
        <v>6</v>
      </c>
      <c r="I8222" t="str">
        <f>VLOOKUP(H8222,dMateriaPrima!A:B,2,0)</f>
        <v>Fio Algodão</v>
      </c>
      <c r="J8222">
        <f>VLOOKUP(H8222,dMateriaPrima!A:C,3,0)</f>
        <v>55.9</v>
      </c>
      <c r="K8222">
        <v>99</v>
      </c>
      <c r="L8222">
        <f t="shared" si="257"/>
        <v>5534.0999999999995</v>
      </c>
      <c r="M8222">
        <v>29</v>
      </c>
      <c r="N8222">
        <f t="shared" si="256"/>
        <v>3929.2109999999993</v>
      </c>
      <c r="O8222">
        <v>2</v>
      </c>
      <c r="P8222" t="str">
        <f>VLOOKUP(O8222,dFornecedor!A:B,2,0)</f>
        <v>Minerva</v>
      </c>
    </row>
    <row r="8223" spans="1:16" x14ac:dyDescent="0.25">
      <c r="A8223">
        <v>8222</v>
      </c>
      <c r="B8223" s="1">
        <v>44404</v>
      </c>
      <c r="C8223" s="1">
        <v>44412</v>
      </c>
      <c r="D8223" s="1">
        <v>44420</v>
      </c>
      <c r="E8223" s="1">
        <v>44422</v>
      </c>
      <c r="F8223">
        <v>2</v>
      </c>
      <c r="G8223" t="str">
        <f>VLOOKUP(F8223,dComprador!A:B,2,0)</f>
        <v>João</v>
      </c>
      <c r="H8223">
        <v>1</v>
      </c>
      <c r="I8223" t="str">
        <f>VLOOKUP(H8223,dMateriaPrima!A:B,2,0)</f>
        <v>Tecido</v>
      </c>
      <c r="J8223">
        <f>VLOOKUP(H8223,dMateriaPrima!A:C,3,0)</f>
        <v>18</v>
      </c>
      <c r="K8223">
        <v>263</v>
      </c>
      <c r="L8223">
        <f t="shared" si="257"/>
        <v>4734</v>
      </c>
      <c r="M8223">
        <v>0</v>
      </c>
      <c r="N8223">
        <f t="shared" si="256"/>
        <v>4734</v>
      </c>
      <c r="O8223">
        <v>3</v>
      </c>
      <c r="P8223" t="str">
        <f>VLOOKUP(O8223,dFornecedor!A:B,2,0)</f>
        <v>StepUp</v>
      </c>
    </row>
    <row r="8224" spans="1:16" x14ac:dyDescent="0.25">
      <c r="A8224">
        <v>8223</v>
      </c>
      <c r="B8224" s="1">
        <v>44404</v>
      </c>
      <c r="C8224" s="1">
        <v>44405</v>
      </c>
      <c r="D8224" s="1">
        <v>44418</v>
      </c>
      <c r="E8224" s="1">
        <v>44420</v>
      </c>
      <c r="F8224">
        <v>1</v>
      </c>
      <c r="G8224" t="str">
        <f>VLOOKUP(F8224,dComprador!A:B,2,0)</f>
        <v>Alon</v>
      </c>
      <c r="H8224">
        <v>11</v>
      </c>
      <c r="I8224" t="str">
        <f>VLOOKUP(H8224,dMateriaPrima!A:B,2,0)</f>
        <v>Papel</v>
      </c>
      <c r="J8224">
        <f>VLOOKUP(H8224,dMateriaPrima!A:C,3,0)</f>
        <v>9</v>
      </c>
      <c r="K8224">
        <v>333</v>
      </c>
      <c r="L8224">
        <f t="shared" si="257"/>
        <v>2997</v>
      </c>
      <c r="M8224">
        <v>0</v>
      </c>
      <c r="N8224">
        <f t="shared" si="256"/>
        <v>2997</v>
      </c>
      <c r="O8224">
        <v>3</v>
      </c>
      <c r="P8224" t="str">
        <f>VLOOKUP(O8224,dFornecedor!A:B,2,0)</f>
        <v>StepUp</v>
      </c>
    </row>
    <row r="8225" spans="1:16" x14ac:dyDescent="0.25">
      <c r="A8225">
        <v>8224</v>
      </c>
      <c r="B8225" s="1">
        <v>44404</v>
      </c>
      <c r="C8225" s="1">
        <v>44413</v>
      </c>
      <c r="D8225" s="1">
        <v>44419</v>
      </c>
      <c r="E8225" s="1">
        <v>44424</v>
      </c>
      <c r="F8225">
        <v>1</v>
      </c>
      <c r="G8225" t="str">
        <f>VLOOKUP(F8225,dComprador!A:B,2,0)</f>
        <v>Alon</v>
      </c>
      <c r="H8225">
        <v>6</v>
      </c>
      <c r="I8225" t="str">
        <f>VLOOKUP(H8225,dMateriaPrima!A:B,2,0)</f>
        <v>Fio Algodão</v>
      </c>
      <c r="J8225">
        <f>VLOOKUP(H8225,dMateriaPrima!A:C,3,0)</f>
        <v>55.9</v>
      </c>
      <c r="K8225">
        <v>13</v>
      </c>
      <c r="L8225">
        <f t="shared" si="257"/>
        <v>726.69999999999993</v>
      </c>
      <c r="M8225">
        <v>0</v>
      </c>
      <c r="N8225">
        <f t="shared" si="256"/>
        <v>726.69999999999993</v>
      </c>
      <c r="O8225">
        <v>3</v>
      </c>
      <c r="P8225" t="str">
        <f>VLOOKUP(O8225,dFornecedor!A:B,2,0)</f>
        <v>StepUp</v>
      </c>
    </row>
    <row r="8226" spans="1:16" x14ac:dyDescent="0.25">
      <c r="A8226">
        <v>8225</v>
      </c>
      <c r="B8226" s="1">
        <v>44404</v>
      </c>
      <c r="C8226" s="1">
        <v>44404</v>
      </c>
      <c r="D8226" s="1">
        <v>44422</v>
      </c>
      <c r="E8226" s="1">
        <v>44420</v>
      </c>
      <c r="F8226">
        <v>1</v>
      </c>
      <c r="G8226" t="str">
        <f>VLOOKUP(F8226,dComprador!A:B,2,0)</f>
        <v>Alon</v>
      </c>
      <c r="H8226">
        <v>11</v>
      </c>
      <c r="I8226" t="str">
        <f>VLOOKUP(H8226,dMateriaPrima!A:B,2,0)</f>
        <v>Papel</v>
      </c>
      <c r="J8226">
        <f>VLOOKUP(H8226,dMateriaPrima!A:C,3,0)</f>
        <v>9</v>
      </c>
      <c r="K8226">
        <v>61</v>
      </c>
      <c r="L8226">
        <f t="shared" si="257"/>
        <v>549</v>
      </c>
      <c r="M8226">
        <v>0</v>
      </c>
      <c r="N8226">
        <f t="shared" si="256"/>
        <v>549</v>
      </c>
      <c r="O8226">
        <v>2</v>
      </c>
      <c r="P8226" t="str">
        <f>VLOOKUP(O8226,dFornecedor!A:B,2,0)</f>
        <v>Minerva</v>
      </c>
    </row>
    <row r="8227" spans="1:16" x14ac:dyDescent="0.25">
      <c r="A8227">
        <v>8226</v>
      </c>
      <c r="B8227" s="1">
        <v>44404</v>
      </c>
      <c r="C8227" s="1">
        <v>44404</v>
      </c>
      <c r="D8227" s="1">
        <v>44435</v>
      </c>
      <c r="E8227" s="1">
        <v>44437</v>
      </c>
      <c r="F8227">
        <v>1</v>
      </c>
      <c r="G8227" t="str">
        <f>VLOOKUP(F8227,dComprador!A:B,2,0)</f>
        <v>Alon</v>
      </c>
      <c r="H8227">
        <v>6</v>
      </c>
      <c r="I8227" t="str">
        <f>VLOOKUP(H8227,dMateriaPrima!A:B,2,0)</f>
        <v>Fio Algodão</v>
      </c>
      <c r="J8227">
        <f>VLOOKUP(H8227,dMateriaPrima!A:C,3,0)</f>
        <v>55.9</v>
      </c>
      <c r="K8227">
        <v>177</v>
      </c>
      <c r="L8227">
        <f t="shared" si="257"/>
        <v>9894.2999999999993</v>
      </c>
      <c r="M8227">
        <v>0</v>
      </c>
      <c r="N8227">
        <f t="shared" si="256"/>
        <v>9894.2999999999993</v>
      </c>
      <c r="O8227">
        <v>2</v>
      </c>
      <c r="P8227" t="str">
        <f>VLOOKUP(O8227,dFornecedor!A:B,2,0)</f>
        <v>Minerva</v>
      </c>
    </row>
    <row r="8228" spans="1:16" x14ac:dyDescent="0.25">
      <c r="A8228">
        <v>8227</v>
      </c>
      <c r="B8228" s="1">
        <v>44404</v>
      </c>
      <c r="C8228" s="1">
        <v>44409</v>
      </c>
      <c r="D8228" s="1">
        <v>44426</v>
      </c>
      <c r="E8228" s="1">
        <v>44425</v>
      </c>
      <c r="F8228">
        <v>1</v>
      </c>
      <c r="G8228" t="str">
        <f>VLOOKUP(F8228,dComprador!A:B,2,0)</f>
        <v>Alon</v>
      </c>
      <c r="H8228">
        <v>6</v>
      </c>
      <c r="I8228" t="str">
        <f>VLOOKUP(H8228,dMateriaPrima!A:B,2,0)</f>
        <v>Fio Algodão</v>
      </c>
      <c r="J8228">
        <f>VLOOKUP(H8228,dMateriaPrima!A:C,3,0)</f>
        <v>55.9</v>
      </c>
      <c r="K8228">
        <v>51</v>
      </c>
      <c r="L8228">
        <f t="shared" si="257"/>
        <v>2850.9</v>
      </c>
      <c r="M8228">
        <v>0</v>
      </c>
      <c r="N8228">
        <f t="shared" si="256"/>
        <v>2850.9</v>
      </c>
      <c r="O8228">
        <v>2</v>
      </c>
      <c r="P8228" t="str">
        <f>VLOOKUP(O8228,dFornecedor!A:B,2,0)</f>
        <v>Minerva</v>
      </c>
    </row>
    <row r="8229" spans="1:16" x14ac:dyDescent="0.25">
      <c r="A8229">
        <v>8228</v>
      </c>
      <c r="B8229" s="1">
        <v>44405</v>
      </c>
      <c r="C8229" s="1">
        <v>44416</v>
      </c>
      <c r="D8229" s="1">
        <v>44416</v>
      </c>
      <c r="E8229" s="1">
        <v>44419</v>
      </c>
      <c r="F8229">
        <v>4</v>
      </c>
      <c r="G8229" t="str">
        <f>VLOOKUP(F8229,dComprador!A:B,2,0)</f>
        <v>Lira</v>
      </c>
      <c r="H8229">
        <v>6</v>
      </c>
      <c r="I8229" t="str">
        <f>VLOOKUP(H8229,dMateriaPrima!A:B,2,0)</f>
        <v>Fio Algodão</v>
      </c>
      <c r="J8229">
        <f>VLOOKUP(H8229,dMateriaPrima!A:C,3,0)</f>
        <v>55.9</v>
      </c>
      <c r="K8229">
        <v>20</v>
      </c>
      <c r="L8229">
        <f t="shared" si="257"/>
        <v>1118</v>
      </c>
      <c r="M8229">
        <v>0</v>
      </c>
      <c r="N8229">
        <f t="shared" si="256"/>
        <v>1118</v>
      </c>
      <c r="O8229">
        <v>1</v>
      </c>
      <c r="P8229" t="str">
        <f>VLOOKUP(O8229,dFornecedor!A:B,2,0)</f>
        <v>NorthShore</v>
      </c>
    </row>
    <row r="8230" spans="1:16" x14ac:dyDescent="0.25">
      <c r="A8230">
        <v>8229</v>
      </c>
      <c r="B8230" s="1">
        <v>44405</v>
      </c>
      <c r="C8230" s="1">
        <v>44406</v>
      </c>
      <c r="D8230" s="1">
        <v>44413</v>
      </c>
      <c r="E8230" s="1">
        <v>44413</v>
      </c>
      <c r="F8230">
        <v>4</v>
      </c>
      <c r="G8230" t="str">
        <f>VLOOKUP(F8230,dComprador!A:B,2,0)</f>
        <v>Lira</v>
      </c>
      <c r="H8230">
        <v>4</v>
      </c>
      <c r="I8230" t="str">
        <f>VLOOKUP(H8230,dMateriaPrima!A:B,2,0)</f>
        <v>Madeira</v>
      </c>
      <c r="J8230">
        <f>VLOOKUP(H8230,dMateriaPrima!A:C,3,0)</f>
        <v>168</v>
      </c>
      <c r="K8230">
        <v>17</v>
      </c>
      <c r="L8230">
        <f t="shared" si="257"/>
        <v>2856</v>
      </c>
      <c r="M8230">
        <v>0</v>
      </c>
      <c r="N8230">
        <f t="shared" si="256"/>
        <v>2856</v>
      </c>
      <c r="O8230">
        <v>4</v>
      </c>
      <c r="P8230" t="str">
        <f>VLOOKUP(O8230,dFornecedor!A:B,2,0)</f>
        <v>AlphaOmega</v>
      </c>
    </row>
    <row r="8231" spans="1:16" x14ac:dyDescent="0.25">
      <c r="A8231">
        <v>8230</v>
      </c>
      <c r="B8231" s="1">
        <v>44405</v>
      </c>
      <c r="C8231" s="1">
        <v>44414</v>
      </c>
      <c r="D8231" s="1">
        <v>44415</v>
      </c>
      <c r="E8231" s="1">
        <v>44416</v>
      </c>
      <c r="F8231">
        <v>3</v>
      </c>
      <c r="G8231" t="str">
        <f>VLOOKUP(F8231,dComprador!A:B,2,0)</f>
        <v>Diego</v>
      </c>
      <c r="H8231">
        <v>2</v>
      </c>
      <c r="I8231" t="str">
        <f>VLOOKUP(H8231,dMateriaPrima!A:B,2,0)</f>
        <v>Chapa Metal</v>
      </c>
      <c r="J8231">
        <f>VLOOKUP(H8231,dMateriaPrima!A:C,3,0)</f>
        <v>299.89999999999998</v>
      </c>
      <c r="K8231">
        <v>85</v>
      </c>
      <c r="L8231">
        <f t="shared" si="257"/>
        <v>25491.499999999996</v>
      </c>
      <c r="M8231">
        <v>0</v>
      </c>
      <c r="N8231">
        <f t="shared" si="256"/>
        <v>25491.499999999996</v>
      </c>
      <c r="O8231">
        <v>3</v>
      </c>
      <c r="P8231" t="str">
        <f>VLOOKUP(O8231,dFornecedor!A:B,2,0)</f>
        <v>StepUp</v>
      </c>
    </row>
    <row r="8232" spans="1:16" x14ac:dyDescent="0.25">
      <c r="A8232">
        <v>8231</v>
      </c>
      <c r="B8232" s="1">
        <v>44405</v>
      </c>
      <c r="C8232" s="1">
        <v>44414</v>
      </c>
      <c r="D8232" s="1">
        <v>44425</v>
      </c>
      <c r="E8232" s="1">
        <v>44426</v>
      </c>
      <c r="F8232">
        <v>1</v>
      </c>
      <c r="G8232" t="str">
        <f>VLOOKUP(F8232,dComprador!A:B,2,0)</f>
        <v>Alon</v>
      </c>
      <c r="H8232">
        <v>8</v>
      </c>
      <c r="I8232" t="str">
        <f>VLOOKUP(H8232,dMateriaPrima!A:B,2,0)</f>
        <v>Cimento</v>
      </c>
      <c r="J8232">
        <f>VLOOKUP(H8232,dMateriaPrima!A:C,3,0)</f>
        <v>23</v>
      </c>
      <c r="K8232">
        <v>284</v>
      </c>
      <c r="L8232">
        <f t="shared" si="257"/>
        <v>6532</v>
      </c>
      <c r="M8232">
        <v>0</v>
      </c>
      <c r="N8232">
        <f t="shared" si="256"/>
        <v>6532</v>
      </c>
      <c r="O8232">
        <v>3</v>
      </c>
      <c r="P8232" t="str">
        <f>VLOOKUP(O8232,dFornecedor!A:B,2,0)</f>
        <v>StepUp</v>
      </c>
    </row>
    <row r="8233" spans="1:16" x14ac:dyDescent="0.25">
      <c r="A8233">
        <v>8232</v>
      </c>
      <c r="B8233" s="1">
        <v>44405</v>
      </c>
      <c r="C8233" s="1">
        <v>44405</v>
      </c>
      <c r="D8233" s="1">
        <v>44436</v>
      </c>
      <c r="E8233" s="1">
        <v>44438</v>
      </c>
      <c r="F8233">
        <v>1</v>
      </c>
      <c r="G8233" t="str">
        <f>VLOOKUP(F8233,dComprador!A:B,2,0)</f>
        <v>Alon</v>
      </c>
      <c r="H8233">
        <v>5</v>
      </c>
      <c r="I8233" t="str">
        <f>VLOOKUP(H8233,dMateriaPrima!A:B,2,0)</f>
        <v>Areia</v>
      </c>
      <c r="J8233">
        <f>VLOOKUP(H8233,dMateriaPrima!A:C,3,0)</f>
        <v>3.59</v>
      </c>
      <c r="K8233">
        <v>363</v>
      </c>
      <c r="L8233">
        <f t="shared" si="257"/>
        <v>1303.1699999999998</v>
      </c>
      <c r="M8233">
        <v>0</v>
      </c>
      <c r="N8233">
        <f t="shared" si="256"/>
        <v>1303.1699999999998</v>
      </c>
      <c r="O8233">
        <v>2</v>
      </c>
      <c r="P8233" t="str">
        <f>VLOOKUP(O8233,dFornecedor!A:B,2,0)</f>
        <v>Minerva</v>
      </c>
    </row>
    <row r="8234" spans="1:16" x14ac:dyDescent="0.25">
      <c r="A8234">
        <v>8233</v>
      </c>
      <c r="B8234" s="1">
        <v>44405</v>
      </c>
      <c r="C8234" s="1">
        <v>44405</v>
      </c>
      <c r="D8234" s="1">
        <v>44426</v>
      </c>
      <c r="E8234" s="1">
        <v>44429</v>
      </c>
      <c r="F8234">
        <v>1</v>
      </c>
      <c r="G8234" t="str">
        <f>VLOOKUP(F8234,dComprador!A:B,2,0)</f>
        <v>Alon</v>
      </c>
      <c r="H8234">
        <v>9</v>
      </c>
      <c r="I8234" t="str">
        <f>VLOOKUP(H8234,dMateriaPrima!A:B,2,0)</f>
        <v>Couro</v>
      </c>
      <c r="J8234">
        <f>VLOOKUP(H8234,dMateriaPrima!A:C,3,0)</f>
        <v>4.4000000000000004</v>
      </c>
      <c r="K8234">
        <v>265</v>
      </c>
      <c r="L8234">
        <f t="shared" si="257"/>
        <v>1166</v>
      </c>
      <c r="M8234">
        <v>0</v>
      </c>
      <c r="N8234">
        <f t="shared" si="256"/>
        <v>1166</v>
      </c>
      <c r="O8234">
        <v>4</v>
      </c>
      <c r="P8234" t="str">
        <f>VLOOKUP(O8234,dFornecedor!A:B,2,0)</f>
        <v>AlphaOmega</v>
      </c>
    </row>
    <row r="8235" spans="1:16" x14ac:dyDescent="0.25">
      <c r="A8235">
        <v>8234</v>
      </c>
      <c r="B8235" s="1">
        <v>44405</v>
      </c>
      <c r="C8235" s="1">
        <v>44412</v>
      </c>
      <c r="D8235" s="1">
        <v>44428</v>
      </c>
      <c r="E8235" s="1">
        <v>44429</v>
      </c>
      <c r="F8235">
        <v>1</v>
      </c>
      <c r="G8235" t="str">
        <f>VLOOKUP(F8235,dComprador!A:B,2,0)</f>
        <v>Alon</v>
      </c>
      <c r="H8235">
        <v>5</v>
      </c>
      <c r="I8235" t="str">
        <f>VLOOKUP(H8235,dMateriaPrima!A:B,2,0)</f>
        <v>Areia</v>
      </c>
      <c r="J8235">
        <f>VLOOKUP(H8235,dMateriaPrima!A:C,3,0)</f>
        <v>3.59</v>
      </c>
      <c r="K8235">
        <v>388</v>
      </c>
      <c r="L8235">
        <f t="shared" si="257"/>
        <v>1392.9199999999998</v>
      </c>
      <c r="M8235">
        <v>0</v>
      </c>
      <c r="N8235">
        <f t="shared" si="256"/>
        <v>1392.9199999999998</v>
      </c>
      <c r="O8235">
        <v>3</v>
      </c>
      <c r="P8235" t="str">
        <f>VLOOKUP(O8235,dFornecedor!A:B,2,0)</f>
        <v>StepUp</v>
      </c>
    </row>
    <row r="8236" spans="1:16" x14ac:dyDescent="0.25">
      <c r="A8236">
        <v>8235</v>
      </c>
      <c r="B8236" s="1">
        <v>44405</v>
      </c>
      <c r="C8236" s="1">
        <v>44405</v>
      </c>
      <c r="D8236" s="1">
        <v>44429</v>
      </c>
      <c r="E8236" s="1">
        <v>44432</v>
      </c>
      <c r="F8236">
        <v>1</v>
      </c>
      <c r="G8236" t="str">
        <f>VLOOKUP(F8236,dComprador!A:B,2,0)</f>
        <v>Alon</v>
      </c>
      <c r="H8236">
        <v>7</v>
      </c>
      <c r="I8236" t="str">
        <f>VLOOKUP(H8236,dMateriaPrima!A:B,2,0)</f>
        <v>Poliéster</v>
      </c>
      <c r="J8236">
        <f>VLOOKUP(H8236,dMateriaPrima!A:C,3,0)</f>
        <v>8</v>
      </c>
      <c r="K8236">
        <v>7</v>
      </c>
      <c r="L8236">
        <f t="shared" si="257"/>
        <v>56</v>
      </c>
      <c r="M8236">
        <v>0</v>
      </c>
      <c r="N8236">
        <f t="shared" si="256"/>
        <v>56</v>
      </c>
      <c r="O8236">
        <v>4</v>
      </c>
      <c r="P8236" t="str">
        <f>VLOOKUP(O8236,dFornecedor!A:B,2,0)</f>
        <v>AlphaOmega</v>
      </c>
    </row>
    <row r="8237" spans="1:16" x14ac:dyDescent="0.25">
      <c r="A8237">
        <v>8236</v>
      </c>
      <c r="B8237" s="1">
        <v>44406</v>
      </c>
      <c r="C8237" s="1">
        <v>44415</v>
      </c>
      <c r="D8237" s="1">
        <v>44418</v>
      </c>
      <c r="E8237" s="1">
        <v>44416</v>
      </c>
      <c r="F8237">
        <v>4</v>
      </c>
      <c r="G8237" t="str">
        <f>VLOOKUP(F8237,dComprador!A:B,2,0)</f>
        <v>Lira</v>
      </c>
      <c r="H8237">
        <v>6</v>
      </c>
      <c r="I8237" t="str">
        <f>VLOOKUP(H8237,dMateriaPrima!A:B,2,0)</f>
        <v>Fio Algodão</v>
      </c>
      <c r="J8237">
        <f>VLOOKUP(H8237,dMateriaPrima!A:C,3,0)</f>
        <v>55.9</v>
      </c>
      <c r="K8237">
        <v>107</v>
      </c>
      <c r="L8237">
        <f t="shared" si="257"/>
        <v>5981.3</v>
      </c>
      <c r="M8237">
        <v>0</v>
      </c>
      <c r="N8237">
        <f t="shared" si="256"/>
        <v>5981.3</v>
      </c>
      <c r="O8237">
        <v>3</v>
      </c>
      <c r="P8237" t="str">
        <f>VLOOKUP(O8237,dFornecedor!A:B,2,0)</f>
        <v>StepUp</v>
      </c>
    </row>
    <row r="8238" spans="1:16" x14ac:dyDescent="0.25">
      <c r="A8238">
        <v>8237</v>
      </c>
      <c r="B8238" s="1">
        <v>44406</v>
      </c>
      <c r="C8238" s="1">
        <v>44415</v>
      </c>
      <c r="D8238" s="1">
        <v>44418</v>
      </c>
      <c r="E8238" s="1">
        <v>44419</v>
      </c>
      <c r="F8238">
        <v>4</v>
      </c>
      <c r="G8238" t="str">
        <f>VLOOKUP(F8238,dComprador!A:B,2,0)</f>
        <v>Lira</v>
      </c>
      <c r="H8238">
        <v>11</v>
      </c>
      <c r="I8238" t="str">
        <f>VLOOKUP(H8238,dMateriaPrima!A:B,2,0)</f>
        <v>Papel</v>
      </c>
      <c r="J8238">
        <f>VLOOKUP(H8238,dMateriaPrima!A:C,3,0)</f>
        <v>9</v>
      </c>
      <c r="K8238">
        <v>30</v>
      </c>
      <c r="L8238">
        <f t="shared" si="257"/>
        <v>270</v>
      </c>
      <c r="M8238">
        <v>0</v>
      </c>
      <c r="N8238">
        <f t="shared" si="256"/>
        <v>270</v>
      </c>
      <c r="O8238">
        <v>2</v>
      </c>
      <c r="P8238" t="str">
        <f>VLOOKUP(O8238,dFornecedor!A:B,2,0)</f>
        <v>Minerva</v>
      </c>
    </row>
    <row r="8239" spans="1:16" x14ac:dyDescent="0.25">
      <c r="A8239">
        <v>8238</v>
      </c>
      <c r="B8239" s="1">
        <v>44406</v>
      </c>
      <c r="C8239" s="1">
        <v>44410</v>
      </c>
      <c r="D8239" s="1">
        <v>44417</v>
      </c>
      <c r="E8239" s="1">
        <v>44417</v>
      </c>
      <c r="F8239">
        <v>4</v>
      </c>
      <c r="G8239" t="str">
        <f>VLOOKUP(F8239,dComprador!A:B,2,0)</f>
        <v>Lira</v>
      </c>
      <c r="H8239">
        <v>11</v>
      </c>
      <c r="I8239" t="str">
        <f>VLOOKUP(H8239,dMateriaPrima!A:B,2,0)</f>
        <v>Papel</v>
      </c>
      <c r="J8239">
        <f>VLOOKUP(H8239,dMateriaPrima!A:C,3,0)</f>
        <v>9</v>
      </c>
      <c r="K8239">
        <v>309</v>
      </c>
      <c r="L8239">
        <f t="shared" si="257"/>
        <v>2781</v>
      </c>
      <c r="M8239">
        <v>0</v>
      </c>
      <c r="N8239">
        <f t="shared" si="256"/>
        <v>2781</v>
      </c>
      <c r="O8239">
        <v>4</v>
      </c>
      <c r="P8239" t="str">
        <f>VLOOKUP(O8239,dFornecedor!A:B,2,0)</f>
        <v>AlphaOmega</v>
      </c>
    </row>
    <row r="8240" spans="1:16" x14ac:dyDescent="0.25">
      <c r="A8240">
        <v>8239</v>
      </c>
      <c r="B8240" s="1">
        <v>44406</v>
      </c>
      <c r="C8240" s="1">
        <v>44414</v>
      </c>
      <c r="D8240" s="1">
        <v>44418</v>
      </c>
      <c r="E8240" s="1">
        <v>44418</v>
      </c>
      <c r="F8240">
        <v>4</v>
      </c>
      <c r="G8240" t="str">
        <f>VLOOKUP(F8240,dComprador!A:B,2,0)</f>
        <v>Lira</v>
      </c>
      <c r="H8240">
        <v>5</v>
      </c>
      <c r="I8240" t="str">
        <f>VLOOKUP(H8240,dMateriaPrima!A:B,2,0)</f>
        <v>Areia</v>
      </c>
      <c r="J8240">
        <f>VLOOKUP(H8240,dMateriaPrima!A:C,3,0)</f>
        <v>3.59</v>
      </c>
      <c r="K8240">
        <v>122</v>
      </c>
      <c r="L8240">
        <f t="shared" si="257"/>
        <v>437.97999999999996</v>
      </c>
      <c r="M8240">
        <v>0</v>
      </c>
      <c r="N8240">
        <f t="shared" si="256"/>
        <v>437.97999999999996</v>
      </c>
      <c r="O8240">
        <v>2</v>
      </c>
      <c r="P8240" t="str">
        <f>VLOOKUP(O8240,dFornecedor!A:B,2,0)</f>
        <v>Minerva</v>
      </c>
    </row>
    <row r="8241" spans="1:16" x14ac:dyDescent="0.25">
      <c r="A8241">
        <v>8240</v>
      </c>
      <c r="B8241" s="1">
        <v>44406</v>
      </c>
      <c r="C8241" s="1">
        <v>44415</v>
      </c>
      <c r="D8241" s="1">
        <v>44419</v>
      </c>
      <c r="E8241" s="1">
        <v>44422</v>
      </c>
      <c r="F8241">
        <v>4</v>
      </c>
      <c r="G8241" t="str">
        <f>VLOOKUP(F8241,dComprador!A:B,2,0)</f>
        <v>Lira</v>
      </c>
      <c r="H8241">
        <v>11</v>
      </c>
      <c r="I8241" t="str">
        <f>VLOOKUP(H8241,dMateriaPrima!A:B,2,0)</f>
        <v>Papel</v>
      </c>
      <c r="J8241">
        <f>VLOOKUP(H8241,dMateriaPrima!A:C,3,0)</f>
        <v>9</v>
      </c>
      <c r="K8241">
        <v>401</v>
      </c>
      <c r="L8241">
        <f t="shared" si="257"/>
        <v>3609</v>
      </c>
      <c r="M8241">
        <v>0</v>
      </c>
      <c r="N8241">
        <f t="shared" si="256"/>
        <v>3609</v>
      </c>
      <c r="O8241">
        <v>2</v>
      </c>
      <c r="P8241" t="str">
        <f>VLOOKUP(O8241,dFornecedor!A:B,2,0)</f>
        <v>Minerva</v>
      </c>
    </row>
    <row r="8242" spans="1:16" x14ac:dyDescent="0.25">
      <c r="A8242">
        <v>8241</v>
      </c>
      <c r="B8242" s="1">
        <v>44406</v>
      </c>
      <c r="C8242" s="1">
        <v>44415</v>
      </c>
      <c r="D8242" s="1">
        <v>44416</v>
      </c>
      <c r="E8242" s="1">
        <v>44420</v>
      </c>
      <c r="F8242">
        <v>4</v>
      </c>
      <c r="G8242" t="str">
        <f>VLOOKUP(F8242,dComprador!A:B,2,0)</f>
        <v>Lira</v>
      </c>
      <c r="H8242">
        <v>1</v>
      </c>
      <c r="I8242" t="str">
        <f>VLOOKUP(H8242,dMateriaPrima!A:B,2,0)</f>
        <v>Tecido</v>
      </c>
      <c r="J8242">
        <f>VLOOKUP(H8242,dMateriaPrima!A:C,3,0)</f>
        <v>18</v>
      </c>
      <c r="K8242">
        <v>78</v>
      </c>
      <c r="L8242">
        <f t="shared" si="257"/>
        <v>1404</v>
      </c>
      <c r="M8242">
        <v>0</v>
      </c>
      <c r="N8242">
        <f t="shared" si="256"/>
        <v>1404</v>
      </c>
      <c r="O8242">
        <v>3</v>
      </c>
      <c r="P8242" t="str">
        <f>VLOOKUP(O8242,dFornecedor!A:B,2,0)</f>
        <v>StepUp</v>
      </c>
    </row>
    <row r="8243" spans="1:16" x14ac:dyDescent="0.25">
      <c r="A8243">
        <v>8242</v>
      </c>
      <c r="B8243" s="1">
        <v>44406</v>
      </c>
      <c r="C8243" s="1">
        <v>44409</v>
      </c>
      <c r="D8243" s="1">
        <v>44425</v>
      </c>
      <c r="E8243" s="1">
        <v>44425</v>
      </c>
      <c r="F8243">
        <v>1</v>
      </c>
      <c r="G8243" t="str">
        <f>VLOOKUP(F8243,dComprador!A:B,2,0)</f>
        <v>Alon</v>
      </c>
      <c r="H8243">
        <v>8</v>
      </c>
      <c r="I8243" t="str">
        <f>VLOOKUP(H8243,dMateriaPrima!A:B,2,0)</f>
        <v>Cimento</v>
      </c>
      <c r="J8243">
        <f>VLOOKUP(H8243,dMateriaPrima!A:C,3,0)</f>
        <v>23</v>
      </c>
      <c r="K8243">
        <v>105</v>
      </c>
      <c r="L8243">
        <f t="shared" si="257"/>
        <v>2415</v>
      </c>
      <c r="M8243">
        <v>0</v>
      </c>
      <c r="N8243">
        <f t="shared" si="256"/>
        <v>2415</v>
      </c>
      <c r="O8243">
        <v>1</v>
      </c>
      <c r="P8243" t="str">
        <f>VLOOKUP(O8243,dFornecedor!A:B,2,0)</f>
        <v>NorthShore</v>
      </c>
    </row>
    <row r="8244" spans="1:16" x14ac:dyDescent="0.25">
      <c r="A8244">
        <v>8243</v>
      </c>
      <c r="B8244" s="1">
        <v>44406</v>
      </c>
      <c r="C8244" s="1">
        <v>44410</v>
      </c>
      <c r="D8244" s="1">
        <v>44422</v>
      </c>
      <c r="E8244" s="1">
        <v>44423</v>
      </c>
      <c r="F8244">
        <v>2</v>
      </c>
      <c r="G8244" t="str">
        <f>VLOOKUP(F8244,dComprador!A:B,2,0)</f>
        <v>João</v>
      </c>
      <c r="H8244">
        <v>6</v>
      </c>
      <c r="I8244" t="str">
        <f>VLOOKUP(H8244,dMateriaPrima!A:B,2,0)</f>
        <v>Fio Algodão</v>
      </c>
      <c r="J8244">
        <f>VLOOKUP(H8244,dMateriaPrima!A:C,3,0)</f>
        <v>55.9</v>
      </c>
      <c r="K8244">
        <v>16</v>
      </c>
      <c r="L8244">
        <f t="shared" si="257"/>
        <v>894.4</v>
      </c>
      <c r="M8244">
        <v>0</v>
      </c>
      <c r="N8244">
        <f t="shared" si="256"/>
        <v>894.4</v>
      </c>
      <c r="O8244">
        <v>1</v>
      </c>
      <c r="P8244" t="str">
        <f>VLOOKUP(O8244,dFornecedor!A:B,2,0)</f>
        <v>NorthShore</v>
      </c>
    </row>
    <row r="8245" spans="1:16" x14ac:dyDescent="0.25">
      <c r="A8245">
        <v>8244</v>
      </c>
      <c r="B8245" s="1">
        <v>44406</v>
      </c>
      <c r="C8245" s="1">
        <v>44416</v>
      </c>
      <c r="D8245" s="1">
        <v>44424</v>
      </c>
      <c r="E8245" s="1">
        <v>44426</v>
      </c>
      <c r="F8245">
        <v>1</v>
      </c>
      <c r="G8245" t="str">
        <f>VLOOKUP(F8245,dComprador!A:B,2,0)</f>
        <v>Alon</v>
      </c>
      <c r="H8245">
        <v>5</v>
      </c>
      <c r="I8245" t="str">
        <f>VLOOKUP(H8245,dMateriaPrima!A:B,2,0)</f>
        <v>Areia</v>
      </c>
      <c r="J8245">
        <f>VLOOKUP(H8245,dMateriaPrima!A:C,3,0)</f>
        <v>3.59</v>
      </c>
      <c r="K8245">
        <v>264</v>
      </c>
      <c r="L8245">
        <f t="shared" si="257"/>
        <v>947.76</v>
      </c>
      <c r="M8245">
        <v>0</v>
      </c>
      <c r="N8245">
        <f t="shared" si="256"/>
        <v>947.76</v>
      </c>
      <c r="O8245">
        <v>1</v>
      </c>
      <c r="P8245" t="str">
        <f>VLOOKUP(O8245,dFornecedor!A:B,2,0)</f>
        <v>NorthShore</v>
      </c>
    </row>
    <row r="8246" spans="1:16" x14ac:dyDescent="0.25">
      <c r="A8246">
        <v>8245</v>
      </c>
      <c r="B8246" s="1">
        <v>44406</v>
      </c>
      <c r="C8246" s="1">
        <v>44413</v>
      </c>
      <c r="D8246" s="1">
        <v>44434</v>
      </c>
      <c r="E8246" s="1">
        <v>44436</v>
      </c>
      <c r="F8246">
        <v>1</v>
      </c>
      <c r="G8246" t="str">
        <f>VLOOKUP(F8246,dComprador!A:B,2,0)</f>
        <v>Alon</v>
      </c>
      <c r="H8246">
        <v>11</v>
      </c>
      <c r="I8246" t="str">
        <f>VLOOKUP(H8246,dMateriaPrima!A:B,2,0)</f>
        <v>Papel</v>
      </c>
      <c r="J8246">
        <f>VLOOKUP(H8246,dMateriaPrima!A:C,3,0)</f>
        <v>9</v>
      </c>
      <c r="K8246">
        <v>623</v>
      </c>
      <c r="L8246">
        <f t="shared" si="257"/>
        <v>5607</v>
      </c>
      <c r="M8246">
        <v>0</v>
      </c>
      <c r="N8246">
        <f t="shared" si="256"/>
        <v>5607</v>
      </c>
      <c r="O8246">
        <v>5</v>
      </c>
      <c r="P8246" t="str">
        <f>VLOOKUP(O8246,dFornecedor!A:B,2,0)</f>
        <v>Atlas</v>
      </c>
    </row>
    <row r="8247" spans="1:16" x14ac:dyDescent="0.25">
      <c r="A8247">
        <v>8246</v>
      </c>
      <c r="B8247" s="1">
        <v>44406</v>
      </c>
      <c r="C8247" s="1">
        <v>44410</v>
      </c>
      <c r="D8247" s="1">
        <v>44435</v>
      </c>
      <c r="E8247" s="1">
        <v>44441</v>
      </c>
      <c r="F8247">
        <v>1</v>
      </c>
      <c r="G8247" t="str">
        <f>VLOOKUP(F8247,dComprador!A:B,2,0)</f>
        <v>Alon</v>
      </c>
      <c r="H8247">
        <v>11</v>
      </c>
      <c r="I8247" t="str">
        <f>VLOOKUP(H8247,dMateriaPrima!A:B,2,0)</f>
        <v>Papel</v>
      </c>
      <c r="J8247">
        <f>VLOOKUP(H8247,dMateriaPrima!A:C,3,0)</f>
        <v>9</v>
      </c>
      <c r="K8247">
        <v>161</v>
      </c>
      <c r="L8247">
        <f t="shared" si="257"/>
        <v>1449</v>
      </c>
      <c r="M8247">
        <v>0</v>
      </c>
      <c r="N8247">
        <f t="shared" si="256"/>
        <v>1449</v>
      </c>
      <c r="O8247">
        <v>4</v>
      </c>
      <c r="P8247" t="str">
        <f>VLOOKUP(O8247,dFornecedor!A:B,2,0)</f>
        <v>AlphaOmega</v>
      </c>
    </row>
    <row r="8248" spans="1:16" x14ac:dyDescent="0.25">
      <c r="A8248">
        <v>8247</v>
      </c>
      <c r="B8248" s="1">
        <v>44406</v>
      </c>
      <c r="C8248" s="1">
        <v>44414</v>
      </c>
      <c r="D8248" s="1">
        <v>44438</v>
      </c>
      <c r="E8248" s="1">
        <v>44440</v>
      </c>
      <c r="F8248">
        <v>1</v>
      </c>
      <c r="G8248" t="str">
        <f>VLOOKUP(F8248,dComprador!A:B,2,0)</f>
        <v>Alon</v>
      </c>
      <c r="H8248">
        <v>8</v>
      </c>
      <c r="I8248" t="str">
        <f>VLOOKUP(H8248,dMateriaPrima!A:B,2,0)</f>
        <v>Cimento</v>
      </c>
      <c r="J8248">
        <f>VLOOKUP(H8248,dMateriaPrima!A:C,3,0)</f>
        <v>23</v>
      </c>
      <c r="K8248">
        <v>104</v>
      </c>
      <c r="L8248">
        <f t="shared" si="257"/>
        <v>2392</v>
      </c>
      <c r="M8248">
        <v>0</v>
      </c>
      <c r="N8248">
        <f t="shared" si="256"/>
        <v>2392</v>
      </c>
      <c r="O8248">
        <v>2</v>
      </c>
      <c r="P8248" t="str">
        <f>VLOOKUP(O8248,dFornecedor!A:B,2,0)</f>
        <v>Minerva</v>
      </c>
    </row>
    <row r="8249" spans="1:16" x14ac:dyDescent="0.25">
      <c r="A8249">
        <v>8248</v>
      </c>
      <c r="B8249" s="1">
        <v>44407</v>
      </c>
      <c r="C8249" s="1">
        <v>44412</v>
      </c>
      <c r="D8249" s="1">
        <v>44428</v>
      </c>
      <c r="E8249" s="1">
        <v>44429</v>
      </c>
      <c r="F8249">
        <v>1</v>
      </c>
      <c r="G8249" t="str">
        <f>VLOOKUP(F8249,dComprador!A:B,2,0)</f>
        <v>Alon</v>
      </c>
      <c r="H8249">
        <v>9</v>
      </c>
      <c r="I8249" t="str">
        <f>VLOOKUP(H8249,dMateriaPrima!A:B,2,0)</f>
        <v>Couro</v>
      </c>
      <c r="J8249">
        <f>VLOOKUP(H8249,dMateriaPrima!A:C,3,0)</f>
        <v>4.4000000000000004</v>
      </c>
      <c r="K8249">
        <v>84</v>
      </c>
      <c r="L8249">
        <f t="shared" si="257"/>
        <v>369.6</v>
      </c>
      <c r="M8249">
        <v>0</v>
      </c>
      <c r="N8249">
        <f t="shared" si="256"/>
        <v>369.6</v>
      </c>
      <c r="O8249">
        <v>1</v>
      </c>
      <c r="P8249" t="str">
        <f>VLOOKUP(O8249,dFornecedor!A:B,2,0)</f>
        <v>NorthShore</v>
      </c>
    </row>
    <row r="8250" spans="1:16" x14ac:dyDescent="0.25">
      <c r="A8250">
        <v>8249</v>
      </c>
      <c r="B8250" s="1">
        <v>44407</v>
      </c>
      <c r="C8250" s="1">
        <v>44407</v>
      </c>
      <c r="D8250" s="1">
        <v>44437</v>
      </c>
      <c r="E8250" s="1">
        <v>44440</v>
      </c>
      <c r="F8250">
        <v>1</v>
      </c>
      <c r="G8250" t="str">
        <f>VLOOKUP(F8250,dComprador!A:B,2,0)</f>
        <v>Alon</v>
      </c>
      <c r="H8250">
        <v>7</v>
      </c>
      <c r="I8250" t="str">
        <f>VLOOKUP(H8250,dMateriaPrima!A:B,2,0)</f>
        <v>Poliéster</v>
      </c>
      <c r="J8250">
        <f>VLOOKUP(H8250,dMateriaPrima!A:C,3,0)</f>
        <v>8</v>
      </c>
      <c r="K8250">
        <v>430</v>
      </c>
      <c r="L8250">
        <f t="shared" si="257"/>
        <v>3440</v>
      </c>
      <c r="M8250">
        <v>0</v>
      </c>
      <c r="N8250">
        <f t="shared" si="256"/>
        <v>3440</v>
      </c>
      <c r="O8250">
        <v>5</v>
      </c>
      <c r="P8250" t="str">
        <f>VLOOKUP(O8250,dFornecedor!A:B,2,0)</f>
        <v>Atlas</v>
      </c>
    </row>
    <row r="8251" spans="1:16" x14ac:dyDescent="0.25">
      <c r="A8251">
        <v>8250</v>
      </c>
      <c r="B8251" s="1">
        <v>44407</v>
      </c>
      <c r="C8251" s="1">
        <v>44408</v>
      </c>
      <c r="D8251" s="1">
        <v>44438</v>
      </c>
      <c r="E8251" s="1">
        <v>44439</v>
      </c>
      <c r="F8251">
        <v>1</v>
      </c>
      <c r="G8251" t="str">
        <f>VLOOKUP(F8251,dComprador!A:B,2,0)</f>
        <v>Alon</v>
      </c>
      <c r="H8251">
        <v>7</v>
      </c>
      <c r="I8251" t="str">
        <f>VLOOKUP(H8251,dMateriaPrima!A:B,2,0)</f>
        <v>Poliéster</v>
      </c>
      <c r="J8251">
        <f>VLOOKUP(H8251,dMateriaPrima!A:C,3,0)</f>
        <v>8</v>
      </c>
      <c r="K8251">
        <v>58</v>
      </c>
      <c r="L8251">
        <f t="shared" si="257"/>
        <v>464</v>
      </c>
      <c r="M8251">
        <v>0</v>
      </c>
      <c r="N8251">
        <f t="shared" si="256"/>
        <v>464</v>
      </c>
      <c r="O8251">
        <v>5</v>
      </c>
      <c r="P8251" t="str">
        <f>VLOOKUP(O8251,dFornecedor!A:B,2,0)</f>
        <v>Atlas</v>
      </c>
    </row>
    <row r="8252" spans="1:16" x14ac:dyDescent="0.25">
      <c r="A8252">
        <v>8251</v>
      </c>
      <c r="B8252" s="1">
        <v>44407</v>
      </c>
      <c r="C8252" s="1">
        <v>44409</v>
      </c>
      <c r="D8252" s="1">
        <v>44439</v>
      </c>
      <c r="E8252" s="1">
        <v>44439</v>
      </c>
      <c r="F8252">
        <v>1</v>
      </c>
      <c r="G8252" t="str">
        <f>VLOOKUP(F8252,dComprador!A:B,2,0)</f>
        <v>Alon</v>
      </c>
      <c r="H8252">
        <v>9</v>
      </c>
      <c r="I8252" t="str">
        <f>VLOOKUP(H8252,dMateriaPrima!A:B,2,0)</f>
        <v>Couro</v>
      </c>
      <c r="J8252">
        <f>VLOOKUP(H8252,dMateriaPrima!A:C,3,0)</f>
        <v>4.4000000000000004</v>
      </c>
      <c r="K8252">
        <v>44</v>
      </c>
      <c r="L8252">
        <f t="shared" si="257"/>
        <v>193.60000000000002</v>
      </c>
      <c r="M8252">
        <v>0</v>
      </c>
      <c r="N8252">
        <f t="shared" si="256"/>
        <v>193.60000000000002</v>
      </c>
      <c r="O8252">
        <v>4</v>
      </c>
      <c r="P8252" t="str">
        <f>VLOOKUP(O8252,dFornecedor!A:B,2,0)</f>
        <v>AlphaOmega</v>
      </c>
    </row>
    <row r="8253" spans="1:16" x14ac:dyDescent="0.25">
      <c r="A8253">
        <v>8252</v>
      </c>
      <c r="B8253" s="1">
        <v>44408</v>
      </c>
      <c r="C8253" s="1">
        <v>44416</v>
      </c>
      <c r="D8253" s="1">
        <v>44419</v>
      </c>
      <c r="E8253" s="1">
        <v>44424</v>
      </c>
      <c r="F8253">
        <v>4</v>
      </c>
      <c r="G8253" t="str">
        <f>VLOOKUP(F8253,dComprador!A:B,2,0)</f>
        <v>Lira</v>
      </c>
      <c r="H8253">
        <v>11</v>
      </c>
      <c r="I8253" t="str">
        <f>VLOOKUP(H8253,dMateriaPrima!A:B,2,0)</f>
        <v>Papel</v>
      </c>
      <c r="J8253">
        <f>VLOOKUP(H8253,dMateriaPrima!A:C,3,0)</f>
        <v>9</v>
      </c>
      <c r="K8253">
        <v>399</v>
      </c>
      <c r="L8253">
        <f t="shared" si="257"/>
        <v>3591</v>
      </c>
      <c r="M8253">
        <v>0</v>
      </c>
      <c r="N8253">
        <f t="shared" si="256"/>
        <v>3591</v>
      </c>
      <c r="O8253">
        <v>2</v>
      </c>
      <c r="P8253" t="str">
        <f>VLOOKUP(O8253,dFornecedor!A:B,2,0)</f>
        <v>Minerva</v>
      </c>
    </row>
    <row r="8254" spans="1:16" x14ac:dyDescent="0.25">
      <c r="A8254">
        <v>8253</v>
      </c>
      <c r="B8254" s="1">
        <v>44408</v>
      </c>
      <c r="C8254" s="1">
        <v>44408</v>
      </c>
      <c r="D8254" s="1">
        <v>44415</v>
      </c>
      <c r="E8254" s="1">
        <v>44417</v>
      </c>
      <c r="F8254">
        <v>4</v>
      </c>
      <c r="G8254" t="str">
        <f>VLOOKUP(F8254,dComprador!A:B,2,0)</f>
        <v>Lira</v>
      </c>
      <c r="H8254">
        <v>5</v>
      </c>
      <c r="I8254" t="str">
        <f>VLOOKUP(H8254,dMateriaPrima!A:B,2,0)</f>
        <v>Areia</v>
      </c>
      <c r="J8254">
        <f>VLOOKUP(H8254,dMateriaPrima!A:C,3,0)</f>
        <v>3.59</v>
      </c>
      <c r="K8254">
        <v>97</v>
      </c>
      <c r="L8254">
        <f t="shared" si="257"/>
        <v>348.22999999999996</v>
      </c>
      <c r="M8254">
        <v>0</v>
      </c>
      <c r="N8254">
        <f t="shared" si="256"/>
        <v>348.22999999999996</v>
      </c>
      <c r="O8254">
        <v>2</v>
      </c>
      <c r="P8254" t="str">
        <f>VLOOKUP(O8254,dFornecedor!A:B,2,0)</f>
        <v>Minerva</v>
      </c>
    </row>
    <row r="8255" spans="1:16" x14ac:dyDescent="0.25">
      <c r="A8255">
        <v>8254</v>
      </c>
      <c r="B8255" s="1">
        <v>44408</v>
      </c>
      <c r="C8255" s="1">
        <v>44410</v>
      </c>
      <c r="D8255" s="1">
        <v>44420</v>
      </c>
      <c r="E8255" s="1">
        <v>44423</v>
      </c>
      <c r="F8255">
        <v>4</v>
      </c>
      <c r="G8255" t="str">
        <f>VLOOKUP(F8255,dComprador!A:B,2,0)</f>
        <v>Lira</v>
      </c>
      <c r="H8255">
        <v>5</v>
      </c>
      <c r="I8255" t="str">
        <f>VLOOKUP(H8255,dMateriaPrima!A:B,2,0)</f>
        <v>Areia</v>
      </c>
      <c r="J8255">
        <f>VLOOKUP(H8255,dMateriaPrima!A:C,3,0)</f>
        <v>3.59</v>
      </c>
      <c r="K8255">
        <v>211</v>
      </c>
      <c r="L8255">
        <f t="shared" si="257"/>
        <v>757.49</v>
      </c>
      <c r="M8255">
        <v>0</v>
      </c>
      <c r="N8255">
        <f t="shared" si="256"/>
        <v>757.49</v>
      </c>
      <c r="O8255">
        <v>4</v>
      </c>
      <c r="P8255" t="str">
        <f>VLOOKUP(O8255,dFornecedor!A:B,2,0)</f>
        <v>AlphaOmega</v>
      </c>
    </row>
    <row r="8256" spans="1:16" x14ac:dyDescent="0.25">
      <c r="A8256">
        <v>8255</v>
      </c>
      <c r="B8256" s="1">
        <v>44408</v>
      </c>
      <c r="C8256" s="1">
        <v>44409</v>
      </c>
      <c r="D8256" s="1">
        <v>44430</v>
      </c>
      <c r="E8256" s="1">
        <v>44431</v>
      </c>
      <c r="F8256">
        <v>1</v>
      </c>
      <c r="G8256" t="str">
        <f>VLOOKUP(F8256,dComprador!A:B,2,0)</f>
        <v>Alon</v>
      </c>
      <c r="H8256">
        <v>11</v>
      </c>
      <c r="I8256" t="str">
        <f>VLOOKUP(H8256,dMateriaPrima!A:B,2,0)</f>
        <v>Papel</v>
      </c>
      <c r="J8256">
        <f>VLOOKUP(H8256,dMateriaPrima!A:C,3,0)</f>
        <v>9</v>
      </c>
      <c r="K8256">
        <v>365</v>
      </c>
      <c r="L8256">
        <f t="shared" si="257"/>
        <v>3285</v>
      </c>
      <c r="M8256">
        <v>0</v>
      </c>
      <c r="N8256">
        <f t="shared" si="256"/>
        <v>3285</v>
      </c>
      <c r="O8256">
        <v>4</v>
      </c>
      <c r="P8256" t="str">
        <f>VLOOKUP(O8256,dFornecedor!A:B,2,0)</f>
        <v>AlphaOmega</v>
      </c>
    </row>
    <row r="8257" spans="1:16" x14ac:dyDescent="0.25">
      <c r="A8257">
        <v>8256</v>
      </c>
      <c r="B8257" s="1">
        <v>44408</v>
      </c>
      <c r="C8257" s="1">
        <v>44418</v>
      </c>
      <c r="D8257" s="1">
        <v>44426</v>
      </c>
      <c r="E8257" s="1">
        <v>44427</v>
      </c>
      <c r="F8257">
        <v>2</v>
      </c>
      <c r="G8257" t="str">
        <f>VLOOKUP(F8257,dComprador!A:B,2,0)</f>
        <v>João</v>
      </c>
      <c r="H8257">
        <v>6</v>
      </c>
      <c r="I8257" t="str">
        <f>VLOOKUP(H8257,dMateriaPrima!A:B,2,0)</f>
        <v>Fio Algodão</v>
      </c>
      <c r="J8257">
        <f>VLOOKUP(H8257,dMateriaPrima!A:C,3,0)</f>
        <v>55.9</v>
      </c>
      <c r="K8257">
        <v>539</v>
      </c>
      <c r="L8257">
        <f t="shared" si="257"/>
        <v>30130.1</v>
      </c>
      <c r="M8257">
        <v>0</v>
      </c>
      <c r="N8257">
        <f t="shared" si="256"/>
        <v>30130.1</v>
      </c>
      <c r="O8257">
        <v>3</v>
      </c>
      <c r="P8257" t="str">
        <f>VLOOKUP(O8257,dFornecedor!A:B,2,0)</f>
        <v>StepUp</v>
      </c>
    </row>
    <row r="8258" spans="1:16" x14ac:dyDescent="0.25">
      <c r="A8258">
        <v>8257</v>
      </c>
      <c r="B8258" s="1">
        <v>44408</v>
      </c>
      <c r="C8258" s="1">
        <v>44416</v>
      </c>
      <c r="D8258" s="1">
        <v>44430</v>
      </c>
      <c r="E8258" s="1">
        <v>44430</v>
      </c>
      <c r="F8258">
        <v>1</v>
      </c>
      <c r="G8258" t="str">
        <f>VLOOKUP(F8258,dComprador!A:B,2,0)</f>
        <v>Alon</v>
      </c>
      <c r="H8258">
        <v>4</v>
      </c>
      <c r="I8258" t="str">
        <f>VLOOKUP(H8258,dMateriaPrima!A:B,2,0)</f>
        <v>Madeira</v>
      </c>
      <c r="J8258">
        <f>VLOOKUP(H8258,dMateriaPrima!A:C,3,0)</f>
        <v>168</v>
      </c>
      <c r="K8258">
        <v>267</v>
      </c>
      <c r="L8258">
        <f t="shared" si="257"/>
        <v>44856</v>
      </c>
      <c r="M8258">
        <v>0</v>
      </c>
      <c r="N8258">
        <f t="shared" ref="N8258:N8321" si="258">SUM(L8258-((L8258*M8258)/100))</f>
        <v>44856</v>
      </c>
      <c r="O8258">
        <v>2</v>
      </c>
      <c r="P8258" t="str">
        <f>VLOOKUP(O8258,dFornecedor!A:B,2,0)</f>
        <v>Minerva</v>
      </c>
    </row>
    <row r="8259" spans="1:16" x14ac:dyDescent="0.25">
      <c r="A8259">
        <v>8258</v>
      </c>
      <c r="B8259" s="1">
        <v>44408</v>
      </c>
      <c r="C8259" s="1">
        <v>44417</v>
      </c>
      <c r="D8259" s="1">
        <v>44442</v>
      </c>
      <c r="E8259" s="1">
        <v>44442</v>
      </c>
      <c r="F8259">
        <v>1</v>
      </c>
      <c r="G8259" t="str">
        <f>VLOOKUP(F8259,dComprador!A:B,2,0)</f>
        <v>Alon</v>
      </c>
      <c r="H8259">
        <v>5</v>
      </c>
      <c r="I8259" t="str">
        <f>VLOOKUP(H8259,dMateriaPrima!A:B,2,0)</f>
        <v>Areia</v>
      </c>
      <c r="J8259">
        <f>VLOOKUP(H8259,dMateriaPrima!A:C,3,0)</f>
        <v>3.59</v>
      </c>
      <c r="K8259">
        <v>2</v>
      </c>
      <c r="L8259">
        <f t="shared" ref="L8259:L8322" si="259">J8259*K8259</f>
        <v>7.18</v>
      </c>
      <c r="M8259">
        <v>0</v>
      </c>
      <c r="N8259">
        <f t="shared" si="258"/>
        <v>7.18</v>
      </c>
      <c r="O8259">
        <v>3</v>
      </c>
      <c r="P8259" t="str">
        <f>VLOOKUP(O8259,dFornecedor!A:B,2,0)</f>
        <v>StepUp</v>
      </c>
    </row>
    <row r="8260" spans="1:16" x14ac:dyDescent="0.25">
      <c r="A8260">
        <v>8259</v>
      </c>
      <c r="B8260" s="1">
        <v>44408</v>
      </c>
      <c r="C8260" s="1">
        <v>44408</v>
      </c>
      <c r="D8260" s="1">
        <v>44429</v>
      </c>
      <c r="E8260" s="1">
        <v>44432</v>
      </c>
      <c r="F8260">
        <v>1</v>
      </c>
      <c r="G8260" t="str">
        <f>VLOOKUP(F8260,dComprador!A:B,2,0)</f>
        <v>Alon</v>
      </c>
      <c r="H8260">
        <v>9</v>
      </c>
      <c r="I8260" t="str">
        <f>VLOOKUP(H8260,dMateriaPrima!A:B,2,0)</f>
        <v>Couro</v>
      </c>
      <c r="J8260">
        <f>VLOOKUP(H8260,dMateriaPrima!A:C,3,0)</f>
        <v>4.4000000000000004</v>
      </c>
      <c r="K8260">
        <v>78</v>
      </c>
      <c r="L8260">
        <f t="shared" si="259"/>
        <v>343.20000000000005</v>
      </c>
      <c r="M8260">
        <v>0</v>
      </c>
      <c r="N8260">
        <f t="shared" si="258"/>
        <v>343.20000000000005</v>
      </c>
      <c r="O8260">
        <v>2</v>
      </c>
      <c r="P8260" t="str">
        <f>VLOOKUP(O8260,dFornecedor!A:B,2,0)</f>
        <v>Minerva</v>
      </c>
    </row>
    <row r="8261" spans="1:16" x14ac:dyDescent="0.25">
      <c r="A8261">
        <v>8260</v>
      </c>
      <c r="B8261" s="1">
        <v>44408</v>
      </c>
      <c r="C8261" s="1">
        <v>44415</v>
      </c>
      <c r="D8261" s="1">
        <v>44431</v>
      </c>
      <c r="E8261" s="1">
        <v>44429</v>
      </c>
      <c r="F8261">
        <v>1</v>
      </c>
      <c r="G8261" t="str">
        <f>VLOOKUP(F8261,dComprador!A:B,2,0)</f>
        <v>Alon</v>
      </c>
      <c r="H8261">
        <v>6</v>
      </c>
      <c r="I8261" t="str">
        <f>VLOOKUP(H8261,dMateriaPrima!A:B,2,0)</f>
        <v>Fio Algodão</v>
      </c>
      <c r="J8261">
        <f>VLOOKUP(H8261,dMateriaPrima!A:C,3,0)</f>
        <v>55.9</v>
      </c>
      <c r="K8261">
        <v>441</v>
      </c>
      <c r="L8261">
        <f t="shared" si="259"/>
        <v>24651.899999999998</v>
      </c>
      <c r="M8261">
        <v>0</v>
      </c>
      <c r="N8261">
        <f t="shared" si="258"/>
        <v>24651.899999999998</v>
      </c>
      <c r="O8261">
        <v>2</v>
      </c>
      <c r="P8261" t="str">
        <f>VLOOKUP(O8261,dFornecedor!A:B,2,0)</f>
        <v>Minerva</v>
      </c>
    </row>
    <row r="8262" spans="1:16" x14ac:dyDescent="0.25">
      <c r="A8262">
        <v>8261</v>
      </c>
      <c r="B8262" s="1">
        <v>44409</v>
      </c>
      <c r="C8262" s="1">
        <v>44410</v>
      </c>
      <c r="D8262" s="1">
        <v>44416</v>
      </c>
      <c r="E8262" s="1">
        <v>44420</v>
      </c>
      <c r="F8262">
        <v>4</v>
      </c>
      <c r="G8262" t="str">
        <f>VLOOKUP(F8262,dComprador!A:B,2,0)</f>
        <v>Lira</v>
      </c>
      <c r="H8262">
        <v>7</v>
      </c>
      <c r="I8262" t="str">
        <f>VLOOKUP(H8262,dMateriaPrima!A:B,2,0)</f>
        <v>Poliéster</v>
      </c>
      <c r="J8262">
        <f>VLOOKUP(H8262,dMateriaPrima!A:C,3,0)</f>
        <v>8</v>
      </c>
      <c r="K8262">
        <v>81</v>
      </c>
      <c r="L8262">
        <f t="shared" si="259"/>
        <v>648</v>
      </c>
      <c r="M8262">
        <v>0</v>
      </c>
      <c r="N8262">
        <f t="shared" si="258"/>
        <v>648</v>
      </c>
      <c r="O8262">
        <v>3</v>
      </c>
      <c r="P8262" t="str">
        <f>VLOOKUP(O8262,dFornecedor!A:B,2,0)</f>
        <v>StepUp</v>
      </c>
    </row>
    <row r="8263" spans="1:16" x14ac:dyDescent="0.25">
      <c r="A8263">
        <v>8262</v>
      </c>
      <c r="B8263" s="1">
        <v>44409</v>
      </c>
      <c r="C8263" s="1">
        <v>44415</v>
      </c>
      <c r="D8263" s="1">
        <v>44416</v>
      </c>
      <c r="E8263" s="1">
        <v>44416</v>
      </c>
      <c r="F8263">
        <v>4</v>
      </c>
      <c r="G8263" t="str">
        <f>VLOOKUP(F8263,dComprador!A:B,2,0)</f>
        <v>Lira</v>
      </c>
      <c r="H8263">
        <v>8</v>
      </c>
      <c r="I8263" t="str">
        <f>VLOOKUP(H8263,dMateriaPrima!A:B,2,0)</f>
        <v>Cimento</v>
      </c>
      <c r="J8263">
        <f>VLOOKUP(H8263,dMateriaPrima!A:C,3,0)</f>
        <v>23</v>
      </c>
      <c r="K8263">
        <v>536</v>
      </c>
      <c r="L8263">
        <f t="shared" si="259"/>
        <v>12328</v>
      </c>
      <c r="M8263">
        <v>0</v>
      </c>
      <c r="N8263">
        <f t="shared" si="258"/>
        <v>12328</v>
      </c>
      <c r="O8263">
        <v>1</v>
      </c>
      <c r="P8263" t="str">
        <f>VLOOKUP(O8263,dFornecedor!A:B,2,0)</f>
        <v>NorthShore</v>
      </c>
    </row>
    <row r="8264" spans="1:16" x14ac:dyDescent="0.25">
      <c r="A8264">
        <v>8263</v>
      </c>
      <c r="B8264" s="1">
        <v>44409</v>
      </c>
      <c r="C8264" s="1">
        <v>44413</v>
      </c>
      <c r="D8264" s="1">
        <v>44416</v>
      </c>
      <c r="E8264" s="1">
        <v>44418</v>
      </c>
      <c r="F8264">
        <v>4</v>
      </c>
      <c r="G8264" t="str">
        <f>VLOOKUP(F8264,dComprador!A:B,2,0)</f>
        <v>Lira</v>
      </c>
      <c r="H8264">
        <v>9</v>
      </c>
      <c r="I8264" t="str">
        <f>VLOOKUP(H8264,dMateriaPrima!A:B,2,0)</f>
        <v>Couro</v>
      </c>
      <c r="J8264">
        <f>VLOOKUP(H8264,dMateriaPrima!A:C,3,0)</f>
        <v>4.4000000000000004</v>
      </c>
      <c r="K8264">
        <v>67</v>
      </c>
      <c r="L8264">
        <f t="shared" si="259"/>
        <v>294.8</v>
      </c>
      <c r="M8264">
        <v>0</v>
      </c>
      <c r="N8264">
        <f t="shared" si="258"/>
        <v>294.8</v>
      </c>
      <c r="O8264">
        <v>2</v>
      </c>
      <c r="P8264" t="str">
        <f>VLOOKUP(O8264,dFornecedor!A:B,2,0)</f>
        <v>Minerva</v>
      </c>
    </row>
    <row r="8265" spans="1:16" x14ac:dyDescent="0.25">
      <c r="A8265">
        <v>8264</v>
      </c>
      <c r="B8265" s="1">
        <v>44409</v>
      </c>
      <c r="C8265" s="1">
        <v>44411</v>
      </c>
      <c r="D8265" s="1">
        <v>44415</v>
      </c>
      <c r="E8265" s="1">
        <v>44418</v>
      </c>
      <c r="F8265">
        <v>4</v>
      </c>
      <c r="G8265" t="str">
        <f>VLOOKUP(F8265,dComprador!A:B,2,0)</f>
        <v>Lira</v>
      </c>
      <c r="H8265">
        <v>11</v>
      </c>
      <c r="I8265" t="str">
        <f>VLOOKUP(H8265,dMateriaPrima!A:B,2,0)</f>
        <v>Papel</v>
      </c>
      <c r="J8265">
        <f>VLOOKUP(H8265,dMateriaPrima!A:C,3,0)</f>
        <v>9</v>
      </c>
      <c r="K8265">
        <v>78</v>
      </c>
      <c r="L8265">
        <f t="shared" si="259"/>
        <v>702</v>
      </c>
      <c r="M8265">
        <v>0</v>
      </c>
      <c r="N8265">
        <f t="shared" si="258"/>
        <v>702</v>
      </c>
      <c r="O8265">
        <v>4</v>
      </c>
      <c r="P8265" t="str">
        <f>VLOOKUP(O8265,dFornecedor!A:B,2,0)</f>
        <v>AlphaOmega</v>
      </c>
    </row>
    <row r="8266" spans="1:16" x14ac:dyDescent="0.25">
      <c r="A8266">
        <v>8265</v>
      </c>
      <c r="B8266" s="1">
        <v>44409</v>
      </c>
      <c r="C8266" s="1">
        <v>44417</v>
      </c>
      <c r="D8266" s="1">
        <v>44418</v>
      </c>
      <c r="E8266" s="1">
        <v>44423</v>
      </c>
      <c r="F8266">
        <v>4</v>
      </c>
      <c r="G8266" t="str">
        <f>VLOOKUP(F8266,dComprador!A:B,2,0)</f>
        <v>Lira</v>
      </c>
      <c r="H8266">
        <v>1</v>
      </c>
      <c r="I8266" t="str">
        <f>VLOOKUP(H8266,dMateriaPrima!A:B,2,0)</f>
        <v>Tecido</v>
      </c>
      <c r="J8266">
        <f>VLOOKUP(H8266,dMateriaPrima!A:C,3,0)</f>
        <v>18</v>
      </c>
      <c r="K8266">
        <v>129</v>
      </c>
      <c r="L8266">
        <f t="shared" si="259"/>
        <v>2322</v>
      </c>
      <c r="M8266">
        <v>0</v>
      </c>
      <c r="N8266">
        <f t="shared" si="258"/>
        <v>2322</v>
      </c>
      <c r="O8266">
        <v>3</v>
      </c>
      <c r="P8266" t="str">
        <f>VLOOKUP(O8266,dFornecedor!A:B,2,0)</f>
        <v>StepUp</v>
      </c>
    </row>
    <row r="8267" spans="1:16" x14ac:dyDescent="0.25">
      <c r="A8267">
        <v>8266</v>
      </c>
      <c r="B8267" s="1">
        <v>44409</v>
      </c>
      <c r="C8267" s="1">
        <v>44410</v>
      </c>
      <c r="D8267" s="1">
        <v>44416</v>
      </c>
      <c r="E8267" s="1">
        <v>44418</v>
      </c>
      <c r="F8267">
        <v>4</v>
      </c>
      <c r="G8267" t="str">
        <f>VLOOKUP(F8267,dComprador!A:B,2,0)</f>
        <v>Lira</v>
      </c>
      <c r="H8267">
        <v>10</v>
      </c>
      <c r="I8267" t="str">
        <f>VLOOKUP(H8267,dMateriaPrima!A:B,2,0)</f>
        <v>Pedra Britada</v>
      </c>
      <c r="J8267">
        <f>VLOOKUP(H8267,dMateriaPrima!A:C,3,0)</f>
        <v>56</v>
      </c>
      <c r="K8267">
        <v>232</v>
      </c>
      <c r="L8267">
        <f t="shared" si="259"/>
        <v>12992</v>
      </c>
      <c r="M8267">
        <v>0</v>
      </c>
      <c r="N8267">
        <f t="shared" si="258"/>
        <v>12992</v>
      </c>
      <c r="O8267">
        <v>3</v>
      </c>
      <c r="P8267" t="str">
        <f>VLOOKUP(O8267,dFornecedor!A:B,2,0)</f>
        <v>StepUp</v>
      </c>
    </row>
    <row r="8268" spans="1:16" x14ac:dyDescent="0.25">
      <c r="A8268">
        <v>8267</v>
      </c>
      <c r="B8268" s="1">
        <v>44409</v>
      </c>
      <c r="C8268" s="1">
        <v>44412</v>
      </c>
      <c r="D8268" s="1">
        <v>44426</v>
      </c>
      <c r="E8268" s="1">
        <v>44429</v>
      </c>
      <c r="F8268">
        <v>1</v>
      </c>
      <c r="G8268" t="str">
        <f>VLOOKUP(F8268,dComprador!A:B,2,0)</f>
        <v>Alon</v>
      </c>
      <c r="H8268">
        <v>11</v>
      </c>
      <c r="I8268" t="str">
        <f>VLOOKUP(H8268,dMateriaPrima!A:B,2,0)</f>
        <v>Papel</v>
      </c>
      <c r="J8268">
        <f>VLOOKUP(H8268,dMateriaPrima!A:C,3,0)</f>
        <v>9</v>
      </c>
      <c r="K8268">
        <v>409</v>
      </c>
      <c r="L8268">
        <f t="shared" si="259"/>
        <v>3681</v>
      </c>
      <c r="M8268">
        <v>0</v>
      </c>
      <c r="N8268">
        <f t="shared" si="258"/>
        <v>3681</v>
      </c>
      <c r="O8268">
        <v>1</v>
      </c>
      <c r="P8268" t="str">
        <f>VLOOKUP(O8268,dFornecedor!A:B,2,0)</f>
        <v>NorthShore</v>
      </c>
    </row>
    <row r="8269" spans="1:16" x14ac:dyDescent="0.25">
      <c r="A8269">
        <v>8268</v>
      </c>
      <c r="B8269" s="1">
        <v>44409</v>
      </c>
      <c r="C8269" s="1">
        <v>44417</v>
      </c>
      <c r="D8269" s="1">
        <v>44427</v>
      </c>
      <c r="E8269" s="1">
        <v>44430</v>
      </c>
      <c r="F8269">
        <v>1</v>
      </c>
      <c r="G8269" t="str">
        <f>VLOOKUP(F8269,dComprador!A:B,2,0)</f>
        <v>Alon</v>
      </c>
      <c r="H8269">
        <v>8</v>
      </c>
      <c r="I8269" t="str">
        <f>VLOOKUP(H8269,dMateriaPrima!A:B,2,0)</f>
        <v>Cimento</v>
      </c>
      <c r="J8269">
        <f>VLOOKUP(H8269,dMateriaPrima!A:C,3,0)</f>
        <v>23</v>
      </c>
      <c r="K8269">
        <v>430</v>
      </c>
      <c r="L8269">
        <f t="shared" si="259"/>
        <v>9890</v>
      </c>
      <c r="M8269">
        <v>0</v>
      </c>
      <c r="N8269">
        <f t="shared" si="258"/>
        <v>9890</v>
      </c>
      <c r="O8269">
        <v>2</v>
      </c>
      <c r="P8269" t="str">
        <f>VLOOKUP(O8269,dFornecedor!A:B,2,0)</f>
        <v>Minerva</v>
      </c>
    </row>
    <row r="8270" spans="1:16" x14ac:dyDescent="0.25">
      <c r="A8270">
        <v>8269</v>
      </c>
      <c r="B8270" s="1">
        <v>44409</v>
      </c>
      <c r="C8270" s="1">
        <v>44417</v>
      </c>
      <c r="D8270" s="1">
        <v>44428</v>
      </c>
      <c r="E8270" s="1">
        <v>44427</v>
      </c>
      <c r="F8270">
        <v>1</v>
      </c>
      <c r="G8270" t="str">
        <f>VLOOKUP(F8270,dComprador!A:B,2,0)</f>
        <v>Alon</v>
      </c>
      <c r="H8270">
        <v>1</v>
      </c>
      <c r="I8270" t="str">
        <f>VLOOKUP(H8270,dMateriaPrima!A:B,2,0)</f>
        <v>Tecido</v>
      </c>
      <c r="J8270">
        <f>VLOOKUP(H8270,dMateriaPrima!A:C,3,0)</f>
        <v>18</v>
      </c>
      <c r="K8270">
        <v>138</v>
      </c>
      <c r="L8270">
        <f t="shared" si="259"/>
        <v>2484</v>
      </c>
      <c r="M8270">
        <v>0</v>
      </c>
      <c r="N8270">
        <f t="shared" si="258"/>
        <v>2484</v>
      </c>
      <c r="O8270">
        <v>2</v>
      </c>
      <c r="P8270" t="str">
        <f>VLOOKUP(O8270,dFornecedor!A:B,2,0)</f>
        <v>Minerva</v>
      </c>
    </row>
    <row r="8271" spans="1:16" x14ac:dyDescent="0.25">
      <c r="A8271">
        <v>8270</v>
      </c>
      <c r="B8271" s="1">
        <v>44409</v>
      </c>
      <c r="C8271" s="1">
        <v>44410</v>
      </c>
      <c r="D8271" s="1">
        <v>44427</v>
      </c>
      <c r="E8271" s="1">
        <v>44431</v>
      </c>
      <c r="F8271">
        <v>1</v>
      </c>
      <c r="G8271" t="str">
        <f>VLOOKUP(F8271,dComprador!A:B,2,0)</f>
        <v>Alon</v>
      </c>
      <c r="H8271">
        <v>9</v>
      </c>
      <c r="I8271" t="str">
        <f>VLOOKUP(H8271,dMateriaPrima!A:B,2,0)</f>
        <v>Couro</v>
      </c>
      <c r="J8271">
        <f>VLOOKUP(H8271,dMateriaPrima!A:C,3,0)</f>
        <v>4.4000000000000004</v>
      </c>
      <c r="K8271">
        <v>21</v>
      </c>
      <c r="L8271">
        <f t="shared" si="259"/>
        <v>92.4</v>
      </c>
      <c r="M8271">
        <v>0</v>
      </c>
      <c r="N8271">
        <f t="shared" si="258"/>
        <v>92.4</v>
      </c>
      <c r="O8271">
        <v>3</v>
      </c>
      <c r="P8271" t="str">
        <f>VLOOKUP(O8271,dFornecedor!A:B,2,0)</f>
        <v>StepUp</v>
      </c>
    </row>
    <row r="8272" spans="1:16" x14ac:dyDescent="0.25">
      <c r="A8272">
        <v>8271</v>
      </c>
      <c r="B8272" s="1">
        <v>44409</v>
      </c>
      <c r="C8272" s="1">
        <v>44409</v>
      </c>
      <c r="D8272" s="1">
        <v>44436</v>
      </c>
      <c r="E8272" s="1">
        <v>44435</v>
      </c>
      <c r="F8272">
        <v>1</v>
      </c>
      <c r="G8272" t="str">
        <f>VLOOKUP(F8272,dComprador!A:B,2,0)</f>
        <v>Alon</v>
      </c>
      <c r="H8272">
        <v>7</v>
      </c>
      <c r="I8272" t="str">
        <f>VLOOKUP(H8272,dMateriaPrima!A:B,2,0)</f>
        <v>Poliéster</v>
      </c>
      <c r="J8272">
        <f>VLOOKUP(H8272,dMateriaPrima!A:C,3,0)</f>
        <v>8</v>
      </c>
      <c r="K8272">
        <v>17</v>
      </c>
      <c r="L8272">
        <f t="shared" si="259"/>
        <v>136</v>
      </c>
      <c r="M8272">
        <v>0</v>
      </c>
      <c r="N8272">
        <f t="shared" si="258"/>
        <v>136</v>
      </c>
      <c r="O8272">
        <v>2</v>
      </c>
      <c r="P8272" t="str">
        <f>VLOOKUP(O8272,dFornecedor!A:B,2,0)</f>
        <v>Minerva</v>
      </c>
    </row>
    <row r="8273" spans="1:16" x14ac:dyDescent="0.25">
      <c r="A8273">
        <v>8272</v>
      </c>
      <c r="B8273" s="1">
        <v>44409</v>
      </c>
      <c r="C8273" s="1">
        <v>44409</v>
      </c>
      <c r="D8273" s="1">
        <v>44440</v>
      </c>
      <c r="E8273" s="1">
        <v>44444</v>
      </c>
      <c r="F8273">
        <v>1</v>
      </c>
      <c r="G8273" t="str">
        <f>VLOOKUP(F8273,dComprador!A:B,2,0)</f>
        <v>Alon</v>
      </c>
      <c r="H8273">
        <v>9</v>
      </c>
      <c r="I8273" t="str">
        <f>VLOOKUP(H8273,dMateriaPrima!A:B,2,0)</f>
        <v>Couro</v>
      </c>
      <c r="J8273">
        <f>VLOOKUP(H8273,dMateriaPrima!A:C,3,0)</f>
        <v>4.4000000000000004</v>
      </c>
      <c r="K8273">
        <v>81</v>
      </c>
      <c r="L8273">
        <f t="shared" si="259"/>
        <v>356.40000000000003</v>
      </c>
      <c r="M8273">
        <v>0</v>
      </c>
      <c r="N8273">
        <f t="shared" si="258"/>
        <v>356.40000000000003</v>
      </c>
      <c r="O8273">
        <v>2</v>
      </c>
      <c r="P8273" t="str">
        <f>VLOOKUP(O8273,dFornecedor!A:B,2,0)</f>
        <v>Minerva</v>
      </c>
    </row>
    <row r="8274" spans="1:16" x14ac:dyDescent="0.25">
      <c r="A8274">
        <v>8273</v>
      </c>
      <c r="B8274" s="1">
        <v>44409</v>
      </c>
      <c r="C8274" s="1">
        <v>44415</v>
      </c>
      <c r="D8274" s="1">
        <v>44430</v>
      </c>
      <c r="E8274" s="1">
        <v>44431</v>
      </c>
      <c r="F8274">
        <v>1</v>
      </c>
      <c r="G8274" t="str">
        <f>VLOOKUP(F8274,dComprador!A:B,2,0)</f>
        <v>Alon</v>
      </c>
      <c r="H8274">
        <v>9</v>
      </c>
      <c r="I8274" t="str">
        <f>VLOOKUP(H8274,dMateriaPrima!A:B,2,0)</f>
        <v>Couro</v>
      </c>
      <c r="J8274">
        <f>VLOOKUP(H8274,dMateriaPrima!A:C,3,0)</f>
        <v>4.4000000000000004</v>
      </c>
      <c r="K8274">
        <v>149</v>
      </c>
      <c r="L8274">
        <f t="shared" si="259"/>
        <v>655.6</v>
      </c>
      <c r="M8274">
        <v>0</v>
      </c>
      <c r="N8274">
        <f t="shared" si="258"/>
        <v>655.6</v>
      </c>
      <c r="O8274">
        <v>1</v>
      </c>
      <c r="P8274" t="str">
        <f>VLOOKUP(O8274,dFornecedor!A:B,2,0)</f>
        <v>NorthShore</v>
      </c>
    </row>
    <row r="8275" spans="1:16" x14ac:dyDescent="0.25">
      <c r="A8275">
        <v>8274</v>
      </c>
      <c r="B8275" s="1">
        <v>44409</v>
      </c>
      <c r="C8275" s="1">
        <v>44410</v>
      </c>
      <c r="D8275" s="1">
        <v>44431</v>
      </c>
      <c r="E8275" s="1">
        <v>44432</v>
      </c>
      <c r="F8275">
        <v>1</v>
      </c>
      <c r="G8275" t="str">
        <f>VLOOKUP(F8275,dComprador!A:B,2,0)</f>
        <v>Alon</v>
      </c>
      <c r="H8275">
        <v>7</v>
      </c>
      <c r="I8275" t="str">
        <f>VLOOKUP(H8275,dMateriaPrima!A:B,2,0)</f>
        <v>Poliéster</v>
      </c>
      <c r="J8275">
        <f>VLOOKUP(H8275,dMateriaPrima!A:C,3,0)</f>
        <v>8</v>
      </c>
      <c r="K8275">
        <v>419</v>
      </c>
      <c r="L8275">
        <f t="shared" si="259"/>
        <v>3352</v>
      </c>
      <c r="M8275">
        <v>0</v>
      </c>
      <c r="N8275">
        <f t="shared" si="258"/>
        <v>3352</v>
      </c>
      <c r="O8275">
        <v>3</v>
      </c>
      <c r="P8275" t="str">
        <f>VLOOKUP(O8275,dFornecedor!A:B,2,0)</f>
        <v>StepUp</v>
      </c>
    </row>
    <row r="8276" spans="1:16" x14ac:dyDescent="0.25">
      <c r="A8276">
        <v>8275</v>
      </c>
      <c r="B8276" s="1">
        <v>44410</v>
      </c>
      <c r="C8276" s="1">
        <v>44418</v>
      </c>
      <c r="D8276" s="1">
        <v>44421</v>
      </c>
      <c r="E8276" s="1">
        <v>44426</v>
      </c>
      <c r="F8276">
        <v>4</v>
      </c>
      <c r="G8276" t="str">
        <f>VLOOKUP(F8276,dComprador!A:B,2,0)</f>
        <v>Lira</v>
      </c>
      <c r="H8276">
        <v>5</v>
      </c>
      <c r="I8276" t="str">
        <f>VLOOKUP(H8276,dMateriaPrima!A:B,2,0)</f>
        <v>Areia</v>
      </c>
      <c r="J8276">
        <f>VLOOKUP(H8276,dMateriaPrima!A:C,3,0)</f>
        <v>3.59</v>
      </c>
      <c r="K8276">
        <v>118</v>
      </c>
      <c r="L8276">
        <f t="shared" si="259"/>
        <v>423.62</v>
      </c>
      <c r="M8276">
        <v>0</v>
      </c>
      <c r="N8276">
        <f t="shared" si="258"/>
        <v>423.62</v>
      </c>
      <c r="O8276">
        <v>2</v>
      </c>
      <c r="P8276" t="str">
        <f>VLOOKUP(O8276,dFornecedor!A:B,2,0)</f>
        <v>Minerva</v>
      </c>
    </row>
    <row r="8277" spans="1:16" x14ac:dyDescent="0.25">
      <c r="A8277">
        <v>8276</v>
      </c>
      <c r="B8277" s="1">
        <v>44410</v>
      </c>
      <c r="C8277" s="1">
        <v>44413</v>
      </c>
      <c r="D8277" s="1">
        <v>44417</v>
      </c>
      <c r="E8277" s="1">
        <v>44414</v>
      </c>
      <c r="F8277">
        <v>4</v>
      </c>
      <c r="G8277" t="str">
        <f>VLOOKUP(F8277,dComprador!A:B,2,0)</f>
        <v>Lira</v>
      </c>
      <c r="H8277">
        <v>3</v>
      </c>
      <c r="I8277" t="str">
        <f>VLOOKUP(H8277,dMateriaPrima!A:B,2,0)</f>
        <v>Barra Metal</v>
      </c>
      <c r="J8277">
        <f>VLOOKUP(H8277,dMateriaPrima!A:C,3,0)</f>
        <v>565</v>
      </c>
      <c r="K8277">
        <v>57</v>
      </c>
      <c r="L8277">
        <f t="shared" si="259"/>
        <v>32205</v>
      </c>
      <c r="M8277">
        <v>0</v>
      </c>
      <c r="N8277">
        <f t="shared" si="258"/>
        <v>32205</v>
      </c>
      <c r="O8277">
        <v>1</v>
      </c>
      <c r="P8277" t="str">
        <f>VLOOKUP(O8277,dFornecedor!A:B,2,0)</f>
        <v>NorthShore</v>
      </c>
    </row>
    <row r="8278" spans="1:16" x14ac:dyDescent="0.25">
      <c r="A8278">
        <v>8277</v>
      </c>
      <c r="B8278" s="1">
        <v>44410</v>
      </c>
      <c r="C8278" s="1">
        <v>44410</v>
      </c>
      <c r="D8278" s="1">
        <v>44439</v>
      </c>
      <c r="E8278" s="1">
        <v>44442</v>
      </c>
      <c r="F8278">
        <v>1</v>
      </c>
      <c r="G8278" t="str">
        <f>VLOOKUP(F8278,dComprador!A:B,2,0)</f>
        <v>Alon</v>
      </c>
      <c r="H8278">
        <v>1</v>
      </c>
      <c r="I8278" t="str">
        <f>VLOOKUP(H8278,dMateriaPrima!A:B,2,0)</f>
        <v>Tecido</v>
      </c>
      <c r="J8278">
        <f>VLOOKUP(H8278,dMateriaPrima!A:C,3,0)</f>
        <v>18</v>
      </c>
      <c r="K8278">
        <v>45</v>
      </c>
      <c r="L8278">
        <f t="shared" si="259"/>
        <v>810</v>
      </c>
      <c r="M8278">
        <v>0</v>
      </c>
      <c r="N8278">
        <f t="shared" si="258"/>
        <v>810</v>
      </c>
      <c r="O8278">
        <v>4</v>
      </c>
      <c r="P8278" t="str">
        <f>VLOOKUP(O8278,dFornecedor!A:B,2,0)</f>
        <v>AlphaOmega</v>
      </c>
    </row>
    <row r="8279" spans="1:16" x14ac:dyDescent="0.25">
      <c r="A8279">
        <v>8278</v>
      </c>
      <c r="B8279" s="1">
        <v>44410</v>
      </c>
      <c r="C8279" s="1">
        <v>44417</v>
      </c>
      <c r="D8279" s="1">
        <v>44419</v>
      </c>
      <c r="E8279" s="1">
        <v>44422</v>
      </c>
      <c r="F8279">
        <v>4</v>
      </c>
      <c r="G8279" t="str">
        <f>VLOOKUP(F8279,dComprador!A:B,2,0)</f>
        <v>Lira</v>
      </c>
      <c r="H8279">
        <v>4</v>
      </c>
      <c r="I8279" t="str">
        <f>VLOOKUP(H8279,dMateriaPrima!A:B,2,0)</f>
        <v>Madeira</v>
      </c>
      <c r="J8279">
        <f>VLOOKUP(H8279,dMateriaPrima!A:C,3,0)</f>
        <v>168</v>
      </c>
      <c r="K8279">
        <v>17</v>
      </c>
      <c r="L8279">
        <f t="shared" si="259"/>
        <v>2856</v>
      </c>
      <c r="M8279">
        <v>0</v>
      </c>
      <c r="N8279">
        <f t="shared" si="258"/>
        <v>2856</v>
      </c>
      <c r="O8279">
        <v>2</v>
      </c>
      <c r="P8279" t="str">
        <f>VLOOKUP(O8279,dFornecedor!A:B,2,0)</f>
        <v>Minerva</v>
      </c>
    </row>
    <row r="8280" spans="1:16" x14ac:dyDescent="0.25">
      <c r="A8280">
        <v>8279</v>
      </c>
      <c r="B8280" s="1">
        <v>44410</v>
      </c>
      <c r="C8280" s="1">
        <v>44410</v>
      </c>
      <c r="D8280" s="1">
        <v>44419</v>
      </c>
      <c r="E8280" s="1">
        <v>44418</v>
      </c>
      <c r="F8280">
        <v>4</v>
      </c>
      <c r="G8280" t="str">
        <f>VLOOKUP(F8280,dComprador!A:B,2,0)</f>
        <v>Lira</v>
      </c>
      <c r="H8280">
        <v>1</v>
      </c>
      <c r="I8280" t="str">
        <f>VLOOKUP(H8280,dMateriaPrima!A:B,2,0)</f>
        <v>Tecido</v>
      </c>
      <c r="J8280">
        <f>VLOOKUP(H8280,dMateriaPrima!A:C,3,0)</f>
        <v>18</v>
      </c>
      <c r="K8280">
        <v>519</v>
      </c>
      <c r="L8280">
        <f t="shared" si="259"/>
        <v>9342</v>
      </c>
      <c r="M8280">
        <v>0</v>
      </c>
      <c r="N8280">
        <f t="shared" si="258"/>
        <v>9342</v>
      </c>
      <c r="O8280">
        <v>5</v>
      </c>
      <c r="P8280" t="str">
        <f>VLOOKUP(O8280,dFornecedor!A:B,2,0)</f>
        <v>Atlas</v>
      </c>
    </row>
    <row r="8281" spans="1:16" x14ac:dyDescent="0.25">
      <c r="A8281">
        <v>8280</v>
      </c>
      <c r="B8281" s="1">
        <v>44410</v>
      </c>
      <c r="C8281" s="1">
        <v>44417</v>
      </c>
      <c r="D8281" s="1">
        <v>44425</v>
      </c>
      <c r="E8281" s="1">
        <v>44429</v>
      </c>
      <c r="F8281">
        <v>1</v>
      </c>
      <c r="G8281" t="str">
        <f>VLOOKUP(F8281,dComprador!A:B,2,0)</f>
        <v>Alon</v>
      </c>
      <c r="H8281">
        <v>9</v>
      </c>
      <c r="I8281" t="str">
        <f>VLOOKUP(H8281,dMateriaPrima!A:B,2,0)</f>
        <v>Couro</v>
      </c>
      <c r="J8281">
        <f>VLOOKUP(H8281,dMateriaPrima!A:C,3,0)</f>
        <v>4.4000000000000004</v>
      </c>
      <c r="K8281">
        <v>340</v>
      </c>
      <c r="L8281">
        <f t="shared" si="259"/>
        <v>1496.0000000000002</v>
      </c>
      <c r="M8281">
        <v>0</v>
      </c>
      <c r="N8281">
        <f t="shared" si="258"/>
        <v>1496.0000000000002</v>
      </c>
      <c r="O8281">
        <v>5</v>
      </c>
      <c r="P8281" t="str">
        <f>VLOOKUP(O8281,dFornecedor!A:B,2,0)</f>
        <v>Atlas</v>
      </c>
    </row>
    <row r="8282" spans="1:16" x14ac:dyDescent="0.25">
      <c r="A8282">
        <v>8281</v>
      </c>
      <c r="B8282" s="1">
        <v>44410</v>
      </c>
      <c r="C8282" s="1">
        <v>44410</v>
      </c>
      <c r="D8282" s="1">
        <v>44423</v>
      </c>
      <c r="E8282" s="1">
        <v>44425</v>
      </c>
      <c r="F8282">
        <v>1</v>
      </c>
      <c r="G8282" t="str">
        <f>VLOOKUP(F8282,dComprador!A:B,2,0)</f>
        <v>Alon</v>
      </c>
      <c r="H8282">
        <v>8</v>
      </c>
      <c r="I8282" t="str">
        <f>VLOOKUP(H8282,dMateriaPrima!A:B,2,0)</f>
        <v>Cimento</v>
      </c>
      <c r="J8282">
        <f>VLOOKUP(H8282,dMateriaPrima!A:C,3,0)</f>
        <v>23</v>
      </c>
      <c r="K8282">
        <v>57</v>
      </c>
      <c r="L8282">
        <f t="shared" si="259"/>
        <v>1311</v>
      </c>
      <c r="M8282">
        <v>0</v>
      </c>
      <c r="N8282">
        <f t="shared" si="258"/>
        <v>1311</v>
      </c>
      <c r="O8282">
        <v>2</v>
      </c>
      <c r="P8282" t="str">
        <f>VLOOKUP(O8282,dFornecedor!A:B,2,0)</f>
        <v>Minerva</v>
      </c>
    </row>
    <row r="8283" spans="1:16" x14ac:dyDescent="0.25">
      <c r="A8283">
        <v>8282</v>
      </c>
      <c r="B8283" s="1">
        <v>44410</v>
      </c>
      <c r="C8283" s="1">
        <v>44415</v>
      </c>
      <c r="D8283" s="1">
        <v>44428</v>
      </c>
      <c r="E8283" s="1">
        <v>44432</v>
      </c>
      <c r="F8283">
        <v>1</v>
      </c>
      <c r="G8283" t="str">
        <f>VLOOKUP(F8283,dComprador!A:B,2,0)</f>
        <v>Alon</v>
      </c>
      <c r="H8283">
        <v>5</v>
      </c>
      <c r="I8283" t="str">
        <f>VLOOKUP(H8283,dMateriaPrima!A:B,2,0)</f>
        <v>Areia</v>
      </c>
      <c r="J8283">
        <f>VLOOKUP(H8283,dMateriaPrima!A:C,3,0)</f>
        <v>3.59</v>
      </c>
      <c r="K8283">
        <v>287</v>
      </c>
      <c r="L8283">
        <f t="shared" si="259"/>
        <v>1030.33</v>
      </c>
      <c r="M8283">
        <v>0</v>
      </c>
      <c r="N8283">
        <f t="shared" si="258"/>
        <v>1030.33</v>
      </c>
      <c r="O8283">
        <v>2</v>
      </c>
      <c r="P8283" t="str">
        <f>VLOOKUP(O8283,dFornecedor!A:B,2,0)</f>
        <v>Minerva</v>
      </c>
    </row>
    <row r="8284" spans="1:16" x14ac:dyDescent="0.25">
      <c r="A8284">
        <v>8283</v>
      </c>
      <c r="B8284" s="1">
        <v>44410</v>
      </c>
      <c r="C8284" s="1">
        <v>44420</v>
      </c>
      <c r="D8284" s="1">
        <v>44423</v>
      </c>
      <c r="E8284" s="1">
        <v>44428</v>
      </c>
      <c r="F8284">
        <v>2</v>
      </c>
      <c r="G8284" t="str">
        <f>VLOOKUP(F8284,dComprador!A:B,2,0)</f>
        <v>João</v>
      </c>
      <c r="H8284">
        <v>5</v>
      </c>
      <c r="I8284" t="str">
        <f>VLOOKUP(H8284,dMateriaPrima!A:B,2,0)</f>
        <v>Areia</v>
      </c>
      <c r="J8284">
        <f>VLOOKUP(H8284,dMateriaPrima!A:C,3,0)</f>
        <v>3.59</v>
      </c>
      <c r="K8284">
        <v>229</v>
      </c>
      <c r="L8284">
        <f t="shared" si="259"/>
        <v>822.11</v>
      </c>
      <c r="M8284">
        <v>0</v>
      </c>
      <c r="N8284">
        <f t="shared" si="258"/>
        <v>822.11</v>
      </c>
      <c r="O8284">
        <v>3</v>
      </c>
      <c r="P8284" t="str">
        <f>VLOOKUP(O8284,dFornecedor!A:B,2,0)</f>
        <v>StepUp</v>
      </c>
    </row>
    <row r="8285" spans="1:16" x14ac:dyDescent="0.25">
      <c r="A8285">
        <v>8284</v>
      </c>
      <c r="B8285" s="1">
        <v>44410</v>
      </c>
      <c r="C8285" s="1">
        <v>44410</v>
      </c>
      <c r="D8285" s="1">
        <v>44425</v>
      </c>
      <c r="E8285" s="1">
        <v>44427</v>
      </c>
      <c r="F8285">
        <v>1</v>
      </c>
      <c r="G8285" t="str">
        <f>VLOOKUP(F8285,dComprador!A:B,2,0)</f>
        <v>Alon</v>
      </c>
      <c r="H8285">
        <v>11</v>
      </c>
      <c r="I8285" t="str">
        <f>VLOOKUP(H8285,dMateriaPrima!A:B,2,0)</f>
        <v>Papel</v>
      </c>
      <c r="J8285">
        <f>VLOOKUP(H8285,dMateriaPrima!A:C,3,0)</f>
        <v>9</v>
      </c>
      <c r="K8285">
        <v>458</v>
      </c>
      <c r="L8285">
        <f t="shared" si="259"/>
        <v>4122</v>
      </c>
      <c r="M8285">
        <v>0</v>
      </c>
      <c r="N8285">
        <f t="shared" si="258"/>
        <v>4122</v>
      </c>
      <c r="O8285">
        <v>2</v>
      </c>
      <c r="P8285" t="str">
        <f>VLOOKUP(O8285,dFornecedor!A:B,2,0)</f>
        <v>Minerva</v>
      </c>
    </row>
    <row r="8286" spans="1:16" x14ac:dyDescent="0.25">
      <c r="A8286">
        <v>8285</v>
      </c>
      <c r="B8286" s="1">
        <v>44410</v>
      </c>
      <c r="C8286" s="1">
        <v>44414</v>
      </c>
      <c r="D8286" s="1">
        <v>44441</v>
      </c>
      <c r="E8286" s="1">
        <v>44443</v>
      </c>
      <c r="F8286">
        <v>1</v>
      </c>
      <c r="G8286" t="str">
        <f>VLOOKUP(F8286,dComprador!A:B,2,0)</f>
        <v>Alon</v>
      </c>
      <c r="H8286">
        <v>7</v>
      </c>
      <c r="I8286" t="str">
        <f>VLOOKUP(H8286,dMateriaPrima!A:B,2,0)</f>
        <v>Poliéster</v>
      </c>
      <c r="J8286">
        <f>VLOOKUP(H8286,dMateriaPrima!A:C,3,0)</f>
        <v>8</v>
      </c>
      <c r="K8286">
        <v>86</v>
      </c>
      <c r="L8286">
        <f t="shared" si="259"/>
        <v>688</v>
      </c>
      <c r="M8286">
        <v>0</v>
      </c>
      <c r="N8286">
        <f t="shared" si="258"/>
        <v>688</v>
      </c>
      <c r="O8286">
        <v>4</v>
      </c>
      <c r="P8286" t="str">
        <f>VLOOKUP(O8286,dFornecedor!A:B,2,0)</f>
        <v>AlphaOmega</v>
      </c>
    </row>
    <row r="8287" spans="1:16" x14ac:dyDescent="0.25">
      <c r="A8287">
        <v>8286</v>
      </c>
      <c r="B8287" s="1">
        <v>44410</v>
      </c>
      <c r="C8287" s="1">
        <v>44411</v>
      </c>
      <c r="D8287" s="1">
        <v>44432</v>
      </c>
      <c r="E8287" s="1">
        <v>44434</v>
      </c>
      <c r="F8287">
        <v>1</v>
      </c>
      <c r="G8287" t="str">
        <f>VLOOKUP(F8287,dComprador!A:B,2,0)</f>
        <v>Alon</v>
      </c>
      <c r="H8287">
        <v>1</v>
      </c>
      <c r="I8287" t="str">
        <f>VLOOKUP(H8287,dMateriaPrima!A:B,2,0)</f>
        <v>Tecido</v>
      </c>
      <c r="J8287">
        <f>VLOOKUP(H8287,dMateriaPrima!A:C,3,0)</f>
        <v>18</v>
      </c>
      <c r="K8287">
        <v>244</v>
      </c>
      <c r="L8287">
        <f t="shared" si="259"/>
        <v>4392</v>
      </c>
      <c r="M8287">
        <v>0</v>
      </c>
      <c r="N8287">
        <f t="shared" si="258"/>
        <v>4392</v>
      </c>
      <c r="O8287">
        <v>4</v>
      </c>
      <c r="P8287" t="str">
        <f>VLOOKUP(O8287,dFornecedor!A:B,2,0)</f>
        <v>AlphaOmega</v>
      </c>
    </row>
    <row r="8288" spans="1:16" x14ac:dyDescent="0.25">
      <c r="A8288">
        <v>8287</v>
      </c>
      <c r="B8288" s="1">
        <v>44411</v>
      </c>
      <c r="C8288" s="1">
        <v>44420</v>
      </c>
      <c r="D8288" s="1">
        <v>44421</v>
      </c>
      <c r="E8288" s="1">
        <v>44427</v>
      </c>
      <c r="F8288">
        <v>4</v>
      </c>
      <c r="G8288" t="str">
        <f>VLOOKUP(F8288,dComprador!A:B,2,0)</f>
        <v>Lira</v>
      </c>
      <c r="H8288">
        <v>11</v>
      </c>
      <c r="I8288" t="str">
        <f>VLOOKUP(H8288,dMateriaPrima!A:B,2,0)</f>
        <v>Papel</v>
      </c>
      <c r="J8288">
        <f>VLOOKUP(H8288,dMateriaPrima!A:C,3,0)</f>
        <v>9</v>
      </c>
      <c r="K8288">
        <v>7</v>
      </c>
      <c r="L8288">
        <f t="shared" si="259"/>
        <v>63</v>
      </c>
      <c r="M8288">
        <v>0</v>
      </c>
      <c r="N8288">
        <f t="shared" si="258"/>
        <v>63</v>
      </c>
      <c r="O8288">
        <v>3</v>
      </c>
      <c r="P8288" t="str">
        <f>VLOOKUP(O8288,dFornecedor!A:B,2,0)</f>
        <v>StepUp</v>
      </c>
    </row>
    <row r="8289" spans="1:16" x14ac:dyDescent="0.25">
      <c r="A8289">
        <v>8288</v>
      </c>
      <c r="B8289" s="1">
        <v>44411</v>
      </c>
      <c r="C8289" s="1">
        <v>44415</v>
      </c>
      <c r="D8289" s="1">
        <v>44418</v>
      </c>
      <c r="E8289" s="1">
        <v>44419</v>
      </c>
      <c r="F8289">
        <v>4</v>
      </c>
      <c r="G8289" t="str">
        <f>VLOOKUP(F8289,dComprador!A:B,2,0)</f>
        <v>Lira</v>
      </c>
      <c r="H8289">
        <v>8</v>
      </c>
      <c r="I8289" t="str">
        <f>VLOOKUP(H8289,dMateriaPrima!A:B,2,0)</f>
        <v>Cimento</v>
      </c>
      <c r="J8289">
        <f>VLOOKUP(H8289,dMateriaPrima!A:C,3,0)</f>
        <v>23</v>
      </c>
      <c r="K8289">
        <v>85</v>
      </c>
      <c r="L8289">
        <f t="shared" si="259"/>
        <v>1955</v>
      </c>
      <c r="M8289">
        <v>0</v>
      </c>
      <c r="N8289">
        <f t="shared" si="258"/>
        <v>1955</v>
      </c>
      <c r="O8289">
        <v>1</v>
      </c>
      <c r="P8289" t="str">
        <f>VLOOKUP(O8289,dFornecedor!A:B,2,0)</f>
        <v>NorthShore</v>
      </c>
    </row>
    <row r="8290" spans="1:16" x14ac:dyDescent="0.25">
      <c r="A8290">
        <v>8289</v>
      </c>
      <c r="B8290" s="1">
        <v>44411</v>
      </c>
      <c r="C8290" s="1">
        <v>44411</v>
      </c>
      <c r="D8290" s="1">
        <v>44420</v>
      </c>
      <c r="E8290" s="1">
        <v>44420</v>
      </c>
      <c r="F8290">
        <v>4</v>
      </c>
      <c r="G8290" t="str">
        <f>VLOOKUP(F8290,dComprador!A:B,2,0)</f>
        <v>Lira</v>
      </c>
      <c r="H8290">
        <v>1</v>
      </c>
      <c r="I8290" t="str">
        <f>VLOOKUP(H8290,dMateriaPrima!A:B,2,0)</f>
        <v>Tecido</v>
      </c>
      <c r="J8290">
        <f>VLOOKUP(H8290,dMateriaPrima!A:C,3,0)</f>
        <v>18</v>
      </c>
      <c r="K8290">
        <v>7</v>
      </c>
      <c r="L8290">
        <f t="shared" si="259"/>
        <v>126</v>
      </c>
      <c r="M8290">
        <v>0</v>
      </c>
      <c r="N8290">
        <f t="shared" si="258"/>
        <v>126</v>
      </c>
      <c r="O8290">
        <v>4</v>
      </c>
      <c r="P8290" t="str">
        <f>VLOOKUP(O8290,dFornecedor!A:B,2,0)</f>
        <v>AlphaOmega</v>
      </c>
    </row>
    <row r="8291" spans="1:16" x14ac:dyDescent="0.25">
      <c r="A8291">
        <v>8290</v>
      </c>
      <c r="B8291" s="1">
        <v>44411</v>
      </c>
      <c r="C8291" s="1">
        <v>44412</v>
      </c>
      <c r="D8291" s="1">
        <v>44419</v>
      </c>
      <c r="E8291" s="1">
        <v>44420</v>
      </c>
      <c r="F8291">
        <v>4</v>
      </c>
      <c r="G8291" t="str">
        <f>VLOOKUP(F8291,dComprador!A:B,2,0)</f>
        <v>Lira</v>
      </c>
      <c r="H8291">
        <v>9</v>
      </c>
      <c r="I8291" t="str">
        <f>VLOOKUP(H8291,dMateriaPrima!A:B,2,0)</f>
        <v>Couro</v>
      </c>
      <c r="J8291">
        <f>VLOOKUP(H8291,dMateriaPrima!A:C,3,0)</f>
        <v>4.4000000000000004</v>
      </c>
      <c r="K8291">
        <v>172</v>
      </c>
      <c r="L8291">
        <f t="shared" si="259"/>
        <v>756.80000000000007</v>
      </c>
      <c r="M8291">
        <v>0</v>
      </c>
      <c r="N8291">
        <f t="shared" si="258"/>
        <v>756.80000000000007</v>
      </c>
      <c r="O8291">
        <v>3</v>
      </c>
      <c r="P8291" t="str">
        <f>VLOOKUP(O8291,dFornecedor!A:B,2,0)</f>
        <v>StepUp</v>
      </c>
    </row>
    <row r="8292" spans="1:16" x14ac:dyDescent="0.25">
      <c r="A8292">
        <v>8291</v>
      </c>
      <c r="B8292" s="1">
        <v>44411</v>
      </c>
      <c r="C8292" s="1">
        <v>44411</v>
      </c>
      <c r="D8292" s="1">
        <v>44417</v>
      </c>
      <c r="E8292" s="1">
        <v>44420</v>
      </c>
      <c r="F8292">
        <v>4</v>
      </c>
      <c r="G8292" t="str">
        <f>VLOOKUP(F8292,dComprador!A:B,2,0)</f>
        <v>Lira</v>
      </c>
      <c r="H8292">
        <v>9</v>
      </c>
      <c r="I8292" t="str">
        <f>VLOOKUP(H8292,dMateriaPrima!A:B,2,0)</f>
        <v>Couro</v>
      </c>
      <c r="J8292">
        <f>VLOOKUP(H8292,dMateriaPrima!A:C,3,0)</f>
        <v>4.4000000000000004</v>
      </c>
      <c r="K8292">
        <v>50</v>
      </c>
      <c r="L8292">
        <f t="shared" si="259"/>
        <v>220.00000000000003</v>
      </c>
      <c r="M8292">
        <v>0</v>
      </c>
      <c r="N8292">
        <f t="shared" si="258"/>
        <v>220.00000000000003</v>
      </c>
      <c r="O8292">
        <v>2</v>
      </c>
      <c r="P8292" t="str">
        <f>VLOOKUP(O8292,dFornecedor!A:B,2,0)</f>
        <v>Minerva</v>
      </c>
    </row>
    <row r="8293" spans="1:16" x14ac:dyDescent="0.25">
      <c r="A8293">
        <v>8292</v>
      </c>
      <c r="B8293" s="1">
        <v>44411</v>
      </c>
      <c r="C8293" s="1">
        <v>44419</v>
      </c>
      <c r="D8293" s="1">
        <v>44429</v>
      </c>
      <c r="E8293" s="1">
        <v>44434</v>
      </c>
      <c r="F8293">
        <v>1</v>
      </c>
      <c r="G8293" t="str">
        <f>VLOOKUP(F8293,dComprador!A:B,2,0)</f>
        <v>Alon</v>
      </c>
      <c r="H8293">
        <v>5</v>
      </c>
      <c r="I8293" t="str">
        <f>VLOOKUP(H8293,dMateriaPrima!A:B,2,0)</f>
        <v>Areia</v>
      </c>
      <c r="J8293">
        <f>VLOOKUP(H8293,dMateriaPrima!A:C,3,0)</f>
        <v>3.59</v>
      </c>
      <c r="K8293">
        <v>89</v>
      </c>
      <c r="L8293">
        <f t="shared" si="259"/>
        <v>319.51</v>
      </c>
      <c r="M8293">
        <v>0</v>
      </c>
      <c r="N8293">
        <f t="shared" si="258"/>
        <v>319.51</v>
      </c>
      <c r="O8293">
        <v>2</v>
      </c>
      <c r="P8293" t="str">
        <f>VLOOKUP(O8293,dFornecedor!A:B,2,0)</f>
        <v>Minerva</v>
      </c>
    </row>
    <row r="8294" spans="1:16" x14ac:dyDescent="0.25">
      <c r="A8294">
        <v>8293</v>
      </c>
      <c r="B8294" s="1">
        <v>44411</v>
      </c>
      <c r="C8294" s="1">
        <v>44411</v>
      </c>
      <c r="D8294" s="1">
        <v>44428</v>
      </c>
      <c r="E8294" s="1">
        <v>44430</v>
      </c>
      <c r="F8294">
        <v>1</v>
      </c>
      <c r="G8294" t="str">
        <f>VLOOKUP(F8294,dComprador!A:B,2,0)</f>
        <v>Alon</v>
      </c>
      <c r="H8294">
        <v>9</v>
      </c>
      <c r="I8294" t="str">
        <f>VLOOKUP(H8294,dMateriaPrima!A:B,2,0)</f>
        <v>Couro</v>
      </c>
      <c r="J8294">
        <f>VLOOKUP(H8294,dMateriaPrima!A:C,3,0)</f>
        <v>4.4000000000000004</v>
      </c>
      <c r="K8294">
        <v>126</v>
      </c>
      <c r="L8294">
        <f t="shared" si="259"/>
        <v>554.40000000000009</v>
      </c>
      <c r="M8294">
        <v>0</v>
      </c>
      <c r="N8294">
        <f t="shared" si="258"/>
        <v>554.40000000000009</v>
      </c>
      <c r="O8294">
        <v>2</v>
      </c>
      <c r="P8294" t="str">
        <f>VLOOKUP(O8294,dFornecedor!A:B,2,0)</f>
        <v>Minerva</v>
      </c>
    </row>
    <row r="8295" spans="1:16" x14ac:dyDescent="0.25">
      <c r="A8295">
        <v>8294</v>
      </c>
      <c r="B8295" s="1">
        <v>44411</v>
      </c>
      <c r="C8295" s="1">
        <v>44418</v>
      </c>
      <c r="D8295" s="1">
        <v>44429</v>
      </c>
      <c r="E8295" s="1">
        <v>44430</v>
      </c>
      <c r="F8295">
        <v>1</v>
      </c>
      <c r="G8295" t="str">
        <f>VLOOKUP(F8295,dComprador!A:B,2,0)</f>
        <v>Alon</v>
      </c>
      <c r="H8295">
        <v>9</v>
      </c>
      <c r="I8295" t="str">
        <f>VLOOKUP(H8295,dMateriaPrima!A:B,2,0)</f>
        <v>Couro</v>
      </c>
      <c r="J8295">
        <f>VLOOKUP(H8295,dMateriaPrima!A:C,3,0)</f>
        <v>4.4000000000000004</v>
      </c>
      <c r="K8295">
        <v>259</v>
      </c>
      <c r="L8295">
        <f t="shared" si="259"/>
        <v>1139.6000000000001</v>
      </c>
      <c r="M8295">
        <v>0</v>
      </c>
      <c r="N8295">
        <f t="shared" si="258"/>
        <v>1139.6000000000001</v>
      </c>
      <c r="O8295">
        <v>1</v>
      </c>
      <c r="P8295" t="str">
        <f>VLOOKUP(O8295,dFornecedor!A:B,2,0)</f>
        <v>NorthShore</v>
      </c>
    </row>
    <row r="8296" spans="1:16" x14ac:dyDescent="0.25">
      <c r="A8296">
        <v>8295</v>
      </c>
      <c r="B8296" s="1">
        <v>44411</v>
      </c>
      <c r="C8296" s="1">
        <v>44417</v>
      </c>
      <c r="D8296" s="1">
        <v>44429</v>
      </c>
      <c r="E8296" s="1">
        <v>44431</v>
      </c>
      <c r="F8296">
        <v>1</v>
      </c>
      <c r="G8296" t="str">
        <f>VLOOKUP(F8296,dComprador!A:B,2,0)</f>
        <v>Alon</v>
      </c>
      <c r="H8296">
        <v>7</v>
      </c>
      <c r="I8296" t="str">
        <f>VLOOKUP(H8296,dMateriaPrima!A:B,2,0)</f>
        <v>Poliéster</v>
      </c>
      <c r="J8296">
        <f>VLOOKUP(H8296,dMateriaPrima!A:C,3,0)</f>
        <v>8</v>
      </c>
      <c r="K8296">
        <v>27</v>
      </c>
      <c r="L8296">
        <f t="shared" si="259"/>
        <v>216</v>
      </c>
      <c r="M8296">
        <v>0</v>
      </c>
      <c r="N8296">
        <f t="shared" si="258"/>
        <v>216</v>
      </c>
      <c r="O8296">
        <v>3</v>
      </c>
      <c r="P8296" t="str">
        <f>VLOOKUP(O8296,dFornecedor!A:B,2,0)</f>
        <v>StepUp</v>
      </c>
    </row>
    <row r="8297" spans="1:16" x14ac:dyDescent="0.25">
      <c r="A8297">
        <v>8296</v>
      </c>
      <c r="B8297" s="1">
        <v>44411</v>
      </c>
      <c r="C8297" s="1">
        <v>44411</v>
      </c>
      <c r="D8297" s="1">
        <v>44443</v>
      </c>
      <c r="E8297" s="1">
        <v>44445</v>
      </c>
      <c r="F8297">
        <v>1</v>
      </c>
      <c r="G8297" t="str">
        <f>VLOOKUP(F8297,dComprador!A:B,2,0)</f>
        <v>Alon</v>
      </c>
      <c r="H8297">
        <v>9</v>
      </c>
      <c r="I8297" t="str">
        <f>VLOOKUP(H8297,dMateriaPrima!A:B,2,0)</f>
        <v>Couro</v>
      </c>
      <c r="J8297">
        <f>VLOOKUP(H8297,dMateriaPrima!A:C,3,0)</f>
        <v>4.4000000000000004</v>
      </c>
      <c r="K8297">
        <v>303</v>
      </c>
      <c r="L8297">
        <f t="shared" si="259"/>
        <v>1333.2</v>
      </c>
      <c r="M8297">
        <v>0</v>
      </c>
      <c r="N8297">
        <f t="shared" si="258"/>
        <v>1333.2</v>
      </c>
      <c r="O8297">
        <v>2</v>
      </c>
      <c r="P8297" t="str">
        <f>VLOOKUP(O8297,dFornecedor!A:B,2,0)</f>
        <v>Minerva</v>
      </c>
    </row>
    <row r="8298" spans="1:16" x14ac:dyDescent="0.25">
      <c r="A8298">
        <v>8297</v>
      </c>
      <c r="B8298" s="1">
        <v>44411</v>
      </c>
      <c r="C8298" s="1">
        <v>44419</v>
      </c>
      <c r="D8298" s="1">
        <v>44442</v>
      </c>
      <c r="E8298" s="1">
        <v>44442</v>
      </c>
      <c r="F8298">
        <v>1</v>
      </c>
      <c r="G8298" t="str">
        <f>VLOOKUP(F8298,dComprador!A:B,2,0)</f>
        <v>Alon</v>
      </c>
      <c r="H8298">
        <v>9</v>
      </c>
      <c r="I8298" t="str">
        <f>VLOOKUP(H8298,dMateriaPrima!A:B,2,0)</f>
        <v>Couro</v>
      </c>
      <c r="J8298">
        <f>VLOOKUP(H8298,dMateriaPrima!A:C,3,0)</f>
        <v>4.4000000000000004</v>
      </c>
      <c r="K8298">
        <v>117</v>
      </c>
      <c r="L8298">
        <f t="shared" si="259"/>
        <v>514.80000000000007</v>
      </c>
      <c r="M8298">
        <v>0</v>
      </c>
      <c r="N8298">
        <f t="shared" si="258"/>
        <v>514.80000000000007</v>
      </c>
      <c r="O8298">
        <v>2</v>
      </c>
      <c r="P8298" t="str">
        <f>VLOOKUP(O8298,dFornecedor!A:B,2,0)</f>
        <v>Minerva</v>
      </c>
    </row>
    <row r="8299" spans="1:16" x14ac:dyDescent="0.25">
      <c r="A8299">
        <v>8298</v>
      </c>
      <c r="B8299" s="1">
        <v>44412</v>
      </c>
      <c r="C8299" s="1">
        <v>44421</v>
      </c>
      <c r="D8299" s="1">
        <v>44423</v>
      </c>
      <c r="E8299" s="1">
        <v>44428</v>
      </c>
      <c r="F8299">
        <v>4</v>
      </c>
      <c r="G8299" t="str">
        <f>VLOOKUP(F8299,dComprador!A:B,2,0)</f>
        <v>Lira</v>
      </c>
      <c r="H8299">
        <v>11</v>
      </c>
      <c r="I8299" t="str">
        <f>VLOOKUP(H8299,dMateriaPrima!A:B,2,0)</f>
        <v>Papel</v>
      </c>
      <c r="J8299">
        <f>VLOOKUP(H8299,dMateriaPrima!A:C,3,0)</f>
        <v>9</v>
      </c>
      <c r="K8299">
        <v>47</v>
      </c>
      <c r="L8299">
        <f t="shared" si="259"/>
        <v>423</v>
      </c>
      <c r="M8299">
        <v>0</v>
      </c>
      <c r="N8299">
        <f t="shared" si="258"/>
        <v>423</v>
      </c>
      <c r="O8299">
        <v>2</v>
      </c>
      <c r="P8299" t="str">
        <f>VLOOKUP(O8299,dFornecedor!A:B,2,0)</f>
        <v>Minerva</v>
      </c>
    </row>
    <row r="8300" spans="1:16" x14ac:dyDescent="0.25">
      <c r="A8300">
        <v>8299</v>
      </c>
      <c r="B8300" s="1">
        <v>44412</v>
      </c>
      <c r="C8300" s="1">
        <v>44412</v>
      </c>
      <c r="D8300" s="1">
        <v>44417</v>
      </c>
      <c r="E8300" s="1">
        <v>44424</v>
      </c>
      <c r="F8300">
        <v>4</v>
      </c>
      <c r="G8300" t="str">
        <f>VLOOKUP(F8300,dComprador!A:B,2,0)</f>
        <v>Lira</v>
      </c>
      <c r="H8300">
        <v>5</v>
      </c>
      <c r="I8300" t="str">
        <f>VLOOKUP(H8300,dMateriaPrima!A:B,2,0)</f>
        <v>Areia</v>
      </c>
      <c r="J8300">
        <f>VLOOKUP(H8300,dMateriaPrima!A:C,3,0)</f>
        <v>3.59</v>
      </c>
      <c r="K8300">
        <v>46</v>
      </c>
      <c r="L8300">
        <f t="shared" si="259"/>
        <v>165.14</v>
      </c>
      <c r="M8300">
        <v>0</v>
      </c>
      <c r="N8300">
        <f t="shared" si="258"/>
        <v>165.14</v>
      </c>
      <c r="O8300">
        <v>4</v>
      </c>
      <c r="P8300" t="str">
        <f>VLOOKUP(O8300,dFornecedor!A:B,2,0)</f>
        <v>AlphaOmega</v>
      </c>
    </row>
    <row r="8301" spans="1:16" x14ac:dyDescent="0.25">
      <c r="A8301">
        <v>8300</v>
      </c>
      <c r="B8301" s="1">
        <v>44412</v>
      </c>
      <c r="C8301" s="1">
        <v>44419</v>
      </c>
      <c r="D8301" s="1">
        <v>44419</v>
      </c>
      <c r="E8301" s="1">
        <v>44423</v>
      </c>
      <c r="F8301">
        <v>4</v>
      </c>
      <c r="G8301" t="str">
        <f>VLOOKUP(F8301,dComprador!A:B,2,0)</f>
        <v>Lira</v>
      </c>
      <c r="H8301">
        <v>8</v>
      </c>
      <c r="I8301" t="str">
        <f>VLOOKUP(H8301,dMateriaPrima!A:B,2,0)</f>
        <v>Cimento</v>
      </c>
      <c r="J8301">
        <f>VLOOKUP(H8301,dMateriaPrima!A:C,3,0)</f>
        <v>23</v>
      </c>
      <c r="K8301">
        <v>138</v>
      </c>
      <c r="L8301">
        <f t="shared" si="259"/>
        <v>3174</v>
      </c>
      <c r="M8301">
        <v>0</v>
      </c>
      <c r="N8301">
        <f t="shared" si="258"/>
        <v>3174</v>
      </c>
      <c r="O8301">
        <v>1</v>
      </c>
      <c r="P8301" t="str">
        <f>VLOOKUP(O8301,dFornecedor!A:B,2,0)</f>
        <v>NorthShore</v>
      </c>
    </row>
    <row r="8302" spans="1:16" x14ac:dyDescent="0.25">
      <c r="A8302">
        <v>8301</v>
      </c>
      <c r="B8302" s="1">
        <v>44412</v>
      </c>
      <c r="C8302" s="1">
        <v>44418</v>
      </c>
      <c r="D8302" s="1">
        <v>44422</v>
      </c>
      <c r="E8302" s="1">
        <v>44421</v>
      </c>
      <c r="F8302">
        <v>4</v>
      </c>
      <c r="G8302" t="str">
        <f>VLOOKUP(F8302,dComprador!A:B,2,0)</f>
        <v>Lira</v>
      </c>
      <c r="H8302">
        <v>5</v>
      </c>
      <c r="I8302" t="str">
        <f>VLOOKUP(H8302,dMateriaPrima!A:B,2,0)</f>
        <v>Areia</v>
      </c>
      <c r="J8302">
        <f>VLOOKUP(H8302,dMateriaPrima!A:C,3,0)</f>
        <v>3.59</v>
      </c>
      <c r="K8302">
        <v>84</v>
      </c>
      <c r="L8302">
        <f t="shared" si="259"/>
        <v>301.56</v>
      </c>
      <c r="M8302">
        <v>0</v>
      </c>
      <c r="N8302">
        <f t="shared" si="258"/>
        <v>301.56</v>
      </c>
      <c r="O8302">
        <v>2</v>
      </c>
      <c r="P8302" t="str">
        <f>VLOOKUP(O8302,dFornecedor!A:B,2,0)</f>
        <v>Minerva</v>
      </c>
    </row>
    <row r="8303" spans="1:16" x14ac:dyDescent="0.25">
      <c r="A8303">
        <v>8302</v>
      </c>
      <c r="B8303" s="1">
        <v>44412</v>
      </c>
      <c r="C8303" s="1">
        <v>44415</v>
      </c>
      <c r="D8303" s="1">
        <v>44420</v>
      </c>
      <c r="E8303" s="1">
        <v>44420</v>
      </c>
      <c r="F8303">
        <v>4</v>
      </c>
      <c r="G8303" t="str">
        <f>VLOOKUP(F8303,dComprador!A:B,2,0)</f>
        <v>Lira</v>
      </c>
      <c r="H8303">
        <v>10</v>
      </c>
      <c r="I8303" t="str">
        <f>VLOOKUP(H8303,dMateriaPrima!A:B,2,0)</f>
        <v>Pedra Britada</v>
      </c>
      <c r="J8303">
        <f>VLOOKUP(H8303,dMateriaPrima!A:C,3,0)</f>
        <v>56</v>
      </c>
      <c r="K8303">
        <v>53</v>
      </c>
      <c r="L8303">
        <f t="shared" si="259"/>
        <v>2968</v>
      </c>
      <c r="M8303">
        <v>0</v>
      </c>
      <c r="N8303">
        <f t="shared" si="258"/>
        <v>2968</v>
      </c>
      <c r="O8303">
        <v>4</v>
      </c>
      <c r="P8303" t="str">
        <f>VLOOKUP(O8303,dFornecedor!A:B,2,0)</f>
        <v>AlphaOmega</v>
      </c>
    </row>
    <row r="8304" spans="1:16" x14ac:dyDescent="0.25">
      <c r="A8304">
        <v>8303</v>
      </c>
      <c r="B8304" s="1">
        <v>44412</v>
      </c>
      <c r="C8304" s="1">
        <v>44412</v>
      </c>
      <c r="D8304" s="1">
        <v>44419</v>
      </c>
      <c r="E8304" s="1">
        <v>44422</v>
      </c>
      <c r="F8304">
        <v>4</v>
      </c>
      <c r="G8304" t="str">
        <f>VLOOKUP(F8304,dComprador!A:B,2,0)</f>
        <v>Lira</v>
      </c>
      <c r="H8304">
        <v>2</v>
      </c>
      <c r="I8304" t="str">
        <f>VLOOKUP(H8304,dMateriaPrima!A:B,2,0)</f>
        <v>Chapa Metal</v>
      </c>
      <c r="J8304">
        <f>VLOOKUP(H8304,dMateriaPrima!A:C,3,0)</f>
        <v>299.89999999999998</v>
      </c>
      <c r="K8304">
        <v>192</v>
      </c>
      <c r="L8304">
        <f t="shared" si="259"/>
        <v>57580.799999999996</v>
      </c>
      <c r="M8304">
        <v>0</v>
      </c>
      <c r="N8304">
        <f t="shared" si="258"/>
        <v>57580.799999999996</v>
      </c>
      <c r="O8304">
        <v>2</v>
      </c>
      <c r="P8304" t="str">
        <f>VLOOKUP(O8304,dFornecedor!A:B,2,0)</f>
        <v>Minerva</v>
      </c>
    </row>
    <row r="8305" spans="1:16" x14ac:dyDescent="0.25">
      <c r="A8305">
        <v>8304</v>
      </c>
      <c r="B8305" s="1">
        <v>44412</v>
      </c>
      <c r="C8305" s="1">
        <v>44412</v>
      </c>
      <c r="D8305" s="1">
        <v>44443</v>
      </c>
      <c r="E8305" s="1">
        <v>44444</v>
      </c>
      <c r="F8305">
        <v>1</v>
      </c>
      <c r="G8305" t="str">
        <f>VLOOKUP(F8305,dComprador!A:B,2,0)</f>
        <v>Alon</v>
      </c>
      <c r="H8305">
        <v>5</v>
      </c>
      <c r="I8305" t="str">
        <f>VLOOKUP(H8305,dMateriaPrima!A:B,2,0)</f>
        <v>Areia</v>
      </c>
      <c r="J8305">
        <f>VLOOKUP(H8305,dMateriaPrima!A:C,3,0)</f>
        <v>3.59</v>
      </c>
      <c r="K8305">
        <v>45</v>
      </c>
      <c r="L8305">
        <f t="shared" si="259"/>
        <v>161.54999999999998</v>
      </c>
      <c r="M8305">
        <v>0</v>
      </c>
      <c r="N8305">
        <f t="shared" si="258"/>
        <v>161.54999999999998</v>
      </c>
      <c r="O8305">
        <v>4</v>
      </c>
      <c r="P8305" t="str">
        <f>VLOOKUP(O8305,dFornecedor!A:B,2,0)</f>
        <v>AlphaOmega</v>
      </c>
    </row>
    <row r="8306" spans="1:16" x14ac:dyDescent="0.25">
      <c r="A8306">
        <v>8305</v>
      </c>
      <c r="B8306" s="1">
        <v>44412</v>
      </c>
      <c r="C8306" s="1">
        <v>44422</v>
      </c>
      <c r="D8306" s="1">
        <v>44435</v>
      </c>
      <c r="E8306" s="1">
        <v>44437</v>
      </c>
      <c r="F8306">
        <v>1</v>
      </c>
      <c r="G8306" t="str">
        <f>VLOOKUP(F8306,dComprador!A:B,2,0)</f>
        <v>Alon</v>
      </c>
      <c r="H8306">
        <v>8</v>
      </c>
      <c r="I8306" t="str">
        <f>VLOOKUP(H8306,dMateriaPrima!A:B,2,0)</f>
        <v>Cimento</v>
      </c>
      <c r="J8306">
        <f>VLOOKUP(H8306,dMateriaPrima!A:C,3,0)</f>
        <v>23</v>
      </c>
      <c r="K8306">
        <v>89</v>
      </c>
      <c r="L8306">
        <f t="shared" si="259"/>
        <v>2047</v>
      </c>
      <c r="M8306">
        <v>0</v>
      </c>
      <c r="N8306">
        <f t="shared" si="258"/>
        <v>2047</v>
      </c>
      <c r="O8306">
        <v>1</v>
      </c>
      <c r="P8306" t="str">
        <f>VLOOKUP(O8306,dFornecedor!A:B,2,0)</f>
        <v>NorthShore</v>
      </c>
    </row>
    <row r="8307" spans="1:16" x14ac:dyDescent="0.25">
      <c r="A8307">
        <v>8306</v>
      </c>
      <c r="B8307" s="1">
        <v>44412</v>
      </c>
      <c r="C8307" s="1">
        <v>44412</v>
      </c>
      <c r="D8307" s="1">
        <v>44434</v>
      </c>
      <c r="E8307" s="1">
        <v>44435</v>
      </c>
      <c r="F8307">
        <v>1</v>
      </c>
      <c r="G8307" t="str">
        <f>VLOOKUP(F8307,dComprador!A:B,2,0)</f>
        <v>Alon</v>
      </c>
      <c r="H8307">
        <v>7</v>
      </c>
      <c r="I8307" t="str">
        <f>VLOOKUP(H8307,dMateriaPrima!A:B,2,0)</f>
        <v>Poliéster</v>
      </c>
      <c r="J8307">
        <f>VLOOKUP(H8307,dMateriaPrima!A:C,3,0)</f>
        <v>8</v>
      </c>
      <c r="K8307">
        <v>131</v>
      </c>
      <c r="L8307">
        <f t="shared" si="259"/>
        <v>1048</v>
      </c>
      <c r="M8307">
        <v>12</v>
      </c>
      <c r="N8307">
        <f t="shared" si="258"/>
        <v>922.24</v>
      </c>
      <c r="O8307">
        <v>2</v>
      </c>
      <c r="P8307" t="str">
        <f>VLOOKUP(O8307,dFornecedor!A:B,2,0)</f>
        <v>Minerva</v>
      </c>
    </row>
    <row r="8308" spans="1:16" x14ac:dyDescent="0.25">
      <c r="A8308">
        <v>8307</v>
      </c>
      <c r="B8308" s="1">
        <v>44413</v>
      </c>
      <c r="C8308" s="1">
        <v>44424</v>
      </c>
      <c r="D8308" s="1">
        <v>44425</v>
      </c>
      <c r="E8308" s="1">
        <v>44429</v>
      </c>
      <c r="F8308">
        <v>4</v>
      </c>
      <c r="G8308" t="str">
        <f>VLOOKUP(F8308,dComprador!A:B,2,0)</f>
        <v>Lira</v>
      </c>
      <c r="H8308">
        <v>9</v>
      </c>
      <c r="I8308" t="str">
        <f>VLOOKUP(H8308,dMateriaPrima!A:B,2,0)</f>
        <v>Couro</v>
      </c>
      <c r="J8308">
        <f>VLOOKUP(H8308,dMateriaPrima!A:C,3,0)</f>
        <v>4.4000000000000004</v>
      </c>
      <c r="K8308">
        <v>75</v>
      </c>
      <c r="L8308">
        <f t="shared" si="259"/>
        <v>330</v>
      </c>
      <c r="M8308">
        <v>0</v>
      </c>
      <c r="N8308">
        <f t="shared" si="258"/>
        <v>330</v>
      </c>
      <c r="O8308">
        <v>1</v>
      </c>
      <c r="P8308" t="str">
        <f>VLOOKUP(O8308,dFornecedor!A:B,2,0)</f>
        <v>NorthShore</v>
      </c>
    </row>
    <row r="8309" spans="1:16" x14ac:dyDescent="0.25">
      <c r="A8309">
        <v>8308</v>
      </c>
      <c r="B8309" s="1">
        <v>44413</v>
      </c>
      <c r="C8309" s="1">
        <v>44420</v>
      </c>
      <c r="D8309" s="1">
        <v>44423</v>
      </c>
      <c r="E8309" s="1">
        <v>44421</v>
      </c>
      <c r="F8309">
        <v>4</v>
      </c>
      <c r="G8309" t="str">
        <f>VLOOKUP(F8309,dComprador!A:B,2,0)</f>
        <v>Lira</v>
      </c>
      <c r="H8309">
        <v>9</v>
      </c>
      <c r="I8309" t="str">
        <f>VLOOKUP(H8309,dMateriaPrima!A:B,2,0)</f>
        <v>Couro</v>
      </c>
      <c r="J8309">
        <f>VLOOKUP(H8309,dMateriaPrima!A:C,3,0)</f>
        <v>4.4000000000000004</v>
      </c>
      <c r="K8309">
        <v>192</v>
      </c>
      <c r="L8309">
        <f t="shared" si="259"/>
        <v>844.80000000000007</v>
      </c>
      <c r="M8309">
        <v>0</v>
      </c>
      <c r="N8309">
        <f t="shared" si="258"/>
        <v>844.80000000000007</v>
      </c>
      <c r="O8309">
        <v>2</v>
      </c>
      <c r="P8309" t="str">
        <f>VLOOKUP(O8309,dFornecedor!A:B,2,0)</f>
        <v>Minerva</v>
      </c>
    </row>
    <row r="8310" spans="1:16" x14ac:dyDescent="0.25">
      <c r="A8310">
        <v>8309</v>
      </c>
      <c r="B8310" s="1">
        <v>44413</v>
      </c>
      <c r="C8310" s="1">
        <v>44413</v>
      </c>
      <c r="D8310" s="1">
        <v>44420</v>
      </c>
      <c r="E8310" s="1">
        <v>44422</v>
      </c>
      <c r="F8310">
        <v>4</v>
      </c>
      <c r="G8310" t="str">
        <f>VLOOKUP(F8310,dComprador!A:B,2,0)</f>
        <v>Lira</v>
      </c>
      <c r="H8310">
        <v>5</v>
      </c>
      <c r="I8310" t="str">
        <f>VLOOKUP(H8310,dMateriaPrima!A:B,2,0)</f>
        <v>Areia</v>
      </c>
      <c r="J8310">
        <f>VLOOKUP(H8310,dMateriaPrima!A:C,3,0)</f>
        <v>3.59</v>
      </c>
      <c r="K8310">
        <v>214</v>
      </c>
      <c r="L8310">
        <f t="shared" si="259"/>
        <v>768.26</v>
      </c>
      <c r="M8310">
        <v>0</v>
      </c>
      <c r="N8310">
        <f t="shared" si="258"/>
        <v>768.26</v>
      </c>
      <c r="O8310">
        <v>2</v>
      </c>
      <c r="P8310" t="str">
        <f>VLOOKUP(O8310,dFornecedor!A:B,2,0)</f>
        <v>Minerva</v>
      </c>
    </row>
    <row r="8311" spans="1:16" x14ac:dyDescent="0.25">
      <c r="A8311">
        <v>8310</v>
      </c>
      <c r="B8311" s="1">
        <v>44413</v>
      </c>
      <c r="C8311" s="1">
        <v>44414</v>
      </c>
      <c r="D8311" s="1">
        <v>44418</v>
      </c>
      <c r="E8311" s="1">
        <v>44422</v>
      </c>
      <c r="F8311">
        <v>4</v>
      </c>
      <c r="G8311" t="str">
        <f>VLOOKUP(F8311,dComprador!A:B,2,0)</f>
        <v>Lira</v>
      </c>
      <c r="H8311">
        <v>6</v>
      </c>
      <c r="I8311" t="str">
        <f>VLOOKUP(H8311,dMateriaPrima!A:B,2,0)</f>
        <v>Fio Algodão</v>
      </c>
      <c r="J8311">
        <f>VLOOKUP(H8311,dMateriaPrima!A:C,3,0)</f>
        <v>55.9</v>
      </c>
      <c r="K8311">
        <v>465</v>
      </c>
      <c r="L8311">
        <f t="shared" si="259"/>
        <v>25993.5</v>
      </c>
      <c r="M8311">
        <v>0</v>
      </c>
      <c r="N8311">
        <f t="shared" si="258"/>
        <v>25993.5</v>
      </c>
      <c r="O8311">
        <v>4</v>
      </c>
      <c r="P8311" t="str">
        <f>VLOOKUP(O8311,dFornecedor!A:B,2,0)</f>
        <v>AlphaOmega</v>
      </c>
    </row>
    <row r="8312" spans="1:16" x14ac:dyDescent="0.25">
      <c r="A8312">
        <v>8311</v>
      </c>
      <c r="B8312" s="1">
        <v>44413</v>
      </c>
      <c r="C8312" s="1">
        <v>44420</v>
      </c>
      <c r="D8312" s="1">
        <v>44422</v>
      </c>
      <c r="E8312" s="1">
        <v>44425</v>
      </c>
      <c r="F8312">
        <v>4</v>
      </c>
      <c r="G8312" t="str">
        <f>VLOOKUP(F8312,dComprador!A:B,2,0)</f>
        <v>Lira</v>
      </c>
      <c r="H8312">
        <v>9</v>
      </c>
      <c r="I8312" t="str">
        <f>VLOOKUP(H8312,dMateriaPrima!A:B,2,0)</f>
        <v>Couro</v>
      </c>
      <c r="J8312">
        <f>VLOOKUP(H8312,dMateriaPrima!A:C,3,0)</f>
        <v>4.4000000000000004</v>
      </c>
      <c r="K8312">
        <v>98</v>
      </c>
      <c r="L8312">
        <f t="shared" si="259"/>
        <v>431.20000000000005</v>
      </c>
      <c r="M8312">
        <v>0</v>
      </c>
      <c r="N8312">
        <f t="shared" si="258"/>
        <v>431.20000000000005</v>
      </c>
      <c r="O8312">
        <v>2</v>
      </c>
      <c r="P8312" t="str">
        <f>VLOOKUP(O8312,dFornecedor!A:B,2,0)</f>
        <v>Minerva</v>
      </c>
    </row>
    <row r="8313" spans="1:16" x14ac:dyDescent="0.25">
      <c r="A8313">
        <v>8312</v>
      </c>
      <c r="B8313" s="1">
        <v>44413</v>
      </c>
      <c r="C8313" s="1">
        <v>44420</v>
      </c>
      <c r="D8313" s="1">
        <v>44431</v>
      </c>
      <c r="E8313" s="1">
        <v>44432</v>
      </c>
      <c r="F8313">
        <v>1</v>
      </c>
      <c r="G8313" t="str">
        <f>VLOOKUP(F8313,dComprador!A:B,2,0)</f>
        <v>Alon</v>
      </c>
      <c r="H8313">
        <v>9</v>
      </c>
      <c r="I8313" t="str">
        <f>VLOOKUP(H8313,dMateriaPrima!A:B,2,0)</f>
        <v>Couro</v>
      </c>
      <c r="J8313">
        <f>VLOOKUP(H8313,dMateriaPrima!A:C,3,0)</f>
        <v>4.4000000000000004</v>
      </c>
      <c r="K8313">
        <v>181</v>
      </c>
      <c r="L8313">
        <f t="shared" si="259"/>
        <v>796.40000000000009</v>
      </c>
      <c r="M8313">
        <v>0</v>
      </c>
      <c r="N8313">
        <f t="shared" si="258"/>
        <v>796.40000000000009</v>
      </c>
      <c r="O8313">
        <v>2</v>
      </c>
      <c r="P8313" t="str">
        <f>VLOOKUP(O8313,dFornecedor!A:B,2,0)</f>
        <v>Minerva</v>
      </c>
    </row>
    <row r="8314" spans="1:16" x14ac:dyDescent="0.25">
      <c r="A8314">
        <v>8313</v>
      </c>
      <c r="B8314" s="1">
        <v>44413</v>
      </c>
      <c r="C8314" s="1">
        <v>44422</v>
      </c>
      <c r="D8314" s="1">
        <v>44427</v>
      </c>
      <c r="E8314" s="1">
        <v>44427</v>
      </c>
      <c r="F8314">
        <v>2</v>
      </c>
      <c r="G8314" t="str">
        <f>VLOOKUP(F8314,dComprador!A:B,2,0)</f>
        <v>João</v>
      </c>
      <c r="H8314">
        <v>7</v>
      </c>
      <c r="I8314" t="str">
        <f>VLOOKUP(H8314,dMateriaPrima!A:B,2,0)</f>
        <v>Poliéster</v>
      </c>
      <c r="J8314">
        <f>VLOOKUP(H8314,dMateriaPrima!A:C,3,0)</f>
        <v>8</v>
      </c>
      <c r="K8314">
        <v>539</v>
      </c>
      <c r="L8314">
        <f t="shared" si="259"/>
        <v>4312</v>
      </c>
      <c r="M8314">
        <v>0</v>
      </c>
      <c r="N8314">
        <f t="shared" si="258"/>
        <v>4312</v>
      </c>
      <c r="O8314">
        <v>1</v>
      </c>
      <c r="P8314" t="str">
        <f>VLOOKUP(O8314,dFornecedor!A:B,2,0)</f>
        <v>NorthShore</v>
      </c>
    </row>
    <row r="8315" spans="1:16" x14ac:dyDescent="0.25">
      <c r="A8315">
        <v>8314</v>
      </c>
      <c r="B8315" s="1">
        <v>44413</v>
      </c>
      <c r="C8315" s="1">
        <v>44421</v>
      </c>
      <c r="D8315" s="1">
        <v>44427</v>
      </c>
      <c r="E8315" s="1">
        <v>44429</v>
      </c>
      <c r="F8315">
        <v>1</v>
      </c>
      <c r="G8315" t="str">
        <f>VLOOKUP(F8315,dComprador!A:B,2,0)</f>
        <v>Alon</v>
      </c>
      <c r="H8315">
        <v>11</v>
      </c>
      <c r="I8315" t="str">
        <f>VLOOKUP(H8315,dMateriaPrima!A:B,2,0)</f>
        <v>Papel</v>
      </c>
      <c r="J8315">
        <f>VLOOKUP(H8315,dMateriaPrima!A:C,3,0)</f>
        <v>9</v>
      </c>
      <c r="K8315">
        <v>637</v>
      </c>
      <c r="L8315">
        <f t="shared" si="259"/>
        <v>5733</v>
      </c>
      <c r="M8315">
        <v>0</v>
      </c>
      <c r="N8315">
        <f t="shared" si="258"/>
        <v>5733</v>
      </c>
      <c r="O8315">
        <v>2</v>
      </c>
      <c r="P8315" t="str">
        <f>VLOOKUP(O8315,dFornecedor!A:B,2,0)</f>
        <v>Minerva</v>
      </c>
    </row>
    <row r="8316" spans="1:16" x14ac:dyDescent="0.25">
      <c r="A8316">
        <v>8315</v>
      </c>
      <c r="B8316" s="1">
        <v>44413</v>
      </c>
      <c r="C8316" s="1">
        <v>44413</v>
      </c>
      <c r="D8316" s="1">
        <v>44440</v>
      </c>
      <c r="E8316" s="1">
        <v>44442</v>
      </c>
      <c r="F8316">
        <v>1</v>
      </c>
      <c r="G8316" t="str">
        <f>VLOOKUP(F8316,dComprador!A:B,2,0)</f>
        <v>Alon</v>
      </c>
      <c r="H8316">
        <v>11</v>
      </c>
      <c r="I8316" t="str">
        <f>VLOOKUP(H8316,dMateriaPrima!A:B,2,0)</f>
        <v>Papel</v>
      </c>
      <c r="J8316">
        <f>VLOOKUP(H8316,dMateriaPrima!A:C,3,0)</f>
        <v>9</v>
      </c>
      <c r="K8316">
        <v>80</v>
      </c>
      <c r="L8316">
        <f t="shared" si="259"/>
        <v>720</v>
      </c>
      <c r="M8316">
        <v>0</v>
      </c>
      <c r="N8316">
        <f t="shared" si="258"/>
        <v>720</v>
      </c>
      <c r="O8316">
        <v>2</v>
      </c>
      <c r="P8316" t="str">
        <f>VLOOKUP(O8316,dFornecedor!A:B,2,0)</f>
        <v>Minerva</v>
      </c>
    </row>
    <row r="8317" spans="1:16" x14ac:dyDescent="0.25">
      <c r="A8317">
        <v>8316</v>
      </c>
      <c r="B8317" s="1">
        <v>44414</v>
      </c>
      <c r="C8317" s="1">
        <v>44414</v>
      </c>
      <c r="D8317" s="1">
        <v>44421</v>
      </c>
      <c r="E8317" s="1">
        <v>44425</v>
      </c>
      <c r="F8317">
        <v>4</v>
      </c>
      <c r="G8317" t="str">
        <f>VLOOKUP(F8317,dComprador!A:B,2,0)</f>
        <v>Lira</v>
      </c>
      <c r="H8317">
        <v>6</v>
      </c>
      <c r="I8317" t="str">
        <f>VLOOKUP(H8317,dMateriaPrima!A:B,2,0)</f>
        <v>Fio Algodão</v>
      </c>
      <c r="J8317">
        <f>VLOOKUP(H8317,dMateriaPrima!A:C,3,0)</f>
        <v>55.9</v>
      </c>
      <c r="K8317">
        <v>48</v>
      </c>
      <c r="L8317">
        <f t="shared" si="259"/>
        <v>2683.2</v>
      </c>
      <c r="M8317">
        <v>0</v>
      </c>
      <c r="N8317">
        <f t="shared" si="258"/>
        <v>2683.2</v>
      </c>
      <c r="O8317">
        <v>4</v>
      </c>
      <c r="P8317" t="str">
        <f>VLOOKUP(O8317,dFornecedor!A:B,2,0)</f>
        <v>AlphaOmega</v>
      </c>
    </row>
    <row r="8318" spans="1:16" x14ac:dyDescent="0.25">
      <c r="A8318">
        <v>8317</v>
      </c>
      <c r="B8318" s="1">
        <v>44414</v>
      </c>
      <c r="C8318" s="1">
        <v>44423</v>
      </c>
      <c r="D8318" s="1">
        <v>44427</v>
      </c>
      <c r="E8318" s="1">
        <v>44427</v>
      </c>
      <c r="F8318">
        <v>4</v>
      </c>
      <c r="G8318" t="str">
        <f>VLOOKUP(F8318,dComprador!A:B,2,0)</f>
        <v>Lira</v>
      </c>
      <c r="H8318">
        <v>7</v>
      </c>
      <c r="I8318" t="str">
        <f>VLOOKUP(H8318,dMateriaPrima!A:B,2,0)</f>
        <v>Poliéster</v>
      </c>
      <c r="J8318">
        <f>VLOOKUP(H8318,dMateriaPrima!A:C,3,0)</f>
        <v>8</v>
      </c>
      <c r="K8318">
        <v>9</v>
      </c>
      <c r="L8318">
        <f t="shared" si="259"/>
        <v>72</v>
      </c>
      <c r="M8318">
        <v>0</v>
      </c>
      <c r="N8318">
        <f t="shared" si="258"/>
        <v>72</v>
      </c>
      <c r="O8318">
        <v>2</v>
      </c>
      <c r="P8318" t="str">
        <f>VLOOKUP(O8318,dFornecedor!A:B,2,0)</f>
        <v>Minerva</v>
      </c>
    </row>
    <row r="8319" spans="1:16" x14ac:dyDescent="0.25">
      <c r="A8319">
        <v>8318</v>
      </c>
      <c r="B8319" s="1">
        <v>44414</v>
      </c>
      <c r="C8319" s="1">
        <v>44422</v>
      </c>
      <c r="D8319" s="1">
        <v>44425</v>
      </c>
      <c r="E8319" s="1">
        <v>44429</v>
      </c>
      <c r="F8319">
        <v>4</v>
      </c>
      <c r="G8319" t="str">
        <f>VLOOKUP(F8319,dComprador!A:B,2,0)</f>
        <v>Lira</v>
      </c>
      <c r="H8319">
        <v>7</v>
      </c>
      <c r="I8319" t="str">
        <f>VLOOKUP(H8319,dMateriaPrima!A:B,2,0)</f>
        <v>Poliéster</v>
      </c>
      <c r="J8319">
        <f>VLOOKUP(H8319,dMateriaPrima!A:C,3,0)</f>
        <v>8</v>
      </c>
      <c r="K8319">
        <v>93</v>
      </c>
      <c r="L8319">
        <f t="shared" si="259"/>
        <v>744</v>
      </c>
      <c r="M8319">
        <v>0</v>
      </c>
      <c r="N8319">
        <f t="shared" si="258"/>
        <v>744</v>
      </c>
      <c r="O8319">
        <v>5</v>
      </c>
      <c r="P8319" t="str">
        <f>VLOOKUP(O8319,dFornecedor!A:B,2,0)</f>
        <v>Atlas</v>
      </c>
    </row>
    <row r="8320" spans="1:16" x14ac:dyDescent="0.25">
      <c r="A8320">
        <v>8319</v>
      </c>
      <c r="B8320" s="1">
        <v>44414</v>
      </c>
      <c r="C8320" s="1">
        <v>44417</v>
      </c>
      <c r="D8320" s="1">
        <v>44436</v>
      </c>
      <c r="E8320" s="1">
        <v>44435</v>
      </c>
      <c r="F8320">
        <v>1</v>
      </c>
      <c r="G8320" t="str">
        <f>VLOOKUP(F8320,dComprador!A:B,2,0)</f>
        <v>Alon</v>
      </c>
      <c r="H8320">
        <v>9</v>
      </c>
      <c r="I8320" t="str">
        <f>VLOOKUP(H8320,dMateriaPrima!A:B,2,0)</f>
        <v>Couro</v>
      </c>
      <c r="J8320">
        <f>VLOOKUP(H8320,dMateriaPrima!A:C,3,0)</f>
        <v>4.4000000000000004</v>
      </c>
      <c r="K8320">
        <v>41</v>
      </c>
      <c r="L8320">
        <f t="shared" si="259"/>
        <v>180.4</v>
      </c>
      <c r="M8320">
        <v>0</v>
      </c>
      <c r="N8320">
        <f t="shared" si="258"/>
        <v>180.4</v>
      </c>
      <c r="O8320">
        <v>2</v>
      </c>
      <c r="P8320" t="str">
        <f>VLOOKUP(O8320,dFornecedor!A:B,2,0)</f>
        <v>Minerva</v>
      </c>
    </row>
    <row r="8321" spans="1:16" x14ac:dyDescent="0.25">
      <c r="A8321">
        <v>8320</v>
      </c>
      <c r="B8321" s="1">
        <v>44414</v>
      </c>
      <c r="C8321" s="1">
        <v>44415</v>
      </c>
      <c r="D8321" s="1">
        <v>44443</v>
      </c>
      <c r="E8321" s="1">
        <v>44446</v>
      </c>
      <c r="F8321">
        <v>1</v>
      </c>
      <c r="G8321" t="str">
        <f>VLOOKUP(F8321,dComprador!A:B,2,0)</f>
        <v>Alon</v>
      </c>
      <c r="H8321">
        <v>1</v>
      </c>
      <c r="I8321" t="str">
        <f>VLOOKUP(H8321,dMateriaPrima!A:B,2,0)</f>
        <v>Tecido</v>
      </c>
      <c r="J8321">
        <f>VLOOKUP(H8321,dMateriaPrima!A:C,3,0)</f>
        <v>18</v>
      </c>
      <c r="K8321">
        <v>195</v>
      </c>
      <c r="L8321">
        <f t="shared" si="259"/>
        <v>3510</v>
      </c>
      <c r="M8321">
        <v>0</v>
      </c>
      <c r="N8321">
        <f t="shared" si="258"/>
        <v>3510</v>
      </c>
      <c r="O8321">
        <v>3</v>
      </c>
      <c r="P8321" t="str">
        <f>VLOOKUP(O8321,dFornecedor!A:B,2,0)</f>
        <v>StepUp</v>
      </c>
    </row>
    <row r="8322" spans="1:16" x14ac:dyDescent="0.25">
      <c r="A8322">
        <v>8321</v>
      </c>
      <c r="B8322" s="1">
        <v>44414</v>
      </c>
      <c r="C8322" s="1">
        <v>44422</v>
      </c>
      <c r="D8322" s="1">
        <v>44447</v>
      </c>
      <c r="E8322" s="1">
        <v>44447</v>
      </c>
      <c r="F8322">
        <v>1</v>
      </c>
      <c r="G8322" t="str">
        <f>VLOOKUP(F8322,dComprador!A:B,2,0)</f>
        <v>Alon</v>
      </c>
      <c r="H8322">
        <v>9</v>
      </c>
      <c r="I8322" t="str">
        <f>VLOOKUP(H8322,dMateriaPrima!A:B,2,0)</f>
        <v>Couro</v>
      </c>
      <c r="J8322">
        <f>VLOOKUP(H8322,dMateriaPrima!A:C,3,0)</f>
        <v>4.4000000000000004</v>
      </c>
      <c r="K8322">
        <v>588</v>
      </c>
      <c r="L8322">
        <f t="shared" si="259"/>
        <v>2587.2000000000003</v>
      </c>
      <c r="M8322">
        <v>0</v>
      </c>
      <c r="N8322">
        <f t="shared" ref="N8322:N8385" si="260">SUM(L8322-((L8322*M8322)/100))</f>
        <v>2587.2000000000003</v>
      </c>
      <c r="O8322">
        <v>3</v>
      </c>
      <c r="P8322" t="str">
        <f>VLOOKUP(O8322,dFornecedor!A:B,2,0)</f>
        <v>StepUp</v>
      </c>
    </row>
    <row r="8323" spans="1:16" x14ac:dyDescent="0.25">
      <c r="A8323">
        <v>8322</v>
      </c>
      <c r="B8323" s="1">
        <v>44414</v>
      </c>
      <c r="C8323" s="1">
        <v>44423</v>
      </c>
      <c r="D8323" s="1">
        <v>44444</v>
      </c>
      <c r="E8323" s="1">
        <v>44447</v>
      </c>
      <c r="F8323">
        <v>1</v>
      </c>
      <c r="G8323" t="str">
        <f>VLOOKUP(F8323,dComprador!A:B,2,0)</f>
        <v>Alon</v>
      </c>
      <c r="H8323">
        <v>8</v>
      </c>
      <c r="I8323" t="str">
        <f>VLOOKUP(H8323,dMateriaPrima!A:B,2,0)</f>
        <v>Cimento</v>
      </c>
      <c r="J8323">
        <f>VLOOKUP(H8323,dMateriaPrima!A:C,3,0)</f>
        <v>23</v>
      </c>
      <c r="K8323">
        <v>19</v>
      </c>
      <c r="L8323">
        <f t="shared" ref="L8323:L8386" si="261">J8323*K8323</f>
        <v>437</v>
      </c>
      <c r="M8323">
        <v>0</v>
      </c>
      <c r="N8323">
        <f t="shared" si="260"/>
        <v>437</v>
      </c>
      <c r="O8323">
        <v>2</v>
      </c>
      <c r="P8323" t="str">
        <f>VLOOKUP(O8323,dFornecedor!A:B,2,0)</f>
        <v>Minerva</v>
      </c>
    </row>
    <row r="8324" spans="1:16" x14ac:dyDescent="0.25">
      <c r="A8324">
        <v>8323</v>
      </c>
      <c r="B8324" s="1">
        <v>44414</v>
      </c>
      <c r="C8324" s="1">
        <v>44414</v>
      </c>
      <c r="D8324" s="1">
        <v>44446</v>
      </c>
      <c r="E8324" s="1">
        <v>44447</v>
      </c>
      <c r="F8324">
        <v>1</v>
      </c>
      <c r="G8324" t="str">
        <f>VLOOKUP(F8324,dComprador!A:B,2,0)</f>
        <v>Alon</v>
      </c>
      <c r="H8324">
        <v>9</v>
      </c>
      <c r="I8324" t="str">
        <f>VLOOKUP(H8324,dMateriaPrima!A:B,2,0)</f>
        <v>Couro</v>
      </c>
      <c r="J8324">
        <f>VLOOKUP(H8324,dMateriaPrima!A:C,3,0)</f>
        <v>4.4000000000000004</v>
      </c>
      <c r="K8324">
        <v>41</v>
      </c>
      <c r="L8324">
        <f t="shared" si="261"/>
        <v>180.4</v>
      </c>
      <c r="M8324">
        <v>0</v>
      </c>
      <c r="N8324">
        <f t="shared" si="260"/>
        <v>180.4</v>
      </c>
      <c r="O8324">
        <v>5</v>
      </c>
      <c r="P8324" t="str">
        <f>VLOOKUP(O8324,dFornecedor!A:B,2,0)</f>
        <v>Atlas</v>
      </c>
    </row>
    <row r="8325" spans="1:16" x14ac:dyDescent="0.25">
      <c r="A8325">
        <v>8324</v>
      </c>
      <c r="B8325" s="1">
        <v>44414</v>
      </c>
      <c r="C8325" s="1">
        <v>44420</v>
      </c>
      <c r="D8325" s="1">
        <v>44448</v>
      </c>
      <c r="E8325" s="1">
        <v>44448</v>
      </c>
      <c r="F8325">
        <v>1</v>
      </c>
      <c r="G8325" t="str">
        <f>VLOOKUP(F8325,dComprador!A:B,2,0)</f>
        <v>Alon</v>
      </c>
      <c r="H8325">
        <v>2</v>
      </c>
      <c r="I8325" t="str">
        <f>VLOOKUP(H8325,dMateriaPrima!A:B,2,0)</f>
        <v>Chapa Metal</v>
      </c>
      <c r="J8325">
        <f>VLOOKUP(H8325,dMateriaPrima!A:C,3,0)</f>
        <v>299.89999999999998</v>
      </c>
      <c r="K8325">
        <v>91</v>
      </c>
      <c r="L8325">
        <f t="shared" si="261"/>
        <v>27290.899999999998</v>
      </c>
      <c r="M8325">
        <v>0</v>
      </c>
      <c r="N8325">
        <f t="shared" si="260"/>
        <v>27290.899999999998</v>
      </c>
      <c r="O8325">
        <v>3</v>
      </c>
      <c r="P8325" t="str">
        <f>VLOOKUP(O8325,dFornecedor!A:B,2,0)</f>
        <v>StepUp</v>
      </c>
    </row>
    <row r="8326" spans="1:16" x14ac:dyDescent="0.25">
      <c r="A8326">
        <v>8325</v>
      </c>
      <c r="B8326" s="1">
        <v>44414</v>
      </c>
      <c r="C8326" s="1">
        <v>44427</v>
      </c>
      <c r="D8326" s="1">
        <v>44436</v>
      </c>
      <c r="E8326" s="1">
        <v>44438</v>
      </c>
      <c r="F8326">
        <v>1</v>
      </c>
      <c r="G8326" t="str">
        <f>VLOOKUP(F8326,dComprador!A:B,2,0)</f>
        <v>Alon</v>
      </c>
      <c r="H8326">
        <v>5</v>
      </c>
      <c r="I8326" t="str">
        <f>VLOOKUP(H8326,dMateriaPrima!A:B,2,0)</f>
        <v>Areia</v>
      </c>
      <c r="J8326">
        <f>VLOOKUP(H8326,dMateriaPrima!A:C,3,0)</f>
        <v>3.59</v>
      </c>
      <c r="K8326">
        <v>315</v>
      </c>
      <c r="L8326">
        <f t="shared" si="261"/>
        <v>1130.8499999999999</v>
      </c>
      <c r="M8326">
        <v>0</v>
      </c>
      <c r="N8326">
        <f t="shared" si="260"/>
        <v>1130.8499999999999</v>
      </c>
      <c r="O8326">
        <v>1</v>
      </c>
      <c r="P8326" t="str">
        <f>VLOOKUP(O8326,dFornecedor!A:B,2,0)</f>
        <v>NorthShore</v>
      </c>
    </row>
    <row r="8327" spans="1:16" x14ac:dyDescent="0.25">
      <c r="A8327">
        <v>8326</v>
      </c>
      <c r="B8327" s="1">
        <v>44414</v>
      </c>
      <c r="C8327" s="1">
        <v>44415</v>
      </c>
      <c r="D8327" s="1">
        <v>44439</v>
      </c>
      <c r="E8327" s="1">
        <v>44439</v>
      </c>
      <c r="F8327">
        <v>1</v>
      </c>
      <c r="G8327" t="str">
        <f>VLOOKUP(F8327,dComprador!A:B,2,0)</f>
        <v>Alon</v>
      </c>
      <c r="H8327">
        <v>5</v>
      </c>
      <c r="I8327" t="str">
        <f>VLOOKUP(H8327,dMateriaPrima!A:B,2,0)</f>
        <v>Areia</v>
      </c>
      <c r="J8327">
        <f>VLOOKUP(H8327,dMateriaPrima!A:C,3,0)</f>
        <v>3.59</v>
      </c>
      <c r="K8327">
        <v>237</v>
      </c>
      <c r="L8327">
        <f t="shared" si="261"/>
        <v>850.82999999999993</v>
      </c>
      <c r="M8327">
        <v>21</v>
      </c>
      <c r="N8327">
        <f t="shared" si="260"/>
        <v>672.15569999999991</v>
      </c>
      <c r="O8327">
        <v>3</v>
      </c>
      <c r="P8327" t="str">
        <f>VLOOKUP(O8327,dFornecedor!A:B,2,0)</f>
        <v>StepUp</v>
      </c>
    </row>
    <row r="8328" spans="1:16" x14ac:dyDescent="0.25">
      <c r="A8328">
        <v>8327</v>
      </c>
      <c r="B8328" s="1">
        <v>44415</v>
      </c>
      <c r="C8328" s="1">
        <v>44425</v>
      </c>
      <c r="D8328" s="1">
        <v>44425</v>
      </c>
      <c r="E8328" s="1">
        <v>44432</v>
      </c>
      <c r="F8328">
        <v>4</v>
      </c>
      <c r="G8328" t="str">
        <f>VLOOKUP(F8328,dComprador!A:B,2,0)</f>
        <v>Lira</v>
      </c>
      <c r="H8328">
        <v>7</v>
      </c>
      <c r="I8328" t="str">
        <f>VLOOKUP(H8328,dMateriaPrima!A:B,2,0)</f>
        <v>Poliéster</v>
      </c>
      <c r="J8328">
        <f>VLOOKUP(H8328,dMateriaPrima!A:C,3,0)</f>
        <v>8</v>
      </c>
      <c r="K8328">
        <v>91</v>
      </c>
      <c r="L8328">
        <f t="shared" si="261"/>
        <v>728</v>
      </c>
      <c r="M8328">
        <v>25</v>
      </c>
      <c r="N8328">
        <f t="shared" si="260"/>
        <v>546</v>
      </c>
      <c r="O8328">
        <v>1</v>
      </c>
      <c r="P8328" t="str">
        <f>VLOOKUP(O8328,dFornecedor!A:B,2,0)</f>
        <v>NorthShore</v>
      </c>
    </row>
    <row r="8329" spans="1:16" x14ac:dyDescent="0.25">
      <c r="A8329">
        <v>8328</v>
      </c>
      <c r="B8329" s="1">
        <v>44415</v>
      </c>
      <c r="C8329" s="1">
        <v>44417</v>
      </c>
      <c r="D8329" s="1">
        <v>44423</v>
      </c>
      <c r="E8329" s="1">
        <v>44425</v>
      </c>
      <c r="F8329">
        <v>4</v>
      </c>
      <c r="G8329" t="str">
        <f>VLOOKUP(F8329,dComprador!A:B,2,0)</f>
        <v>Lira</v>
      </c>
      <c r="H8329">
        <v>8</v>
      </c>
      <c r="I8329" t="str">
        <f>VLOOKUP(H8329,dMateriaPrima!A:B,2,0)</f>
        <v>Cimento</v>
      </c>
      <c r="J8329">
        <f>VLOOKUP(H8329,dMateriaPrima!A:C,3,0)</f>
        <v>23</v>
      </c>
      <c r="K8329">
        <v>84</v>
      </c>
      <c r="L8329">
        <f t="shared" si="261"/>
        <v>1932</v>
      </c>
      <c r="M8329">
        <v>0</v>
      </c>
      <c r="N8329">
        <f t="shared" si="260"/>
        <v>1932</v>
      </c>
      <c r="O8329">
        <v>1</v>
      </c>
      <c r="P8329" t="str">
        <f>VLOOKUP(O8329,dFornecedor!A:B,2,0)</f>
        <v>NorthShore</v>
      </c>
    </row>
    <row r="8330" spans="1:16" x14ac:dyDescent="0.25">
      <c r="A8330">
        <v>8329</v>
      </c>
      <c r="B8330" s="1">
        <v>44415</v>
      </c>
      <c r="C8330" s="1">
        <v>44418</v>
      </c>
      <c r="D8330" s="1">
        <v>44424</v>
      </c>
      <c r="E8330" s="1">
        <v>44423</v>
      </c>
      <c r="F8330">
        <v>4</v>
      </c>
      <c r="G8330" t="str">
        <f>VLOOKUP(F8330,dComprador!A:B,2,0)</f>
        <v>Lira</v>
      </c>
      <c r="H8330">
        <v>11</v>
      </c>
      <c r="I8330" t="str">
        <f>VLOOKUP(H8330,dMateriaPrima!A:B,2,0)</f>
        <v>Papel</v>
      </c>
      <c r="J8330">
        <f>VLOOKUP(H8330,dMateriaPrima!A:C,3,0)</f>
        <v>9</v>
      </c>
      <c r="K8330">
        <v>211</v>
      </c>
      <c r="L8330">
        <f t="shared" si="261"/>
        <v>1899</v>
      </c>
      <c r="M8330">
        <v>0</v>
      </c>
      <c r="N8330">
        <f t="shared" si="260"/>
        <v>1899</v>
      </c>
      <c r="O8330">
        <v>3</v>
      </c>
      <c r="P8330" t="str">
        <f>VLOOKUP(O8330,dFornecedor!A:B,2,0)</f>
        <v>StepUp</v>
      </c>
    </row>
    <row r="8331" spans="1:16" x14ac:dyDescent="0.25">
      <c r="A8331">
        <v>8330</v>
      </c>
      <c r="B8331" s="1">
        <v>44415</v>
      </c>
      <c r="C8331" s="1">
        <v>44424</v>
      </c>
      <c r="D8331" s="1">
        <v>44424</v>
      </c>
      <c r="E8331" s="1">
        <v>44429</v>
      </c>
      <c r="F8331">
        <v>4</v>
      </c>
      <c r="G8331" t="str">
        <f>VLOOKUP(F8331,dComprador!A:B,2,0)</f>
        <v>Lira</v>
      </c>
      <c r="H8331">
        <v>2</v>
      </c>
      <c r="I8331" t="str">
        <f>VLOOKUP(H8331,dMateriaPrima!A:B,2,0)</f>
        <v>Chapa Metal</v>
      </c>
      <c r="J8331">
        <f>VLOOKUP(H8331,dMateriaPrima!A:C,3,0)</f>
        <v>299.89999999999998</v>
      </c>
      <c r="K8331">
        <v>12</v>
      </c>
      <c r="L8331">
        <f t="shared" si="261"/>
        <v>3598.7999999999997</v>
      </c>
      <c r="M8331">
        <v>0</v>
      </c>
      <c r="N8331">
        <f t="shared" si="260"/>
        <v>3598.7999999999997</v>
      </c>
      <c r="O8331">
        <v>1</v>
      </c>
      <c r="P8331" t="str">
        <f>VLOOKUP(O8331,dFornecedor!A:B,2,0)</f>
        <v>NorthShore</v>
      </c>
    </row>
    <row r="8332" spans="1:16" x14ac:dyDescent="0.25">
      <c r="A8332">
        <v>8331</v>
      </c>
      <c r="B8332" s="1">
        <v>44415</v>
      </c>
      <c r="C8332" s="1">
        <v>44416</v>
      </c>
      <c r="D8332" s="1">
        <v>44434</v>
      </c>
      <c r="E8332" s="1">
        <v>44435</v>
      </c>
      <c r="F8332">
        <v>1</v>
      </c>
      <c r="G8332" t="str">
        <f>VLOOKUP(F8332,dComprador!A:B,2,0)</f>
        <v>Alon</v>
      </c>
      <c r="H8332">
        <v>8</v>
      </c>
      <c r="I8332" t="str">
        <f>VLOOKUP(H8332,dMateriaPrima!A:B,2,0)</f>
        <v>Cimento</v>
      </c>
      <c r="J8332">
        <f>VLOOKUP(H8332,dMateriaPrima!A:C,3,0)</f>
        <v>23</v>
      </c>
      <c r="K8332">
        <v>32</v>
      </c>
      <c r="L8332">
        <f t="shared" si="261"/>
        <v>736</v>
      </c>
      <c r="M8332">
        <v>0</v>
      </c>
      <c r="N8332">
        <f t="shared" si="260"/>
        <v>736</v>
      </c>
      <c r="O8332">
        <v>4</v>
      </c>
      <c r="P8332" t="str">
        <f>VLOOKUP(O8332,dFornecedor!A:B,2,0)</f>
        <v>AlphaOmega</v>
      </c>
    </row>
    <row r="8333" spans="1:16" x14ac:dyDescent="0.25">
      <c r="A8333">
        <v>8332</v>
      </c>
      <c r="B8333" s="1">
        <v>44415</v>
      </c>
      <c r="C8333" s="1">
        <v>44422</v>
      </c>
      <c r="D8333" s="1">
        <v>44435</v>
      </c>
      <c r="E8333" s="1">
        <v>44436</v>
      </c>
      <c r="F8333">
        <v>1</v>
      </c>
      <c r="G8333" t="str">
        <f>VLOOKUP(F8333,dComprador!A:B,2,0)</f>
        <v>Alon</v>
      </c>
      <c r="H8333">
        <v>10</v>
      </c>
      <c r="I8333" t="str">
        <f>VLOOKUP(H8333,dMateriaPrima!A:B,2,0)</f>
        <v>Pedra Britada</v>
      </c>
      <c r="J8333">
        <f>VLOOKUP(H8333,dMateriaPrima!A:C,3,0)</f>
        <v>56</v>
      </c>
      <c r="K8333">
        <v>224</v>
      </c>
      <c r="L8333">
        <f t="shared" si="261"/>
        <v>12544</v>
      </c>
      <c r="M8333">
        <v>0</v>
      </c>
      <c r="N8333">
        <f t="shared" si="260"/>
        <v>12544</v>
      </c>
      <c r="O8333">
        <v>5</v>
      </c>
      <c r="P8333" t="str">
        <f>VLOOKUP(O8333,dFornecedor!A:B,2,0)</f>
        <v>Atlas</v>
      </c>
    </row>
    <row r="8334" spans="1:16" x14ac:dyDescent="0.25">
      <c r="A8334">
        <v>8333</v>
      </c>
      <c r="B8334" s="1">
        <v>44415</v>
      </c>
      <c r="C8334" s="1">
        <v>44416</v>
      </c>
      <c r="D8334" s="1">
        <v>44434</v>
      </c>
      <c r="E8334" s="1">
        <v>44434</v>
      </c>
      <c r="F8334">
        <v>1</v>
      </c>
      <c r="G8334" t="str">
        <f>VLOOKUP(F8334,dComprador!A:B,2,0)</f>
        <v>Alon</v>
      </c>
      <c r="H8334">
        <v>9</v>
      </c>
      <c r="I8334" t="str">
        <f>VLOOKUP(H8334,dMateriaPrima!A:B,2,0)</f>
        <v>Couro</v>
      </c>
      <c r="J8334">
        <f>VLOOKUP(H8334,dMateriaPrima!A:C,3,0)</f>
        <v>4.4000000000000004</v>
      </c>
      <c r="K8334">
        <v>90</v>
      </c>
      <c r="L8334">
        <f t="shared" si="261"/>
        <v>396.00000000000006</v>
      </c>
      <c r="M8334">
        <v>0</v>
      </c>
      <c r="N8334">
        <f t="shared" si="260"/>
        <v>396.00000000000006</v>
      </c>
      <c r="O8334">
        <v>3</v>
      </c>
      <c r="P8334" t="str">
        <f>VLOOKUP(O8334,dFornecedor!A:B,2,0)</f>
        <v>StepUp</v>
      </c>
    </row>
    <row r="8335" spans="1:16" x14ac:dyDescent="0.25">
      <c r="A8335">
        <v>8334</v>
      </c>
      <c r="B8335" s="1">
        <v>44415</v>
      </c>
      <c r="C8335" s="1">
        <v>44424</v>
      </c>
      <c r="D8335" s="1">
        <v>44435</v>
      </c>
      <c r="E8335" s="1">
        <v>44436</v>
      </c>
      <c r="F8335">
        <v>1</v>
      </c>
      <c r="G8335" t="str">
        <f>VLOOKUP(F8335,dComprador!A:B,2,0)</f>
        <v>Alon</v>
      </c>
      <c r="H8335">
        <v>5</v>
      </c>
      <c r="I8335" t="str">
        <f>VLOOKUP(H8335,dMateriaPrima!A:B,2,0)</f>
        <v>Areia</v>
      </c>
      <c r="J8335">
        <f>VLOOKUP(H8335,dMateriaPrima!A:C,3,0)</f>
        <v>3.59</v>
      </c>
      <c r="K8335">
        <v>87</v>
      </c>
      <c r="L8335">
        <f t="shared" si="261"/>
        <v>312.33</v>
      </c>
      <c r="M8335">
        <v>0</v>
      </c>
      <c r="N8335">
        <f t="shared" si="260"/>
        <v>312.33</v>
      </c>
      <c r="O8335">
        <v>3</v>
      </c>
      <c r="P8335" t="str">
        <f>VLOOKUP(O8335,dFornecedor!A:B,2,0)</f>
        <v>StepUp</v>
      </c>
    </row>
    <row r="8336" spans="1:16" x14ac:dyDescent="0.25">
      <c r="A8336">
        <v>8335</v>
      </c>
      <c r="B8336" s="1">
        <v>44415</v>
      </c>
      <c r="C8336" s="1">
        <v>44417</v>
      </c>
      <c r="D8336" s="1">
        <v>44447</v>
      </c>
      <c r="E8336" s="1">
        <v>44451</v>
      </c>
      <c r="F8336">
        <v>1</v>
      </c>
      <c r="G8336" t="str">
        <f>VLOOKUP(F8336,dComprador!A:B,2,0)</f>
        <v>Alon</v>
      </c>
      <c r="H8336">
        <v>7</v>
      </c>
      <c r="I8336" t="str">
        <f>VLOOKUP(H8336,dMateriaPrima!A:B,2,0)</f>
        <v>Poliéster</v>
      </c>
      <c r="J8336">
        <f>VLOOKUP(H8336,dMateriaPrima!A:C,3,0)</f>
        <v>8</v>
      </c>
      <c r="K8336">
        <v>437</v>
      </c>
      <c r="L8336">
        <f t="shared" si="261"/>
        <v>3496</v>
      </c>
      <c r="M8336">
        <v>0</v>
      </c>
      <c r="N8336">
        <f t="shared" si="260"/>
        <v>3496</v>
      </c>
      <c r="O8336">
        <v>2</v>
      </c>
      <c r="P8336" t="str">
        <f>VLOOKUP(O8336,dFornecedor!A:B,2,0)</f>
        <v>Minerva</v>
      </c>
    </row>
    <row r="8337" spans="1:16" x14ac:dyDescent="0.25">
      <c r="A8337">
        <v>8336</v>
      </c>
      <c r="B8337" s="1">
        <v>44415</v>
      </c>
      <c r="C8337" s="1">
        <v>44418</v>
      </c>
      <c r="D8337" s="1">
        <v>44448</v>
      </c>
      <c r="E8337" s="1">
        <v>44449</v>
      </c>
      <c r="F8337">
        <v>1</v>
      </c>
      <c r="G8337" t="str">
        <f>VLOOKUP(F8337,dComprador!A:B,2,0)</f>
        <v>Alon</v>
      </c>
      <c r="H8337">
        <v>9</v>
      </c>
      <c r="I8337" t="str">
        <f>VLOOKUP(H8337,dMateriaPrima!A:B,2,0)</f>
        <v>Couro</v>
      </c>
      <c r="J8337">
        <f>VLOOKUP(H8337,dMateriaPrima!A:C,3,0)</f>
        <v>4.4000000000000004</v>
      </c>
      <c r="K8337">
        <v>105</v>
      </c>
      <c r="L8337">
        <f t="shared" si="261"/>
        <v>462.00000000000006</v>
      </c>
      <c r="M8337">
        <v>0</v>
      </c>
      <c r="N8337">
        <f t="shared" si="260"/>
        <v>462.00000000000006</v>
      </c>
      <c r="O8337">
        <v>1</v>
      </c>
      <c r="P8337" t="str">
        <f>VLOOKUP(O8337,dFornecedor!A:B,2,0)</f>
        <v>NorthShore</v>
      </c>
    </row>
    <row r="8338" spans="1:16" x14ac:dyDescent="0.25">
      <c r="A8338">
        <v>8337</v>
      </c>
      <c r="B8338" s="1">
        <v>44416</v>
      </c>
      <c r="C8338" s="1">
        <v>44424</v>
      </c>
      <c r="D8338" s="1">
        <v>44426</v>
      </c>
      <c r="E8338" s="1">
        <v>44432</v>
      </c>
      <c r="F8338">
        <v>4</v>
      </c>
      <c r="G8338" t="str">
        <f>VLOOKUP(F8338,dComprador!A:B,2,0)</f>
        <v>Lira</v>
      </c>
      <c r="H8338">
        <v>6</v>
      </c>
      <c r="I8338" t="str">
        <f>VLOOKUP(H8338,dMateriaPrima!A:B,2,0)</f>
        <v>Fio Algodão</v>
      </c>
      <c r="J8338">
        <f>VLOOKUP(H8338,dMateriaPrima!A:C,3,0)</f>
        <v>55.9</v>
      </c>
      <c r="K8338">
        <v>525</v>
      </c>
      <c r="L8338">
        <f t="shared" si="261"/>
        <v>29347.5</v>
      </c>
      <c r="M8338">
        <v>0</v>
      </c>
      <c r="N8338">
        <f t="shared" si="260"/>
        <v>29347.5</v>
      </c>
      <c r="O8338">
        <v>2</v>
      </c>
      <c r="P8338" t="str">
        <f>VLOOKUP(O8338,dFornecedor!A:B,2,0)</f>
        <v>Minerva</v>
      </c>
    </row>
    <row r="8339" spans="1:16" x14ac:dyDescent="0.25">
      <c r="A8339">
        <v>8338</v>
      </c>
      <c r="B8339" s="1">
        <v>44416</v>
      </c>
      <c r="C8339" s="1">
        <v>44420</v>
      </c>
      <c r="D8339" s="1">
        <v>44424</v>
      </c>
      <c r="E8339" s="1">
        <v>44426</v>
      </c>
      <c r="F8339">
        <v>4</v>
      </c>
      <c r="G8339" t="str">
        <f>VLOOKUP(F8339,dComprador!A:B,2,0)</f>
        <v>Lira</v>
      </c>
      <c r="H8339">
        <v>7</v>
      </c>
      <c r="I8339" t="str">
        <f>VLOOKUP(H8339,dMateriaPrima!A:B,2,0)</f>
        <v>Poliéster</v>
      </c>
      <c r="J8339">
        <f>VLOOKUP(H8339,dMateriaPrima!A:C,3,0)</f>
        <v>8</v>
      </c>
      <c r="K8339">
        <v>77</v>
      </c>
      <c r="L8339">
        <f t="shared" si="261"/>
        <v>616</v>
      </c>
      <c r="M8339">
        <v>0</v>
      </c>
      <c r="N8339">
        <f t="shared" si="260"/>
        <v>616</v>
      </c>
      <c r="O8339">
        <v>1</v>
      </c>
      <c r="P8339" t="str">
        <f>VLOOKUP(O8339,dFornecedor!A:B,2,0)</f>
        <v>NorthShore</v>
      </c>
    </row>
    <row r="8340" spans="1:16" x14ac:dyDescent="0.25">
      <c r="A8340">
        <v>8339</v>
      </c>
      <c r="B8340" s="1">
        <v>44416</v>
      </c>
      <c r="C8340" s="1">
        <v>44424</v>
      </c>
      <c r="D8340" s="1">
        <v>44428</v>
      </c>
      <c r="E8340" s="1">
        <v>44433</v>
      </c>
      <c r="F8340">
        <v>4</v>
      </c>
      <c r="G8340" t="str">
        <f>VLOOKUP(F8340,dComprador!A:B,2,0)</f>
        <v>Lira</v>
      </c>
      <c r="H8340">
        <v>7</v>
      </c>
      <c r="I8340" t="str">
        <f>VLOOKUP(H8340,dMateriaPrima!A:B,2,0)</f>
        <v>Poliéster</v>
      </c>
      <c r="J8340">
        <f>VLOOKUP(H8340,dMateriaPrima!A:C,3,0)</f>
        <v>8</v>
      </c>
      <c r="K8340">
        <v>279</v>
      </c>
      <c r="L8340">
        <f t="shared" si="261"/>
        <v>2232</v>
      </c>
      <c r="M8340">
        <v>29</v>
      </c>
      <c r="N8340">
        <f t="shared" si="260"/>
        <v>1584.72</v>
      </c>
      <c r="O8340">
        <v>2</v>
      </c>
      <c r="P8340" t="str">
        <f>VLOOKUP(O8340,dFornecedor!A:B,2,0)</f>
        <v>Minerva</v>
      </c>
    </row>
    <row r="8341" spans="1:16" x14ac:dyDescent="0.25">
      <c r="A8341">
        <v>8340</v>
      </c>
      <c r="B8341" s="1">
        <v>44416</v>
      </c>
      <c r="C8341" s="1">
        <v>44421</v>
      </c>
      <c r="D8341" s="1">
        <v>44421</v>
      </c>
      <c r="E8341" s="1">
        <v>44423</v>
      </c>
      <c r="F8341">
        <v>4</v>
      </c>
      <c r="G8341" t="str">
        <f>VLOOKUP(F8341,dComprador!A:B,2,0)</f>
        <v>Lira</v>
      </c>
      <c r="H8341">
        <v>4</v>
      </c>
      <c r="I8341" t="str">
        <f>VLOOKUP(H8341,dMateriaPrima!A:B,2,0)</f>
        <v>Madeira</v>
      </c>
      <c r="J8341">
        <f>VLOOKUP(H8341,dMateriaPrima!A:C,3,0)</f>
        <v>168</v>
      </c>
      <c r="K8341">
        <v>42</v>
      </c>
      <c r="L8341">
        <f t="shared" si="261"/>
        <v>7056</v>
      </c>
      <c r="M8341">
        <v>0</v>
      </c>
      <c r="N8341">
        <f t="shared" si="260"/>
        <v>7056</v>
      </c>
      <c r="O8341">
        <v>3</v>
      </c>
      <c r="P8341" t="str">
        <f>VLOOKUP(O8341,dFornecedor!A:B,2,0)</f>
        <v>StepUp</v>
      </c>
    </row>
    <row r="8342" spans="1:16" x14ac:dyDescent="0.25">
      <c r="A8342">
        <v>8341</v>
      </c>
      <c r="B8342" s="1">
        <v>44416</v>
      </c>
      <c r="C8342" s="1">
        <v>44426</v>
      </c>
      <c r="D8342" s="1">
        <v>44427</v>
      </c>
      <c r="E8342" s="1">
        <v>44434</v>
      </c>
      <c r="F8342">
        <v>4</v>
      </c>
      <c r="G8342" t="str">
        <f>VLOOKUP(F8342,dComprador!A:B,2,0)</f>
        <v>Lira</v>
      </c>
      <c r="H8342">
        <v>9</v>
      </c>
      <c r="I8342" t="str">
        <f>VLOOKUP(H8342,dMateriaPrima!A:B,2,0)</f>
        <v>Couro</v>
      </c>
      <c r="J8342">
        <f>VLOOKUP(H8342,dMateriaPrima!A:C,3,0)</f>
        <v>4.4000000000000004</v>
      </c>
      <c r="K8342">
        <v>300</v>
      </c>
      <c r="L8342">
        <f t="shared" si="261"/>
        <v>1320</v>
      </c>
      <c r="M8342">
        <v>0</v>
      </c>
      <c r="N8342">
        <f t="shared" si="260"/>
        <v>1320</v>
      </c>
      <c r="O8342">
        <v>3</v>
      </c>
      <c r="P8342" t="str">
        <f>VLOOKUP(O8342,dFornecedor!A:B,2,0)</f>
        <v>StepUp</v>
      </c>
    </row>
    <row r="8343" spans="1:16" x14ac:dyDescent="0.25">
      <c r="A8343">
        <v>8342</v>
      </c>
      <c r="B8343" s="1">
        <v>44416</v>
      </c>
      <c r="C8343" s="1">
        <v>44419</v>
      </c>
      <c r="D8343" s="1">
        <v>44430</v>
      </c>
      <c r="E8343" s="1">
        <v>44434</v>
      </c>
      <c r="F8343">
        <v>1</v>
      </c>
      <c r="G8343" t="str">
        <f>VLOOKUP(F8343,dComprador!A:B,2,0)</f>
        <v>Alon</v>
      </c>
      <c r="H8343">
        <v>4</v>
      </c>
      <c r="I8343" t="str">
        <f>VLOOKUP(H8343,dMateriaPrima!A:B,2,0)</f>
        <v>Madeira</v>
      </c>
      <c r="J8343">
        <f>VLOOKUP(H8343,dMateriaPrima!A:C,3,0)</f>
        <v>168</v>
      </c>
      <c r="K8343">
        <v>337</v>
      </c>
      <c r="L8343">
        <f t="shared" si="261"/>
        <v>56616</v>
      </c>
      <c r="M8343">
        <v>0</v>
      </c>
      <c r="N8343">
        <f t="shared" si="260"/>
        <v>56616</v>
      </c>
      <c r="O8343">
        <v>4</v>
      </c>
      <c r="P8343" t="str">
        <f>VLOOKUP(O8343,dFornecedor!A:B,2,0)</f>
        <v>AlphaOmega</v>
      </c>
    </row>
    <row r="8344" spans="1:16" x14ac:dyDescent="0.25">
      <c r="A8344">
        <v>8343</v>
      </c>
      <c r="B8344" s="1">
        <v>44416</v>
      </c>
      <c r="C8344" s="1">
        <v>44425</v>
      </c>
      <c r="D8344" s="1">
        <v>44431</v>
      </c>
      <c r="E8344" s="1">
        <v>44433</v>
      </c>
      <c r="F8344">
        <v>1</v>
      </c>
      <c r="G8344" t="str">
        <f>VLOOKUP(F8344,dComprador!A:B,2,0)</f>
        <v>Alon</v>
      </c>
      <c r="H8344">
        <v>11</v>
      </c>
      <c r="I8344" t="str">
        <f>VLOOKUP(H8344,dMateriaPrima!A:B,2,0)</f>
        <v>Papel</v>
      </c>
      <c r="J8344">
        <f>VLOOKUP(H8344,dMateriaPrima!A:C,3,0)</f>
        <v>9</v>
      </c>
      <c r="K8344">
        <v>154</v>
      </c>
      <c r="L8344">
        <f t="shared" si="261"/>
        <v>1386</v>
      </c>
      <c r="M8344">
        <v>39</v>
      </c>
      <c r="N8344">
        <f t="shared" si="260"/>
        <v>845.46</v>
      </c>
      <c r="O8344">
        <v>1</v>
      </c>
      <c r="P8344" t="str">
        <f>VLOOKUP(O8344,dFornecedor!A:B,2,0)</f>
        <v>NorthShore</v>
      </c>
    </row>
    <row r="8345" spans="1:16" x14ac:dyDescent="0.25">
      <c r="A8345">
        <v>8344</v>
      </c>
      <c r="B8345" s="1">
        <v>44416</v>
      </c>
      <c r="C8345" s="1">
        <v>44430</v>
      </c>
      <c r="D8345" s="1">
        <v>44450</v>
      </c>
      <c r="E8345" s="1">
        <v>44450</v>
      </c>
      <c r="F8345">
        <v>1</v>
      </c>
      <c r="G8345" t="str">
        <f>VLOOKUP(F8345,dComprador!A:B,2,0)</f>
        <v>Alon</v>
      </c>
      <c r="H8345">
        <v>2</v>
      </c>
      <c r="I8345" t="str">
        <f>VLOOKUP(H8345,dMateriaPrima!A:B,2,0)</f>
        <v>Chapa Metal</v>
      </c>
      <c r="J8345">
        <f>VLOOKUP(H8345,dMateriaPrima!A:C,3,0)</f>
        <v>299.89999999999998</v>
      </c>
      <c r="K8345">
        <v>14</v>
      </c>
      <c r="L8345">
        <f t="shared" si="261"/>
        <v>4198.5999999999995</v>
      </c>
      <c r="M8345">
        <v>0</v>
      </c>
      <c r="N8345">
        <f t="shared" si="260"/>
        <v>4198.5999999999995</v>
      </c>
      <c r="O8345">
        <v>1</v>
      </c>
      <c r="P8345" t="str">
        <f>VLOOKUP(O8345,dFornecedor!A:B,2,0)</f>
        <v>NorthShore</v>
      </c>
    </row>
    <row r="8346" spans="1:16" x14ac:dyDescent="0.25">
      <c r="A8346">
        <v>8345</v>
      </c>
      <c r="B8346" s="1">
        <v>44416</v>
      </c>
      <c r="C8346" s="1">
        <v>44416</v>
      </c>
      <c r="D8346" s="1">
        <v>44437</v>
      </c>
      <c r="E8346" s="1">
        <v>44443</v>
      </c>
      <c r="F8346">
        <v>1</v>
      </c>
      <c r="G8346" t="str">
        <f>VLOOKUP(F8346,dComprador!A:B,2,0)</f>
        <v>Alon</v>
      </c>
      <c r="H8346">
        <v>7</v>
      </c>
      <c r="I8346" t="str">
        <f>VLOOKUP(H8346,dMateriaPrima!A:B,2,0)</f>
        <v>Poliéster</v>
      </c>
      <c r="J8346">
        <f>VLOOKUP(H8346,dMateriaPrima!A:C,3,0)</f>
        <v>8</v>
      </c>
      <c r="K8346">
        <v>436</v>
      </c>
      <c r="L8346">
        <f t="shared" si="261"/>
        <v>3488</v>
      </c>
      <c r="M8346">
        <v>0</v>
      </c>
      <c r="N8346">
        <f t="shared" si="260"/>
        <v>3488</v>
      </c>
      <c r="O8346">
        <v>4</v>
      </c>
      <c r="P8346" t="str">
        <f>VLOOKUP(O8346,dFornecedor!A:B,2,0)</f>
        <v>AlphaOmega</v>
      </c>
    </row>
    <row r="8347" spans="1:16" x14ac:dyDescent="0.25">
      <c r="A8347">
        <v>8346</v>
      </c>
      <c r="B8347" s="1">
        <v>44417</v>
      </c>
      <c r="C8347" s="1">
        <v>44424</v>
      </c>
      <c r="D8347" s="1">
        <v>44426</v>
      </c>
      <c r="E8347" s="1">
        <v>44425</v>
      </c>
      <c r="F8347">
        <v>4</v>
      </c>
      <c r="G8347" t="str">
        <f>VLOOKUP(F8347,dComprador!A:B,2,0)</f>
        <v>Lira</v>
      </c>
      <c r="H8347">
        <v>10</v>
      </c>
      <c r="I8347" t="str">
        <f>VLOOKUP(H8347,dMateriaPrima!A:B,2,0)</f>
        <v>Pedra Britada</v>
      </c>
      <c r="J8347">
        <f>VLOOKUP(H8347,dMateriaPrima!A:C,3,0)</f>
        <v>56</v>
      </c>
      <c r="K8347">
        <v>144</v>
      </c>
      <c r="L8347">
        <f t="shared" si="261"/>
        <v>8064</v>
      </c>
      <c r="M8347">
        <v>0</v>
      </c>
      <c r="N8347">
        <f t="shared" si="260"/>
        <v>8064</v>
      </c>
      <c r="O8347">
        <v>1</v>
      </c>
      <c r="P8347" t="str">
        <f>VLOOKUP(O8347,dFornecedor!A:B,2,0)</f>
        <v>NorthShore</v>
      </c>
    </row>
    <row r="8348" spans="1:16" x14ac:dyDescent="0.25">
      <c r="A8348">
        <v>8347</v>
      </c>
      <c r="B8348" s="1">
        <v>44417</v>
      </c>
      <c r="C8348" s="1">
        <v>44421</v>
      </c>
      <c r="D8348" s="1">
        <v>44438</v>
      </c>
      <c r="E8348" s="1">
        <v>44439</v>
      </c>
      <c r="F8348">
        <v>1</v>
      </c>
      <c r="G8348" t="str">
        <f>VLOOKUP(F8348,dComprador!A:B,2,0)</f>
        <v>Alon</v>
      </c>
      <c r="H8348">
        <v>9</v>
      </c>
      <c r="I8348" t="str">
        <f>VLOOKUP(H8348,dMateriaPrima!A:B,2,0)</f>
        <v>Couro</v>
      </c>
      <c r="J8348">
        <f>VLOOKUP(H8348,dMateriaPrima!A:C,3,0)</f>
        <v>4.4000000000000004</v>
      </c>
      <c r="K8348">
        <v>468</v>
      </c>
      <c r="L8348">
        <f t="shared" si="261"/>
        <v>2059.2000000000003</v>
      </c>
      <c r="M8348">
        <v>0</v>
      </c>
      <c r="N8348">
        <f t="shared" si="260"/>
        <v>2059.2000000000003</v>
      </c>
      <c r="O8348">
        <v>2</v>
      </c>
      <c r="P8348" t="str">
        <f>VLOOKUP(O8348,dFornecedor!A:B,2,0)</f>
        <v>Minerva</v>
      </c>
    </row>
    <row r="8349" spans="1:16" x14ac:dyDescent="0.25">
      <c r="A8349">
        <v>8348</v>
      </c>
      <c r="B8349" s="1">
        <v>44417</v>
      </c>
      <c r="C8349" s="1">
        <v>44422</v>
      </c>
      <c r="D8349" s="1">
        <v>44430</v>
      </c>
      <c r="E8349" s="1">
        <v>44433</v>
      </c>
      <c r="F8349">
        <v>2</v>
      </c>
      <c r="G8349" t="str">
        <f>VLOOKUP(F8349,dComprador!A:B,2,0)</f>
        <v>João</v>
      </c>
      <c r="H8349">
        <v>3</v>
      </c>
      <c r="I8349" t="str">
        <f>VLOOKUP(H8349,dMateriaPrima!A:B,2,0)</f>
        <v>Barra Metal</v>
      </c>
      <c r="J8349">
        <f>VLOOKUP(H8349,dMateriaPrima!A:C,3,0)</f>
        <v>565</v>
      </c>
      <c r="K8349">
        <v>124</v>
      </c>
      <c r="L8349">
        <f t="shared" si="261"/>
        <v>70060</v>
      </c>
      <c r="M8349">
        <v>0</v>
      </c>
      <c r="N8349">
        <f t="shared" si="260"/>
        <v>70060</v>
      </c>
      <c r="O8349">
        <v>2</v>
      </c>
      <c r="P8349" t="str">
        <f>VLOOKUP(O8349,dFornecedor!A:B,2,0)</f>
        <v>Minerva</v>
      </c>
    </row>
    <row r="8350" spans="1:16" x14ac:dyDescent="0.25">
      <c r="A8350">
        <v>8349</v>
      </c>
      <c r="B8350" s="1">
        <v>44417</v>
      </c>
      <c r="C8350" s="1">
        <v>44418</v>
      </c>
      <c r="D8350" s="1">
        <v>44434</v>
      </c>
      <c r="E8350" s="1">
        <v>44434</v>
      </c>
      <c r="F8350">
        <v>1</v>
      </c>
      <c r="G8350" t="str">
        <f>VLOOKUP(F8350,dComprador!A:B,2,0)</f>
        <v>Alon</v>
      </c>
      <c r="H8350">
        <v>1</v>
      </c>
      <c r="I8350" t="str">
        <f>VLOOKUP(H8350,dMateriaPrima!A:B,2,0)</f>
        <v>Tecido</v>
      </c>
      <c r="J8350">
        <f>VLOOKUP(H8350,dMateriaPrima!A:C,3,0)</f>
        <v>18</v>
      </c>
      <c r="K8350">
        <v>63</v>
      </c>
      <c r="L8350">
        <f t="shared" si="261"/>
        <v>1134</v>
      </c>
      <c r="M8350">
        <v>0</v>
      </c>
      <c r="N8350">
        <f t="shared" si="260"/>
        <v>1134</v>
      </c>
      <c r="O8350">
        <v>3</v>
      </c>
      <c r="P8350" t="str">
        <f>VLOOKUP(O8350,dFornecedor!A:B,2,0)</f>
        <v>StepUp</v>
      </c>
    </row>
    <row r="8351" spans="1:16" x14ac:dyDescent="0.25">
      <c r="A8351">
        <v>8350</v>
      </c>
      <c r="B8351" s="1">
        <v>44417</v>
      </c>
      <c r="C8351" s="1">
        <v>44418</v>
      </c>
      <c r="D8351" s="1">
        <v>44436</v>
      </c>
      <c r="E8351" s="1">
        <v>44437</v>
      </c>
      <c r="F8351">
        <v>1</v>
      </c>
      <c r="G8351" t="str">
        <f>VLOOKUP(F8351,dComprador!A:B,2,0)</f>
        <v>Alon</v>
      </c>
      <c r="H8351">
        <v>11</v>
      </c>
      <c r="I8351" t="str">
        <f>VLOOKUP(H8351,dMateriaPrima!A:B,2,0)</f>
        <v>Papel</v>
      </c>
      <c r="J8351">
        <f>VLOOKUP(H8351,dMateriaPrima!A:C,3,0)</f>
        <v>9</v>
      </c>
      <c r="K8351">
        <v>48</v>
      </c>
      <c r="L8351">
        <f t="shared" si="261"/>
        <v>432</v>
      </c>
      <c r="M8351">
        <v>0</v>
      </c>
      <c r="N8351">
        <f t="shared" si="260"/>
        <v>432</v>
      </c>
      <c r="O8351">
        <v>4</v>
      </c>
      <c r="P8351" t="str">
        <f>VLOOKUP(O8351,dFornecedor!A:B,2,0)</f>
        <v>AlphaOmega</v>
      </c>
    </row>
    <row r="8352" spans="1:16" x14ac:dyDescent="0.25">
      <c r="A8352">
        <v>8351</v>
      </c>
      <c r="B8352" s="1">
        <v>44417</v>
      </c>
      <c r="C8352" s="1">
        <v>44420</v>
      </c>
      <c r="D8352" s="1">
        <v>44433</v>
      </c>
      <c r="E8352" s="1">
        <v>44436</v>
      </c>
      <c r="F8352">
        <v>1</v>
      </c>
      <c r="G8352" t="str">
        <f>VLOOKUP(F8352,dComprador!A:B,2,0)</f>
        <v>Alon</v>
      </c>
      <c r="H8352">
        <v>11</v>
      </c>
      <c r="I8352" t="str">
        <f>VLOOKUP(H8352,dMateriaPrima!A:B,2,0)</f>
        <v>Papel</v>
      </c>
      <c r="J8352">
        <f>VLOOKUP(H8352,dMateriaPrima!A:C,3,0)</f>
        <v>9</v>
      </c>
      <c r="K8352">
        <v>247</v>
      </c>
      <c r="L8352">
        <f t="shared" si="261"/>
        <v>2223</v>
      </c>
      <c r="M8352">
        <v>0</v>
      </c>
      <c r="N8352">
        <f t="shared" si="260"/>
        <v>2223</v>
      </c>
      <c r="O8352">
        <v>4</v>
      </c>
      <c r="P8352" t="str">
        <f>VLOOKUP(O8352,dFornecedor!A:B,2,0)</f>
        <v>AlphaOmega</v>
      </c>
    </row>
    <row r="8353" spans="1:16" x14ac:dyDescent="0.25">
      <c r="A8353">
        <v>8352</v>
      </c>
      <c r="B8353" s="1">
        <v>44417</v>
      </c>
      <c r="C8353" s="1">
        <v>44421</v>
      </c>
      <c r="D8353" s="1">
        <v>44440</v>
      </c>
      <c r="E8353" s="1">
        <v>44439</v>
      </c>
      <c r="F8353">
        <v>1</v>
      </c>
      <c r="G8353" t="str">
        <f>VLOOKUP(F8353,dComprador!A:B,2,0)</f>
        <v>Alon</v>
      </c>
      <c r="H8353">
        <v>6</v>
      </c>
      <c r="I8353" t="str">
        <f>VLOOKUP(H8353,dMateriaPrima!A:B,2,0)</f>
        <v>Fio Algodão</v>
      </c>
      <c r="J8353">
        <f>VLOOKUP(H8353,dMateriaPrima!A:C,3,0)</f>
        <v>55.9</v>
      </c>
      <c r="K8353">
        <v>477</v>
      </c>
      <c r="L8353">
        <f t="shared" si="261"/>
        <v>26664.3</v>
      </c>
      <c r="M8353">
        <v>0</v>
      </c>
      <c r="N8353">
        <f t="shared" si="260"/>
        <v>26664.3</v>
      </c>
      <c r="O8353">
        <v>4</v>
      </c>
      <c r="P8353" t="str">
        <f>VLOOKUP(O8353,dFornecedor!A:B,2,0)</f>
        <v>AlphaOmega</v>
      </c>
    </row>
    <row r="8354" spans="1:16" x14ac:dyDescent="0.25">
      <c r="A8354">
        <v>8353</v>
      </c>
      <c r="B8354" s="1">
        <v>44418</v>
      </c>
      <c r="C8354" s="1">
        <v>44429</v>
      </c>
      <c r="D8354" s="1">
        <v>44429</v>
      </c>
      <c r="E8354" s="1">
        <v>44436</v>
      </c>
      <c r="F8354">
        <v>4</v>
      </c>
      <c r="G8354" t="str">
        <f>VLOOKUP(F8354,dComprador!A:B,2,0)</f>
        <v>Lira</v>
      </c>
      <c r="H8354">
        <v>3</v>
      </c>
      <c r="I8354" t="str">
        <f>VLOOKUP(H8354,dMateriaPrima!A:B,2,0)</f>
        <v>Barra Metal</v>
      </c>
      <c r="J8354">
        <f>VLOOKUP(H8354,dMateriaPrima!A:C,3,0)</f>
        <v>565</v>
      </c>
      <c r="K8354">
        <v>147</v>
      </c>
      <c r="L8354">
        <f t="shared" si="261"/>
        <v>83055</v>
      </c>
      <c r="M8354">
        <v>0</v>
      </c>
      <c r="N8354">
        <f t="shared" si="260"/>
        <v>83055</v>
      </c>
      <c r="O8354">
        <v>1</v>
      </c>
      <c r="P8354" t="str">
        <f>VLOOKUP(O8354,dFornecedor!A:B,2,0)</f>
        <v>NorthShore</v>
      </c>
    </row>
    <row r="8355" spans="1:16" x14ac:dyDescent="0.25">
      <c r="A8355">
        <v>8354</v>
      </c>
      <c r="B8355" s="1">
        <v>44418</v>
      </c>
      <c r="C8355" s="1">
        <v>44426</v>
      </c>
      <c r="D8355" s="1">
        <v>44429</v>
      </c>
      <c r="E8355" s="1">
        <v>44428</v>
      </c>
      <c r="F8355">
        <v>4</v>
      </c>
      <c r="G8355" t="str">
        <f>VLOOKUP(F8355,dComprador!A:B,2,0)</f>
        <v>Lira</v>
      </c>
      <c r="H8355">
        <v>4</v>
      </c>
      <c r="I8355" t="str">
        <f>VLOOKUP(H8355,dMateriaPrima!A:B,2,0)</f>
        <v>Madeira</v>
      </c>
      <c r="J8355">
        <f>VLOOKUP(H8355,dMateriaPrima!A:C,3,0)</f>
        <v>168</v>
      </c>
      <c r="K8355">
        <v>84</v>
      </c>
      <c r="L8355">
        <f t="shared" si="261"/>
        <v>14112</v>
      </c>
      <c r="M8355">
        <v>0</v>
      </c>
      <c r="N8355">
        <f t="shared" si="260"/>
        <v>14112</v>
      </c>
      <c r="O8355">
        <v>2</v>
      </c>
      <c r="P8355" t="str">
        <f>VLOOKUP(O8355,dFornecedor!A:B,2,0)</f>
        <v>Minerva</v>
      </c>
    </row>
    <row r="8356" spans="1:16" x14ac:dyDescent="0.25">
      <c r="A8356">
        <v>8355</v>
      </c>
      <c r="B8356" s="1">
        <v>44418</v>
      </c>
      <c r="C8356" s="1">
        <v>44422</v>
      </c>
      <c r="D8356" s="1">
        <v>44447</v>
      </c>
      <c r="E8356" s="1">
        <v>44448</v>
      </c>
      <c r="F8356">
        <v>1</v>
      </c>
      <c r="G8356" t="str">
        <f>VLOOKUP(F8356,dComprador!A:B,2,0)</f>
        <v>Alon</v>
      </c>
      <c r="H8356">
        <v>11</v>
      </c>
      <c r="I8356" t="str">
        <f>VLOOKUP(H8356,dMateriaPrima!A:B,2,0)</f>
        <v>Papel</v>
      </c>
      <c r="J8356">
        <f>VLOOKUP(H8356,dMateriaPrima!A:C,3,0)</f>
        <v>9</v>
      </c>
      <c r="K8356">
        <v>432</v>
      </c>
      <c r="L8356">
        <f t="shared" si="261"/>
        <v>3888</v>
      </c>
      <c r="M8356">
        <v>14</v>
      </c>
      <c r="N8356">
        <f t="shared" si="260"/>
        <v>3343.68</v>
      </c>
      <c r="O8356">
        <v>1</v>
      </c>
      <c r="P8356" t="str">
        <f>VLOOKUP(O8356,dFornecedor!A:B,2,0)</f>
        <v>NorthShore</v>
      </c>
    </row>
    <row r="8357" spans="1:16" x14ac:dyDescent="0.25">
      <c r="A8357">
        <v>8356</v>
      </c>
      <c r="B8357" s="1">
        <v>44418</v>
      </c>
      <c r="C8357" s="1">
        <v>44423</v>
      </c>
      <c r="D8357" s="1">
        <v>44450</v>
      </c>
      <c r="E8357" s="1">
        <v>44454</v>
      </c>
      <c r="F8357">
        <v>1</v>
      </c>
      <c r="G8357" t="str">
        <f>VLOOKUP(F8357,dComprador!A:B,2,0)</f>
        <v>Alon</v>
      </c>
      <c r="H8357">
        <v>5</v>
      </c>
      <c r="I8357" t="str">
        <f>VLOOKUP(H8357,dMateriaPrima!A:B,2,0)</f>
        <v>Areia</v>
      </c>
      <c r="J8357">
        <f>VLOOKUP(H8357,dMateriaPrima!A:C,3,0)</f>
        <v>3.59</v>
      </c>
      <c r="K8357">
        <v>44</v>
      </c>
      <c r="L8357">
        <f t="shared" si="261"/>
        <v>157.95999999999998</v>
      </c>
      <c r="M8357">
        <v>0</v>
      </c>
      <c r="N8357">
        <f t="shared" si="260"/>
        <v>157.95999999999998</v>
      </c>
      <c r="O8357">
        <v>3</v>
      </c>
      <c r="P8357" t="str">
        <f>VLOOKUP(O8357,dFornecedor!A:B,2,0)</f>
        <v>StepUp</v>
      </c>
    </row>
    <row r="8358" spans="1:16" x14ac:dyDescent="0.25">
      <c r="A8358">
        <v>8357</v>
      </c>
      <c r="B8358" s="1">
        <v>44418</v>
      </c>
      <c r="C8358" s="1">
        <v>44426</v>
      </c>
      <c r="D8358" s="1">
        <v>44428</v>
      </c>
      <c r="E8358" s="1">
        <v>44433</v>
      </c>
      <c r="F8358">
        <v>4</v>
      </c>
      <c r="G8358" t="str">
        <f>VLOOKUP(F8358,dComprador!A:B,2,0)</f>
        <v>Lira</v>
      </c>
      <c r="H8358">
        <v>9</v>
      </c>
      <c r="I8358" t="str">
        <f>VLOOKUP(H8358,dMateriaPrima!A:B,2,0)</f>
        <v>Couro</v>
      </c>
      <c r="J8358">
        <f>VLOOKUP(H8358,dMateriaPrima!A:C,3,0)</f>
        <v>4.4000000000000004</v>
      </c>
      <c r="K8358">
        <v>388</v>
      </c>
      <c r="L8358">
        <f t="shared" si="261"/>
        <v>1707.2</v>
      </c>
      <c r="M8358">
        <v>0</v>
      </c>
      <c r="N8358">
        <f t="shared" si="260"/>
        <v>1707.2</v>
      </c>
      <c r="O8358">
        <v>2</v>
      </c>
      <c r="P8358" t="str">
        <f>VLOOKUP(O8358,dFornecedor!A:B,2,0)</f>
        <v>Minerva</v>
      </c>
    </row>
    <row r="8359" spans="1:16" x14ac:dyDescent="0.25">
      <c r="A8359">
        <v>8358</v>
      </c>
      <c r="B8359" s="1">
        <v>44418</v>
      </c>
      <c r="C8359" s="1">
        <v>44422</v>
      </c>
      <c r="D8359" s="1">
        <v>44424</v>
      </c>
      <c r="E8359" s="1">
        <v>44428</v>
      </c>
      <c r="F8359">
        <v>4</v>
      </c>
      <c r="G8359" t="str">
        <f>VLOOKUP(F8359,dComprador!A:B,2,0)</f>
        <v>Lira</v>
      </c>
      <c r="H8359">
        <v>9</v>
      </c>
      <c r="I8359" t="str">
        <f>VLOOKUP(H8359,dMateriaPrima!A:B,2,0)</f>
        <v>Couro</v>
      </c>
      <c r="J8359">
        <f>VLOOKUP(H8359,dMateriaPrima!A:C,3,0)</f>
        <v>4.4000000000000004</v>
      </c>
      <c r="K8359">
        <v>311</v>
      </c>
      <c r="L8359">
        <f t="shared" si="261"/>
        <v>1368.4</v>
      </c>
      <c r="M8359">
        <v>0</v>
      </c>
      <c r="N8359">
        <f t="shared" si="260"/>
        <v>1368.4</v>
      </c>
      <c r="O8359">
        <v>2</v>
      </c>
      <c r="P8359" t="str">
        <f>VLOOKUP(O8359,dFornecedor!A:B,2,0)</f>
        <v>Minerva</v>
      </c>
    </row>
    <row r="8360" spans="1:16" x14ac:dyDescent="0.25">
      <c r="A8360">
        <v>8359</v>
      </c>
      <c r="B8360" s="1">
        <v>44418</v>
      </c>
      <c r="C8360" s="1">
        <v>44419</v>
      </c>
      <c r="D8360" s="1">
        <v>44433</v>
      </c>
      <c r="E8360" s="1">
        <v>44434</v>
      </c>
      <c r="F8360">
        <v>1</v>
      </c>
      <c r="G8360" t="str">
        <f>VLOOKUP(F8360,dComprador!A:B,2,0)</f>
        <v>Alon</v>
      </c>
      <c r="H8360">
        <v>5</v>
      </c>
      <c r="I8360" t="str">
        <f>VLOOKUP(H8360,dMateriaPrima!A:B,2,0)</f>
        <v>Areia</v>
      </c>
      <c r="J8360">
        <f>VLOOKUP(H8360,dMateriaPrima!A:C,3,0)</f>
        <v>3.59</v>
      </c>
      <c r="K8360">
        <v>136</v>
      </c>
      <c r="L8360">
        <f t="shared" si="261"/>
        <v>488.24</v>
      </c>
      <c r="M8360">
        <v>0</v>
      </c>
      <c r="N8360">
        <f t="shared" si="260"/>
        <v>488.24</v>
      </c>
      <c r="O8360">
        <v>1</v>
      </c>
      <c r="P8360" t="str">
        <f>VLOOKUP(O8360,dFornecedor!A:B,2,0)</f>
        <v>NorthShore</v>
      </c>
    </row>
    <row r="8361" spans="1:16" x14ac:dyDescent="0.25">
      <c r="A8361">
        <v>8360</v>
      </c>
      <c r="B8361" s="1">
        <v>44418</v>
      </c>
      <c r="C8361" s="1">
        <v>44420</v>
      </c>
      <c r="D8361" s="1">
        <v>44436</v>
      </c>
      <c r="E8361" s="1">
        <v>44436</v>
      </c>
      <c r="F8361">
        <v>1</v>
      </c>
      <c r="G8361" t="str">
        <f>VLOOKUP(F8361,dComprador!A:B,2,0)</f>
        <v>Alon</v>
      </c>
      <c r="H8361">
        <v>4</v>
      </c>
      <c r="I8361" t="str">
        <f>VLOOKUP(H8361,dMateriaPrima!A:B,2,0)</f>
        <v>Madeira</v>
      </c>
      <c r="J8361">
        <f>VLOOKUP(H8361,dMateriaPrima!A:C,3,0)</f>
        <v>168</v>
      </c>
      <c r="K8361">
        <v>177</v>
      </c>
      <c r="L8361">
        <f t="shared" si="261"/>
        <v>29736</v>
      </c>
      <c r="M8361">
        <v>0</v>
      </c>
      <c r="N8361">
        <f t="shared" si="260"/>
        <v>29736</v>
      </c>
      <c r="O8361">
        <v>4</v>
      </c>
      <c r="P8361" t="str">
        <f>VLOOKUP(O8361,dFornecedor!A:B,2,0)</f>
        <v>AlphaOmega</v>
      </c>
    </row>
    <row r="8362" spans="1:16" x14ac:dyDescent="0.25">
      <c r="A8362">
        <v>8361</v>
      </c>
      <c r="B8362" s="1">
        <v>44418</v>
      </c>
      <c r="C8362" s="1">
        <v>44427</v>
      </c>
      <c r="D8362" s="1">
        <v>44439</v>
      </c>
      <c r="E8362" s="1">
        <v>44438</v>
      </c>
      <c r="F8362">
        <v>1</v>
      </c>
      <c r="G8362" t="str">
        <f>VLOOKUP(F8362,dComprador!A:B,2,0)</f>
        <v>Alon</v>
      </c>
      <c r="H8362">
        <v>1</v>
      </c>
      <c r="I8362" t="str">
        <f>VLOOKUP(H8362,dMateriaPrima!A:B,2,0)</f>
        <v>Tecido</v>
      </c>
      <c r="J8362">
        <f>VLOOKUP(H8362,dMateriaPrima!A:C,3,0)</f>
        <v>18</v>
      </c>
      <c r="K8362">
        <v>115</v>
      </c>
      <c r="L8362">
        <f t="shared" si="261"/>
        <v>2070</v>
      </c>
      <c r="M8362">
        <v>0</v>
      </c>
      <c r="N8362">
        <f t="shared" si="260"/>
        <v>2070</v>
      </c>
      <c r="O8362">
        <v>1</v>
      </c>
      <c r="P8362" t="str">
        <f>VLOOKUP(O8362,dFornecedor!A:B,2,0)</f>
        <v>NorthShore</v>
      </c>
    </row>
    <row r="8363" spans="1:16" x14ac:dyDescent="0.25">
      <c r="A8363">
        <v>8362</v>
      </c>
      <c r="B8363" s="1">
        <v>44418</v>
      </c>
      <c r="C8363" s="1">
        <v>44418</v>
      </c>
      <c r="D8363" s="1">
        <v>44436</v>
      </c>
      <c r="E8363" s="1">
        <v>44439</v>
      </c>
      <c r="F8363">
        <v>1</v>
      </c>
      <c r="G8363" t="str">
        <f>VLOOKUP(F8363,dComprador!A:B,2,0)</f>
        <v>Alon</v>
      </c>
      <c r="H8363">
        <v>8</v>
      </c>
      <c r="I8363" t="str">
        <f>VLOOKUP(H8363,dMateriaPrima!A:B,2,0)</f>
        <v>Cimento</v>
      </c>
      <c r="J8363">
        <f>VLOOKUP(H8363,dMateriaPrima!A:C,3,0)</f>
        <v>23</v>
      </c>
      <c r="K8363">
        <v>586</v>
      </c>
      <c r="L8363">
        <f t="shared" si="261"/>
        <v>13478</v>
      </c>
      <c r="M8363">
        <v>0</v>
      </c>
      <c r="N8363">
        <f t="shared" si="260"/>
        <v>13478</v>
      </c>
      <c r="O8363">
        <v>2</v>
      </c>
      <c r="P8363" t="str">
        <f>VLOOKUP(O8363,dFornecedor!A:B,2,0)</f>
        <v>Minerva</v>
      </c>
    </row>
    <row r="8364" spans="1:16" x14ac:dyDescent="0.25">
      <c r="A8364">
        <v>8363</v>
      </c>
      <c r="B8364" s="1">
        <v>44418</v>
      </c>
      <c r="C8364" s="1">
        <v>44418</v>
      </c>
      <c r="D8364" s="1">
        <v>44439</v>
      </c>
      <c r="E8364" s="1">
        <v>44440</v>
      </c>
      <c r="F8364">
        <v>1</v>
      </c>
      <c r="G8364" t="str">
        <f>VLOOKUP(F8364,dComprador!A:B,2,0)</f>
        <v>Alon</v>
      </c>
      <c r="H8364">
        <v>5</v>
      </c>
      <c r="I8364" t="str">
        <f>VLOOKUP(H8364,dMateriaPrima!A:B,2,0)</f>
        <v>Areia</v>
      </c>
      <c r="J8364">
        <f>VLOOKUP(H8364,dMateriaPrima!A:C,3,0)</f>
        <v>3.59</v>
      </c>
      <c r="K8364">
        <v>12</v>
      </c>
      <c r="L8364">
        <f t="shared" si="261"/>
        <v>43.08</v>
      </c>
      <c r="M8364">
        <v>0</v>
      </c>
      <c r="N8364">
        <f t="shared" si="260"/>
        <v>43.08</v>
      </c>
      <c r="O8364">
        <v>5</v>
      </c>
      <c r="P8364" t="str">
        <f>VLOOKUP(O8364,dFornecedor!A:B,2,0)</f>
        <v>Atlas</v>
      </c>
    </row>
    <row r="8365" spans="1:16" x14ac:dyDescent="0.25">
      <c r="A8365">
        <v>8364</v>
      </c>
      <c r="B8365" s="1">
        <v>44418</v>
      </c>
      <c r="C8365" s="1">
        <v>44419</v>
      </c>
      <c r="D8365" s="1">
        <v>44448</v>
      </c>
      <c r="E8365" s="1">
        <v>44453</v>
      </c>
      <c r="F8365">
        <v>1</v>
      </c>
      <c r="G8365" t="str">
        <f>VLOOKUP(F8365,dComprador!A:B,2,0)</f>
        <v>Alon</v>
      </c>
      <c r="H8365">
        <v>7</v>
      </c>
      <c r="I8365" t="str">
        <f>VLOOKUP(H8365,dMateriaPrima!A:B,2,0)</f>
        <v>Poliéster</v>
      </c>
      <c r="J8365">
        <f>VLOOKUP(H8365,dMateriaPrima!A:C,3,0)</f>
        <v>8</v>
      </c>
      <c r="K8365">
        <v>123</v>
      </c>
      <c r="L8365">
        <f t="shared" si="261"/>
        <v>984</v>
      </c>
      <c r="M8365">
        <v>0</v>
      </c>
      <c r="N8365">
        <f t="shared" si="260"/>
        <v>984</v>
      </c>
      <c r="O8365">
        <v>3</v>
      </c>
      <c r="P8365" t="str">
        <f>VLOOKUP(O8365,dFornecedor!A:B,2,0)</f>
        <v>StepUp</v>
      </c>
    </row>
    <row r="8366" spans="1:16" x14ac:dyDescent="0.25">
      <c r="A8366">
        <v>8365</v>
      </c>
      <c r="B8366" s="1">
        <v>44419</v>
      </c>
      <c r="C8366" s="1">
        <v>44428</v>
      </c>
      <c r="D8366" s="1">
        <v>44429</v>
      </c>
      <c r="E8366" s="1">
        <v>44430</v>
      </c>
      <c r="F8366">
        <v>4</v>
      </c>
      <c r="G8366" t="str">
        <f>VLOOKUP(F8366,dComprador!A:B,2,0)</f>
        <v>Lira</v>
      </c>
      <c r="H8366">
        <v>11</v>
      </c>
      <c r="I8366" t="str">
        <f>VLOOKUP(H8366,dMateriaPrima!A:B,2,0)</f>
        <v>Papel</v>
      </c>
      <c r="J8366">
        <f>VLOOKUP(H8366,dMateriaPrima!A:C,3,0)</f>
        <v>9</v>
      </c>
      <c r="K8366">
        <v>111</v>
      </c>
      <c r="L8366">
        <f t="shared" si="261"/>
        <v>999</v>
      </c>
      <c r="M8366">
        <v>0</v>
      </c>
      <c r="N8366">
        <f t="shared" si="260"/>
        <v>999</v>
      </c>
      <c r="O8366">
        <v>3</v>
      </c>
      <c r="P8366" t="str">
        <f>VLOOKUP(O8366,dFornecedor!A:B,2,0)</f>
        <v>StepUp</v>
      </c>
    </row>
    <row r="8367" spans="1:16" x14ac:dyDescent="0.25">
      <c r="A8367">
        <v>8366</v>
      </c>
      <c r="B8367" s="1">
        <v>44419</v>
      </c>
      <c r="C8367" s="1">
        <v>44421</v>
      </c>
      <c r="D8367" s="1">
        <v>44424</v>
      </c>
      <c r="E8367" s="1">
        <v>44428</v>
      </c>
      <c r="F8367">
        <v>4</v>
      </c>
      <c r="G8367" t="str">
        <f>VLOOKUP(F8367,dComprador!A:B,2,0)</f>
        <v>Lira</v>
      </c>
      <c r="H8367">
        <v>5</v>
      </c>
      <c r="I8367" t="str">
        <f>VLOOKUP(H8367,dMateriaPrima!A:B,2,0)</f>
        <v>Areia</v>
      </c>
      <c r="J8367">
        <f>VLOOKUP(H8367,dMateriaPrima!A:C,3,0)</f>
        <v>3.59</v>
      </c>
      <c r="K8367">
        <v>436</v>
      </c>
      <c r="L8367">
        <f t="shared" si="261"/>
        <v>1565.24</v>
      </c>
      <c r="M8367">
        <v>0</v>
      </c>
      <c r="N8367">
        <f t="shared" si="260"/>
        <v>1565.24</v>
      </c>
      <c r="O8367">
        <v>2</v>
      </c>
      <c r="P8367" t="str">
        <f>VLOOKUP(O8367,dFornecedor!A:B,2,0)</f>
        <v>Minerva</v>
      </c>
    </row>
    <row r="8368" spans="1:16" x14ac:dyDescent="0.25">
      <c r="A8368">
        <v>8367</v>
      </c>
      <c r="B8368" s="1">
        <v>44419</v>
      </c>
      <c r="C8368" s="1">
        <v>44427</v>
      </c>
      <c r="D8368" s="1">
        <v>44437</v>
      </c>
      <c r="E8368" s="1">
        <v>44437</v>
      </c>
      <c r="F8368">
        <v>2</v>
      </c>
      <c r="G8368" t="str">
        <f>VLOOKUP(F8368,dComprador!A:B,2,0)</f>
        <v>João</v>
      </c>
      <c r="H8368">
        <v>7</v>
      </c>
      <c r="I8368" t="str">
        <f>VLOOKUP(H8368,dMateriaPrima!A:B,2,0)</f>
        <v>Poliéster</v>
      </c>
      <c r="J8368">
        <f>VLOOKUP(H8368,dMateriaPrima!A:C,3,0)</f>
        <v>8</v>
      </c>
      <c r="K8368">
        <v>190</v>
      </c>
      <c r="L8368">
        <f t="shared" si="261"/>
        <v>1520</v>
      </c>
      <c r="M8368">
        <v>0</v>
      </c>
      <c r="N8368">
        <f t="shared" si="260"/>
        <v>1520</v>
      </c>
      <c r="O8368">
        <v>2</v>
      </c>
      <c r="P8368" t="str">
        <f>VLOOKUP(O8368,dFornecedor!A:B,2,0)</f>
        <v>Minerva</v>
      </c>
    </row>
    <row r="8369" spans="1:16" x14ac:dyDescent="0.25">
      <c r="A8369">
        <v>8368</v>
      </c>
      <c r="B8369" s="1">
        <v>44419</v>
      </c>
      <c r="C8369" s="1">
        <v>44419</v>
      </c>
      <c r="D8369" s="1">
        <v>44443</v>
      </c>
      <c r="E8369" s="1">
        <v>44447</v>
      </c>
      <c r="F8369">
        <v>1</v>
      </c>
      <c r="G8369" t="str">
        <f>VLOOKUP(F8369,dComprador!A:B,2,0)</f>
        <v>Alon</v>
      </c>
      <c r="H8369">
        <v>6</v>
      </c>
      <c r="I8369" t="str">
        <f>VLOOKUP(H8369,dMateriaPrima!A:B,2,0)</f>
        <v>Fio Algodão</v>
      </c>
      <c r="J8369">
        <f>VLOOKUP(H8369,dMateriaPrima!A:C,3,0)</f>
        <v>55.9</v>
      </c>
      <c r="K8369">
        <v>83</v>
      </c>
      <c r="L8369">
        <f t="shared" si="261"/>
        <v>4639.7</v>
      </c>
      <c r="M8369">
        <v>0</v>
      </c>
      <c r="N8369">
        <f t="shared" si="260"/>
        <v>4639.7</v>
      </c>
      <c r="O8369">
        <v>4</v>
      </c>
      <c r="P8369" t="str">
        <f>VLOOKUP(O8369,dFornecedor!A:B,2,0)</f>
        <v>AlphaOmega</v>
      </c>
    </row>
    <row r="8370" spans="1:16" x14ac:dyDescent="0.25">
      <c r="A8370">
        <v>8369</v>
      </c>
      <c r="B8370" s="1">
        <v>44419</v>
      </c>
      <c r="C8370" s="1">
        <v>44419</v>
      </c>
      <c r="D8370" s="1">
        <v>44449</v>
      </c>
      <c r="E8370" s="1">
        <v>44451</v>
      </c>
      <c r="F8370">
        <v>1</v>
      </c>
      <c r="G8370" t="str">
        <f>VLOOKUP(F8370,dComprador!A:B,2,0)</f>
        <v>Alon</v>
      </c>
      <c r="H8370">
        <v>4</v>
      </c>
      <c r="I8370" t="str">
        <f>VLOOKUP(H8370,dMateriaPrima!A:B,2,0)</f>
        <v>Madeira</v>
      </c>
      <c r="J8370">
        <f>VLOOKUP(H8370,dMateriaPrima!A:C,3,0)</f>
        <v>168</v>
      </c>
      <c r="K8370">
        <v>258</v>
      </c>
      <c r="L8370">
        <f t="shared" si="261"/>
        <v>43344</v>
      </c>
      <c r="M8370">
        <v>0</v>
      </c>
      <c r="N8370">
        <f t="shared" si="260"/>
        <v>43344</v>
      </c>
      <c r="O8370">
        <v>2</v>
      </c>
      <c r="P8370" t="str">
        <f>VLOOKUP(O8370,dFornecedor!A:B,2,0)</f>
        <v>Minerva</v>
      </c>
    </row>
    <row r="8371" spans="1:16" x14ac:dyDescent="0.25">
      <c r="A8371">
        <v>8370</v>
      </c>
      <c r="B8371" s="1">
        <v>44419</v>
      </c>
      <c r="C8371" s="1">
        <v>44427</v>
      </c>
      <c r="D8371" s="1">
        <v>44441</v>
      </c>
      <c r="E8371" s="1">
        <v>44441</v>
      </c>
      <c r="F8371">
        <v>1</v>
      </c>
      <c r="G8371" t="str">
        <f>VLOOKUP(F8371,dComprador!A:B,2,0)</f>
        <v>Alon</v>
      </c>
      <c r="H8371">
        <v>2</v>
      </c>
      <c r="I8371" t="str">
        <f>VLOOKUP(H8371,dMateriaPrima!A:B,2,0)</f>
        <v>Chapa Metal</v>
      </c>
      <c r="J8371">
        <f>VLOOKUP(H8371,dMateriaPrima!A:C,3,0)</f>
        <v>299.89999999999998</v>
      </c>
      <c r="K8371">
        <v>223</v>
      </c>
      <c r="L8371">
        <f t="shared" si="261"/>
        <v>66877.7</v>
      </c>
      <c r="M8371">
        <v>0</v>
      </c>
      <c r="N8371">
        <f t="shared" si="260"/>
        <v>66877.7</v>
      </c>
      <c r="O8371">
        <v>5</v>
      </c>
      <c r="P8371" t="str">
        <f>VLOOKUP(O8371,dFornecedor!A:B,2,0)</f>
        <v>Atlas</v>
      </c>
    </row>
    <row r="8372" spans="1:16" x14ac:dyDescent="0.25">
      <c r="A8372">
        <v>8371</v>
      </c>
      <c r="B8372" s="1">
        <v>44419</v>
      </c>
      <c r="C8372" s="1">
        <v>44433</v>
      </c>
      <c r="D8372" s="1">
        <v>44441</v>
      </c>
      <c r="E8372" s="1">
        <v>44444</v>
      </c>
      <c r="F8372">
        <v>1</v>
      </c>
      <c r="G8372" t="str">
        <f>VLOOKUP(F8372,dComprador!A:B,2,0)</f>
        <v>Alon</v>
      </c>
      <c r="H8372">
        <v>9</v>
      </c>
      <c r="I8372" t="str">
        <f>VLOOKUP(H8372,dMateriaPrima!A:B,2,0)</f>
        <v>Couro</v>
      </c>
      <c r="J8372">
        <f>VLOOKUP(H8372,dMateriaPrima!A:C,3,0)</f>
        <v>4.4000000000000004</v>
      </c>
      <c r="K8372">
        <v>301</v>
      </c>
      <c r="L8372">
        <f t="shared" si="261"/>
        <v>1324.4</v>
      </c>
      <c r="M8372">
        <v>0</v>
      </c>
      <c r="N8372">
        <f t="shared" si="260"/>
        <v>1324.4</v>
      </c>
      <c r="O8372">
        <v>1</v>
      </c>
      <c r="P8372" t="str">
        <f>VLOOKUP(O8372,dFornecedor!A:B,2,0)</f>
        <v>NorthShore</v>
      </c>
    </row>
    <row r="8373" spans="1:16" x14ac:dyDescent="0.25">
      <c r="A8373">
        <v>8372</v>
      </c>
      <c r="B8373" s="1">
        <v>44419</v>
      </c>
      <c r="C8373" s="1">
        <v>44419</v>
      </c>
      <c r="D8373" s="1">
        <v>44442</v>
      </c>
      <c r="E8373" s="1">
        <v>44444</v>
      </c>
      <c r="F8373">
        <v>1</v>
      </c>
      <c r="G8373" t="str">
        <f>VLOOKUP(F8373,dComprador!A:B,2,0)</f>
        <v>Alon</v>
      </c>
      <c r="H8373">
        <v>5</v>
      </c>
      <c r="I8373" t="str">
        <f>VLOOKUP(H8373,dMateriaPrima!A:B,2,0)</f>
        <v>Areia</v>
      </c>
      <c r="J8373">
        <f>VLOOKUP(H8373,dMateriaPrima!A:C,3,0)</f>
        <v>3.59</v>
      </c>
      <c r="K8373">
        <v>102</v>
      </c>
      <c r="L8373">
        <f t="shared" si="261"/>
        <v>366.18</v>
      </c>
      <c r="M8373">
        <v>0</v>
      </c>
      <c r="N8373">
        <f t="shared" si="260"/>
        <v>366.18</v>
      </c>
      <c r="O8373">
        <v>4</v>
      </c>
      <c r="P8373" t="str">
        <f>VLOOKUP(O8373,dFornecedor!A:B,2,0)</f>
        <v>AlphaOmega</v>
      </c>
    </row>
    <row r="8374" spans="1:16" x14ac:dyDescent="0.25">
      <c r="A8374">
        <v>8373</v>
      </c>
      <c r="B8374" s="1">
        <v>44420</v>
      </c>
      <c r="C8374" s="1">
        <v>44427</v>
      </c>
      <c r="D8374" s="1">
        <v>44428</v>
      </c>
      <c r="E8374" s="1">
        <v>44430</v>
      </c>
      <c r="F8374">
        <v>4</v>
      </c>
      <c r="G8374" t="str">
        <f>VLOOKUP(F8374,dComprador!A:B,2,0)</f>
        <v>Lira</v>
      </c>
      <c r="H8374">
        <v>7</v>
      </c>
      <c r="I8374" t="str">
        <f>VLOOKUP(H8374,dMateriaPrima!A:B,2,0)</f>
        <v>Poliéster</v>
      </c>
      <c r="J8374">
        <f>VLOOKUP(H8374,dMateriaPrima!A:C,3,0)</f>
        <v>8</v>
      </c>
      <c r="K8374">
        <v>145</v>
      </c>
      <c r="L8374">
        <f t="shared" si="261"/>
        <v>1160</v>
      </c>
      <c r="M8374">
        <v>0</v>
      </c>
      <c r="N8374">
        <f t="shared" si="260"/>
        <v>1160</v>
      </c>
      <c r="O8374">
        <v>3</v>
      </c>
      <c r="P8374" t="str">
        <f>VLOOKUP(O8374,dFornecedor!A:B,2,0)</f>
        <v>StepUp</v>
      </c>
    </row>
    <row r="8375" spans="1:16" x14ac:dyDescent="0.25">
      <c r="A8375">
        <v>8374</v>
      </c>
      <c r="B8375" s="1">
        <v>44420</v>
      </c>
      <c r="C8375" s="1">
        <v>44423</v>
      </c>
      <c r="D8375" s="1">
        <v>44428</v>
      </c>
      <c r="E8375" s="1">
        <v>44427</v>
      </c>
      <c r="F8375">
        <v>4</v>
      </c>
      <c r="G8375" t="str">
        <f>VLOOKUP(F8375,dComprador!A:B,2,0)</f>
        <v>Lira</v>
      </c>
      <c r="H8375">
        <v>7</v>
      </c>
      <c r="I8375" t="str">
        <f>VLOOKUP(H8375,dMateriaPrima!A:B,2,0)</f>
        <v>Poliéster</v>
      </c>
      <c r="J8375">
        <f>VLOOKUP(H8375,dMateriaPrima!A:C,3,0)</f>
        <v>8</v>
      </c>
      <c r="K8375">
        <v>153</v>
      </c>
      <c r="L8375">
        <f t="shared" si="261"/>
        <v>1224</v>
      </c>
      <c r="M8375">
        <v>0</v>
      </c>
      <c r="N8375">
        <f t="shared" si="260"/>
        <v>1224</v>
      </c>
      <c r="O8375">
        <v>3</v>
      </c>
      <c r="P8375" t="str">
        <f>VLOOKUP(O8375,dFornecedor!A:B,2,0)</f>
        <v>StepUp</v>
      </c>
    </row>
    <row r="8376" spans="1:16" x14ac:dyDescent="0.25">
      <c r="A8376">
        <v>8375</v>
      </c>
      <c r="B8376" s="1">
        <v>44420</v>
      </c>
      <c r="C8376" s="1">
        <v>44428</v>
      </c>
      <c r="D8376" s="1">
        <v>44437</v>
      </c>
      <c r="E8376" s="1">
        <v>44441</v>
      </c>
      <c r="F8376">
        <v>1</v>
      </c>
      <c r="G8376" t="str">
        <f>VLOOKUP(F8376,dComprador!A:B,2,0)</f>
        <v>Alon</v>
      </c>
      <c r="H8376">
        <v>1</v>
      </c>
      <c r="I8376" t="str">
        <f>VLOOKUP(H8376,dMateriaPrima!A:B,2,0)</f>
        <v>Tecido</v>
      </c>
      <c r="J8376">
        <f>VLOOKUP(H8376,dMateriaPrima!A:C,3,0)</f>
        <v>18</v>
      </c>
      <c r="K8376">
        <v>112</v>
      </c>
      <c r="L8376">
        <f t="shared" si="261"/>
        <v>2016</v>
      </c>
      <c r="M8376">
        <v>0</v>
      </c>
      <c r="N8376">
        <f t="shared" si="260"/>
        <v>2016</v>
      </c>
      <c r="O8376">
        <v>2</v>
      </c>
      <c r="P8376" t="str">
        <f>VLOOKUP(O8376,dFornecedor!A:B,2,0)</f>
        <v>Minerva</v>
      </c>
    </row>
    <row r="8377" spans="1:16" x14ac:dyDescent="0.25">
      <c r="A8377">
        <v>8376</v>
      </c>
      <c r="B8377" s="1">
        <v>44420</v>
      </c>
      <c r="C8377" s="1">
        <v>44427</v>
      </c>
      <c r="D8377" s="1">
        <v>44433</v>
      </c>
      <c r="E8377" s="1">
        <v>44435</v>
      </c>
      <c r="F8377">
        <v>3</v>
      </c>
      <c r="G8377" t="str">
        <f>VLOOKUP(F8377,dComprador!A:B,2,0)</f>
        <v>Diego</v>
      </c>
      <c r="H8377">
        <v>11</v>
      </c>
      <c r="I8377" t="str">
        <f>VLOOKUP(H8377,dMateriaPrima!A:B,2,0)</f>
        <v>Papel</v>
      </c>
      <c r="J8377">
        <f>VLOOKUP(H8377,dMateriaPrima!A:C,3,0)</f>
        <v>9</v>
      </c>
      <c r="K8377">
        <v>24</v>
      </c>
      <c r="L8377">
        <f t="shared" si="261"/>
        <v>216</v>
      </c>
      <c r="M8377">
        <v>0</v>
      </c>
      <c r="N8377">
        <f t="shared" si="260"/>
        <v>216</v>
      </c>
      <c r="O8377">
        <v>3</v>
      </c>
      <c r="P8377" t="str">
        <f>VLOOKUP(O8377,dFornecedor!A:B,2,0)</f>
        <v>StepUp</v>
      </c>
    </row>
    <row r="8378" spans="1:16" x14ac:dyDescent="0.25">
      <c r="A8378">
        <v>8377</v>
      </c>
      <c r="B8378" s="1">
        <v>44420</v>
      </c>
      <c r="C8378" s="1">
        <v>44423</v>
      </c>
      <c r="D8378" s="1">
        <v>44432</v>
      </c>
      <c r="E8378" s="1">
        <v>44434</v>
      </c>
      <c r="F8378">
        <v>2</v>
      </c>
      <c r="G8378" t="str">
        <f>VLOOKUP(F8378,dComprador!A:B,2,0)</f>
        <v>João</v>
      </c>
      <c r="H8378">
        <v>10</v>
      </c>
      <c r="I8378" t="str">
        <f>VLOOKUP(H8378,dMateriaPrima!A:B,2,0)</f>
        <v>Pedra Britada</v>
      </c>
      <c r="J8378">
        <f>VLOOKUP(H8378,dMateriaPrima!A:C,3,0)</f>
        <v>56</v>
      </c>
      <c r="K8378">
        <v>88</v>
      </c>
      <c r="L8378">
        <f t="shared" si="261"/>
        <v>4928</v>
      </c>
      <c r="M8378">
        <v>0</v>
      </c>
      <c r="N8378">
        <f t="shared" si="260"/>
        <v>4928</v>
      </c>
      <c r="O8378">
        <v>1</v>
      </c>
      <c r="P8378" t="str">
        <f>VLOOKUP(O8378,dFornecedor!A:B,2,0)</f>
        <v>NorthShore</v>
      </c>
    </row>
    <row r="8379" spans="1:16" x14ac:dyDescent="0.25">
      <c r="A8379">
        <v>8378</v>
      </c>
      <c r="B8379" s="1">
        <v>44420</v>
      </c>
      <c r="C8379" s="1">
        <v>44425</v>
      </c>
      <c r="D8379" s="1">
        <v>44439</v>
      </c>
      <c r="E8379" s="1">
        <v>44440</v>
      </c>
      <c r="F8379">
        <v>1</v>
      </c>
      <c r="G8379" t="str">
        <f>VLOOKUP(F8379,dComprador!A:B,2,0)</f>
        <v>Alon</v>
      </c>
      <c r="H8379">
        <v>6</v>
      </c>
      <c r="I8379" t="str">
        <f>VLOOKUP(H8379,dMateriaPrima!A:B,2,0)</f>
        <v>Fio Algodão</v>
      </c>
      <c r="J8379">
        <f>VLOOKUP(H8379,dMateriaPrima!A:C,3,0)</f>
        <v>55.9</v>
      </c>
      <c r="K8379">
        <v>448</v>
      </c>
      <c r="L8379">
        <f t="shared" si="261"/>
        <v>25043.200000000001</v>
      </c>
      <c r="M8379">
        <v>0</v>
      </c>
      <c r="N8379">
        <f t="shared" si="260"/>
        <v>25043.200000000001</v>
      </c>
      <c r="O8379">
        <v>1</v>
      </c>
      <c r="P8379" t="str">
        <f>VLOOKUP(O8379,dFornecedor!A:B,2,0)</f>
        <v>NorthShore</v>
      </c>
    </row>
    <row r="8380" spans="1:16" x14ac:dyDescent="0.25">
      <c r="A8380">
        <v>8379</v>
      </c>
      <c r="B8380" s="1">
        <v>44420</v>
      </c>
      <c r="C8380" s="1">
        <v>44420</v>
      </c>
      <c r="D8380" s="1">
        <v>44451</v>
      </c>
      <c r="E8380" s="1">
        <v>44455</v>
      </c>
      <c r="F8380">
        <v>1</v>
      </c>
      <c r="G8380" t="str">
        <f>VLOOKUP(F8380,dComprador!A:B,2,0)</f>
        <v>Alon</v>
      </c>
      <c r="H8380">
        <v>11</v>
      </c>
      <c r="I8380" t="str">
        <f>VLOOKUP(H8380,dMateriaPrima!A:B,2,0)</f>
        <v>Papel</v>
      </c>
      <c r="J8380">
        <f>VLOOKUP(H8380,dMateriaPrima!A:C,3,0)</f>
        <v>9</v>
      </c>
      <c r="K8380">
        <v>35</v>
      </c>
      <c r="L8380">
        <f t="shared" si="261"/>
        <v>315</v>
      </c>
      <c r="M8380">
        <v>0</v>
      </c>
      <c r="N8380">
        <f t="shared" si="260"/>
        <v>315</v>
      </c>
      <c r="O8380">
        <v>4</v>
      </c>
      <c r="P8380" t="str">
        <f>VLOOKUP(O8380,dFornecedor!A:B,2,0)</f>
        <v>AlphaOmega</v>
      </c>
    </row>
    <row r="8381" spans="1:16" x14ac:dyDescent="0.25">
      <c r="A8381">
        <v>8380</v>
      </c>
      <c r="B8381" s="1">
        <v>44420</v>
      </c>
      <c r="C8381" s="1">
        <v>44420</v>
      </c>
      <c r="D8381" s="1">
        <v>44452</v>
      </c>
      <c r="E8381" s="1">
        <v>44454</v>
      </c>
      <c r="F8381">
        <v>1</v>
      </c>
      <c r="G8381" t="str">
        <f>VLOOKUP(F8381,dComprador!A:B,2,0)</f>
        <v>Alon</v>
      </c>
      <c r="H8381">
        <v>9</v>
      </c>
      <c r="I8381" t="str">
        <f>VLOOKUP(H8381,dMateriaPrima!A:B,2,0)</f>
        <v>Couro</v>
      </c>
      <c r="J8381">
        <f>VLOOKUP(H8381,dMateriaPrima!A:C,3,0)</f>
        <v>4.4000000000000004</v>
      </c>
      <c r="K8381">
        <v>3</v>
      </c>
      <c r="L8381">
        <f t="shared" si="261"/>
        <v>13.200000000000001</v>
      </c>
      <c r="M8381">
        <v>0</v>
      </c>
      <c r="N8381">
        <f t="shared" si="260"/>
        <v>13.200000000000001</v>
      </c>
      <c r="O8381">
        <v>2</v>
      </c>
      <c r="P8381" t="str">
        <f>VLOOKUP(O8381,dFornecedor!A:B,2,0)</f>
        <v>Minerva</v>
      </c>
    </row>
    <row r="8382" spans="1:16" x14ac:dyDescent="0.25">
      <c r="A8382">
        <v>8381</v>
      </c>
      <c r="B8382" s="1">
        <v>44420</v>
      </c>
      <c r="C8382" s="1">
        <v>44427</v>
      </c>
      <c r="D8382" s="1">
        <v>44449</v>
      </c>
      <c r="E8382" s="1">
        <v>44450</v>
      </c>
      <c r="F8382">
        <v>1</v>
      </c>
      <c r="G8382" t="str">
        <f>VLOOKUP(F8382,dComprador!A:B,2,0)</f>
        <v>Alon</v>
      </c>
      <c r="H8382">
        <v>5</v>
      </c>
      <c r="I8382" t="str">
        <f>VLOOKUP(H8382,dMateriaPrima!A:B,2,0)</f>
        <v>Areia</v>
      </c>
      <c r="J8382">
        <f>VLOOKUP(H8382,dMateriaPrima!A:C,3,0)</f>
        <v>3.59</v>
      </c>
      <c r="K8382">
        <v>44</v>
      </c>
      <c r="L8382">
        <f t="shared" si="261"/>
        <v>157.95999999999998</v>
      </c>
      <c r="M8382">
        <v>0</v>
      </c>
      <c r="N8382">
        <f t="shared" si="260"/>
        <v>157.95999999999998</v>
      </c>
      <c r="O8382">
        <v>1</v>
      </c>
      <c r="P8382" t="str">
        <f>VLOOKUP(O8382,dFornecedor!A:B,2,0)</f>
        <v>NorthShore</v>
      </c>
    </row>
    <row r="8383" spans="1:16" x14ac:dyDescent="0.25">
      <c r="A8383">
        <v>8382</v>
      </c>
      <c r="B8383" s="1">
        <v>44421</v>
      </c>
      <c r="C8383" s="1">
        <v>44430</v>
      </c>
      <c r="D8383" s="1">
        <v>44432</v>
      </c>
      <c r="E8383" s="1">
        <v>44435</v>
      </c>
      <c r="F8383">
        <v>4</v>
      </c>
      <c r="G8383" t="str">
        <f>VLOOKUP(F8383,dComprador!A:B,2,0)</f>
        <v>Lira</v>
      </c>
      <c r="H8383">
        <v>8</v>
      </c>
      <c r="I8383" t="str">
        <f>VLOOKUP(H8383,dMateriaPrima!A:B,2,0)</f>
        <v>Cimento</v>
      </c>
      <c r="J8383">
        <f>VLOOKUP(H8383,dMateriaPrima!A:C,3,0)</f>
        <v>23</v>
      </c>
      <c r="K8383">
        <v>411</v>
      </c>
      <c r="L8383">
        <f t="shared" si="261"/>
        <v>9453</v>
      </c>
      <c r="M8383">
        <v>0</v>
      </c>
      <c r="N8383">
        <f t="shared" si="260"/>
        <v>9453</v>
      </c>
      <c r="O8383">
        <v>2</v>
      </c>
      <c r="P8383" t="str">
        <f>VLOOKUP(O8383,dFornecedor!A:B,2,0)</f>
        <v>Minerva</v>
      </c>
    </row>
    <row r="8384" spans="1:16" x14ac:dyDescent="0.25">
      <c r="A8384">
        <v>8383</v>
      </c>
      <c r="B8384" s="1">
        <v>44421</v>
      </c>
      <c r="C8384" s="1">
        <v>44424</v>
      </c>
      <c r="D8384" s="1">
        <v>44427</v>
      </c>
      <c r="E8384" s="1">
        <v>44430</v>
      </c>
      <c r="F8384">
        <v>4</v>
      </c>
      <c r="G8384" t="str">
        <f>VLOOKUP(F8384,dComprador!A:B,2,0)</f>
        <v>Lira</v>
      </c>
      <c r="H8384">
        <v>5</v>
      </c>
      <c r="I8384" t="str">
        <f>VLOOKUP(H8384,dMateriaPrima!A:B,2,0)</f>
        <v>Areia</v>
      </c>
      <c r="J8384">
        <f>VLOOKUP(H8384,dMateriaPrima!A:C,3,0)</f>
        <v>3.59</v>
      </c>
      <c r="K8384">
        <v>484</v>
      </c>
      <c r="L8384">
        <f t="shared" si="261"/>
        <v>1737.56</v>
      </c>
      <c r="M8384">
        <v>0</v>
      </c>
      <c r="N8384">
        <f t="shared" si="260"/>
        <v>1737.56</v>
      </c>
      <c r="O8384">
        <v>2</v>
      </c>
      <c r="P8384" t="str">
        <f>VLOOKUP(O8384,dFornecedor!A:B,2,0)</f>
        <v>Minerva</v>
      </c>
    </row>
    <row r="8385" spans="1:16" x14ac:dyDescent="0.25">
      <c r="A8385">
        <v>8384</v>
      </c>
      <c r="B8385" s="1">
        <v>44421</v>
      </c>
      <c r="C8385" s="1">
        <v>44422</v>
      </c>
      <c r="D8385" s="1">
        <v>44430</v>
      </c>
      <c r="E8385" s="1">
        <v>44430</v>
      </c>
      <c r="F8385">
        <v>4</v>
      </c>
      <c r="G8385" t="str">
        <f>VLOOKUP(F8385,dComprador!A:B,2,0)</f>
        <v>Lira</v>
      </c>
      <c r="H8385">
        <v>6</v>
      </c>
      <c r="I8385" t="str">
        <f>VLOOKUP(H8385,dMateriaPrima!A:B,2,0)</f>
        <v>Fio Algodão</v>
      </c>
      <c r="J8385">
        <f>VLOOKUP(H8385,dMateriaPrima!A:C,3,0)</f>
        <v>55.9</v>
      </c>
      <c r="K8385">
        <v>303</v>
      </c>
      <c r="L8385">
        <f t="shared" si="261"/>
        <v>16937.7</v>
      </c>
      <c r="M8385">
        <v>0</v>
      </c>
      <c r="N8385">
        <f t="shared" si="260"/>
        <v>16937.7</v>
      </c>
      <c r="O8385">
        <v>2</v>
      </c>
      <c r="P8385" t="str">
        <f>VLOOKUP(O8385,dFornecedor!A:B,2,0)</f>
        <v>Minerva</v>
      </c>
    </row>
    <row r="8386" spans="1:16" x14ac:dyDescent="0.25">
      <c r="A8386">
        <v>8385</v>
      </c>
      <c r="B8386" s="1">
        <v>44421</v>
      </c>
      <c r="C8386" s="1">
        <v>44421</v>
      </c>
      <c r="D8386" s="1">
        <v>44430</v>
      </c>
      <c r="E8386" s="1">
        <v>44430</v>
      </c>
      <c r="F8386">
        <v>4</v>
      </c>
      <c r="G8386" t="str">
        <f>VLOOKUP(F8386,dComprador!A:B,2,0)</f>
        <v>Lira</v>
      </c>
      <c r="H8386">
        <v>8</v>
      </c>
      <c r="I8386" t="str">
        <f>VLOOKUP(H8386,dMateriaPrima!A:B,2,0)</f>
        <v>Cimento</v>
      </c>
      <c r="J8386">
        <f>VLOOKUP(H8386,dMateriaPrima!A:C,3,0)</f>
        <v>23</v>
      </c>
      <c r="K8386">
        <v>54</v>
      </c>
      <c r="L8386">
        <f t="shared" si="261"/>
        <v>1242</v>
      </c>
      <c r="M8386">
        <v>0</v>
      </c>
      <c r="N8386">
        <f t="shared" ref="N8386:N8449" si="262">SUM(L8386-((L8386*M8386)/100))</f>
        <v>1242</v>
      </c>
      <c r="O8386">
        <v>5</v>
      </c>
      <c r="P8386" t="str">
        <f>VLOOKUP(O8386,dFornecedor!A:B,2,0)</f>
        <v>Atlas</v>
      </c>
    </row>
    <row r="8387" spans="1:16" x14ac:dyDescent="0.25">
      <c r="A8387">
        <v>8386</v>
      </c>
      <c r="B8387" s="1">
        <v>44421</v>
      </c>
      <c r="C8387" s="1">
        <v>44421</v>
      </c>
      <c r="D8387" s="1">
        <v>44428</v>
      </c>
      <c r="E8387" s="1">
        <v>44428</v>
      </c>
      <c r="F8387">
        <v>4</v>
      </c>
      <c r="G8387" t="str">
        <f>VLOOKUP(F8387,dComprador!A:B,2,0)</f>
        <v>Lira</v>
      </c>
      <c r="H8387">
        <v>4</v>
      </c>
      <c r="I8387" t="str">
        <f>VLOOKUP(H8387,dMateriaPrima!A:B,2,0)</f>
        <v>Madeira</v>
      </c>
      <c r="J8387">
        <f>VLOOKUP(H8387,dMateriaPrima!A:C,3,0)</f>
        <v>168</v>
      </c>
      <c r="K8387">
        <v>23</v>
      </c>
      <c r="L8387">
        <f t="shared" ref="L8387:L8450" si="263">J8387*K8387</f>
        <v>3864</v>
      </c>
      <c r="M8387">
        <v>0</v>
      </c>
      <c r="N8387">
        <f t="shared" si="262"/>
        <v>3864</v>
      </c>
      <c r="O8387">
        <v>2</v>
      </c>
      <c r="P8387" t="str">
        <f>VLOOKUP(O8387,dFornecedor!A:B,2,0)</f>
        <v>Minerva</v>
      </c>
    </row>
    <row r="8388" spans="1:16" x14ac:dyDescent="0.25">
      <c r="A8388">
        <v>8387</v>
      </c>
      <c r="B8388" s="1">
        <v>44421</v>
      </c>
      <c r="C8388" s="1">
        <v>44423</v>
      </c>
      <c r="D8388" s="1">
        <v>44441</v>
      </c>
      <c r="E8388" s="1">
        <v>44441</v>
      </c>
      <c r="F8388">
        <v>1</v>
      </c>
      <c r="G8388" t="str">
        <f>VLOOKUP(F8388,dComprador!A:B,2,0)</f>
        <v>Alon</v>
      </c>
      <c r="H8388">
        <v>10</v>
      </c>
      <c r="I8388" t="str">
        <f>VLOOKUP(H8388,dMateriaPrima!A:B,2,0)</f>
        <v>Pedra Britada</v>
      </c>
      <c r="J8388">
        <f>VLOOKUP(H8388,dMateriaPrima!A:C,3,0)</f>
        <v>56</v>
      </c>
      <c r="K8388">
        <v>134</v>
      </c>
      <c r="L8388">
        <f t="shared" si="263"/>
        <v>7504</v>
      </c>
      <c r="M8388">
        <v>0</v>
      </c>
      <c r="N8388">
        <f t="shared" si="262"/>
        <v>7504</v>
      </c>
      <c r="O8388">
        <v>5</v>
      </c>
      <c r="P8388" t="str">
        <f>VLOOKUP(O8388,dFornecedor!A:B,2,0)</f>
        <v>Atlas</v>
      </c>
    </row>
    <row r="8389" spans="1:16" x14ac:dyDescent="0.25">
      <c r="A8389">
        <v>8388</v>
      </c>
      <c r="B8389" s="1">
        <v>44421</v>
      </c>
      <c r="C8389" s="1">
        <v>44427</v>
      </c>
      <c r="D8389" s="1">
        <v>44442</v>
      </c>
      <c r="E8389" s="1">
        <v>44443</v>
      </c>
      <c r="F8389">
        <v>1</v>
      </c>
      <c r="G8389" t="str">
        <f>VLOOKUP(F8389,dComprador!A:B,2,0)</f>
        <v>Alon</v>
      </c>
      <c r="H8389">
        <v>1</v>
      </c>
      <c r="I8389" t="str">
        <f>VLOOKUP(H8389,dMateriaPrima!A:B,2,0)</f>
        <v>Tecido</v>
      </c>
      <c r="J8389">
        <f>VLOOKUP(H8389,dMateriaPrima!A:C,3,0)</f>
        <v>18</v>
      </c>
      <c r="K8389">
        <v>89</v>
      </c>
      <c r="L8389">
        <f t="shared" si="263"/>
        <v>1602</v>
      </c>
      <c r="M8389">
        <v>16</v>
      </c>
      <c r="N8389">
        <f t="shared" si="262"/>
        <v>1345.68</v>
      </c>
      <c r="O8389">
        <v>1</v>
      </c>
      <c r="P8389" t="str">
        <f>VLOOKUP(O8389,dFornecedor!A:B,2,0)</f>
        <v>NorthShore</v>
      </c>
    </row>
    <row r="8390" spans="1:16" x14ac:dyDescent="0.25">
      <c r="A8390">
        <v>8389</v>
      </c>
      <c r="B8390" s="1">
        <v>44421</v>
      </c>
      <c r="C8390" s="1">
        <v>44428</v>
      </c>
      <c r="D8390" s="1">
        <v>44434</v>
      </c>
      <c r="E8390" s="1">
        <v>44436</v>
      </c>
      <c r="F8390">
        <v>2</v>
      </c>
      <c r="G8390" t="str">
        <f>VLOOKUP(F8390,dComprador!A:B,2,0)</f>
        <v>João</v>
      </c>
      <c r="H8390">
        <v>3</v>
      </c>
      <c r="I8390" t="str">
        <f>VLOOKUP(H8390,dMateriaPrima!A:B,2,0)</f>
        <v>Barra Metal</v>
      </c>
      <c r="J8390">
        <f>VLOOKUP(H8390,dMateriaPrima!A:C,3,0)</f>
        <v>565</v>
      </c>
      <c r="K8390">
        <v>624</v>
      </c>
      <c r="L8390">
        <f t="shared" si="263"/>
        <v>352560</v>
      </c>
      <c r="M8390">
        <v>0</v>
      </c>
      <c r="N8390">
        <f t="shared" si="262"/>
        <v>352560</v>
      </c>
      <c r="O8390">
        <v>2</v>
      </c>
      <c r="P8390" t="str">
        <f>VLOOKUP(O8390,dFornecedor!A:B,2,0)</f>
        <v>Minerva</v>
      </c>
    </row>
    <row r="8391" spans="1:16" x14ac:dyDescent="0.25">
      <c r="A8391">
        <v>8390</v>
      </c>
      <c r="B8391" s="1">
        <v>44421</v>
      </c>
      <c r="C8391" s="1">
        <v>44422</v>
      </c>
      <c r="D8391" s="1">
        <v>44438</v>
      </c>
      <c r="E8391" s="1">
        <v>44438</v>
      </c>
      <c r="F8391">
        <v>1</v>
      </c>
      <c r="G8391" t="str">
        <f>VLOOKUP(F8391,dComprador!A:B,2,0)</f>
        <v>Alon</v>
      </c>
      <c r="H8391">
        <v>7</v>
      </c>
      <c r="I8391" t="str">
        <f>VLOOKUP(H8391,dMateriaPrima!A:B,2,0)</f>
        <v>Poliéster</v>
      </c>
      <c r="J8391">
        <f>VLOOKUP(H8391,dMateriaPrima!A:C,3,0)</f>
        <v>8</v>
      </c>
      <c r="K8391">
        <v>122</v>
      </c>
      <c r="L8391">
        <f t="shared" si="263"/>
        <v>976</v>
      </c>
      <c r="M8391">
        <v>0</v>
      </c>
      <c r="N8391">
        <f t="shared" si="262"/>
        <v>976</v>
      </c>
      <c r="O8391">
        <v>4</v>
      </c>
      <c r="P8391" t="str">
        <f>VLOOKUP(O8391,dFornecedor!A:B,2,0)</f>
        <v>AlphaOmega</v>
      </c>
    </row>
    <row r="8392" spans="1:16" x14ac:dyDescent="0.25">
      <c r="A8392">
        <v>8391</v>
      </c>
      <c r="B8392" s="1">
        <v>44421</v>
      </c>
      <c r="C8392" s="1">
        <v>44434</v>
      </c>
      <c r="D8392" s="1">
        <v>44442</v>
      </c>
      <c r="E8392" s="1">
        <v>44441</v>
      </c>
      <c r="F8392">
        <v>1</v>
      </c>
      <c r="G8392" t="str">
        <f>VLOOKUP(F8392,dComprador!A:B,2,0)</f>
        <v>Alon</v>
      </c>
      <c r="H8392">
        <v>10</v>
      </c>
      <c r="I8392" t="str">
        <f>VLOOKUP(H8392,dMateriaPrima!A:B,2,0)</f>
        <v>Pedra Britada</v>
      </c>
      <c r="J8392">
        <f>VLOOKUP(H8392,dMateriaPrima!A:C,3,0)</f>
        <v>56</v>
      </c>
      <c r="K8392">
        <v>24</v>
      </c>
      <c r="L8392">
        <f t="shared" si="263"/>
        <v>1344</v>
      </c>
      <c r="M8392">
        <v>0</v>
      </c>
      <c r="N8392">
        <f t="shared" si="262"/>
        <v>1344</v>
      </c>
      <c r="O8392">
        <v>1</v>
      </c>
      <c r="P8392" t="str">
        <f>VLOOKUP(O8392,dFornecedor!A:B,2,0)</f>
        <v>NorthShore</v>
      </c>
    </row>
    <row r="8393" spans="1:16" x14ac:dyDescent="0.25">
      <c r="A8393">
        <v>8392</v>
      </c>
      <c r="B8393" s="1">
        <v>44421</v>
      </c>
      <c r="C8393" s="1">
        <v>44430</v>
      </c>
      <c r="D8393" s="1">
        <v>44439</v>
      </c>
      <c r="E8393" s="1">
        <v>44441</v>
      </c>
      <c r="F8393">
        <v>1</v>
      </c>
      <c r="G8393" t="str">
        <f>VLOOKUP(F8393,dComprador!A:B,2,0)</f>
        <v>Alon</v>
      </c>
      <c r="H8393">
        <v>9</v>
      </c>
      <c r="I8393" t="str">
        <f>VLOOKUP(H8393,dMateriaPrima!A:B,2,0)</f>
        <v>Couro</v>
      </c>
      <c r="J8393">
        <f>VLOOKUP(H8393,dMateriaPrima!A:C,3,0)</f>
        <v>4.4000000000000004</v>
      </c>
      <c r="K8393">
        <v>23</v>
      </c>
      <c r="L8393">
        <f t="shared" si="263"/>
        <v>101.2</v>
      </c>
      <c r="M8393">
        <v>0</v>
      </c>
      <c r="N8393">
        <f t="shared" si="262"/>
        <v>101.2</v>
      </c>
      <c r="O8393">
        <v>2</v>
      </c>
      <c r="P8393" t="str">
        <f>VLOOKUP(O8393,dFornecedor!A:B,2,0)</f>
        <v>Minerva</v>
      </c>
    </row>
    <row r="8394" spans="1:16" x14ac:dyDescent="0.25">
      <c r="A8394">
        <v>8393</v>
      </c>
      <c r="B8394" s="1">
        <v>44421</v>
      </c>
      <c r="C8394" s="1">
        <v>44422</v>
      </c>
      <c r="D8394" s="1">
        <v>44452</v>
      </c>
      <c r="E8394" s="1">
        <v>44454</v>
      </c>
      <c r="F8394">
        <v>1</v>
      </c>
      <c r="G8394" t="str">
        <f>VLOOKUP(F8394,dComprador!A:B,2,0)</f>
        <v>Alon</v>
      </c>
      <c r="H8394">
        <v>9</v>
      </c>
      <c r="I8394" t="str">
        <f>VLOOKUP(H8394,dMateriaPrima!A:B,2,0)</f>
        <v>Couro</v>
      </c>
      <c r="J8394">
        <f>VLOOKUP(H8394,dMateriaPrima!A:C,3,0)</f>
        <v>4.4000000000000004</v>
      </c>
      <c r="K8394">
        <v>56</v>
      </c>
      <c r="L8394">
        <f t="shared" si="263"/>
        <v>246.40000000000003</v>
      </c>
      <c r="M8394">
        <v>0</v>
      </c>
      <c r="N8394">
        <f t="shared" si="262"/>
        <v>246.40000000000003</v>
      </c>
      <c r="O8394">
        <v>3</v>
      </c>
      <c r="P8394" t="str">
        <f>VLOOKUP(O8394,dFornecedor!A:B,2,0)</f>
        <v>StepUp</v>
      </c>
    </row>
    <row r="8395" spans="1:16" x14ac:dyDescent="0.25">
      <c r="A8395">
        <v>8394</v>
      </c>
      <c r="B8395" s="1">
        <v>44421</v>
      </c>
      <c r="C8395" s="1">
        <v>44421</v>
      </c>
      <c r="D8395" s="1">
        <v>44444</v>
      </c>
      <c r="E8395" s="1">
        <v>44448</v>
      </c>
      <c r="F8395">
        <v>1</v>
      </c>
      <c r="G8395" t="str">
        <f>VLOOKUP(F8395,dComprador!A:B,2,0)</f>
        <v>Alon</v>
      </c>
      <c r="H8395">
        <v>7</v>
      </c>
      <c r="I8395" t="str">
        <f>VLOOKUP(H8395,dMateriaPrima!A:B,2,0)</f>
        <v>Poliéster</v>
      </c>
      <c r="J8395">
        <f>VLOOKUP(H8395,dMateriaPrima!A:C,3,0)</f>
        <v>8</v>
      </c>
      <c r="K8395">
        <v>292</v>
      </c>
      <c r="L8395">
        <f t="shared" si="263"/>
        <v>2336</v>
      </c>
      <c r="M8395">
        <v>0</v>
      </c>
      <c r="N8395">
        <f t="shared" si="262"/>
        <v>2336</v>
      </c>
      <c r="O8395">
        <v>2</v>
      </c>
      <c r="P8395" t="str">
        <f>VLOOKUP(O8395,dFornecedor!A:B,2,0)</f>
        <v>Minerva</v>
      </c>
    </row>
    <row r="8396" spans="1:16" x14ac:dyDescent="0.25">
      <c r="A8396">
        <v>8395</v>
      </c>
      <c r="B8396" s="1">
        <v>44421</v>
      </c>
      <c r="C8396" s="1">
        <v>44421</v>
      </c>
      <c r="D8396" s="1">
        <v>44445</v>
      </c>
      <c r="E8396" s="1">
        <v>44443</v>
      </c>
      <c r="F8396">
        <v>1</v>
      </c>
      <c r="G8396" t="str">
        <f>VLOOKUP(F8396,dComprador!A:B,2,0)</f>
        <v>Alon</v>
      </c>
      <c r="H8396">
        <v>11</v>
      </c>
      <c r="I8396" t="str">
        <f>VLOOKUP(H8396,dMateriaPrima!A:B,2,0)</f>
        <v>Papel</v>
      </c>
      <c r="J8396">
        <f>VLOOKUP(H8396,dMateriaPrima!A:C,3,0)</f>
        <v>9</v>
      </c>
      <c r="K8396">
        <v>93</v>
      </c>
      <c r="L8396">
        <f t="shared" si="263"/>
        <v>837</v>
      </c>
      <c r="M8396">
        <v>0</v>
      </c>
      <c r="N8396">
        <f t="shared" si="262"/>
        <v>837</v>
      </c>
      <c r="O8396">
        <v>2</v>
      </c>
      <c r="P8396" t="str">
        <f>VLOOKUP(O8396,dFornecedor!A:B,2,0)</f>
        <v>Minerva</v>
      </c>
    </row>
    <row r="8397" spans="1:16" x14ac:dyDescent="0.25">
      <c r="A8397">
        <v>8396</v>
      </c>
      <c r="B8397" s="1">
        <v>44422</v>
      </c>
      <c r="C8397" s="1">
        <v>44425</v>
      </c>
      <c r="D8397" s="1">
        <v>44428</v>
      </c>
      <c r="E8397" s="1">
        <v>44430</v>
      </c>
      <c r="F8397">
        <v>4</v>
      </c>
      <c r="G8397" t="str">
        <f>VLOOKUP(F8397,dComprador!A:B,2,0)</f>
        <v>Lira</v>
      </c>
      <c r="H8397">
        <v>10</v>
      </c>
      <c r="I8397" t="str">
        <f>VLOOKUP(H8397,dMateriaPrima!A:B,2,0)</f>
        <v>Pedra Britada</v>
      </c>
      <c r="J8397">
        <f>VLOOKUP(H8397,dMateriaPrima!A:C,3,0)</f>
        <v>56</v>
      </c>
      <c r="K8397">
        <v>58</v>
      </c>
      <c r="L8397">
        <f t="shared" si="263"/>
        <v>3248</v>
      </c>
      <c r="M8397">
        <v>0</v>
      </c>
      <c r="N8397">
        <f t="shared" si="262"/>
        <v>3248</v>
      </c>
      <c r="O8397">
        <v>1</v>
      </c>
      <c r="P8397" t="str">
        <f>VLOOKUP(O8397,dFornecedor!A:B,2,0)</f>
        <v>NorthShore</v>
      </c>
    </row>
    <row r="8398" spans="1:16" x14ac:dyDescent="0.25">
      <c r="A8398">
        <v>8397</v>
      </c>
      <c r="B8398" s="1">
        <v>44422</v>
      </c>
      <c r="C8398" s="1">
        <v>44429</v>
      </c>
      <c r="D8398" s="1">
        <v>44440</v>
      </c>
      <c r="E8398" s="1">
        <v>44442</v>
      </c>
      <c r="F8398">
        <v>1</v>
      </c>
      <c r="G8398" t="str">
        <f>VLOOKUP(F8398,dComprador!A:B,2,0)</f>
        <v>Alon</v>
      </c>
      <c r="H8398">
        <v>4</v>
      </c>
      <c r="I8398" t="str">
        <f>VLOOKUP(H8398,dMateriaPrima!A:B,2,0)</f>
        <v>Madeira</v>
      </c>
      <c r="J8398">
        <f>VLOOKUP(H8398,dMateriaPrima!A:C,3,0)</f>
        <v>168</v>
      </c>
      <c r="K8398">
        <v>311</v>
      </c>
      <c r="L8398">
        <f t="shared" si="263"/>
        <v>52248</v>
      </c>
      <c r="M8398">
        <v>0</v>
      </c>
      <c r="N8398">
        <f t="shared" si="262"/>
        <v>52248</v>
      </c>
      <c r="O8398">
        <v>3</v>
      </c>
      <c r="P8398" t="str">
        <f>VLOOKUP(O8398,dFornecedor!A:B,2,0)</f>
        <v>StepUp</v>
      </c>
    </row>
    <row r="8399" spans="1:16" x14ac:dyDescent="0.25">
      <c r="A8399">
        <v>8398</v>
      </c>
      <c r="B8399" s="1">
        <v>44422</v>
      </c>
      <c r="C8399" s="1">
        <v>44422</v>
      </c>
      <c r="D8399" s="1">
        <v>44451</v>
      </c>
      <c r="E8399" s="1">
        <v>44454</v>
      </c>
      <c r="F8399">
        <v>1</v>
      </c>
      <c r="G8399" t="str">
        <f>VLOOKUP(F8399,dComprador!A:B,2,0)</f>
        <v>Alon</v>
      </c>
      <c r="H8399">
        <v>5</v>
      </c>
      <c r="I8399" t="str">
        <f>VLOOKUP(H8399,dMateriaPrima!A:B,2,0)</f>
        <v>Areia</v>
      </c>
      <c r="J8399">
        <f>VLOOKUP(H8399,dMateriaPrima!A:C,3,0)</f>
        <v>3.59</v>
      </c>
      <c r="K8399">
        <v>24</v>
      </c>
      <c r="L8399">
        <f t="shared" si="263"/>
        <v>86.16</v>
      </c>
      <c r="M8399">
        <v>0</v>
      </c>
      <c r="N8399">
        <f t="shared" si="262"/>
        <v>86.16</v>
      </c>
      <c r="O8399">
        <v>2</v>
      </c>
      <c r="P8399" t="str">
        <f>VLOOKUP(O8399,dFornecedor!A:B,2,0)</f>
        <v>Minerva</v>
      </c>
    </row>
    <row r="8400" spans="1:16" x14ac:dyDescent="0.25">
      <c r="A8400">
        <v>8399</v>
      </c>
      <c r="B8400" s="1">
        <v>44422</v>
      </c>
      <c r="C8400" s="1">
        <v>44422</v>
      </c>
      <c r="D8400" s="1">
        <v>44455</v>
      </c>
      <c r="E8400" s="1">
        <v>44456</v>
      </c>
      <c r="F8400">
        <v>1</v>
      </c>
      <c r="G8400" t="str">
        <f>VLOOKUP(F8400,dComprador!A:B,2,0)</f>
        <v>Alon</v>
      </c>
      <c r="H8400">
        <v>9</v>
      </c>
      <c r="I8400" t="str">
        <f>VLOOKUP(H8400,dMateriaPrima!A:B,2,0)</f>
        <v>Couro</v>
      </c>
      <c r="J8400">
        <f>VLOOKUP(H8400,dMateriaPrima!A:C,3,0)</f>
        <v>4.4000000000000004</v>
      </c>
      <c r="K8400">
        <v>303</v>
      </c>
      <c r="L8400">
        <f t="shared" si="263"/>
        <v>1333.2</v>
      </c>
      <c r="M8400">
        <v>0</v>
      </c>
      <c r="N8400">
        <f t="shared" si="262"/>
        <v>1333.2</v>
      </c>
      <c r="O8400">
        <v>2</v>
      </c>
      <c r="P8400" t="str">
        <f>VLOOKUP(O8400,dFornecedor!A:B,2,0)</f>
        <v>Minerva</v>
      </c>
    </row>
    <row r="8401" spans="1:16" x14ac:dyDescent="0.25">
      <c r="A8401">
        <v>8400</v>
      </c>
      <c r="B8401" s="1">
        <v>44423</v>
      </c>
      <c r="C8401" s="1">
        <v>44426</v>
      </c>
      <c r="D8401" s="1">
        <v>44434</v>
      </c>
      <c r="E8401" s="1">
        <v>44435</v>
      </c>
      <c r="F8401">
        <v>4</v>
      </c>
      <c r="G8401" t="str">
        <f>VLOOKUP(F8401,dComprador!A:B,2,0)</f>
        <v>Lira</v>
      </c>
      <c r="H8401">
        <v>11</v>
      </c>
      <c r="I8401" t="str">
        <f>VLOOKUP(H8401,dMateriaPrima!A:B,2,0)</f>
        <v>Papel</v>
      </c>
      <c r="J8401">
        <f>VLOOKUP(H8401,dMateriaPrima!A:C,3,0)</f>
        <v>9</v>
      </c>
      <c r="K8401">
        <v>185</v>
      </c>
      <c r="L8401">
        <f t="shared" si="263"/>
        <v>1665</v>
      </c>
      <c r="M8401">
        <v>0</v>
      </c>
      <c r="N8401">
        <f t="shared" si="262"/>
        <v>1665</v>
      </c>
      <c r="O8401">
        <v>5</v>
      </c>
      <c r="P8401" t="str">
        <f>VLOOKUP(O8401,dFornecedor!A:B,2,0)</f>
        <v>Atlas</v>
      </c>
    </row>
    <row r="8402" spans="1:16" x14ac:dyDescent="0.25">
      <c r="A8402">
        <v>8401</v>
      </c>
      <c r="B8402" s="1">
        <v>44423</v>
      </c>
      <c r="C8402" s="1">
        <v>44425</v>
      </c>
      <c r="D8402" s="1">
        <v>44430</v>
      </c>
      <c r="E8402" s="1">
        <v>44435</v>
      </c>
      <c r="F8402">
        <v>4</v>
      </c>
      <c r="G8402" t="str">
        <f>VLOOKUP(F8402,dComprador!A:B,2,0)</f>
        <v>Lira</v>
      </c>
      <c r="H8402">
        <v>7</v>
      </c>
      <c r="I8402" t="str">
        <f>VLOOKUP(H8402,dMateriaPrima!A:B,2,0)</f>
        <v>Poliéster</v>
      </c>
      <c r="J8402">
        <f>VLOOKUP(H8402,dMateriaPrima!A:C,3,0)</f>
        <v>8</v>
      </c>
      <c r="K8402">
        <v>373</v>
      </c>
      <c r="L8402">
        <f t="shared" si="263"/>
        <v>2984</v>
      </c>
      <c r="M8402">
        <v>0</v>
      </c>
      <c r="N8402">
        <f t="shared" si="262"/>
        <v>2984</v>
      </c>
      <c r="O8402">
        <v>2</v>
      </c>
      <c r="P8402" t="str">
        <f>VLOOKUP(O8402,dFornecedor!A:B,2,0)</f>
        <v>Minerva</v>
      </c>
    </row>
    <row r="8403" spans="1:16" x14ac:dyDescent="0.25">
      <c r="A8403">
        <v>8402</v>
      </c>
      <c r="B8403" s="1">
        <v>44423</v>
      </c>
      <c r="C8403" s="1">
        <v>44423</v>
      </c>
      <c r="D8403" s="1">
        <v>44431</v>
      </c>
      <c r="E8403" s="1">
        <v>44431</v>
      </c>
      <c r="F8403">
        <v>4</v>
      </c>
      <c r="G8403" t="str">
        <f>VLOOKUP(F8403,dComprador!A:B,2,0)</f>
        <v>Lira</v>
      </c>
      <c r="H8403">
        <v>9</v>
      </c>
      <c r="I8403" t="str">
        <f>VLOOKUP(H8403,dMateriaPrima!A:B,2,0)</f>
        <v>Couro</v>
      </c>
      <c r="J8403">
        <f>VLOOKUP(H8403,dMateriaPrima!A:C,3,0)</f>
        <v>4.4000000000000004</v>
      </c>
      <c r="K8403">
        <v>312</v>
      </c>
      <c r="L8403">
        <f t="shared" si="263"/>
        <v>1372.8000000000002</v>
      </c>
      <c r="M8403">
        <v>0</v>
      </c>
      <c r="N8403">
        <f t="shared" si="262"/>
        <v>1372.8000000000002</v>
      </c>
      <c r="O8403">
        <v>5</v>
      </c>
      <c r="P8403" t="str">
        <f>VLOOKUP(O8403,dFornecedor!A:B,2,0)</f>
        <v>Atlas</v>
      </c>
    </row>
    <row r="8404" spans="1:16" x14ac:dyDescent="0.25">
      <c r="A8404">
        <v>8403</v>
      </c>
      <c r="B8404" s="1">
        <v>44423</v>
      </c>
      <c r="C8404" s="1">
        <v>44431</v>
      </c>
      <c r="D8404" s="1">
        <v>44435</v>
      </c>
      <c r="E8404" s="1">
        <v>44437</v>
      </c>
      <c r="F8404">
        <v>4</v>
      </c>
      <c r="G8404" t="str">
        <f>VLOOKUP(F8404,dComprador!A:B,2,0)</f>
        <v>Lira</v>
      </c>
      <c r="H8404">
        <v>1</v>
      </c>
      <c r="I8404" t="str">
        <f>VLOOKUP(H8404,dMateriaPrima!A:B,2,0)</f>
        <v>Tecido</v>
      </c>
      <c r="J8404">
        <f>VLOOKUP(H8404,dMateriaPrima!A:C,3,0)</f>
        <v>18</v>
      </c>
      <c r="K8404">
        <v>425</v>
      </c>
      <c r="L8404">
        <f t="shared" si="263"/>
        <v>7650</v>
      </c>
      <c r="M8404">
        <v>0</v>
      </c>
      <c r="N8404">
        <f t="shared" si="262"/>
        <v>7650</v>
      </c>
      <c r="O8404">
        <v>2</v>
      </c>
      <c r="P8404" t="str">
        <f>VLOOKUP(O8404,dFornecedor!A:B,2,0)</f>
        <v>Minerva</v>
      </c>
    </row>
    <row r="8405" spans="1:16" x14ac:dyDescent="0.25">
      <c r="A8405">
        <v>8404</v>
      </c>
      <c r="B8405" s="1">
        <v>44423</v>
      </c>
      <c r="C8405" s="1">
        <v>44432</v>
      </c>
      <c r="D8405" s="1">
        <v>44433</v>
      </c>
      <c r="E8405" s="1">
        <v>44436</v>
      </c>
      <c r="F8405">
        <v>4</v>
      </c>
      <c r="G8405" t="str">
        <f>VLOOKUP(F8405,dComprador!A:B,2,0)</f>
        <v>Lira</v>
      </c>
      <c r="H8405">
        <v>1</v>
      </c>
      <c r="I8405" t="str">
        <f>VLOOKUP(H8405,dMateriaPrima!A:B,2,0)</f>
        <v>Tecido</v>
      </c>
      <c r="J8405">
        <f>VLOOKUP(H8405,dMateriaPrima!A:C,3,0)</f>
        <v>18</v>
      </c>
      <c r="K8405">
        <v>21</v>
      </c>
      <c r="L8405">
        <f t="shared" si="263"/>
        <v>378</v>
      </c>
      <c r="M8405">
        <v>0</v>
      </c>
      <c r="N8405">
        <f t="shared" si="262"/>
        <v>378</v>
      </c>
      <c r="O8405">
        <v>3</v>
      </c>
      <c r="P8405" t="str">
        <f>VLOOKUP(O8405,dFornecedor!A:B,2,0)</f>
        <v>StepUp</v>
      </c>
    </row>
    <row r="8406" spans="1:16" x14ac:dyDescent="0.25">
      <c r="A8406">
        <v>8405</v>
      </c>
      <c r="B8406" s="1">
        <v>44423</v>
      </c>
      <c r="C8406" s="1">
        <v>44423</v>
      </c>
      <c r="D8406" s="1">
        <v>44429</v>
      </c>
      <c r="E8406" s="1">
        <v>44433</v>
      </c>
      <c r="F8406">
        <v>4</v>
      </c>
      <c r="G8406" t="str">
        <f>VLOOKUP(F8406,dComprador!A:B,2,0)</f>
        <v>Lira</v>
      </c>
      <c r="H8406">
        <v>8</v>
      </c>
      <c r="I8406" t="str">
        <f>VLOOKUP(H8406,dMateriaPrima!A:B,2,0)</f>
        <v>Cimento</v>
      </c>
      <c r="J8406">
        <f>VLOOKUP(H8406,dMateriaPrima!A:C,3,0)</f>
        <v>23</v>
      </c>
      <c r="K8406">
        <v>2</v>
      </c>
      <c r="L8406">
        <f t="shared" si="263"/>
        <v>46</v>
      </c>
      <c r="M8406">
        <v>0</v>
      </c>
      <c r="N8406">
        <f t="shared" si="262"/>
        <v>46</v>
      </c>
      <c r="O8406">
        <v>2</v>
      </c>
      <c r="P8406" t="str">
        <f>VLOOKUP(O8406,dFornecedor!A:B,2,0)</f>
        <v>Minerva</v>
      </c>
    </row>
    <row r="8407" spans="1:16" x14ac:dyDescent="0.25">
      <c r="A8407">
        <v>8406</v>
      </c>
      <c r="B8407" s="1">
        <v>44423</v>
      </c>
      <c r="C8407" s="1">
        <v>44431</v>
      </c>
      <c r="D8407" s="1">
        <v>44435</v>
      </c>
      <c r="E8407" s="1">
        <v>44437</v>
      </c>
      <c r="F8407">
        <v>4</v>
      </c>
      <c r="G8407" t="str">
        <f>VLOOKUP(F8407,dComprador!A:B,2,0)</f>
        <v>Lira</v>
      </c>
      <c r="H8407">
        <v>7</v>
      </c>
      <c r="I8407" t="str">
        <f>VLOOKUP(H8407,dMateriaPrima!A:B,2,0)</f>
        <v>Poliéster</v>
      </c>
      <c r="J8407">
        <f>VLOOKUP(H8407,dMateriaPrima!A:C,3,0)</f>
        <v>8</v>
      </c>
      <c r="K8407">
        <v>138</v>
      </c>
      <c r="L8407">
        <f t="shared" si="263"/>
        <v>1104</v>
      </c>
      <c r="M8407">
        <v>0</v>
      </c>
      <c r="N8407">
        <f t="shared" si="262"/>
        <v>1104</v>
      </c>
      <c r="O8407">
        <v>2</v>
      </c>
      <c r="P8407" t="str">
        <f>VLOOKUP(O8407,dFornecedor!A:B,2,0)</f>
        <v>Minerva</v>
      </c>
    </row>
    <row r="8408" spans="1:16" x14ac:dyDescent="0.25">
      <c r="A8408">
        <v>8407</v>
      </c>
      <c r="B8408" s="1">
        <v>44423</v>
      </c>
      <c r="C8408" s="1">
        <v>44431</v>
      </c>
      <c r="D8408" s="1">
        <v>44452</v>
      </c>
      <c r="E8408" s="1">
        <v>44455</v>
      </c>
      <c r="F8408">
        <v>1</v>
      </c>
      <c r="G8408" t="str">
        <f>VLOOKUP(F8408,dComprador!A:B,2,0)</f>
        <v>Alon</v>
      </c>
      <c r="H8408">
        <v>1</v>
      </c>
      <c r="I8408" t="str">
        <f>VLOOKUP(H8408,dMateriaPrima!A:B,2,0)</f>
        <v>Tecido</v>
      </c>
      <c r="J8408">
        <f>VLOOKUP(H8408,dMateriaPrima!A:C,3,0)</f>
        <v>18</v>
      </c>
      <c r="K8408">
        <v>602</v>
      </c>
      <c r="L8408">
        <f t="shared" si="263"/>
        <v>10836</v>
      </c>
      <c r="M8408">
        <v>0</v>
      </c>
      <c r="N8408">
        <f t="shared" si="262"/>
        <v>10836</v>
      </c>
      <c r="O8408">
        <v>2</v>
      </c>
      <c r="P8408" t="str">
        <f>VLOOKUP(O8408,dFornecedor!A:B,2,0)</f>
        <v>Minerva</v>
      </c>
    </row>
    <row r="8409" spans="1:16" x14ac:dyDescent="0.25">
      <c r="A8409">
        <v>8408</v>
      </c>
      <c r="B8409" s="1">
        <v>44423</v>
      </c>
      <c r="C8409" s="1">
        <v>44431</v>
      </c>
      <c r="D8409" s="1">
        <v>44443</v>
      </c>
      <c r="E8409" s="1">
        <v>44446</v>
      </c>
      <c r="F8409">
        <v>1</v>
      </c>
      <c r="G8409" t="str">
        <f>VLOOKUP(F8409,dComprador!A:B,2,0)</f>
        <v>Alon</v>
      </c>
      <c r="H8409">
        <v>9</v>
      </c>
      <c r="I8409" t="str">
        <f>VLOOKUP(H8409,dMateriaPrima!A:B,2,0)</f>
        <v>Couro</v>
      </c>
      <c r="J8409">
        <f>VLOOKUP(H8409,dMateriaPrima!A:C,3,0)</f>
        <v>4.4000000000000004</v>
      </c>
      <c r="K8409">
        <v>267</v>
      </c>
      <c r="L8409">
        <f t="shared" si="263"/>
        <v>1174.8000000000002</v>
      </c>
      <c r="M8409">
        <v>0</v>
      </c>
      <c r="N8409">
        <f t="shared" si="262"/>
        <v>1174.8000000000002</v>
      </c>
      <c r="O8409">
        <v>2</v>
      </c>
      <c r="P8409" t="str">
        <f>VLOOKUP(O8409,dFornecedor!A:B,2,0)</f>
        <v>Minerva</v>
      </c>
    </row>
    <row r="8410" spans="1:16" x14ac:dyDescent="0.25">
      <c r="A8410">
        <v>8409</v>
      </c>
      <c r="B8410" s="1">
        <v>44423</v>
      </c>
      <c r="C8410" s="1">
        <v>44431</v>
      </c>
      <c r="D8410" s="1">
        <v>44446</v>
      </c>
      <c r="E8410" s="1">
        <v>44449</v>
      </c>
      <c r="F8410">
        <v>1</v>
      </c>
      <c r="G8410" t="str">
        <f>VLOOKUP(F8410,dComprador!A:B,2,0)</f>
        <v>Alon</v>
      </c>
      <c r="H8410">
        <v>5</v>
      </c>
      <c r="I8410" t="str">
        <f>VLOOKUP(H8410,dMateriaPrima!A:B,2,0)</f>
        <v>Areia</v>
      </c>
      <c r="J8410">
        <f>VLOOKUP(H8410,dMateriaPrima!A:C,3,0)</f>
        <v>3.59</v>
      </c>
      <c r="K8410">
        <v>51</v>
      </c>
      <c r="L8410">
        <f t="shared" si="263"/>
        <v>183.09</v>
      </c>
      <c r="M8410">
        <v>0</v>
      </c>
      <c r="N8410">
        <f t="shared" si="262"/>
        <v>183.09</v>
      </c>
      <c r="O8410">
        <v>2</v>
      </c>
      <c r="P8410" t="str">
        <f>VLOOKUP(O8410,dFornecedor!A:B,2,0)</f>
        <v>Minerva</v>
      </c>
    </row>
    <row r="8411" spans="1:16" x14ac:dyDescent="0.25">
      <c r="A8411">
        <v>8410</v>
      </c>
      <c r="B8411" s="1">
        <v>44424</v>
      </c>
      <c r="C8411" s="1">
        <v>44429</v>
      </c>
      <c r="D8411" s="1">
        <v>44454</v>
      </c>
      <c r="E8411" s="1">
        <v>44458</v>
      </c>
      <c r="F8411">
        <v>1</v>
      </c>
      <c r="G8411" t="str">
        <f>VLOOKUP(F8411,dComprador!A:B,2,0)</f>
        <v>Alon</v>
      </c>
      <c r="H8411">
        <v>7</v>
      </c>
      <c r="I8411" t="str">
        <f>VLOOKUP(H8411,dMateriaPrima!A:B,2,0)</f>
        <v>Poliéster</v>
      </c>
      <c r="J8411">
        <f>VLOOKUP(H8411,dMateriaPrima!A:C,3,0)</f>
        <v>8</v>
      </c>
      <c r="K8411">
        <v>539</v>
      </c>
      <c r="L8411">
        <f t="shared" si="263"/>
        <v>4312</v>
      </c>
      <c r="M8411">
        <v>0</v>
      </c>
      <c r="N8411">
        <f t="shared" si="262"/>
        <v>4312</v>
      </c>
      <c r="O8411">
        <v>3</v>
      </c>
      <c r="P8411" t="str">
        <f>VLOOKUP(O8411,dFornecedor!A:B,2,0)</f>
        <v>StepUp</v>
      </c>
    </row>
    <row r="8412" spans="1:16" x14ac:dyDescent="0.25">
      <c r="A8412">
        <v>8411</v>
      </c>
      <c r="B8412" s="1">
        <v>44424</v>
      </c>
      <c r="C8412" s="1">
        <v>44433</v>
      </c>
      <c r="D8412" s="1">
        <v>44435</v>
      </c>
      <c r="E8412" s="1">
        <v>44440</v>
      </c>
      <c r="F8412">
        <v>4</v>
      </c>
      <c r="G8412" t="str">
        <f>VLOOKUP(F8412,dComprador!A:B,2,0)</f>
        <v>Lira</v>
      </c>
      <c r="H8412">
        <v>9</v>
      </c>
      <c r="I8412" t="str">
        <f>VLOOKUP(H8412,dMateriaPrima!A:B,2,0)</f>
        <v>Couro</v>
      </c>
      <c r="J8412">
        <f>VLOOKUP(H8412,dMateriaPrima!A:C,3,0)</f>
        <v>4.4000000000000004</v>
      </c>
      <c r="K8412">
        <v>31</v>
      </c>
      <c r="L8412">
        <f t="shared" si="263"/>
        <v>136.4</v>
      </c>
      <c r="M8412">
        <v>0</v>
      </c>
      <c r="N8412">
        <f t="shared" si="262"/>
        <v>136.4</v>
      </c>
      <c r="O8412">
        <v>3</v>
      </c>
      <c r="P8412" t="str">
        <f>VLOOKUP(O8412,dFornecedor!A:B,2,0)</f>
        <v>StepUp</v>
      </c>
    </row>
    <row r="8413" spans="1:16" x14ac:dyDescent="0.25">
      <c r="A8413">
        <v>8412</v>
      </c>
      <c r="B8413" s="1">
        <v>44424</v>
      </c>
      <c r="C8413" s="1">
        <v>44424</v>
      </c>
      <c r="D8413" s="1">
        <v>44432</v>
      </c>
      <c r="E8413" s="1">
        <v>44433</v>
      </c>
      <c r="F8413">
        <v>4</v>
      </c>
      <c r="G8413" t="str">
        <f>VLOOKUP(F8413,dComprador!A:B,2,0)</f>
        <v>Lira</v>
      </c>
      <c r="H8413">
        <v>9</v>
      </c>
      <c r="I8413" t="str">
        <f>VLOOKUP(H8413,dMateriaPrima!A:B,2,0)</f>
        <v>Couro</v>
      </c>
      <c r="J8413">
        <f>VLOOKUP(H8413,dMateriaPrima!A:C,3,0)</f>
        <v>4.4000000000000004</v>
      </c>
      <c r="K8413">
        <v>140</v>
      </c>
      <c r="L8413">
        <f t="shared" si="263"/>
        <v>616</v>
      </c>
      <c r="M8413">
        <v>0</v>
      </c>
      <c r="N8413">
        <f t="shared" si="262"/>
        <v>616</v>
      </c>
      <c r="O8413">
        <v>2</v>
      </c>
      <c r="P8413" t="str">
        <f>VLOOKUP(O8413,dFornecedor!A:B,2,0)</f>
        <v>Minerva</v>
      </c>
    </row>
    <row r="8414" spans="1:16" x14ac:dyDescent="0.25">
      <c r="A8414">
        <v>8413</v>
      </c>
      <c r="B8414" s="1">
        <v>44424</v>
      </c>
      <c r="C8414" s="1">
        <v>44427</v>
      </c>
      <c r="D8414" s="1">
        <v>44436</v>
      </c>
      <c r="E8414" s="1">
        <v>44441</v>
      </c>
      <c r="F8414">
        <v>3</v>
      </c>
      <c r="G8414" t="str">
        <f>VLOOKUP(F8414,dComprador!A:B,2,0)</f>
        <v>Diego</v>
      </c>
      <c r="H8414">
        <v>11</v>
      </c>
      <c r="I8414" t="str">
        <f>VLOOKUP(H8414,dMateriaPrima!A:B,2,0)</f>
        <v>Papel</v>
      </c>
      <c r="J8414">
        <f>VLOOKUP(H8414,dMateriaPrima!A:C,3,0)</f>
        <v>9</v>
      </c>
      <c r="K8414">
        <v>351</v>
      </c>
      <c r="L8414">
        <f t="shared" si="263"/>
        <v>3159</v>
      </c>
      <c r="M8414">
        <v>0</v>
      </c>
      <c r="N8414">
        <f t="shared" si="262"/>
        <v>3159</v>
      </c>
      <c r="O8414">
        <v>4</v>
      </c>
      <c r="P8414" t="str">
        <f>VLOOKUP(O8414,dFornecedor!A:B,2,0)</f>
        <v>AlphaOmega</v>
      </c>
    </row>
    <row r="8415" spans="1:16" x14ac:dyDescent="0.25">
      <c r="A8415">
        <v>8414</v>
      </c>
      <c r="B8415" s="1">
        <v>44424</v>
      </c>
      <c r="C8415" s="1">
        <v>44429</v>
      </c>
      <c r="D8415" s="1">
        <v>44440</v>
      </c>
      <c r="E8415" s="1">
        <v>44442</v>
      </c>
      <c r="F8415">
        <v>3</v>
      </c>
      <c r="G8415" t="str">
        <f>VLOOKUP(F8415,dComprador!A:B,2,0)</f>
        <v>Diego</v>
      </c>
      <c r="H8415">
        <v>9</v>
      </c>
      <c r="I8415" t="str">
        <f>VLOOKUP(H8415,dMateriaPrima!A:B,2,0)</f>
        <v>Couro</v>
      </c>
      <c r="J8415">
        <f>VLOOKUP(H8415,dMateriaPrima!A:C,3,0)</f>
        <v>4.4000000000000004</v>
      </c>
      <c r="K8415">
        <v>291</v>
      </c>
      <c r="L8415">
        <f t="shared" si="263"/>
        <v>1280.4000000000001</v>
      </c>
      <c r="M8415">
        <v>0</v>
      </c>
      <c r="N8415">
        <f t="shared" si="262"/>
        <v>1280.4000000000001</v>
      </c>
      <c r="O8415">
        <v>2</v>
      </c>
      <c r="P8415" t="str">
        <f>VLOOKUP(O8415,dFornecedor!A:B,2,0)</f>
        <v>Minerva</v>
      </c>
    </row>
    <row r="8416" spans="1:16" x14ac:dyDescent="0.25">
      <c r="A8416">
        <v>8415</v>
      </c>
      <c r="B8416" s="1">
        <v>44424</v>
      </c>
      <c r="C8416" s="1">
        <v>44432</v>
      </c>
      <c r="D8416" s="1">
        <v>44436</v>
      </c>
      <c r="E8416" s="1">
        <v>44441</v>
      </c>
      <c r="F8416">
        <v>2</v>
      </c>
      <c r="G8416" t="str">
        <f>VLOOKUP(F8416,dComprador!A:B,2,0)</f>
        <v>João</v>
      </c>
      <c r="H8416">
        <v>5</v>
      </c>
      <c r="I8416" t="str">
        <f>VLOOKUP(H8416,dMateriaPrima!A:B,2,0)</f>
        <v>Areia</v>
      </c>
      <c r="J8416">
        <f>VLOOKUP(H8416,dMateriaPrima!A:C,3,0)</f>
        <v>3.59</v>
      </c>
      <c r="K8416">
        <v>388</v>
      </c>
      <c r="L8416">
        <f t="shared" si="263"/>
        <v>1392.9199999999998</v>
      </c>
      <c r="M8416">
        <v>0</v>
      </c>
      <c r="N8416">
        <f t="shared" si="262"/>
        <v>1392.9199999999998</v>
      </c>
      <c r="O8416">
        <v>2</v>
      </c>
      <c r="P8416" t="str">
        <f>VLOOKUP(O8416,dFornecedor!A:B,2,0)</f>
        <v>Minerva</v>
      </c>
    </row>
    <row r="8417" spans="1:16" x14ac:dyDescent="0.25">
      <c r="A8417">
        <v>8416</v>
      </c>
      <c r="B8417" s="1">
        <v>44424</v>
      </c>
      <c r="C8417" s="1">
        <v>44425</v>
      </c>
      <c r="D8417" s="1">
        <v>44449</v>
      </c>
      <c r="E8417" s="1">
        <v>44449</v>
      </c>
      <c r="F8417">
        <v>1</v>
      </c>
      <c r="G8417" t="str">
        <f>VLOOKUP(F8417,dComprador!A:B,2,0)</f>
        <v>Alon</v>
      </c>
      <c r="H8417">
        <v>9</v>
      </c>
      <c r="I8417" t="str">
        <f>VLOOKUP(H8417,dMateriaPrima!A:B,2,0)</f>
        <v>Couro</v>
      </c>
      <c r="J8417">
        <f>VLOOKUP(H8417,dMateriaPrima!A:C,3,0)</f>
        <v>4.4000000000000004</v>
      </c>
      <c r="K8417">
        <v>218</v>
      </c>
      <c r="L8417">
        <f t="shared" si="263"/>
        <v>959.2</v>
      </c>
      <c r="M8417">
        <v>0</v>
      </c>
      <c r="N8417">
        <f t="shared" si="262"/>
        <v>959.2</v>
      </c>
      <c r="O8417">
        <v>3</v>
      </c>
      <c r="P8417" t="str">
        <f>VLOOKUP(O8417,dFornecedor!A:B,2,0)</f>
        <v>StepUp</v>
      </c>
    </row>
    <row r="8418" spans="1:16" x14ac:dyDescent="0.25">
      <c r="A8418">
        <v>8417</v>
      </c>
      <c r="B8418" s="1">
        <v>44425</v>
      </c>
      <c r="C8418" s="1">
        <v>44426</v>
      </c>
      <c r="D8418" s="1">
        <v>44432</v>
      </c>
      <c r="E8418" s="1">
        <v>44435</v>
      </c>
      <c r="F8418">
        <v>4</v>
      </c>
      <c r="G8418" t="str">
        <f>VLOOKUP(F8418,dComprador!A:B,2,0)</f>
        <v>Lira</v>
      </c>
      <c r="H8418">
        <v>9</v>
      </c>
      <c r="I8418" t="str">
        <f>VLOOKUP(H8418,dMateriaPrima!A:B,2,0)</f>
        <v>Couro</v>
      </c>
      <c r="J8418">
        <f>VLOOKUP(H8418,dMateriaPrima!A:C,3,0)</f>
        <v>4.4000000000000004</v>
      </c>
      <c r="K8418">
        <v>3</v>
      </c>
      <c r="L8418">
        <f t="shared" si="263"/>
        <v>13.200000000000001</v>
      </c>
      <c r="M8418">
        <v>0</v>
      </c>
      <c r="N8418">
        <f t="shared" si="262"/>
        <v>13.200000000000001</v>
      </c>
      <c r="O8418">
        <v>3</v>
      </c>
      <c r="P8418" t="str">
        <f>VLOOKUP(O8418,dFornecedor!A:B,2,0)</f>
        <v>StepUp</v>
      </c>
    </row>
    <row r="8419" spans="1:16" x14ac:dyDescent="0.25">
      <c r="A8419">
        <v>8418</v>
      </c>
      <c r="B8419" s="1">
        <v>44425</v>
      </c>
      <c r="C8419" s="1">
        <v>44425</v>
      </c>
      <c r="D8419" s="1">
        <v>44431</v>
      </c>
      <c r="E8419" s="1">
        <v>44432</v>
      </c>
      <c r="F8419">
        <v>4</v>
      </c>
      <c r="G8419" t="str">
        <f>VLOOKUP(F8419,dComprador!A:B,2,0)</f>
        <v>Lira</v>
      </c>
      <c r="H8419">
        <v>11</v>
      </c>
      <c r="I8419" t="str">
        <f>VLOOKUP(H8419,dMateriaPrima!A:B,2,0)</f>
        <v>Papel</v>
      </c>
      <c r="J8419">
        <f>VLOOKUP(H8419,dMateriaPrima!A:C,3,0)</f>
        <v>9</v>
      </c>
      <c r="K8419">
        <v>31</v>
      </c>
      <c r="L8419">
        <f t="shared" si="263"/>
        <v>279</v>
      </c>
      <c r="M8419">
        <v>0</v>
      </c>
      <c r="N8419">
        <f t="shared" si="262"/>
        <v>279</v>
      </c>
      <c r="O8419">
        <v>2</v>
      </c>
      <c r="P8419" t="str">
        <f>VLOOKUP(O8419,dFornecedor!A:B,2,0)</f>
        <v>Minerva</v>
      </c>
    </row>
    <row r="8420" spans="1:16" x14ac:dyDescent="0.25">
      <c r="A8420">
        <v>8419</v>
      </c>
      <c r="B8420" s="1">
        <v>44425</v>
      </c>
      <c r="C8420" s="1">
        <v>44432</v>
      </c>
      <c r="D8420" s="1">
        <v>44435</v>
      </c>
      <c r="E8420" s="1">
        <v>44439</v>
      </c>
      <c r="F8420">
        <v>4</v>
      </c>
      <c r="G8420" t="str">
        <f>VLOOKUP(F8420,dComprador!A:B,2,0)</f>
        <v>Lira</v>
      </c>
      <c r="H8420">
        <v>1</v>
      </c>
      <c r="I8420" t="str">
        <f>VLOOKUP(H8420,dMateriaPrima!A:B,2,0)</f>
        <v>Tecido</v>
      </c>
      <c r="J8420">
        <f>VLOOKUP(H8420,dMateriaPrima!A:C,3,0)</f>
        <v>18</v>
      </c>
      <c r="K8420">
        <v>86</v>
      </c>
      <c r="L8420">
        <f t="shared" si="263"/>
        <v>1548</v>
      </c>
      <c r="M8420">
        <v>0</v>
      </c>
      <c r="N8420">
        <f t="shared" si="262"/>
        <v>1548</v>
      </c>
      <c r="O8420">
        <v>2</v>
      </c>
      <c r="P8420" t="str">
        <f>VLOOKUP(O8420,dFornecedor!A:B,2,0)</f>
        <v>Minerva</v>
      </c>
    </row>
    <row r="8421" spans="1:16" x14ac:dyDescent="0.25">
      <c r="A8421">
        <v>8420</v>
      </c>
      <c r="B8421" s="1">
        <v>44425</v>
      </c>
      <c r="C8421" s="1">
        <v>44434</v>
      </c>
      <c r="D8421" s="1">
        <v>44436</v>
      </c>
      <c r="E8421" s="1">
        <v>44442</v>
      </c>
      <c r="F8421">
        <v>4</v>
      </c>
      <c r="G8421" t="str">
        <f>VLOOKUP(F8421,dComprador!A:B,2,0)</f>
        <v>Lira</v>
      </c>
      <c r="H8421">
        <v>11</v>
      </c>
      <c r="I8421" t="str">
        <f>VLOOKUP(H8421,dMateriaPrima!A:B,2,0)</f>
        <v>Papel</v>
      </c>
      <c r="J8421">
        <f>VLOOKUP(H8421,dMateriaPrima!A:C,3,0)</f>
        <v>9</v>
      </c>
      <c r="K8421">
        <v>326</v>
      </c>
      <c r="L8421">
        <f t="shared" si="263"/>
        <v>2934</v>
      </c>
      <c r="M8421">
        <v>0</v>
      </c>
      <c r="N8421">
        <f t="shared" si="262"/>
        <v>2934</v>
      </c>
      <c r="O8421">
        <v>2</v>
      </c>
      <c r="P8421" t="str">
        <f>VLOOKUP(O8421,dFornecedor!A:B,2,0)</f>
        <v>Minerva</v>
      </c>
    </row>
    <row r="8422" spans="1:16" x14ac:dyDescent="0.25">
      <c r="A8422">
        <v>8421</v>
      </c>
      <c r="B8422" s="1">
        <v>44425</v>
      </c>
      <c r="C8422" s="1">
        <v>44433</v>
      </c>
      <c r="D8422" s="1">
        <v>44436</v>
      </c>
      <c r="E8422" s="1">
        <v>44439</v>
      </c>
      <c r="F8422">
        <v>4</v>
      </c>
      <c r="G8422" t="str">
        <f>VLOOKUP(F8422,dComprador!A:B,2,0)</f>
        <v>Lira</v>
      </c>
      <c r="H8422">
        <v>8</v>
      </c>
      <c r="I8422" t="str">
        <f>VLOOKUP(H8422,dMateriaPrima!A:B,2,0)</f>
        <v>Cimento</v>
      </c>
      <c r="J8422">
        <f>VLOOKUP(H8422,dMateriaPrima!A:C,3,0)</f>
        <v>23</v>
      </c>
      <c r="K8422">
        <v>16</v>
      </c>
      <c r="L8422">
        <f t="shared" si="263"/>
        <v>368</v>
      </c>
      <c r="M8422">
        <v>0</v>
      </c>
      <c r="N8422">
        <f t="shared" si="262"/>
        <v>368</v>
      </c>
      <c r="O8422">
        <v>5</v>
      </c>
      <c r="P8422" t="str">
        <f>VLOOKUP(O8422,dFornecedor!A:B,2,0)</f>
        <v>Atlas</v>
      </c>
    </row>
    <row r="8423" spans="1:16" x14ac:dyDescent="0.25">
      <c r="A8423">
        <v>8422</v>
      </c>
      <c r="B8423" s="1">
        <v>44425</v>
      </c>
      <c r="C8423" s="1">
        <v>44426</v>
      </c>
      <c r="D8423" s="1">
        <v>44431</v>
      </c>
      <c r="E8423" s="1">
        <v>44434</v>
      </c>
      <c r="F8423">
        <v>4</v>
      </c>
      <c r="G8423" t="str">
        <f>VLOOKUP(F8423,dComprador!A:B,2,0)</f>
        <v>Lira</v>
      </c>
      <c r="H8423">
        <v>1</v>
      </c>
      <c r="I8423" t="str">
        <f>VLOOKUP(H8423,dMateriaPrima!A:B,2,0)</f>
        <v>Tecido</v>
      </c>
      <c r="J8423">
        <f>VLOOKUP(H8423,dMateriaPrima!A:C,3,0)</f>
        <v>18</v>
      </c>
      <c r="K8423">
        <v>514</v>
      </c>
      <c r="L8423">
        <f t="shared" si="263"/>
        <v>9252</v>
      </c>
      <c r="M8423">
        <v>0</v>
      </c>
      <c r="N8423">
        <f t="shared" si="262"/>
        <v>9252</v>
      </c>
      <c r="O8423">
        <v>3</v>
      </c>
      <c r="P8423" t="str">
        <f>VLOOKUP(O8423,dFornecedor!A:B,2,0)</f>
        <v>StepUp</v>
      </c>
    </row>
    <row r="8424" spans="1:16" x14ac:dyDescent="0.25">
      <c r="A8424">
        <v>8423</v>
      </c>
      <c r="B8424" s="1">
        <v>44425</v>
      </c>
      <c r="C8424" s="1">
        <v>44426</v>
      </c>
      <c r="D8424" s="1">
        <v>44430</v>
      </c>
      <c r="E8424" s="1">
        <v>44433</v>
      </c>
      <c r="F8424">
        <v>4</v>
      </c>
      <c r="G8424" t="str">
        <f>VLOOKUP(F8424,dComprador!A:B,2,0)</f>
        <v>Lira</v>
      </c>
      <c r="H8424">
        <v>11</v>
      </c>
      <c r="I8424" t="str">
        <f>VLOOKUP(H8424,dMateriaPrima!A:B,2,0)</f>
        <v>Papel</v>
      </c>
      <c r="J8424">
        <f>VLOOKUP(H8424,dMateriaPrima!A:C,3,0)</f>
        <v>9</v>
      </c>
      <c r="K8424">
        <v>143</v>
      </c>
      <c r="L8424">
        <f t="shared" si="263"/>
        <v>1287</v>
      </c>
      <c r="M8424">
        <v>0</v>
      </c>
      <c r="N8424">
        <f t="shared" si="262"/>
        <v>1287</v>
      </c>
      <c r="O8424">
        <v>3</v>
      </c>
      <c r="P8424" t="str">
        <f>VLOOKUP(O8424,dFornecedor!A:B,2,0)</f>
        <v>StepUp</v>
      </c>
    </row>
    <row r="8425" spans="1:16" x14ac:dyDescent="0.25">
      <c r="A8425">
        <v>8424</v>
      </c>
      <c r="B8425" s="1">
        <v>44425</v>
      </c>
      <c r="C8425" s="1">
        <v>44427</v>
      </c>
      <c r="D8425" s="1">
        <v>44444</v>
      </c>
      <c r="E8425" s="1">
        <v>44447</v>
      </c>
      <c r="F8425">
        <v>1</v>
      </c>
      <c r="G8425" t="str">
        <f>VLOOKUP(F8425,dComprador!A:B,2,0)</f>
        <v>Alon</v>
      </c>
      <c r="H8425">
        <v>2</v>
      </c>
      <c r="I8425" t="str">
        <f>VLOOKUP(H8425,dMateriaPrima!A:B,2,0)</f>
        <v>Chapa Metal</v>
      </c>
      <c r="J8425">
        <f>VLOOKUP(H8425,dMateriaPrima!A:C,3,0)</f>
        <v>299.89999999999998</v>
      </c>
      <c r="K8425">
        <v>269</v>
      </c>
      <c r="L8425">
        <f t="shared" si="263"/>
        <v>80673.099999999991</v>
      </c>
      <c r="M8425">
        <v>0</v>
      </c>
      <c r="N8425">
        <f t="shared" si="262"/>
        <v>80673.099999999991</v>
      </c>
      <c r="O8425">
        <v>2</v>
      </c>
      <c r="P8425" t="str">
        <f>VLOOKUP(O8425,dFornecedor!A:B,2,0)</f>
        <v>Minerva</v>
      </c>
    </row>
    <row r="8426" spans="1:16" x14ac:dyDescent="0.25">
      <c r="A8426">
        <v>8425</v>
      </c>
      <c r="B8426" s="1">
        <v>44425</v>
      </c>
      <c r="C8426" s="1">
        <v>44433</v>
      </c>
      <c r="D8426" s="1">
        <v>44443</v>
      </c>
      <c r="E8426" s="1">
        <v>44447</v>
      </c>
      <c r="F8426">
        <v>1</v>
      </c>
      <c r="G8426" t="str">
        <f>VLOOKUP(F8426,dComprador!A:B,2,0)</f>
        <v>Alon</v>
      </c>
      <c r="H8426">
        <v>5</v>
      </c>
      <c r="I8426" t="str">
        <f>VLOOKUP(H8426,dMateriaPrima!A:B,2,0)</f>
        <v>Areia</v>
      </c>
      <c r="J8426">
        <f>VLOOKUP(H8426,dMateriaPrima!A:C,3,0)</f>
        <v>3.59</v>
      </c>
      <c r="K8426">
        <v>259</v>
      </c>
      <c r="L8426">
        <f t="shared" si="263"/>
        <v>929.81</v>
      </c>
      <c r="M8426">
        <v>0</v>
      </c>
      <c r="N8426">
        <f t="shared" si="262"/>
        <v>929.81</v>
      </c>
      <c r="O8426">
        <v>2</v>
      </c>
      <c r="P8426" t="str">
        <f>VLOOKUP(O8426,dFornecedor!A:B,2,0)</f>
        <v>Minerva</v>
      </c>
    </row>
    <row r="8427" spans="1:16" x14ac:dyDescent="0.25">
      <c r="A8427">
        <v>8426</v>
      </c>
      <c r="B8427" s="1">
        <v>44425</v>
      </c>
      <c r="C8427" s="1">
        <v>44425</v>
      </c>
      <c r="D8427" s="1">
        <v>44446</v>
      </c>
      <c r="E8427" s="1">
        <v>44445</v>
      </c>
      <c r="F8427">
        <v>1</v>
      </c>
      <c r="G8427" t="str">
        <f>VLOOKUP(F8427,dComprador!A:B,2,0)</f>
        <v>Alon</v>
      </c>
      <c r="H8427">
        <v>8</v>
      </c>
      <c r="I8427" t="str">
        <f>VLOOKUP(H8427,dMateriaPrima!A:B,2,0)</f>
        <v>Cimento</v>
      </c>
      <c r="J8427">
        <f>VLOOKUP(H8427,dMateriaPrima!A:C,3,0)</f>
        <v>23</v>
      </c>
      <c r="K8427">
        <v>4</v>
      </c>
      <c r="L8427">
        <f t="shared" si="263"/>
        <v>92</v>
      </c>
      <c r="M8427">
        <v>29</v>
      </c>
      <c r="N8427">
        <f t="shared" si="262"/>
        <v>65.319999999999993</v>
      </c>
      <c r="O8427">
        <v>5</v>
      </c>
      <c r="P8427" t="str">
        <f>VLOOKUP(O8427,dFornecedor!A:B,2,0)</f>
        <v>Atlas</v>
      </c>
    </row>
    <row r="8428" spans="1:16" x14ac:dyDescent="0.25">
      <c r="A8428">
        <v>8427</v>
      </c>
      <c r="B8428" s="1">
        <v>44425</v>
      </c>
      <c r="C8428" s="1">
        <v>44427</v>
      </c>
      <c r="D8428" s="1">
        <v>44445</v>
      </c>
      <c r="E8428" s="1">
        <v>44450</v>
      </c>
      <c r="F8428">
        <v>1</v>
      </c>
      <c r="G8428" t="str">
        <f>VLOOKUP(F8428,dComprador!A:B,2,0)</f>
        <v>Alon</v>
      </c>
      <c r="H8428">
        <v>9</v>
      </c>
      <c r="I8428" t="str">
        <f>VLOOKUP(H8428,dMateriaPrima!A:B,2,0)</f>
        <v>Couro</v>
      </c>
      <c r="J8428">
        <f>VLOOKUP(H8428,dMateriaPrima!A:C,3,0)</f>
        <v>4.4000000000000004</v>
      </c>
      <c r="K8428">
        <v>78</v>
      </c>
      <c r="L8428">
        <f t="shared" si="263"/>
        <v>343.20000000000005</v>
      </c>
      <c r="M8428">
        <v>0</v>
      </c>
      <c r="N8428">
        <f t="shared" si="262"/>
        <v>343.20000000000005</v>
      </c>
      <c r="O8428">
        <v>2</v>
      </c>
      <c r="P8428" t="str">
        <f>VLOOKUP(O8428,dFornecedor!A:B,2,0)</f>
        <v>Minerva</v>
      </c>
    </row>
    <row r="8429" spans="1:16" x14ac:dyDescent="0.25">
      <c r="A8429">
        <v>8428</v>
      </c>
      <c r="B8429" s="1">
        <v>44425</v>
      </c>
      <c r="C8429" s="1">
        <v>44433</v>
      </c>
      <c r="D8429" s="1">
        <v>44455</v>
      </c>
      <c r="E8429" s="1">
        <v>44458</v>
      </c>
      <c r="F8429">
        <v>1</v>
      </c>
      <c r="G8429" t="str">
        <f>VLOOKUP(F8429,dComprador!A:B,2,0)</f>
        <v>Alon</v>
      </c>
      <c r="H8429">
        <v>8</v>
      </c>
      <c r="I8429" t="str">
        <f>VLOOKUP(H8429,dMateriaPrima!A:B,2,0)</f>
        <v>Cimento</v>
      </c>
      <c r="J8429">
        <f>VLOOKUP(H8429,dMateriaPrima!A:C,3,0)</f>
        <v>23</v>
      </c>
      <c r="K8429">
        <v>232</v>
      </c>
      <c r="L8429">
        <f t="shared" si="263"/>
        <v>5336</v>
      </c>
      <c r="M8429">
        <v>0</v>
      </c>
      <c r="N8429">
        <f t="shared" si="262"/>
        <v>5336</v>
      </c>
      <c r="O8429">
        <v>2</v>
      </c>
      <c r="P8429" t="str">
        <f>VLOOKUP(O8429,dFornecedor!A:B,2,0)</f>
        <v>Minerva</v>
      </c>
    </row>
    <row r="8430" spans="1:16" x14ac:dyDescent="0.25">
      <c r="A8430">
        <v>8429</v>
      </c>
      <c r="B8430" s="1">
        <v>44425</v>
      </c>
      <c r="C8430" s="1">
        <v>44430</v>
      </c>
      <c r="D8430" s="1">
        <v>44456</v>
      </c>
      <c r="E8430" s="1">
        <v>44459</v>
      </c>
      <c r="F8430">
        <v>1</v>
      </c>
      <c r="G8430" t="str">
        <f>VLOOKUP(F8430,dComprador!A:B,2,0)</f>
        <v>Alon</v>
      </c>
      <c r="H8430">
        <v>10</v>
      </c>
      <c r="I8430" t="str">
        <f>VLOOKUP(H8430,dMateriaPrima!A:B,2,0)</f>
        <v>Pedra Britada</v>
      </c>
      <c r="J8430">
        <f>VLOOKUP(H8430,dMateriaPrima!A:C,3,0)</f>
        <v>56</v>
      </c>
      <c r="K8430">
        <v>14</v>
      </c>
      <c r="L8430">
        <f t="shared" si="263"/>
        <v>784</v>
      </c>
      <c r="M8430">
        <v>0</v>
      </c>
      <c r="N8430">
        <f t="shared" si="262"/>
        <v>784</v>
      </c>
      <c r="O8430">
        <v>1</v>
      </c>
      <c r="P8430" t="str">
        <f>VLOOKUP(O8430,dFornecedor!A:B,2,0)</f>
        <v>NorthShore</v>
      </c>
    </row>
    <row r="8431" spans="1:16" x14ac:dyDescent="0.25">
      <c r="A8431">
        <v>8430</v>
      </c>
      <c r="B8431" s="1">
        <v>44426</v>
      </c>
      <c r="C8431" s="1">
        <v>44426</v>
      </c>
      <c r="D8431" s="1">
        <v>44433</v>
      </c>
      <c r="E8431" s="1">
        <v>44435</v>
      </c>
      <c r="F8431">
        <v>4</v>
      </c>
      <c r="G8431" t="str">
        <f>VLOOKUP(F8431,dComprador!A:B,2,0)</f>
        <v>Lira</v>
      </c>
      <c r="H8431">
        <v>2</v>
      </c>
      <c r="I8431" t="str">
        <f>VLOOKUP(H8431,dMateriaPrima!A:B,2,0)</f>
        <v>Chapa Metal</v>
      </c>
      <c r="J8431">
        <f>VLOOKUP(H8431,dMateriaPrima!A:C,3,0)</f>
        <v>299.89999999999998</v>
      </c>
      <c r="K8431">
        <v>45</v>
      </c>
      <c r="L8431">
        <f t="shared" si="263"/>
        <v>13495.499999999998</v>
      </c>
      <c r="M8431">
        <v>0</v>
      </c>
      <c r="N8431">
        <f t="shared" si="262"/>
        <v>13495.499999999998</v>
      </c>
      <c r="O8431">
        <v>2</v>
      </c>
      <c r="P8431" t="str">
        <f>VLOOKUP(O8431,dFornecedor!A:B,2,0)</f>
        <v>Minerva</v>
      </c>
    </row>
    <row r="8432" spans="1:16" x14ac:dyDescent="0.25">
      <c r="A8432">
        <v>8431</v>
      </c>
      <c r="B8432" s="1">
        <v>44426</v>
      </c>
      <c r="C8432" s="1">
        <v>44426</v>
      </c>
      <c r="D8432" s="1">
        <v>44432</v>
      </c>
      <c r="E8432" s="1">
        <v>44434</v>
      </c>
      <c r="F8432">
        <v>4</v>
      </c>
      <c r="G8432" t="str">
        <f>VLOOKUP(F8432,dComprador!A:B,2,0)</f>
        <v>Lira</v>
      </c>
      <c r="H8432">
        <v>9</v>
      </c>
      <c r="I8432" t="str">
        <f>VLOOKUP(H8432,dMateriaPrima!A:B,2,0)</f>
        <v>Couro</v>
      </c>
      <c r="J8432">
        <f>VLOOKUP(H8432,dMateriaPrima!A:C,3,0)</f>
        <v>4.4000000000000004</v>
      </c>
      <c r="K8432">
        <v>216</v>
      </c>
      <c r="L8432">
        <f t="shared" si="263"/>
        <v>950.40000000000009</v>
      </c>
      <c r="M8432">
        <v>0</v>
      </c>
      <c r="N8432">
        <f t="shared" si="262"/>
        <v>950.40000000000009</v>
      </c>
      <c r="O8432">
        <v>2</v>
      </c>
      <c r="P8432" t="str">
        <f>VLOOKUP(O8432,dFornecedor!A:B,2,0)</f>
        <v>Minerva</v>
      </c>
    </row>
    <row r="8433" spans="1:16" x14ac:dyDescent="0.25">
      <c r="A8433">
        <v>8432</v>
      </c>
      <c r="B8433" s="1">
        <v>44426</v>
      </c>
      <c r="C8433" s="1">
        <v>44436</v>
      </c>
      <c r="D8433" s="1">
        <v>44439</v>
      </c>
      <c r="E8433" s="1">
        <v>44443</v>
      </c>
      <c r="F8433">
        <v>4</v>
      </c>
      <c r="G8433" t="str">
        <f>VLOOKUP(F8433,dComprador!A:B,2,0)</f>
        <v>Lira</v>
      </c>
      <c r="H8433">
        <v>7</v>
      </c>
      <c r="I8433" t="str">
        <f>VLOOKUP(H8433,dMateriaPrima!A:B,2,0)</f>
        <v>Poliéster</v>
      </c>
      <c r="J8433">
        <f>VLOOKUP(H8433,dMateriaPrima!A:C,3,0)</f>
        <v>8</v>
      </c>
      <c r="K8433">
        <v>355</v>
      </c>
      <c r="L8433">
        <f t="shared" si="263"/>
        <v>2840</v>
      </c>
      <c r="M8433">
        <v>0</v>
      </c>
      <c r="N8433">
        <f t="shared" si="262"/>
        <v>2840</v>
      </c>
      <c r="O8433">
        <v>3</v>
      </c>
      <c r="P8433" t="str">
        <f>VLOOKUP(O8433,dFornecedor!A:B,2,0)</f>
        <v>StepUp</v>
      </c>
    </row>
    <row r="8434" spans="1:16" x14ac:dyDescent="0.25">
      <c r="A8434">
        <v>8433</v>
      </c>
      <c r="B8434" s="1">
        <v>44426</v>
      </c>
      <c r="C8434" s="1">
        <v>44427</v>
      </c>
      <c r="D8434" s="1">
        <v>44442</v>
      </c>
      <c r="E8434" s="1">
        <v>44445</v>
      </c>
      <c r="F8434">
        <v>1</v>
      </c>
      <c r="G8434" t="str">
        <f>VLOOKUP(F8434,dComprador!A:B,2,0)</f>
        <v>Alon</v>
      </c>
      <c r="H8434">
        <v>5</v>
      </c>
      <c r="I8434" t="str">
        <f>VLOOKUP(H8434,dMateriaPrima!A:B,2,0)</f>
        <v>Areia</v>
      </c>
      <c r="J8434">
        <f>VLOOKUP(H8434,dMateriaPrima!A:C,3,0)</f>
        <v>3.59</v>
      </c>
      <c r="K8434">
        <v>42</v>
      </c>
      <c r="L8434">
        <f t="shared" si="263"/>
        <v>150.78</v>
      </c>
      <c r="M8434">
        <v>0</v>
      </c>
      <c r="N8434">
        <f t="shared" si="262"/>
        <v>150.78</v>
      </c>
      <c r="O8434">
        <v>2</v>
      </c>
      <c r="P8434" t="str">
        <f>VLOOKUP(O8434,dFornecedor!A:B,2,0)</f>
        <v>Minerva</v>
      </c>
    </row>
    <row r="8435" spans="1:16" x14ac:dyDescent="0.25">
      <c r="A8435">
        <v>8434</v>
      </c>
      <c r="B8435" s="1">
        <v>44426</v>
      </c>
      <c r="C8435" s="1">
        <v>44435</v>
      </c>
      <c r="D8435" s="1">
        <v>44447</v>
      </c>
      <c r="E8435" s="1">
        <v>44448</v>
      </c>
      <c r="F8435">
        <v>1</v>
      </c>
      <c r="G8435" t="str">
        <f>VLOOKUP(F8435,dComprador!A:B,2,0)</f>
        <v>Alon</v>
      </c>
      <c r="H8435">
        <v>7</v>
      </c>
      <c r="I8435" t="str">
        <f>VLOOKUP(H8435,dMateriaPrima!A:B,2,0)</f>
        <v>Poliéster</v>
      </c>
      <c r="J8435">
        <f>VLOOKUP(H8435,dMateriaPrima!A:C,3,0)</f>
        <v>8</v>
      </c>
      <c r="K8435">
        <v>65</v>
      </c>
      <c r="L8435">
        <f t="shared" si="263"/>
        <v>520</v>
      </c>
      <c r="M8435">
        <v>0</v>
      </c>
      <c r="N8435">
        <f t="shared" si="262"/>
        <v>520</v>
      </c>
      <c r="O8435">
        <v>2</v>
      </c>
      <c r="P8435" t="str">
        <f>VLOOKUP(O8435,dFornecedor!A:B,2,0)</f>
        <v>Minerva</v>
      </c>
    </row>
    <row r="8436" spans="1:16" x14ac:dyDescent="0.25">
      <c r="A8436">
        <v>8435</v>
      </c>
      <c r="B8436" s="1">
        <v>44426</v>
      </c>
      <c r="C8436" s="1">
        <v>44428</v>
      </c>
      <c r="D8436" s="1">
        <v>44444</v>
      </c>
      <c r="E8436" s="1">
        <v>44446</v>
      </c>
      <c r="F8436">
        <v>1</v>
      </c>
      <c r="G8436" t="str">
        <f>VLOOKUP(F8436,dComprador!A:B,2,0)</f>
        <v>Alon</v>
      </c>
      <c r="H8436">
        <v>11</v>
      </c>
      <c r="I8436" t="str">
        <f>VLOOKUP(H8436,dMateriaPrima!A:B,2,0)</f>
        <v>Papel</v>
      </c>
      <c r="J8436">
        <f>VLOOKUP(H8436,dMateriaPrima!A:C,3,0)</f>
        <v>9</v>
      </c>
      <c r="K8436">
        <v>2</v>
      </c>
      <c r="L8436">
        <f t="shared" si="263"/>
        <v>18</v>
      </c>
      <c r="M8436">
        <v>0</v>
      </c>
      <c r="N8436">
        <f t="shared" si="262"/>
        <v>18</v>
      </c>
      <c r="O8436">
        <v>2</v>
      </c>
      <c r="P8436" t="str">
        <f>VLOOKUP(O8436,dFornecedor!A:B,2,0)</f>
        <v>Minerva</v>
      </c>
    </row>
    <row r="8437" spans="1:16" x14ac:dyDescent="0.25">
      <c r="A8437">
        <v>8436</v>
      </c>
      <c r="B8437" s="1">
        <v>44426</v>
      </c>
      <c r="C8437" s="1">
        <v>44433</v>
      </c>
      <c r="D8437" s="1">
        <v>44445</v>
      </c>
      <c r="E8437" s="1">
        <v>44449</v>
      </c>
      <c r="F8437">
        <v>1</v>
      </c>
      <c r="G8437" t="str">
        <f>VLOOKUP(F8437,dComprador!A:B,2,0)</f>
        <v>Alon</v>
      </c>
      <c r="H8437">
        <v>7</v>
      </c>
      <c r="I8437" t="str">
        <f>VLOOKUP(H8437,dMateriaPrima!A:B,2,0)</f>
        <v>Poliéster</v>
      </c>
      <c r="J8437">
        <f>VLOOKUP(H8437,dMateriaPrima!A:C,3,0)</f>
        <v>8</v>
      </c>
      <c r="K8437">
        <v>58</v>
      </c>
      <c r="L8437">
        <f t="shared" si="263"/>
        <v>464</v>
      </c>
      <c r="M8437">
        <v>0</v>
      </c>
      <c r="N8437">
        <f t="shared" si="262"/>
        <v>464</v>
      </c>
      <c r="O8437">
        <v>2</v>
      </c>
      <c r="P8437" t="str">
        <f>VLOOKUP(O8437,dFornecedor!A:B,2,0)</f>
        <v>Minerva</v>
      </c>
    </row>
    <row r="8438" spans="1:16" x14ac:dyDescent="0.25">
      <c r="A8438">
        <v>8437</v>
      </c>
      <c r="B8438" s="1">
        <v>44426</v>
      </c>
      <c r="C8438" s="1">
        <v>44426</v>
      </c>
      <c r="D8438" s="1">
        <v>44458</v>
      </c>
      <c r="E8438" s="1">
        <v>44459</v>
      </c>
      <c r="F8438">
        <v>1</v>
      </c>
      <c r="G8438" t="str">
        <f>VLOOKUP(F8438,dComprador!A:B,2,0)</f>
        <v>Alon</v>
      </c>
      <c r="H8438">
        <v>11</v>
      </c>
      <c r="I8438" t="str">
        <f>VLOOKUP(H8438,dMateriaPrima!A:B,2,0)</f>
        <v>Papel</v>
      </c>
      <c r="J8438">
        <f>VLOOKUP(H8438,dMateriaPrima!A:C,3,0)</f>
        <v>9</v>
      </c>
      <c r="K8438">
        <v>9</v>
      </c>
      <c r="L8438">
        <f t="shared" si="263"/>
        <v>81</v>
      </c>
      <c r="M8438">
        <v>0</v>
      </c>
      <c r="N8438">
        <f t="shared" si="262"/>
        <v>81</v>
      </c>
      <c r="O8438">
        <v>2</v>
      </c>
      <c r="P8438" t="str">
        <f>VLOOKUP(O8438,dFornecedor!A:B,2,0)</f>
        <v>Minerva</v>
      </c>
    </row>
    <row r="8439" spans="1:16" x14ac:dyDescent="0.25">
      <c r="A8439">
        <v>8438</v>
      </c>
      <c r="B8439" s="1">
        <v>44426</v>
      </c>
      <c r="C8439" s="1">
        <v>44426</v>
      </c>
      <c r="D8439" s="1">
        <v>44450</v>
      </c>
      <c r="E8439" s="1">
        <v>44451</v>
      </c>
      <c r="F8439">
        <v>1</v>
      </c>
      <c r="G8439" t="str">
        <f>VLOOKUP(F8439,dComprador!A:B,2,0)</f>
        <v>Alon</v>
      </c>
      <c r="H8439">
        <v>1</v>
      </c>
      <c r="I8439" t="str">
        <f>VLOOKUP(H8439,dMateriaPrima!A:B,2,0)</f>
        <v>Tecido</v>
      </c>
      <c r="J8439">
        <f>VLOOKUP(H8439,dMateriaPrima!A:C,3,0)</f>
        <v>18</v>
      </c>
      <c r="K8439">
        <v>175</v>
      </c>
      <c r="L8439">
        <f t="shared" si="263"/>
        <v>3150</v>
      </c>
      <c r="M8439">
        <v>0</v>
      </c>
      <c r="N8439">
        <f t="shared" si="262"/>
        <v>3150</v>
      </c>
      <c r="O8439">
        <v>2</v>
      </c>
      <c r="P8439" t="str">
        <f>VLOOKUP(O8439,dFornecedor!A:B,2,0)</f>
        <v>Minerva</v>
      </c>
    </row>
    <row r="8440" spans="1:16" x14ac:dyDescent="0.25">
      <c r="A8440">
        <v>8439</v>
      </c>
      <c r="B8440" s="1">
        <v>44426</v>
      </c>
      <c r="C8440" s="1">
        <v>44430</v>
      </c>
      <c r="D8440" s="1">
        <v>44448</v>
      </c>
      <c r="E8440" s="1">
        <v>44450</v>
      </c>
      <c r="F8440">
        <v>1</v>
      </c>
      <c r="G8440" t="str">
        <f>VLOOKUP(F8440,dComprador!A:B,2,0)</f>
        <v>Alon</v>
      </c>
      <c r="H8440">
        <v>5</v>
      </c>
      <c r="I8440" t="str">
        <f>VLOOKUP(H8440,dMateriaPrima!A:B,2,0)</f>
        <v>Areia</v>
      </c>
      <c r="J8440">
        <f>VLOOKUP(H8440,dMateriaPrima!A:C,3,0)</f>
        <v>3.59</v>
      </c>
      <c r="K8440">
        <v>14</v>
      </c>
      <c r="L8440">
        <f t="shared" si="263"/>
        <v>50.26</v>
      </c>
      <c r="M8440">
        <v>0</v>
      </c>
      <c r="N8440">
        <f t="shared" si="262"/>
        <v>50.26</v>
      </c>
      <c r="O8440">
        <v>1</v>
      </c>
      <c r="P8440" t="str">
        <f>VLOOKUP(O8440,dFornecedor!A:B,2,0)</f>
        <v>NorthShore</v>
      </c>
    </row>
    <row r="8441" spans="1:16" x14ac:dyDescent="0.25">
      <c r="A8441">
        <v>8440</v>
      </c>
      <c r="B8441" s="1">
        <v>44427</v>
      </c>
      <c r="C8441" s="1">
        <v>44436</v>
      </c>
      <c r="D8441" s="1">
        <v>44440</v>
      </c>
      <c r="E8441" s="1">
        <v>44445</v>
      </c>
      <c r="F8441">
        <v>4</v>
      </c>
      <c r="G8441" t="str">
        <f>VLOOKUP(F8441,dComprador!A:B,2,0)</f>
        <v>Lira</v>
      </c>
      <c r="H8441">
        <v>9</v>
      </c>
      <c r="I8441" t="str">
        <f>VLOOKUP(H8441,dMateriaPrima!A:B,2,0)</f>
        <v>Couro</v>
      </c>
      <c r="J8441">
        <f>VLOOKUP(H8441,dMateriaPrima!A:C,3,0)</f>
        <v>4.4000000000000004</v>
      </c>
      <c r="K8441">
        <v>64</v>
      </c>
      <c r="L8441">
        <f t="shared" si="263"/>
        <v>281.60000000000002</v>
      </c>
      <c r="M8441">
        <v>0</v>
      </c>
      <c r="N8441">
        <f t="shared" si="262"/>
        <v>281.60000000000002</v>
      </c>
      <c r="O8441">
        <v>2</v>
      </c>
      <c r="P8441" t="str">
        <f>VLOOKUP(O8441,dFornecedor!A:B,2,0)</f>
        <v>Minerva</v>
      </c>
    </row>
    <row r="8442" spans="1:16" x14ac:dyDescent="0.25">
      <c r="A8442">
        <v>8441</v>
      </c>
      <c r="B8442" s="1">
        <v>44427</v>
      </c>
      <c r="C8442" s="1">
        <v>44435</v>
      </c>
      <c r="D8442" s="1">
        <v>44438</v>
      </c>
      <c r="E8442" s="1">
        <v>44439</v>
      </c>
      <c r="F8442">
        <v>4</v>
      </c>
      <c r="G8442" t="str">
        <f>VLOOKUP(F8442,dComprador!A:B,2,0)</f>
        <v>Lira</v>
      </c>
      <c r="H8442">
        <v>5</v>
      </c>
      <c r="I8442" t="str">
        <f>VLOOKUP(H8442,dMateriaPrima!A:B,2,0)</f>
        <v>Areia</v>
      </c>
      <c r="J8442">
        <f>VLOOKUP(H8442,dMateriaPrima!A:C,3,0)</f>
        <v>3.59</v>
      </c>
      <c r="K8442">
        <v>88</v>
      </c>
      <c r="L8442">
        <f t="shared" si="263"/>
        <v>315.91999999999996</v>
      </c>
      <c r="M8442">
        <v>0</v>
      </c>
      <c r="N8442">
        <f t="shared" si="262"/>
        <v>315.91999999999996</v>
      </c>
      <c r="O8442">
        <v>2</v>
      </c>
      <c r="P8442" t="str">
        <f>VLOOKUP(O8442,dFornecedor!A:B,2,0)</f>
        <v>Minerva</v>
      </c>
    </row>
    <row r="8443" spans="1:16" x14ac:dyDescent="0.25">
      <c r="A8443">
        <v>8442</v>
      </c>
      <c r="B8443" s="1">
        <v>44427</v>
      </c>
      <c r="C8443" s="1">
        <v>44431</v>
      </c>
      <c r="D8443" s="1">
        <v>44432</v>
      </c>
      <c r="E8443" s="1">
        <v>44435</v>
      </c>
      <c r="F8443">
        <v>4</v>
      </c>
      <c r="G8443" t="str">
        <f>VLOOKUP(F8443,dComprador!A:B,2,0)</f>
        <v>Lira</v>
      </c>
      <c r="H8443">
        <v>9</v>
      </c>
      <c r="I8443" t="str">
        <f>VLOOKUP(H8443,dMateriaPrima!A:B,2,0)</f>
        <v>Couro</v>
      </c>
      <c r="J8443">
        <f>VLOOKUP(H8443,dMateriaPrima!A:C,3,0)</f>
        <v>4.4000000000000004</v>
      </c>
      <c r="K8443">
        <v>398</v>
      </c>
      <c r="L8443">
        <f t="shared" si="263"/>
        <v>1751.2</v>
      </c>
      <c r="M8443">
        <v>0</v>
      </c>
      <c r="N8443">
        <f t="shared" si="262"/>
        <v>1751.2</v>
      </c>
      <c r="O8443">
        <v>2</v>
      </c>
      <c r="P8443" t="str">
        <f>VLOOKUP(O8443,dFornecedor!A:B,2,0)</f>
        <v>Minerva</v>
      </c>
    </row>
    <row r="8444" spans="1:16" x14ac:dyDescent="0.25">
      <c r="A8444">
        <v>8443</v>
      </c>
      <c r="B8444" s="1">
        <v>44427</v>
      </c>
      <c r="C8444" s="1">
        <v>44427</v>
      </c>
      <c r="D8444" s="1">
        <v>44447</v>
      </c>
      <c r="E8444" s="1">
        <v>44448</v>
      </c>
      <c r="F8444">
        <v>1</v>
      </c>
      <c r="G8444" t="str">
        <f>VLOOKUP(F8444,dComprador!A:B,2,0)</f>
        <v>Alon</v>
      </c>
      <c r="H8444">
        <v>7</v>
      </c>
      <c r="I8444" t="str">
        <f>VLOOKUP(H8444,dMateriaPrima!A:B,2,0)</f>
        <v>Poliéster</v>
      </c>
      <c r="J8444">
        <f>VLOOKUP(H8444,dMateriaPrima!A:C,3,0)</f>
        <v>8</v>
      </c>
      <c r="K8444">
        <v>39</v>
      </c>
      <c r="L8444">
        <f t="shared" si="263"/>
        <v>312</v>
      </c>
      <c r="M8444">
        <v>0</v>
      </c>
      <c r="N8444">
        <f t="shared" si="262"/>
        <v>312</v>
      </c>
      <c r="O8444">
        <v>2</v>
      </c>
      <c r="P8444" t="str">
        <f>VLOOKUP(O8444,dFornecedor!A:B,2,0)</f>
        <v>Minerva</v>
      </c>
    </row>
    <row r="8445" spans="1:16" x14ac:dyDescent="0.25">
      <c r="A8445">
        <v>8444</v>
      </c>
      <c r="B8445" s="1">
        <v>44427</v>
      </c>
      <c r="C8445" s="1">
        <v>44431</v>
      </c>
      <c r="D8445" s="1">
        <v>44446</v>
      </c>
      <c r="E8445" s="1">
        <v>44446</v>
      </c>
      <c r="F8445">
        <v>1</v>
      </c>
      <c r="G8445" t="str">
        <f>VLOOKUP(F8445,dComprador!A:B,2,0)</f>
        <v>Alon</v>
      </c>
      <c r="H8445">
        <v>1</v>
      </c>
      <c r="I8445" t="str">
        <f>VLOOKUP(H8445,dMateriaPrima!A:B,2,0)</f>
        <v>Tecido</v>
      </c>
      <c r="J8445">
        <f>VLOOKUP(H8445,dMateriaPrima!A:C,3,0)</f>
        <v>18</v>
      </c>
      <c r="K8445">
        <v>21</v>
      </c>
      <c r="L8445">
        <f t="shared" si="263"/>
        <v>378</v>
      </c>
      <c r="M8445">
        <v>0</v>
      </c>
      <c r="N8445">
        <f t="shared" si="262"/>
        <v>378</v>
      </c>
      <c r="O8445">
        <v>4</v>
      </c>
      <c r="P8445" t="str">
        <f>VLOOKUP(O8445,dFornecedor!A:B,2,0)</f>
        <v>AlphaOmega</v>
      </c>
    </row>
    <row r="8446" spans="1:16" x14ac:dyDescent="0.25">
      <c r="A8446">
        <v>8445</v>
      </c>
      <c r="B8446" s="1">
        <v>44427</v>
      </c>
      <c r="C8446" s="1">
        <v>44438</v>
      </c>
      <c r="D8446" s="1">
        <v>44440</v>
      </c>
      <c r="E8446" s="1">
        <v>44442</v>
      </c>
      <c r="F8446">
        <v>2</v>
      </c>
      <c r="G8446" t="str">
        <f>VLOOKUP(F8446,dComprador!A:B,2,0)</f>
        <v>João</v>
      </c>
      <c r="H8446">
        <v>1</v>
      </c>
      <c r="I8446" t="str">
        <f>VLOOKUP(H8446,dMateriaPrima!A:B,2,0)</f>
        <v>Tecido</v>
      </c>
      <c r="J8446">
        <f>VLOOKUP(H8446,dMateriaPrima!A:C,3,0)</f>
        <v>18</v>
      </c>
      <c r="K8446">
        <v>137</v>
      </c>
      <c r="L8446">
        <f t="shared" si="263"/>
        <v>2466</v>
      </c>
      <c r="M8446">
        <v>29</v>
      </c>
      <c r="N8446">
        <f t="shared" si="262"/>
        <v>1750.8600000000001</v>
      </c>
      <c r="O8446">
        <v>1</v>
      </c>
      <c r="P8446" t="str">
        <f>VLOOKUP(O8446,dFornecedor!A:B,2,0)</f>
        <v>NorthShore</v>
      </c>
    </row>
    <row r="8447" spans="1:16" x14ac:dyDescent="0.25">
      <c r="A8447">
        <v>8446</v>
      </c>
      <c r="B8447" s="1">
        <v>44427</v>
      </c>
      <c r="C8447" s="1">
        <v>44427</v>
      </c>
      <c r="D8447" s="1">
        <v>44442</v>
      </c>
      <c r="E8447" s="1">
        <v>44444</v>
      </c>
      <c r="F8447">
        <v>1</v>
      </c>
      <c r="G8447" t="str">
        <f>VLOOKUP(F8447,dComprador!A:B,2,0)</f>
        <v>Alon</v>
      </c>
      <c r="H8447">
        <v>1</v>
      </c>
      <c r="I8447" t="str">
        <f>VLOOKUP(H8447,dMateriaPrima!A:B,2,0)</f>
        <v>Tecido</v>
      </c>
      <c r="J8447">
        <f>VLOOKUP(H8447,dMateriaPrima!A:C,3,0)</f>
        <v>18</v>
      </c>
      <c r="K8447">
        <v>492</v>
      </c>
      <c r="L8447">
        <f t="shared" si="263"/>
        <v>8856</v>
      </c>
      <c r="M8447">
        <v>0</v>
      </c>
      <c r="N8447">
        <f t="shared" si="262"/>
        <v>8856</v>
      </c>
      <c r="O8447">
        <v>5</v>
      </c>
      <c r="P8447" t="str">
        <f>VLOOKUP(O8447,dFornecedor!A:B,2,0)</f>
        <v>Atlas</v>
      </c>
    </row>
    <row r="8448" spans="1:16" x14ac:dyDescent="0.25">
      <c r="A8448">
        <v>8447</v>
      </c>
      <c r="B8448" s="1">
        <v>44427</v>
      </c>
      <c r="C8448" s="1">
        <v>44435</v>
      </c>
      <c r="D8448" s="1">
        <v>44456</v>
      </c>
      <c r="E8448" s="1">
        <v>44456</v>
      </c>
      <c r="F8448">
        <v>1</v>
      </c>
      <c r="G8448" t="str">
        <f>VLOOKUP(F8448,dComprador!A:B,2,0)</f>
        <v>Alon</v>
      </c>
      <c r="H8448">
        <v>5</v>
      </c>
      <c r="I8448" t="str">
        <f>VLOOKUP(H8448,dMateriaPrima!A:B,2,0)</f>
        <v>Areia</v>
      </c>
      <c r="J8448">
        <f>VLOOKUP(H8448,dMateriaPrima!A:C,3,0)</f>
        <v>3.59</v>
      </c>
      <c r="K8448">
        <v>27</v>
      </c>
      <c r="L8448">
        <f t="shared" si="263"/>
        <v>96.929999999999993</v>
      </c>
      <c r="M8448">
        <v>0</v>
      </c>
      <c r="N8448">
        <f t="shared" si="262"/>
        <v>96.929999999999993</v>
      </c>
      <c r="O8448">
        <v>2</v>
      </c>
      <c r="P8448" t="str">
        <f>VLOOKUP(O8448,dFornecedor!A:B,2,0)</f>
        <v>Minerva</v>
      </c>
    </row>
    <row r="8449" spans="1:16" x14ac:dyDescent="0.25">
      <c r="A8449">
        <v>8448</v>
      </c>
      <c r="B8449" s="1">
        <v>44427</v>
      </c>
      <c r="C8449" s="1">
        <v>44427</v>
      </c>
      <c r="D8449" s="1">
        <v>44458</v>
      </c>
      <c r="E8449" s="1">
        <v>44460</v>
      </c>
      <c r="F8449">
        <v>1</v>
      </c>
      <c r="G8449" t="str">
        <f>VLOOKUP(F8449,dComprador!A:B,2,0)</f>
        <v>Alon</v>
      </c>
      <c r="H8449">
        <v>8</v>
      </c>
      <c r="I8449" t="str">
        <f>VLOOKUP(H8449,dMateriaPrima!A:B,2,0)</f>
        <v>Cimento</v>
      </c>
      <c r="J8449">
        <f>VLOOKUP(H8449,dMateriaPrima!A:C,3,0)</f>
        <v>23</v>
      </c>
      <c r="K8449">
        <v>74</v>
      </c>
      <c r="L8449">
        <f t="shared" si="263"/>
        <v>1702</v>
      </c>
      <c r="M8449">
        <v>0</v>
      </c>
      <c r="N8449">
        <f t="shared" si="262"/>
        <v>1702</v>
      </c>
      <c r="O8449">
        <v>2</v>
      </c>
      <c r="P8449" t="str">
        <f>VLOOKUP(O8449,dFornecedor!A:B,2,0)</f>
        <v>Minerva</v>
      </c>
    </row>
    <row r="8450" spans="1:16" x14ac:dyDescent="0.25">
      <c r="A8450">
        <v>8449</v>
      </c>
      <c r="B8450" s="1">
        <v>44427</v>
      </c>
      <c r="C8450" s="1">
        <v>44427</v>
      </c>
      <c r="D8450" s="1">
        <v>44451</v>
      </c>
      <c r="E8450" s="1">
        <v>44451</v>
      </c>
      <c r="F8450">
        <v>1</v>
      </c>
      <c r="G8450" t="str">
        <f>VLOOKUP(F8450,dComprador!A:B,2,0)</f>
        <v>Alon</v>
      </c>
      <c r="H8450">
        <v>1</v>
      </c>
      <c r="I8450" t="str">
        <f>VLOOKUP(H8450,dMateriaPrima!A:B,2,0)</f>
        <v>Tecido</v>
      </c>
      <c r="J8450">
        <f>VLOOKUP(H8450,dMateriaPrima!A:C,3,0)</f>
        <v>18</v>
      </c>
      <c r="K8450">
        <v>161</v>
      </c>
      <c r="L8450">
        <f t="shared" si="263"/>
        <v>2898</v>
      </c>
      <c r="M8450">
        <v>0</v>
      </c>
      <c r="N8450">
        <f t="shared" ref="N8450:N8513" si="264">SUM(L8450-((L8450*M8450)/100))</f>
        <v>2898</v>
      </c>
      <c r="O8450">
        <v>5</v>
      </c>
      <c r="P8450" t="str">
        <f>VLOOKUP(O8450,dFornecedor!A:B,2,0)</f>
        <v>Atlas</v>
      </c>
    </row>
    <row r="8451" spans="1:16" x14ac:dyDescent="0.25">
      <c r="A8451">
        <v>8450</v>
      </c>
      <c r="B8451" s="1">
        <v>44428</v>
      </c>
      <c r="C8451" s="1">
        <v>44432</v>
      </c>
      <c r="D8451" s="1">
        <v>44435</v>
      </c>
      <c r="E8451" s="1">
        <v>44433</v>
      </c>
      <c r="F8451">
        <v>4</v>
      </c>
      <c r="G8451" t="str">
        <f>VLOOKUP(F8451,dComprador!A:B,2,0)</f>
        <v>Lira</v>
      </c>
      <c r="H8451">
        <v>7</v>
      </c>
      <c r="I8451" t="str">
        <f>VLOOKUP(H8451,dMateriaPrima!A:B,2,0)</f>
        <v>Poliéster</v>
      </c>
      <c r="J8451">
        <f>VLOOKUP(H8451,dMateriaPrima!A:C,3,0)</f>
        <v>8</v>
      </c>
      <c r="K8451">
        <v>95</v>
      </c>
      <c r="L8451">
        <f t="shared" ref="L8451:L8514" si="265">J8451*K8451</f>
        <v>760</v>
      </c>
      <c r="M8451">
        <v>0</v>
      </c>
      <c r="N8451">
        <f t="shared" si="264"/>
        <v>760</v>
      </c>
      <c r="O8451">
        <v>1</v>
      </c>
      <c r="P8451" t="str">
        <f>VLOOKUP(O8451,dFornecedor!A:B,2,0)</f>
        <v>NorthShore</v>
      </c>
    </row>
    <row r="8452" spans="1:16" x14ac:dyDescent="0.25">
      <c r="A8452">
        <v>8451</v>
      </c>
      <c r="B8452" s="1">
        <v>44428</v>
      </c>
      <c r="C8452" s="1">
        <v>44436</v>
      </c>
      <c r="D8452" s="1">
        <v>44439</v>
      </c>
      <c r="E8452" s="1">
        <v>44443</v>
      </c>
      <c r="F8452">
        <v>4</v>
      </c>
      <c r="G8452" t="str">
        <f>VLOOKUP(F8452,dComprador!A:B,2,0)</f>
        <v>Lira</v>
      </c>
      <c r="H8452">
        <v>10</v>
      </c>
      <c r="I8452" t="str">
        <f>VLOOKUP(H8452,dMateriaPrima!A:B,2,0)</f>
        <v>Pedra Britada</v>
      </c>
      <c r="J8452">
        <f>VLOOKUP(H8452,dMateriaPrima!A:C,3,0)</f>
        <v>56</v>
      </c>
      <c r="K8452">
        <v>546</v>
      </c>
      <c r="L8452">
        <f t="shared" si="265"/>
        <v>30576</v>
      </c>
      <c r="M8452">
        <v>0</v>
      </c>
      <c r="N8452">
        <f t="shared" si="264"/>
        <v>30576</v>
      </c>
      <c r="O8452">
        <v>2</v>
      </c>
      <c r="P8452" t="str">
        <f>VLOOKUP(O8452,dFornecedor!A:B,2,0)</f>
        <v>Minerva</v>
      </c>
    </row>
    <row r="8453" spans="1:16" x14ac:dyDescent="0.25">
      <c r="A8453">
        <v>8452</v>
      </c>
      <c r="B8453" s="1">
        <v>44428</v>
      </c>
      <c r="C8453" s="1">
        <v>44428</v>
      </c>
      <c r="D8453" s="1">
        <v>44435</v>
      </c>
      <c r="E8453" s="1">
        <v>44435</v>
      </c>
      <c r="F8453">
        <v>4</v>
      </c>
      <c r="G8453" t="str">
        <f>VLOOKUP(F8453,dComprador!A:B,2,0)</f>
        <v>Lira</v>
      </c>
      <c r="H8453">
        <v>9</v>
      </c>
      <c r="I8453" t="str">
        <f>VLOOKUP(H8453,dMateriaPrima!A:B,2,0)</f>
        <v>Couro</v>
      </c>
      <c r="J8453">
        <f>VLOOKUP(H8453,dMateriaPrima!A:C,3,0)</f>
        <v>4.4000000000000004</v>
      </c>
      <c r="K8453">
        <v>164</v>
      </c>
      <c r="L8453">
        <f t="shared" si="265"/>
        <v>721.6</v>
      </c>
      <c r="M8453">
        <v>0</v>
      </c>
      <c r="N8453">
        <f t="shared" si="264"/>
        <v>721.6</v>
      </c>
      <c r="O8453">
        <v>5</v>
      </c>
      <c r="P8453" t="str">
        <f>VLOOKUP(O8453,dFornecedor!A:B,2,0)</f>
        <v>Atlas</v>
      </c>
    </row>
    <row r="8454" spans="1:16" x14ac:dyDescent="0.25">
      <c r="A8454">
        <v>8453</v>
      </c>
      <c r="B8454" s="1">
        <v>44428</v>
      </c>
      <c r="C8454" s="1">
        <v>44439</v>
      </c>
      <c r="D8454" s="1">
        <v>44439</v>
      </c>
      <c r="E8454" s="1">
        <v>44441</v>
      </c>
      <c r="F8454">
        <v>4</v>
      </c>
      <c r="G8454" t="str">
        <f>VLOOKUP(F8454,dComprador!A:B,2,0)</f>
        <v>Lira</v>
      </c>
      <c r="H8454">
        <v>9</v>
      </c>
      <c r="I8454" t="str">
        <f>VLOOKUP(H8454,dMateriaPrima!A:B,2,0)</f>
        <v>Couro</v>
      </c>
      <c r="J8454">
        <f>VLOOKUP(H8454,dMateriaPrima!A:C,3,0)</f>
        <v>4.4000000000000004</v>
      </c>
      <c r="K8454">
        <v>372</v>
      </c>
      <c r="L8454">
        <f t="shared" si="265"/>
        <v>1636.8000000000002</v>
      </c>
      <c r="M8454">
        <v>0</v>
      </c>
      <c r="N8454">
        <f t="shared" si="264"/>
        <v>1636.8000000000002</v>
      </c>
      <c r="O8454">
        <v>1</v>
      </c>
      <c r="P8454" t="str">
        <f>VLOOKUP(O8454,dFornecedor!A:B,2,0)</f>
        <v>NorthShore</v>
      </c>
    </row>
    <row r="8455" spans="1:16" x14ac:dyDescent="0.25">
      <c r="A8455">
        <v>8454</v>
      </c>
      <c r="B8455" s="1">
        <v>44428</v>
      </c>
      <c r="C8455" s="1">
        <v>44428</v>
      </c>
      <c r="D8455" s="1">
        <v>44434</v>
      </c>
      <c r="E8455" s="1">
        <v>44437</v>
      </c>
      <c r="F8455">
        <v>4</v>
      </c>
      <c r="G8455" t="str">
        <f>VLOOKUP(F8455,dComprador!A:B,2,0)</f>
        <v>Lira</v>
      </c>
      <c r="H8455">
        <v>8</v>
      </c>
      <c r="I8455" t="str">
        <f>VLOOKUP(H8455,dMateriaPrima!A:B,2,0)</f>
        <v>Cimento</v>
      </c>
      <c r="J8455">
        <f>VLOOKUP(H8455,dMateriaPrima!A:C,3,0)</f>
        <v>23</v>
      </c>
      <c r="K8455">
        <v>194</v>
      </c>
      <c r="L8455">
        <f t="shared" si="265"/>
        <v>4462</v>
      </c>
      <c r="M8455">
        <v>0</v>
      </c>
      <c r="N8455">
        <f t="shared" si="264"/>
        <v>4462</v>
      </c>
      <c r="O8455">
        <v>4</v>
      </c>
      <c r="P8455" t="str">
        <f>VLOOKUP(O8455,dFornecedor!A:B,2,0)</f>
        <v>AlphaOmega</v>
      </c>
    </row>
    <row r="8456" spans="1:16" x14ac:dyDescent="0.25">
      <c r="A8456">
        <v>8455</v>
      </c>
      <c r="B8456" s="1">
        <v>44428</v>
      </c>
      <c r="C8456" s="1">
        <v>44437</v>
      </c>
      <c r="D8456" s="1">
        <v>44439</v>
      </c>
      <c r="E8456" s="1">
        <v>44444</v>
      </c>
      <c r="F8456">
        <v>4</v>
      </c>
      <c r="G8456" t="str">
        <f>VLOOKUP(F8456,dComprador!A:B,2,0)</f>
        <v>Lira</v>
      </c>
      <c r="H8456">
        <v>9</v>
      </c>
      <c r="I8456" t="str">
        <f>VLOOKUP(H8456,dMateriaPrima!A:B,2,0)</f>
        <v>Couro</v>
      </c>
      <c r="J8456">
        <f>VLOOKUP(H8456,dMateriaPrima!A:C,3,0)</f>
        <v>4.4000000000000004</v>
      </c>
      <c r="K8456">
        <v>118</v>
      </c>
      <c r="L8456">
        <f t="shared" si="265"/>
        <v>519.20000000000005</v>
      </c>
      <c r="M8456">
        <v>0</v>
      </c>
      <c r="N8456">
        <f t="shared" si="264"/>
        <v>519.20000000000005</v>
      </c>
      <c r="O8456">
        <v>2</v>
      </c>
      <c r="P8456" t="str">
        <f>VLOOKUP(O8456,dFornecedor!A:B,2,0)</f>
        <v>Minerva</v>
      </c>
    </row>
    <row r="8457" spans="1:16" x14ac:dyDescent="0.25">
      <c r="A8457">
        <v>8456</v>
      </c>
      <c r="B8457" s="1">
        <v>44428</v>
      </c>
      <c r="C8457" s="1">
        <v>44428</v>
      </c>
      <c r="D8457" s="1">
        <v>44441</v>
      </c>
      <c r="E8457" s="1">
        <v>44444</v>
      </c>
      <c r="F8457">
        <v>4</v>
      </c>
      <c r="G8457" t="str">
        <f>VLOOKUP(F8457,dComprador!A:B,2,0)</f>
        <v>Lira</v>
      </c>
      <c r="H8457">
        <v>2</v>
      </c>
      <c r="I8457" t="str">
        <f>VLOOKUP(H8457,dMateriaPrima!A:B,2,0)</f>
        <v>Chapa Metal</v>
      </c>
      <c r="J8457">
        <f>VLOOKUP(H8457,dMateriaPrima!A:C,3,0)</f>
        <v>299.89999999999998</v>
      </c>
      <c r="K8457">
        <v>144</v>
      </c>
      <c r="L8457">
        <f t="shared" si="265"/>
        <v>43185.599999999999</v>
      </c>
      <c r="M8457">
        <v>0</v>
      </c>
      <c r="N8457">
        <f t="shared" si="264"/>
        <v>43185.599999999999</v>
      </c>
      <c r="O8457">
        <v>4</v>
      </c>
      <c r="P8457" t="str">
        <f>VLOOKUP(O8457,dFornecedor!A:B,2,0)</f>
        <v>AlphaOmega</v>
      </c>
    </row>
    <row r="8458" spans="1:16" x14ac:dyDescent="0.25">
      <c r="A8458">
        <v>8457</v>
      </c>
      <c r="B8458" s="1">
        <v>44428</v>
      </c>
      <c r="C8458" s="1">
        <v>44436</v>
      </c>
      <c r="D8458" s="1">
        <v>44442</v>
      </c>
      <c r="E8458" s="1">
        <v>44446</v>
      </c>
      <c r="F8458">
        <v>1</v>
      </c>
      <c r="G8458" t="str">
        <f>VLOOKUP(F8458,dComprador!A:B,2,0)</f>
        <v>Alon</v>
      </c>
      <c r="H8458">
        <v>7</v>
      </c>
      <c r="I8458" t="str">
        <f>VLOOKUP(H8458,dMateriaPrima!A:B,2,0)</f>
        <v>Poliéster</v>
      </c>
      <c r="J8458">
        <f>VLOOKUP(H8458,dMateriaPrima!A:C,3,0)</f>
        <v>8</v>
      </c>
      <c r="K8458">
        <v>439</v>
      </c>
      <c r="L8458">
        <f t="shared" si="265"/>
        <v>3512</v>
      </c>
      <c r="M8458">
        <v>0</v>
      </c>
      <c r="N8458">
        <f t="shared" si="264"/>
        <v>3512</v>
      </c>
      <c r="O8458">
        <v>2</v>
      </c>
      <c r="P8458" t="str">
        <f>VLOOKUP(O8458,dFornecedor!A:B,2,0)</f>
        <v>Minerva</v>
      </c>
    </row>
    <row r="8459" spans="1:16" x14ac:dyDescent="0.25">
      <c r="A8459">
        <v>8458</v>
      </c>
      <c r="B8459" s="1">
        <v>44428</v>
      </c>
      <c r="C8459" s="1">
        <v>44440</v>
      </c>
      <c r="D8459" s="1">
        <v>44446</v>
      </c>
      <c r="E8459" s="1">
        <v>44448</v>
      </c>
      <c r="F8459">
        <v>1</v>
      </c>
      <c r="G8459" t="str">
        <f>VLOOKUP(F8459,dComprador!A:B,2,0)</f>
        <v>Alon</v>
      </c>
      <c r="H8459">
        <v>5</v>
      </c>
      <c r="I8459" t="str">
        <f>VLOOKUP(H8459,dMateriaPrima!A:B,2,0)</f>
        <v>Areia</v>
      </c>
      <c r="J8459">
        <f>VLOOKUP(H8459,dMateriaPrima!A:C,3,0)</f>
        <v>3.59</v>
      </c>
      <c r="K8459">
        <v>23</v>
      </c>
      <c r="L8459">
        <f t="shared" si="265"/>
        <v>82.57</v>
      </c>
      <c r="M8459">
        <v>0</v>
      </c>
      <c r="N8459">
        <f t="shared" si="264"/>
        <v>82.57</v>
      </c>
      <c r="O8459">
        <v>1</v>
      </c>
      <c r="P8459" t="str">
        <f>VLOOKUP(O8459,dFornecedor!A:B,2,0)</f>
        <v>NorthShore</v>
      </c>
    </row>
    <row r="8460" spans="1:16" x14ac:dyDescent="0.25">
      <c r="A8460">
        <v>8459</v>
      </c>
      <c r="B8460" s="1">
        <v>44428</v>
      </c>
      <c r="C8460" s="1">
        <v>44428</v>
      </c>
      <c r="D8460" s="1">
        <v>44441</v>
      </c>
      <c r="E8460" s="1">
        <v>44441</v>
      </c>
      <c r="F8460">
        <v>2</v>
      </c>
      <c r="G8460" t="str">
        <f>VLOOKUP(F8460,dComprador!A:B,2,0)</f>
        <v>João</v>
      </c>
      <c r="H8460">
        <v>1</v>
      </c>
      <c r="I8460" t="str">
        <f>VLOOKUP(H8460,dMateriaPrima!A:B,2,0)</f>
        <v>Tecido</v>
      </c>
      <c r="J8460">
        <f>VLOOKUP(H8460,dMateriaPrima!A:C,3,0)</f>
        <v>18</v>
      </c>
      <c r="K8460">
        <v>534</v>
      </c>
      <c r="L8460">
        <f t="shared" si="265"/>
        <v>9612</v>
      </c>
      <c r="M8460">
        <v>0</v>
      </c>
      <c r="N8460">
        <f t="shared" si="264"/>
        <v>9612</v>
      </c>
      <c r="O8460">
        <v>4</v>
      </c>
      <c r="P8460" t="str">
        <f>VLOOKUP(O8460,dFornecedor!A:B,2,0)</f>
        <v>AlphaOmega</v>
      </c>
    </row>
    <row r="8461" spans="1:16" x14ac:dyDescent="0.25">
      <c r="A8461">
        <v>8460</v>
      </c>
      <c r="B8461" s="1">
        <v>44429</v>
      </c>
      <c r="C8461" s="1">
        <v>44437</v>
      </c>
      <c r="D8461" s="1">
        <v>44439</v>
      </c>
      <c r="E8461" s="1">
        <v>44446</v>
      </c>
      <c r="F8461">
        <v>4</v>
      </c>
      <c r="G8461" t="str">
        <f>VLOOKUP(F8461,dComprador!A:B,2,0)</f>
        <v>Lira</v>
      </c>
      <c r="H8461">
        <v>1</v>
      </c>
      <c r="I8461" t="str">
        <f>VLOOKUP(H8461,dMateriaPrima!A:B,2,0)</f>
        <v>Tecido</v>
      </c>
      <c r="J8461">
        <f>VLOOKUP(H8461,dMateriaPrima!A:C,3,0)</f>
        <v>18</v>
      </c>
      <c r="K8461">
        <v>321</v>
      </c>
      <c r="L8461">
        <f t="shared" si="265"/>
        <v>5778</v>
      </c>
      <c r="M8461">
        <v>0</v>
      </c>
      <c r="N8461">
        <f t="shared" si="264"/>
        <v>5778</v>
      </c>
      <c r="O8461">
        <v>2</v>
      </c>
      <c r="P8461" t="str">
        <f>VLOOKUP(O8461,dFornecedor!A:B,2,0)</f>
        <v>Minerva</v>
      </c>
    </row>
    <row r="8462" spans="1:16" x14ac:dyDescent="0.25">
      <c r="A8462">
        <v>8461</v>
      </c>
      <c r="B8462" s="1">
        <v>44429</v>
      </c>
      <c r="C8462" s="1">
        <v>44441</v>
      </c>
      <c r="D8462" s="1">
        <v>44441</v>
      </c>
      <c r="E8462" s="1">
        <v>44443</v>
      </c>
      <c r="F8462">
        <v>4</v>
      </c>
      <c r="G8462" t="str">
        <f>VLOOKUP(F8462,dComprador!A:B,2,0)</f>
        <v>Lira</v>
      </c>
      <c r="H8462">
        <v>2</v>
      </c>
      <c r="I8462" t="str">
        <f>VLOOKUP(H8462,dMateriaPrima!A:B,2,0)</f>
        <v>Chapa Metal</v>
      </c>
      <c r="J8462">
        <f>VLOOKUP(H8462,dMateriaPrima!A:C,3,0)</f>
        <v>299.89999999999998</v>
      </c>
      <c r="K8462">
        <v>496</v>
      </c>
      <c r="L8462">
        <f t="shared" si="265"/>
        <v>148750.39999999999</v>
      </c>
      <c r="M8462">
        <v>0</v>
      </c>
      <c r="N8462">
        <f t="shared" si="264"/>
        <v>148750.39999999999</v>
      </c>
      <c r="O8462">
        <v>1</v>
      </c>
      <c r="P8462" t="str">
        <f>VLOOKUP(O8462,dFornecedor!A:B,2,0)</f>
        <v>NorthShore</v>
      </c>
    </row>
    <row r="8463" spans="1:16" x14ac:dyDescent="0.25">
      <c r="A8463">
        <v>8462</v>
      </c>
      <c r="B8463" s="1">
        <v>44429</v>
      </c>
      <c r="C8463" s="1">
        <v>44434</v>
      </c>
      <c r="D8463" s="1">
        <v>44436</v>
      </c>
      <c r="E8463" s="1">
        <v>44434</v>
      </c>
      <c r="F8463">
        <v>4</v>
      </c>
      <c r="G8463" t="str">
        <f>VLOOKUP(F8463,dComprador!A:B,2,0)</f>
        <v>Lira</v>
      </c>
      <c r="H8463">
        <v>10</v>
      </c>
      <c r="I8463" t="str">
        <f>VLOOKUP(H8463,dMateriaPrima!A:B,2,0)</f>
        <v>Pedra Britada</v>
      </c>
      <c r="J8463">
        <f>VLOOKUP(H8463,dMateriaPrima!A:C,3,0)</f>
        <v>56</v>
      </c>
      <c r="K8463">
        <v>135</v>
      </c>
      <c r="L8463">
        <f t="shared" si="265"/>
        <v>7560</v>
      </c>
      <c r="M8463">
        <v>0</v>
      </c>
      <c r="N8463">
        <f t="shared" si="264"/>
        <v>7560</v>
      </c>
      <c r="O8463">
        <v>1</v>
      </c>
      <c r="P8463" t="str">
        <f>VLOOKUP(O8463,dFornecedor!A:B,2,0)</f>
        <v>NorthShore</v>
      </c>
    </row>
    <row r="8464" spans="1:16" x14ac:dyDescent="0.25">
      <c r="A8464">
        <v>8463</v>
      </c>
      <c r="B8464" s="1">
        <v>44429</v>
      </c>
      <c r="C8464" s="1">
        <v>44437</v>
      </c>
      <c r="D8464" s="1">
        <v>44438</v>
      </c>
      <c r="E8464" s="1">
        <v>44440</v>
      </c>
      <c r="F8464">
        <v>4</v>
      </c>
      <c r="G8464" t="str">
        <f>VLOOKUP(F8464,dComprador!A:B,2,0)</f>
        <v>Lira</v>
      </c>
      <c r="H8464">
        <v>5</v>
      </c>
      <c r="I8464" t="str">
        <f>VLOOKUP(H8464,dMateriaPrima!A:B,2,0)</f>
        <v>Areia</v>
      </c>
      <c r="J8464">
        <f>VLOOKUP(H8464,dMateriaPrima!A:C,3,0)</f>
        <v>3.59</v>
      </c>
      <c r="K8464">
        <v>54</v>
      </c>
      <c r="L8464">
        <f t="shared" si="265"/>
        <v>193.85999999999999</v>
      </c>
      <c r="M8464">
        <v>0</v>
      </c>
      <c r="N8464">
        <f t="shared" si="264"/>
        <v>193.85999999999999</v>
      </c>
      <c r="O8464">
        <v>2</v>
      </c>
      <c r="P8464" t="str">
        <f>VLOOKUP(O8464,dFornecedor!A:B,2,0)</f>
        <v>Minerva</v>
      </c>
    </row>
    <row r="8465" spans="1:16" x14ac:dyDescent="0.25">
      <c r="A8465">
        <v>8464</v>
      </c>
      <c r="B8465" s="1">
        <v>44429</v>
      </c>
      <c r="C8465" s="1">
        <v>44433</v>
      </c>
      <c r="D8465" s="1">
        <v>44448</v>
      </c>
      <c r="E8465" s="1">
        <v>44449</v>
      </c>
      <c r="F8465">
        <v>1</v>
      </c>
      <c r="G8465" t="str">
        <f>VLOOKUP(F8465,dComprador!A:B,2,0)</f>
        <v>Alon</v>
      </c>
      <c r="H8465">
        <v>9</v>
      </c>
      <c r="I8465" t="str">
        <f>VLOOKUP(H8465,dMateriaPrima!A:B,2,0)</f>
        <v>Couro</v>
      </c>
      <c r="J8465">
        <f>VLOOKUP(H8465,dMateriaPrima!A:C,3,0)</f>
        <v>4.4000000000000004</v>
      </c>
      <c r="K8465">
        <v>17</v>
      </c>
      <c r="L8465">
        <f t="shared" si="265"/>
        <v>74.800000000000011</v>
      </c>
      <c r="M8465">
        <v>0</v>
      </c>
      <c r="N8465">
        <f t="shared" si="264"/>
        <v>74.800000000000011</v>
      </c>
      <c r="O8465">
        <v>2</v>
      </c>
      <c r="P8465" t="str">
        <f>VLOOKUP(O8465,dFornecedor!A:B,2,0)</f>
        <v>Minerva</v>
      </c>
    </row>
    <row r="8466" spans="1:16" x14ac:dyDescent="0.25">
      <c r="A8466">
        <v>8465</v>
      </c>
      <c r="B8466" s="1">
        <v>44429</v>
      </c>
      <c r="C8466" s="1">
        <v>44432</v>
      </c>
      <c r="D8466" s="1">
        <v>44450</v>
      </c>
      <c r="E8466" s="1">
        <v>44454</v>
      </c>
      <c r="F8466">
        <v>1</v>
      </c>
      <c r="G8466" t="str">
        <f>VLOOKUP(F8466,dComprador!A:B,2,0)</f>
        <v>Alon</v>
      </c>
      <c r="H8466">
        <v>7</v>
      </c>
      <c r="I8466" t="str">
        <f>VLOOKUP(H8466,dMateriaPrima!A:B,2,0)</f>
        <v>Poliéster</v>
      </c>
      <c r="J8466">
        <f>VLOOKUP(H8466,dMateriaPrima!A:C,3,0)</f>
        <v>8</v>
      </c>
      <c r="K8466">
        <v>284</v>
      </c>
      <c r="L8466">
        <f t="shared" si="265"/>
        <v>2272</v>
      </c>
      <c r="M8466">
        <v>0</v>
      </c>
      <c r="N8466">
        <f t="shared" si="264"/>
        <v>2272</v>
      </c>
      <c r="O8466">
        <v>1</v>
      </c>
      <c r="P8466" t="str">
        <f>VLOOKUP(O8466,dFornecedor!A:B,2,0)</f>
        <v>NorthShore</v>
      </c>
    </row>
    <row r="8467" spans="1:16" x14ac:dyDescent="0.25">
      <c r="A8467">
        <v>8466</v>
      </c>
      <c r="B8467" s="1">
        <v>44429</v>
      </c>
      <c r="C8467" s="1">
        <v>44432</v>
      </c>
      <c r="D8467" s="1">
        <v>44444</v>
      </c>
      <c r="E8467" s="1">
        <v>44444</v>
      </c>
      <c r="F8467">
        <v>1</v>
      </c>
      <c r="G8467" t="str">
        <f>VLOOKUP(F8467,dComprador!A:B,2,0)</f>
        <v>Alon</v>
      </c>
      <c r="H8467">
        <v>5</v>
      </c>
      <c r="I8467" t="str">
        <f>VLOOKUP(H8467,dMateriaPrima!A:B,2,0)</f>
        <v>Areia</v>
      </c>
      <c r="J8467">
        <f>VLOOKUP(H8467,dMateriaPrima!A:C,3,0)</f>
        <v>3.59</v>
      </c>
      <c r="K8467">
        <v>440</v>
      </c>
      <c r="L8467">
        <f t="shared" si="265"/>
        <v>1579.6</v>
      </c>
      <c r="M8467">
        <v>0</v>
      </c>
      <c r="N8467">
        <f t="shared" si="264"/>
        <v>1579.6</v>
      </c>
      <c r="O8467">
        <v>4</v>
      </c>
      <c r="P8467" t="str">
        <f>VLOOKUP(O8467,dFornecedor!A:B,2,0)</f>
        <v>AlphaOmega</v>
      </c>
    </row>
    <row r="8468" spans="1:16" x14ac:dyDescent="0.25">
      <c r="A8468">
        <v>8467</v>
      </c>
      <c r="B8468" s="1">
        <v>44429</v>
      </c>
      <c r="C8468" s="1">
        <v>44439</v>
      </c>
      <c r="D8468" s="1">
        <v>44448</v>
      </c>
      <c r="E8468" s="1">
        <v>44449</v>
      </c>
      <c r="F8468">
        <v>1</v>
      </c>
      <c r="G8468" t="str">
        <f>VLOOKUP(F8468,dComprador!A:B,2,0)</f>
        <v>Alon</v>
      </c>
      <c r="H8468">
        <v>9</v>
      </c>
      <c r="I8468" t="str">
        <f>VLOOKUP(H8468,dMateriaPrima!A:B,2,0)</f>
        <v>Couro</v>
      </c>
      <c r="J8468">
        <f>VLOOKUP(H8468,dMateriaPrima!A:C,3,0)</f>
        <v>4.4000000000000004</v>
      </c>
      <c r="K8468">
        <v>376</v>
      </c>
      <c r="L8468">
        <f t="shared" si="265"/>
        <v>1654.4</v>
      </c>
      <c r="M8468">
        <v>0</v>
      </c>
      <c r="N8468">
        <f t="shared" si="264"/>
        <v>1654.4</v>
      </c>
      <c r="O8468">
        <v>3</v>
      </c>
      <c r="P8468" t="str">
        <f>VLOOKUP(O8468,dFornecedor!A:B,2,0)</f>
        <v>StepUp</v>
      </c>
    </row>
    <row r="8469" spans="1:16" x14ac:dyDescent="0.25">
      <c r="A8469">
        <v>8468</v>
      </c>
      <c r="B8469" s="1">
        <v>44429</v>
      </c>
      <c r="C8469" s="1">
        <v>44434</v>
      </c>
      <c r="D8469" s="1">
        <v>44449</v>
      </c>
      <c r="E8469" s="1">
        <v>44450</v>
      </c>
      <c r="F8469">
        <v>1</v>
      </c>
      <c r="G8469" t="str">
        <f>VLOOKUP(F8469,dComprador!A:B,2,0)</f>
        <v>Alon</v>
      </c>
      <c r="H8469">
        <v>11</v>
      </c>
      <c r="I8469" t="str">
        <f>VLOOKUP(H8469,dMateriaPrima!A:B,2,0)</f>
        <v>Papel</v>
      </c>
      <c r="J8469">
        <f>VLOOKUP(H8469,dMateriaPrima!A:C,3,0)</f>
        <v>9</v>
      </c>
      <c r="K8469">
        <v>325</v>
      </c>
      <c r="L8469">
        <f t="shared" si="265"/>
        <v>2925</v>
      </c>
      <c r="M8469">
        <v>0</v>
      </c>
      <c r="N8469">
        <f t="shared" si="264"/>
        <v>2925</v>
      </c>
      <c r="O8469">
        <v>4</v>
      </c>
      <c r="P8469" t="str">
        <f>VLOOKUP(O8469,dFornecedor!A:B,2,0)</f>
        <v>AlphaOmega</v>
      </c>
    </row>
    <row r="8470" spans="1:16" x14ac:dyDescent="0.25">
      <c r="A8470">
        <v>8469</v>
      </c>
      <c r="B8470" s="1">
        <v>44429</v>
      </c>
      <c r="C8470" s="1">
        <v>44437</v>
      </c>
      <c r="D8470" s="1">
        <v>44442</v>
      </c>
      <c r="E8470" s="1">
        <v>44444</v>
      </c>
      <c r="F8470">
        <v>2</v>
      </c>
      <c r="G8470" t="str">
        <f>VLOOKUP(F8470,dComprador!A:B,2,0)</f>
        <v>João</v>
      </c>
      <c r="H8470">
        <v>2</v>
      </c>
      <c r="I8470" t="str">
        <f>VLOOKUP(H8470,dMateriaPrima!A:B,2,0)</f>
        <v>Chapa Metal</v>
      </c>
      <c r="J8470">
        <f>VLOOKUP(H8470,dMateriaPrima!A:C,3,0)</f>
        <v>299.89999999999998</v>
      </c>
      <c r="K8470">
        <v>141</v>
      </c>
      <c r="L8470">
        <f t="shared" si="265"/>
        <v>42285.899999999994</v>
      </c>
      <c r="M8470">
        <v>0</v>
      </c>
      <c r="N8470">
        <f t="shared" si="264"/>
        <v>42285.899999999994</v>
      </c>
      <c r="O8470">
        <v>3</v>
      </c>
      <c r="P8470" t="str">
        <f>VLOOKUP(O8470,dFornecedor!A:B,2,0)</f>
        <v>StepUp</v>
      </c>
    </row>
    <row r="8471" spans="1:16" x14ac:dyDescent="0.25">
      <c r="A8471">
        <v>8470</v>
      </c>
      <c r="B8471" s="1">
        <v>44429</v>
      </c>
      <c r="C8471" s="1">
        <v>44436</v>
      </c>
      <c r="D8471" s="1">
        <v>44442</v>
      </c>
      <c r="E8471" s="1">
        <v>44444</v>
      </c>
      <c r="F8471">
        <v>1</v>
      </c>
      <c r="G8471" t="str">
        <f>VLOOKUP(F8471,dComprador!A:B,2,0)</f>
        <v>Alon</v>
      </c>
      <c r="H8471">
        <v>9</v>
      </c>
      <c r="I8471" t="str">
        <f>VLOOKUP(H8471,dMateriaPrima!A:B,2,0)</f>
        <v>Couro</v>
      </c>
      <c r="J8471">
        <f>VLOOKUP(H8471,dMateriaPrima!A:C,3,0)</f>
        <v>4.4000000000000004</v>
      </c>
      <c r="K8471">
        <v>41</v>
      </c>
      <c r="L8471">
        <f t="shared" si="265"/>
        <v>180.4</v>
      </c>
      <c r="M8471">
        <v>14</v>
      </c>
      <c r="N8471">
        <f t="shared" si="264"/>
        <v>155.14400000000001</v>
      </c>
      <c r="O8471">
        <v>2</v>
      </c>
      <c r="P8471" t="str">
        <f>VLOOKUP(O8471,dFornecedor!A:B,2,0)</f>
        <v>Minerva</v>
      </c>
    </row>
    <row r="8472" spans="1:16" x14ac:dyDescent="0.25">
      <c r="A8472">
        <v>8471</v>
      </c>
      <c r="B8472" s="1">
        <v>44429</v>
      </c>
      <c r="C8472" s="1">
        <v>44432</v>
      </c>
      <c r="D8472" s="1">
        <v>44449</v>
      </c>
      <c r="E8472" s="1">
        <v>44454</v>
      </c>
      <c r="F8472">
        <v>1</v>
      </c>
      <c r="G8472" t="str">
        <f>VLOOKUP(F8472,dComprador!A:B,2,0)</f>
        <v>Alon</v>
      </c>
      <c r="H8472">
        <v>5</v>
      </c>
      <c r="I8472" t="str">
        <f>VLOOKUP(H8472,dMateriaPrima!A:B,2,0)</f>
        <v>Areia</v>
      </c>
      <c r="J8472">
        <f>VLOOKUP(H8472,dMateriaPrima!A:C,3,0)</f>
        <v>3.59</v>
      </c>
      <c r="K8472">
        <v>19</v>
      </c>
      <c r="L8472">
        <f t="shared" si="265"/>
        <v>68.209999999999994</v>
      </c>
      <c r="M8472">
        <v>0</v>
      </c>
      <c r="N8472">
        <f t="shared" si="264"/>
        <v>68.209999999999994</v>
      </c>
      <c r="O8472">
        <v>1</v>
      </c>
      <c r="P8472" t="str">
        <f>VLOOKUP(O8472,dFornecedor!A:B,2,0)</f>
        <v>NorthShore</v>
      </c>
    </row>
    <row r="8473" spans="1:16" x14ac:dyDescent="0.25">
      <c r="A8473">
        <v>8472</v>
      </c>
      <c r="B8473" s="1">
        <v>44429</v>
      </c>
      <c r="C8473" s="1">
        <v>44430</v>
      </c>
      <c r="D8473" s="1">
        <v>44454</v>
      </c>
      <c r="E8473" s="1">
        <v>44457</v>
      </c>
      <c r="F8473">
        <v>1</v>
      </c>
      <c r="G8473" t="str">
        <f>VLOOKUP(F8473,dComprador!A:B,2,0)</f>
        <v>Alon</v>
      </c>
      <c r="H8473">
        <v>11</v>
      </c>
      <c r="I8473" t="str">
        <f>VLOOKUP(H8473,dMateriaPrima!A:B,2,0)</f>
        <v>Papel</v>
      </c>
      <c r="J8473">
        <f>VLOOKUP(H8473,dMateriaPrima!A:C,3,0)</f>
        <v>9</v>
      </c>
      <c r="K8473">
        <v>131</v>
      </c>
      <c r="L8473">
        <f t="shared" si="265"/>
        <v>1179</v>
      </c>
      <c r="M8473">
        <v>0</v>
      </c>
      <c r="N8473">
        <f t="shared" si="264"/>
        <v>1179</v>
      </c>
      <c r="O8473">
        <v>3</v>
      </c>
      <c r="P8473" t="str">
        <f>VLOOKUP(O8473,dFornecedor!A:B,2,0)</f>
        <v>StepUp</v>
      </c>
    </row>
    <row r="8474" spans="1:16" x14ac:dyDescent="0.25">
      <c r="A8474">
        <v>8473</v>
      </c>
      <c r="B8474" s="1">
        <v>44429</v>
      </c>
      <c r="C8474" s="1">
        <v>44432</v>
      </c>
      <c r="D8474" s="1">
        <v>44457</v>
      </c>
      <c r="E8474" s="1">
        <v>44457</v>
      </c>
      <c r="F8474">
        <v>1</v>
      </c>
      <c r="G8474" t="str">
        <f>VLOOKUP(F8474,dComprador!A:B,2,0)</f>
        <v>Alon</v>
      </c>
      <c r="H8474">
        <v>7</v>
      </c>
      <c r="I8474" t="str">
        <f>VLOOKUP(H8474,dMateriaPrima!A:B,2,0)</f>
        <v>Poliéster</v>
      </c>
      <c r="J8474">
        <f>VLOOKUP(H8474,dMateriaPrima!A:C,3,0)</f>
        <v>8</v>
      </c>
      <c r="K8474">
        <v>26</v>
      </c>
      <c r="L8474">
        <f t="shared" si="265"/>
        <v>208</v>
      </c>
      <c r="M8474">
        <v>0</v>
      </c>
      <c r="N8474">
        <f t="shared" si="264"/>
        <v>208</v>
      </c>
      <c r="O8474">
        <v>4</v>
      </c>
      <c r="P8474" t="str">
        <f>VLOOKUP(O8474,dFornecedor!A:B,2,0)</f>
        <v>AlphaOmega</v>
      </c>
    </row>
    <row r="8475" spans="1:16" x14ac:dyDescent="0.25">
      <c r="A8475">
        <v>8474</v>
      </c>
      <c r="B8475" s="1">
        <v>44429</v>
      </c>
      <c r="C8475" s="1">
        <v>44434</v>
      </c>
      <c r="D8475" s="1">
        <v>44456</v>
      </c>
      <c r="E8475" s="1">
        <v>44457</v>
      </c>
      <c r="F8475">
        <v>1</v>
      </c>
      <c r="G8475" t="str">
        <f>VLOOKUP(F8475,dComprador!A:B,2,0)</f>
        <v>Alon</v>
      </c>
      <c r="H8475">
        <v>5</v>
      </c>
      <c r="I8475" t="str">
        <f>VLOOKUP(H8475,dMateriaPrima!A:B,2,0)</f>
        <v>Areia</v>
      </c>
      <c r="J8475">
        <f>VLOOKUP(H8475,dMateriaPrima!A:C,3,0)</f>
        <v>3.59</v>
      </c>
      <c r="K8475">
        <v>377</v>
      </c>
      <c r="L8475">
        <f t="shared" si="265"/>
        <v>1353.4299999999998</v>
      </c>
      <c r="M8475">
        <v>12</v>
      </c>
      <c r="N8475">
        <f t="shared" si="264"/>
        <v>1191.0183999999999</v>
      </c>
      <c r="O8475">
        <v>1</v>
      </c>
      <c r="P8475" t="str">
        <f>VLOOKUP(O8475,dFornecedor!A:B,2,0)</f>
        <v>NorthShore</v>
      </c>
    </row>
    <row r="8476" spans="1:16" x14ac:dyDescent="0.25">
      <c r="A8476">
        <v>8475</v>
      </c>
      <c r="B8476" s="1">
        <v>44429</v>
      </c>
      <c r="C8476" s="1">
        <v>44432</v>
      </c>
      <c r="D8476" s="1">
        <v>44460</v>
      </c>
      <c r="E8476" s="1">
        <v>44461</v>
      </c>
      <c r="F8476">
        <v>1</v>
      </c>
      <c r="G8476" t="str">
        <f>VLOOKUP(F8476,dComprador!A:B,2,0)</f>
        <v>Alon</v>
      </c>
      <c r="H8476">
        <v>11</v>
      </c>
      <c r="I8476" t="str">
        <f>VLOOKUP(H8476,dMateriaPrima!A:B,2,0)</f>
        <v>Papel</v>
      </c>
      <c r="J8476">
        <f>VLOOKUP(H8476,dMateriaPrima!A:C,3,0)</f>
        <v>9</v>
      </c>
      <c r="K8476">
        <v>231</v>
      </c>
      <c r="L8476">
        <f t="shared" si="265"/>
        <v>2079</v>
      </c>
      <c r="M8476">
        <v>0</v>
      </c>
      <c r="N8476">
        <f t="shared" si="264"/>
        <v>2079</v>
      </c>
      <c r="O8476">
        <v>3</v>
      </c>
      <c r="P8476" t="str">
        <f>VLOOKUP(O8476,dFornecedor!A:B,2,0)</f>
        <v>StepUp</v>
      </c>
    </row>
    <row r="8477" spans="1:16" x14ac:dyDescent="0.25">
      <c r="A8477">
        <v>8476</v>
      </c>
      <c r="B8477" s="1">
        <v>44429</v>
      </c>
      <c r="C8477" s="1">
        <v>44439</v>
      </c>
      <c r="D8477" s="1">
        <v>44460</v>
      </c>
      <c r="E8477" s="1">
        <v>44463</v>
      </c>
      <c r="F8477">
        <v>1</v>
      </c>
      <c r="G8477" t="str">
        <f>VLOOKUP(F8477,dComprador!A:B,2,0)</f>
        <v>Alon</v>
      </c>
      <c r="H8477">
        <v>5</v>
      </c>
      <c r="I8477" t="str">
        <f>VLOOKUP(H8477,dMateriaPrima!A:B,2,0)</f>
        <v>Areia</v>
      </c>
      <c r="J8477">
        <f>VLOOKUP(H8477,dMateriaPrima!A:C,3,0)</f>
        <v>3.59</v>
      </c>
      <c r="K8477">
        <v>61</v>
      </c>
      <c r="L8477">
        <f t="shared" si="265"/>
        <v>218.98999999999998</v>
      </c>
      <c r="M8477">
        <v>0</v>
      </c>
      <c r="N8477">
        <f t="shared" si="264"/>
        <v>218.98999999999998</v>
      </c>
      <c r="O8477">
        <v>3</v>
      </c>
      <c r="P8477" t="str">
        <f>VLOOKUP(O8477,dFornecedor!A:B,2,0)</f>
        <v>StepUp</v>
      </c>
    </row>
    <row r="8478" spans="1:16" x14ac:dyDescent="0.25">
      <c r="A8478">
        <v>8477</v>
      </c>
      <c r="B8478" s="1">
        <v>44429</v>
      </c>
      <c r="C8478" s="1">
        <v>44438</v>
      </c>
      <c r="D8478" s="1">
        <v>44451</v>
      </c>
      <c r="E8478" s="1">
        <v>44454</v>
      </c>
      <c r="F8478">
        <v>1</v>
      </c>
      <c r="G8478" t="str">
        <f>VLOOKUP(F8478,dComprador!A:B,2,0)</f>
        <v>Alon</v>
      </c>
      <c r="H8478">
        <v>8</v>
      </c>
      <c r="I8478" t="str">
        <f>VLOOKUP(H8478,dMateriaPrima!A:B,2,0)</f>
        <v>Cimento</v>
      </c>
      <c r="J8478">
        <f>VLOOKUP(H8478,dMateriaPrima!A:C,3,0)</f>
        <v>23</v>
      </c>
      <c r="K8478">
        <v>247</v>
      </c>
      <c r="L8478">
        <f t="shared" si="265"/>
        <v>5681</v>
      </c>
      <c r="M8478">
        <v>20</v>
      </c>
      <c r="N8478">
        <f t="shared" si="264"/>
        <v>4544.8</v>
      </c>
      <c r="O8478">
        <v>2</v>
      </c>
      <c r="P8478" t="str">
        <f>VLOOKUP(O8478,dFornecedor!A:B,2,0)</f>
        <v>Minerva</v>
      </c>
    </row>
    <row r="8479" spans="1:16" x14ac:dyDescent="0.25">
      <c r="A8479">
        <v>8478</v>
      </c>
      <c r="B8479" s="1">
        <v>44429</v>
      </c>
      <c r="C8479" s="1">
        <v>44438</v>
      </c>
      <c r="D8479" s="1">
        <v>44452</v>
      </c>
      <c r="E8479" s="1">
        <v>44455</v>
      </c>
      <c r="F8479">
        <v>1</v>
      </c>
      <c r="G8479" t="str">
        <f>VLOOKUP(F8479,dComprador!A:B,2,0)</f>
        <v>Alon</v>
      </c>
      <c r="H8479">
        <v>7</v>
      </c>
      <c r="I8479" t="str">
        <f>VLOOKUP(H8479,dMateriaPrima!A:B,2,0)</f>
        <v>Poliéster</v>
      </c>
      <c r="J8479">
        <f>VLOOKUP(H8479,dMateriaPrima!A:C,3,0)</f>
        <v>8</v>
      </c>
      <c r="K8479">
        <v>30</v>
      </c>
      <c r="L8479">
        <f t="shared" si="265"/>
        <v>240</v>
      </c>
      <c r="M8479">
        <v>0</v>
      </c>
      <c r="N8479">
        <f t="shared" si="264"/>
        <v>240</v>
      </c>
      <c r="O8479">
        <v>3</v>
      </c>
      <c r="P8479" t="str">
        <f>VLOOKUP(O8479,dFornecedor!A:B,2,0)</f>
        <v>StepUp</v>
      </c>
    </row>
    <row r="8480" spans="1:16" x14ac:dyDescent="0.25">
      <c r="A8480">
        <v>8479</v>
      </c>
      <c r="B8480" s="1">
        <v>44430</v>
      </c>
      <c r="C8480" s="1">
        <v>44438</v>
      </c>
      <c r="D8480" s="1">
        <v>44441</v>
      </c>
      <c r="E8480" s="1">
        <v>44445</v>
      </c>
      <c r="F8480">
        <v>4</v>
      </c>
      <c r="G8480" t="str">
        <f>VLOOKUP(F8480,dComprador!A:B,2,0)</f>
        <v>Lira</v>
      </c>
      <c r="H8480">
        <v>8</v>
      </c>
      <c r="I8480" t="str">
        <f>VLOOKUP(H8480,dMateriaPrima!A:B,2,0)</f>
        <v>Cimento</v>
      </c>
      <c r="J8480">
        <f>VLOOKUP(H8480,dMateriaPrima!A:C,3,0)</f>
        <v>23</v>
      </c>
      <c r="K8480">
        <v>36</v>
      </c>
      <c r="L8480">
        <f t="shared" si="265"/>
        <v>828</v>
      </c>
      <c r="M8480">
        <v>0</v>
      </c>
      <c r="N8480">
        <f t="shared" si="264"/>
        <v>828</v>
      </c>
      <c r="O8480">
        <v>2</v>
      </c>
      <c r="P8480" t="str">
        <f>VLOOKUP(O8480,dFornecedor!A:B,2,0)</f>
        <v>Minerva</v>
      </c>
    </row>
    <row r="8481" spans="1:16" x14ac:dyDescent="0.25">
      <c r="A8481">
        <v>8480</v>
      </c>
      <c r="B8481" s="1">
        <v>44430</v>
      </c>
      <c r="C8481" s="1">
        <v>44439</v>
      </c>
      <c r="D8481" s="1">
        <v>44441</v>
      </c>
      <c r="E8481" s="1">
        <v>44441</v>
      </c>
      <c r="F8481">
        <v>4</v>
      </c>
      <c r="G8481" t="str">
        <f>VLOOKUP(F8481,dComprador!A:B,2,0)</f>
        <v>Lira</v>
      </c>
      <c r="H8481">
        <v>9</v>
      </c>
      <c r="I8481" t="str">
        <f>VLOOKUP(H8481,dMateriaPrima!A:B,2,0)</f>
        <v>Couro</v>
      </c>
      <c r="J8481">
        <f>VLOOKUP(H8481,dMateriaPrima!A:C,3,0)</f>
        <v>4.4000000000000004</v>
      </c>
      <c r="K8481">
        <v>72</v>
      </c>
      <c r="L8481">
        <f t="shared" si="265"/>
        <v>316.8</v>
      </c>
      <c r="M8481">
        <v>0</v>
      </c>
      <c r="N8481">
        <f t="shared" si="264"/>
        <v>316.8</v>
      </c>
      <c r="O8481">
        <v>3</v>
      </c>
      <c r="P8481" t="str">
        <f>VLOOKUP(O8481,dFornecedor!A:B,2,0)</f>
        <v>StepUp</v>
      </c>
    </row>
    <row r="8482" spans="1:16" x14ac:dyDescent="0.25">
      <c r="A8482">
        <v>8481</v>
      </c>
      <c r="B8482" s="1">
        <v>44430</v>
      </c>
      <c r="C8482" s="1">
        <v>44432</v>
      </c>
      <c r="D8482" s="1">
        <v>44436</v>
      </c>
      <c r="E8482" s="1">
        <v>44440</v>
      </c>
      <c r="F8482">
        <v>4</v>
      </c>
      <c r="G8482" t="str">
        <f>VLOOKUP(F8482,dComprador!A:B,2,0)</f>
        <v>Lira</v>
      </c>
      <c r="H8482">
        <v>2</v>
      </c>
      <c r="I8482" t="str">
        <f>VLOOKUP(H8482,dMateriaPrima!A:B,2,0)</f>
        <v>Chapa Metal</v>
      </c>
      <c r="J8482">
        <f>VLOOKUP(H8482,dMateriaPrima!A:C,3,0)</f>
        <v>299.89999999999998</v>
      </c>
      <c r="K8482">
        <v>410</v>
      </c>
      <c r="L8482">
        <f t="shared" si="265"/>
        <v>122958.99999999999</v>
      </c>
      <c r="M8482">
        <v>0</v>
      </c>
      <c r="N8482">
        <f t="shared" si="264"/>
        <v>122958.99999999999</v>
      </c>
      <c r="O8482">
        <v>1</v>
      </c>
      <c r="P8482" t="str">
        <f>VLOOKUP(O8482,dFornecedor!A:B,2,0)</f>
        <v>NorthShore</v>
      </c>
    </row>
    <row r="8483" spans="1:16" x14ac:dyDescent="0.25">
      <c r="A8483">
        <v>8482</v>
      </c>
      <c r="B8483" s="1">
        <v>44430</v>
      </c>
      <c r="C8483" s="1">
        <v>44437</v>
      </c>
      <c r="D8483" s="1">
        <v>44438</v>
      </c>
      <c r="E8483" s="1">
        <v>44444</v>
      </c>
      <c r="F8483">
        <v>4</v>
      </c>
      <c r="G8483" t="str">
        <f>VLOOKUP(F8483,dComprador!A:B,2,0)</f>
        <v>Lira</v>
      </c>
      <c r="H8483">
        <v>11</v>
      </c>
      <c r="I8483" t="str">
        <f>VLOOKUP(H8483,dMateriaPrima!A:B,2,0)</f>
        <v>Papel</v>
      </c>
      <c r="J8483">
        <f>VLOOKUP(H8483,dMateriaPrima!A:C,3,0)</f>
        <v>9</v>
      </c>
      <c r="K8483">
        <v>21</v>
      </c>
      <c r="L8483">
        <f t="shared" si="265"/>
        <v>189</v>
      </c>
      <c r="M8483">
        <v>0</v>
      </c>
      <c r="N8483">
        <f t="shared" si="264"/>
        <v>189</v>
      </c>
      <c r="O8483">
        <v>2</v>
      </c>
      <c r="P8483" t="str">
        <f>VLOOKUP(O8483,dFornecedor!A:B,2,0)</f>
        <v>Minerva</v>
      </c>
    </row>
    <row r="8484" spans="1:16" x14ac:dyDescent="0.25">
      <c r="A8484">
        <v>8483</v>
      </c>
      <c r="B8484" s="1">
        <v>44430</v>
      </c>
      <c r="C8484" s="1">
        <v>44434</v>
      </c>
      <c r="D8484" s="1">
        <v>44437</v>
      </c>
      <c r="E8484" s="1">
        <v>44437</v>
      </c>
      <c r="F8484">
        <v>4</v>
      </c>
      <c r="G8484" t="str">
        <f>VLOOKUP(F8484,dComprador!A:B,2,0)</f>
        <v>Lira</v>
      </c>
      <c r="H8484">
        <v>6</v>
      </c>
      <c r="I8484" t="str">
        <f>VLOOKUP(H8484,dMateriaPrima!A:B,2,0)</f>
        <v>Fio Algodão</v>
      </c>
      <c r="J8484">
        <f>VLOOKUP(H8484,dMateriaPrima!A:C,3,0)</f>
        <v>55.9</v>
      </c>
      <c r="K8484">
        <v>307</v>
      </c>
      <c r="L8484">
        <f t="shared" si="265"/>
        <v>17161.3</v>
      </c>
      <c r="M8484">
        <v>0</v>
      </c>
      <c r="N8484">
        <f t="shared" si="264"/>
        <v>17161.3</v>
      </c>
      <c r="O8484">
        <v>2</v>
      </c>
      <c r="P8484" t="str">
        <f>VLOOKUP(O8484,dFornecedor!A:B,2,0)</f>
        <v>Minerva</v>
      </c>
    </row>
    <row r="8485" spans="1:16" x14ac:dyDescent="0.25">
      <c r="A8485">
        <v>8484</v>
      </c>
      <c r="B8485" s="1">
        <v>44430</v>
      </c>
      <c r="C8485" s="1">
        <v>44433</v>
      </c>
      <c r="D8485" s="1">
        <v>44451</v>
      </c>
      <c r="E8485" s="1">
        <v>44452</v>
      </c>
      <c r="F8485">
        <v>1</v>
      </c>
      <c r="G8485" t="str">
        <f>VLOOKUP(F8485,dComprador!A:B,2,0)</f>
        <v>Alon</v>
      </c>
      <c r="H8485">
        <v>6</v>
      </c>
      <c r="I8485" t="str">
        <f>VLOOKUP(H8485,dMateriaPrima!A:B,2,0)</f>
        <v>Fio Algodão</v>
      </c>
      <c r="J8485">
        <f>VLOOKUP(H8485,dMateriaPrima!A:C,3,0)</f>
        <v>55.9</v>
      </c>
      <c r="K8485">
        <v>91</v>
      </c>
      <c r="L8485">
        <f t="shared" si="265"/>
        <v>5086.8999999999996</v>
      </c>
      <c r="M8485">
        <v>0</v>
      </c>
      <c r="N8485">
        <f t="shared" si="264"/>
        <v>5086.8999999999996</v>
      </c>
      <c r="O8485">
        <v>1</v>
      </c>
      <c r="P8485" t="str">
        <f>VLOOKUP(O8485,dFornecedor!A:B,2,0)</f>
        <v>NorthShore</v>
      </c>
    </row>
    <row r="8486" spans="1:16" x14ac:dyDescent="0.25">
      <c r="A8486">
        <v>8485</v>
      </c>
      <c r="B8486" s="1">
        <v>44430</v>
      </c>
      <c r="C8486" s="1">
        <v>44432</v>
      </c>
      <c r="D8486" s="1">
        <v>44452</v>
      </c>
      <c r="E8486" s="1">
        <v>44450</v>
      </c>
      <c r="F8486">
        <v>1</v>
      </c>
      <c r="G8486" t="str">
        <f>VLOOKUP(F8486,dComprador!A:B,2,0)</f>
        <v>Alon</v>
      </c>
      <c r="H8486">
        <v>10</v>
      </c>
      <c r="I8486" t="str">
        <f>VLOOKUP(H8486,dMateriaPrima!A:B,2,0)</f>
        <v>Pedra Britada</v>
      </c>
      <c r="J8486">
        <f>VLOOKUP(H8486,dMateriaPrima!A:C,3,0)</f>
        <v>56</v>
      </c>
      <c r="K8486">
        <v>66</v>
      </c>
      <c r="L8486">
        <f t="shared" si="265"/>
        <v>3696</v>
      </c>
      <c r="M8486">
        <v>0</v>
      </c>
      <c r="N8486">
        <f t="shared" si="264"/>
        <v>3696</v>
      </c>
      <c r="O8486">
        <v>3</v>
      </c>
      <c r="P8486" t="str">
        <f>VLOOKUP(O8486,dFornecedor!A:B,2,0)</f>
        <v>StepUp</v>
      </c>
    </row>
    <row r="8487" spans="1:16" x14ac:dyDescent="0.25">
      <c r="A8487">
        <v>8486</v>
      </c>
      <c r="B8487" s="1">
        <v>44430</v>
      </c>
      <c r="C8487" s="1">
        <v>44431</v>
      </c>
      <c r="D8487" s="1">
        <v>44449</v>
      </c>
      <c r="E8487" s="1">
        <v>44452</v>
      </c>
      <c r="F8487">
        <v>1</v>
      </c>
      <c r="G8487" t="str">
        <f>VLOOKUP(F8487,dComprador!A:B,2,0)</f>
        <v>Alon</v>
      </c>
      <c r="H8487">
        <v>9</v>
      </c>
      <c r="I8487" t="str">
        <f>VLOOKUP(H8487,dMateriaPrima!A:B,2,0)</f>
        <v>Couro</v>
      </c>
      <c r="J8487">
        <f>VLOOKUP(H8487,dMateriaPrima!A:C,3,0)</f>
        <v>4.4000000000000004</v>
      </c>
      <c r="K8487">
        <v>426</v>
      </c>
      <c r="L8487">
        <f t="shared" si="265"/>
        <v>1874.4</v>
      </c>
      <c r="M8487">
        <v>0</v>
      </c>
      <c r="N8487">
        <f t="shared" si="264"/>
        <v>1874.4</v>
      </c>
      <c r="O8487">
        <v>3</v>
      </c>
      <c r="P8487" t="str">
        <f>VLOOKUP(O8487,dFornecedor!A:B,2,0)</f>
        <v>StepUp</v>
      </c>
    </row>
    <row r="8488" spans="1:16" x14ac:dyDescent="0.25">
      <c r="A8488">
        <v>8487</v>
      </c>
      <c r="B8488" s="1">
        <v>44430</v>
      </c>
      <c r="C8488" s="1">
        <v>44434</v>
      </c>
      <c r="D8488" s="1">
        <v>44462</v>
      </c>
      <c r="E8488" s="1">
        <v>44462</v>
      </c>
      <c r="F8488">
        <v>1</v>
      </c>
      <c r="G8488" t="str">
        <f>VLOOKUP(F8488,dComprador!A:B,2,0)</f>
        <v>Alon</v>
      </c>
      <c r="H8488">
        <v>4</v>
      </c>
      <c r="I8488" t="str">
        <f>VLOOKUP(H8488,dMateriaPrima!A:B,2,0)</f>
        <v>Madeira</v>
      </c>
      <c r="J8488">
        <f>VLOOKUP(H8488,dMateriaPrima!A:C,3,0)</f>
        <v>168</v>
      </c>
      <c r="K8488">
        <v>76</v>
      </c>
      <c r="L8488">
        <f t="shared" si="265"/>
        <v>12768</v>
      </c>
      <c r="M8488">
        <v>0</v>
      </c>
      <c r="N8488">
        <f t="shared" si="264"/>
        <v>12768</v>
      </c>
      <c r="O8488">
        <v>1</v>
      </c>
      <c r="P8488" t="str">
        <f>VLOOKUP(O8488,dFornecedor!A:B,2,0)</f>
        <v>NorthShore</v>
      </c>
    </row>
    <row r="8489" spans="1:16" x14ac:dyDescent="0.25">
      <c r="A8489">
        <v>8488</v>
      </c>
      <c r="B8489" s="1">
        <v>44431</v>
      </c>
      <c r="C8489" s="1">
        <v>44440</v>
      </c>
      <c r="D8489" s="1">
        <v>44444</v>
      </c>
      <c r="E8489" s="1">
        <v>44445</v>
      </c>
      <c r="F8489">
        <v>4</v>
      </c>
      <c r="G8489" t="str">
        <f>VLOOKUP(F8489,dComprador!A:B,2,0)</f>
        <v>Lira</v>
      </c>
      <c r="H8489">
        <v>7</v>
      </c>
      <c r="I8489" t="str">
        <f>VLOOKUP(H8489,dMateriaPrima!A:B,2,0)</f>
        <v>Poliéster</v>
      </c>
      <c r="J8489">
        <f>VLOOKUP(H8489,dMateriaPrima!A:C,3,0)</f>
        <v>8</v>
      </c>
      <c r="K8489">
        <v>3</v>
      </c>
      <c r="L8489">
        <f t="shared" si="265"/>
        <v>24</v>
      </c>
      <c r="M8489">
        <v>0</v>
      </c>
      <c r="N8489">
        <f t="shared" si="264"/>
        <v>24</v>
      </c>
      <c r="O8489">
        <v>2</v>
      </c>
      <c r="P8489" t="str">
        <f>VLOOKUP(O8489,dFornecedor!A:B,2,0)</f>
        <v>Minerva</v>
      </c>
    </row>
    <row r="8490" spans="1:16" x14ac:dyDescent="0.25">
      <c r="A8490">
        <v>8489</v>
      </c>
      <c r="B8490" s="1">
        <v>44431</v>
      </c>
      <c r="C8490" s="1">
        <v>44439</v>
      </c>
      <c r="D8490" s="1">
        <v>44443</v>
      </c>
      <c r="E8490" s="1">
        <v>44444</v>
      </c>
      <c r="F8490">
        <v>4</v>
      </c>
      <c r="G8490" t="str">
        <f>VLOOKUP(F8490,dComprador!A:B,2,0)</f>
        <v>Lira</v>
      </c>
      <c r="H8490">
        <v>2</v>
      </c>
      <c r="I8490" t="str">
        <f>VLOOKUP(H8490,dMateriaPrima!A:B,2,0)</f>
        <v>Chapa Metal</v>
      </c>
      <c r="J8490">
        <f>VLOOKUP(H8490,dMateriaPrima!A:C,3,0)</f>
        <v>299.89999999999998</v>
      </c>
      <c r="K8490">
        <v>156</v>
      </c>
      <c r="L8490">
        <f t="shared" si="265"/>
        <v>46784.399999999994</v>
      </c>
      <c r="M8490">
        <v>0</v>
      </c>
      <c r="N8490">
        <f t="shared" si="264"/>
        <v>46784.399999999994</v>
      </c>
      <c r="O8490">
        <v>2</v>
      </c>
      <c r="P8490" t="str">
        <f>VLOOKUP(O8490,dFornecedor!A:B,2,0)</f>
        <v>Minerva</v>
      </c>
    </row>
    <row r="8491" spans="1:16" x14ac:dyDescent="0.25">
      <c r="A8491">
        <v>8490</v>
      </c>
      <c r="B8491" s="1">
        <v>44431</v>
      </c>
      <c r="C8491" s="1">
        <v>44438</v>
      </c>
      <c r="D8491" s="1">
        <v>44442</v>
      </c>
      <c r="E8491" s="1">
        <v>44447</v>
      </c>
      <c r="F8491">
        <v>4</v>
      </c>
      <c r="G8491" t="str">
        <f>VLOOKUP(F8491,dComprador!A:B,2,0)</f>
        <v>Lira</v>
      </c>
      <c r="H8491">
        <v>1</v>
      </c>
      <c r="I8491" t="str">
        <f>VLOOKUP(H8491,dMateriaPrima!A:B,2,0)</f>
        <v>Tecido</v>
      </c>
      <c r="J8491">
        <f>VLOOKUP(H8491,dMateriaPrima!A:C,3,0)</f>
        <v>18</v>
      </c>
      <c r="K8491">
        <v>46</v>
      </c>
      <c r="L8491">
        <f t="shared" si="265"/>
        <v>828</v>
      </c>
      <c r="M8491">
        <v>0</v>
      </c>
      <c r="N8491">
        <f t="shared" si="264"/>
        <v>828</v>
      </c>
      <c r="O8491">
        <v>2</v>
      </c>
      <c r="P8491" t="str">
        <f>VLOOKUP(O8491,dFornecedor!A:B,2,0)</f>
        <v>Minerva</v>
      </c>
    </row>
    <row r="8492" spans="1:16" x14ac:dyDescent="0.25">
      <c r="A8492">
        <v>8491</v>
      </c>
      <c r="B8492" s="1">
        <v>44431</v>
      </c>
      <c r="C8492" s="1">
        <v>44432</v>
      </c>
      <c r="D8492" s="1">
        <v>44439</v>
      </c>
      <c r="E8492" s="1">
        <v>44440</v>
      </c>
      <c r="F8492">
        <v>4</v>
      </c>
      <c r="G8492" t="str">
        <f>VLOOKUP(F8492,dComprador!A:B,2,0)</f>
        <v>Lira</v>
      </c>
      <c r="H8492">
        <v>4</v>
      </c>
      <c r="I8492" t="str">
        <f>VLOOKUP(H8492,dMateriaPrima!A:B,2,0)</f>
        <v>Madeira</v>
      </c>
      <c r="J8492">
        <f>VLOOKUP(H8492,dMateriaPrima!A:C,3,0)</f>
        <v>168</v>
      </c>
      <c r="K8492">
        <v>4</v>
      </c>
      <c r="L8492">
        <f t="shared" si="265"/>
        <v>672</v>
      </c>
      <c r="M8492">
        <v>35</v>
      </c>
      <c r="N8492">
        <f t="shared" si="264"/>
        <v>436.8</v>
      </c>
      <c r="O8492">
        <v>5</v>
      </c>
      <c r="P8492" t="str">
        <f>VLOOKUP(O8492,dFornecedor!A:B,2,0)</f>
        <v>Atlas</v>
      </c>
    </row>
    <row r="8493" spans="1:16" x14ac:dyDescent="0.25">
      <c r="A8493">
        <v>8492</v>
      </c>
      <c r="B8493" s="1">
        <v>44431</v>
      </c>
      <c r="C8493" s="1">
        <v>44431</v>
      </c>
      <c r="D8493" s="1">
        <v>44447</v>
      </c>
      <c r="E8493" s="1">
        <v>44449</v>
      </c>
      <c r="F8493">
        <v>1</v>
      </c>
      <c r="G8493" t="str">
        <f>VLOOKUP(F8493,dComprador!A:B,2,0)</f>
        <v>Alon</v>
      </c>
      <c r="H8493">
        <v>10</v>
      </c>
      <c r="I8493" t="str">
        <f>VLOOKUP(H8493,dMateriaPrima!A:B,2,0)</f>
        <v>Pedra Britada</v>
      </c>
      <c r="J8493">
        <f>VLOOKUP(H8493,dMateriaPrima!A:C,3,0)</f>
        <v>56</v>
      </c>
      <c r="K8493">
        <v>39</v>
      </c>
      <c r="L8493">
        <f t="shared" si="265"/>
        <v>2184</v>
      </c>
      <c r="M8493">
        <v>0</v>
      </c>
      <c r="N8493">
        <f t="shared" si="264"/>
        <v>2184</v>
      </c>
      <c r="O8493">
        <v>2</v>
      </c>
      <c r="P8493" t="str">
        <f>VLOOKUP(O8493,dFornecedor!A:B,2,0)</f>
        <v>Minerva</v>
      </c>
    </row>
    <row r="8494" spans="1:16" x14ac:dyDescent="0.25">
      <c r="A8494">
        <v>8493</v>
      </c>
      <c r="B8494" s="1">
        <v>44431</v>
      </c>
      <c r="C8494" s="1">
        <v>44431</v>
      </c>
      <c r="D8494" s="1">
        <v>44459</v>
      </c>
      <c r="E8494" s="1">
        <v>44460</v>
      </c>
      <c r="F8494">
        <v>1</v>
      </c>
      <c r="G8494" t="str">
        <f>VLOOKUP(F8494,dComprador!A:B,2,0)</f>
        <v>Alon</v>
      </c>
      <c r="H8494">
        <v>11</v>
      </c>
      <c r="I8494" t="str">
        <f>VLOOKUP(H8494,dMateriaPrima!A:B,2,0)</f>
        <v>Papel</v>
      </c>
      <c r="J8494">
        <f>VLOOKUP(H8494,dMateriaPrima!A:C,3,0)</f>
        <v>9</v>
      </c>
      <c r="K8494">
        <v>644</v>
      </c>
      <c r="L8494">
        <f t="shared" si="265"/>
        <v>5796</v>
      </c>
      <c r="M8494">
        <v>0</v>
      </c>
      <c r="N8494">
        <f t="shared" si="264"/>
        <v>5796</v>
      </c>
      <c r="O8494">
        <v>2</v>
      </c>
      <c r="P8494" t="str">
        <f>VLOOKUP(O8494,dFornecedor!A:B,2,0)</f>
        <v>Minerva</v>
      </c>
    </row>
    <row r="8495" spans="1:16" x14ac:dyDescent="0.25">
      <c r="A8495">
        <v>8494</v>
      </c>
      <c r="B8495" s="1">
        <v>44431</v>
      </c>
      <c r="C8495" s="1">
        <v>44431</v>
      </c>
      <c r="D8495" s="1">
        <v>44461</v>
      </c>
      <c r="E8495" s="1">
        <v>44463</v>
      </c>
      <c r="F8495">
        <v>1</v>
      </c>
      <c r="G8495" t="str">
        <f>VLOOKUP(F8495,dComprador!A:B,2,0)</f>
        <v>Alon</v>
      </c>
      <c r="H8495">
        <v>7</v>
      </c>
      <c r="I8495" t="str">
        <f>VLOOKUP(H8495,dMateriaPrima!A:B,2,0)</f>
        <v>Poliéster</v>
      </c>
      <c r="J8495">
        <f>VLOOKUP(H8495,dMateriaPrima!A:C,3,0)</f>
        <v>8</v>
      </c>
      <c r="K8495">
        <v>9</v>
      </c>
      <c r="L8495">
        <f t="shared" si="265"/>
        <v>72</v>
      </c>
      <c r="M8495">
        <v>0</v>
      </c>
      <c r="N8495">
        <f t="shared" si="264"/>
        <v>72</v>
      </c>
      <c r="O8495">
        <v>2</v>
      </c>
      <c r="P8495" t="str">
        <f>VLOOKUP(O8495,dFornecedor!A:B,2,0)</f>
        <v>Minerva</v>
      </c>
    </row>
    <row r="8496" spans="1:16" x14ac:dyDescent="0.25">
      <c r="A8496">
        <v>8495</v>
      </c>
      <c r="B8496" s="1">
        <v>44431</v>
      </c>
      <c r="C8496" s="1">
        <v>44433</v>
      </c>
      <c r="D8496" s="1">
        <v>44459</v>
      </c>
      <c r="E8496" s="1">
        <v>44460</v>
      </c>
      <c r="F8496">
        <v>1</v>
      </c>
      <c r="G8496" t="str">
        <f>VLOOKUP(F8496,dComprador!A:B,2,0)</f>
        <v>Alon</v>
      </c>
      <c r="H8496">
        <v>9</v>
      </c>
      <c r="I8496" t="str">
        <f>VLOOKUP(H8496,dMateriaPrima!A:B,2,0)</f>
        <v>Couro</v>
      </c>
      <c r="J8496">
        <f>VLOOKUP(H8496,dMateriaPrima!A:C,3,0)</f>
        <v>4.4000000000000004</v>
      </c>
      <c r="K8496">
        <v>455</v>
      </c>
      <c r="L8496">
        <f t="shared" si="265"/>
        <v>2002.0000000000002</v>
      </c>
      <c r="M8496">
        <v>0</v>
      </c>
      <c r="N8496">
        <f t="shared" si="264"/>
        <v>2002.0000000000002</v>
      </c>
      <c r="O8496">
        <v>2</v>
      </c>
      <c r="P8496" t="str">
        <f>VLOOKUP(O8496,dFornecedor!A:B,2,0)</f>
        <v>Minerva</v>
      </c>
    </row>
    <row r="8497" spans="1:16" x14ac:dyDescent="0.25">
      <c r="A8497">
        <v>8496</v>
      </c>
      <c r="B8497" s="1">
        <v>44431</v>
      </c>
      <c r="C8497" s="1">
        <v>44440</v>
      </c>
      <c r="D8497" s="1">
        <v>44453</v>
      </c>
      <c r="E8497" s="1">
        <v>44456</v>
      </c>
      <c r="F8497">
        <v>1</v>
      </c>
      <c r="G8497" t="str">
        <f>VLOOKUP(F8497,dComprador!A:B,2,0)</f>
        <v>Alon</v>
      </c>
      <c r="H8497">
        <v>4</v>
      </c>
      <c r="I8497" t="str">
        <f>VLOOKUP(H8497,dMateriaPrima!A:B,2,0)</f>
        <v>Madeira</v>
      </c>
      <c r="J8497">
        <f>VLOOKUP(H8497,dMateriaPrima!A:C,3,0)</f>
        <v>168</v>
      </c>
      <c r="K8497">
        <v>15</v>
      </c>
      <c r="L8497">
        <f t="shared" si="265"/>
        <v>2520</v>
      </c>
      <c r="M8497">
        <v>0</v>
      </c>
      <c r="N8497">
        <f t="shared" si="264"/>
        <v>2520</v>
      </c>
      <c r="O8497">
        <v>3</v>
      </c>
      <c r="P8497" t="str">
        <f>VLOOKUP(O8497,dFornecedor!A:B,2,0)</f>
        <v>StepUp</v>
      </c>
    </row>
    <row r="8498" spans="1:16" x14ac:dyDescent="0.25">
      <c r="A8498">
        <v>8497</v>
      </c>
      <c r="B8498" s="1">
        <v>44432</v>
      </c>
      <c r="C8498" s="1">
        <v>44432</v>
      </c>
      <c r="D8498" s="1">
        <v>44444</v>
      </c>
      <c r="E8498" s="1">
        <v>44445</v>
      </c>
      <c r="F8498">
        <v>4</v>
      </c>
      <c r="G8498" t="str">
        <f>VLOOKUP(F8498,dComprador!A:B,2,0)</f>
        <v>Lira</v>
      </c>
      <c r="H8498">
        <v>1</v>
      </c>
      <c r="I8498" t="str">
        <f>VLOOKUP(H8498,dMateriaPrima!A:B,2,0)</f>
        <v>Tecido</v>
      </c>
      <c r="J8498">
        <f>VLOOKUP(H8498,dMateriaPrima!A:C,3,0)</f>
        <v>18</v>
      </c>
      <c r="K8498">
        <v>76</v>
      </c>
      <c r="L8498">
        <f t="shared" si="265"/>
        <v>1368</v>
      </c>
      <c r="M8498">
        <v>0</v>
      </c>
      <c r="N8498">
        <f t="shared" si="264"/>
        <v>1368</v>
      </c>
      <c r="O8498">
        <v>4</v>
      </c>
      <c r="P8498" t="str">
        <f>VLOOKUP(O8498,dFornecedor!A:B,2,0)</f>
        <v>AlphaOmega</v>
      </c>
    </row>
    <row r="8499" spans="1:16" x14ac:dyDescent="0.25">
      <c r="A8499">
        <v>8498</v>
      </c>
      <c r="B8499" s="1">
        <v>44432</v>
      </c>
      <c r="C8499" s="1">
        <v>44439</v>
      </c>
      <c r="D8499" s="1">
        <v>44440</v>
      </c>
      <c r="E8499" s="1">
        <v>44440</v>
      </c>
      <c r="F8499">
        <v>4</v>
      </c>
      <c r="G8499" t="str">
        <f>VLOOKUP(F8499,dComprador!A:B,2,0)</f>
        <v>Lira</v>
      </c>
      <c r="H8499">
        <v>5</v>
      </c>
      <c r="I8499" t="str">
        <f>VLOOKUP(H8499,dMateriaPrima!A:B,2,0)</f>
        <v>Areia</v>
      </c>
      <c r="J8499">
        <f>VLOOKUP(H8499,dMateriaPrima!A:C,3,0)</f>
        <v>3.59</v>
      </c>
      <c r="K8499">
        <v>7</v>
      </c>
      <c r="L8499">
        <f t="shared" si="265"/>
        <v>25.13</v>
      </c>
      <c r="M8499">
        <v>0</v>
      </c>
      <c r="N8499">
        <f t="shared" si="264"/>
        <v>25.13</v>
      </c>
      <c r="O8499">
        <v>1</v>
      </c>
      <c r="P8499" t="str">
        <f>VLOOKUP(O8499,dFornecedor!A:B,2,0)</f>
        <v>NorthShore</v>
      </c>
    </row>
    <row r="8500" spans="1:16" x14ac:dyDescent="0.25">
      <c r="A8500">
        <v>8499</v>
      </c>
      <c r="B8500" s="1">
        <v>44432</v>
      </c>
      <c r="C8500" s="1">
        <v>44441</v>
      </c>
      <c r="D8500" s="1">
        <v>44443</v>
      </c>
      <c r="E8500" s="1">
        <v>44444</v>
      </c>
      <c r="F8500">
        <v>4</v>
      </c>
      <c r="G8500" t="str">
        <f>VLOOKUP(F8500,dComprador!A:B,2,0)</f>
        <v>Lira</v>
      </c>
      <c r="H8500">
        <v>1</v>
      </c>
      <c r="I8500" t="str">
        <f>VLOOKUP(H8500,dMateriaPrima!A:B,2,0)</f>
        <v>Tecido</v>
      </c>
      <c r="J8500">
        <f>VLOOKUP(H8500,dMateriaPrima!A:C,3,0)</f>
        <v>18</v>
      </c>
      <c r="K8500">
        <v>78</v>
      </c>
      <c r="L8500">
        <f t="shared" si="265"/>
        <v>1404</v>
      </c>
      <c r="M8500">
        <v>0</v>
      </c>
      <c r="N8500">
        <f t="shared" si="264"/>
        <v>1404</v>
      </c>
      <c r="O8500">
        <v>3</v>
      </c>
      <c r="P8500" t="str">
        <f>VLOOKUP(O8500,dFornecedor!A:B,2,0)</f>
        <v>StepUp</v>
      </c>
    </row>
    <row r="8501" spans="1:16" x14ac:dyDescent="0.25">
      <c r="A8501">
        <v>8500</v>
      </c>
      <c r="B8501" s="1">
        <v>44432</v>
      </c>
      <c r="C8501" s="1">
        <v>44439</v>
      </c>
      <c r="D8501" s="1">
        <v>44441</v>
      </c>
      <c r="E8501" s="1">
        <v>44448</v>
      </c>
      <c r="F8501">
        <v>4</v>
      </c>
      <c r="G8501" t="str">
        <f>VLOOKUP(F8501,dComprador!A:B,2,0)</f>
        <v>Lira</v>
      </c>
      <c r="H8501">
        <v>3</v>
      </c>
      <c r="I8501" t="str">
        <f>VLOOKUP(H8501,dMateriaPrima!A:B,2,0)</f>
        <v>Barra Metal</v>
      </c>
      <c r="J8501">
        <f>VLOOKUP(H8501,dMateriaPrima!A:C,3,0)</f>
        <v>565</v>
      </c>
      <c r="K8501">
        <v>257</v>
      </c>
      <c r="L8501">
        <f t="shared" si="265"/>
        <v>145205</v>
      </c>
      <c r="M8501">
        <v>0</v>
      </c>
      <c r="N8501">
        <f t="shared" si="264"/>
        <v>145205</v>
      </c>
      <c r="O8501">
        <v>2</v>
      </c>
      <c r="P8501" t="str">
        <f>VLOOKUP(O8501,dFornecedor!A:B,2,0)</f>
        <v>Minerva</v>
      </c>
    </row>
    <row r="8502" spans="1:16" x14ac:dyDescent="0.25">
      <c r="A8502">
        <v>8501</v>
      </c>
      <c r="B8502" s="1">
        <v>44432</v>
      </c>
      <c r="C8502" s="1">
        <v>44432</v>
      </c>
      <c r="D8502" s="1">
        <v>44439</v>
      </c>
      <c r="E8502" s="1">
        <v>44440</v>
      </c>
      <c r="F8502">
        <v>4</v>
      </c>
      <c r="G8502" t="str">
        <f>VLOOKUP(F8502,dComprador!A:B,2,0)</f>
        <v>Lira</v>
      </c>
      <c r="H8502">
        <v>7</v>
      </c>
      <c r="I8502" t="str">
        <f>VLOOKUP(H8502,dMateriaPrima!A:B,2,0)</f>
        <v>Poliéster</v>
      </c>
      <c r="J8502">
        <f>VLOOKUP(H8502,dMateriaPrima!A:C,3,0)</f>
        <v>8</v>
      </c>
      <c r="K8502">
        <v>143</v>
      </c>
      <c r="L8502">
        <f t="shared" si="265"/>
        <v>1144</v>
      </c>
      <c r="M8502">
        <v>0</v>
      </c>
      <c r="N8502">
        <f t="shared" si="264"/>
        <v>1144</v>
      </c>
      <c r="O8502">
        <v>2</v>
      </c>
      <c r="P8502" t="str">
        <f>VLOOKUP(O8502,dFornecedor!A:B,2,0)</f>
        <v>Minerva</v>
      </c>
    </row>
    <row r="8503" spans="1:16" x14ac:dyDescent="0.25">
      <c r="A8503">
        <v>8502</v>
      </c>
      <c r="B8503" s="1">
        <v>44432</v>
      </c>
      <c r="C8503" s="1">
        <v>44435</v>
      </c>
      <c r="D8503" s="1">
        <v>44447</v>
      </c>
      <c r="E8503" s="1">
        <v>44450</v>
      </c>
      <c r="F8503">
        <v>1</v>
      </c>
      <c r="G8503" t="str">
        <f>VLOOKUP(F8503,dComprador!A:B,2,0)</f>
        <v>Alon</v>
      </c>
      <c r="H8503">
        <v>9</v>
      </c>
      <c r="I8503" t="str">
        <f>VLOOKUP(H8503,dMateriaPrima!A:B,2,0)</f>
        <v>Couro</v>
      </c>
      <c r="J8503">
        <f>VLOOKUP(H8503,dMateriaPrima!A:C,3,0)</f>
        <v>4.4000000000000004</v>
      </c>
      <c r="K8503">
        <v>44</v>
      </c>
      <c r="L8503">
        <f t="shared" si="265"/>
        <v>193.60000000000002</v>
      </c>
      <c r="M8503">
        <v>0</v>
      </c>
      <c r="N8503">
        <f t="shared" si="264"/>
        <v>193.60000000000002</v>
      </c>
      <c r="O8503">
        <v>5</v>
      </c>
      <c r="P8503" t="str">
        <f>VLOOKUP(O8503,dFornecedor!A:B,2,0)</f>
        <v>Atlas</v>
      </c>
    </row>
    <row r="8504" spans="1:16" x14ac:dyDescent="0.25">
      <c r="A8504">
        <v>8503</v>
      </c>
      <c r="B8504" s="1">
        <v>44432</v>
      </c>
      <c r="C8504" s="1">
        <v>44433</v>
      </c>
      <c r="D8504" s="1">
        <v>44462</v>
      </c>
      <c r="E8504" s="1">
        <v>44466</v>
      </c>
      <c r="F8504">
        <v>1</v>
      </c>
      <c r="G8504" t="str">
        <f>VLOOKUP(F8504,dComprador!A:B,2,0)</f>
        <v>Alon</v>
      </c>
      <c r="H8504">
        <v>9</v>
      </c>
      <c r="I8504" t="str">
        <f>VLOOKUP(H8504,dMateriaPrima!A:B,2,0)</f>
        <v>Couro</v>
      </c>
      <c r="J8504">
        <f>VLOOKUP(H8504,dMateriaPrima!A:C,3,0)</f>
        <v>4.4000000000000004</v>
      </c>
      <c r="K8504">
        <v>37</v>
      </c>
      <c r="L8504">
        <f t="shared" si="265"/>
        <v>162.80000000000001</v>
      </c>
      <c r="M8504">
        <v>0</v>
      </c>
      <c r="N8504">
        <f t="shared" si="264"/>
        <v>162.80000000000001</v>
      </c>
      <c r="O8504">
        <v>3</v>
      </c>
      <c r="P8504" t="str">
        <f>VLOOKUP(O8504,dFornecedor!A:B,2,0)</f>
        <v>StepUp</v>
      </c>
    </row>
    <row r="8505" spans="1:16" x14ac:dyDescent="0.25">
      <c r="A8505">
        <v>8504</v>
      </c>
      <c r="B8505" s="1">
        <v>44433</v>
      </c>
      <c r="C8505" s="1">
        <v>44441</v>
      </c>
      <c r="D8505" s="1">
        <v>44442</v>
      </c>
      <c r="E8505" s="1">
        <v>44446</v>
      </c>
      <c r="F8505">
        <v>4</v>
      </c>
      <c r="G8505" t="str">
        <f>VLOOKUP(F8505,dComprador!A:B,2,0)</f>
        <v>Lira</v>
      </c>
      <c r="H8505">
        <v>6</v>
      </c>
      <c r="I8505" t="str">
        <f>VLOOKUP(H8505,dMateriaPrima!A:B,2,0)</f>
        <v>Fio Algodão</v>
      </c>
      <c r="J8505">
        <f>VLOOKUP(H8505,dMateriaPrima!A:C,3,0)</f>
        <v>55.9</v>
      </c>
      <c r="K8505">
        <v>533</v>
      </c>
      <c r="L8505">
        <f t="shared" si="265"/>
        <v>29794.7</v>
      </c>
      <c r="M8505">
        <v>0</v>
      </c>
      <c r="N8505">
        <f t="shared" si="264"/>
        <v>29794.7</v>
      </c>
      <c r="O8505">
        <v>2</v>
      </c>
      <c r="P8505" t="str">
        <f>VLOOKUP(O8505,dFornecedor!A:B,2,0)</f>
        <v>Minerva</v>
      </c>
    </row>
    <row r="8506" spans="1:16" x14ac:dyDescent="0.25">
      <c r="A8506">
        <v>8505</v>
      </c>
      <c r="B8506" s="1">
        <v>44433</v>
      </c>
      <c r="C8506" s="1">
        <v>44433</v>
      </c>
      <c r="D8506" s="1">
        <v>44448</v>
      </c>
      <c r="E8506" s="1">
        <v>44451</v>
      </c>
      <c r="F8506">
        <v>3</v>
      </c>
      <c r="G8506" t="str">
        <f>VLOOKUP(F8506,dComprador!A:B,2,0)</f>
        <v>Diego</v>
      </c>
      <c r="H8506">
        <v>8</v>
      </c>
      <c r="I8506" t="str">
        <f>VLOOKUP(H8506,dMateriaPrima!A:B,2,0)</f>
        <v>Cimento</v>
      </c>
      <c r="J8506">
        <f>VLOOKUP(H8506,dMateriaPrima!A:C,3,0)</f>
        <v>23</v>
      </c>
      <c r="K8506">
        <v>82</v>
      </c>
      <c r="L8506">
        <f t="shared" si="265"/>
        <v>1886</v>
      </c>
      <c r="M8506">
        <v>0</v>
      </c>
      <c r="N8506">
        <f t="shared" si="264"/>
        <v>1886</v>
      </c>
      <c r="O8506">
        <v>4</v>
      </c>
      <c r="P8506" t="str">
        <f>VLOOKUP(O8506,dFornecedor!A:B,2,0)</f>
        <v>AlphaOmega</v>
      </c>
    </row>
    <row r="8507" spans="1:16" x14ac:dyDescent="0.25">
      <c r="A8507">
        <v>8506</v>
      </c>
      <c r="B8507" s="1">
        <v>44433</v>
      </c>
      <c r="C8507" s="1">
        <v>44433</v>
      </c>
      <c r="D8507" s="1">
        <v>44446</v>
      </c>
      <c r="E8507" s="1">
        <v>44453</v>
      </c>
      <c r="F8507">
        <v>1</v>
      </c>
      <c r="G8507" t="str">
        <f>VLOOKUP(F8507,dComprador!A:B,2,0)</f>
        <v>Alon</v>
      </c>
      <c r="H8507">
        <v>1</v>
      </c>
      <c r="I8507" t="str">
        <f>VLOOKUP(H8507,dMateriaPrima!A:B,2,0)</f>
        <v>Tecido</v>
      </c>
      <c r="J8507">
        <f>VLOOKUP(H8507,dMateriaPrima!A:C,3,0)</f>
        <v>18</v>
      </c>
      <c r="K8507">
        <v>229</v>
      </c>
      <c r="L8507">
        <f t="shared" si="265"/>
        <v>4122</v>
      </c>
      <c r="M8507">
        <v>0</v>
      </c>
      <c r="N8507">
        <f t="shared" si="264"/>
        <v>4122</v>
      </c>
      <c r="O8507">
        <v>2</v>
      </c>
      <c r="P8507" t="str">
        <f>VLOOKUP(O8507,dFornecedor!A:B,2,0)</f>
        <v>Minerva</v>
      </c>
    </row>
    <row r="8508" spans="1:16" x14ac:dyDescent="0.25">
      <c r="A8508">
        <v>8507</v>
      </c>
      <c r="B8508" s="1">
        <v>44433</v>
      </c>
      <c r="C8508" s="1">
        <v>44438</v>
      </c>
      <c r="D8508" s="1">
        <v>44449</v>
      </c>
      <c r="E8508" s="1">
        <v>44452</v>
      </c>
      <c r="F8508">
        <v>1</v>
      </c>
      <c r="G8508" t="str">
        <f>VLOOKUP(F8508,dComprador!A:B,2,0)</f>
        <v>Alon</v>
      </c>
      <c r="H8508">
        <v>9</v>
      </c>
      <c r="I8508" t="str">
        <f>VLOOKUP(H8508,dMateriaPrima!A:B,2,0)</f>
        <v>Couro</v>
      </c>
      <c r="J8508">
        <f>VLOOKUP(H8508,dMateriaPrima!A:C,3,0)</f>
        <v>4.4000000000000004</v>
      </c>
      <c r="K8508">
        <v>168</v>
      </c>
      <c r="L8508">
        <f t="shared" si="265"/>
        <v>739.2</v>
      </c>
      <c r="M8508">
        <v>0</v>
      </c>
      <c r="N8508">
        <f t="shared" si="264"/>
        <v>739.2</v>
      </c>
      <c r="O8508">
        <v>5</v>
      </c>
      <c r="P8508" t="str">
        <f>VLOOKUP(O8508,dFornecedor!A:B,2,0)</f>
        <v>Atlas</v>
      </c>
    </row>
    <row r="8509" spans="1:16" x14ac:dyDescent="0.25">
      <c r="A8509">
        <v>8508</v>
      </c>
      <c r="B8509" s="1">
        <v>44433</v>
      </c>
      <c r="C8509" s="1">
        <v>44440</v>
      </c>
      <c r="D8509" s="1">
        <v>44463</v>
      </c>
      <c r="E8509" s="1">
        <v>44463</v>
      </c>
      <c r="F8509">
        <v>1</v>
      </c>
      <c r="G8509" t="str">
        <f>VLOOKUP(F8509,dComprador!A:B,2,0)</f>
        <v>Alon</v>
      </c>
      <c r="H8509">
        <v>2</v>
      </c>
      <c r="I8509" t="str">
        <f>VLOOKUP(H8509,dMateriaPrima!A:B,2,0)</f>
        <v>Chapa Metal</v>
      </c>
      <c r="J8509">
        <f>VLOOKUP(H8509,dMateriaPrima!A:C,3,0)</f>
        <v>299.89999999999998</v>
      </c>
      <c r="K8509">
        <v>333</v>
      </c>
      <c r="L8509">
        <f t="shared" si="265"/>
        <v>99866.7</v>
      </c>
      <c r="M8509">
        <v>0</v>
      </c>
      <c r="N8509">
        <f t="shared" si="264"/>
        <v>99866.7</v>
      </c>
      <c r="O8509">
        <v>2</v>
      </c>
      <c r="P8509" t="str">
        <f>VLOOKUP(O8509,dFornecedor!A:B,2,0)</f>
        <v>Minerva</v>
      </c>
    </row>
    <row r="8510" spans="1:16" x14ac:dyDescent="0.25">
      <c r="A8510">
        <v>8509</v>
      </c>
      <c r="B8510" s="1">
        <v>44433</v>
      </c>
      <c r="C8510" s="1">
        <v>44440</v>
      </c>
      <c r="D8510" s="1">
        <v>44467</v>
      </c>
      <c r="E8510" s="1">
        <v>44467</v>
      </c>
      <c r="F8510">
        <v>1</v>
      </c>
      <c r="G8510" t="str">
        <f>VLOOKUP(F8510,dComprador!A:B,2,0)</f>
        <v>Alon</v>
      </c>
      <c r="H8510">
        <v>5</v>
      </c>
      <c r="I8510" t="str">
        <f>VLOOKUP(H8510,dMateriaPrima!A:B,2,0)</f>
        <v>Areia</v>
      </c>
      <c r="J8510">
        <f>VLOOKUP(H8510,dMateriaPrima!A:C,3,0)</f>
        <v>3.59</v>
      </c>
      <c r="K8510">
        <v>47</v>
      </c>
      <c r="L8510">
        <f t="shared" si="265"/>
        <v>168.73</v>
      </c>
      <c r="M8510">
        <v>0</v>
      </c>
      <c r="N8510">
        <f t="shared" si="264"/>
        <v>168.73</v>
      </c>
      <c r="O8510">
        <v>3</v>
      </c>
      <c r="P8510" t="str">
        <f>VLOOKUP(O8510,dFornecedor!A:B,2,0)</f>
        <v>StepUp</v>
      </c>
    </row>
    <row r="8511" spans="1:16" x14ac:dyDescent="0.25">
      <c r="A8511">
        <v>8510</v>
      </c>
      <c r="B8511" s="1">
        <v>44433</v>
      </c>
      <c r="C8511" s="1">
        <v>44442</v>
      </c>
      <c r="D8511" s="1">
        <v>44463</v>
      </c>
      <c r="E8511" s="1">
        <v>44464</v>
      </c>
      <c r="F8511">
        <v>1</v>
      </c>
      <c r="G8511" t="str">
        <f>VLOOKUP(F8511,dComprador!A:B,2,0)</f>
        <v>Alon</v>
      </c>
      <c r="H8511">
        <v>5</v>
      </c>
      <c r="I8511" t="str">
        <f>VLOOKUP(H8511,dMateriaPrima!A:B,2,0)</f>
        <v>Areia</v>
      </c>
      <c r="J8511">
        <f>VLOOKUP(H8511,dMateriaPrima!A:C,3,0)</f>
        <v>3.59</v>
      </c>
      <c r="K8511">
        <v>190</v>
      </c>
      <c r="L8511">
        <f t="shared" si="265"/>
        <v>682.1</v>
      </c>
      <c r="M8511">
        <v>31</v>
      </c>
      <c r="N8511">
        <f t="shared" si="264"/>
        <v>470.649</v>
      </c>
      <c r="O8511">
        <v>3</v>
      </c>
      <c r="P8511" t="str">
        <f>VLOOKUP(O8511,dFornecedor!A:B,2,0)</f>
        <v>StepUp</v>
      </c>
    </row>
    <row r="8512" spans="1:16" x14ac:dyDescent="0.25">
      <c r="A8512">
        <v>8511</v>
      </c>
      <c r="B8512" s="1">
        <v>44433</v>
      </c>
      <c r="C8512" s="1">
        <v>44433</v>
      </c>
      <c r="D8512" s="1">
        <v>44455</v>
      </c>
      <c r="E8512" s="1">
        <v>44456</v>
      </c>
      <c r="F8512">
        <v>1</v>
      </c>
      <c r="G8512" t="str">
        <f>VLOOKUP(F8512,dComprador!A:B,2,0)</f>
        <v>Alon</v>
      </c>
      <c r="H8512">
        <v>9</v>
      </c>
      <c r="I8512" t="str">
        <f>VLOOKUP(H8512,dMateriaPrima!A:B,2,0)</f>
        <v>Couro</v>
      </c>
      <c r="J8512">
        <f>VLOOKUP(H8512,dMateriaPrima!A:C,3,0)</f>
        <v>4.4000000000000004</v>
      </c>
      <c r="K8512">
        <v>46</v>
      </c>
      <c r="L8512">
        <f t="shared" si="265"/>
        <v>202.4</v>
      </c>
      <c r="M8512">
        <v>0</v>
      </c>
      <c r="N8512">
        <f t="shared" si="264"/>
        <v>202.4</v>
      </c>
      <c r="O8512">
        <v>2</v>
      </c>
      <c r="P8512" t="str">
        <f>VLOOKUP(O8512,dFornecedor!A:B,2,0)</f>
        <v>Minerva</v>
      </c>
    </row>
    <row r="8513" spans="1:16" x14ac:dyDescent="0.25">
      <c r="A8513">
        <v>8512</v>
      </c>
      <c r="B8513" s="1">
        <v>44433</v>
      </c>
      <c r="C8513" s="1">
        <v>44435</v>
      </c>
      <c r="D8513" s="1">
        <v>44456</v>
      </c>
      <c r="E8513" s="1">
        <v>44457</v>
      </c>
      <c r="F8513">
        <v>1</v>
      </c>
      <c r="G8513" t="str">
        <f>VLOOKUP(F8513,dComprador!A:B,2,0)</f>
        <v>Alon</v>
      </c>
      <c r="H8513">
        <v>7</v>
      </c>
      <c r="I8513" t="str">
        <f>VLOOKUP(H8513,dMateriaPrima!A:B,2,0)</f>
        <v>Poliéster</v>
      </c>
      <c r="J8513">
        <f>VLOOKUP(H8513,dMateriaPrima!A:C,3,0)</f>
        <v>8</v>
      </c>
      <c r="K8513">
        <v>279</v>
      </c>
      <c r="L8513">
        <f t="shared" si="265"/>
        <v>2232</v>
      </c>
      <c r="M8513">
        <v>0</v>
      </c>
      <c r="N8513">
        <f t="shared" si="264"/>
        <v>2232</v>
      </c>
      <c r="O8513">
        <v>4</v>
      </c>
      <c r="P8513" t="str">
        <f>VLOOKUP(O8513,dFornecedor!A:B,2,0)</f>
        <v>AlphaOmega</v>
      </c>
    </row>
    <row r="8514" spans="1:16" x14ac:dyDescent="0.25">
      <c r="A8514">
        <v>8513</v>
      </c>
      <c r="B8514" s="1">
        <v>44434</v>
      </c>
      <c r="C8514" s="1">
        <v>44441</v>
      </c>
      <c r="D8514" s="1">
        <v>44445</v>
      </c>
      <c r="E8514" s="1">
        <v>44447</v>
      </c>
      <c r="F8514">
        <v>4</v>
      </c>
      <c r="G8514" t="str">
        <f>VLOOKUP(F8514,dComprador!A:B,2,0)</f>
        <v>Lira</v>
      </c>
      <c r="H8514">
        <v>11</v>
      </c>
      <c r="I8514" t="str">
        <f>VLOOKUP(H8514,dMateriaPrima!A:B,2,0)</f>
        <v>Papel</v>
      </c>
      <c r="J8514">
        <f>VLOOKUP(H8514,dMateriaPrima!A:C,3,0)</f>
        <v>9</v>
      </c>
      <c r="K8514">
        <v>258</v>
      </c>
      <c r="L8514">
        <f t="shared" si="265"/>
        <v>2322</v>
      </c>
      <c r="M8514">
        <v>0</v>
      </c>
      <c r="N8514">
        <f t="shared" ref="N8514:N8577" si="266">SUM(L8514-((L8514*M8514)/100))</f>
        <v>2322</v>
      </c>
      <c r="O8514">
        <v>2</v>
      </c>
      <c r="P8514" t="str">
        <f>VLOOKUP(O8514,dFornecedor!A:B,2,0)</f>
        <v>Minerva</v>
      </c>
    </row>
    <row r="8515" spans="1:16" x14ac:dyDescent="0.25">
      <c r="A8515">
        <v>8514</v>
      </c>
      <c r="B8515" s="1">
        <v>44434</v>
      </c>
      <c r="C8515" s="1">
        <v>44435</v>
      </c>
      <c r="D8515" s="1">
        <v>44441</v>
      </c>
      <c r="E8515" s="1">
        <v>44441</v>
      </c>
      <c r="F8515">
        <v>4</v>
      </c>
      <c r="G8515" t="str">
        <f>VLOOKUP(F8515,dComprador!A:B,2,0)</f>
        <v>Lira</v>
      </c>
      <c r="H8515">
        <v>8</v>
      </c>
      <c r="I8515" t="str">
        <f>VLOOKUP(H8515,dMateriaPrima!A:B,2,0)</f>
        <v>Cimento</v>
      </c>
      <c r="J8515">
        <f>VLOOKUP(H8515,dMateriaPrima!A:C,3,0)</f>
        <v>23</v>
      </c>
      <c r="K8515">
        <v>407</v>
      </c>
      <c r="L8515">
        <f t="shared" ref="L8515:L8578" si="267">J8515*K8515</f>
        <v>9361</v>
      </c>
      <c r="M8515">
        <v>0</v>
      </c>
      <c r="N8515">
        <f t="shared" si="266"/>
        <v>9361</v>
      </c>
      <c r="O8515">
        <v>3</v>
      </c>
      <c r="P8515" t="str">
        <f>VLOOKUP(O8515,dFornecedor!A:B,2,0)</f>
        <v>StepUp</v>
      </c>
    </row>
    <row r="8516" spans="1:16" x14ac:dyDescent="0.25">
      <c r="A8516">
        <v>8515</v>
      </c>
      <c r="B8516" s="1">
        <v>44434</v>
      </c>
      <c r="C8516" s="1">
        <v>44442</v>
      </c>
      <c r="D8516" s="1">
        <v>44443</v>
      </c>
      <c r="E8516" s="1">
        <v>44449</v>
      </c>
      <c r="F8516">
        <v>4</v>
      </c>
      <c r="G8516" t="str">
        <f>VLOOKUP(F8516,dComprador!A:B,2,0)</f>
        <v>Lira</v>
      </c>
      <c r="H8516">
        <v>7</v>
      </c>
      <c r="I8516" t="str">
        <f>VLOOKUP(H8516,dMateriaPrima!A:B,2,0)</f>
        <v>Poliéster</v>
      </c>
      <c r="J8516">
        <f>VLOOKUP(H8516,dMateriaPrima!A:C,3,0)</f>
        <v>8</v>
      </c>
      <c r="K8516">
        <v>328</v>
      </c>
      <c r="L8516">
        <f t="shared" si="267"/>
        <v>2624</v>
      </c>
      <c r="M8516">
        <v>0</v>
      </c>
      <c r="N8516">
        <f t="shared" si="266"/>
        <v>2624</v>
      </c>
      <c r="O8516">
        <v>3</v>
      </c>
      <c r="P8516" t="str">
        <f>VLOOKUP(O8516,dFornecedor!A:B,2,0)</f>
        <v>StepUp</v>
      </c>
    </row>
    <row r="8517" spans="1:16" x14ac:dyDescent="0.25">
      <c r="A8517">
        <v>8516</v>
      </c>
      <c r="B8517" s="1">
        <v>44434</v>
      </c>
      <c r="C8517" s="1">
        <v>44443</v>
      </c>
      <c r="D8517" s="1">
        <v>44443</v>
      </c>
      <c r="E8517" s="1">
        <v>44451</v>
      </c>
      <c r="F8517">
        <v>4</v>
      </c>
      <c r="G8517" t="str">
        <f>VLOOKUP(F8517,dComprador!A:B,2,0)</f>
        <v>Lira</v>
      </c>
      <c r="H8517">
        <v>9</v>
      </c>
      <c r="I8517" t="str">
        <f>VLOOKUP(H8517,dMateriaPrima!A:B,2,0)</f>
        <v>Couro</v>
      </c>
      <c r="J8517">
        <f>VLOOKUP(H8517,dMateriaPrima!A:C,3,0)</f>
        <v>4.4000000000000004</v>
      </c>
      <c r="K8517">
        <v>446</v>
      </c>
      <c r="L8517">
        <f t="shared" si="267"/>
        <v>1962.4</v>
      </c>
      <c r="M8517">
        <v>0</v>
      </c>
      <c r="N8517">
        <f t="shared" si="266"/>
        <v>1962.4</v>
      </c>
      <c r="O8517">
        <v>3</v>
      </c>
      <c r="P8517" t="str">
        <f>VLOOKUP(O8517,dFornecedor!A:B,2,0)</f>
        <v>StepUp</v>
      </c>
    </row>
    <row r="8518" spans="1:16" x14ac:dyDescent="0.25">
      <c r="A8518">
        <v>8517</v>
      </c>
      <c r="B8518" s="1">
        <v>44434</v>
      </c>
      <c r="C8518" s="1">
        <v>44439</v>
      </c>
      <c r="D8518" s="1">
        <v>44445</v>
      </c>
      <c r="E8518" s="1">
        <v>44450</v>
      </c>
      <c r="F8518">
        <v>4</v>
      </c>
      <c r="G8518" t="str">
        <f>VLOOKUP(F8518,dComprador!A:B,2,0)</f>
        <v>Lira</v>
      </c>
      <c r="H8518">
        <v>4</v>
      </c>
      <c r="I8518" t="str">
        <f>VLOOKUP(H8518,dMateriaPrima!A:B,2,0)</f>
        <v>Madeira</v>
      </c>
      <c r="J8518">
        <f>VLOOKUP(H8518,dMateriaPrima!A:C,3,0)</f>
        <v>168</v>
      </c>
      <c r="K8518">
        <v>578</v>
      </c>
      <c r="L8518">
        <f t="shared" si="267"/>
        <v>97104</v>
      </c>
      <c r="M8518">
        <v>0</v>
      </c>
      <c r="N8518">
        <f t="shared" si="266"/>
        <v>97104</v>
      </c>
      <c r="O8518">
        <v>5</v>
      </c>
      <c r="P8518" t="str">
        <f>VLOOKUP(O8518,dFornecedor!A:B,2,0)</f>
        <v>Atlas</v>
      </c>
    </row>
    <row r="8519" spans="1:16" x14ac:dyDescent="0.25">
      <c r="A8519">
        <v>8518</v>
      </c>
      <c r="B8519" s="1">
        <v>44434</v>
      </c>
      <c r="C8519" s="1">
        <v>44437</v>
      </c>
      <c r="D8519" s="1">
        <v>44440</v>
      </c>
      <c r="E8519" s="1">
        <v>44442</v>
      </c>
      <c r="F8519">
        <v>4</v>
      </c>
      <c r="G8519" t="str">
        <f>VLOOKUP(F8519,dComprador!A:B,2,0)</f>
        <v>Lira</v>
      </c>
      <c r="H8519">
        <v>1</v>
      </c>
      <c r="I8519" t="str">
        <f>VLOOKUP(H8519,dMateriaPrima!A:B,2,0)</f>
        <v>Tecido</v>
      </c>
      <c r="J8519">
        <f>VLOOKUP(H8519,dMateriaPrima!A:C,3,0)</f>
        <v>18</v>
      </c>
      <c r="K8519">
        <v>10</v>
      </c>
      <c r="L8519">
        <f t="shared" si="267"/>
        <v>180</v>
      </c>
      <c r="M8519">
        <v>0</v>
      </c>
      <c r="N8519">
        <f t="shared" si="266"/>
        <v>180</v>
      </c>
      <c r="O8519">
        <v>1</v>
      </c>
      <c r="P8519" t="str">
        <f>VLOOKUP(O8519,dFornecedor!A:B,2,0)</f>
        <v>NorthShore</v>
      </c>
    </row>
    <row r="8520" spans="1:16" x14ac:dyDescent="0.25">
      <c r="A8520">
        <v>8519</v>
      </c>
      <c r="B8520" s="1">
        <v>44434</v>
      </c>
      <c r="C8520" s="1">
        <v>44442</v>
      </c>
      <c r="D8520" s="1">
        <v>44456</v>
      </c>
      <c r="E8520" s="1">
        <v>44455</v>
      </c>
      <c r="F8520">
        <v>1</v>
      </c>
      <c r="G8520" t="str">
        <f>VLOOKUP(F8520,dComprador!A:B,2,0)</f>
        <v>Alon</v>
      </c>
      <c r="H8520">
        <v>9</v>
      </c>
      <c r="I8520" t="str">
        <f>VLOOKUP(H8520,dMateriaPrima!A:B,2,0)</f>
        <v>Couro</v>
      </c>
      <c r="J8520">
        <f>VLOOKUP(H8520,dMateriaPrima!A:C,3,0)</f>
        <v>4.4000000000000004</v>
      </c>
      <c r="K8520">
        <v>408</v>
      </c>
      <c r="L8520">
        <f t="shared" si="267"/>
        <v>1795.2</v>
      </c>
      <c r="M8520">
        <v>0</v>
      </c>
      <c r="N8520">
        <f t="shared" si="266"/>
        <v>1795.2</v>
      </c>
      <c r="O8520">
        <v>2</v>
      </c>
      <c r="P8520" t="str">
        <f>VLOOKUP(O8520,dFornecedor!A:B,2,0)</f>
        <v>Minerva</v>
      </c>
    </row>
    <row r="8521" spans="1:16" x14ac:dyDescent="0.25">
      <c r="A8521">
        <v>8520</v>
      </c>
      <c r="B8521" s="1">
        <v>44434</v>
      </c>
      <c r="C8521" s="1">
        <v>44437</v>
      </c>
      <c r="D8521" s="1">
        <v>44451</v>
      </c>
      <c r="E8521" s="1">
        <v>44457</v>
      </c>
      <c r="F8521">
        <v>1</v>
      </c>
      <c r="G8521" t="str">
        <f>VLOOKUP(F8521,dComprador!A:B,2,0)</f>
        <v>Alon</v>
      </c>
      <c r="H8521">
        <v>1</v>
      </c>
      <c r="I8521" t="str">
        <f>VLOOKUP(H8521,dMateriaPrima!A:B,2,0)</f>
        <v>Tecido</v>
      </c>
      <c r="J8521">
        <f>VLOOKUP(H8521,dMateriaPrima!A:C,3,0)</f>
        <v>18</v>
      </c>
      <c r="K8521">
        <v>108</v>
      </c>
      <c r="L8521">
        <f t="shared" si="267"/>
        <v>1944</v>
      </c>
      <c r="M8521">
        <v>0</v>
      </c>
      <c r="N8521">
        <f t="shared" si="266"/>
        <v>1944</v>
      </c>
      <c r="O8521">
        <v>4</v>
      </c>
      <c r="P8521" t="str">
        <f>VLOOKUP(O8521,dFornecedor!A:B,2,0)</f>
        <v>AlphaOmega</v>
      </c>
    </row>
    <row r="8522" spans="1:16" x14ac:dyDescent="0.25">
      <c r="A8522">
        <v>8521</v>
      </c>
      <c r="B8522" s="1">
        <v>44434</v>
      </c>
      <c r="C8522" s="1">
        <v>44434</v>
      </c>
      <c r="D8522" s="1">
        <v>44465</v>
      </c>
      <c r="E8522" s="1">
        <v>44468</v>
      </c>
      <c r="F8522">
        <v>1</v>
      </c>
      <c r="G8522" t="str">
        <f>VLOOKUP(F8522,dComprador!A:B,2,0)</f>
        <v>Alon</v>
      </c>
      <c r="H8522">
        <v>11</v>
      </c>
      <c r="I8522" t="str">
        <f>VLOOKUP(H8522,dMateriaPrima!A:B,2,0)</f>
        <v>Papel</v>
      </c>
      <c r="J8522">
        <f>VLOOKUP(H8522,dMateriaPrima!A:C,3,0)</f>
        <v>9</v>
      </c>
      <c r="K8522">
        <v>45</v>
      </c>
      <c r="L8522">
        <f t="shared" si="267"/>
        <v>405</v>
      </c>
      <c r="M8522">
        <v>0</v>
      </c>
      <c r="N8522">
        <f t="shared" si="266"/>
        <v>405</v>
      </c>
      <c r="O8522">
        <v>2</v>
      </c>
      <c r="P8522" t="str">
        <f>VLOOKUP(O8522,dFornecedor!A:B,2,0)</f>
        <v>Minerva</v>
      </c>
    </row>
    <row r="8523" spans="1:16" x14ac:dyDescent="0.25">
      <c r="A8523">
        <v>8522</v>
      </c>
      <c r="B8523" s="1">
        <v>44435</v>
      </c>
      <c r="C8523" s="1">
        <v>44436</v>
      </c>
      <c r="D8523" s="1">
        <v>44442</v>
      </c>
      <c r="E8523" s="1">
        <v>44442</v>
      </c>
      <c r="F8523">
        <v>4</v>
      </c>
      <c r="G8523" t="str">
        <f>VLOOKUP(F8523,dComprador!A:B,2,0)</f>
        <v>Lira</v>
      </c>
      <c r="H8523">
        <v>9</v>
      </c>
      <c r="I8523" t="str">
        <f>VLOOKUP(H8523,dMateriaPrima!A:B,2,0)</f>
        <v>Couro</v>
      </c>
      <c r="J8523">
        <f>VLOOKUP(H8523,dMateriaPrima!A:C,3,0)</f>
        <v>4.4000000000000004</v>
      </c>
      <c r="K8523">
        <v>26</v>
      </c>
      <c r="L8523">
        <f t="shared" si="267"/>
        <v>114.4</v>
      </c>
      <c r="M8523">
        <v>0</v>
      </c>
      <c r="N8523">
        <f t="shared" si="266"/>
        <v>114.4</v>
      </c>
      <c r="O8523">
        <v>3</v>
      </c>
      <c r="P8523" t="str">
        <f>VLOOKUP(O8523,dFornecedor!A:B,2,0)</f>
        <v>StepUp</v>
      </c>
    </row>
    <row r="8524" spans="1:16" x14ac:dyDescent="0.25">
      <c r="A8524">
        <v>8523</v>
      </c>
      <c r="B8524" s="1">
        <v>44435</v>
      </c>
      <c r="C8524" s="1">
        <v>44442</v>
      </c>
      <c r="D8524" s="1">
        <v>44446</v>
      </c>
      <c r="E8524" s="1">
        <v>44448</v>
      </c>
      <c r="F8524">
        <v>4</v>
      </c>
      <c r="G8524" t="str">
        <f>VLOOKUP(F8524,dComprador!A:B,2,0)</f>
        <v>Lira</v>
      </c>
      <c r="H8524">
        <v>2</v>
      </c>
      <c r="I8524" t="str">
        <f>VLOOKUP(H8524,dMateriaPrima!A:B,2,0)</f>
        <v>Chapa Metal</v>
      </c>
      <c r="J8524">
        <f>VLOOKUP(H8524,dMateriaPrima!A:C,3,0)</f>
        <v>299.89999999999998</v>
      </c>
      <c r="K8524">
        <v>43</v>
      </c>
      <c r="L8524">
        <f t="shared" si="267"/>
        <v>12895.699999999999</v>
      </c>
      <c r="M8524">
        <v>0</v>
      </c>
      <c r="N8524">
        <f t="shared" si="266"/>
        <v>12895.699999999999</v>
      </c>
      <c r="O8524">
        <v>5</v>
      </c>
      <c r="P8524" t="str">
        <f>VLOOKUP(O8524,dFornecedor!A:B,2,0)</f>
        <v>Atlas</v>
      </c>
    </row>
    <row r="8525" spans="1:16" x14ac:dyDescent="0.25">
      <c r="A8525">
        <v>8524</v>
      </c>
      <c r="B8525" s="1">
        <v>44435</v>
      </c>
      <c r="C8525" s="1">
        <v>44436</v>
      </c>
      <c r="D8525" s="1">
        <v>44444</v>
      </c>
      <c r="E8525" s="1">
        <v>44442</v>
      </c>
      <c r="F8525">
        <v>4</v>
      </c>
      <c r="G8525" t="str">
        <f>VLOOKUP(F8525,dComprador!A:B,2,0)</f>
        <v>Lira</v>
      </c>
      <c r="H8525">
        <v>5</v>
      </c>
      <c r="I8525" t="str">
        <f>VLOOKUP(H8525,dMateriaPrima!A:B,2,0)</f>
        <v>Areia</v>
      </c>
      <c r="J8525">
        <f>VLOOKUP(H8525,dMateriaPrima!A:C,3,0)</f>
        <v>3.59</v>
      </c>
      <c r="K8525">
        <v>244</v>
      </c>
      <c r="L8525">
        <f t="shared" si="267"/>
        <v>875.95999999999992</v>
      </c>
      <c r="M8525">
        <v>0</v>
      </c>
      <c r="N8525">
        <f t="shared" si="266"/>
        <v>875.95999999999992</v>
      </c>
      <c r="O8525">
        <v>3</v>
      </c>
      <c r="P8525" t="str">
        <f>VLOOKUP(O8525,dFornecedor!A:B,2,0)</f>
        <v>StepUp</v>
      </c>
    </row>
    <row r="8526" spans="1:16" x14ac:dyDescent="0.25">
      <c r="A8526">
        <v>8525</v>
      </c>
      <c r="B8526" s="1">
        <v>44435</v>
      </c>
      <c r="C8526" s="1">
        <v>44439</v>
      </c>
      <c r="D8526" s="1">
        <v>44441</v>
      </c>
      <c r="E8526" s="1">
        <v>44444</v>
      </c>
      <c r="F8526">
        <v>4</v>
      </c>
      <c r="G8526" t="str">
        <f>VLOOKUP(F8526,dComprador!A:B,2,0)</f>
        <v>Lira</v>
      </c>
      <c r="H8526">
        <v>9</v>
      </c>
      <c r="I8526" t="str">
        <f>VLOOKUP(H8526,dMateriaPrima!A:B,2,0)</f>
        <v>Couro</v>
      </c>
      <c r="J8526">
        <f>VLOOKUP(H8526,dMateriaPrima!A:C,3,0)</f>
        <v>4.4000000000000004</v>
      </c>
      <c r="K8526">
        <v>335</v>
      </c>
      <c r="L8526">
        <f t="shared" si="267"/>
        <v>1474.0000000000002</v>
      </c>
      <c r="M8526">
        <v>0</v>
      </c>
      <c r="N8526">
        <f t="shared" si="266"/>
        <v>1474.0000000000002</v>
      </c>
      <c r="O8526">
        <v>3</v>
      </c>
      <c r="P8526" t="str">
        <f>VLOOKUP(O8526,dFornecedor!A:B,2,0)</f>
        <v>StepUp</v>
      </c>
    </row>
    <row r="8527" spans="1:16" x14ac:dyDescent="0.25">
      <c r="A8527">
        <v>8526</v>
      </c>
      <c r="B8527" s="1">
        <v>44435</v>
      </c>
      <c r="C8527" s="1">
        <v>44443</v>
      </c>
      <c r="D8527" s="1">
        <v>44450</v>
      </c>
      <c r="E8527" s="1">
        <v>44451</v>
      </c>
      <c r="F8527">
        <v>1</v>
      </c>
      <c r="G8527" t="str">
        <f>VLOOKUP(F8527,dComprador!A:B,2,0)</f>
        <v>Alon</v>
      </c>
      <c r="H8527">
        <v>10</v>
      </c>
      <c r="I8527" t="str">
        <f>VLOOKUP(H8527,dMateriaPrima!A:B,2,0)</f>
        <v>Pedra Britada</v>
      </c>
      <c r="J8527">
        <f>VLOOKUP(H8527,dMateriaPrima!A:C,3,0)</f>
        <v>56</v>
      </c>
      <c r="K8527">
        <v>172</v>
      </c>
      <c r="L8527">
        <f t="shared" si="267"/>
        <v>9632</v>
      </c>
      <c r="M8527">
        <v>12</v>
      </c>
      <c r="N8527">
        <f t="shared" si="266"/>
        <v>8476.16</v>
      </c>
      <c r="O8527">
        <v>2</v>
      </c>
      <c r="P8527" t="str">
        <f>VLOOKUP(O8527,dFornecedor!A:B,2,0)</f>
        <v>Minerva</v>
      </c>
    </row>
    <row r="8528" spans="1:16" x14ac:dyDescent="0.25">
      <c r="A8528">
        <v>8527</v>
      </c>
      <c r="B8528" s="1">
        <v>44435</v>
      </c>
      <c r="C8528" s="1">
        <v>44438</v>
      </c>
      <c r="D8528" s="1">
        <v>44455</v>
      </c>
      <c r="E8528" s="1">
        <v>44456</v>
      </c>
      <c r="F8528">
        <v>1</v>
      </c>
      <c r="G8528" t="str">
        <f>VLOOKUP(F8528,dComprador!A:B,2,0)</f>
        <v>Alon</v>
      </c>
      <c r="H8528">
        <v>9</v>
      </c>
      <c r="I8528" t="str">
        <f>VLOOKUP(H8528,dMateriaPrima!A:B,2,0)</f>
        <v>Couro</v>
      </c>
      <c r="J8528">
        <f>VLOOKUP(H8528,dMateriaPrima!A:C,3,0)</f>
        <v>4.4000000000000004</v>
      </c>
      <c r="K8528">
        <v>248</v>
      </c>
      <c r="L8528">
        <f t="shared" si="267"/>
        <v>1091.2</v>
      </c>
      <c r="M8528">
        <v>0</v>
      </c>
      <c r="N8528">
        <f t="shared" si="266"/>
        <v>1091.2</v>
      </c>
      <c r="O8528">
        <v>4</v>
      </c>
      <c r="P8528" t="str">
        <f>VLOOKUP(O8528,dFornecedor!A:B,2,0)</f>
        <v>AlphaOmega</v>
      </c>
    </row>
    <row r="8529" spans="1:16" x14ac:dyDescent="0.25">
      <c r="A8529">
        <v>8528</v>
      </c>
      <c r="B8529" s="1">
        <v>44435</v>
      </c>
      <c r="C8529" s="1">
        <v>44435</v>
      </c>
      <c r="D8529" s="1">
        <v>44452</v>
      </c>
      <c r="E8529" s="1">
        <v>44454</v>
      </c>
      <c r="F8529">
        <v>1</v>
      </c>
      <c r="G8529" t="str">
        <f>VLOOKUP(F8529,dComprador!A:B,2,0)</f>
        <v>Alon</v>
      </c>
      <c r="H8529">
        <v>1</v>
      </c>
      <c r="I8529" t="str">
        <f>VLOOKUP(H8529,dMateriaPrima!A:B,2,0)</f>
        <v>Tecido</v>
      </c>
      <c r="J8529">
        <f>VLOOKUP(H8529,dMateriaPrima!A:C,3,0)</f>
        <v>18</v>
      </c>
      <c r="K8529">
        <v>55</v>
      </c>
      <c r="L8529">
        <f t="shared" si="267"/>
        <v>990</v>
      </c>
      <c r="M8529">
        <v>0</v>
      </c>
      <c r="N8529">
        <f t="shared" si="266"/>
        <v>990</v>
      </c>
      <c r="O8529">
        <v>2</v>
      </c>
      <c r="P8529" t="str">
        <f>VLOOKUP(O8529,dFornecedor!A:B,2,0)</f>
        <v>Minerva</v>
      </c>
    </row>
    <row r="8530" spans="1:16" x14ac:dyDescent="0.25">
      <c r="A8530">
        <v>8529</v>
      </c>
      <c r="B8530" s="1">
        <v>44435</v>
      </c>
      <c r="C8530" s="1">
        <v>44435</v>
      </c>
      <c r="D8530" s="1">
        <v>44454</v>
      </c>
      <c r="E8530" s="1">
        <v>44455</v>
      </c>
      <c r="F8530">
        <v>1</v>
      </c>
      <c r="G8530" t="str">
        <f>VLOOKUP(F8530,dComprador!A:B,2,0)</f>
        <v>Alon</v>
      </c>
      <c r="H8530">
        <v>11</v>
      </c>
      <c r="I8530" t="str">
        <f>VLOOKUP(H8530,dMateriaPrima!A:B,2,0)</f>
        <v>Papel</v>
      </c>
      <c r="J8530">
        <f>VLOOKUP(H8530,dMateriaPrima!A:C,3,0)</f>
        <v>9</v>
      </c>
      <c r="K8530">
        <v>332</v>
      </c>
      <c r="L8530">
        <f t="shared" si="267"/>
        <v>2988</v>
      </c>
      <c r="M8530">
        <v>0</v>
      </c>
      <c r="N8530">
        <f t="shared" si="266"/>
        <v>2988</v>
      </c>
      <c r="O8530">
        <v>2</v>
      </c>
      <c r="P8530" t="str">
        <f>VLOOKUP(O8530,dFornecedor!A:B,2,0)</f>
        <v>Minerva</v>
      </c>
    </row>
    <row r="8531" spans="1:16" x14ac:dyDescent="0.25">
      <c r="A8531">
        <v>8530</v>
      </c>
      <c r="B8531" s="1">
        <v>44435</v>
      </c>
      <c r="C8531" s="1">
        <v>44435</v>
      </c>
      <c r="D8531" s="1">
        <v>44467</v>
      </c>
      <c r="E8531" s="1">
        <v>44467</v>
      </c>
      <c r="F8531">
        <v>1</v>
      </c>
      <c r="G8531" t="str">
        <f>VLOOKUP(F8531,dComprador!A:B,2,0)</f>
        <v>Alon</v>
      </c>
      <c r="H8531">
        <v>7</v>
      </c>
      <c r="I8531" t="str">
        <f>VLOOKUP(H8531,dMateriaPrima!A:B,2,0)</f>
        <v>Poliéster</v>
      </c>
      <c r="J8531">
        <f>VLOOKUP(H8531,dMateriaPrima!A:C,3,0)</f>
        <v>8</v>
      </c>
      <c r="K8531">
        <v>106</v>
      </c>
      <c r="L8531">
        <f t="shared" si="267"/>
        <v>848</v>
      </c>
      <c r="M8531">
        <v>0</v>
      </c>
      <c r="N8531">
        <f t="shared" si="266"/>
        <v>848</v>
      </c>
      <c r="O8531">
        <v>2</v>
      </c>
      <c r="P8531" t="str">
        <f>VLOOKUP(O8531,dFornecedor!A:B,2,0)</f>
        <v>Minerva</v>
      </c>
    </row>
    <row r="8532" spans="1:16" x14ac:dyDescent="0.25">
      <c r="A8532">
        <v>8531</v>
      </c>
      <c r="B8532" s="1">
        <v>44435</v>
      </c>
      <c r="C8532" s="1">
        <v>44438</v>
      </c>
      <c r="D8532" s="1">
        <v>44465</v>
      </c>
      <c r="E8532" s="1">
        <v>44469</v>
      </c>
      <c r="F8532">
        <v>1</v>
      </c>
      <c r="G8532" t="str">
        <f>VLOOKUP(F8532,dComprador!A:B,2,0)</f>
        <v>Alon</v>
      </c>
      <c r="H8532">
        <v>3</v>
      </c>
      <c r="I8532" t="str">
        <f>VLOOKUP(H8532,dMateriaPrima!A:B,2,0)</f>
        <v>Barra Metal</v>
      </c>
      <c r="J8532">
        <f>VLOOKUP(H8532,dMateriaPrima!A:C,3,0)</f>
        <v>565</v>
      </c>
      <c r="K8532">
        <v>23</v>
      </c>
      <c r="L8532">
        <f t="shared" si="267"/>
        <v>12995</v>
      </c>
      <c r="M8532">
        <v>0</v>
      </c>
      <c r="N8532">
        <f t="shared" si="266"/>
        <v>12995</v>
      </c>
      <c r="O8532">
        <v>1</v>
      </c>
      <c r="P8532" t="str">
        <f>VLOOKUP(O8532,dFornecedor!A:B,2,0)</f>
        <v>NorthShore</v>
      </c>
    </row>
    <row r="8533" spans="1:16" x14ac:dyDescent="0.25">
      <c r="A8533">
        <v>8532</v>
      </c>
      <c r="B8533" s="1">
        <v>44435</v>
      </c>
      <c r="C8533" s="1">
        <v>44436</v>
      </c>
      <c r="D8533" s="1">
        <v>44466</v>
      </c>
      <c r="E8533" s="1">
        <v>44467</v>
      </c>
      <c r="F8533">
        <v>1</v>
      </c>
      <c r="G8533" t="str">
        <f>VLOOKUP(F8533,dComprador!A:B,2,0)</f>
        <v>Alon</v>
      </c>
      <c r="H8533">
        <v>5</v>
      </c>
      <c r="I8533" t="str">
        <f>VLOOKUP(H8533,dMateriaPrima!A:B,2,0)</f>
        <v>Areia</v>
      </c>
      <c r="J8533">
        <f>VLOOKUP(H8533,dMateriaPrima!A:C,3,0)</f>
        <v>3.59</v>
      </c>
      <c r="K8533">
        <v>259</v>
      </c>
      <c r="L8533">
        <f t="shared" si="267"/>
        <v>929.81</v>
      </c>
      <c r="M8533">
        <v>0</v>
      </c>
      <c r="N8533">
        <f t="shared" si="266"/>
        <v>929.81</v>
      </c>
      <c r="O8533">
        <v>3</v>
      </c>
      <c r="P8533" t="str">
        <f>VLOOKUP(O8533,dFornecedor!A:B,2,0)</f>
        <v>StepUp</v>
      </c>
    </row>
    <row r="8534" spans="1:16" x14ac:dyDescent="0.25">
      <c r="A8534">
        <v>8533</v>
      </c>
      <c r="B8534" s="1">
        <v>44435</v>
      </c>
      <c r="C8534" s="1">
        <v>44435</v>
      </c>
      <c r="D8534" s="1">
        <v>44467</v>
      </c>
      <c r="E8534" s="1">
        <v>44469</v>
      </c>
      <c r="F8534">
        <v>1</v>
      </c>
      <c r="G8534" t="str">
        <f>VLOOKUP(F8534,dComprador!A:B,2,0)</f>
        <v>Alon</v>
      </c>
      <c r="H8534">
        <v>9</v>
      </c>
      <c r="I8534" t="str">
        <f>VLOOKUP(H8534,dMateriaPrima!A:B,2,0)</f>
        <v>Couro</v>
      </c>
      <c r="J8534">
        <f>VLOOKUP(H8534,dMateriaPrima!A:C,3,0)</f>
        <v>4.4000000000000004</v>
      </c>
      <c r="K8534">
        <v>99</v>
      </c>
      <c r="L8534">
        <f t="shared" si="267"/>
        <v>435.6</v>
      </c>
      <c r="M8534">
        <v>0</v>
      </c>
      <c r="N8534">
        <f t="shared" si="266"/>
        <v>435.6</v>
      </c>
      <c r="O8534">
        <v>2</v>
      </c>
      <c r="P8534" t="str">
        <f>VLOOKUP(O8534,dFornecedor!A:B,2,0)</f>
        <v>Minerva</v>
      </c>
    </row>
    <row r="8535" spans="1:16" x14ac:dyDescent="0.25">
      <c r="A8535">
        <v>8534</v>
      </c>
      <c r="B8535" s="1">
        <v>44435</v>
      </c>
      <c r="C8535" s="1">
        <v>44435</v>
      </c>
      <c r="D8535" s="1">
        <v>44457</v>
      </c>
      <c r="E8535" s="1">
        <v>44458</v>
      </c>
      <c r="F8535">
        <v>1</v>
      </c>
      <c r="G8535" t="str">
        <f>VLOOKUP(F8535,dComprador!A:B,2,0)</f>
        <v>Alon</v>
      </c>
      <c r="H8535">
        <v>5</v>
      </c>
      <c r="I8535" t="str">
        <f>VLOOKUP(H8535,dMateriaPrima!A:B,2,0)</f>
        <v>Areia</v>
      </c>
      <c r="J8535">
        <f>VLOOKUP(H8535,dMateriaPrima!A:C,3,0)</f>
        <v>3.59</v>
      </c>
      <c r="K8535">
        <v>209</v>
      </c>
      <c r="L8535">
        <f t="shared" si="267"/>
        <v>750.31</v>
      </c>
      <c r="M8535">
        <v>0</v>
      </c>
      <c r="N8535">
        <f t="shared" si="266"/>
        <v>750.31</v>
      </c>
      <c r="O8535">
        <v>2</v>
      </c>
      <c r="P8535" t="str">
        <f>VLOOKUP(O8535,dFornecedor!A:B,2,0)</f>
        <v>Minerva</v>
      </c>
    </row>
    <row r="8536" spans="1:16" x14ac:dyDescent="0.25">
      <c r="A8536">
        <v>8535</v>
      </c>
      <c r="B8536" s="1">
        <v>44435</v>
      </c>
      <c r="C8536" s="1">
        <v>44436</v>
      </c>
      <c r="D8536" s="1">
        <v>44457</v>
      </c>
      <c r="E8536" s="1">
        <v>44460</v>
      </c>
      <c r="F8536">
        <v>1</v>
      </c>
      <c r="G8536" t="str">
        <f>VLOOKUP(F8536,dComprador!A:B,2,0)</f>
        <v>Alon</v>
      </c>
      <c r="H8536">
        <v>8</v>
      </c>
      <c r="I8536" t="str">
        <f>VLOOKUP(H8536,dMateriaPrima!A:B,2,0)</f>
        <v>Cimento</v>
      </c>
      <c r="J8536">
        <f>VLOOKUP(H8536,dMateriaPrima!A:C,3,0)</f>
        <v>23</v>
      </c>
      <c r="K8536">
        <v>170</v>
      </c>
      <c r="L8536">
        <f t="shared" si="267"/>
        <v>3910</v>
      </c>
      <c r="M8536">
        <v>0</v>
      </c>
      <c r="N8536">
        <f t="shared" si="266"/>
        <v>3910</v>
      </c>
      <c r="O8536">
        <v>4</v>
      </c>
      <c r="P8536" t="str">
        <f>VLOOKUP(O8536,dFornecedor!A:B,2,0)</f>
        <v>AlphaOmega</v>
      </c>
    </row>
    <row r="8537" spans="1:16" x14ac:dyDescent="0.25">
      <c r="A8537">
        <v>8536</v>
      </c>
      <c r="B8537" s="1">
        <v>44436</v>
      </c>
      <c r="C8537" s="1">
        <v>44436</v>
      </c>
      <c r="D8537" s="1">
        <v>44443</v>
      </c>
      <c r="E8537" s="1">
        <v>44441</v>
      </c>
      <c r="F8537">
        <v>4</v>
      </c>
      <c r="G8537" t="str">
        <f>VLOOKUP(F8537,dComprador!A:B,2,0)</f>
        <v>Lira</v>
      </c>
      <c r="H8537">
        <v>4</v>
      </c>
      <c r="I8537" t="str">
        <f>VLOOKUP(H8537,dMateriaPrima!A:B,2,0)</f>
        <v>Madeira</v>
      </c>
      <c r="J8537">
        <f>VLOOKUP(H8537,dMateriaPrima!A:C,3,0)</f>
        <v>168</v>
      </c>
      <c r="K8537">
        <v>280</v>
      </c>
      <c r="L8537">
        <f t="shared" si="267"/>
        <v>47040</v>
      </c>
      <c r="M8537">
        <v>0</v>
      </c>
      <c r="N8537">
        <f t="shared" si="266"/>
        <v>47040</v>
      </c>
      <c r="O8537">
        <v>5</v>
      </c>
      <c r="P8537" t="str">
        <f>VLOOKUP(O8537,dFornecedor!A:B,2,0)</f>
        <v>Atlas</v>
      </c>
    </row>
    <row r="8538" spans="1:16" x14ac:dyDescent="0.25">
      <c r="A8538">
        <v>8537</v>
      </c>
      <c r="B8538" s="1">
        <v>44436</v>
      </c>
      <c r="C8538" s="1">
        <v>44437</v>
      </c>
      <c r="D8538" s="1">
        <v>44442</v>
      </c>
      <c r="E8538" s="1">
        <v>44448</v>
      </c>
      <c r="F8538">
        <v>4</v>
      </c>
      <c r="G8538" t="str">
        <f>VLOOKUP(F8538,dComprador!A:B,2,0)</f>
        <v>Lira</v>
      </c>
      <c r="H8538">
        <v>11</v>
      </c>
      <c r="I8538" t="str">
        <f>VLOOKUP(H8538,dMateriaPrima!A:B,2,0)</f>
        <v>Papel</v>
      </c>
      <c r="J8538">
        <f>VLOOKUP(H8538,dMateriaPrima!A:C,3,0)</f>
        <v>9</v>
      </c>
      <c r="K8538">
        <v>33</v>
      </c>
      <c r="L8538">
        <f t="shared" si="267"/>
        <v>297</v>
      </c>
      <c r="M8538">
        <v>0</v>
      </c>
      <c r="N8538">
        <f t="shared" si="266"/>
        <v>297</v>
      </c>
      <c r="O8538">
        <v>3</v>
      </c>
      <c r="P8538" t="str">
        <f>VLOOKUP(O8538,dFornecedor!A:B,2,0)</f>
        <v>StepUp</v>
      </c>
    </row>
    <row r="8539" spans="1:16" x14ac:dyDescent="0.25">
      <c r="A8539">
        <v>8538</v>
      </c>
      <c r="B8539" s="1">
        <v>44436</v>
      </c>
      <c r="C8539" s="1">
        <v>44436</v>
      </c>
      <c r="D8539" s="1">
        <v>44454</v>
      </c>
      <c r="E8539" s="1">
        <v>44457</v>
      </c>
      <c r="F8539">
        <v>1</v>
      </c>
      <c r="G8539" t="str">
        <f>VLOOKUP(F8539,dComprador!A:B,2,0)</f>
        <v>Alon</v>
      </c>
      <c r="H8539">
        <v>7</v>
      </c>
      <c r="I8539" t="str">
        <f>VLOOKUP(H8539,dMateriaPrima!A:B,2,0)</f>
        <v>Poliéster</v>
      </c>
      <c r="J8539">
        <f>VLOOKUP(H8539,dMateriaPrima!A:C,3,0)</f>
        <v>8</v>
      </c>
      <c r="K8539">
        <v>209</v>
      </c>
      <c r="L8539">
        <f t="shared" si="267"/>
        <v>1672</v>
      </c>
      <c r="M8539">
        <v>0</v>
      </c>
      <c r="N8539">
        <f t="shared" si="266"/>
        <v>1672</v>
      </c>
      <c r="O8539">
        <v>2</v>
      </c>
      <c r="P8539" t="str">
        <f>VLOOKUP(O8539,dFornecedor!A:B,2,0)</f>
        <v>Minerva</v>
      </c>
    </row>
    <row r="8540" spans="1:16" x14ac:dyDescent="0.25">
      <c r="A8540">
        <v>8539</v>
      </c>
      <c r="B8540" s="1">
        <v>44436</v>
      </c>
      <c r="C8540" s="1">
        <v>44442</v>
      </c>
      <c r="D8540" s="1">
        <v>44452</v>
      </c>
      <c r="E8540" s="1">
        <v>44454</v>
      </c>
      <c r="F8540">
        <v>2</v>
      </c>
      <c r="G8540" t="str">
        <f>VLOOKUP(F8540,dComprador!A:B,2,0)</f>
        <v>João</v>
      </c>
      <c r="H8540">
        <v>11</v>
      </c>
      <c r="I8540" t="str">
        <f>VLOOKUP(H8540,dMateriaPrima!A:B,2,0)</f>
        <v>Papel</v>
      </c>
      <c r="J8540">
        <f>VLOOKUP(H8540,dMateriaPrima!A:C,3,0)</f>
        <v>9</v>
      </c>
      <c r="K8540">
        <v>31</v>
      </c>
      <c r="L8540">
        <f t="shared" si="267"/>
        <v>279</v>
      </c>
      <c r="M8540">
        <v>0</v>
      </c>
      <c r="N8540">
        <f t="shared" si="266"/>
        <v>279</v>
      </c>
      <c r="O8540">
        <v>5</v>
      </c>
      <c r="P8540" t="str">
        <f>VLOOKUP(O8540,dFornecedor!A:B,2,0)</f>
        <v>Atlas</v>
      </c>
    </row>
    <row r="8541" spans="1:16" x14ac:dyDescent="0.25">
      <c r="A8541">
        <v>8540</v>
      </c>
      <c r="B8541" s="1">
        <v>44436</v>
      </c>
      <c r="C8541" s="1">
        <v>44443</v>
      </c>
      <c r="D8541" s="1">
        <v>44458</v>
      </c>
      <c r="E8541" s="1">
        <v>44458</v>
      </c>
      <c r="F8541">
        <v>1</v>
      </c>
      <c r="G8541" t="str">
        <f>VLOOKUP(F8541,dComprador!A:B,2,0)</f>
        <v>Alon</v>
      </c>
      <c r="H8541">
        <v>6</v>
      </c>
      <c r="I8541" t="str">
        <f>VLOOKUP(H8541,dMateriaPrima!A:B,2,0)</f>
        <v>Fio Algodão</v>
      </c>
      <c r="J8541">
        <f>VLOOKUP(H8541,dMateriaPrima!A:C,3,0)</f>
        <v>55.9</v>
      </c>
      <c r="K8541">
        <v>551</v>
      </c>
      <c r="L8541">
        <f t="shared" si="267"/>
        <v>30800.899999999998</v>
      </c>
      <c r="M8541">
        <v>0</v>
      </c>
      <c r="N8541">
        <f t="shared" si="266"/>
        <v>30800.899999999998</v>
      </c>
      <c r="O8541">
        <v>1</v>
      </c>
      <c r="P8541" t="str">
        <f>VLOOKUP(O8541,dFornecedor!A:B,2,0)</f>
        <v>NorthShore</v>
      </c>
    </row>
    <row r="8542" spans="1:16" x14ac:dyDescent="0.25">
      <c r="A8542">
        <v>8541</v>
      </c>
      <c r="B8542" s="1">
        <v>44436</v>
      </c>
      <c r="C8542" s="1">
        <v>44444</v>
      </c>
      <c r="D8542" s="1">
        <v>44457</v>
      </c>
      <c r="E8542" s="1">
        <v>44456</v>
      </c>
      <c r="F8542">
        <v>1</v>
      </c>
      <c r="G8542" t="str">
        <f>VLOOKUP(F8542,dComprador!A:B,2,0)</f>
        <v>Alon</v>
      </c>
      <c r="H8542">
        <v>6</v>
      </c>
      <c r="I8542" t="str">
        <f>VLOOKUP(H8542,dMateriaPrima!A:B,2,0)</f>
        <v>Fio Algodão</v>
      </c>
      <c r="J8542">
        <f>VLOOKUP(H8542,dMateriaPrima!A:C,3,0)</f>
        <v>55.9</v>
      </c>
      <c r="K8542">
        <v>72</v>
      </c>
      <c r="L8542">
        <f t="shared" si="267"/>
        <v>4024.7999999999997</v>
      </c>
      <c r="M8542">
        <v>0</v>
      </c>
      <c r="N8542">
        <f t="shared" si="266"/>
        <v>4024.7999999999997</v>
      </c>
      <c r="O8542">
        <v>5</v>
      </c>
      <c r="P8542" t="str">
        <f>VLOOKUP(O8542,dFornecedor!A:B,2,0)</f>
        <v>Atlas</v>
      </c>
    </row>
    <row r="8543" spans="1:16" x14ac:dyDescent="0.25">
      <c r="A8543">
        <v>8542</v>
      </c>
      <c r="B8543" s="1">
        <v>44436</v>
      </c>
      <c r="C8543" s="1">
        <v>44436</v>
      </c>
      <c r="D8543" s="1">
        <v>44456</v>
      </c>
      <c r="E8543" s="1">
        <v>44456</v>
      </c>
      <c r="F8543">
        <v>1</v>
      </c>
      <c r="G8543" t="str">
        <f>VLOOKUP(F8543,dComprador!A:B,2,0)</f>
        <v>Alon</v>
      </c>
      <c r="H8543">
        <v>11</v>
      </c>
      <c r="I8543" t="str">
        <f>VLOOKUP(H8543,dMateriaPrima!A:B,2,0)</f>
        <v>Papel</v>
      </c>
      <c r="J8543">
        <f>VLOOKUP(H8543,dMateriaPrima!A:C,3,0)</f>
        <v>9</v>
      </c>
      <c r="K8543">
        <v>246</v>
      </c>
      <c r="L8543">
        <f t="shared" si="267"/>
        <v>2214</v>
      </c>
      <c r="M8543">
        <v>0</v>
      </c>
      <c r="N8543">
        <f t="shared" si="266"/>
        <v>2214</v>
      </c>
      <c r="O8543">
        <v>4</v>
      </c>
      <c r="P8543" t="str">
        <f>VLOOKUP(O8543,dFornecedor!A:B,2,0)</f>
        <v>AlphaOmega</v>
      </c>
    </row>
    <row r="8544" spans="1:16" x14ac:dyDescent="0.25">
      <c r="A8544">
        <v>8543</v>
      </c>
      <c r="B8544" s="1">
        <v>44437</v>
      </c>
      <c r="C8544" s="1">
        <v>44446</v>
      </c>
      <c r="D8544" s="1">
        <v>44447</v>
      </c>
      <c r="E8544" s="1">
        <v>44453</v>
      </c>
      <c r="F8544">
        <v>4</v>
      </c>
      <c r="G8544" t="str">
        <f>VLOOKUP(F8544,dComprador!A:B,2,0)</f>
        <v>Lira</v>
      </c>
      <c r="H8544">
        <v>5</v>
      </c>
      <c r="I8544" t="str">
        <f>VLOOKUP(H8544,dMateriaPrima!A:B,2,0)</f>
        <v>Areia</v>
      </c>
      <c r="J8544">
        <f>VLOOKUP(H8544,dMateriaPrima!A:C,3,0)</f>
        <v>3.59</v>
      </c>
      <c r="K8544">
        <v>15</v>
      </c>
      <c r="L8544">
        <f t="shared" si="267"/>
        <v>53.849999999999994</v>
      </c>
      <c r="M8544">
        <v>0</v>
      </c>
      <c r="N8544">
        <f t="shared" si="266"/>
        <v>53.849999999999994</v>
      </c>
      <c r="O8544">
        <v>3</v>
      </c>
      <c r="P8544" t="str">
        <f>VLOOKUP(O8544,dFornecedor!A:B,2,0)</f>
        <v>StepUp</v>
      </c>
    </row>
    <row r="8545" spans="1:16" x14ac:dyDescent="0.25">
      <c r="A8545">
        <v>8544</v>
      </c>
      <c r="B8545" s="1">
        <v>44437</v>
      </c>
      <c r="C8545" s="1">
        <v>44437</v>
      </c>
      <c r="D8545" s="1">
        <v>44444</v>
      </c>
      <c r="E8545" s="1">
        <v>44444</v>
      </c>
      <c r="F8545">
        <v>4</v>
      </c>
      <c r="G8545" t="str">
        <f>VLOOKUP(F8545,dComprador!A:B,2,0)</f>
        <v>Lira</v>
      </c>
      <c r="H8545">
        <v>8</v>
      </c>
      <c r="I8545" t="str">
        <f>VLOOKUP(H8545,dMateriaPrima!A:B,2,0)</f>
        <v>Cimento</v>
      </c>
      <c r="J8545">
        <f>VLOOKUP(H8545,dMateriaPrima!A:C,3,0)</f>
        <v>23</v>
      </c>
      <c r="K8545">
        <v>135</v>
      </c>
      <c r="L8545">
        <f t="shared" si="267"/>
        <v>3105</v>
      </c>
      <c r="M8545">
        <v>0</v>
      </c>
      <c r="N8545">
        <f t="shared" si="266"/>
        <v>3105</v>
      </c>
      <c r="O8545">
        <v>4</v>
      </c>
      <c r="P8545" t="str">
        <f>VLOOKUP(O8545,dFornecedor!A:B,2,0)</f>
        <v>AlphaOmega</v>
      </c>
    </row>
    <row r="8546" spans="1:16" x14ac:dyDescent="0.25">
      <c r="A8546">
        <v>8545</v>
      </c>
      <c r="B8546" s="1">
        <v>44437</v>
      </c>
      <c r="C8546" s="1">
        <v>44438</v>
      </c>
      <c r="D8546" s="1">
        <v>44442</v>
      </c>
      <c r="E8546" s="1">
        <v>44445</v>
      </c>
      <c r="F8546">
        <v>4</v>
      </c>
      <c r="G8546" t="str">
        <f>VLOOKUP(F8546,dComprador!A:B,2,0)</f>
        <v>Lira</v>
      </c>
      <c r="H8546">
        <v>1</v>
      </c>
      <c r="I8546" t="str">
        <f>VLOOKUP(H8546,dMateriaPrima!A:B,2,0)</f>
        <v>Tecido</v>
      </c>
      <c r="J8546">
        <f>VLOOKUP(H8546,dMateriaPrima!A:C,3,0)</f>
        <v>18</v>
      </c>
      <c r="K8546">
        <v>188</v>
      </c>
      <c r="L8546">
        <f t="shared" si="267"/>
        <v>3384</v>
      </c>
      <c r="M8546">
        <v>0</v>
      </c>
      <c r="N8546">
        <f t="shared" si="266"/>
        <v>3384</v>
      </c>
      <c r="O8546">
        <v>3</v>
      </c>
      <c r="P8546" t="str">
        <f>VLOOKUP(O8546,dFornecedor!A:B,2,0)</f>
        <v>StepUp</v>
      </c>
    </row>
    <row r="8547" spans="1:16" x14ac:dyDescent="0.25">
      <c r="A8547">
        <v>8546</v>
      </c>
      <c r="B8547" s="1">
        <v>44437</v>
      </c>
      <c r="C8547" s="1">
        <v>44437</v>
      </c>
      <c r="D8547" s="1">
        <v>44444</v>
      </c>
      <c r="E8547" s="1">
        <v>44444</v>
      </c>
      <c r="F8547">
        <v>4</v>
      </c>
      <c r="G8547" t="str">
        <f>VLOOKUP(F8547,dComprador!A:B,2,0)</f>
        <v>Lira</v>
      </c>
      <c r="H8547">
        <v>8</v>
      </c>
      <c r="I8547" t="str">
        <f>VLOOKUP(H8547,dMateriaPrima!A:B,2,0)</f>
        <v>Cimento</v>
      </c>
      <c r="J8547">
        <f>VLOOKUP(H8547,dMateriaPrima!A:C,3,0)</f>
        <v>23</v>
      </c>
      <c r="K8547">
        <v>357</v>
      </c>
      <c r="L8547">
        <f t="shared" si="267"/>
        <v>8211</v>
      </c>
      <c r="M8547">
        <v>0</v>
      </c>
      <c r="N8547">
        <f t="shared" si="266"/>
        <v>8211</v>
      </c>
      <c r="O8547">
        <v>2</v>
      </c>
      <c r="P8547" t="str">
        <f>VLOOKUP(O8547,dFornecedor!A:B,2,0)</f>
        <v>Minerva</v>
      </c>
    </row>
    <row r="8548" spans="1:16" x14ac:dyDescent="0.25">
      <c r="A8548">
        <v>8547</v>
      </c>
      <c r="B8548" s="1">
        <v>44437</v>
      </c>
      <c r="C8548" s="1">
        <v>44437</v>
      </c>
      <c r="D8548" s="1">
        <v>44443</v>
      </c>
      <c r="E8548" s="1">
        <v>44444</v>
      </c>
      <c r="F8548">
        <v>4</v>
      </c>
      <c r="G8548" t="str">
        <f>VLOOKUP(F8548,dComprador!A:B,2,0)</f>
        <v>Lira</v>
      </c>
      <c r="H8548">
        <v>5</v>
      </c>
      <c r="I8548" t="str">
        <f>VLOOKUP(H8548,dMateriaPrima!A:B,2,0)</f>
        <v>Areia</v>
      </c>
      <c r="J8548">
        <f>VLOOKUP(H8548,dMateriaPrima!A:C,3,0)</f>
        <v>3.59</v>
      </c>
      <c r="K8548">
        <v>120</v>
      </c>
      <c r="L8548">
        <f t="shared" si="267"/>
        <v>430.79999999999995</v>
      </c>
      <c r="M8548">
        <v>0</v>
      </c>
      <c r="N8548">
        <f t="shared" si="266"/>
        <v>430.79999999999995</v>
      </c>
      <c r="O8548">
        <v>4</v>
      </c>
      <c r="P8548" t="str">
        <f>VLOOKUP(O8548,dFornecedor!A:B,2,0)</f>
        <v>AlphaOmega</v>
      </c>
    </row>
    <row r="8549" spans="1:16" x14ac:dyDescent="0.25">
      <c r="A8549">
        <v>8548</v>
      </c>
      <c r="B8549" s="1">
        <v>44437</v>
      </c>
      <c r="C8549" s="1">
        <v>44437</v>
      </c>
      <c r="D8549" s="1">
        <v>44454</v>
      </c>
      <c r="E8549" s="1">
        <v>44456</v>
      </c>
      <c r="F8549">
        <v>1</v>
      </c>
      <c r="G8549" t="str">
        <f>VLOOKUP(F8549,dComprador!A:B,2,0)</f>
        <v>Alon</v>
      </c>
      <c r="H8549">
        <v>5</v>
      </c>
      <c r="I8549" t="str">
        <f>VLOOKUP(H8549,dMateriaPrima!A:B,2,0)</f>
        <v>Areia</v>
      </c>
      <c r="J8549">
        <f>VLOOKUP(H8549,dMateriaPrima!A:C,3,0)</f>
        <v>3.59</v>
      </c>
      <c r="K8549">
        <v>4</v>
      </c>
      <c r="L8549">
        <f t="shared" si="267"/>
        <v>14.36</v>
      </c>
      <c r="M8549">
        <v>0</v>
      </c>
      <c r="N8549">
        <f t="shared" si="266"/>
        <v>14.36</v>
      </c>
      <c r="O8549">
        <v>2</v>
      </c>
      <c r="P8549" t="str">
        <f>VLOOKUP(O8549,dFornecedor!A:B,2,0)</f>
        <v>Minerva</v>
      </c>
    </row>
    <row r="8550" spans="1:16" x14ac:dyDescent="0.25">
      <c r="A8550">
        <v>8549</v>
      </c>
      <c r="B8550" s="1">
        <v>44437</v>
      </c>
      <c r="C8550" s="1">
        <v>44439</v>
      </c>
      <c r="D8550" s="1">
        <v>44457</v>
      </c>
      <c r="E8550" s="1">
        <v>44459</v>
      </c>
      <c r="F8550">
        <v>1</v>
      </c>
      <c r="G8550" t="str">
        <f>VLOOKUP(F8550,dComprador!A:B,2,0)</f>
        <v>Alon</v>
      </c>
      <c r="H8550">
        <v>7</v>
      </c>
      <c r="I8550" t="str">
        <f>VLOOKUP(H8550,dMateriaPrima!A:B,2,0)</f>
        <v>Poliéster</v>
      </c>
      <c r="J8550">
        <f>VLOOKUP(H8550,dMateriaPrima!A:C,3,0)</f>
        <v>8</v>
      </c>
      <c r="K8550">
        <v>75</v>
      </c>
      <c r="L8550">
        <f t="shared" si="267"/>
        <v>600</v>
      </c>
      <c r="M8550">
        <v>0</v>
      </c>
      <c r="N8550">
        <f t="shared" si="266"/>
        <v>600</v>
      </c>
      <c r="O8550">
        <v>4</v>
      </c>
      <c r="P8550" t="str">
        <f>VLOOKUP(O8550,dFornecedor!A:B,2,0)</f>
        <v>AlphaOmega</v>
      </c>
    </row>
    <row r="8551" spans="1:16" x14ac:dyDescent="0.25">
      <c r="A8551">
        <v>8550</v>
      </c>
      <c r="B8551" s="1">
        <v>44437</v>
      </c>
      <c r="C8551" s="1">
        <v>44444</v>
      </c>
      <c r="D8551" s="1">
        <v>44465</v>
      </c>
      <c r="E8551" s="1">
        <v>44466</v>
      </c>
      <c r="F8551">
        <v>1</v>
      </c>
      <c r="G8551" t="str">
        <f>VLOOKUP(F8551,dComprador!A:B,2,0)</f>
        <v>Alon</v>
      </c>
      <c r="H8551">
        <v>11</v>
      </c>
      <c r="I8551" t="str">
        <f>VLOOKUP(H8551,dMateriaPrima!A:B,2,0)</f>
        <v>Papel</v>
      </c>
      <c r="J8551">
        <f>VLOOKUP(H8551,dMateriaPrima!A:C,3,0)</f>
        <v>9</v>
      </c>
      <c r="K8551">
        <v>4</v>
      </c>
      <c r="L8551">
        <f t="shared" si="267"/>
        <v>36</v>
      </c>
      <c r="M8551">
        <v>0</v>
      </c>
      <c r="N8551">
        <f t="shared" si="266"/>
        <v>36</v>
      </c>
      <c r="O8551">
        <v>2</v>
      </c>
      <c r="P8551" t="str">
        <f>VLOOKUP(O8551,dFornecedor!A:B,2,0)</f>
        <v>Minerva</v>
      </c>
    </row>
    <row r="8552" spans="1:16" x14ac:dyDescent="0.25">
      <c r="A8552">
        <v>8551</v>
      </c>
      <c r="B8552" s="1">
        <v>44437</v>
      </c>
      <c r="C8552" s="1">
        <v>44441</v>
      </c>
      <c r="D8552" s="1">
        <v>44467</v>
      </c>
      <c r="E8552" s="1">
        <v>44471</v>
      </c>
      <c r="F8552">
        <v>1</v>
      </c>
      <c r="G8552" t="str">
        <f>VLOOKUP(F8552,dComprador!A:B,2,0)</f>
        <v>Alon</v>
      </c>
      <c r="H8552">
        <v>11</v>
      </c>
      <c r="I8552" t="str">
        <f>VLOOKUP(H8552,dMateriaPrima!A:B,2,0)</f>
        <v>Papel</v>
      </c>
      <c r="J8552">
        <f>VLOOKUP(H8552,dMateriaPrima!A:C,3,0)</f>
        <v>9</v>
      </c>
      <c r="K8552">
        <v>190</v>
      </c>
      <c r="L8552">
        <f t="shared" si="267"/>
        <v>1710</v>
      </c>
      <c r="M8552">
        <v>0</v>
      </c>
      <c r="N8552">
        <f t="shared" si="266"/>
        <v>1710</v>
      </c>
      <c r="O8552">
        <v>4</v>
      </c>
      <c r="P8552" t="str">
        <f>VLOOKUP(O8552,dFornecedor!A:B,2,0)</f>
        <v>AlphaOmega</v>
      </c>
    </row>
    <row r="8553" spans="1:16" x14ac:dyDescent="0.25">
      <c r="A8553">
        <v>8552</v>
      </c>
      <c r="B8553" s="1">
        <v>44437</v>
      </c>
      <c r="C8553" s="1">
        <v>44438</v>
      </c>
      <c r="D8553" s="1">
        <v>44470</v>
      </c>
      <c r="E8553" s="1">
        <v>44471</v>
      </c>
      <c r="F8553">
        <v>1</v>
      </c>
      <c r="G8553" t="str">
        <f>VLOOKUP(F8553,dComprador!A:B,2,0)</f>
        <v>Alon</v>
      </c>
      <c r="H8553">
        <v>2</v>
      </c>
      <c r="I8553" t="str">
        <f>VLOOKUP(H8553,dMateriaPrima!A:B,2,0)</f>
        <v>Chapa Metal</v>
      </c>
      <c r="J8553">
        <f>VLOOKUP(H8553,dMateriaPrima!A:C,3,0)</f>
        <v>299.89999999999998</v>
      </c>
      <c r="K8553">
        <v>109</v>
      </c>
      <c r="L8553">
        <f t="shared" si="267"/>
        <v>32689.1</v>
      </c>
      <c r="M8553">
        <v>0</v>
      </c>
      <c r="N8553">
        <f t="shared" si="266"/>
        <v>32689.1</v>
      </c>
      <c r="O8553">
        <v>3</v>
      </c>
      <c r="P8553" t="str">
        <f>VLOOKUP(O8553,dFornecedor!A:B,2,0)</f>
        <v>StepUp</v>
      </c>
    </row>
    <row r="8554" spans="1:16" x14ac:dyDescent="0.25">
      <c r="A8554">
        <v>8553</v>
      </c>
      <c r="B8554" s="1">
        <v>44437</v>
      </c>
      <c r="C8554" s="1">
        <v>44447</v>
      </c>
      <c r="D8554" s="1">
        <v>44469</v>
      </c>
      <c r="E8554" s="1">
        <v>44471</v>
      </c>
      <c r="F8554">
        <v>1</v>
      </c>
      <c r="G8554" t="str">
        <f>VLOOKUP(F8554,dComprador!A:B,2,0)</f>
        <v>Alon</v>
      </c>
      <c r="H8554">
        <v>10</v>
      </c>
      <c r="I8554" t="str">
        <f>VLOOKUP(H8554,dMateriaPrima!A:B,2,0)</f>
        <v>Pedra Britada</v>
      </c>
      <c r="J8554">
        <f>VLOOKUP(H8554,dMateriaPrima!A:C,3,0)</f>
        <v>56</v>
      </c>
      <c r="K8554">
        <v>40</v>
      </c>
      <c r="L8554">
        <f t="shared" si="267"/>
        <v>2240</v>
      </c>
      <c r="M8554">
        <v>0</v>
      </c>
      <c r="N8554">
        <f t="shared" si="266"/>
        <v>2240</v>
      </c>
      <c r="O8554">
        <v>1</v>
      </c>
      <c r="P8554" t="str">
        <f>VLOOKUP(O8554,dFornecedor!A:B,2,0)</f>
        <v>NorthShore</v>
      </c>
    </row>
    <row r="8555" spans="1:16" x14ac:dyDescent="0.25">
      <c r="A8555">
        <v>8554</v>
      </c>
      <c r="B8555" s="1">
        <v>44437</v>
      </c>
      <c r="C8555" s="1">
        <v>44446</v>
      </c>
      <c r="D8555" s="1">
        <v>44460</v>
      </c>
      <c r="E8555" s="1">
        <v>44462</v>
      </c>
      <c r="F8555">
        <v>1</v>
      </c>
      <c r="G8555" t="str">
        <f>VLOOKUP(F8555,dComprador!A:B,2,0)</f>
        <v>Alon</v>
      </c>
      <c r="H8555">
        <v>8</v>
      </c>
      <c r="I8555" t="str">
        <f>VLOOKUP(H8555,dMateriaPrima!A:B,2,0)</f>
        <v>Cimento</v>
      </c>
      <c r="J8555">
        <f>VLOOKUP(H8555,dMateriaPrima!A:C,3,0)</f>
        <v>23</v>
      </c>
      <c r="K8555">
        <v>78</v>
      </c>
      <c r="L8555">
        <f t="shared" si="267"/>
        <v>1794</v>
      </c>
      <c r="M8555">
        <v>0</v>
      </c>
      <c r="N8555">
        <f t="shared" si="266"/>
        <v>1794</v>
      </c>
      <c r="O8555">
        <v>2</v>
      </c>
      <c r="P8555" t="str">
        <f>VLOOKUP(O8555,dFornecedor!A:B,2,0)</f>
        <v>Minerva</v>
      </c>
    </row>
    <row r="8556" spans="1:16" x14ac:dyDescent="0.25">
      <c r="A8556">
        <v>8555</v>
      </c>
      <c r="B8556" s="1">
        <v>44437</v>
      </c>
      <c r="C8556" s="1">
        <v>44437</v>
      </c>
      <c r="D8556" s="1">
        <v>44459</v>
      </c>
      <c r="E8556" s="1">
        <v>44463</v>
      </c>
      <c r="F8556">
        <v>1</v>
      </c>
      <c r="G8556" t="str">
        <f>VLOOKUP(F8556,dComprador!A:B,2,0)</f>
        <v>Alon</v>
      </c>
      <c r="H8556">
        <v>9</v>
      </c>
      <c r="I8556" t="str">
        <f>VLOOKUP(H8556,dMateriaPrima!A:B,2,0)</f>
        <v>Couro</v>
      </c>
      <c r="J8556">
        <f>VLOOKUP(H8556,dMateriaPrima!A:C,3,0)</f>
        <v>4.4000000000000004</v>
      </c>
      <c r="K8556">
        <v>418</v>
      </c>
      <c r="L8556">
        <f t="shared" si="267"/>
        <v>1839.2</v>
      </c>
      <c r="M8556">
        <v>0</v>
      </c>
      <c r="N8556">
        <f t="shared" si="266"/>
        <v>1839.2</v>
      </c>
      <c r="O8556">
        <v>2</v>
      </c>
      <c r="P8556" t="str">
        <f>VLOOKUP(O8556,dFornecedor!A:B,2,0)</f>
        <v>Minerva</v>
      </c>
    </row>
    <row r="8557" spans="1:16" x14ac:dyDescent="0.25">
      <c r="A8557">
        <v>8556</v>
      </c>
      <c r="B8557" s="1">
        <v>44438</v>
      </c>
      <c r="C8557" s="1">
        <v>44438</v>
      </c>
      <c r="D8557" s="1">
        <v>44446</v>
      </c>
      <c r="E8557" s="1">
        <v>44447</v>
      </c>
      <c r="F8557">
        <v>4</v>
      </c>
      <c r="G8557" t="str">
        <f>VLOOKUP(F8557,dComprador!A:B,2,0)</f>
        <v>Lira</v>
      </c>
      <c r="H8557">
        <v>5</v>
      </c>
      <c r="I8557" t="str">
        <f>VLOOKUP(H8557,dMateriaPrima!A:B,2,0)</f>
        <v>Areia</v>
      </c>
      <c r="J8557">
        <f>VLOOKUP(H8557,dMateriaPrima!A:C,3,0)</f>
        <v>3.59</v>
      </c>
      <c r="K8557">
        <v>445</v>
      </c>
      <c r="L8557">
        <f t="shared" si="267"/>
        <v>1597.55</v>
      </c>
      <c r="M8557">
        <v>0</v>
      </c>
      <c r="N8557">
        <f t="shared" si="266"/>
        <v>1597.55</v>
      </c>
      <c r="O8557">
        <v>2</v>
      </c>
      <c r="P8557" t="str">
        <f>VLOOKUP(O8557,dFornecedor!A:B,2,0)</f>
        <v>Minerva</v>
      </c>
    </row>
    <row r="8558" spans="1:16" x14ac:dyDescent="0.25">
      <c r="A8558">
        <v>8557</v>
      </c>
      <c r="B8558" s="1">
        <v>44438</v>
      </c>
      <c r="C8558" s="1">
        <v>44443</v>
      </c>
      <c r="D8558" s="1">
        <v>44444</v>
      </c>
      <c r="E8558" s="1">
        <v>44445</v>
      </c>
      <c r="F8558">
        <v>4</v>
      </c>
      <c r="G8558" t="str">
        <f>VLOOKUP(F8558,dComprador!A:B,2,0)</f>
        <v>Lira</v>
      </c>
      <c r="H8558">
        <v>7</v>
      </c>
      <c r="I8558" t="str">
        <f>VLOOKUP(H8558,dMateriaPrima!A:B,2,0)</f>
        <v>Poliéster</v>
      </c>
      <c r="J8558">
        <f>VLOOKUP(H8558,dMateriaPrima!A:C,3,0)</f>
        <v>8</v>
      </c>
      <c r="K8558">
        <v>454</v>
      </c>
      <c r="L8558">
        <f t="shared" si="267"/>
        <v>3632</v>
      </c>
      <c r="M8558">
        <v>0</v>
      </c>
      <c r="N8558">
        <f t="shared" si="266"/>
        <v>3632</v>
      </c>
      <c r="O8558">
        <v>1</v>
      </c>
      <c r="P8558" t="str">
        <f>VLOOKUP(O8558,dFornecedor!A:B,2,0)</f>
        <v>NorthShore</v>
      </c>
    </row>
    <row r="8559" spans="1:16" x14ac:dyDescent="0.25">
      <c r="A8559">
        <v>8558</v>
      </c>
      <c r="B8559" s="1">
        <v>44438</v>
      </c>
      <c r="C8559" s="1">
        <v>44438</v>
      </c>
      <c r="D8559" s="1">
        <v>44454</v>
      </c>
      <c r="E8559" s="1">
        <v>44460</v>
      </c>
      <c r="F8559">
        <v>1</v>
      </c>
      <c r="G8559" t="str">
        <f>VLOOKUP(F8559,dComprador!A:B,2,0)</f>
        <v>Alon</v>
      </c>
      <c r="H8559">
        <v>7</v>
      </c>
      <c r="I8559" t="str">
        <f>VLOOKUP(H8559,dMateriaPrima!A:B,2,0)</f>
        <v>Poliéster</v>
      </c>
      <c r="J8559">
        <f>VLOOKUP(H8559,dMateriaPrima!A:C,3,0)</f>
        <v>8</v>
      </c>
      <c r="K8559">
        <v>338</v>
      </c>
      <c r="L8559">
        <f t="shared" si="267"/>
        <v>2704</v>
      </c>
      <c r="M8559">
        <v>0</v>
      </c>
      <c r="N8559">
        <f t="shared" si="266"/>
        <v>2704</v>
      </c>
      <c r="O8559">
        <v>2</v>
      </c>
      <c r="P8559" t="str">
        <f>VLOOKUP(O8559,dFornecedor!A:B,2,0)</f>
        <v>Minerva</v>
      </c>
    </row>
    <row r="8560" spans="1:16" x14ac:dyDescent="0.25">
      <c r="A8560">
        <v>8559</v>
      </c>
      <c r="B8560" s="1">
        <v>44438</v>
      </c>
      <c r="C8560" s="1">
        <v>44447</v>
      </c>
      <c r="D8560" s="1">
        <v>44455</v>
      </c>
      <c r="E8560" s="1">
        <v>44459</v>
      </c>
      <c r="F8560">
        <v>1</v>
      </c>
      <c r="G8560" t="str">
        <f>VLOOKUP(F8560,dComprador!A:B,2,0)</f>
        <v>Alon</v>
      </c>
      <c r="H8560">
        <v>11</v>
      </c>
      <c r="I8560" t="str">
        <f>VLOOKUP(H8560,dMateriaPrima!A:B,2,0)</f>
        <v>Papel</v>
      </c>
      <c r="J8560">
        <f>VLOOKUP(H8560,dMateriaPrima!A:C,3,0)</f>
        <v>9</v>
      </c>
      <c r="K8560">
        <v>175</v>
      </c>
      <c r="L8560">
        <f t="shared" si="267"/>
        <v>1575</v>
      </c>
      <c r="M8560">
        <v>0</v>
      </c>
      <c r="N8560">
        <f t="shared" si="266"/>
        <v>1575</v>
      </c>
      <c r="O8560">
        <v>2</v>
      </c>
      <c r="P8560" t="str">
        <f>VLOOKUP(O8560,dFornecedor!A:B,2,0)</f>
        <v>Minerva</v>
      </c>
    </row>
    <row r="8561" spans="1:16" x14ac:dyDescent="0.25">
      <c r="A8561">
        <v>8560</v>
      </c>
      <c r="B8561" s="1">
        <v>44438</v>
      </c>
      <c r="C8561" s="1">
        <v>44447</v>
      </c>
      <c r="D8561" s="1">
        <v>44457</v>
      </c>
      <c r="E8561" s="1">
        <v>44460</v>
      </c>
      <c r="F8561">
        <v>1</v>
      </c>
      <c r="G8561" t="str">
        <f>VLOOKUP(F8561,dComprador!A:B,2,0)</f>
        <v>Alon</v>
      </c>
      <c r="H8561">
        <v>9</v>
      </c>
      <c r="I8561" t="str">
        <f>VLOOKUP(H8561,dMateriaPrima!A:B,2,0)</f>
        <v>Couro</v>
      </c>
      <c r="J8561">
        <f>VLOOKUP(H8561,dMateriaPrima!A:C,3,0)</f>
        <v>4.4000000000000004</v>
      </c>
      <c r="K8561">
        <v>40</v>
      </c>
      <c r="L8561">
        <f t="shared" si="267"/>
        <v>176</v>
      </c>
      <c r="M8561">
        <v>0</v>
      </c>
      <c r="N8561">
        <f t="shared" si="266"/>
        <v>176</v>
      </c>
      <c r="O8561">
        <v>2</v>
      </c>
      <c r="P8561" t="str">
        <f>VLOOKUP(O8561,dFornecedor!A:B,2,0)</f>
        <v>Minerva</v>
      </c>
    </row>
    <row r="8562" spans="1:16" x14ac:dyDescent="0.25">
      <c r="A8562">
        <v>8561</v>
      </c>
      <c r="B8562" s="1">
        <v>44438</v>
      </c>
      <c r="C8562" s="1">
        <v>44447</v>
      </c>
      <c r="D8562" s="1">
        <v>44451</v>
      </c>
      <c r="E8562" s="1">
        <v>44455</v>
      </c>
      <c r="F8562">
        <v>3</v>
      </c>
      <c r="G8562" t="str">
        <f>VLOOKUP(F8562,dComprador!A:B,2,0)</f>
        <v>Diego</v>
      </c>
      <c r="H8562">
        <v>7</v>
      </c>
      <c r="I8562" t="str">
        <f>VLOOKUP(H8562,dMateriaPrima!A:B,2,0)</f>
        <v>Poliéster</v>
      </c>
      <c r="J8562">
        <f>VLOOKUP(H8562,dMateriaPrima!A:C,3,0)</f>
        <v>8</v>
      </c>
      <c r="K8562">
        <v>458</v>
      </c>
      <c r="L8562">
        <f t="shared" si="267"/>
        <v>3664</v>
      </c>
      <c r="M8562">
        <v>0</v>
      </c>
      <c r="N8562">
        <f t="shared" si="266"/>
        <v>3664</v>
      </c>
      <c r="O8562">
        <v>3</v>
      </c>
      <c r="P8562" t="str">
        <f>VLOOKUP(O8562,dFornecedor!A:B,2,0)</f>
        <v>StepUp</v>
      </c>
    </row>
    <row r="8563" spans="1:16" x14ac:dyDescent="0.25">
      <c r="A8563">
        <v>8562</v>
      </c>
      <c r="B8563" s="1">
        <v>44438</v>
      </c>
      <c r="C8563" s="1">
        <v>44439</v>
      </c>
      <c r="D8563" s="1">
        <v>44454</v>
      </c>
      <c r="E8563" s="1">
        <v>44458</v>
      </c>
      <c r="F8563">
        <v>1</v>
      </c>
      <c r="G8563" t="str">
        <f>VLOOKUP(F8563,dComprador!A:B,2,0)</f>
        <v>Alon</v>
      </c>
      <c r="H8563">
        <v>11</v>
      </c>
      <c r="I8563" t="str">
        <f>VLOOKUP(H8563,dMateriaPrima!A:B,2,0)</f>
        <v>Papel</v>
      </c>
      <c r="J8563">
        <f>VLOOKUP(H8563,dMateriaPrima!A:C,3,0)</f>
        <v>9</v>
      </c>
      <c r="K8563">
        <v>113</v>
      </c>
      <c r="L8563">
        <f t="shared" si="267"/>
        <v>1017</v>
      </c>
      <c r="M8563">
        <v>0</v>
      </c>
      <c r="N8563">
        <f t="shared" si="266"/>
        <v>1017</v>
      </c>
      <c r="O8563">
        <v>3</v>
      </c>
      <c r="P8563" t="str">
        <f>VLOOKUP(O8563,dFornecedor!A:B,2,0)</f>
        <v>StepUp</v>
      </c>
    </row>
    <row r="8564" spans="1:16" x14ac:dyDescent="0.25">
      <c r="A8564">
        <v>8563</v>
      </c>
      <c r="B8564" s="1">
        <v>44438</v>
      </c>
      <c r="C8564" s="1">
        <v>44446</v>
      </c>
      <c r="D8564" s="1">
        <v>44469</v>
      </c>
      <c r="E8564" s="1">
        <v>44471</v>
      </c>
      <c r="F8564">
        <v>1</v>
      </c>
      <c r="G8564" t="str">
        <f>VLOOKUP(F8564,dComprador!A:B,2,0)</f>
        <v>Alon</v>
      </c>
      <c r="H8564">
        <v>5</v>
      </c>
      <c r="I8564" t="str">
        <f>VLOOKUP(H8564,dMateriaPrima!A:B,2,0)</f>
        <v>Areia</v>
      </c>
      <c r="J8564">
        <f>VLOOKUP(H8564,dMateriaPrima!A:C,3,0)</f>
        <v>3.59</v>
      </c>
      <c r="K8564">
        <v>25</v>
      </c>
      <c r="L8564">
        <f t="shared" si="267"/>
        <v>89.75</v>
      </c>
      <c r="M8564">
        <v>0</v>
      </c>
      <c r="N8564">
        <f t="shared" si="266"/>
        <v>89.75</v>
      </c>
      <c r="O8564">
        <v>2</v>
      </c>
      <c r="P8564" t="str">
        <f>VLOOKUP(O8564,dFornecedor!A:B,2,0)</f>
        <v>Minerva</v>
      </c>
    </row>
    <row r="8565" spans="1:16" x14ac:dyDescent="0.25">
      <c r="A8565">
        <v>8564</v>
      </c>
      <c r="B8565" s="1">
        <v>44438</v>
      </c>
      <c r="C8565" s="1">
        <v>44439</v>
      </c>
      <c r="D8565" s="1">
        <v>44462</v>
      </c>
      <c r="E8565" s="1">
        <v>44464</v>
      </c>
      <c r="F8565">
        <v>1</v>
      </c>
      <c r="G8565" t="str">
        <f>VLOOKUP(F8565,dComprador!A:B,2,0)</f>
        <v>Alon</v>
      </c>
      <c r="H8565">
        <v>11</v>
      </c>
      <c r="I8565" t="str">
        <f>VLOOKUP(H8565,dMateriaPrima!A:B,2,0)</f>
        <v>Papel</v>
      </c>
      <c r="J8565">
        <f>VLOOKUP(H8565,dMateriaPrima!A:C,3,0)</f>
        <v>9</v>
      </c>
      <c r="K8565">
        <v>83</v>
      </c>
      <c r="L8565">
        <f t="shared" si="267"/>
        <v>747</v>
      </c>
      <c r="M8565">
        <v>0</v>
      </c>
      <c r="N8565">
        <f t="shared" si="266"/>
        <v>747</v>
      </c>
      <c r="O8565">
        <v>3</v>
      </c>
      <c r="P8565" t="str">
        <f>VLOOKUP(O8565,dFornecedor!A:B,2,0)</f>
        <v>StepUp</v>
      </c>
    </row>
    <row r="8566" spans="1:16" x14ac:dyDescent="0.25">
      <c r="A8566">
        <v>8565</v>
      </c>
      <c r="B8566" s="1">
        <v>44439</v>
      </c>
      <c r="C8566" s="1">
        <v>44439</v>
      </c>
      <c r="D8566" s="1">
        <v>44446</v>
      </c>
      <c r="E8566" s="1">
        <v>44444</v>
      </c>
      <c r="F8566">
        <v>4</v>
      </c>
      <c r="G8566" t="str">
        <f>VLOOKUP(F8566,dComprador!A:B,2,0)</f>
        <v>Lira</v>
      </c>
      <c r="H8566">
        <v>7</v>
      </c>
      <c r="I8566" t="str">
        <f>VLOOKUP(H8566,dMateriaPrima!A:B,2,0)</f>
        <v>Poliéster</v>
      </c>
      <c r="J8566">
        <f>VLOOKUP(H8566,dMateriaPrima!A:C,3,0)</f>
        <v>8</v>
      </c>
      <c r="K8566">
        <v>234</v>
      </c>
      <c r="L8566">
        <f t="shared" si="267"/>
        <v>1872</v>
      </c>
      <c r="M8566">
        <v>0</v>
      </c>
      <c r="N8566">
        <f t="shared" si="266"/>
        <v>1872</v>
      </c>
      <c r="O8566">
        <v>2</v>
      </c>
      <c r="P8566" t="str">
        <f>VLOOKUP(O8566,dFornecedor!A:B,2,0)</f>
        <v>Minerva</v>
      </c>
    </row>
    <row r="8567" spans="1:16" x14ac:dyDescent="0.25">
      <c r="A8567">
        <v>8566</v>
      </c>
      <c r="B8567" s="1">
        <v>44439</v>
      </c>
      <c r="C8567" s="1">
        <v>44439</v>
      </c>
      <c r="D8567" s="1">
        <v>44449</v>
      </c>
      <c r="E8567" s="1">
        <v>44450</v>
      </c>
      <c r="F8567">
        <v>4</v>
      </c>
      <c r="G8567" t="str">
        <f>VLOOKUP(F8567,dComprador!A:B,2,0)</f>
        <v>Lira</v>
      </c>
      <c r="H8567">
        <v>1</v>
      </c>
      <c r="I8567" t="str">
        <f>VLOOKUP(H8567,dMateriaPrima!A:B,2,0)</f>
        <v>Tecido</v>
      </c>
      <c r="J8567">
        <f>VLOOKUP(H8567,dMateriaPrima!A:C,3,0)</f>
        <v>18</v>
      </c>
      <c r="K8567">
        <v>142</v>
      </c>
      <c r="L8567">
        <f t="shared" si="267"/>
        <v>2556</v>
      </c>
      <c r="M8567">
        <v>0</v>
      </c>
      <c r="N8567">
        <f t="shared" si="266"/>
        <v>2556</v>
      </c>
      <c r="O8567">
        <v>4</v>
      </c>
      <c r="P8567" t="str">
        <f>VLOOKUP(O8567,dFornecedor!A:B,2,0)</f>
        <v>AlphaOmega</v>
      </c>
    </row>
    <row r="8568" spans="1:16" x14ac:dyDescent="0.25">
      <c r="A8568">
        <v>8567</v>
      </c>
      <c r="B8568" s="1">
        <v>44439</v>
      </c>
      <c r="C8568" s="1">
        <v>44447</v>
      </c>
      <c r="D8568" s="1">
        <v>44450</v>
      </c>
      <c r="E8568" s="1">
        <v>44451</v>
      </c>
      <c r="F8568">
        <v>4</v>
      </c>
      <c r="G8568" t="str">
        <f>VLOOKUP(F8568,dComprador!A:B,2,0)</f>
        <v>Lira</v>
      </c>
      <c r="H8568">
        <v>5</v>
      </c>
      <c r="I8568" t="str">
        <f>VLOOKUP(H8568,dMateriaPrima!A:B,2,0)</f>
        <v>Areia</v>
      </c>
      <c r="J8568">
        <f>VLOOKUP(H8568,dMateriaPrima!A:C,3,0)</f>
        <v>3.59</v>
      </c>
      <c r="K8568">
        <v>19</v>
      </c>
      <c r="L8568">
        <f t="shared" si="267"/>
        <v>68.209999999999994</v>
      </c>
      <c r="M8568">
        <v>0</v>
      </c>
      <c r="N8568">
        <f t="shared" si="266"/>
        <v>68.209999999999994</v>
      </c>
      <c r="O8568">
        <v>2</v>
      </c>
      <c r="P8568" t="str">
        <f>VLOOKUP(O8568,dFornecedor!A:B,2,0)</f>
        <v>Minerva</v>
      </c>
    </row>
    <row r="8569" spans="1:16" x14ac:dyDescent="0.25">
      <c r="A8569">
        <v>8568</v>
      </c>
      <c r="B8569" s="1">
        <v>44439</v>
      </c>
      <c r="C8569" s="1">
        <v>44442</v>
      </c>
      <c r="D8569" s="1">
        <v>44446</v>
      </c>
      <c r="E8569" s="1">
        <v>44449</v>
      </c>
      <c r="F8569">
        <v>4</v>
      </c>
      <c r="G8569" t="str">
        <f>VLOOKUP(F8569,dComprador!A:B,2,0)</f>
        <v>Lira</v>
      </c>
      <c r="H8569">
        <v>6</v>
      </c>
      <c r="I8569" t="str">
        <f>VLOOKUP(H8569,dMateriaPrima!A:B,2,0)</f>
        <v>Fio Algodão</v>
      </c>
      <c r="J8569">
        <f>VLOOKUP(H8569,dMateriaPrima!A:C,3,0)</f>
        <v>55.9</v>
      </c>
      <c r="K8569">
        <v>328</v>
      </c>
      <c r="L8569">
        <f t="shared" si="267"/>
        <v>18335.2</v>
      </c>
      <c r="M8569">
        <v>0</v>
      </c>
      <c r="N8569">
        <f t="shared" si="266"/>
        <v>18335.2</v>
      </c>
      <c r="O8569">
        <v>1</v>
      </c>
      <c r="P8569" t="str">
        <f>VLOOKUP(O8569,dFornecedor!A:B,2,0)</f>
        <v>NorthShore</v>
      </c>
    </row>
    <row r="8570" spans="1:16" x14ac:dyDescent="0.25">
      <c r="A8570">
        <v>8569</v>
      </c>
      <c r="B8570" s="1">
        <v>44439</v>
      </c>
      <c r="C8570" s="1">
        <v>44447</v>
      </c>
      <c r="D8570" s="1">
        <v>44450</v>
      </c>
      <c r="E8570" s="1">
        <v>44451</v>
      </c>
      <c r="F8570">
        <v>4</v>
      </c>
      <c r="G8570" t="str">
        <f>VLOOKUP(F8570,dComprador!A:B,2,0)</f>
        <v>Lira</v>
      </c>
      <c r="H8570">
        <v>6</v>
      </c>
      <c r="I8570" t="str">
        <f>VLOOKUP(H8570,dMateriaPrima!A:B,2,0)</f>
        <v>Fio Algodão</v>
      </c>
      <c r="J8570">
        <f>VLOOKUP(H8570,dMateriaPrima!A:C,3,0)</f>
        <v>55.9</v>
      </c>
      <c r="K8570">
        <v>65</v>
      </c>
      <c r="L8570">
        <f t="shared" si="267"/>
        <v>3633.5</v>
      </c>
      <c r="M8570">
        <v>0</v>
      </c>
      <c r="N8570">
        <f t="shared" si="266"/>
        <v>3633.5</v>
      </c>
      <c r="O8570">
        <v>2</v>
      </c>
      <c r="P8570" t="str">
        <f>VLOOKUP(O8570,dFornecedor!A:B,2,0)</f>
        <v>Minerva</v>
      </c>
    </row>
    <row r="8571" spans="1:16" x14ac:dyDescent="0.25">
      <c r="A8571">
        <v>8570</v>
      </c>
      <c r="B8571" s="1">
        <v>44439</v>
      </c>
      <c r="C8571" s="1">
        <v>44441</v>
      </c>
      <c r="D8571" s="1">
        <v>44458</v>
      </c>
      <c r="E8571" s="1">
        <v>44461</v>
      </c>
      <c r="F8571">
        <v>1</v>
      </c>
      <c r="G8571" t="str">
        <f>VLOOKUP(F8571,dComprador!A:B,2,0)</f>
        <v>Alon</v>
      </c>
      <c r="H8571">
        <v>7</v>
      </c>
      <c r="I8571" t="str">
        <f>VLOOKUP(H8571,dMateriaPrima!A:B,2,0)</f>
        <v>Poliéster</v>
      </c>
      <c r="J8571">
        <f>VLOOKUP(H8571,dMateriaPrima!A:C,3,0)</f>
        <v>8</v>
      </c>
      <c r="K8571">
        <v>414</v>
      </c>
      <c r="L8571">
        <f t="shared" si="267"/>
        <v>3312</v>
      </c>
      <c r="M8571">
        <v>0</v>
      </c>
      <c r="N8571">
        <f t="shared" si="266"/>
        <v>3312</v>
      </c>
      <c r="O8571">
        <v>2</v>
      </c>
      <c r="P8571" t="str">
        <f>VLOOKUP(O8571,dFornecedor!A:B,2,0)</f>
        <v>Minerva</v>
      </c>
    </row>
    <row r="8572" spans="1:16" x14ac:dyDescent="0.25">
      <c r="A8572">
        <v>8571</v>
      </c>
      <c r="B8572" s="1">
        <v>44439</v>
      </c>
      <c r="C8572" s="1">
        <v>44441</v>
      </c>
      <c r="D8572" s="1">
        <v>44453</v>
      </c>
      <c r="E8572" s="1">
        <v>44456</v>
      </c>
      <c r="F8572">
        <v>2</v>
      </c>
      <c r="G8572" t="str">
        <f>VLOOKUP(F8572,dComprador!A:B,2,0)</f>
        <v>João</v>
      </c>
      <c r="H8572">
        <v>7</v>
      </c>
      <c r="I8572" t="str">
        <f>VLOOKUP(H8572,dMateriaPrima!A:B,2,0)</f>
        <v>Poliéster</v>
      </c>
      <c r="J8572">
        <f>VLOOKUP(H8572,dMateriaPrima!A:C,3,0)</f>
        <v>8</v>
      </c>
      <c r="K8572">
        <v>314</v>
      </c>
      <c r="L8572">
        <f t="shared" si="267"/>
        <v>2512</v>
      </c>
      <c r="M8572">
        <v>0</v>
      </c>
      <c r="N8572">
        <f t="shared" si="266"/>
        <v>2512</v>
      </c>
      <c r="O8572">
        <v>4</v>
      </c>
      <c r="P8572" t="str">
        <f>VLOOKUP(O8572,dFornecedor!A:B,2,0)</f>
        <v>AlphaOmega</v>
      </c>
    </row>
    <row r="8573" spans="1:16" x14ac:dyDescent="0.25">
      <c r="A8573">
        <v>8572</v>
      </c>
      <c r="B8573" s="1">
        <v>44439</v>
      </c>
      <c r="C8573" s="1">
        <v>44446</v>
      </c>
      <c r="D8573" s="1">
        <v>44450</v>
      </c>
      <c r="E8573" s="1">
        <v>44452</v>
      </c>
      <c r="F8573">
        <v>2</v>
      </c>
      <c r="G8573" t="str">
        <f>VLOOKUP(F8573,dComprador!A:B,2,0)</f>
        <v>João</v>
      </c>
      <c r="H8573">
        <v>10</v>
      </c>
      <c r="I8573" t="str">
        <f>VLOOKUP(H8573,dMateriaPrima!A:B,2,0)</f>
        <v>Pedra Britada</v>
      </c>
      <c r="J8573">
        <f>VLOOKUP(H8573,dMateriaPrima!A:C,3,0)</f>
        <v>56</v>
      </c>
      <c r="K8573">
        <v>27</v>
      </c>
      <c r="L8573">
        <f t="shared" si="267"/>
        <v>1512</v>
      </c>
      <c r="M8573">
        <v>0</v>
      </c>
      <c r="N8573">
        <f t="shared" si="266"/>
        <v>1512</v>
      </c>
      <c r="O8573">
        <v>3</v>
      </c>
      <c r="P8573" t="str">
        <f>VLOOKUP(O8573,dFornecedor!A:B,2,0)</f>
        <v>StepUp</v>
      </c>
    </row>
    <row r="8574" spans="1:16" x14ac:dyDescent="0.25">
      <c r="A8574">
        <v>8573</v>
      </c>
      <c r="B8574" s="1">
        <v>44439</v>
      </c>
      <c r="C8574" s="1">
        <v>44441</v>
      </c>
      <c r="D8574" s="1">
        <v>44456</v>
      </c>
      <c r="E8574" s="1">
        <v>44458</v>
      </c>
      <c r="F8574">
        <v>1</v>
      </c>
      <c r="G8574" t="str">
        <f>VLOOKUP(F8574,dComprador!A:B,2,0)</f>
        <v>Alon</v>
      </c>
      <c r="H8574">
        <v>8</v>
      </c>
      <c r="I8574" t="str">
        <f>VLOOKUP(H8574,dMateriaPrima!A:B,2,0)</f>
        <v>Cimento</v>
      </c>
      <c r="J8574">
        <f>VLOOKUP(H8574,dMateriaPrima!A:C,3,0)</f>
        <v>23</v>
      </c>
      <c r="K8574">
        <v>10</v>
      </c>
      <c r="L8574">
        <f t="shared" si="267"/>
        <v>230</v>
      </c>
      <c r="M8574">
        <v>0</v>
      </c>
      <c r="N8574">
        <f t="shared" si="266"/>
        <v>230</v>
      </c>
      <c r="O8574">
        <v>4</v>
      </c>
      <c r="P8574" t="str">
        <f>VLOOKUP(O8574,dFornecedor!A:B,2,0)</f>
        <v>AlphaOmega</v>
      </c>
    </row>
    <row r="8575" spans="1:16" x14ac:dyDescent="0.25">
      <c r="A8575">
        <v>8574</v>
      </c>
      <c r="B8575" s="1">
        <v>44439</v>
      </c>
      <c r="C8575" s="1">
        <v>44446</v>
      </c>
      <c r="D8575" s="1">
        <v>44458</v>
      </c>
      <c r="E8575" s="1">
        <v>44463</v>
      </c>
      <c r="F8575">
        <v>1</v>
      </c>
      <c r="G8575" t="str">
        <f>VLOOKUP(F8575,dComprador!A:B,2,0)</f>
        <v>Alon</v>
      </c>
      <c r="H8575">
        <v>7</v>
      </c>
      <c r="I8575" t="str">
        <f>VLOOKUP(H8575,dMateriaPrima!A:B,2,0)</f>
        <v>Poliéster</v>
      </c>
      <c r="J8575">
        <f>VLOOKUP(H8575,dMateriaPrima!A:C,3,0)</f>
        <v>8</v>
      </c>
      <c r="K8575">
        <v>523</v>
      </c>
      <c r="L8575">
        <f t="shared" si="267"/>
        <v>4184</v>
      </c>
      <c r="M8575">
        <v>0</v>
      </c>
      <c r="N8575">
        <f t="shared" si="266"/>
        <v>4184</v>
      </c>
      <c r="O8575">
        <v>3</v>
      </c>
      <c r="P8575" t="str">
        <f>VLOOKUP(O8575,dFornecedor!A:B,2,0)</f>
        <v>StepUp</v>
      </c>
    </row>
    <row r="8576" spans="1:16" x14ac:dyDescent="0.25">
      <c r="A8576">
        <v>8575</v>
      </c>
      <c r="B8576" s="1">
        <v>44439</v>
      </c>
      <c r="C8576" s="1">
        <v>44439</v>
      </c>
      <c r="D8576" s="1">
        <v>44471</v>
      </c>
      <c r="E8576" s="1">
        <v>44473</v>
      </c>
      <c r="F8576">
        <v>1</v>
      </c>
      <c r="G8576" t="str">
        <f>VLOOKUP(F8576,dComprador!A:B,2,0)</f>
        <v>Alon</v>
      </c>
      <c r="H8576">
        <v>9</v>
      </c>
      <c r="I8576" t="str">
        <f>VLOOKUP(H8576,dMateriaPrima!A:B,2,0)</f>
        <v>Couro</v>
      </c>
      <c r="J8576">
        <f>VLOOKUP(H8576,dMateriaPrima!A:C,3,0)</f>
        <v>4.4000000000000004</v>
      </c>
      <c r="K8576">
        <v>451</v>
      </c>
      <c r="L8576">
        <f t="shared" si="267"/>
        <v>1984.4</v>
      </c>
      <c r="M8576">
        <v>0</v>
      </c>
      <c r="N8576">
        <f t="shared" si="266"/>
        <v>1984.4</v>
      </c>
      <c r="O8576">
        <v>2</v>
      </c>
      <c r="P8576" t="str">
        <f>VLOOKUP(O8576,dFornecedor!A:B,2,0)</f>
        <v>Minerva</v>
      </c>
    </row>
    <row r="8577" spans="1:16" x14ac:dyDescent="0.25">
      <c r="A8577">
        <v>8576</v>
      </c>
      <c r="B8577" s="1">
        <v>44439</v>
      </c>
      <c r="C8577" s="1">
        <v>44449</v>
      </c>
      <c r="D8577" s="1">
        <v>44463</v>
      </c>
      <c r="E8577" s="1">
        <v>44465</v>
      </c>
      <c r="F8577">
        <v>1</v>
      </c>
      <c r="G8577" t="str">
        <f>VLOOKUP(F8577,dComprador!A:B,2,0)</f>
        <v>Alon</v>
      </c>
      <c r="H8577">
        <v>5</v>
      </c>
      <c r="I8577" t="str">
        <f>VLOOKUP(H8577,dMateriaPrima!A:B,2,0)</f>
        <v>Areia</v>
      </c>
      <c r="J8577">
        <f>VLOOKUP(H8577,dMateriaPrima!A:C,3,0)</f>
        <v>3.59</v>
      </c>
      <c r="K8577">
        <v>220</v>
      </c>
      <c r="L8577">
        <f t="shared" si="267"/>
        <v>789.8</v>
      </c>
      <c r="M8577">
        <v>0</v>
      </c>
      <c r="N8577">
        <f t="shared" si="266"/>
        <v>789.8</v>
      </c>
      <c r="O8577">
        <v>3</v>
      </c>
      <c r="P8577" t="str">
        <f>VLOOKUP(O8577,dFornecedor!A:B,2,0)</f>
        <v>StepUp</v>
      </c>
    </row>
    <row r="8578" spans="1:16" x14ac:dyDescent="0.25">
      <c r="A8578">
        <v>8577</v>
      </c>
      <c r="B8578" s="1">
        <v>44440</v>
      </c>
      <c r="C8578" s="1">
        <v>44449</v>
      </c>
      <c r="D8578" s="1">
        <v>44451</v>
      </c>
      <c r="E8578" s="1">
        <v>44451</v>
      </c>
      <c r="F8578">
        <v>4</v>
      </c>
      <c r="G8578" t="str">
        <f>VLOOKUP(F8578,dComprador!A:B,2,0)</f>
        <v>Lira</v>
      </c>
      <c r="H8578">
        <v>11</v>
      </c>
      <c r="I8578" t="str">
        <f>VLOOKUP(H8578,dMateriaPrima!A:B,2,0)</f>
        <v>Papel</v>
      </c>
      <c r="J8578">
        <f>VLOOKUP(H8578,dMateriaPrima!A:C,3,0)</f>
        <v>9</v>
      </c>
      <c r="K8578">
        <v>35</v>
      </c>
      <c r="L8578">
        <f t="shared" si="267"/>
        <v>315</v>
      </c>
      <c r="M8578">
        <v>0</v>
      </c>
      <c r="N8578">
        <f t="shared" ref="N8578:N8641" si="268">SUM(L8578-((L8578*M8578)/100))</f>
        <v>315</v>
      </c>
      <c r="O8578">
        <v>1</v>
      </c>
      <c r="P8578" t="str">
        <f>VLOOKUP(O8578,dFornecedor!A:B,2,0)</f>
        <v>NorthShore</v>
      </c>
    </row>
    <row r="8579" spans="1:16" x14ac:dyDescent="0.25">
      <c r="A8579">
        <v>8578</v>
      </c>
      <c r="B8579" s="1">
        <v>44440</v>
      </c>
      <c r="C8579" s="1">
        <v>44447</v>
      </c>
      <c r="D8579" s="1">
        <v>44449</v>
      </c>
      <c r="E8579" s="1">
        <v>44455</v>
      </c>
      <c r="F8579">
        <v>4</v>
      </c>
      <c r="G8579" t="str">
        <f>VLOOKUP(F8579,dComprador!A:B,2,0)</f>
        <v>Lira</v>
      </c>
      <c r="H8579">
        <v>5</v>
      </c>
      <c r="I8579" t="str">
        <f>VLOOKUP(H8579,dMateriaPrima!A:B,2,0)</f>
        <v>Areia</v>
      </c>
      <c r="J8579">
        <f>VLOOKUP(H8579,dMateriaPrima!A:C,3,0)</f>
        <v>3.59</v>
      </c>
      <c r="K8579">
        <v>434</v>
      </c>
      <c r="L8579">
        <f t="shared" ref="L8579:L8642" si="269">J8579*K8579</f>
        <v>1558.06</v>
      </c>
      <c r="M8579">
        <v>0</v>
      </c>
      <c r="N8579">
        <f t="shared" si="268"/>
        <v>1558.06</v>
      </c>
      <c r="O8579">
        <v>2</v>
      </c>
      <c r="P8579" t="str">
        <f>VLOOKUP(O8579,dFornecedor!A:B,2,0)</f>
        <v>Minerva</v>
      </c>
    </row>
    <row r="8580" spans="1:16" x14ac:dyDescent="0.25">
      <c r="A8580">
        <v>8579</v>
      </c>
      <c r="B8580" s="1">
        <v>44440</v>
      </c>
      <c r="C8580" s="1">
        <v>44452</v>
      </c>
      <c r="D8580" s="1">
        <v>44452</v>
      </c>
      <c r="E8580" s="1">
        <v>44453</v>
      </c>
      <c r="F8580">
        <v>4</v>
      </c>
      <c r="G8580" t="str">
        <f>VLOOKUP(F8580,dComprador!A:B,2,0)</f>
        <v>Lira</v>
      </c>
      <c r="H8580">
        <v>6</v>
      </c>
      <c r="I8580" t="str">
        <f>VLOOKUP(H8580,dMateriaPrima!A:B,2,0)</f>
        <v>Fio Algodão</v>
      </c>
      <c r="J8580">
        <f>VLOOKUP(H8580,dMateriaPrima!A:C,3,0)</f>
        <v>55.9</v>
      </c>
      <c r="K8580">
        <v>258</v>
      </c>
      <c r="L8580">
        <f t="shared" si="269"/>
        <v>14422.199999999999</v>
      </c>
      <c r="M8580">
        <v>0</v>
      </c>
      <c r="N8580">
        <f t="shared" si="268"/>
        <v>14422.199999999999</v>
      </c>
      <c r="O8580">
        <v>1</v>
      </c>
      <c r="P8580" t="str">
        <f>VLOOKUP(O8580,dFornecedor!A:B,2,0)</f>
        <v>NorthShore</v>
      </c>
    </row>
    <row r="8581" spans="1:16" x14ac:dyDescent="0.25">
      <c r="A8581">
        <v>8580</v>
      </c>
      <c r="B8581" s="1">
        <v>44440</v>
      </c>
      <c r="C8581" s="1">
        <v>44448</v>
      </c>
      <c r="D8581" s="1">
        <v>44450</v>
      </c>
      <c r="E8581" s="1">
        <v>44454</v>
      </c>
      <c r="F8581">
        <v>4</v>
      </c>
      <c r="G8581" t="str">
        <f>VLOOKUP(F8581,dComprador!A:B,2,0)</f>
        <v>Lira</v>
      </c>
      <c r="H8581">
        <v>4</v>
      </c>
      <c r="I8581" t="str">
        <f>VLOOKUP(H8581,dMateriaPrima!A:B,2,0)</f>
        <v>Madeira</v>
      </c>
      <c r="J8581">
        <f>VLOOKUP(H8581,dMateriaPrima!A:C,3,0)</f>
        <v>168</v>
      </c>
      <c r="K8581">
        <v>158</v>
      </c>
      <c r="L8581">
        <f t="shared" si="269"/>
        <v>26544</v>
      </c>
      <c r="M8581">
        <v>0</v>
      </c>
      <c r="N8581">
        <f t="shared" si="268"/>
        <v>26544</v>
      </c>
      <c r="O8581">
        <v>2</v>
      </c>
      <c r="P8581" t="str">
        <f>VLOOKUP(O8581,dFornecedor!A:B,2,0)</f>
        <v>Minerva</v>
      </c>
    </row>
    <row r="8582" spans="1:16" x14ac:dyDescent="0.25">
      <c r="A8582">
        <v>8581</v>
      </c>
      <c r="B8582" s="1">
        <v>44440</v>
      </c>
      <c r="C8582" s="1">
        <v>44448</v>
      </c>
      <c r="D8582" s="1">
        <v>44459</v>
      </c>
      <c r="E8582" s="1">
        <v>44460</v>
      </c>
      <c r="F8582">
        <v>1</v>
      </c>
      <c r="G8582" t="str">
        <f>VLOOKUP(F8582,dComprador!A:B,2,0)</f>
        <v>Alon</v>
      </c>
      <c r="H8582">
        <v>11</v>
      </c>
      <c r="I8582" t="str">
        <f>VLOOKUP(H8582,dMateriaPrima!A:B,2,0)</f>
        <v>Papel</v>
      </c>
      <c r="J8582">
        <f>VLOOKUP(H8582,dMateriaPrima!A:C,3,0)</f>
        <v>9</v>
      </c>
      <c r="K8582">
        <v>167</v>
      </c>
      <c r="L8582">
        <f t="shared" si="269"/>
        <v>1503</v>
      </c>
      <c r="M8582">
        <v>0</v>
      </c>
      <c r="N8582">
        <f t="shared" si="268"/>
        <v>1503</v>
      </c>
      <c r="O8582">
        <v>3</v>
      </c>
      <c r="P8582" t="str">
        <f>VLOOKUP(O8582,dFornecedor!A:B,2,0)</f>
        <v>StepUp</v>
      </c>
    </row>
    <row r="8583" spans="1:16" x14ac:dyDescent="0.25">
      <c r="A8583">
        <v>8582</v>
      </c>
      <c r="B8583" s="1">
        <v>44440</v>
      </c>
      <c r="C8583" s="1">
        <v>44440</v>
      </c>
      <c r="D8583" s="1">
        <v>44473</v>
      </c>
      <c r="E8583" s="1">
        <v>44474</v>
      </c>
      <c r="F8583">
        <v>1</v>
      </c>
      <c r="G8583" t="str">
        <f>VLOOKUP(F8583,dComprador!A:B,2,0)</f>
        <v>Alon</v>
      </c>
      <c r="H8583">
        <v>5</v>
      </c>
      <c r="I8583" t="str">
        <f>VLOOKUP(H8583,dMateriaPrima!A:B,2,0)</f>
        <v>Areia</v>
      </c>
      <c r="J8583">
        <f>VLOOKUP(H8583,dMateriaPrima!A:C,3,0)</f>
        <v>3.59</v>
      </c>
      <c r="K8583">
        <v>378</v>
      </c>
      <c r="L8583">
        <f t="shared" si="269"/>
        <v>1357.02</v>
      </c>
      <c r="M8583">
        <v>0</v>
      </c>
      <c r="N8583">
        <f t="shared" si="268"/>
        <v>1357.02</v>
      </c>
      <c r="O8583">
        <v>4</v>
      </c>
      <c r="P8583" t="str">
        <f>VLOOKUP(O8583,dFornecedor!A:B,2,0)</f>
        <v>AlphaOmega</v>
      </c>
    </row>
    <row r="8584" spans="1:16" x14ac:dyDescent="0.25">
      <c r="A8584">
        <v>8583</v>
      </c>
      <c r="B8584" s="1">
        <v>44440</v>
      </c>
      <c r="C8584" s="1">
        <v>44443</v>
      </c>
      <c r="D8584" s="1">
        <v>44463</v>
      </c>
      <c r="E8584" s="1">
        <v>44467</v>
      </c>
      <c r="F8584">
        <v>1</v>
      </c>
      <c r="G8584" t="str">
        <f>VLOOKUP(F8584,dComprador!A:B,2,0)</f>
        <v>Alon</v>
      </c>
      <c r="H8584">
        <v>8</v>
      </c>
      <c r="I8584" t="str">
        <f>VLOOKUP(H8584,dMateriaPrima!A:B,2,0)</f>
        <v>Cimento</v>
      </c>
      <c r="J8584">
        <f>VLOOKUP(H8584,dMateriaPrima!A:C,3,0)</f>
        <v>23</v>
      </c>
      <c r="K8584">
        <v>59</v>
      </c>
      <c r="L8584">
        <f t="shared" si="269"/>
        <v>1357</v>
      </c>
      <c r="M8584">
        <v>0</v>
      </c>
      <c r="N8584">
        <f t="shared" si="268"/>
        <v>1357</v>
      </c>
      <c r="O8584">
        <v>3</v>
      </c>
      <c r="P8584" t="str">
        <f>VLOOKUP(O8584,dFornecedor!A:B,2,0)</f>
        <v>StepUp</v>
      </c>
    </row>
    <row r="8585" spans="1:16" x14ac:dyDescent="0.25">
      <c r="A8585">
        <v>8584</v>
      </c>
      <c r="B8585" s="1">
        <v>44441</v>
      </c>
      <c r="C8585" s="1">
        <v>44445</v>
      </c>
      <c r="D8585" s="1">
        <v>44448</v>
      </c>
      <c r="E8585" s="1">
        <v>44449</v>
      </c>
      <c r="F8585">
        <v>4</v>
      </c>
      <c r="G8585" t="str">
        <f>VLOOKUP(F8585,dComprador!A:B,2,0)</f>
        <v>Lira</v>
      </c>
      <c r="H8585">
        <v>10</v>
      </c>
      <c r="I8585" t="str">
        <f>VLOOKUP(H8585,dMateriaPrima!A:B,2,0)</f>
        <v>Pedra Britada</v>
      </c>
      <c r="J8585">
        <f>VLOOKUP(H8585,dMateriaPrima!A:C,3,0)</f>
        <v>56</v>
      </c>
      <c r="K8585">
        <v>117</v>
      </c>
      <c r="L8585">
        <f t="shared" si="269"/>
        <v>6552</v>
      </c>
      <c r="M8585">
        <v>0</v>
      </c>
      <c r="N8585">
        <f t="shared" si="268"/>
        <v>6552</v>
      </c>
      <c r="O8585">
        <v>1</v>
      </c>
      <c r="P8585" t="str">
        <f>VLOOKUP(O8585,dFornecedor!A:B,2,0)</f>
        <v>NorthShore</v>
      </c>
    </row>
    <row r="8586" spans="1:16" x14ac:dyDescent="0.25">
      <c r="A8586">
        <v>8585</v>
      </c>
      <c r="B8586" s="1">
        <v>44441</v>
      </c>
      <c r="C8586" s="1">
        <v>44442</v>
      </c>
      <c r="D8586" s="1">
        <v>44448</v>
      </c>
      <c r="E8586" s="1">
        <v>44446</v>
      </c>
      <c r="F8586">
        <v>4</v>
      </c>
      <c r="G8586" t="str">
        <f>VLOOKUP(F8586,dComprador!A:B,2,0)</f>
        <v>Lira</v>
      </c>
      <c r="H8586">
        <v>7</v>
      </c>
      <c r="I8586" t="str">
        <f>VLOOKUP(H8586,dMateriaPrima!A:B,2,0)</f>
        <v>Poliéster</v>
      </c>
      <c r="J8586">
        <f>VLOOKUP(H8586,dMateriaPrima!A:C,3,0)</f>
        <v>8</v>
      </c>
      <c r="K8586">
        <v>103</v>
      </c>
      <c r="L8586">
        <f t="shared" si="269"/>
        <v>824</v>
      </c>
      <c r="M8586">
        <v>0</v>
      </c>
      <c r="N8586">
        <f t="shared" si="268"/>
        <v>824</v>
      </c>
      <c r="O8586">
        <v>3</v>
      </c>
      <c r="P8586" t="str">
        <f>VLOOKUP(O8586,dFornecedor!A:B,2,0)</f>
        <v>StepUp</v>
      </c>
    </row>
    <row r="8587" spans="1:16" x14ac:dyDescent="0.25">
      <c r="A8587">
        <v>8586</v>
      </c>
      <c r="B8587" s="1">
        <v>44441</v>
      </c>
      <c r="C8587" s="1">
        <v>44441</v>
      </c>
      <c r="D8587" s="1">
        <v>44472</v>
      </c>
      <c r="E8587" s="1">
        <v>44474</v>
      </c>
      <c r="F8587">
        <v>1</v>
      </c>
      <c r="G8587" t="str">
        <f>VLOOKUP(F8587,dComprador!A:B,2,0)</f>
        <v>Alon</v>
      </c>
      <c r="H8587">
        <v>7</v>
      </c>
      <c r="I8587" t="str">
        <f>VLOOKUP(H8587,dMateriaPrima!A:B,2,0)</f>
        <v>Poliéster</v>
      </c>
      <c r="J8587">
        <f>VLOOKUP(H8587,dMateriaPrima!A:C,3,0)</f>
        <v>8</v>
      </c>
      <c r="K8587">
        <v>22</v>
      </c>
      <c r="L8587">
        <f t="shared" si="269"/>
        <v>176</v>
      </c>
      <c r="M8587">
        <v>0</v>
      </c>
      <c r="N8587">
        <f t="shared" si="268"/>
        <v>176</v>
      </c>
      <c r="O8587">
        <v>2</v>
      </c>
      <c r="P8587" t="str">
        <f>VLOOKUP(O8587,dFornecedor!A:B,2,0)</f>
        <v>Minerva</v>
      </c>
    </row>
    <row r="8588" spans="1:16" x14ac:dyDescent="0.25">
      <c r="A8588">
        <v>8587</v>
      </c>
      <c r="B8588" s="1">
        <v>44441</v>
      </c>
      <c r="C8588" s="1">
        <v>44449</v>
      </c>
      <c r="D8588" s="1">
        <v>44474</v>
      </c>
      <c r="E8588" s="1">
        <v>44475</v>
      </c>
      <c r="F8588">
        <v>1</v>
      </c>
      <c r="G8588" t="str">
        <f>VLOOKUP(F8588,dComprador!A:B,2,0)</f>
        <v>Alon</v>
      </c>
      <c r="H8588">
        <v>5</v>
      </c>
      <c r="I8588" t="str">
        <f>VLOOKUP(H8588,dMateriaPrima!A:B,2,0)</f>
        <v>Areia</v>
      </c>
      <c r="J8588">
        <f>VLOOKUP(H8588,dMateriaPrima!A:C,3,0)</f>
        <v>3.59</v>
      </c>
      <c r="K8588">
        <v>151</v>
      </c>
      <c r="L8588">
        <f t="shared" si="269"/>
        <v>542.09</v>
      </c>
      <c r="M8588">
        <v>0</v>
      </c>
      <c r="N8588">
        <f t="shared" si="268"/>
        <v>542.09</v>
      </c>
      <c r="O8588">
        <v>2</v>
      </c>
      <c r="P8588" t="str">
        <f>VLOOKUP(O8588,dFornecedor!A:B,2,0)</f>
        <v>Minerva</v>
      </c>
    </row>
    <row r="8589" spans="1:16" x14ac:dyDescent="0.25">
      <c r="A8589">
        <v>8588</v>
      </c>
      <c r="B8589" s="1">
        <v>44441</v>
      </c>
      <c r="C8589" s="1">
        <v>44442</v>
      </c>
      <c r="D8589" s="1">
        <v>44451</v>
      </c>
      <c r="E8589" s="1">
        <v>44451</v>
      </c>
      <c r="F8589">
        <v>4</v>
      </c>
      <c r="G8589" t="str">
        <f>VLOOKUP(F8589,dComprador!A:B,2,0)</f>
        <v>Lira</v>
      </c>
      <c r="H8589">
        <v>8</v>
      </c>
      <c r="I8589" t="str">
        <f>VLOOKUP(H8589,dMateriaPrima!A:B,2,0)</f>
        <v>Cimento</v>
      </c>
      <c r="J8589">
        <f>VLOOKUP(H8589,dMateriaPrima!A:C,3,0)</f>
        <v>23</v>
      </c>
      <c r="K8589">
        <v>127</v>
      </c>
      <c r="L8589">
        <f t="shared" si="269"/>
        <v>2921</v>
      </c>
      <c r="M8589">
        <v>0</v>
      </c>
      <c r="N8589">
        <f t="shared" si="268"/>
        <v>2921</v>
      </c>
      <c r="O8589">
        <v>4</v>
      </c>
      <c r="P8589" t="str">
        <f>VLOOKUP(O8589,dFornecedor!A:B,2,0)</f>
        <v>AlphaOmega</v>
      </c>
    </row>
    <row r="8590" spans="1:16" x14ac:dyDescent="0.25">
      <c r="A8590">
        <v>8589</v>
      </c>
      <c r="B8590" s="1">
        <v>44441</v>
      </c>
      <c r="C8590" s="1">
        <v>44442</v>
      </c>
      <c r="D8590" s="1">
        <v>44447</v>
      </c>
      <c r="E8590" s="1">
        <v>44447</v>
      </c>
      <c r="F8590">
        <v>4</v>
      </c>
      <c r="G8590" t="str">
        <f>VLOOKUP(F8590,dComprador!A:B,2,0)</f>
        <v>Lira</v>
      </c>
      <c r="H8590">
        <v>9</v>
      </c>
      <c r="I8590" t="str">
        <f>VLOOKUP(H8590,dMateriaPrima!A:B,2,0)</f>
        <v>Couro</v>
      </c>
      <c r="J8590">
        <f>VLOOKUP(H8590,dMateriaPrima!A:C,3,0)</f>
        <v>4.4000000000000004</v>
      </c>
      <c r="K8590">
        <v>262</v>
      </c>
      <c r="L8590">
        <f t="shared" si="269"/>
        <v>1152.8000000000002</v>
      </c>
      <c r="M8590">
        <v>0</v>
      </c>
      <c r="N8590">
        <f t="shared" si="268"/>
        <v>1152.8000000000002</v>
      </c>
      <c r="O8590">
        <v>3</v>
      </c>
      <c r="P8590" t="str">
        <f>VLOOKUP(O8590,dFornecedor!A:B,2,0)</f>
        <v>StepUp</v>
      </c>
    </row>
    <row r="8591" spans="1:16" x14ac:dyDescent="0.25">
      <c r="A8591">
        <v>8590</v>
      </c>
      <c r="B8591" s="1">
        <v>44441</v>
      </c>
      <c r="C8591" s="1">
        <v>44444</v>
      </c>
      <c r="D8591" s="1">
        <v>44462</v>
      </c>
      <c r="E8591" s="1">
        <v>44462</v>
      </c>
      <c r="F8591">
        <v>1</v>
      </c>
      <c r="G8591" t="str">
        <f>VLOOKUP(F8591,dComprador!A:B,2,0)</f>
        <v>Alon</v>
      </c>
      <c r="H8591">
        <v>9</v>
      </c>
      <c r="I8591" t="str">
        <f>VLOOKUP(H8591,dMateriaPrima!A:B,2,0)</f>
        <v>Couro</v>
      </c>
      <c r="J8591">
        <f>VLOOKUP(H8591,dMateriaPrima!A:C,3,0)</f>
        <v>4.4000000000000004</v>
      </c>
      <c r="K8591">
        <v>2</v>
      </c>
      <c r="L8591">
        <f t="shared" si="269"/>
        <v>8.8000000000000007</v>
      </c>
      <c r="M8591">
        <v>0</v>
      </c>
      <c r="N8591">
        <f t="shared" si="268"/>
        <v>8.8000000000000007</v>
      </c>
      <c r="O8591">
        <v>4</v>
      </c>
      <c r="P8591" t="str">
        <f>VLOOKUP(O8591,dFornecedor!A:B,2,0)</f>
        <v>AlphaOmega</v>
      </c>
    </row>
    <row r="8592" spans="1:16" x14ac:dyDescent="0.25">
      <c r="A8592">
        <v>8591</v>
      </c>
      <c r="B8592" s="1">
        <v>44441</v>
      </c>
      <c r="C8592" s="1">
        <v>44441</v>
      </c>
      <c r="D8592" s="1">
        <v>44468</v>
      </c>
      <c r="E8592" s="1">
        <v>44471</v>
      </c>
      <c r="F8592">
        <v>1</v>
      </c>
      <c r="G8592" t="str">
        <f>VLOOKUP(F8592,dComprador!A:B,2,0)</f>
        <v>Alon</v>
      </c>
      <c r="H8592">
        <v>8</v>
      </c>
      <c r="I8592" t="str">
        <f>VLOOKUP(H8592,dMateriaPrima!A:B,2,0)</f>
        <v>Cimento</v>
      </c>
      <c r="J8592">
        <f>VLOOKUP(H8592,dMateriaPrima!A:C,3,0)</f>
        <v>23</v>
      </c>
      <c r="K8592">
        <v>6</v>
      </c>
      <c r="L8592">
        <f t="shared" si="269"/>
        <v>138</v>
      </c>
      <c r="M8592">
        <v>0</v>
      </c>
      <c r="N8592">
        <f t="shared" si="268"/>
        <v>138</v>
      </c>
      <c r="O8592">
        <v>2</v>
      </c>
      <c r="P8592" t="str">
        <f>VLOOKUP(O8592,dFornecedor!A:B,2,0)</f>
        <v>Minerva</v>
      </c>
    </row>
    <row r="8593" spans="1:16" x14ac:dyDescent="0.25">
      <c r="A8593">
        <v>8592</v>
      </c>
      <c r="B8593" s="1">
        <v>44441</v>
      </c>
      <c r="C8593" s="1">
        <v>44442</v>
      </c>
      <c r="D8593" s="1">
        <v>44464</v>
      </c>
      <c r="E8593" s="1">
        <v>44466</v>
      </c>
      <c r="F8593">
        <v>1</v>
      </c>
      <c r="G8593" t="str">
        <f>VLOOKUP(F8593,dComprador!A:B,2,0)</f>
        <v>Alon</v>
      </c>
      <c r="H8593">
        <v>8</v>
      </c>
      <c r="I8593" t="str">
        <f>VLOOKUP(H8593,dMateriaPrima!A:B,2,0)</f>
        <v>Cimento</v>
      </c>
      <c r="J8593">
        <f>VLOOKUP(H8593,dMateriaPrima!A:C,3,0)</f>
        <v>23</v>
      </c>
      <c r="K8593">
        <v>243</v>
      </c>
      <c r="L8593">
        <f t="shared" si="269"/>
        <v>5589</v>
      </c>
      <c r="M8593">
        <v>0</v>
      </c>
      <c r="N8593">
        <f t="shared" si="268"/>
        <v>5589</v>
      </c>
      <c r="O8593">
        <v>3</v>
      </c>
      <c r="P8593" t="str">
        <f>VLOOKUP(O8593,dFornecedor!A:B,2,0)</f>
        <v>StepUp</v>
      </c>
    </row>
    <row r="8594" spans="1:16" x14ac:dyDescent="0.25">
      <c r="A8594">
        <v>8593</v>
      </c>
      <c r="B8594" s="1">
        <v>44442</v>
      </c>
      <c r="C8594" s="1">
        <v>44443</v>
      </c>
      <c r="D8594" s="1">
        <v>44451</v>
      </c>
      <c r="E8594" s="1">
        <v>44452</v>
      </c>
      <c r="F8594">
        <v>4</v>
      </c>
      <c r="G8594" t="str">
        <f>VLOOKUP(F8594,dComprador!A:B,2,0)</f>
        <v>Lira</v>
      </c>
      <c r="H8594">
        <v>5</v>
      </c>
      <c r="I8594" t="str">
        <f>VLOOKUP(H8594,dMateriaPrima!A:B,2,0)</f>
        <v>Areia</v>
      </c>
      <c r="J8594">
        <f>VLOOKUP(H8594,dMateriaPrima!A:C,3,0)</f>
        <v>3.59</v>
      </c>
      <c r="K8594">
        <v>184</v>
      </c>
      <c r="L8594">
        <f t="shared" si="269"/>
        <v>660.56</v>
      </c>
      <c r="M8594">
        <v>0</v>
      </c>
      <c r="N8594">
        <f t="shared" si="268"/>
        <v>660.56</v>
      </c>
      <c r="O8594">
        <v>3</v>
      </c>
      <c r="P8594" t="str">
        <f>VLOOKUP(O8594,dFornecedor!A:B,2,0)</f>
        <v>StepUp</v>
      </c>
    </row>
    <row r="8595" spans="1:16" x14ac:dyDescent="0.25">
      <c r="A8595">
        <v>8594</v>
      </c>
      <c r="B8595" s="1">
        <v>44442</v>
      </c>
      <c r="C8595" s="1">
        <v>44443</v>
      </c>
      <c r="D8595" s="1">
        <v>44450</v>
      </c>
      <c r="E8595" s="1">
        <v>44452</v>
      </c>
      <c r="F8595">
        <v>4</v>
      </c>
      <c r="G8595" t="str">
        <f>VLOOKUP(F8595,dComprador!A:B,2,0)</f>
        <v>Lira</v>
      </c>
      <c r="H8595">
        <v>11</v>
      </c>
      <c r="I8595" t="str">
        <f>VLOOKUP(H8595,dMateriaPrima!A:B,2,0)</f>
        <v>Papel</v>
      </c>
      <c r="J8595">
        <f>VLOOKUP(H8595,dMateriaPrima!A:C,3,0)</f>
        <v>9</v>
      </c>
      <c r="K8595">
        <v>86</v>
      </c>
      <c r="L8595">
        <f t="shared" si="269"/>
        <v>774</v>
      </c>
      <c r="M8595">
        <v>0</v>
      </c>
      <c r="N8595">
        <f t="shared" si="268"/>
        <v>774</v>
      </c>
      <c r="O8595">
        <v>3</v>
      </c>
      <c r="P8595" t="str">
        <f>VLOOKUP(O8595,dFornecedor!A:B,2,0)</f>
        <v>StepUp</v>
      </c>
    </row>
    <row r="8596" spans="1:16" x14ac:dyDescent="0.25">
      <c r="A8596">
        <v>8595</v>
      </c>
      <c r="B8596" s="1">
        <v>44442</v>
      </c>
      <c r="C8596" s="1">
        <v>44442</v>
      </c>
      <c r="D8596" s="1">
        <v>44447</v>
      </c>
      <c r="E8596" s="1">
        <v>44452</v>
      </c>
      <c r="F8596">
        <v>4</v>
      </c>
      <c r="G8596" t="str">
        <f>VLOOKUP(F8596,dComprador!A:B,2,0)</f>
        <v>Lira</v>
      </c>
      <c r="H8596">
        <v>8</v>
      </c>
      <c r="I8596" t="str">
        <f>VLOOKUP(H8596,dMateriaPrima!A:B,2,0)</f>
        <v>Cimento</v>
      </c>
      <c r="J8596">
        <f>VLOOKUP(H8596,dMateriaPrima!A:C,3,0)</f>
        <v>23</v>
      </c>
      <c r="K8596">
        <v>233</v>
      </c>
      <c r="L8596">
        <f t="shared" si="269"/>
        <v>5359</v>
      </c>
      <c r="M8596">
        <v>0</v>
      </c>
      <c r="N8596">
        <f t="shared" si="268"/>
        <v>5359</v>
      </c>
      <c r="O8596">
        <v>2</v>
      </c>
      <c r="P8596" t="str">
        <f>VLOOKUP(O8596,dFornecedor!A:B,2,0)</f>
        <v>Minerva</v>
      </c>
    </row>
    <row r="8597" spans="1:16" x14ac:dyDescent="0.25">
      <c r="A8597">
        <v>8596</v>
      </c>
      <c r="B8597" s="1">
        <v>44442</v>
      </c>
      <c r="C8597" s="1">
        <v>44451</v>
      </c>
      <c r="D8597" s="1">
        <v>44453</v>
      </c>
      <c r="E8597" s="1">
        <v>44459</v>
      </c>
      <c r="F8597">
        <v>4</v>
      </c>
      <c r="G8597" t="str">
        <f>VLOOKUP(F8597,dComprador!A:B,2,0)</f>
        <v>Lira</v>
      </c>
      <c r="H8597">
        <v>11</v>
      </c>
      <c r="I8597" t="str">
        <f>VLOOKUP(H8597,dMateriaPrima!A:B,2,0)</f>
        <v>Papel</v>
      </c>
      <c r="J8597">
        <f>VLOOKUP(H8597,dMateriaPrima!A:C,3,0)</f>
        <v>9</v>
      </c>
      <c r="K8597">
        <v>204</v>
      </c>
      <c r="L8597">
        <f t="shared" si="269"/>
        <v>1836</v>
      </c>
      <c r="M8597">
        <v>0</v>
      </c>
      <c r="N8597">
        <f t="shared" si="268"/>
        <v>1836</v>
      </c>
      <c r="O8597">
        <v>3</v>
      </c>
      <c r="P8597" t="str">
        <f>VLOOKUP(O8597,dFornecedor!A:B,2,0)</f>
        <v>StepUp</v>
      </c>
    </row>
    <row r="8598" spans="1:16" x14ac:dyDescent="0.25">
      <c r="A8598">
        <v>8597</v>
      </c>
      <c r="B8598" s="1">
        <v>44442</v>
      </c>
      <c r="C8598" s="1">
        <v>44445</v>
      </c>
      <c r="D8598" s="1">
        <v>44449</v>
      </c>
      <c r="E8598" s="1">
        <v>44451</v>
      </c>
      <c r="F8598">
        <v>4</v>
      </c>
      <c r="G8598" t="str">
        <f>VLOOKUP(F8598,dComprador!A:B,2,0)</f>
        <v>Lira</v>
      </c>
      <c r="H8598">
        <v>11</v>
      </c>
      <c r="I8598" t="str">
        <f>VLOOKUP(H8598,dMateriaPrima!A:B,2,0)</f>
        <v>Papel</v>
      </c>
      <c r="J8598">
        <f>VLOOKUP(H8598,dMateriaPrima!A:C,3,0)</f>
        <v>9</v>
      </c>
      <c r="K8598">
        <v>151</v>
      </c>
      <c r="L8598">
        <f t="shared" si="269"/>
        <v>1359</v>
      </c>
      <c r="M8598">
        <v>0</v>
      </c>
      <c r="N8598">
        <f t="shared" si="268"/>
        <v>1359</v>
      </c>
      <c r="O8598">
        <v>3</v>
      </c>
      <c r="P8598" t="str">
        <f>VLOOKUP(O8598,dFornecedor!A:B,2,0)</f>
        <v>StepUp</v>
      </c>
    </row>
    <row r="8599" spans="1:16" x14ac:dyDescent="0.25">
      <c r="A8599">
        <v>8598</v>
      </c>
      <c r="B8599" s="1">
        <v>44442</v>
      </c>
      <c r="C8599" s="1">
        <v>44442</v>
      </c>
      <c r="D8599" s="1">
        <v>44460</v>
      </c>
      <c r="E8599" s="1">
        <v>44461</v>
      </c>
      <c r="F8599">
        <v>1</v>
      </c>
      <c r="G8599" t="str">
        <f>VLOOKUP(F8599,dComprador!A:B,2,0)</f>
        <v>Alon</v>
      </c>
      <c r="H8599">
        <v>10</v>
      </c>
      <c r="I8599" t="str">
        <f>VLOOKUP(H8599,dMateriaPrima!A:B,2,0)</f>
        <v>Pedra Britada</v>
      </c>
      <c r="J8599">
        <f>VLOOKUP(H8599,dMateriaPrima!A:C,3,0)</f>
        <v>56</v>
      </c>
      <c r="K8599">
        <v>175</v>
      </c>
      <c r="L8599">
        <f t="shared" si="269"/>
        <v>9800</v>
      </c>
      <c r="M8599">
        <v>0</v>
      </c>
      <c r="N8599">
        <f t="shared" si="268"/>
        <v>9800</v>
      </c>
      <c r="O8599">
        <v>2</v>
      </c>
      <c r="P8599" t="str">
        <f>VLOOKUP(O8599,dFornecedor!A:B,2,0)</f>
        <v>Minerva</v>
      </c>
    </row>
    <row r="8600" spans="1:16" x14ac:dyDescent="0.25">
      <c r="A8600">
        <v>8599</v>
      </c>
      <c r="B8600" s="1">
        <v>44442</v>
      </c>
      <c r="C8600" s="1">
        <v>44449</v>
      </c>
      <c r="D8600" s="1">
        <v>44463</v>
      </c>
      <c r="E8600" s="1">
        <v>44465</v>
      </c>
      <c r="F8600">
        <v>1</v>
      </c>
      <c r="G8600" t="str">
        <f>VLOOKUP(F8600,dComprador!A:B,2,0)</f>
        <v>Alon</v>
      </c>
      <c r="H8600">
        <v>8</v>
      </c>
      <c r="I8600" t="str">
        <f>VLOOKUP(H8600,dMateriaPrima!A:B,2,0)</f>
        <v>Cimento</v>
      </c>
      <c r="J8600">
        <f>VLOOKUP(H8600,dMateriaPrima!A:C,3,0)</f>
        <v>23</v>
      </c>
      <c r="K8600">
        <v>45</v>
      </c>
      <c r="L8600">
        <f t="shared" si="269"/>
        <v>1035</v>
      </c>
      <c r="M8600">
        <v>0</v>
      </c>
      <c r="N8600">
        <f t="shared" si="268"/>
        <v>1035</v>
      </c>
      <c r="O8600">
        <v>3</v>
      </c>
      <c r="P8600" t="str">
        <f>VLOOKUP(O8600,dFornecedor!A:B,2,0)</f>
        <v>StepUp</v>
      </c>
    </row>
    <row r="8601" spans="1:16" x14ac:dyDescent="0.25">
      <c r="A8601">
        <v>8600</v>
      </c>
      <c r="B8601" s="1">
        <v>44442</v>
      </c>
      <c r="C8601" s="1">
        <v>44452</v>
      </c>
      <c r="D8601" s="1">
        <v>44460</v>
      </c>
      <c r="E8601" s="1">
        <v>44465</v>
      </c>
      <c r="F8601">
        <v>1</v>
      </c>
      <c r="G8601" t="str">
        <f>VLOOKUP(F8601,dComprador!A:B,2,0)</f>
        <v>Alon</v>
      </c>
      <c r="H8601">
        <v>5</v>
      </c>
      <c r="I8601" t="str">
        <f>VLOOKUP(H8601,dMateriaPrima!A:B,2,0)</f>
        <v>Areia</v>
      </c>
      <c r="J8601">
        <f>VLOOKUP(H8601,dMateriaPrima!A:C,3,0)</f>
        <v>3.59</v>
      </c>
      <c r="K8601">
        <v>252</v>
      </c>
      <c r="L8601">
        <f t="shared" si="269"/>
        <v>904.68</v>
      </c>
      <c r="M8601">
        <v>0</v>
      </c>
      <c r="N8601">
        <f t="shared" si="268"/>
        <v>904.68</v>
      </c>
      <c r="O8601">
        <v>3</v>
      </c>
      <c r="P8601" t="str">
        <f>VLOOKUP(O8601,dFornecedor!A:B,2,0)</f>
        <v>StepUp</v>
      </c>
    </row>
    <row r="8602" spans="1:16" x14ac:dyDescent="0.25">
      <c r="A8602">
        <v>8601</v>
      </c>
      <c r="B8602" s="1">
        <v>44442</v>
      </c>
      <c r="C8602" s="1">
        <v>44442</v>
      </c>
      <c r="D8602" s="1">
        <v>44461</v>
      </c>
      <c r="E8602" s="1">
        <v>44466</v>
      </c>
      <c r="F8602">
        <v>1</v>
      </c>
      <c r="G8602" t="str">
        <f>VLOOKUP(F8602,dComprador!A:B,2,0)</f>
        <v>Alon</v>
      </c>
      <c r="H8602">
        <v>2</v>
      </c>
      <c r="I8602" t="str">
        <f>VLOOKUP(H8602,dMateriaPrima!A:B,2,0)</f>
        <v>Chapa Metal</v>
      </c>
      <c r="J8602">
        <f>VLOOKUP(H8602,dMateriaPrima!A:C,3,0)</f>
        <v>299.89999999999998</v>
      </c>
      <c r="K8602">
        <v>642</v>
      </c>
      <c r="L8602">
        <f t="shared" si="269"/>
        <v>192535.8</v>
      </c>
      <c r="M8602">
        <v>0</v>
      </c>
      <c r="N8602">
        <f t="shared" si="268"/>
        <v>192535.8</v>
      </c>
      <c r="O8602">
        <v>2</v>
      </c>
      <c r="P8602" t="str">
        <f>VLOOKUP(O8602,dFornecedor!A:B,2,0)</f>
        <v>Minerva</v>
      </c>
    </row>
    <row r="8603" spans="1:16" x14ac:dyDescent="0.25">
      <c r="A8603">
        <v>8602</v>
      </c>
      <c r="B8603" s="1">
        <v>44442</v>
      </c>
      <c r="C8603" s="1">
        <v>44449</v>
      </c>
      <c r="D8603" s="1">
        <v>44474</v>
      </c>
      <c r="E8603" s="1">
        <v>44475</v>
      </c>
      <c r="F8603">
        <v>1</v>
      </c>
      <c r="G8603" t="str">
        <f>VLOOKUP(F8603,dComprador!A:B,2,0)</f>
        <v>Alon</v>
      </c>
      <c r="H8603">
        <v>9</v>
      </c>
      <c r="I8603" t="str">
        <f>VLOOKUP(H8603,dMateriaPrima!A:B,2,0)</f>
        <v>Couro</v>
      </c>
      <c r="J8603">
        <f>VLOOKUP(H8603,dMateriaPrima!A:C,3,0)</f>
        <v>4.4000000000000004</v>
      </c>
      <c r="K8603">
        <v>94</v>
      </c>
      <c r="L8603">
        <f t="shared" si="269"/>
        <v>413.6</v>
      </c>
      <c r="M8603">
        <v>0</v>
      </c>
      <c r="N8603">
        <f t="shared" si="268"/>
        <v>413.6</v>
      </c>
      <c r="O8603">
        <v>2</v>
      </c>
      <c r="P8603" t="str">
        <f>VLOOKUP(O8603,dFornecedor!A:B,2,0)</f>
        <v>Minerva</v>
      </c>
    </row>
    <row r="8604" spans="1:16" x14ac:dyDescent="0.25">
      <c r="A8604">
        <v>8603</v>
      </c>
      <c r="B8604" s="1">
        <v>44442</v>
      </c>
      <c r="C8604" s="1">
        <v>44447</v>
      </c>
      <c r="D8604" s="1">
        <v>44464</v>
      </c>
      <c r="E8604" s="1">
        <v>44466</v>
      </c>
      <c r="F8604">
        <v>1</v>
      </c>
      <c r="G8604" t="str">
        <f>VLOOKUP(F8604,dComprador!A:B,2,0)</f>
        <v>Alon</v>
      </c>
      <c r="H8604">
        <v>1</v>
      </c>
      <c r="I8604" t="str">
        <f>VLOOKUP(H8604,dMateriaPrima!A:B,2,0)</f>
        <v>Tecido</v>
      </c>
      <c r="J8604">
        <f>VLOOKUP(H8604,dMateriaPrima!A:C,3,0)</f>
        <v>18</v>
      </c>
      <c r="K8604">
        <v>75</v>
      </c>
      <c r="L8604">
        <f t="shared" si="269"/>
        <v>1350</v>
      </c>
      <c r="M8604">
        <v>0</v>
      </c>
      <c r="N8604">
        <f t="shared" si="268"/>
        <v>1350</v>
      </c>
      <c r="O8604">
        <v>1</v>
      </c>
      <c r="P8604" t="str">
        <f>VLOOKUP(O8604,dFornecedor!A:B,2,0)</f>
        <v>NorthShore</v>
      </c>
    </row>
    <row r="8605" spans="1:16" x14ac:dyDescent="0.25">
      <c r="A8605">
        <v>8604</v>
      </c>
      <c r="B8605" s="1">
        <v>44443</v>
      </c>
      <c r="C8605" s="1">
        <v>44451</v>
      </c>
      <c r="D8605" s="1">
        <v>44455</v>
      </c>
      <c r="E8605" s="1">
        <v>44456</v>
      </c>
      <c r="F8605">
        <v>4</v>
      </c>
      <c r="G8605" t="str">
        <f>VLOOKUP(F8605,dComprador!A:B,2,0)</f>
        <v>Lira</v>
      </c>
      <c r="H8605">
        <v>5</v>
      </c>
      <c r="I8605" t="str">
        <f>VLOOKUP(H8605,dMateriaPrima!A:B,2,0)</f>
        <v>Areia</v>
      </c>
      <c r="J8605">
        <f>VLOOKUP(H8605,dMateriaPrima!A:C,3,0)</f>
        <v>3.59</v>
      </c>
      <c r="K8605">
        <v>3</v>
      </c>
      <c r="L8605">
        <f t="shared" si="269"/>
        <v>10.77</v>
      </c>
      <c r="M8605">
        <v>0</v>
      </c>
      <c r="N8605">
        <f t="shared" si="268"/>
        <v>10.77</v>
      </c>
      <c r="O8605">
        <v>2</v>
      </c>
      <c r="P8605" t="str">
        <f>VLOOKUP(O8605,dFornecedor!A:B,2,0)</f>
        <v>Minerva</v>
      </c>
    </row>
    <row r="8606" spans="1:16" x14ac:dyDescent="0.25">
      <c r="A8606">
        <v>8605</v>
      </c>
      <c r="B8606" s="1">
        <v>44443</v>
      </c>
      <c r="C8606" s="1">
        <v>44455</v>
      </c>
      <c r="D8606" s="1">
        <v>44455</v>
      </c>
      <c r="E8606" s="1">
        <v>44461</v>
      </c>
      <c r="F8606">
        <v>4</v>
      </c>
      <c r="G8606" t="str">
        <f>VLOOKUP(F8606,dComprador!A:B,2,0)</f>
        <v>Lira</v>
      </c>
      <c r="H8606">
        <v>9</v>
      </c>
      <c r="I8606" t="str">
        <f>VLOOKUP(H8606,dMateriaPrima!A:B,2,0)</f>
        <v>Couro</v>
      </c>
      <c r="J8606">
        <f>VLOOKUP(H8606,dMateriaPrima!A:C,3,0)</f>
        <v>4.4000000000000004</v>
      </c>
      <c r="K8606">
        <v>193</v>
      </c>
      <c r="L8606">
        <f t="shared" si="269"/>
        <v>849.2</v>
      </c>
      <c r="M8606">
        <v>0</v>
      </c>
      <c r="N8606">
        <f t="shared" si="268"/>
        <v>849.2</v>
      </c>
      <c r="O8606">
        <v>1</v>
      </c>
      <c r="P8606" t="str">
        <f>VLOOKUP(O8606,dFornecedor!A:B,2,0)</f>
        <v>NorthShore</v>
      </c>
    </row>
    <row r="8607" spans="1:16" x14ac:dyDescent="0.25">
      <c r="A8607">
        <v>8606</v>
      </c>
      <c r="B8607" s="1">
        <v>44443</v>
      </c>
      <c r="C8607" s="1">
        <v>44449</v>
      </c>
      <c r="D8607" s="1">
        <v>44452</v>
      </c>
      <c r="E8607" s="1">
        <v>44453</v>
      </c>
      <c r="F8607">
        <v>4</v>
      </c>
      <c r="G8607" t="str">
        <f>VLOOKUP(F8607,dComprador!A:B,2,0)</f>
        <v>Lira</v>
      </c>
      <c r="H8607">
        <v>9</v>
      </c>
      <c r="I8607" t="str">
        <f>VLOOKUP(H8607,dMateriaPrima!A:B,2,0)</f>
        <v>Couro</v>
      </c>
      <c r="J8607">
        <f>VLOOKUP(H8607,dMateriaPrima!A:C,3,0)</f>
        <v>4.4000000000000004</v>
      </c>
      <c r="K8607">
        <v>56</v>
      </c>
      <c r="L8607">
        <f t="shared" si="269"/>
        <v>246.40000000000003</v>
      </c>
      <c r="M8607">
        <v>0</v>
      </c>
      <c r="N8607">
        <f t="shared" si="268"/>
        <v>246.40000000000003</v>
      </c>
      <c r="O8607">
        <v>2</v>
      </c>
      <c r="P8607" t="str">
        <f>VLOOKUP(O8607,dFornecedor!A:B,2,0)</f>
        <v>Minerva</v>
      </c>
    </row>
    <row r="8608" spans="1:16" x14ac:dyDescent="0.25">
      <c r="A8608">
        <v>8607</v>
      </c>
      <c r="B8608" s="1">
        <v>44443</v>
      </c>
      <c r="C8608" s="1">
        <v>44444</v>
      </c>
      <c r="D8608" s="1">
        <v>44451</v>
      </c>
      <c r="E8608" s="1">
        <v>44453</v>
      </c>
      <c r="F8608">
        <v>4</v>
      </c>
      <c r="G8608" t="str">
        <f>VLOOKUP(F8608,dComprador!A:B,2,0)</f>
        <v>Lira</v>
      </c>
      <c r="H8608">
        <v>5</v>
      </c>
      <c r="I8608" t="str">
        <f>VLOOKUP(H8608,dMateriaPrima!A:B,2,0)</f>
        <v>Areia</v>
      </c>
      <c r="J8608">
        <f>VLOOKUP(H8608,dMateriaPrima!A:C,3,0)</f>
        <v>3.59</v>
      </c>
      <c r="K8608">
        <v>252</v>
      </c>
      <c r="L8608">
        <f t="shared" si="269"/>
        <v>904.68</v>
      </c>
      <c r="M8608">
        <v>0</v>
      </c>
      <c r="N8608">
        <f t="shared" si="268"/>
        <v>904.68</v>
      </c>
      <c r="O8608">
        <v>3</v>
      </c>
      <c r="P8608" t="str">
        <f>VLOOKUP(O8608,dFornecedor!A:B,2,0)</f>
        <v>StepUp</v>
      </c>
    </row>
    <row r="8609" spans="1:16" x14ac:dyDescent="0.25">
      <c r="A8609">
        <v>8608</v>
      </c>
      <c r="B8609" s="1">
        <v>44443</v>
      </c>
      <c r="C8609" s="1">
        <v>44443</v>
      </c>
      <c r="D8609" s="1">
        <v>44450</v>
      </c>
      <c r="E8609" s="1">
        <v>44455</v>
      </c>
      <c r="F8609">
        <v>4</v>
      </c>
      <c r="G8609" t="str">
        <f>VLOOKUP(F8609,dComprador!A:B,2,0)</f>
        <v>Lira</v>
      </c>
      <c r="H8609">
        <v>11</v>
      </c>
      <c r="I8609" t="str">
        <f>VLOOKUP(H8609,dMateriaPrima!A:B,2,0)</f>
        <v>Papel</v>
      </c>
      <c r="J8609">
        <f>VLOOKUP(H8609,dMateriaPrima!A:C,3,0)</f>
        <v>9</v>
      </c>
      <c r="K8609">
        <v>215</v>
      </c>
      <c r="L8609">
        <f t="shared" si="269"/>
        <v>1935</v>
      </c>
      <c r="M8609">
        <v>0</v>
      </c>
      <c r="N8609">
        <f t="shared" si="268"/>
        <v>1935</v>
      </c>
      <c r="O8609">
        <v>2</v>
      </c>
      <c r="P8609" t="str">
        <f>VLOOKUP(O8609,dFornecedor!A:B,2,0)</f>
        <v>Minerva</v>
      </c>
    </row>
    <row r="8610" spans="1:16" x14ac:dyDescent="0.25">
      <c r="A8610">
        <v>8609</v>
      </c>
      <c r="B8610" s="1">
        <v>44444</v>
      </c>
      <c r="C8610" s="1">
        <v>44451</v>
      </c>
      <c r="D8610" s="1">
        <v>44451</v>
      </c>
      <c r="E8610" s="1">
        <v>44456</v>
      </c>
      <c r="F8610">
        <v>4</v>
      </c>
      <c r="G8610" t="str">
        <f>VLOOKUP(F8610,dComprador!A:B,2,0)</f>
        <v>Lira</v>
      </c>
      <c r="H8610">
        <v>6</v>
      </c>
      <c r="I8610" t="str">
        <f>VLOOKUP(H8610,dMateriaPrima!A:B,2,0)</f>
        <v>Fio Algodão</v>
      </c>
      <c r="J8610">
        <f>VLOOKUP(H8610,dMateriaPrima!A:C,3,0)</f>
        <v>55.9</v>
      </c>
      <c r="K8610">
        <v>143</v>
      </c>
      <c r="L8610">
        <f t="shared" si="269"/>
        <v>7993.7</v>
      </c>
      <c r="M8610">
        <v>0</v>
      </c>
      <c r="N8610">
        <f t="shared" si="268"/>
        <v>7993.7</v>
      </c>
      <c r="O8610">
        <v>1</v>
      </c>
      <c r="P8610" t="str">
        <f>VLOOKUP(O8610,dFornecedor!A:B,2,0)</f>
        <v>NorthShore</v>
      </c>
    </row>
    <row r="8611" spans="1:16" x14ac:dyDescent="0.25">
      <c r="A8611">
        <v>8610</v>
      </c>
      <c r="B8611" s="1">
        <v>44444</v>
      </c>
      <c r="C8611" s="1">
        <v>44451</v>
      </c>
      <c r="D8611" s="1">
        <v>44454</v>
      </c>
      <c r="E8611" s="1">
        <v>44456</v>
      </c>
      <c r="F8611">
        <v>4</v>
      </c>
      <c r="G8611" t="str">
        <f>VLOOKUP(F8611,dComprador!A:B,2,0)</f>
        <v>Lira</v>
      </c>
      <c r="H8611">
        <v>5</v>
      </c>
      <c r="I8611" t="str">
        <f>VLOOKUP(H8611,dMateriaPrima!A:B,2,0)</f>
        <v>Areia</v>
      </c>
      <c r="J8611">
        <f>VLOOKUP(H8611,dMateriaPrima!A:C,3,0)</f>
        <v>3.59</v>
      </c>
      <c r="K8611">
        <v>95</v>
      </c>
      <c r="L8611">
        <f t="shared" si="269"/>
        <v>341.05</v>
      </c>
      <c r="M8611">
        <v>0</v>
      </c>
      <c r="N8611">
        <f t="shared" si="268"/>
        <v>341.05</v>
      </c>
      <c r="O8611">
        <v>2</v>
      </c>
      <c r="P8611" t="str">
        <f>VLOOKUP(O8611,dFornecedor!A:B,2,0)</f>
        <v>Minerva</v>
      </c>
    </row>
    <row r="8612" spans="1:16" x14ac:dyDescent="0.25">
      <c r="A8612">
        <v>8611</v>
      </c>
      <c r="B8612" s="1">
        <v>44444</v>
      </c>
      <c r="C8612" s="1">
        <v>44453</v>
      </c>
      <c r="D8612" s="1">
        <v>44456</v>
      </c>
      <c r="E8612" s="1">
        <v>44458</v>
      </c>
      <c r="F8612">
        <v>4</v>
      </c>
      <c r="G8612" t="str">
        <f>VLOOKUP(F8612,dComprador!A:B,2,0)</f>
        <v>Lira</v>
      </c>
      <c r="H8612">
        <v>4</v>
      </c>
      <c r="I8612" t="str">
        <f>VLOOKUP(H8612,dMateriaPrima!A:B,2,0)</f>
        <v>Madeira</v>
      </c>
      <c r="J8612">
        <f>VLOOKUP(H8612,dMateriaPrima!A:C,3,0)</f>
        <v>168</v>
      </c>
      <c r="K8612">
        <v>49</v>
      </c>
      <c r="L8612">
        <f t="shared" si="269"/>
        <v>8232</v>
      </c>
      <c r="M8612">
        <v>0</v>
      </c>
      <c r="N8612">
        <f t="shared" si="268"/>
        <v>8232</v>
      </c>
      <c r="O8612">
        <v>3</v>
      </c>
      <c r="P8612" t="str">
        <f>VLOOKUP(O8612,dFornecedor!A:B,2,0)</f>
        <v>StepUp</v>
      </c>
    </row>
    <row r="8613" spans="1:16" x14ac:dyDescent="0.25">
      <c r="A8613">
        <v>8612</v>
      </c>
      <c r="B8613" s="1">
        <v>44444</v>
      </c>
      <c r="C8613" s="1">
        <v>44446</v>
      </c>
      <c r="D8613" s="1">
        <v>44450</v>
      </c>
      <c r="E8613" s="1">
        <v>44454</v>
      </c>
      <c r="F8613">
        <v>4</v>
      </c>
      <c r="G8613" t="str">
        <f>VLOOKUP(F8613,dComprador!A:B,2,0)</f>
        <v>Lira</v>
      </c>
      <c r="H8613">
        <v>2</v>
      </c>
      <c r="I8613" t="str">
        <f>VLOOKUP(H8613,dMateriaPrima!A:B,2,0)</f>
        <v>Chapa Metal</v>
      </c>
      <c r="J8613">
        <f>VLOOKUP(H8613,dMateriaPrima!A:C,3,0)</f>
        <v>299.89999999999998</v>
      </c>
      <c r="K8613">
        <v>282</v>
      </c>
      <c r="L8613">
        <f t="shared" si="269"/>
        <v>84571.799999999988</v>
      </c>
      <c r="M8613">
        <v>0</v>
      </c>
      <c r="N8613">
        <f t="shared" si="268"/>
        <v>84571.799999999988</v>
      </c>
      <c r="O8613">
        <v>2</v>
      </c>
      <c r="P8613" t="str">
        <f>VLOOKUP(O8613,dFornecedor!A:B,2,0)</f>
        <v>Minerva</v>
      </c>
    </row>
    <row r="8614" spans="1:16" x14ac:dyDescent="0.25">
      <c r="A8614">
        <v>8613</v>
      </c>
      <c r="B8614" s="1">
        <v>44444</v>
      </c>
      <c r="C8614" s="1">
        <v>44444</v>
      </c>
      <c r="D8614" s="1">
        <v>44453</v>
      </c>
      <c r="E8614" s="1">
        <v>44453</v>
      </c>
      <c r="F8614">
        <v>4</v>
      </c>
      <c r="G8614" t="str">
        <f>VLOOKUP(F8614,dComprador!A:B,2,0)</f>
        <v>Lira</v>
      </c>
      <c r="H8614">
        <v>5</v>
      </c>
      <c r="I8614" t="str">
        <f>VLOOKUP(H8614,dMateriaPrima!A:B,2,0)</f>
        <v>Areia</v>
      </c>
      <c r="J8614">
        <f>VLOOKUP(H8614,dMateriaPrima!A:C,3,0)</f>
        <v>3.59</v>
      </c>
      <c r="K8614">
        <v>10</v>
      </c>
      <c r="L8614">
        <f t="shared" si="269"/>
        <v>35.9</v>
      </c>
      <c r="M8614">
        <v>0</v>
      </c>
      <c r="N8614">
        <f t="shared" si="268"/>
        <v>35.9</v>
      </c>
      <c r="O8614">
        <v>2</v>
      </c>
      <c r="P8614" t="str">
        <f>VLOOKUP(O8614,dFornecedor!A:B,2,0)</f>
        <v>Minerva</v>
      </c>
    </row>
    <row r="8615" spans="1:16" x14ac:dyDescent="0.25">
      <c r="A8615">
        <v>8614</v>
      </c>
      <c r="B8615" s="1">
        <v>44444</v>
      </c>
      <c r="C8615" s="1">
        <v>44455</v>
      </c>
      <c r="D8615" s="1">
        <v>44461</v>
      </c>
      <c r="E8615" s="1">
        <v>44461</v>
      </c>
      <c r="F8615">
        <v>1</v>
      </c>
      <c r="G8615" t="str">
        <f>VLOOKUP(F8615,dComprador!A:B,2,0)</f>
        <v>Alon</v>
      </c>
      <c r="H8615">
        <v>8</v>
      </c>
      <c r="I8615" t="str">
        <f>VLOOKUP(H8615,dMateriaPrima!A:B,2,0)</f>
        <v>Cimento</v>
      </c>
      <c r="J8615">
        <f>VLOOKUP(H8615,dMateriaPrima!A:C,3,0)</f>
        <v>23</v>
      </c>
      <c r="K8615">
        <v>18</v>
      </c>
      <c r="L8615">
        <f t="shared" si="269"/>
        <v>414</v>
      </c>
      <c r="M8615">
        <v>0</v>
      </c>
      <c r="N8615">
        <f t="shared" si="268"/>
        <v>414</v>
      </c>
      <c r="O8615">
        <v>1</v>
      </c>
      <c r="P8615" t="str">
        <f>VLOOKUP(O8615,dFornecedor!A:B,2,0)</f>
        <v>NorthShore</v>
      </c>
    </row>
    <row r="8616" spans="1:16" x14ac:dyDescent="0.25">
      <c r="A8616">
        <v>8615</v>
      </c>
      <c r="B8616" s="1">
        <v>44444</v>
      </c>
      <c r="C8616" s="1">
        <v>44447</v>
      </c>
      <c r="D8616" s="1">
        <v>44458</v>
      </c>
      <c r="E8616" s="1">
        <v>44459</v>
      </c>
      <c r="F8616">
        <v>1</v>
      </c>
      <c r="G8616" t="str">
        <f>VLOOKUP(F8616,dComprador!A:B,2,0)</f>
        <v>Alon</v>
      </c>
      <c r="H8616">
        <v>7</v>
      </c>
      <c r="I8616" t="str">
        <f>VLOOKUP(H8616,dMateriaPrima!A:B,2,0)</f>
        <v>Poliéster</v>
      </c>
      <c r="J8616">
        <f>VLOOKUP(H8616,dMateriaPrima!A:C,3,0)</f>
        <v>8</v>
      </c>
      <c r="K8616">
        <v>74</v>
      </c>
      <c r="L8616">
        <f t="shared" si="269"/>
        <v>592</v>
      </c>
      <c r="M8616">
        <v>0</v>
      </c>
      <c r="N8616">
        <f t="shared" si="268"/>
        <v>592</v>
      </c>
      <c r="O8616">
        <v>2</v>
      </c>
      <c r="P8616" t="str">
        <f>VLOOKUP(O8616,dFornecedor!A:B,2,0)</f>
        <v>Minerva</v>
      </c>
    </row>
    <row r="8617" spans="1:16" x14ac:dyDescent="0.25">
      <c r="A8617">
        <v>8616</v>
      </c>
      <c r="B8617" s="1">
        <v>44444</v>
      </c>
      <c r="C8617" s="1">
        <v>44453</v>
      </c>
      <c r="D8617" s="1">
        <v>44463</v>
      </c>
      <c r="E8617" s="1">
        <v>44467</v>
      </c>
      <c r="F8617">
        <v>1</v>
      </c>
      <c r="G8617" t="str">
        <f>VLOOKUP(F8617,dComprador!A:B,2,0)</f>
        <v>Alon</v>
      </c>
      <c r="H8617">
        <v>8</v>
      </c>
      <c r="I8617" t="str">
        <f>VLOOKUP(H8617,dMateriaPrima!A:B,2,0)</f>
        <v>Cimento</v>
      </c>
      <c r="J8617">
        <f>VLOOKUP(H8617,dMateriaPrima!A:C,3,0)</f>
        <v>23</v>
      </c>
      <c r="K8617">
        <v>250</v>
      </c>
      <c r="L8617">
        <f t="shared" si="269"/>
        <v>5750</v>
      </c>
      <c r="M8617">
        <v>0</v>
      </c>
      <c r="N8617">
        <f t="shared" si="268"/>
        <v>5750</v>
      </c>
      <c r="O8617">
        <v>3</v>
      </c>
      <c r="P8617" t="str">
        <f>VLOOKUP(O8617,dFornecedor!A:B,2,0)</f>
        <v>StepUp</v>
      </c>
    </row>
    <row r="8618" spans="1:16" x14ac:dyDescent="0.25">
      <c r="A8618">
        <v>8617</v>
      </c>
      <c r="B8618" s="1">
        <v>44444</v>
      </c>
      <c r="C8618" s="1">
        <v>44445</v>
      </c>
      <c r="D8618" s="1">
        <v>44475</v>
      </c>
      <c r="E8618" s="1">
        <v>44478</v>
      </c>
      <c r="F8618">
        <v>1</v>
      </c>
      <c r="G8618" t="str">
        <f>VLOOKUP(F8618,dComprador!A:B,2,0)</f>
        <v>Alon</v>
      </c>
      <c r="H8618">
        <v>7</v>
      </c>
      <c r="I8618" t="str">
        <f>VLOOKUP(H8618,dMateriaPrima!A:B,2,0)</f>
        <v>Poliéster</v>
      </c>
      <c r="J8618">
        <f>VLOOKUP(H8618,dMateriaPrima!A:C,3,0)</f>
        <v>8</v>
      </c>
      <c r="K8618">
        <v>90</v>
      </c>
      <c r="L8618">
        <f t="shared" si="269"/>
        <v>720</v>
      </c>
      <c r="M8618">
        <v>0</v>
      </c>
      <c r="N8618">
        <f t="shared" si="268"/>
        <v>720</v>
      </c>
      <c r="O8618">
        <v>3</v>
      </c>
      <c r="P8618" t="str">
        <f>VLOOKUP(O8618,dFornecedor!A:B,2,0)</f>
        <v>StepUp</v>
      </c>
    </row>
    <row r="8619" spans="1:16" x14ac:dyDescent="0.25">
      <c r="A8619">
        <v>8618</v>
      </c>
      <c r="B8619" s="1">
        <v>44444</v>
      </c>
      <c r="C8619" s="1">
        <v>44444</v>
      </c>
      <c r="D8619" s="1">
        <v>44475</v>
      </c>
      <c r="E8619" s="1">
        <v>44476</v>
      </c>
      <c r="F8619">
        <v>1</v>
      </c>
      <c r="G8619" t="str">
        <f>VLOOKUP(F8619,dComprador!A:B,2,0)</f>
        <v>Alon</v>
      </c>
      <c r="H8619">
        <v>7</v>
      </c>
      <c r="I8619" t="str">
        <f>VLOOKUP(H8619,dMateriaPrima!A:B,2,0)</f>
        <v>Poliéster</v>
      </c>
      <c r="J8619">
        <f>VLOOKUP(H8619,dMateriaPrima!A:C,3,0)</f>
        <v>8</v>
      </c>
      <c r="K8619">
        <v>343</v>
      </c>
      <c r="L8619">
        <f t="shared" si="269"/>
        <v>2744</v>
      </c>
      <c r="M8619">
        <v>0</v>
      </c>
      <c r="N8619">
        <f t="shared" si="268"/>
        <v>2744</v>
      </c>
      <c r="O8619">
        <v>2</v>
      </c>
      <c r="P8619" t="str">
        <f>VLOOKUP(O8619,dFornecedor!A:B,2,0)</f>
        <v>Minerva</v>
      </c>
    </row>
    <row r="8620" spans="1:16" x14ac:dyDescent="0.25">
      <c r="A8620">
        <v>8619</v>
      </c>
      <c r="B8620" s="1">
        <v>44444</v>
      </c>
      <c r="C8620" s="1">
        <v>44447</v>
      </c>
      <c r="D8620" s="1">
        <v>44475</v>
      </c>
      <c r="E8620" s="1">
        <v>44476</v>
      </c>
      <c r="F8620">
        <v>1</v>
      </c>
      <c r="G8620" t="str">
        <f>VLOOKUP(F8620,dComprador!A:B,2,0)</f>
        <v>Alon</v>
      </c>
      <c r="H8620">
        <v>2</v>
      </c>
      <c r="I8620" t="str">
        <f>VLOOKUP(H8620,dMateriaPrima!A:B,2,0)</f>
        <v>Chapa Metal</v>
      </c>
      <c r="J8620">
        <f>VLOOKUP(H8620,dMateriaPrima!A:C,3,0)</f>
        <v>299.89999999999998</v>
      </c>
      <c r="K8620">
        <v>18</v>
      </c>
      <c r="L8620">
        <f t="shared" si="269"/>
        <v>5398.2</v>
      </c>
      <c r="M8620">
        <v>0</v>
      </c>
      <c r="N8620">
        <f t="shared" si="268"/>
        <v>5398.2</v>
      </c>
      <c r="O8620">
        <v>1</v>
      </c>
      <c r="P8620" t="str">
        <f>VLOOKUP(O8620,dFornecedor!A:B,2,0)</f>
        <v>NorthShore</v>
      </c>
    </row>
    <row r="8621" spans="1:16" x14ac:dyDescent="0.25">
      <c r="A8621">
        <v>8620</v>
      </c>
      <c r="B8621" s="1">
        <v>44444</v>
      </c>
      <c r="C8621" s="1">
        <v>44452</v>
      </c>
      <c r="D8621" s="1">
        <v>44468</v>
      </c>
      <c r="E8621" s="1">
        <v>44468</v>
      </c>
      <c r="F8621">
        <v>1</v>
      </c>
      <c r="G8621" t="str">
        <f>VLOOKUP(F8621,dComprador!A:B,2,0)</f>
        <v>Alon</v>
      </c>
      <c r="H8621">
        <v>10</v>
      </c>
      <c r="I8621" t="str">
        <f>VLOOKUP(H8621,dMateriaPrima!A:B,2,0)</f>
        <v>Pedra Britada</v>
      </c>
      <c r="J8621">
        <f>VLOOKUP(H8621,dMateriaPrima!A:C,3,0)</f>
        <v>56</v>
      </c>
      <c r="K8621">
        <v>132</v>
      </c>
      <c r="L8621">
        <f t="shared" si="269"/>
        <v>7392</v>
      </c>
      <c r="M8621">
        <v>0</v>
      </c>
      <c r="N8621">
        <f t="shared" si="268"/>
        <v>7392</v>
      </c>
      <c r="O8621">
        <v>2</v>
      </c>
      <c r="P8621" t="str">
        <f>VLOOKUP(O8621,dFornecedor!A:B,2,0)</f>
        <v>Minerva</v>
      </c>
    </row>
    <row r="8622" spans="1:16" x14ac:dyDescent="0.25">
      <c r="A8622">
        <v>8621</v>
      </c>
      <c r="B8622" s="1">
        <v>44445</v>
      </c>
      <c r="C8622" s="1">
        <v>44455</v>
      </c>
      <c r="D8622" s="1">
        <v>44458</v>
      </c>
      <c r="E8622" s="1">
        <v>44462</v>
      </c>
      <c r="F8622">
        <v>4</v>
      </c>
      <c r="G8622" t="str">
        <f>VLOOKUP(F8622,dComprador!A:B,2,0)</f>
        <v>Lira</v>
      </c>
      <c r="H8622">
        <v>8</v>
      </c>
      <c r="I8622" t="str">
        <f>VLOOKUP(H8622,dMateriaPrima!A:B,2,0)</f>
        <v>Cimento</v>
      </c>
      <c r="J8622">
        <f>VLOOKUP(H8622,dMateriaPrima!A:C,3,0)</f>
        <v>23</v>
      </c>
      <c r="K8622">
        <v>54</v>
      </c>
      <c r="L8622">
        <f t="shared" si="269"/>
        <v>1242</v>
      </c>
      <c r="M8622">
        <v>0</v>
      </c>
      <c r="N8622">
        <f t="shared" si="268"/>
        <v>1242</v>
      </c>
      <c r="O8622">
        <v>3</v>
      </c>
      <c r="P8622" t="str">
        <f>VLOOKUP(O8622,dFornecedor!A:B,2,0)</f>
        <v>StepUp</v>
      </c>
    </row>
    <row r="8623" spans="1:16" x14ac:dyDescent="0.25">
      <c r="A8623">
        <v>8622</v>
      </c>
      <c r="B8623" s="1">
        <v>44445</v>
      </c>
      <c r="C8623" s="1">
        <v>44445</v>
      </c>
      <c r="D8623" s="1">
        <v>44454</v>
      </c>
      <c r="E8623" s="1">
        <v>44453</v>
      </c>
      <c r="F8623">
        <v>4</v>
      </c>
      <c r="G8623" t="str">
        <f>VLOOKUP(F8623,dComprador!A:B,2,0)</f>
        <v>Lira</v>
      </c>
      <c r="H8623">
        <v>9</v>
      </c>
      <c r="I8623" t="str">
        <f>VLOOKUP(H8623,dMateriaPrima!A:B,2,0)</f>
        <v>Couro</v>
      </c>
      <c r="J8623">
        <f>VLOOKUP(H8623,dMateriaPrima!A:C,3,0)</f>
        <v>4.4000000000000004</v>
      </c>
      <c r="K8623">
        <v>94</v>
      </c>
      <c r="L8623">
        <f t="shared" si="269"/>
        <v>413.6</v>
      </c>
      <c r="M8623">
        <v>0</v>
      </c>
      <c r="N8623">
        <f t="shared" si="268"/>
        <v>413.6</v>
      </c>
      <c r="O8623">
        <v>2</v>
      </c>
      <c r="P8623" t="str">
        <f>VLOOKUP(O8623,dFornecedor!A:B,2,0)</f>
        <v>Minerva</v>
      </c>
    </row>
    <row r="8624" spans="1:16" x14ac:dyDescent="0.25">
      <c r="A8624">
        <v>8623</v>
      </c>
      <c r="B8624" s="1">
        <v>44445</v>
      </c>
      <c r="C8624" s="1">
        <v>44445</v>
      </c>
      <c r="D8624" s="1">
        <v>44451</v>
      </c>
      <c r="E8624" s="1">
        <v>44452</v>
      </c>
      <c r="F8624">
        <v>4</v>
      </c>
      <c r="G8624" t="str">
        <f>VLOOKUP(F8624,dComprador!A:B,2,0)</f>
        <v>Lira</v>
      </c>
      <c r="H8624">
        <v>7</v>
      </c>
      <c r="I8624" t="str">
        <f>VLOOKUP(H8624,dMateriaPrima!A:B,2,0)</f>
        <v>Poliéster</v>
      </c>
      <c r="J8624">
        <f>VLOOKUP(H8624,dMateriaPrima!A:C,3,0)</f>
        <v>8</v>
      </c>
      <c r="K8624">
        <v>202</v>
      </c>
      <c r="L8624">
        <f t="shared" si="269"/>
        <v>1616</v>
      </c>
      <c r="M8624">
        <v>0</v>
      </c>
      <c r="N8624">
        <f t="shared" si="268"/>
        <v>1616</v>
      </c>
      <c r="O8624">
        <v>5</v>
      </c>
      <c r="P8624" t="str">
        <f>VLOOKUP(O8624,dFornecedor!A:B,2,0)</f>
        <v>Atlas</v>
      </c>
    </row>
    <row r="8625" spans="1:16" x14ac:dyDescent="0.25">
      <c r="A8625">
        <v>8624</v>
      </c>
      <c r="B8625" s="1">
        <v>44445</v>
      </c>
      <c r="C8625" s="1">
        <v>44449</v>
      </c>
      <c r="D8625" s="1">
        <v>44465</v>
      </c>
      <c r="E8625" s="1">
        <v>44466</v>
      </c>
      <c r="F8625">
        <v>1</v>
      </c>
      <c r="G8625" t="str">
        <f>VLOOKUP(F8625,dComprador!A:B,2,0)</f>
        <v>Alon</v>
      </c>
      <c r="H8625">
        <v>2</v>
      </c>
      <c r="I8625" t="str">
        <f>VLOOKUP(H8625,dMateriaPrima!A:B,2,0)</f>
        <v>Chapa Metal</v>
      </c>
      <c r="J8625">
        <f>VLOOKUP(H8625,dMateriaPrima!A:C,3,0)</f>
        <v>299.89999999999998</v>
      </c>
      <c r="K8625">
        <v>18</v>
      </c>
      <c r="L8625">
        <f t="shared" si="269"/>
        <v>5398.2</v>
      </c>
      <c r="M8625">
        <v>0</v>
      </c>
      <c r="N8625">
        <f t="shared" si="268"/>
        <v>5398.2</v>
      </c>
      <c r="O8625">
        <v>5</v>
      </c>
      <c r="P8625" t="str">
        <f>VLOOKUP(O8625,dFornecedor!A:B,2,0)</f>
        <v>Atlas</v>
      </c>
    </row>
    <row r="8626" spans="1:16" x14ac:dyDescent="0.25">
      <c r="A8626">
        <v>8625</v>
      </c>
      <c r="B8626" s="1">
        <v>44445</v>
      </c>
      <c r="C8626" s="1">
        <v>44445</v>
      </c>
      <c r="D8626" s="1">
        <v>44459</v>
      </c>
      <c r="E8626" s="1">
        <v>44459</v>
      </c>
      <c r="F8626">
        <v>2</v>
      </c>
      <c r="G8626" t="str">
        <f>VLOOKUP(F8626,dComprador!A:B,2,0)</f>
        <v>João</v>
      </c>
      <c r="H8626">
        <v>6</v>
      </c>
      <c r="I8626" t="str">
        <f>VLOOKUP(H8626,dMateriaPrima!A:B,2,0)</f>
        <v>Fio Algodão</v>
      </c>
      <c r="J8626">
        <f>VLOOKUP(H8626,dMateriaPrima!A:C,3,0)</f>
        <v>55.9</v>
      </c>
      <c r="K8626">
        <v>232</v>
      </c>
      <c r="L8626">
        <f t="shared" si="269"/>
        <v>12968.8</v>
      </c>
      <c r="M8626">
        <v>0</v>
      </c>
      <c r="N8626">
        <f t="shared" si="268"/>
        <v>12968.8</v>
      </c>
      <c r="O8626">
        <v>2</v>
      </c>
      <c r="P8626" t="str">
        <f>VLOOKUP(O8626,dFornecedor!A:B,2,0)</f>
        <v>Minerva</v>
      </c>
    </row>
    <row r="8627" spans="1:16" x14ac:dyDescent="0.25">
      <c r="A8627">
        <v>8626</v>
      </c>
      <c r="B8627" s="1">
        <v>44445</v>
      </c>
      <c r="C8627" s="1">
        <v>44454</v>
      </c>
      <c r="D8627" s="1">
        <v>44458</v>
      </c>
      <c r="E8627" s="1">
        <v>44460</v>
      </c>
      <c r="F8627">
        <v>3</v>
      </c>
      <c r="G8627" t="str">
        <f>VLOOKUP(F8627,dComprador!A:B,2,0)</f>
        <v>Diego</v>
      </c>
      <c r="H8627">
        <v>7</v>
      </c>
      <c r="I8627" t="str">
        <f>VLOOKUP(H8627,dMateriaPrima!A:B,2,0)</f>
        <v>Poliéster</v>
      </c>
      <c r="J8627">
        <f>VLOOKUP(H8627,dMateriaPrima!A:C,3,0)</f>
        <v>8</v>
      </c>
      <c r="K8627">
        <v>24</v>
      </c>
      <c r="L8627">
        <f t="shared" si="269"/>
        <v>192</v>
      </c>
      <c r="M8627">
        <v>0</v>
      </c>
      <c r="N8627">
        <f t="shared" si="268"/>
        <v>192</v>
      </c>
      <c r="O8627">
        <v>1</v>
      </c>
      <c r="P8627" t="str">
        <f>VLOOKUP(O8627,dFornecedor!A:B,2,0)</f>
        <v>NorthShore</v>
      </c>
    </row>
    <row r="8628" spans="1:16" x14ac:dyDescent="0.25">
      <c r="A8628">
        <v>8627</v>
      </c>
      <c r="B8628" s="1">
        <v>44445</v>
      </c>
      <c r="C8628" s="1">
        <v>44446</v>
      </c>
      <c r="D8628" s="1">
        <v>44461</v>
      </c>
      <c r="E8628" s="1">
        <v>44464</v>
      </c>
      <c r="F8628">
        <v>2</v>
      </c>
      <c r="G8628" t="str">
        <f>VLOOKUP(F8628,dComprador!A:B,2,0)</f>
        <v>João</v>
      </c>
      <c r="H8628">
        <v>7</v>
      </c>
      <c r="I8628" t="str">
        <f>VLOOKUP(H8628,dMateriaPrima!A:B,2,0)</f>
        <v>Poliéster</v>
      </c>
      <c r="J8628">
        <f>VLOOKUP(H8628,dMateriaPrima!A:C,3,0)</f>
        <v>8</v>
      </c>
      <c r="K8628">
        <v>315</v>
      </c>
      <c r="L8628">
        <f t="shared" si="269"/>
        <v>2520</v>
      </c>
      <c r="M8628">
        <v>0</v>
      </c>
      <c r="N8628">
        <f t="shared" si="268"/>
        <v>2520</v>
      </c>
      <c r="O8628">
        <v>3</v>
      </c>
      <c r="P8628" t="str">
        <f>VLOOKUP(O8628,dFornecedor!A:B,2,0)</f>
        <v>StepUp</v>
      </c>
    </row>
    <row r="8629" spans="1:16" x14ac:dyDescent="0.25">
      <c r="A8629">
        <v>8628</v>
      </c>
      <c r="B8629" s="1">
        <v>44445</v>
      </c>
      <c r="C8629" s="1">
        <v>44445</v>
      </c>
      <c r="D8629" s="1">
        <v>44474</v>
      </c>
      <c r="E8629" s="1">
        <v>44478</v>
      </c>
      <c r="F8629">
        <v>1</v>
      </c>
      <c r="G8629" t="str">
        <f>VLOOKUP(F8629,dComprador!A:B,2,0)</f>
        <v>Alon</v>
      </c>
      <c r="H8629">
        <v>10</v>
      </c>
      <c r="I8629" t="str">
        <f>VLOOKUP(H8629,dMateriaPrima!A:B,2,0)</f>
        <v>Pedra Britada</v>
      </c>
      <c r="J8629">
        <f>VLOOKUP(H8629,dMateriaPrima!A:C,3,0)</f>
        <v>56</v>
      </c>
      <c r="K8629">
        <v>171</v>
      </c>
      <c r="L8629">
        <f t="shared" si="269"/>
        <v>9576</v>
      </c>
      <c r="M8629">
        <v>0</v>
      </c>
      <c r="N8629">
        <f t="shared" si="268"/>
        <v>9576</v>
      </c>
      <c r="O8629">
        <v>5</v>
      </c>
      <c r="P8629" t="str">
        <f>VLOOKUP(O8629,dFornecedor!A:B,2,0)</f>
        <v>Atlas</v>
      </c>
    </row>
    <row r="8630" spans="1:16" x14ac:dyDescent="0.25">
      <c r="A8630">
        <v>8629</v>
      </c>
      <c r="B8630" s="1">
        <v>44445</v>
      </c>
      <c r="C8630" s="1">
        <v>44450</v>
      </c>
      <c r="D8630" s="1">
        <v>44474</v>
      </c>
      <c r="E8630" s="1">
        <v>44478</v>
      </c>
      <c r="F8630">
        <v>1</v>
      </c>
      <c r="G8630" t="str">
        <f>VLOOKUP(F8630,dComprador!A:B,2,0)</f>
        <v>Alon</v>
      </c>
      <c r="H8630">
        <v>5</v>
      </c>
      <c r="I8630" t="str">
        <f>VLOOKUP(H8630,dMateriaPrima!A:B,2,0)</f>
        <v>Areia</v>
      </c>
      <c r="J8630">
        <f>VLOOKUP(H8630,dMateriaPrima!A:C,3,0)</f>
        <v>3.59</v>
      </c>
      <c r="K8630">
        <v>33</v>
      </c>
      <c r="L8630">
        <f t="shared" si="269"/>
        <v>118.47</v>
      </c>
      <c r="M8630">
        <v>0</v>
      </c>
      <c r="N8630">
        <f t="shared" si="268"/>
        <v>118.47</v>
      </c>
      <c r="O8630">
        <v>1</v>
      </c>
      <c r="P8630" t="str">
        <f>VLOOKUP(O8630,dFornecedor!A:B,2,0)</f>
        <v>NorthShore</v>
      </c>
    </row>
    <row r="8631" spans="1:16" x14ac:dyDescent="0.25">
      <c r="A8631">
        <v>8630</v>
      </c>
      <c r="B8631" s="1">
        <v>44445</v>
      </c>
      <c r="C8631" s="1">
        <v>44451</v>
      </c>
      <c r="D8631" s="1">
        <v>44478</v>
      </c>
      <c r="E8631" s="1">
        <v>44478</v>
      </c>
      <c r="F8631">
        <v>1</v>
      </c>
      <c r="G8631" t="str">
        <f>VLOOKUP(F8631,dComprador!A:B,2,0)</f>
        <v>Alon</v>
      </c>
      <c r="H8631">
        <v>1</v>
      </c>
      <c r="I8631" t="str">
        <f>VLOOKUP(H8631,dMateriaPrima!A:B,2,0)</f>
        <v>Tecido</v>
      </c>
      <c r="J8631">
        <f>VLOOKUP(H8631,dMateriaPrima!A:C,3,0)</f>
        <v>18</v>
      </c>
      <c r="K8631">
        <v>569</v>
      </c>
      <c r="L8631">
        <f t="shared" si="269"/>
        <v>10242</v>
      </c>
      <c r="M8631">
        <v>0</v>
      </c>
      <c r="N8631">
        <f t="shared" si="268"/>
        <v>10242</v>
      </c>
      <c r="O8631">
        <v>3</v>
      </c>
      <c r="P8631" t="str">
        <f>VLOOKUP(O8631,dFornecedor!A:B,2,0)</f>
        <v>StepUp</v>
      </c>
    </row>
    <row r="8632" spans="1:16" x14ac:dyDescent="0.25">
      <c r="A8632">
        <v>8631</v>
      </c>
      <c r="B8632" s="1">
        <v>44445</v>
      </c>
      <c r="C8632" s="1">
        <v>44445</v>
      </c>
      <c r="D8632" s="1">
        <v>44469</v>
      </c>
      <c r="E8632" s="1">
        <v>44470</v>
      </c>
      <c r="F8632">
        <v>1</v>
      </c>
      <c r="G8632" t="str">
        <f>VLOOKUP(F8632,dComprador!A:B,2,0)</f>
        <v>Alon</v>
      </c>
      <c r="H8632">
        <v>9</v>
      </c>
      <c r="I8632" t="str">
        <f>VLOOKUP(H8632,dMateriaPrima!A:B,2,0)</f>
        <v>Couro</v>
      </c>
      <c r="J8632">
        <f>VLOOKUP(H8632,dMateriaPrima!A:C,3,0)</f>
        <v>4.4000000000000004</v>
      </c>
      <c r="K8632">
        <v>10</v>
      </c>
      <c r="L8632">
        <f t="shared" si="269"/>
        <v>44</v>
      </c>
      <c r="M8632">
        <v>0</v>
      </c>
      <c r="N8632">
        <f t="shared" si="268"/>
        <v>44</v>
      </c>
      <c r="O8632">
        <v>2</v>
      </c>
      <c r="P8632" t="str">
        <f>VLOOKUP(O8632,dFornecedor!A:B,2,0)</f>
        <v>Minerva</v>
      </c>
    </row>
    <row r="8633" spans="1:16" x14ac:dyDescent="0.25">
      <c r="A8633">
        <v>8632</v>
      </c>
      <c r="B8633" s="1">
        <v>44446</v>
      </c>
      <c r="C8633" s="1">
        <v>44446</v>
      </c>
      <c r="D8633" s="1">
        <v>44457</v>
      </c>
      <c r="E8633" s="1">
        <v>44461</v>
      </c>
      <c r="F8633">
        <v>4</v>
      </c>
      <c r="G8633" t="str">
        <f>VLOOKUP(F8633,dComprador!A:B,2,0)</f>
        <v>Lira</v>
      </c>
      <c r="H8633">
        <v>10</v>
      </c>
      <c r="I8633" t="str">
        <f>VLOOKUP(H8633,dMateriaPrima!A:B,2,0)</f>
        <v>Pedra Britada</v>
      </c>
      <c r="J8633">
        <f>VLOOKUP(H8633,dMateriaPrima!A:C,3,0)</f>
        <v>56</v>
      </c>
      <c r="K8633">
        <v>8</v>
      </c>
      <c r="L8633">
        <f t="shared" si="269"/>
        <v>448</v>
      </c>
      <c r="M8633">
        <v>0</v>
      </c>
      <c r="N8633">
        <f t="shared" si="268"/>
        <v>448</v>
      </c>
      <c r="O8633">
        <v>4</v>
      </c>
      <c r="P8633" t="str">
        <f>VLOOKUP(O8633,dFornecedor!A:B,2,0)</f>
        <v>AlphaOmega</v>
      </c>
    </row>
    <row r="8634" spans="1:16" x14ac:dyDescent="0.25">
      <c r="A8634">
        <v>8633</v>
      </c>
      <c r="B8634" s="1">
        <v>44446</v>
      </c>
      <c r="C8634" s="1">
        <v>44446</v>
      </c>
      <c r="D8634" s="1">
        <v>44453</v>
      </c>
      <c r="E8634" s="1">
        <v>44453</v>
      </c>
      <c r="F8634">
        <v>4</v>
      </c>
      <c r="G8634" t="str">
        <f>VLOOKUP(F8634,dComprador!A:B,2,0)</f>
        <v>Lira</v>
      </c>
      <c r="H8634">
        <v>1</v>
      </c>
      <c r="I8634" t="str">
        <f>VLOOKUP(H8634,dMateriaPrima!A:B,2,0)</f>
        <v>Tecido</v>
      </c>
      <c r="J8634">
        <f>VLOOKUP(H8634,dMateriaPrima!A:C,3,0)</f>
        <v>18</v>
      </c>
      <c r="K8634">
        <v>45</v>
      </c>
      <c r="L8634">
        <f t="shared" si="269"/>
        <v>810</v>
      </c>
      <c r="M8634">
        <v>0</v>
      </c>
      <c r="N8634">
        <f t="shared" si="268"/>
        <v>810</v>
      </c>
      <c r="O8634">
        <v>2</v>
      </c>
      <c r="P8634" t="str">
        <f>VLOOKUP(O8634,dFornecedor!A:B,2,0)</f>
        <v>Minerva</v>
      </c>
    </row>
    <row r="8635" spans="1:16" x14ac:dyDescent="0.25">
      <c r="A8635">
        <v>8634</v>
      </c>
      <c r="B8635" s="1">
        <v>44446</v>
      </c>
      <c r="C8635" s="1">
        <v>44448</v>
      </c>
      <c r="D8635" s="1">
        <v>44466</v>
      </c>
      <c r="E8635" s="1">
        <v>44465</v>
      </c>
      <c r="F8635">
        <v>1</v>
      </c>
      <c r="G8635" t="str">
        <f>VLOOKUP(F8635,dComprador!A:B,2,0)</f>
        <v>Alon</v>
      </c>
      <c r="H8635">
        <v>7</v>
      </c>
      <c r="I8635" t="str">
        <f>VLOOKUP(H8635,dMateriaPrima!A:B,2,0)</f>
        <v>Poliéster</v>
      </c>
      <c r="J8635">
        <f>VLOOKUP(H8635,dMateriaPrima!A:C,3,0)</f>
        <v>8</v>
      </c>
      <c r="K8635">
        <v>75</v>
      </c>
      <c r="L8635">
        <f t="shared" si="269"/>
        <v>600</v>
      </c>
      <c r="M8635">
        <v>0</v>
      </c>
      <c r="N8635">
        <f t="shared" si="268"/>
        <v>600</v>
      </c>
      <c r="O8635">
        <v>2</v>
      </c>
      <c r="P8635" t="str">
        <f>VLOOKUP(O8635,dFornecedor!A:B,2,0)</f>
        <v>Minerva</v>
      </c>
    </row>
    <row r="8636" spans="1:16" x14ac:dyDescent="0.25">
      <c r="A8636">
        <v>8635</v>
      </c>
      <c r="B8636" s="1">
        <v>44446</v>
      </c>
      <c r="C8636" s="1">
        <v>44456</v>
      </c>
      <c r="D8636" s="1">
        <v>44461</v>
      </c>
      <c r="E8636" s="1">
        <v>44464</v>
      </c>
      <c r="F8636">
        <v>2</v>
      </c>
      <c r="G8636" t="str">
        <f>VLOOKUP(F8636,dComprador!A:B,2,0)</f>
        <v>João</v>
      </c>
      <c r="H8636">
        <v>7</v>
      </c>
      <c r="I8636" t="str">
        <f>VLOOKUP(H8636,dMateriaPrima!A:B,2,0)</f>
        <v>Poliéster</v>
      </c>
      <c r="J8636">
        <f>VLOOKUP(H8636,dMateriaPrima!A:C,3,0)</f>
        <v>8</v>
      </c>
      <c r="K8636">
        <v>529</v>
      </c>
      <c r="L8636">
        <f t="shared" si="269"/>
        <v>4232</v>
      </c>
      <c r="M8636">
        <v>0</v>
      </c>
      <c r="N8636">
        <f t="shared" si="268"/>
        <v>4232</v>
      </c>
      <c r="O8636">
        <v>1</v>
      </c>
      <c r="P8636" t="str">
        <f>VLOOKUP(O8636,dFornecedor!A:B,2,0)</f>
        <v>NorthShore</v>
      </c>
    </row>
    <row r="8637" spans="1:16" x14ac:dyDescent="0.25">
      <c r="A8637">
        <v>8636</v>
      </c>
      <c r="B8637" s="1">
        <v>44446</v>
      </c>
      <c r="C8637" s="1">
        <v>44454</v>
      </c>
      <c r="D8637" s="1">
        <v>44464</v>
      </c>
      <c r="E8637" s="1">
        <v>44467</v>
      </c>
      <c r="F8637">
        <v>1</v>
      </c>
      <c r="G8637" t="str">
        <f>VLOOKUP(F8637,dComprador!A:B,2,0)</f>
        <v>Alon</v>
      </c>
      <c r="H8637">
        <v>7</v>
      </c>
      <c r="I8637" t="str">
        <f>VLOOKUP(H8637,dMateriaPrima!A:B,2,0)</f>
        <v>Poliéster</v>
      </c>
      <c r="J8637">
        <f>VLOOKUP(H8637,dMateriaPrima!A:C,3,0)</f>
        <v>8</v>
      </c>
      <c r="K8637">
        <v>380</v>
      </c>
      <c r="L8637">
        <f t="shared" si="269"/>
        <v>3040</v>
      </c>
      <c r="M8637">
        <v>0</v>
      </c>
      <c r="N8637">
        <f t="shared" si="268"/>
        <v>3040</v>
      </c>
      <c r="O8637">
        <v>2</v>
      </c>
      <c r="P8637" t="str">
        <f>VLOOKUP(O8637,dFornecedor!A:B,2,0)</f>
        <v>Minerva</v>
      </c>
    </row>
    <row r="8638" spans="1:16" x14ac:dyDescent="0.25">
      <c r="A8638">
        <v>8637</v>
      </c>
      <c r="B8638" s="1">
        <v>44446</v>
      </c>
      <c r="C8638" s="1">
        <v>44449</v>
      </c>
      <c r="D8638" s="1">
        <v>44476</v>
      </c>
      <c r="E8638" s="1">
        <v>44478</v>
      </c>
      <c r="F8638">
        <v>1</v>
      </c>
      <c r="G8638" t="str">
        <f>VLOOKUP(F8638,dComprador!A:B,2,0)</f>
        <v>Alon</v>
      </c>
      <c r="H8638">
        <v>11</v>
      </c>
      <c r="I8638" t="str">
        <f>VLOOKUP(H8638,dMateriaPrima!A:B,2,0)</f>
        <v>Papel</v>
      </c>
      <c r="J8638">
        <f>VLOOKUP(H8638,dMateriaPrima!A:C,3,0)</f>
        <v>9</v>
      </c>
      <c r="K8638">
        <v>95</v>
      </c>
      <c r="L8638">
        <f t="shared" si="269"/>
        <v>855</v>
      </c>
      <c r="M8638">
        <v>0</v>
      </c>
      <c r="N8638">
        <f t="shared" si="268"/>
        <v>855</v>
      </c>
      <c r="O8638">
        <v>2</v>
      </c>
      <c r="P8638" t="str">
        <f>VLOOKUP(O8638,dFornecedor!A:B,2,0)</f>
        <v>Minerva</v>
      </c>
    </row>
    <row r="8639" spans="1:16" x14ac:dyDescent="0.25">
      <c r="A8639">
        <v>8638</v>
      </c>
      <c r="B8639" s="1">
        <v>44446</v>
      </c>
      <c r="C8639" s="1">
        <v>44453</v>
      </c>
      <c r="D8639" s="1">
        <v>44477</v>
      </c>
      <c r="E8639" s="1">
        <v>44477</v>
      </c>
      <c r="F8639">
        <v>1</v>
      </c>
      <c r="G8639" t="str">
        <f>VLOOKUP(F8639,dComprador!A:B,2,0)</f>
        <v>Alon</v>
      </c>
      <c r="H8639">
        <v>7</v>
      </c>
      <c r="I8639" t="str">
        <f>VLOOKUP(H8639,dMateriaPrima!A:B,2,0)</f>
        <v>Poliéster</v>
      </c>
      <c r="J8639">
        <f>VLOOKUP(H8639,dMateriaPrima!A:C,3,0)</f>
        <v>8</v>
      </c>
      <c r="K8639">
        <v>181</v>
      </c>
      <c r="L8639">
        <f t="shared" si="269"/>
        <v>1448</v>
      </c>
      <c r="M8639">
        <v>0</v>
      </c>
      <c r="N8639">
        <f t="shared" si="268"/>
        <v>1448</v>
      </c>
      <c r="O8639">
        <v>2</v>
      </c>
      <c r="P8639" t="str">
        <f>VLOOKUP(O8639,dFornecedor!A:B,2,0)</f>
        <v>Minerva</v>
      </c>
    </row>
    <row r="8640" spans="1:16" x14ac:dyDescent="0.25">
      <c r="A8640">
        <v>8639</v>
      </c>
      <c r="B8640" s="1">
        <v>44446</v>
      </c>
      <c r="C8640" s="1">
        <v>44447</v>
      </c>
      <c r="D8640" s="1">
        <v>44468</v>
      </c>
      <c r="E8640" s="1">
        <v>44471</v>
      </c>
      <c r="F8640">
        <v>1</v>
      </c>
      <c r="G8640" t="str">
        <f>VLOOKUP(F8640,dComprador!A:B,2,0)</f>
        <v>Alon</v>
      </c>
      <c r="H8640">
        <v>11</v>
      </c>
      <c r="I8640" t="str">
        <f>VLOOKUP(H8640,dMateriaPrima!A:B,2,0)</f>
        <v>Papel</v>
      </c>
      <c r="J8640">
        <f>VLOOKUP(H8640,dMateriaPrima!A:C,3,0)</f>
        <v>9</v>
      </c>
      <c r="K8640">
        <v>122</v>
      </c>
      <c r="L8640">
        <f t="shared" si="269"/>
        <v>1098</v>
      </c>
      <c r="M8640">
        <v>0</v>
      </c>
      <c r="N8640">
        <f t="shared" si="268"/>
        <v>1098</v>
      </c>
      <c r="O8640">
        <v>3</v>
      </c>
      <c r="P8640" t="str">
        <f>VLOOKUP(O8640,dFornecedor!A:B,2,0)</f>
        <v>StepUp</v>
      </c>
    </row>
    <row r="8641" spans="1:16" x14ac:dyDescent="0.25">
      <c r="A8641">
        <v>8640</v>
      </c>
      <c r="B8641" s="1">
        <v>44447</v>
      </c>
      <c r="C8641" s="1">
        <v>44449</v>
      </c>
      <c r="D8641" s="1">
        <v>44454</v>
      </c>
      <c r="E8641" s="1">
        <v>44451</v>
      </c>
      <c r="F8641">
        <v>4</v>
      </c>
      <c r="G8641" t="str">
        <f>VLOOKUP(F8641,dComprador!A:B,2,0)</f>
        <v>Lira</v>
      </c>
      <c r="H8641">
        <v>11</v>
      </c>
      <c r="I8641" t="str">
        <f>VLOOKUP(H8641,dMateriaPrima!A:B,2,0)</f>
        <v>Papel</v>
      </c>
      <c r="J8641">
        <f>VLOOKUP(H8641,dMateriaPrima!A:C,3,0)</f>
        <v>9</v>
      </c>
      <c r="K8641">
        <v>87</v>
      </c>
      <c r="L8641">
        <f t="shared" si="269"/>
        <v>783</v>
      </c>
      <c r="M8641">
        <v>0</v>
      </c>
      <c r="N8641">
        <f t="shared" si="268"/>
        <v>783</v>
      </c>
      <c r="O8641">
        <v>1</v>
      </c>
      <c r="P8641" t="str">
        <f>VLOOKUP(O8641,dFornecedor!A:B,2,0)</f>
        <v>NorthShore</v>
      </c>
    </row>
    <row r="8642" spans="1:16" x14ac:dyDescent="0.25">
      <c r="A8642">
        <v>8641</v>
      </c>
      <c r="B8642" s="1">
        <v>44447</v>
      </c>
      <c r="C8642" s="1">
        <v>44447</v>
      </c>
      <c r="D8642" s="1">
        <v>44454</v>
      </c>
      <c r="E8642" s="1">
        <v>44453</v>
      </c>
      <c r="F8642">
        <v>4</v>
      </c>
      <c r="G8642" t="str">
        <f>VLOOKUP(F8642,dComprador!A:B,2,0)</f>
        <v>Lira</v>
      </c>
      <c r="H8642">
        <v>6</v>
      </c>
      <c r="I8642" t="str">
        <f>VLOOKUP(H8642,dMateriaPrima!A:B,2,0)</f>
        <v>Fio Algodão</v>
      </c>
      <c r="J8642">
        <f>VLOOKUP(H8642,dMateriaPrima!A:C,3,0)</f>
        <v>55.9</v>
      </c>
      <c r="K8642">
        <v>229</v>
      </c>
      <c r="L8642">
        <f t="shared" si="269"/>
        <v>12801.1</v>
      </c>
      <c r="M8642">
        <v>0</v>
      </c>
      <c r="N8642">
        <f t="shared" ref="N8642:N8705" si="270">SUM(L8642-((L8642*M8642)/100))</f>
        <v>12801.1</v>
      </c>
      <c r="O8642">
        <v>5</v>
      </c>
      <c r="P8642" t="str">
        <f>VLOOKUP(O8642,dFornecedor!A:B,2,0)</f>
        <v>Atlas</v>
      </c>
    </row>
    <row r="8643" spans="1:16" x14ac:dyDescent="0.25">
      <c r="A8643">
        <v>8642</v>
      </c>
      <c r="B8643" s="1">
        <v>44447</v>
      </c>
      <c r="C8643" s="1">
        <v>44450</v>
      </c>
      <c r="D8643" s="1">
        <v>44475</v>
      </c>
      <c r="E8643" s="1">
        <v>44475</v>
      </c>
      <c r="F8643">
        <v>1</v>
      </c>
      <c r="G8643" t="str">
        <f>VLOOKUP(F8643,dComprador!A:B,2,0)</f>
        <v>Alon</v>
      </c>
      <c r="H8643">
        <v>4</v>
      </c>
      <c r="I8643" t="str">
        <f>VLOOKUP(H8643,dMateriaPrima!A:B,2,0)</f>
        <v>Madeira</v>
      </c>
      <c r="J8643">
        <f>VLOOKUP(H8643,dMateriaPrima!A:C,3,0)</f>
        <v>168</v>
      </c>
      <c r="K8643">
        <v>4</v>
      </c>
      <c r="L8643">
        <f t="shared" ref="L8643:L8706" si="271">J8643*K8643</f>
        <v>672</v>
      </c>
      <c r="M8643">
        <v>0</v>
      </c>
      <c r="N8643">
        <f t="shared" si="270"/>
        <v>672</v>
      </c>
      <c r="O8643">
        <v>1</v>
      </c>
      <c r="P8643" t="str">
        <f>VLOOKUP(O8643,dFornecedor!A:B,2,0)</f>
        <v>NorthShore</v>
      </c>
    </row>
    <row r="8644" spans="1:16" x14ac:dyDescent="0.25">
      <c r="A8644">
        <v>8643</v>
      </c>
      <c r="B8644" s="1">
        <v>44447</v>
      </c>
      <c r="C8644" s="1">
        <v>44453</v>
      </c>
      <c r="D8644" s="1">
        <v>44479</v>
      </c>
      <c r="E8644" s="1">
        <v>44484</v>
      </c>
      <c r="F8644">
        <v>1</v>
      </c>
      <c r="G8644" t="str">
        <f>VLOOKUP(F8644,dComprador!A:B,2,0)</f>
        <v>Alon</v>
      </c>
      <c r="H8644">
        <v>1</v>
      </c>
      <c r="I8644" t="str">
        <f>VLOOKUP(H8644,dMateriaPrima!A:B,2,0)</f>
        <v>Tecido</v>
      </c>
      <c r="J8644">
        <f>VLOOKUP(H8644,dMateriaPrima!A:C,3,0)</f>
        <v>18</v>
      </c>
      <c r="K8644">
        <v>281</v>
      </c>
      <c r="L8644">
        <f t="shared" si="271"/>
        <v>5058</v>
      </c>
      <c r="M8644">
        <v>0</v>
      </c>
      <c r="N8644">
        <f t="shared" si="270"/>
        <v>5058</v>
      </c>
      <c r="O8644">
        <v>3</v>
      </c>
      <c r="P8644" t="str">
        <f>VLOOKUP(O8644,dFornecedor!A:B,2,0)</f>
        <v>StepUp</v>
      </c>
    </row>
    <row r="8645" spans="1:16" x14ac:dyDescent="0.25">
      <c r="A8645">
        <v>8644</v>
      </c>
      <c r="B8645" s="1">
        <v>44447</v>
      </c>
      <c r="C8645" s="1">
        <v>44458</v>
      </c>
      <c r="D8645" s="1">
        <v>44458</v>
      </c>
      <c r="E8645" s="1">
        <v>44462</v>
      </c>
      <c r="F8645">
        <v>4</v>
      </c>
      <c r="G8645" t="str">
        <f>VLOOKUP(F8645,dComprador!A:B,2,0)</f>
        <v>Lira</v>
      </c>
      <c r="H8645">
        <v>11</v>
      </c>
      <c r="I8645" t="str">
        <f>VLOOKUP(H8645,dMateriaPrima!A:B,2,0)</f>
        <v>Papel</v>
      </c>
      <c r="J8645">
        <f>VLOOKUP(H8645,dMateriaPrima!A:C,3,0)</f>
        <v>9</v>
      </c>
      <c r="K8645">
        <v>329</v>
      </c>
      <c r="L8645">
        <f t="shared" si="271"/>
        <v>2961</v>
      </c>
      <c r="M8645">
        <v>0</v>
      </c>
      <c r="N8645">
        <f t="shared" si="270"/>
        <v>2961</v>
      </c>
      <c r="O8645">
        <v>1</v>
      </c>
      <c r="P8645" t="str">
        <f>VLOOKUP(O8645,dFornecedor!A:B,2,0)</f>
        <v>NorthShore</v>
      </c>
    </row>
    <row r="8646" spans="1:16" x14ac:dyDescent="0.25">
      <c r="A8646">
        <v>8645</v>
      </c>
      <c r="B8646" s="1">
        <v>44447</v>
      </c>
      <c r="C8646" s="1">
        <v>44456</v>
      </c>
      <c r="D8646" s="1">
        <v>44466</v>
      </c>
      <c r="E8646" s="1">
        <v>44469</v>
      </c>
      <c r="F8646">
        <v>1</v>
      </c>
      <c r="G8646" t="str">
        <f>VLOOKUP(F8646,dComprador!A:B,2,0)</f>
        <v>Alon</v>
      </c>
      <c r="H8646">
        <v>6</v>
      </c>
      <c r="I8646" t="str">
        <f>VLOOKUP(H8646,dMateriaPrima!A:B,2,0)</f>
        <v>Fio Algodão</v>
      </c>
      <c r="J8646">
        <f>VLOOKUP(H8646,dMateriaPrima!A:C,3,0)</f>
        <v>55.9</v>
      </c>
      <c r="K8646">
        <v>183</v>
      </c>
      <c r="L8646">
        <f t="shared" si="271"/>
        <v>10229.699999999999</v>
      </c>
      <c r="M8646">
        <v>0</v>
      </c>
      <c r="N8646">
        <f t="shared" si="270"/>
        <v>10229.699999999999</v>
      </c>
      <c r="O8646">
        <v>3</v>
      </c>
      <c r="P8646" t="str">
        <f>VLOOKUP(O8646,dFornecedor!A:B,2,0)</f>
        <v>StepUp</v>
      </c>
    </row>
    <row r="8647" spans="1:16" x14ac:dyDescent="0.25">
      <c r="A8647">
        <v>8646</v>
      </c>
      <c r="B8647" s="1">
        <v>44447</v>
      </c>
      <c r="C8647" s="1">
        <v>44447</v>
      </c>
      <c r="D8647" s="1">
        <v>44464</v>
      </c>
      <c r="E8647" s="1">
        <v>44468</v>
      </c>
      <c r="F8647">
        <v>1</v>
      </c>
      <c r="G8647" t="str">
        <f>VLOOKUP(F8647,dComprador!A:B,2,0)</f>
        <v>Alon</v>
      </c>
      <c r="H8647">
        <v>9</v>
      </c>
      <c r="I8647" t="str">
        <f>VLOOKUP(H8647,dMateriaPrima!A:B,2,0)</f>
        <v>Couro</v>
      </c>
      <c r="J8647">
        <f>VLOOKUP(H8647,dMateriaPrima!A:C,3,0)</f>
        <v>4.4000000000000004</v>
      </c>
      <c r="K8647">
        <v>38</v>
      </c>
      <c r="L8647">
        <f t="shared" si="271"/>
        <v>167.20000000000002</v>
      </c>
      <c r="M8647">
        <v>0</v>
      </c>
      <c r="N8647">
        <f t="shared" si="270"/>
        <v>167.20000000000002</v>
      </c>
      <c r="O8647">
        <v>2</v>
      </c>
      <c r="P8647" t="str">
        <f>VLOOKUP(O8647,dFornecedor!A:B,2,0)</f>
        <v>Minerva</v>
      </c>
    </row>
    <row r="8648" spans="1:16" x14ac:dyDescent="0.25">
      <c r="A8648">
        <v>8647</v>
      </c>
      <c r="B8648" s="1">
        <v>44447</v>
      </c>
      <c r="C8648" s="1">
        <v>44455</v>
      </c>
      <c r="D8648" s="1">
        <v>44465</v>
      </c>
      <c r="E8648" s="1">
        <v>44467</v>
      </c>
      <c r="F8648">
        <v>1</v>
      </c>
      <c r="G8648" t="str">
        <f>VLOOKUP(F8648,dComprador!A:B,2,0)</f>
        <v>Alon</v>
      </c>
      <c r="H8648">
        <v>11</v>
      </c>
      <c r="I8648" t="str">
        <f>VLOOKUP(H8648,dMateriaPrima!A:B,2,0)</f>
        <v>Papel</v>
      </c>
      <c r="J8648">
        <f>VLOOKUP(H8648,dMateriaPrima!A:C,3,0)</f>
        <v>9</v>
      </c>
      <c r="K8648">
        <v>152</v>
      </c>
      <c r="L8648">
        <f t="shared" si="271"/>
        <v>1368</v>
      </c>
      <c r="M8648">
        <v>0</v>
      </c>
      <c r="N8648">
        <f t="shared" si="270"/>
        <v>1368</v>
      </c>
      <c r="O8648">
        <v>2</v>
      </c>
      <c r="P8648" t="str">
        <f>VLOOKUP(O8648,dFornecedor!A:B,2,0)</f>
        <v>Minerva</v>
      </c>
    </row>
    <row r="8649" spans="1:16" x14ac:dyDescent="0.25">
      <c r="A8649">
        <v>8648</v>
      </c>
      <c r="B8649" s="1">
        <v>44447</v>
      </c>
      <c r="C8649" s="1">
        <v>44447</v>
      </c>
      <c r="D8649" s="1">
        <v>44466</v>
      </c>
      <c r="E8649" s="1">
        <v>44467</v>
      </c>
      <c r="F8649">
        <v>1</v>
      </c>
      <c r="G8649" t="str">
        <f>VLOOKUP(F8649,dComprador!A:B,2,0)</f>
        <v>Alon</v>
      </c>
      <c r="H8649">
        <v>11</v>
      </c>
      <c r="I8649" t="str">
        <f>VLOOKUP(H8649,dMateriaPrima!A:B,2,0)</f>
        <v>Papel</v>
      </c>
      <c r="J8649">
        <f>VLOOKUP(H8649,dMateriaPrima!A:C,3,0)</f>
        <v>9</v>
      </c>
      <c r="K8649">
        <v>261</v>
      </c>
      <c r="L8649">
        <f t="shared" si="271"/>
        <v>2349</v>
      </c>
      <c r="M8649">
        <v>0</v>
      </c>
      <c r="N8649">
        <f t="shared" si="270"/>
        <v>2349</v>
      </c>
      <c r="O8649">
        <v>5</v>
      </c>
      <c r="P8649" t="str">
        <f>VLOOKUP(O8649,dFornecedor!A:B,2,0)</f>
        <v>Atlas</v>
      </c>
    </row>
    <row r="8650" spans="1:16" x14ac:dyDescent="0.25">
      <c r="A8650">
        <v>8649</v>
      </c>
      <c r="B8650" s="1">
        <v>44447</v>
      </c>
      <c r="C8650" s="1">
        <v>44456</v>
      </c>
      <c r="D8650" s="1">
        <v>44469</v>
      </c>
      <c r="E8650" s="1">
        <v>44471</v>
      </c>
      <c r="F8650">
        <v>1</v>
      </c>
      <c r="G8650" t="str">
        <f>VLOOKUP(F8650,dComprador!A:B,2,0)</f>
        <v>Alon</v>
      </c>
      <c r="H8650">
        <v>11</v>
      </c>
      <c r="I8650" t="str">
        <f>VLOOKUP(H8650,dMateriaPrima!A:B,2,0)</f>
        <v>Papel</v>
      </c>
      <c r="J8650">
        <f>VLOOKUP(H8650,dMateriaPrima!A:C,3,0)</f>
        <v>9</v>
      </c>
      <c r="K8650">
        <v>574</v>
      </c>
      <c r="L8650">
        <f t="shared" si="271"/>
        <v>5166</v>
      </c>
      <c r="M8650">
        <v>0</v>
      </c>
      <c r="N8650">
        <f t="shared" si="270"/>
        <v>5166</v>
      </c>
      <c r="O8650">
        <v>2</v>
      </c>
      <c r="P8650" t="str">
        <f>VLOOKUP(O8650,dFornecedor!A:B,2,0)</f>
        <v>Minerva</v>
      </c>
    </row>
    <row r="8651" spans="1:16" x14ac:dyDescent="0.25">
      <c r="A8651">
        <v>8650</v>
      </c>
      <c r="B8651" s="1">
        <v>44448</v>
      </c>
      <c r="C8651" s="1">
        <v>44456</v>
      </c>
      <c r="D8651" s="1">
        <v>44461</v>
      </c>
      <c r="E8651" s="1">
        <v>44462</v>
      </c>
      <c r="F8651">
        <v>4</v>
      </c>
      <c r="G8651" t="str">
        <f>VLOOKUP(F8651,dComprador!A:B,2,0)</f>
        <v>Lira</v>
      </c>
      <c r="H8651">
        <v>6</v>
      </c>
      <c r="I8651" t="str">
        <f>VLOOKUP(H8651,dMateriaPrima!A:B,2,0)</f>
        <v>Fio Algodão</v>
      </c>
      <c r="J8651">
        <f>VLOOKUP(H8651,dMateriaPrima!A:C,3,0)</f>
        <v>55.9</v>
      </c>
      <c r="K8651">
        <v>246</v>
      </c>
      <c r="L8651">
        <f t="shared" si="271"/>
        <v>13751.4</v>
      </c>
      <c r="M8651">
        <v>0</v>
      </c>
      <c r="N8651">
        <f t="shared" si="270"/>
        <v>13751.4</v>
      </c>
      <c r="O8651">
        <v>5</v>
      </c>
      <c r="P8651" t="str">
        <f>VLOOKUP(O8651,dFornecedor!A:B,2,0)</f>
        <v>Atlas</v>
      </c>
    </row>
    <row r="8652" spans="1:16" x14ac:dyDescent="0.25">
      <c r="A8652">
        <v>8651</v>
      </c>
      <c r="B8652" s="1">
        <v>44448</v>
      </c>
      <c r="C8652" s="1">
        <v>44455</v>
      </c>
      <c r="D8652" s="1">
        <v>44459</v>
      </c>
      <c r="E8652" s="1">
        <v>44459</v>
      </c>
      <c r="F8652">
        <v>4</v>
      </c>
      <c r="G8652" t="str">
        <f>VLOOKUP(F8652,dComprador!A:B,2,0)</f>
        <v>Lira</v>
      </c>
      <c r="H8652">
        <v>5</v>
      </c>
      <c r="I8652" t="str">
        <f>VLOOKUP(H8652,dMateriaPrima!A:B,2,0)</f>
        <v>Areia</v>
      </c>
      <c r="J8652">
        <f>VLOOKUP(H8652,dMateriaPrima!A:C,3,0)</f>
        <v>3.59</v>
      </c>
      <c r="K8652">
        <v>231</v>
      </c>
      <c r="L8652">
        <f t="shared" si="271"/>
        <v>829.29</v>
      </c>
      <c r="M8652">
        <v>0</v>
      </c>
      <c r="N8652">
        <f t="shared" si="270"/>
        <v>829.29</v>
      </c>
      <c r="O8652">
        <v>2</v>
      </c>
      <c r="P8652" t="str">
        <f>VLOOKUP(O8652,dFornecedor!A:B,2,0)</f>
        <v>Minerva</v>
      </c>
    </row>
    <row r="8653" spans="1:16" x14ac:dyDescent="0.25">
      <c r="A8653">
        <v>8652</v>
      </c>
      <c r="B8653" s="1">
        <v>44448</v>
      </c>
      <c r="C8653" s="1">
        <v>44451</v>
      </c>
      <c r="D8653" s="1">
        <v>44469</v>
      </c>
      <c r="E8653" s="1">
        <v>44466</v>
      </c>
      <c r="F8653">
        <v>1</v>
      </c>
      <c r="G8653" t="str">
        <f>VLOOKUP(F8653,dComprador!A:B,2,0)</f>
        <v>Alon</v>
      </c>
      <c r="H8653">
        <v>4</v>
      </c>
      <c r="I8653" t="str">
        <f>VLOOKUP(H8653,dMateriaPrima!A:B,2,0)</f>
        <v>Madeira</v>
      </c>
      <c r="J8653">
        <f>VLOOKUP(H8653,dMateriaPrima!A:C,3,0)</f>
        <v>168</v>
      </c>
      <c r="K8653">
        <v>175</v>
      </c>
      <c r="L8653">
        <f t="shared" si="271"/>
        <v>29400</v>
      </c>
      <c r="M8653">
        <v>0</v>
      </c>
      <c r="N8653">
        <f t="shared" si="270"/>
        <v>29400</v>
      </c>
      <c r="O8653">
        <v>3</v>
      </c>
      <c r="P8653" t="str">
        <f>VLOOKUP(O8653,dFornecedor!A:B,2,0)</f>
        <v>StepUp</v>
      </c>
    </row>
    <row r="8654" spans="1:16" x14ac:dyDescent="0.25">
      <c r="A8654">
        <v>8653</v>
      </c>
      <c r="B8654" s="1">
        <v>44448</v>
      </c>
      <c r="C8654" s="1">
        <v>44458</v>
      </c>
      <c r="D8654" s="1">
        <v>44460</v>
      </c>
      <c r="E8654" s="1">
        <v>44464</v>
      </c>
      <c r="F8654">
        <v>2</v>
      </c>
      <c r="G8654" t="str">
        <f>VLOOKUP(F8654,dComprador!A:B,2,0)</f>
        <v>João</v>
      </c>
      <c r="H8654">
        <v>11</v>
      </c>
      <c r="I8654" t="str">
        <f>VLOOKUP(H8654,dMateriaPrima!A:B,2,0)</f>
        <v>Papel</v>
      </c>
      <c r="J8654">
        <f>VLOOKUP(H8654,dMateriaPrima!A:C,3,0)</f>
        <v>9</v>
      </c>
      <c r="K8654">
        <v>170</v>
      </c>
      <c r="L8654">
        <f t="shared" si="271"/>
        <v>1530</v>
      </c>
      <c r="M8654">
        <v>0</v>
      </c>
      <c r="N8654">
        <f t="shared" si="270"/>
        <v>1530</v>
      </c>
      <c r="O8654">
        <v>3</v>
      </c>
      <c r="P8654" t="str">
        <f>VLOOKUP(O8654,dFornecedor!A:B,2,0)</f>
        <v>StepUp</v>
      </c>
    </row>
    <row r="8655" spans="1:16" x14ac:dyDescent="0.25">
      <c r="A8655">
        <v>8654</v>
      </c>
      <c r="B8655" s="1">
        <v>44448</v>
      </c>
      <c r="C8655" s="1">
        <v>44455</v>
      </c>
      <c r="D8655" s="1">
        <v>44469</v>
      </c>
      <c r="E8655" s="1">
        <v>44469</v>
      </c>
      <c r="F8655">
        <v>1</v>
      </c>
      <c r="G8655" t="str">
        <f>VLOOKUP(F8655,dComprador!A:B,2,0)</f>
        <v>Alon</v>
      </c>
      <c r="H8655">
        <v>9</v>
      </c>
      <c r="I8655" t="str">
        <f>VLOOKUP(H8655,dMateriaPrima!A:B,2,0)</f>
        <v>Couro</v>
      </c>
      <c r="J8655">
        <f>VLOOKUP(H8655,dMateriaPrima!A:C,3,0)</f>
        <v>4.4000000000000004</v>
      </c>
      <c r="K8655">
        <v>20</v>
      </c>
      <c r="L8655">
        <f t="shared" si="271"/>
        <v>88</v>
      </c>
      <c r="M8655">
        <v>0</v>
      </c>
      <c r="N8655">
        <f t="shared" si="270"/>
        <v>88</v>
      </c>
      <c r="O8655">
        <v>2</v>
      </c>
      <c r="P8655" t="str">
        <f>VLOOKUP(O8655,dFornecedor!A:B,2,0)</f>
        <v>Minerva</v>
      </c>
    </row>
    <row r="8656" spans="1:16" x14ac:dyDescent="0.25">
      <c r="A8656">
        <v>8655</v>
      </c>
      <c r="B8656" s="1">
        <v>44448</v>
      </c>
      <c r="C8656" s="1">
        <v>44456</v>
      </c>
      <c r="D8656" s="1">
        <v>44478</v>
      </c>
      <c r="E8656" s="1">
        <v>44479</v>
      </c>
      <c r="F8656">
        <v>1</v>
      </c>
      <c r="G8656" t="str">
        <f>VLOOKUP(F8656,dComprador!A:B,2,0)</f>
        <v>Alon</v>
      </c>
      <c r="H8656">
        <v>1</v>
      </c>
      <c r="I8656" t="str">
        <f>VLOOKUP(H8656,dMateriaPrima!A:B,2,0)</f>
        <v>Tecido</v>
      </c>
      <c r="J8656">
        <f>VLOOKUP(H8656,dMateriaPrima!A:C,3,0)</f>
        <v>18</v>
      </c>
      <c r="K8656">
        <v>7</v>
      </c>
      <c r="L8656">
        <f t="shared" si="271"/>
        <v>126</v>
      </c>
      <c r="M8656">
        <v>0</v>
      </c>
      <c r="N8656">
        <f t="shared" si="270"/>
        <v>126</v>
      </c>
      <c r="O8656">
        <v>2</v>
      </c>
      <c r="P8656" t="str">
        <f>VLOOKUP(O8656,dFornecedor!A:B,2,0)</f>
        <v>Minerva</v>
      </c>
    </row>
    <row r="8657" spans="1:16" x14ac:dyDescent="0.25">
      <c r="A8657">
        <v>8656</v>
      </c>
      <c r="B8657" s="1">
        <v>44448</v>
      </c>
      <c r="C8657" s="1">
        <v>44461</v>
      </c>
      <c r="D8657" s="1">
        <v>44479</v>
      </c>
      <c r="E8657" s="1">
        <v>44482</v>
      </c>
      <c r="F8657">
        <v>1</v>
      </c>
      <c r="G8657" t="str">
        <f>VLOOKUP(F8657,dComprador!A:B,2,0)</f>
        <v>Alon</v>
      </c>
      <c r="H8657">
        <v>9</v>
      </c>
      <c r="I8657" t="str">
        <f>VLOOKUP(H8657,dMateriaPrima!A:B,2,0)</f>
        <v>Couro</v>
      </c>
      <c r="J8657">
        <f>VLOOKUP(H8657,dMateriaPrima!A:C,3,0)</f>
        <v>4.4000000000000004</v>
      </c>
      <c r="K8657">
        <v>336</v>
      </c>
      <c r="L8657">
        <f t="shared" si="271"/>
        <v>1478.4</v>
      </c>
      <c r="M8657">
        <v>0</v>
      </c>
      <c r="N8657">
        <f t="shared" si="270"/>
        <v>1478.4</v>
      </c>
      <c r="O8657">
        <v>1</v>
      </c>
      <c r="P8657" t="str">
        <f>VLOOKUP(O8657,dFornecedor!A:B,2,0)</f>
        <v>NorthShore</v>
      </c>
    </row>
    <row r="8658" spans="1:16" x14ac:dyDescent="0.25">
      <c r="A8658">
        <v>8657</v>
      </c>
      <c r="B8658" s="1">
        <v>44448</v>
      </c>
      <c r="C8658" s="1">
        <v>44453</v>
      </c>
      <c r="D8658" s="1">
        <v>44469</v>
      </c>
      <c r="E8658" s="1">
        <v>44471</v>
      </c>
      <c r="F8658">
        <v>1</v>
      </c>
      <c r="G8658" t="str">
        <f>VLOOKUP(F8658,dComprador!A:B,2,0)</f>
        <v>Alon</v>
      </c>
      <c r="H8658">
        <v>9</v>
      </c>
      <c r="I8658" t="str">
        <f>VLOOKUP(H8658,dMateriaPrima!A:B,2,0)</f>
        <v>Couro</v>
      </c>
      <c r="J8658">
        <f>VLOOKUP(H8658,dMateriaPrima!A:C,3,0)</f>
        <v>4.4000000000000004</v>
      </c>
      <c r="K8658">
        <v>166</v>
      </c>
      <c r="L8658">
        <f t="shared" si="271"/>
        <v>730.40000000000009</v>
      </c>
      <c r="M8658">
        <v>0</v>
      </c>
      <c r="N8658">
        <f t="shared" si="270"/>
        <v>730.40000000000009</v>
      </c>
      <c r="O8658">
        <v>1</v>
      </c>
      <c r="P8658" t="str">
        <f>VLOOKUP(O8658,dFornecedor!A:B,2,0)</f>
        <v>NorthShore</v>
      </c>
    </row>
    <row r="8659" spans="1:16" x14ac:dyDescent="0.25">
      <c r="A8659">
        <v>8658</v>
      </c>
      <c r="B8659" s="1">
        <v>44449</v>
      </c>
      <c r="C8659" s="1">
        <v>44449</v>
      </c>
      <c r="D8659" s="1">
        <v>44456</v>
      </c>
      <c r="E8659" s="1">
        <v>44458</v>
      </c>
      <c r="F8659">
        <v>4</v>
      </c>
      <c r="G8659" t="str">
        <f>VLOOKUP(F8659,dComprador!A:B,2,0)</f>
        <v>Lira</v>
      </c>
      <c r="H8659">
        <v>7</v>
      </c>
      <c r="I8659" t="str">
        <f>VLOOKUP(H8659,dMateriaPrima!A:B,2,0)</f>
        <v>Poliéster</v>
      </c>
      <c r="J8659">
        <f>VLOOKUP(H8659,dMateriaPrima!A:C,3,0)</f>
        <v>8</v>
      </c>
      <c r="K8659">
        <v>80</v>
      </c>
      <c r="L8659">
        <f t="shared" si="271"/>
        <v>640</v>
      </c>
      <c r="M8659">
        <v>0</v>
      </c>
      <c r="N8659">
        <f t="shared" si="270"/>
        <v>640</v>
      </c>
      <c r="O8659">
        <v>2</v>
      </c>
      <c r="P8659" t="str">
        <f>VLOOKUP(O8659,dFornecedor!A:B,2,0)</f>
        <v>Minerva</v>
      </c>
    </row>
    <row r="8660" spans="1:16" x14ac:dyDescent="0.25">
      <c r="A8660">
        <v>8659</v>
      </c>
      <c r="B8660" s="1">
        <v>44449</v>
      </c>
      <c r="C8660" s="1">
        <v>44450</v>
      </c>
      <c r="D8660" s="1">
        <v>44456</v>
      </c>
      <c r="E8660" s="1">
        <v>44457</v>
      </c>
      <c r="F8660">
        <v>4</v>
      </c>
      <c r="G8660" t="str">
        <f>VLOOKUP(F8660,dComprador!A:B,2,0)</f>
        <v>Lira</v>
      </c>
      <c r="H8660">
        <v>7</v>
      </c>
      <c r="I8660" t="str">
        <f>VLOOKUP(H8660,dMateriaPrima!A:B,2,0)</f>
        <v>Poliéster</v>
      </c>
      <c r="J8660">
        <f>VLOOKUP(H8660,dMateriaPrima!A:C,3,0)</f>
        <v>8</v>
      </c>
      <c r="K8660">
        <v>1</v>
      </c>
      <c r="L8660">
        <f t="shared" si="271"/>
        <v>8</v>
      </c>
      <c r="M8660">
        <v>0</v>
      </c>
      <c r="N8660">
        <f t="shared" si="270"/>
        <v>8</v>
      </c>
      <c r="O8660">
        <v>3</v>
      </c>
      <c r="P8660" t="str">
        <f>VLOOKUP(O8660,dFornecedor!A:B,2,0)</f>
        <v>StepUp</v>
      </c>
    </row>
    <row r="8661" spans="1:16" x14ac:dyDescent="0.25">
      <c r="A8661">
        <v>8660</v>
      </c>
      <c r="B8661" s="1">
        <v>44449</v>
      </c>
      <c r="C8661" s="1">
        <v>44452</v>
      </c>
      <c r="D8661" s="1">
        <v>44483</v>
      </c>
      <c r="E8661" s="1">
        <v>44484</v>
      </c>
      <c r="F8661">
        <v>1</v>
      </c>
      <c r="G8661" t="str">
        <f>VLOOKUP(F8661,dComprador!A:B,2,0)</f>
        <v>Alon</v>
      </c>
      <c r="H8661">
        <v>7</v>
      </c>
      <c r="I8661" t="str">
        <f>VLOOKUP(H8661,dMateriaPrima!A:B,2,0)</f>
        <v>Poliéster</v>
      </c>
      <c r="J8661">
        <f>VLOOKUP(H8661,dMateriaPrima!A:C,3,0)</f>
        <v>8</v>
      </c>
      <c r="K8661">
        <v>131</v>
      </c>
      <c r="L8661">
        <f t="shared" si="271"/>
        <v>1048</v>
      </c>
      <c r="M8661">
        <v>0</v>
      </c>
      <c r="N8661">
        <f t="shared" si="270"/>
        <v>1048</v>
      </c>
      <c r="O8661">
        <v>4</v>
      </c>
      <c r="P8661" t="str">
        <f>VLOOKUP(O8661,dFornecedor!A:B,2,0)</f>
        <v>AlphaOmega</v>
      </c>
    </row>
    <row r="8662" spans="1:16" x14ac:dyDescent="0.25">
      <c r="A8662">
        <v>8661</v>
      </c>
      <c r="B8662" s="1">
        <v>44449</v>
      </c>
      <c r="C8662" s="1">
        <v>44456</v>
      </c>
      <c r="D8662" s="1">
        <v>44460</v>
      </c>
      <c r="E8662" s="1">
        <v>44459</v>
      </c>
      <c r="F8662">
        <v>4</v>
      </c>
      <c r="G8662" t="str">
        <f>VLOOKUP(F8662,dComprador!A:B,2,0)</f>
        <v>Lira</v>
      </c>
      <c r="H8662">
        <v>1</v>
      </c>
      <c r="I8662" t="str">
        <f>VLOOKUP(H8662,dMateriaPrima!A:B,2,0)</f>
        <v>Tecido</v>
      </c>
      <c r="J8662">
        <f>VLOOKUP(H8662,dMateriaPrima!A:C,3,0)</f>
        <v>18</v>
      </c>
      <c r="K8662">
        <v>427</v>
      </c>
      <c r="L8662">
        <f t="shared" si="271"/>
        <v>7686</v>
      </c>
      <c r="M8662">
        <v>0</v>
      </c>
      <c r="N8662">
        <f t="shared" si="270"/>
        <v>7686</v>
      </c>
      <c r="O8662">
        <v>2</v>
      </c>
      <c r="P8662" t="str">
        <f>VLOOKUP(O8662,dFornecedor!A:B,2,0)</f>
        <v>Minerva</v>
      </c>
    </row>
    <row r="8663" spans="1:16" x14ac:dyDescent="0.25">
      <c r="A8663">
        <v>8662</v>
      </c>
      <c r="B8663" s="1">
        <v>44449</v>
      </c>
      <c r="C8663" s="1">
        <v>44449</v>
      </c>
      <c r="D8663" s="1">
        <v>44455</v>
      </c>
      <c r="E8663" s="1">
        <v>44459</v>
      </c>
      <c r="F8663">
        <v>4</v>
      </c>
      <c r="G8663" t="str">
        <f>VLOOKUP(F8663,dComprador!A:B,2,0)</f>
        <v>Lira</v>
      </c>
      <c r="H8663">
        <v>8</v>
      </c>
      <c r="I8663" t="str">
        <f>VLOOKUP(H8663,dMateriaPrima!A:B,2,0)</f>
        <v>Cimento</v>
      </c>
      <c r="J8663">
        <f>VLOOKUP(H8663,dMateriaPrima!A:C,3,0)</f>
        <v>23</v>
      </c>
      <c r="K8663">
        <v>344</v>
      </c>
      <c r="L8663">
        <f t="shared" si="271"/>
        <v>7912</v>
      </c>
      <c r="M8663">
        <v>0</v>
      </c>
      <c r="N8663">
        <f t="shared" si="270"/>
        <v>7912</v>
      </c>
      <c r="O8663">
        <v>2</v>
      </c>
      <c r="P8663" t="str">
        <f>VLOOKUP(O8663,dFornecedor!A:B,2,0)</f>
        <v>Minerva</v>
      </c>
    </row>
    <row r="8664" spans="1:16" x14ac:dyDescent="0.25">
      <c r="A8664">
        <v>8663</v>
      </c>
      <c r="B8664" s="1">
        <v>44449</v>
      </c>
      <c r="C8664" s="1">
        <v>44452</v>
      </c>
      <c r="D8664" s="1">
        <v>44455</v>
      </c>
      <c r="E8664" s="1">
        <v>44457</v>
      </c>
      <c r="F8664">
        <v>4</v>
      </c>
      <c r="G8664" t="str">
        <f>VLOOKUP(F8664,dComprador!A:B,2,0)</f>
        <v>Lira</v>
      </c>
      <c r="H8664">
        <v>9</v>
      </c>
      <c r="I8664" t="str">
        <f>VLOOKUP(H8664,dMateriaPrima!A:B,2,0)</f>
        <v>Couro</v>
      </c>
      <c r="J8664">
        <f>VLOOKUP(H8664,dMateriaPrima!A:C,3,0)</f>
        <v>4.4000000000000004</v>
      </c>
      <c r="K8664">
        <v>294</v>
      </c>
      <c r="L8664">
        <f t="shared" si="271"/>
        <v>1293.6000000000001</v>
      </c>
      <c r="M8664">
        <v>0</v>
      </c>
      <c r="N8664">
        <f t="shared" si="270"/>
        <v>1293.6000000000001</v>
      </c>
      <c r="O8664">
        <v>2</v>
      </c>
      <c r="P8664" t="str">
        <f>VLOOKUP(O8664,dFornecedor!A:B,2,0)</f>
        <v>Minerva</v>
      </c>
    </row>
    <row r="8665" spans="1:16" x14ac:dyDescent="0.25">
      <c r="A8665">
        <v>8664</v>
      </c>
      <c r="B8665" s="1">
        <v>44449</v>
      </c>
      <c r="C8665" s="1">
        <v>44456</v>
      </c>
      <c r="D8665" s="1">
        <v>44458</v>
      </c>
      <c r="E8665" s="1">
        <v>44465</v>
      </c>
      <c r="F8665">
        <v>4</v>
      </c>
      <c r="G8665" t="str">
        <f>VLOOKUP(F8665,dComprador!A:B,2,0)</f>
        <v>Lira</v>
      </c>
      <c r="H8665">
        <v>11</v>
      </c>
      <c r="I8665" t="str">
        <f>VLOOKUP(H8665,dMateriaPrima!A:B,2,0)</f>
        <v>Papel</v>
      </c>
      <c r="J8665">
        <f>VLOOKUP(H8665,dMateriaPrima!A:C,3,0)</f>
        <v>9</v>
      </c>
      <c r="K8665">
        <v>260</v>
      </c>
      <c r="L8665">
        <f t="shared" si="271"/>
        <v>2340</v>
      </c>
      <c r="M8665">
        <v>0</v>
      </c>
      <c r="N8665">
        <f t="shared" si="270"/>
        <v>2340</v>
      </c>
      <c r="O8665">
        <v>2</v>
      </c>
      <c r="P8665" t="str">
        <f>VLOOKUP(O8665,dFornecedor!A:B,2,0)</f>
        <v>Minerva</v>
      </c>
    </row>
    <row r="8666" spans="1:16" x14ac:dyDescent="0.25">
      <c r="A8666">
        <v>8665</v>
      </c>
      <c r="B8666" s="1">
        <v>44449</v>
      </c>
      <c r="C8666" s="1">
        <v>44453</v>
      </c>
      <c r="D8666" s="1">
        <v>44466</v>
      </c>
      <c r="E8666" s="1">
        <v>44470</v>
      </c>
      <c r="F8666">
        <v>1</v>
      </c>
      <c r="G8666" t="str">
        <f>VLOOKUP(F8666,dComprador!A:B,2,0)</f>
        <v>Alon</v>
      </c>
      <c r="H8666">
        <v>7</v>
      </c>
      <c r="I8666" t="str">
        <f>VLOOKUP(H8666,dMateriaPrima!A:B,2,0)</f>
        <v>Poliéster</v>
      </c>
      <c r="J8666">
        <f>VLOOKUP(H8666,dMateriaPrima!A:C,3,0)</f>
        <v>8</v>
      </c>
      <c r="K8666">
        <v>524</v>
      </c>
      <c r="L8666">
        <f t="shared" si="271"/>
        <v>4192</v>
      </c>
      <c r="M8666">
        <v>0</v>
      </c>
      <c r="N8666">
        <f t="shared" si="270"/>
        <v>4192</v>
      </c>
      <c r="O8666">
        <v>1</v>
      </c>
      <c r="P8666" t="str">
        <f>VLOOKUP(O8666,dFornecedor!A:B,2,0)</f>
        <v>NorthShore</v>
      </c>
    </row>
    <row r="8667" spans="1:16" x14ac:dyDescent="0.25">
      <c r="A8667">
        <v>8666</v>
      </c>
      <c r="B8667" s="1">
        <v>44449</v>
      </c>
      <c r="C8667" s="1">
        <v>44458</v>
      </c>
      <c r="D8667" s="1">
        <v>44461</v>
      </c>
      <c r="E8667" s="1">
        <v>44464</v>
      </c>
      <c r="F8667">
        <v>2</v>
      </c>
      <c r="G8667" t="str">
        <f>VLOOKUP(F8667,dComprador!A:B,2,0)</f>
        <v>João</v>
      </c>
      <c r="H8667">
        <v>7</v>
      </c>
      <c r="I8667" t="str">
        <f>VLOOKUP(H8667,dMateriaPrima!A:B,2,0)</f>
        <v>Poliéster</v>
      </c>
      <c r="J8667">
        <f>VLOOKUP(H8667,dMateriaPrima!A:C,3,0)</f>
        <v>8</v>
      </c>
      <c r="K8667">
        <v>326</v>
      </c>
      <c r="L8667">
        <f t="shared" si="271"/>
        <v>2608</v>
      </c>
      <c r="M8667">
        <v>0</v>
      </c>
      <c r="N8667">
        <f t="shared" si="270"/>
        <v>2608</v>
      </c>
      <c r="O8667">
        <v>3</v>
      </c>
      <c r="P8667" t="str">
        <f>VLOOKUP(O8667,dFornecedor!A:B,2,0)</f>
        <v>StepUp</v>
      </c>
    </row>
    <row r="8668" spans="1:16" x14ac:dyDescent="0.25">
      <c r="A8668">
        <v>8667</v>
      </c>
      <c r="B8668" s="1">
        <v>44449</v>
      </c>
      <c r="C8668" s="1">
        <v>44451</v>
      </c>
      <c r="D8668" s="1">
        <v>44462</v>
      </c>
      <c r="E8668" s="1">
        <v>44463</v>
      </c>
      <c r="F8668">
        <v>2</v>
      </c>
      <c r="G8668" t="str">
        <f>VLOOKUP(F8668,dComprador!A:B,2,0)</f>
        <v>João</v>
      </c>
      <c r="H8668">
        <v>7</v>
      </c>
      <c r="I8668" t="str">
        <f>VLOOKUP(H8668,dMateriaPrima!A:B,2,0)</f>
        <v>Poliéster</v>
      </c>
      <c r="J8668">
        <f>VLOOKUP(H8668,dMateriaPrima!A:C,3,0)</f>
        <v>8</v>
      </c>
      <c r="K8668">
        <v>66</v>
      </c>
      <c r="L8668">
        <f t="shared" si="271"/>
        <v>528</v>
      </c>
      <c r="M8668">
        <v>0</v>
      </c>
      <c r="N8668">
        <f t="shared" si="270"/>
        <v>528</v>
      </c>
      <c r="O8668">
        <v>2</v>
      </c>
      <c r="P8668" t="str">
        <f>VLOOKUP(O8668,dFornecedor!A:B,2,0)</f>
        <v>Minerva</v>
      </c>
    </row>
    <row r="8669" spans="1:16" x14ac:dyDescent="0.25">
      <c r="A8669">
        <v>8668</v>
      </c>
      <c r="B8669" s="1">
        <v>44449</v>
      </c>
      <c r="C8669" s="1">
        <v>44452</v>
      </c>
      <c r="D8669" s="1">
        <v>44467</v>
      </c>
      <c r="E8669" s="1">
        <v>44468</v>
      </c>
      <c r="F8669">
        <v>1</v>
      </c>
      <c r="G8669" t="str">
        <f>VLOOKUP(F8669,dComprador!A:B,2,0)</f>
        <v>Alon</v>
      </c>
      <c r="H8669">
        <v>11</v>
      </c>
      <c r="I8669" t="str">
        <f>VLOOKUP(H8669,dMateriaPrima!A:B,2,0)</f>
        <v>Papel</v>
      </c>
      <c r="J8669">
        <f>VLOOKUP(H8669,dMateriaPrima!A:C,3,0)</f>
        <v>9</v>
      </c>
      <c r="K8669">
        <v>116</v>
      </c>
      <c r="L8669">
        <f t="shared" si="271"/>
        <v>1044</v>
      </c>
      <c r="M8669">
        <v>0</v>
      </c>
      <c r="N8669">
        <f t="shared" si="270"/>
        <v>1044</v>
      </c>
      <c r="O8669">
        <v>1</v>
      </c>
      <c r="P8669" t="str">
        <f>VLOOKUP(O8669,dFornecedor!A:B,2,0)</f>
        <v>NorthShore</v>
      </c>
    </row>
    <row r="8670" spans="1:16" x14ac:dyDescent="0.25">
      <c r="A8670">
        <v>8669</v>
      </c>
      <c r="B8670" s="1">
        <v>44449</v>
      </c>
      <c r="C8670" s="1">
        <v>44453</v>
      </c>
      <c r="D8670" s="1">
        <v>44466</v>
      </c>
      <c r="E8670" s="1">
        <v>44468</v>
      </c>
      <c r="F8670">
        <v>1</v>
      </c>
      <c r="G8670" t="str">
        <f>VLOOKUP(F8670,dComprador!A:B,2,0)</f>
        <v>Alon</v>
      </c>
      <c r="H8670">
        <v>10</v>
      </c>
      <c r="I8670" t="str">
        <f>VLOOKUP(H8670,dMateriaPrima!A:B,2,0)</f>
        <v>Pedra Britada</v>
      </c>
      <c r="J8670">
        <f>VLOOKUP(H8670,dMateriaPrima!A:C,3,0)</f>
        <v>56</v>
      </c>
      <c r="K8670">
        <v>91</v>
      </c>
      <c r="L8670">
        <f t="shared" si="271"/>
        <v>5096</v>
      </c>
      <c r="M8670">
        <v>0</v>
      </c>
      <c r="N8670">
        <f t="shared" si="270"/>
        <v>5096</v>
      </c>
      <c r="O8670">
        <v>2</v>
      </c>
      <c r="P8670" t="str">
        <f>VLOOKUP(O8670,dFornecedor!A:B,2,0)</f>
        <v>Minerva</v>
      </c>
    </row>
    <row r="8671" spans="1:16" x14ac:dyDescent="0.25">
      <c r="A8671">
        <v>8670</v>
      </c>
      <c r="B8671" s="1">
        <v>44449</v>
      </c>
      <c r="C8671" s="1">
        <v>44457</v>
      </c>
      <c r="D8671" s="1">
        <v>44469</v>
      </c>
      <c r="E8671" s="1">
        <v>44469</v>
      </c>
      <c r="F8671">
        <v>1</v>
      </c>
      <c r="G8671" t="str">
        <f>VLOOKUP(F8671,dComprador!A:B,2,0)</f>
        <v>Alon</v>
      </c>
      <c r="H8671">
        <v>5</v>
      </c>
      <c r="I8671" t="str">
        <f>VLOOKUP(H8671,dMateriaPrima!A:B,2,0)</f>
        <v>Areia</v>
      </c>
      <c r="J8671">
        <f>VLOOKUP(H8671,dMateriaPrima!A:C,3,0)</f>
        <v>3.59</v>
      </c>
      <c r="K8671">
        <v>10</v>
      </c>
      <c r="L8671">
        <f t="shared" si="271"/>
        <v>35.9</v>
      </c>
      <c r="M8671">
        <v>0</v>
      </c>
      <c r="N8671">
        <f t="shared" si="270"/>
        <v>35.9</v>
      </c>
      <c r="O8671">
        <v>2</v>
      </c>
      <c r="P8671" t="str">
        <f>VLOOKUP(O8671,dFornecedor!A:B,2,0)</f>
        <v>Minerva</v>
      </c>
    </row>
    <row r="8672" spans="1:16" x14ac:dyDescent="0.25">
      <c r="A8672">
        <v>8671</v>
      </c>
      <c r="B8672" s="1">
        <v>44449</v>
      </c>
      <c r="C8672" s="1">
        <v>44453</v>
      </c>
      <c r="D8672" s="1">
        <v>44481</v>
      </c>
      <c r="E8672" s="1">
        <v>44480</v>
      </c>
      <c r="F8672">
        <v>1</v>
      </c>
      <c r="G8672" t="str">
        <f>VLOOKUP(F8672,dComprador!A:B,2,0)</f>
        <v>Alon</v>
      </c>
      <c r="H8672">
        <v>7</v>
      </c>
      <c r="I8672" t="str">
        <f>VLOOKUP(H8672,dMateriaPrima!A:B,2,0)</f>
        <v>Poliéster</v>
      </c>
      <c r="J8672">
        <f>VLOOKUP(H8672,dMateriaPrima!A:C,3,0)</f>
        <v>8</v>
      </c>
      <c r="K8672">
        <v>170</v>
      </c>
      <c r="L8672">
        <f t="shared" si="271"/>
        <v>1360</v>
      </c>
      <c r="M8672">
        <v>0</v>
      </c>
      <c r="N8672">
        <f t="shared" si="270"/>
        <v>1360</v>
      </c>
      <c r="O8672">
        <v>1</v>
      </c>
      <c r="P8672" t="str">
        <f>VLOOKUP(O8672,dFornecedor!A:B,2,0)</f>
        <v>NorthShore</v>
      </c>
    </row>
    <row r="8673" spans="1:16" x14ac:dyDescent="0.25">
      <c r="A8673">
        <v>8672</v>
      </c>
      <c r="B8673" s="1">
        <v>44449</v>
      </c>
      <c r="C8673" s="1">
        <v>44449</v>
      </c>
      <c r="D8673" s="1">
        <v>44481</v>
      </c>
      <c r="E8673" s="1">
        <v>44486</v>
      </c>
      <c r="F8673">
        <v>1</v>
      </c>
      <c r="G8673" t="str">
        <f>VLOOKUP(F8673,dComprador!A:B,2,0)</f>
        <v>Alon</v>
      </c>
      <c r="H8673">
        <v>10</v>
      </c>
      <c r="I8673" t="str">
        <f>VLOOKUP(H8673,dMateriaPrima!A:B,2,0)</f>
        <v>Pedra Britada</v>
      </c>
      <c r="J8673">
        <f>VLOOKUP(H8673,dMateriaPrima!A:C,3,0)</f>
        <v>56</v>
      </c>
      <c r="K8673">
        <v>221</v>
      </c>
      <c r="L8673">
        <f t="shared" si="271"/>
        <v>12376</v>
      </c>
      <c r="M8673">
        <v>0</v>
      </c>
      <c r="N8673">
        <f t="shared" si="270"/>
        <v>12376</v>
      </c>
      <c r="O8673">
        <v>5</v>
      </c>
      <c r="P8673" t="str">
        <f>VLOOKUP(O8673,dFornecedor!A:B,2,0)</f>
        <v>Atlas</v>
      </c>
    </row>
    <row r="8674" spans="1:16" x14ac:dyDescent="0.25">
      <c r="A8674">
        <v>8673</v>
      </c>
      <c r="B8674" s="1">
        <v>44449</v>
      </c>
      <c r="C8674" s="1">
        <v>44451</v>
      </c>
      <c r="D8674" s="1">
        <v>44469</v>
      </c>
      <c r="E8674" s="1">
        <v>44471</v>
      </c>
      <c r="F8674">
        <v>1</v>
      </c>
      <c r="G8674" t="str">
        <f>VLOOKUP(F8674,dComprador!A:B,2,0)</f>
        <v>Alon</v>
      </c>
      <c r="H8674">
        <v>1</v>
      </c>
      <c r="I8674" t="str">
        <f>VLOOKUP(H8674,dMateriaPrima!A:B,2,0)</f>
        <v>Tecido</v>
      </c>
      <c r="J8674">
        <f>VLOOKUP(H8674,dMateriaPrima!A:C,3,0)</f>
        <v>18</v>
      </c>
      <c r="K8674">
        <v>133</v>
      </c>
      <c r="L8674">
        <f t="shared" si="271"/>
        <v>2394</v>
      </c>
      <c r="M8674">
        <v>0</v>
      </c>
      <c r="N8674">
        <f t="shared" si="270"/>
        <v>2394</v>
      </c>
      <c r="O8674">
        <v>1</v>
      </c>
      <c r="P8674" t="str">
        <f>VLOOKUP(O8674,dFornecedor!A:B,2,0)</f>
        <v>NorthShore</v>
      </c>
    </row>
    <row r="8675" spans="1:16" x14ac:dyDescent="0.25">
      <c r="A8675">
        <v>8674</v>
      </c>
      <c r="B8675" s="1">
        <v>44450</v>
      </c>
      <c r="C8675" s="1">
        <v>44460</v>
      </c>
      <c r="D8675" s="1">
        <v>44461</v>
      </c>
      <c r="E8675" s="1">
        <v>44466</v>
      </c>
      <c r="F8675">
        <v>4</v>
      </c>
      <c r="G8675" t="str">
        <f>VLOOKUP(F8675,dComprador!A:B,2,0)</f>
        <v>Lira</v>
      </c>
      <c r="H8675">
        <v>6</v>
      </c>
      <c r="I8675" t="str">
        <f>VLOOKUP(H8675,dMateriaPrima!A:B,2,0)</f>
        <v>Fio Algodão</v>
      </c>
      <c r="J8675">
        <f>VLOOKUP(H8675,dMateriaPrima!A:C,3,0)</f>
        <v>55.9</v>
      </c>
      <c r="K8675">
        <v>356</v>
      </c>
      <c r="L8675">
        <f t="shared" si="271"/>
        <v>19900.399999999998</v>
      </c>
      <c r="M8675">
        <v>0</v>
      </c>
      <c r="N8675">
        <f t="shared" si="270"/>
        <v>19900.399999999998</v>
      </c>
      <c r="O8675">
        <v>1</v>
      </c>
      <c r="P8675" t="str">
        <f>VLOOKUP(O8675,dFornecedor!A:B,2,0)</f>
        <v>NorthShore</v>
      </c>
    </row>
    <row r="8676" spans="1:16" x14ac:dyDescent="0.25">
      <c r="A8676">
        <v>8675</v>
      </c>
      <c r="B8676" s="1">
        <v>44450</v>
      </c>
      <c r="C8676" s="1">
        <v>44451</v>
      </c>
      <c r="D8676" s="1">
        <v>44458</v>
      </c>
      <c r="E8676" s="1">
        <v>44459</v>
      </c>
      <c r="F8676">
        <v>4</v>
      </c>
      <c r="G8676" t="str">
        <f>VLOOKUP(F8676,dComprador!A:B,2,0)</f>
        <v>Lira</v>
      </c>
      <c r="H8676">
        <v>8</v>
      </c>
      <c r="I8676" t="str">
        <f>VLOOKUP(H8676,dMateriaPrima!A:B,2,0)</f>
        <v>Cimento</v>
      </c>
      <c r="J8676">
        <f>VLOOKUP(H8676,dMateriaPrima!A:C,3,0)</f>
        <v>23</v>
      </c>
      <c r="K8676">
        <v>53</v>
      </c>
      <c r="L8676">
        <f t="shared" si="271"/>
        <v>1219</v>
      </c>
      <c r="M8676">
        <v>0</v>
      </c>
      <c r="N8676">
        <f t="shared" si="270"/>
        <v>1219</v>
      </c>
      <c r="O8676">
        <v>3</v>
      </c>
      <c r="P8676" t="str">
        <f>VLOOKUP(O8676,dFornecedor!A:B,2,0)</f>
        <v>StepUp</v>
      </c>
    </row>
    <row r="8677" spans="1:16" x14ac:dyDescent="0.25">
      <c r="A8677">
        <v>8676</v>
      </c>
      <c r="B8677" s="1">
        <v>44450</v>
      </c>
      <c r="C8677" s="1">
        <v>44460</v>
      </c>
      <c r="D8677" s="1">
        <v>44463</v>
      </c>
      <c r="E8677" s="1">
        <v>44465</v>
      </c>
      <c r="F8677">
        <v>4</v>
      </c>
      <c r="G8677" t="str">
        <f>VLOOKUP(F8677,dComprador!A:B,2,0)</f>
        <v>Lira</v>
      </c>
      <c r="H8677">
        <v>5</v>
      </c>
      <c r="I8677" t="str">
        <f>VLOOKUP(H8677,dMateriaPrima!A:B,2,0)</f>
        <v>Areia</v>
      </c>
      <c r="J8677">
        <f>VLOOKUP(H8677,dMateriaPrima!A:C,3,0)</f>
        <v>3.59</v>
      </c>
      <c r="K8677">
        <v>81</v>
      </c>
      <c r="L8677">
        <f t="shared" si="271"/>
        <v>290.78999999999996</v>
      </c>
      <c r="M8677">
        <v>0</v>
      </c>
      <c r="N8677">
        <f t="shared" si="270"/>
        <v>290.78999999999996</v>
      </c>
      <c r="O8677">
        <v>3</v>
      </c>
      <c r="P8677" t="str">
        <f>VLOOKUP(O8677,dFornecedor!A:B,2,0)</f>
        <v>StepUp</v>
      </c>
    </row>
    <row r="8678" spans="1:16" x14ac:dyDescent="0.25">
      <c r="A8678">
        <v>8677</v>
      </c>
      <c r="B8678" s="1">
        <v>44450</v>
      </c>
      <c r="C8678" s="1">
        <v>44450</v>
      </c>
      <c r="D8678" s="1">
        <v>44455</v>
      </c>
      <c r="E8678" s="1">
        <v>44459</v>
      </c>
      <c r="F8678">
        <v>4</v>
      </c>
      <c r="G8678" t="str">
        <f>VLOOKUP(F8678,dComprador!A:B,2,0)</f>
        <v>Lira</v>
      </c>
      <c r="H8678">
        <v>5</v>
      </c>
      <c r="I8678" t="str">
        <f>VLOOKUP(H8678,dMateriaPrima!A:B,2,0)</f>
        <v>Areia</v>
      </c>
      <c r="J8678">
        <f>VLOOKUP(H8678,dMateriaPrima!A:C,3,0)</f>
        <v>3.59</v>
      </c>
      <c r="K8678">
        <v>36</v>
      </c>
      <c r="L8678">
        <f t="shared" si="271"/>
        <v>129.24</v>
      </c>
      <c r="M8678">
        <v>0</v>
      </c>
      <c r="N8678">
        <f t="shared" si="270"/>
        <v>129.24</v>
      </c>
      <c r="O8678">
        <v>2</v>
      </c>
      <c r="P8678" t="str">
        <f>VLOOKUP(O8678,dFornecedor!A:B,2,0)</f>
        <v>Minerva</v>
      </c>
    </row>
    <row r="8679" spans="1:16" x14ac:dyDescent="0.25">
      <c r="A8679">
        <v>8678</v>
      </c>
      <c r="B8679" s="1">
        <v>44450</v>
      </c>
      <c r="C8679" s="1">
        <v>44450</v>
      </c>
      <c r="D8679" s="1">
        <v>44461</v>
      </c>
      <c r="E8679" s="1">
        <v>44463</v>
      </c>
      <c r="F8679">
        <v>4</v>
      </c>
      <c r="G8679" t="str">
        <f>VLOOKUP(F8679,dComprador!A:B,2,0)</f>
        <v>Lira</v>
      </c>
      <c r="H8679">
        <v>10</v>
      </c>
      <c r="I8679" t="str">
        <f>VLOOKUP(H8679,dMateriaPrima!A:B,2,0)</f>
        <v>Pedra Britada</v>
      </c>
      <c r="J8679">
        <f>VLOOKUP(H8679,dMateriaPrima!A:C,3,0)</f>
        <v>56</v>
      </c>
      <c r="K8679">
        <v>72</v>
      </c>
      <c r="L8679">
        <f t="shared" si="271"/>
        <v>4032</v>
      </c>
      <c r="M8679">
        <v>0</v>
      </c>
      <c r="N8679">
        <f t="shared" si="270"/>
        <v>4032</v>
      </c>
      <c r="O8679">
        <v>4</v>
      </c>
      <c r="P8679" t="str">
        <f>VLOOKUP(O8679,dFornecedor!A:B,2,0)</f>
        <v>AlphaOmega</v>
      </c>
    </row>
    <row r="8680" spans="1:16" x14ac:dyDescent="0.25">
      <c r="A8680">
        <v>8679</v>
      </c>
      <c r="B8680" s="1">
        <v>44450</v>
      </c>
      <c r="C8680" s="1">
        <v>44450</v>
      </c>
      <c r="D8680" s="1">
        <v>44469</v>
      </c>
      <c r="E8680" s="1">
        <v>44469</v>
      </c>
      <c r="F8680">
        <v>1</v>
      </c>
      <c r="G8680" t="str">
        <f>VLOOKUP(F8680,dComprador!A:B,2,0)</f>
        <v>Alon</v>
      </c>
      <c r="H8680">
        <v>11</v>
      </c>
      <c r="I8680" t="str">
        <f>VLOOKUP(H8680,dMateriaPrima!A:B,2,0)</f>
        <v>Papel</v>
      </c>
      <c r="J8680">
        <f>VLOOKUP(H8680,dMateriaPrima!A:C,3,0)</f>
        <v>9</v>
      </c>
      <c r="K8680">
        <v>316</v>
      </c>
      <c r="L8680">
        <f t="shared" si="271"/>
        <v>2844</v>
      </c>
      <c r="M8680">
        <v>0</v>
      </c>
      <c r="N8680">
        <f t="shared" si="270"/>
        <v>2844</v>
      </c>
      <c r="O8680">
        <v>4</v>
      </c>
      <c r="P8680" t="str">
        <f>VLOOKUP(O8680,dFornecedor!A:B,2,0)</f>
        <v>AlphaOmega</v>
      </c>
    </row>
    <row r="8681" spans="1:16" x14ac:dyDescent="0.25">
      <c r="A8681">
        <v>8680</v>
      </c>
      <c r="B8681" s="1">
        <v>44450</v>
      </c>
      <c r="C8681" s="1">
        <v>44452</v>
      </c>
      <c r="D8681" s="1">
        <v>44464</v>
      </c>
      <c r="E8681" s="1">
        <v>44464</v>
      </c>
      <c r="F8681">
        <v>2</v>
      </c>
      <c r="G8681" t="str">
        <f>VLOOKUP(F8681,dComprador!A:B,2,0)</f>
        <v>João</v>
      </c>
      <c r="H8681">
        <v>11</v>
      </c>
      <c r="I8681" t="str">
        <f>VLOOKUP(H8681,dMateriaPrima!A:B,2,0)</f>
        <v>Papel</v>
      </c>
      <c r="J8681">
        <f>VLOOKUP(H8681,dMateriaPrima!A:C,3,0)</f>
        <v>9</v>
      </c>
      <c r="K8681">
        <v>9</v>
      </c>
      <c r="L8681">
        <f t="shared" si="271"/>
        <v>81</v>
      </c>
      <c r="M8681">
        <v>0</v>
      </c>
      <c r="N8681">
        <f t="shared" si="270"/>
        <v>81</v>
      </c>
      <c r="O8681">
        <v>4</v>
      </c>
      <c r="P8681" t="str">
        <f>VLOOKUP(O8681,dFornecedor!A:B,2,0)</f>
        <v>AlphaOmega</v>
      </c>
    </row>
    <row r="8682" spans="1:16" x14ac:dyDescent="0.25">
      <c r="A8682">
        <v>8681</v>
      </c>
      <c r="B8682" s="1">
        <v>44450</v>
      </c>
      <c r="C8682" s="1">
        <v>44452</v>
      </c>
      <c r="D8682" s="1">
        <v>44470</v>
      </c>
      <c r="E8682" s="1">
        <v>44472</v>
      </c>
      <c r="F8682">
        <v>1</v>
      </c>
      <c r="G8682" t="str">
        <f>VLOOKUP(F8682,dComprador!A:B,2,0)</f>
        <v>Alon</v>
      </c>
      <c r="H8682">
        <v>5</v>
      </c>
      <c r="I8682" t="str">
        <f>VLOOKUP(H8682,dMateriaPrima!A:B,2,0)</f>
        <v>Areia</v>
      </c>
      <c r="J8682">
        <f>VLOOKUP(H8682,dMateriaPrima!A:C,3,0)</f>
        <v>3.59</v>
      </c>
      <c r="K8682">
        <v>141</v>
      </c>
      <c r="L8682">
        <f t="shared" si="271"/>
        <v>506.19</v>
      </c>
      <c r="M8682">
        <v>0</v>
      </c>
      <c r="N8682">
        <f t="shared" si="270"/>
        <v>506.19</v>
      </c>
      <c r="O8682">
        <v>1</v>
      </c>
      <c r="P8682" t="str">
        <f>VLOOKUP(O8682,dFornecedor!A:B,2,0)</f>
        <v>NorthShore</v>
      </c>
    </row>
    <row r="8683" spans="1:16" x14ac:dyDescent="0.25">
      <c r="A8683">
        <v>8682</v>
      </c>
      <c r="B8683" s="1">
        <v>44450</v>
      </c>
      <c r="C8683" s="1">
        <v>44458</v>
      </c>
      <c r="D8683" s="1">
        <v>44483</v>
      </c>
      <c r="E8683" s="1">
        <v>44483</v>
      </c>
      <c r="F8683">
        <v>1</v>
      </c>
      <c r="G8683" t="str">
        <f>VLOOKUP(F8683,dComprador!A:B,2,0)</f>
        <v>Alon</v>
      </c>
      <c r="H8683">
        <v>9</v>
      </c>
      <c r="I8683" t="str">
        <f>VLOOKUP(H8683,dMateriaPrima!A:B,2,0)</f>
        <v>Couro</v>
      </c>
      <c r="J8683">
        <f>VLOOKUP(H8683,dMateriaPrima!A:C,3,0)</f>
        <v>4.4000000000000004</v>
      </c>
      <c r="K8683">
        <v>187</v>
      </c>
      <c r="L8683">
        <f t="shared" si="271"/>
        <v>822.80000000000007</v>
      </c>
      <c r="M8683">
        <v>0</v>
      </c>
      <c r="N8683">
        <f t="shared" si="270"/>
        <v>822.80000000000007</v>
      </c>
      <c r="O8683">
        <v>3</v>
      </c>
      <c r="P8683" t="str">
        <f>VLOOKUP(O8683,dFornecedor!A:B,2,0)</f>
        <v>StepUp</v>
      </c>
    </row>
    <row r="8684" spans="1:16" x14ac:dyDescent="0.25">
      <c r="A8684">
        <v>8683</v>
      </c>
      <c r="B8684" s="1">
        <v>44450</v>
      </c>
      <c r="C8684" s="1">
        <v>44456</v>
      </c>
      <c r="D8684" s="1">
        <v>44481</v>
      </c>
      <c r="E8684" s="1">
        <v>44481</v>
      </c>
      <c r="F8684">
        <v>1</v>
      </c>
      <c r="G8684" t="str">
        <f>VLOOKUP(F8684,dComprador!A:B,2,0)</f>
        <v>Alon</v>
      </c>
      <c r="H8684">
        <v>8</v>
      </c>
      <c r="I8684" t="str">
        <f>VLOOKUP(H8684,dMateriaPrima!A:B,2,0)</f>
        <v>Cimento</v>
      </c>
      <c r="J8684">
        <f>VLOOKUP(H8684,dMateriaPrima!A:C,3,0)</f>
        <v>23</v>
      </c>
      <c r="K8684">
        <v>342</v>
      </c>
      <c r="L8684">
        <f t="shared" si="271"/>
        <v>7866</v>
      </c>
      <c r="M8684">
        <v>0</v>
      </c>
      <c r="N8684">
        <f t="shared" si="270"/>
        <v>7866</v>
      </c>
      <c r="O8684">
        <v>2</v>
      </c>
      <c r="P8684" t="str">
        <f>VLOOKUP(O8684,dFornecedor!A:B,2,0)</f>
        <v>Minerva</v>
      </c>
    </row>
    <row r="8685" spans="1:16" x14ac:dyDescent="0.25">
      <c r="A8685">
        <v>8684</v>
      </c>
      <c r="B8685" s="1">
        <v>44450</v>
      </c>
      <c r="C8685" s="1">
        <v>44461</v>
      </c>
      <c r="D8685" s="1">
        <v>44484</v>
      </c>
      <c r="E8685" s="1">
        <v>44483</v>
      </c>
      <c r="F8685">
        <v>1</v>
      </c>
      <c r="G8685" t="str">
        <f>VLOOKUP(F8685,dComprador!A:B,2,0)</f>
        <v>Alon</v>
      </c>
      <c r="H8685">
        <v>9</v>
      </c>
      <c r="I8685" t="str">
        <f>VLOOKUP(H8685,dMateriaPrima!A:B,2,0)</f>
        <v>Couro</v>
      </c>
      <c r="J8685">
        <f>VLOOKUP(H8685,dMateriaPrima!A:C,3,0)</f>
        <v>4.4000000000000004</v>
      </c>
      <c r="K8685">
        <v>53</v>
      </c>
      <c r="L8685">
        <f t="shared" si="271"/>
        <v>233.20000000000002</v>
      </c>
      <c r="M8685">
        <v>0</v>
      </c>
      <c r="N8685">
        <f t="shared" si="270"/>
        <v>233.20000000000002</v>
      </c>
      <c r="O8685">
        <v>1</v>
      </c>
      <c r="P8685" t="str">
        <f>VLOOKUP(O8685,dFornecedor!A:B,2,0)</f>
        <v>NorthShore</v>
      </c>
    </row>
    <row r="8686" spans="1:16" x14ac:dyDescent="0.25">
      <c r="A8686">
        <v>8685</v>
      </c>
      <c r="B8686" s="1">
        <v>44450</v>
      </c>
      <c r="C8686" s="1">
        <v>44456</v>
      </c>
      <c r="D8686" s="1">
        <v>44472</v>
      </c>
      <c r="E8686" s="1">
        <v>44474</v>
      </c>
      <c r="F8686">
        <v>1</v>
      </c>
      <c r="G8686" t="str">
        <f>VLOOKUP(F8686,dComprador!A:B,2,0)</f>
        <v>Alon</v>
      </c>
      <c r="H8686">
        <v>7</v>
      </c>
      <c r="I8686" t="str">
        <f>VLOOKUP(H8686,dMateriaPrima!A:B,2,0)</f>
        <v>Poliéster</v>
      </c>
      <c r="J8686">
        <f>VLOOKUP(H8686,dMateriaPrima!A:C,3,0)</f>
        <v>8</v>
      </c>
      <c r="K8686">
        <v>102</v>
      </c>
      <c r="L8686">
        <f t="shared" si="271"/>
        <v>816</v>
      </c>
      <c r="M8686">
        <v>0</v>
      </c>
      <c r="N8686">
        <f t="shared" si="270"/>
        <v>816</v>
      </c>
      <c r="O8686">
        <v>2</v>
      </c>
      <c r="P8686" t="str">
        <f>VLOOKUP(O8686,dFornecedor!A:B,2,0)</f>
        <v>Minerva</v>
      </c>
    </row>
    <row r="8687" spans="1:16" x14ac:dyDescent="0.25">
      <c r="A8687">
        <v>8686</v>
      </c>
      <c r="B8687" s="1">
        <v>44450</v>
      </c>
      <c r="C8687" s="1">
        <v>44458</v>
      </c>
      <c r="D8687" s="1">
        <v>44475</v>
      </c>
      <c r="E8687" s="1">
        <v>44475</v>
      </c>
      <c r="F8687">
        <v>1</v>
      </c>
      <c r="G8687" t="str">
        <f>VLOOKUP(F8687,dComprador!A:B,2,0)</f>
        <v>Alon</v>
      </c>
      <c r="H8687">
        <v>9</v>
      </c>
      <c r="I8687" t="str">
        <f>VLOOKUP(H8687,dMateriaPrima!A:B,2,0)</f>
        <v>Couro</v>
      </c>
      <c r="J8687">
        <f>VLOOKUP(H8687,dMateriaPrima!A:C,3,0)</f>
        <v>4.4000000000000004</v>
      </c>
      <c r="K8687">
        <v>120</v>
      </c>
      <c r="L8687">
        <f t="shared" si="271"/>
        <v>528</v>
      </c>
      <c r="M8687">
        <v>0</v>
      </c>
      <c r="N8687">
        <f t="shared" si="270"/>
        <v>528</v>
      </c>
      <c r="O8687">
        <v>2</v>
      </c>
      <c r="P8687" t="str">
        <f>VLOOKUP(O8687,dFornecedor!A:B,2,0)</f>
        <v>Minerva</v>
      </c>
    </row>
    <row r="8688" spans="1:16" x14ac:dyDescent="0.25">
      <c r="A8688">
        <v>8687</v>
      </c>
      <c r="B8688" s="1">
        <v>44451</v>
      </c>
      <c r="C8688" s="1">
        <v>44459</v>
      </c>
      <c r="D8688" s="1">
        <v>44462</v>
      </c>
      <c r="E8688" s="1">
        <v>44465</v>
      </c>
      <c r="F8688">
        <v>4</v>
      </c>
      <c r="G8688" t="str">
        <f>VLOOKUP(F8688,dComprador!A:B,2,0)</f>
        <v>Lira</v>
      </c>
      <c r="H8688">
        <v>11</v>
      </c>
      <c r="I8688" t="str">
        <f>VLOOKUP(H8688,dMateriaPrima!A:B,2,0)</f>
        <v>Papel</v>
      </c>
      <c r="J8688">
        <f>VLOOKUP(H8688,dMateriaPrima!A:C,3,0)</f>
        <v>9</v>
      </c>
      <c r="K8688">
        <v>48</v>
      </c>
      <c r="L8688">
        <f t="shared" si="271"/>
        <v>432</v>
      </c>
      <c r="M8688">
        <v>0</v>
      </c>
      <c r="N8688">
        <f t="shared" si="270"/>
        <v>432</v>
      </c>
      <c r="O8688">
        <v>2</v>
      </c>
      <c r="P8688" t="str">
        <f>VLOOKUP(O8688,dFornecedor!A:B,2,0)</f>
        <v>Minerva</v>
      </c>
    </row>
    <row r="8689" spans="1:16" x14ac:dyDescent="0.25">
      <c r="A8689">
        <v>8688</v>
      </c>
      <c r="B8689" s="1">
        <v>44451</v>
      </c>
      <c r="C8689" s="1">
        <v>44455</v>
      </c>
      <c r="D8689" s="1">
        <v>44458</v>
      </c>
      <c r="E8689" s="1">
        <v>44460</v>
      </c>
      <c r="F8689">
        <v>4</v>
      </c>
      <c r="G8689" t="str">
        <f>VLOOKUP(F8689,dComprador!A:B,2,0)</f>
        <v>Lira</v>
      </c>
      <c r="H8689">
        <v>5</v>
      </c>
      <c r="I8689" t="str">
        <f>VLOOKUP(H8689,dMateriaPrima!A:B,2,0)</f>
        <v>Areia</v>
      </c>
      <c r="J8689">
        <f>VLOOKUP(H8689,dMateriaPrima!A:C,3,0)</f>
        <v>3.59</v>
      </c>
      <c r="K8689">
        <v>20</v>
      </c>
      <c r="L8689">
        <f t="shared" si="271"/>
        <v>71.8</v>
      </c>
      <c r="M8689">
        <v>0</v>
      </c>
      <c r="N8689">
        <f t="shared" si="270"/>
        <v>71.8</v>
      </c>
      <c r="O8689">
        <v>1</v>
      </c>
      <c r="P8689" t="str">
        <f>VLOOKUP(O8689,dFornecedor!A:B,2,0)</f>
        <v>NorthShore</v>
      </c>
    </row>
    <row r="8690" spans="1:16" x14ac:dyDescent="0.25">
      <c r="A8690">
        <v>8689</v>
      </c>
      <c r="B8690" s="1">
        <v>44451</v>
      </c>
      <c r="C8690" s="1">
        <v>44459</v>
      </c>
      <c r="D8690" s="1">
        <v>44463</v>
      </c>
      <c r="E8690" s="1">
        <v>44464</v>
      </c>
      <c r="F8690">
        <v>4</v>
      </c>
      <c r="G8690" t="str">
        <f>VLOOKUP(F8690,dComprador!A:B,2,0)</f>
        <v>Lira</v>
      </c>
      <c r="H8690">
        <v>6</v>
      </c>
      <c r="I8690" t="str">
        <f>VLOOKUP(H8690,dMateriaPrima!A:B,2,0)</f>
        <v>Fio Algodão</v>
      </c>
      <c r="J8690">
        <f>VLOOKUP(H8690,dMateriaPrima!A:C,3,0)</f>
        <v>55.9</v>
      </c>
      <c r="K8690">
        <v>58</v>
      </c>
      <c r="L8690">
        <f t="shared" si="271"/>
        <v>3242.2</v>
      </c>
      <c r="M8690">
        <v>0</v>
      </c>
      <c r="N8690">
        <f t="shared" si="270"/>
        <v>3242.2</v>
      </c>
      <c r="O8690">
        <v>2</v>
      </c>
      <c r="P8690" t="str">
        <f>VLOOKUP(O8690,dFornecedor!A:B,2,0)</f>
        <v>Minerva</v>
      </c>
    </row>
    <row r="8691" spans="1:16" x14ac:dyDescent="0.25">
      <c r="A8691">
        <v>8690</v>
      </c>
      <c r="B8691" s="1">
        <v>44451</v>
      </c>
      <c r="C8691" s="1">
        <v>44455</v>
      </c>
      <c r="D8691" s="1">
        <v>44461</v>
      </c>
      <c r="E8691" s="1">
        <v>44466</v>
      </c>
      <c r="F8691">
        <v>4</v>
      </c>
      <c r="G8691" t="str">
        <f>VLOOKUP(F8691,dComprador!A:B,2,0)</f>
        <v>Lira</v>
      </c>
      <c r="H8691">
        <v>5</v>
      </c>
      <c r="I8691" t="str">
        <f>VLOOKUP(H8691,dMateriaPrima!A:B,2,0)</f>
        <v>Areia</v>
      </c>
      <c r="J8691">
        <f>VLOOKUP(H8691,dMateriaPrima!A:C,3,0)</f>
        <v>3.59</v>
      </c>
      <c r="K8691">
        <v>8</v>
      </c>
      <c r="L8691">
        <f t="shared" si="271"/>
        <v>28.72</v>
      </c>
      <c r="M8691">
        <v>0</v>
      </c>
      <c r="N8691">
        <f t="shared" si="270"/>
        <v>28.72</v>
      </c>
      <c r="O8691">
        <v>5</v>
      </c>
      <c r="P8691" t="str">
        <f>VLOOKUP(O8691,dFornecedor!A:B,2,0)</f>
        <v>Atlas</v>
      </c>
    </row>
    <row r="8692" spans="1:16" x14ac:dyDescent="0.25">
      <c r="A8692">
        <v>8691</v>
      </c>
      <c r="B8692" s="1">
        <v>44451</v>
      </c>
      <c r="C8692" s="1">
        <v>44461</v>
      </c>
      <c r="D8692" s="1">
        <v>44462</v>
      </c>
      <c r="E8692" s="1">
        <v>44463</v>
      </c>
      <c r="F8692">
        <v>4</v>
      </c>
      <c r="G8692" t="str">
        <f>VLOOKUP(F8692,dComprador!A:B,2,0)</f>
        <v>Lira</v>
      </c>
      <c r="H8692">
        <v>10</v>
      </c>
      <c r="I8692" t="str">
        <f>VLOOKUP(H8692,dMateriaPrima!A:B,2,0)</f>
        <v>Pedra Britada</v>
      </c>
      <c r="J8692">
        <f>VLOOKUP(H8692,dMateriaPrima!A:C,3,0)</f>
        <v>56</v>
      </c>
      <c r="K8692">
        <v>195</v>
      </c>
      <c r="L8692">
        <f t="shared" si="271"/>
        <v>10920</v>
      </c>
      <c r="M8692">
        <v>0</v>
      </c>
      <c r="N8692">
        <f t="shared" si="270"/>
        <v>10920</v>
      </c>
      <c r="O8692">
        <v>3</v>
      </c>
      <c r="P8692" t="str">
        <f>VLOOKUP(O8692,dFornecedor!A:B,2,0)</f>
        <v>StepUp</v>
      </c>
    </row>
    <row r="8693" spans="1:16" x14ac:dyDescent="0.25">
      <c r="A8693">
        <v>8692</v>
      </c>
      <c r="B8693" s="1">
        <v>44451</v>
      </c>
      <c r="C8693" s="1">
        <v>44451</v>
      </c>
      <c r="D8693" s="1">
        <v>44468</v>
      </c>
      <c r="E8693" s="1">
        <v>44471</v>
      </c>
      <c r="F8693">
        <v>1</v>
      </c>
      <c r="G8693" t="str">
        <f>VLOOKUP(F8693,dComprador!A:B,2,0)</f>
        <v>Alon</v>
      </c>
      <c r="H8693">
        <v>8</v>
      </c>
      <c r="I8693" t="str">
        <f>VLOOKUP(H8693,dMateriaPrima!A:B,2,0)</f>
        <v>Cimento</v>
      </c>
      <c r="J8693">
        <f>VLOOKUP(H8693,dMateriaPrima!A:C,3,0)</f>
        <v>23</v>
      </c>
      <c r="K8693">
        <v>200</v>
      </c>
      <c r="L8693">
        <f t="shared" si="271"/>
        <v>4600</v>
      </c>
      <c r="M8693">
        <v>0</v>
      </c>
      <c r="N8693">
        <f t="shared" si="270"/>
        <v>4600</v>
      </c>
      <c r="O8693">
        <v>5</v>
      </c>
      <c r="P8693" t="str">
        <f>VLOOKUP(O8693,dFornecedor!A:B,2,0)</f>
        <v>Atlas</v>
      </c>
    </row>
    <row r="8694" spans="1:16" x14ac:dyDescent="0.25">
      <c r="A8694">
        <v>8693</v>
      </c>
      <c r="B8694" s="1">
        <v>44451</v>
      </c>
      <c r="C8694" s="1">
        <v>44460</v>
      </c>
      <c r="D8694" s="1">
        <v>44472</v>
      </c>
      <c r="E8694" s="1">
        <v>44470</v>
      </c>
      <c r="F8694">
        <v>1</v>
      </c>
      <c r="G8694" t="str">
        <f>VLOOKUP(F8694,dComprador!A:B,2,0)</f>
        <v>Alon</v>
      </c>
      <c r="H8694">
        <v>9</v>
      </c>
      <c r="I8694" t="str">
        <f>VLOOKUP(H8694,dMateriaPrima!A:B,2,0)</f>
        <v>Couro</v>
      </c>
      <c r="J8694">
        <f>VLOOKUP(H8694,dMateriaPrima!A:C,3,0)</f>
        <v>4.4000000000000004</v>
      </c>
      <c r="K8694">
        <v>610</v>
      </c>
      <c r="L8694">
        <f t="shared" si="271"/>
        <v>2684</v>
      </c>
      <c r="M8694">
        <v>0</v>
      </c>
      <c r="N8694">
        <f t="shared" si="270"/>
        <v>2684</v>
      </c>
      <c r="O8694">
        <v>3</v>
      </c>
      <c r="P8694" t="str">
        <f>VLOOKUP(O8694,dFornecedor!A:B,2,0)</f>
        <v>StepUp</v>
      </c>
    </row>
    <row r="8695" spans="1:16" x14ac:dyDescent="0.25">
      <c r="A8695">
        <v>8694</v>
      </c>
      <c r="B8695" s="1">
        <v>44451</v>
      </c>
      <c r="C8695" s="1">
        <v>44455</v>
      </c>
      <c r="D8695" s="1">
        <v>44471</v>
      </c>
      <c r="E8695" s="1">
        <v>44472</v>
      </c>
      <c r="F8695">
        <v>1</v>
      </c>
      <c r="G8695" t="str">
        <f>VLOOKUP(F8695,dComprador!A:B,2,0)</f>
        <v>Alon</v>
      </c>
      <c r="H8695">
        <v>8</v>
      </c>
      <c r="I8695" t="str">
        <f>VLOOKUP(H8695,dMateriaPrima!A:B,2,0)</f>
        <v>Cimento</v>
      </c>
      <c r="J8695">
        <f>VLOOKUP(H8695,dMateriaPrima!A:C,3,0)</f>
        <v>23</v>
      </c>
      <c r="K8695">
        <v>28</v>
      </c>
      <c r="L8695">
        <f t="shared" si="271"/>
        <v>644</v>
      </c>
      <c r="M8695">
        <v>0</v>
      </c>
      <c r="N8695">
        <f t="shared" si="270"/>
        <v>644</v>
      </c>
      <c r="O8695">
        <v>5</v>
      </c>
      <c r="P8695" t="str">
        <f>VLOOKUP(O8695,dFornecedor!A:B,2,0)</f>
        <v>Atlas</v>
      </c>
    </row>
    <row r="8696" spans="1:16" x14ac:dyDescent="0.25">
      <c r="A8696">
        <v>8695</v>
      </c>
      <c r="B8696" s="1">
        <v>44451</v>
      </c>
      <c r="C8696" s="1">
        <v>44459</v>
      </c>
      <c r="D8696" s="1">
        <v>44470</v>
      </c>
      <c r="E8696" s="1">
        <v>44471</v>
      </c>
      <c r="F8696">
        <v>1</v>
      </c>
      <c r="G8696" t="str">
        <f>VLOOKUP(F8696,dComprador!A:B,2,0)</f>
        <v>Alon</v>
      </c>
      <c r="H8696">
        <v>11</v>
      </c>
      <c r="I8696" t="str">
        <f>VLOOKUP(H8696,dMateriaPrima!A:B,2,0)</f>
        <v>Papel</v>
      </c>
      <c r="J8696">
        <f>VLOOKUP(H8696,dMateriaPrima!A:C,3,0)</f>
        <v>9</v>
      </c>
      <c r="K8696">
        <v>254</v>
      </c>
      <c r="L8696">
        <f t="shared" si="271"/>
        <v>2286</v>
      </c>
      <c r="M8696">
        <v>0</v>
      </c>
      <c r="N8696">
        <f t="shared" si="270"/>
        <v>2286</v>
      </c>
      <c r="O8696">
        <v>3</v>
      </c>
      <c r="P8696" t="str">
        <f>VLOOKUP(O8696,dFornecedor!A:B,2,0)</f>
        <v>StepUp</v>
      </c>
    </row>
    <row r="8697" spans="1:16" x14ac:dyDescent="0.25">
      <c r="A8697">
        <v>8696</v>
      </c>
      <c r="B8697" s="1">
        <v>44451</v>
      </c>
      <c r="C8697" s="1">
        <v>44451</v>
      </c>
      <c r="D8697" s="1">
        <v>44471</v>
      </c>
      <c r="E8697" s="1">
        <v>44472</v>
      </c>
      <c r="F8697">
        <v>1</v>
      </c>
      <c r="G8697" t="str">
        <f>VLOOKUP(F8697,dComprador!A:B,2,0)</f>
        <v>Alon</v>
      </c>
      <c r="H8697">
        <v>9</v>
      </c>
      <c r="I8697" t="str">
        <f>VLOOKUP(H8697,dMateriaPrima!A:B,2,0)</f>
        <v>Couro</v>
      </c>
      <c r="J8697">
        <f>VLOOKUP(H8697,dMateriaPrima!A:C,3,0)</f>
        <v>4.4000000000000004</v>
      </c>
      <c r="K8697">
        <v>484</v>
      </c>
      <c r="L8697">
        <f t="shared" si="271"/>
        <v>2129.6000000000004</v>
      </c>
      <c r="M8697">
        <v>0</v>
      </c>
      <c r="N8697">
        <f t="shared" si="270"/>
        <v>2129.6000000000004</v>
      </c>
      <c r="O8697">
        <v>2</v>
      </c>
      <c r="P8697" t="str">
        <f>VLOOKUP(O8697,dFornecedor!A:B,2,0)</f>
        <v>Minerva</v>
      </c>
    </row>
    <row r="8698" spans="1:16" x14ac:dyDescent="0.25">
      <c r="A8698">
        <v>8697</v>
      </c>
      <c r="B8698" s="1">
        <v>44451</v>
      </c>
      <c r="C8698" s="1">
        <v>44452</v>
      </c>
      <c r="D8698" s="1">
        <v>44484</v>
      </c>
      <c r="E8698" s="1">
        <v>44486</v>
      </c>
      <c r="F8698">
        <v>1</v>
      </c>
      <c r="G8698" t="str">
        <f>VLOOKUP(F8698,dComprador!A:B,2,0)</f>
        <v>Alon</v>
      </c>
      <c r="H8698">
        <v>7</v>
      </c>
      <c r="I8698" t="str">
        <f>VLOOKUP(H8698,dMateriaPrima!A:B,2,0)</f>
        <v>Poliéster</v>
      </c>
      <c r="J8698">
        <f>VLOOKUP(H8698,dMateriaPrima!A:C,3,0)</f>
        <v>8</v>
      </c>
      <c r="K8698">
        <v>37</v>
      </c>
      <c r="L8698">
        <f t="shared" si="271"/>
        <v>296</v>
      </c>
      <c r="M8698">
        <v>0</v>
      </c>
      <c r="N8698">
        <f t="shared" si="270"/>
        <v>296</v>
      </c>
      <c r="O8698">
        <v>3</v>
      </c>
      <c r="P8698" t="str">
        <f>VLOOKUP(O8698,dFornecedor!A:B,2,0)</f>
        <v>StepUp</v>
      </c>
    </row>
    <row r="8699" spans="1:16" x14ac:dyDescent="0.25">
      <c r="A8699">
        <v>8698</v>
      </c>
      <c r="B8699" s="1">
        <v>44451</v>
      </c>
      <c r="C8699" s="1">
        <v>44458</v>
      </c>
      <c r="D8699" s="1">
        <v>44473</v>
      </c>
      <c r="E8699" s="1">
        <v>44475</v>
      </c>
      <c r="F8699">
        <v>1</v>
      </c>
      <c r="G8699" t="str">
        <f>VLOOKUP(F8699,dComprador!A:B,2,0)</f>
        <v>Alon</v>
      </c>
      <c r="H8699">
        <v>7</v>
      </c>
      <c r="I8699" t="str">
        <f>VLOOKUP(H8699,dMateriaPrima!A:B,2,0)</f>
        <v>Poliéster</v>
      </c>
      <c r="J8699">
        <f>VLOOKUP(H8699,dMateriaPrima!A:C,3,0)</f>
        <v>8</v>
      </c>
      <c r="K8699">
        <v>433</v>
      </c>
      <c r="L8699">
        <f t="shared" si="271"/>
        <v>3464</v>
      </c>
      <c r="M8699">
        <v>0</v>
      </c>
      <c r="N8699">
        <f t="shared" si="270"/>
        <v>3464</v>
      </c>
      <c r="O8699">
        <v>3</v>
      </c>
      <c r="P8699" t="str">
        <f>VLOOKUP(O8699,dFornecedor!A:B,2,0)</f>
        <v>StepUp</v>
      </c>
    </row>
    <row r="8700" spans="1:16" x14ac:dyDescent="0.25">
      <c r="A8700">
        <v>8699</v>
      </c>
      <c r="B8700" s="1">
        <v>44452</v>
      </c>
      <c r="C8700" s="1">
        <v>44454</v>
      </c>
      <c r="D8700" s="1">
        <v>44460</v>
      </c>
      <c r="E8700" s="1">
        <v>44462</v>
      </c>
      <c r="F8700">
        <v>4</v>
      </c>
      <c r="G8700" t="str">
        <f>VLOOKUP(F8700,dComprador!A:B,2,0)</f>
        <v>Lira</v>
      </c>
      <c r="H8700">
        <v>11</v>
      </c>
      <c r="I8700" t="str">
        <f>VLOOKUP(H8700,dMateriaPrima!A:B,2,0)</f>
        <v>Papel</v>
      </c>
      <c r="J8700">
        <f>VLOOKUP(H8700,dMateriaPrima!A:C,3,0)</f>
        <v>9</v>
      </c>
      <c r="K8700">
        <v>106</v>
      </c>
      <c r="L8700">
        <f t="shared" si="271"/>
        <v>954</v>
      </c>
      <c r="M8700">
        <v>0</v>
      </c>
      <c r="N8700">
        <f t="shared" si="270"/>
        <v>954</v>
      </c>
      <c r="O8700">
        <v>4</v>
      </c>
      <c r="P8700" t="str">
        <f>VLOOKUP(O8700,dFornecedor!A:B,2,0)</f>
        <v>AlphaOmega</v>
      </c>
    </row>
    <row r="8701" spans="1:16" x14ac:dyDescent="0.25">
      <c r="A8701">
        <v>8700</v>
      </c>
      <c r="B8701" s="1">
        <v>44452</v>
      </c>
      <c r="C8701" s="1">
        <v>44457</v>
      </c>
      <c r="D8701" s="1">
        <v>44459</v>
      </c>
      <c r="E8701" s="1">
        <v>44460</v>
      </c>
      <c r="F8701">
        <v>4</v>
      </c>
      <c r="G8701" t="str">
        <f>VLOOKUP(F8701,dComprador!A:B,2,0)</f>
        <v>Lira</v>
      </c>
      <c r="H8701">
        <v>5</v>
      </c>
      <c r="I8701" t="str">
        <f>VLOOKUP(H8701,dMateriaPrima!A:B,2,0)</f>
        <v>Areia</v>
      </c>
      <c r="J8701">
        <f>VLOOKUP(H8701,dMateriaPrima!A:C,3,0)</f>
        <v>3.59</v>
      </c>
      <c r="K8701">
        <v>348</v>
      </c>
      <c r="L8701">
        <f t="shared" si="271"/>
        <v>1249.32</v>
      </c>
      <c r="M8701">
        <v>0</v>
      </c>
      <c r="N8701">
        <f t="shared" si="270"/>
        <v>1249.32</v>
      </c>
      <c r="O8701">
        <v>3</v>
      </c>
      <c r="P8701" t="str">
        <f>VLOOKUP(O8701,dFornecedor!A:B,2,0)</f>
        <v>StepUp</v>
      </c>
    </row>
    <row r="8702" spans="1:16" x14ac:dyDescent="0.25">
      <c r="A8702">
        <v>8701</v>
      </c>
      <c r="B8702" s="1">
        <v>44452</v>
      </c>
      <c r="C8702" s="1">
        <v>44457</v>
      </c>
      <c r="D8702" s="1">
        <v>44458</v>
      </c>
      <c r="E8702" s="1">
        <v>44460</v>
      </c>
      <c r="F8702">
        <v>4</v>
      </c>
      <c r="G8702" t="str">
        <f>VLOOKUP(F8702,dComprador!A:B,2,0)</f>
        <v>Lira</v>
      </c>
      <c r="H8702">
        <v>9</v>
      </c>
      <c r="I8702" t="str">
        <f>VLOOKUP(H8702,dMateriaPrima!A:B,2,0)</f>
        <v>Couro</v>
      </c>
      <c r="J8702">
        <f>VLOOKUP(H8702,dMateriaPrima!A:C,3,0)</f>
        <v>4.4000000000000004</v>
      </c>
      <c r="K8702">
        <v>37</v>
      </c>
      <c r="L8702">
        <f t="shared" si="271"/>
        <v>162.80000000000001</v>
      </c>
      <c r="M8702">
        <v>0</v>
      </c>
      <c r="N8702">
        <f t="shared" si="270"/>
        <v>162.80000000000001</v>
      </c>
      <c r="O8702">
        <v>2</v>
      </c>
      <c r="P8702" t="str">
        <f>VLOOKUP(O8702,dFornecedor!A:B,2,0)</f>
        <v>Minerva</v>
      </c>
    </row>
    <row r="8703" spans="1:16" x14ac:dyDescent="0.25">
      <c r="A8703">
        <v>8702</v>
      </c>
      <c r="B8703" s="1">
        <v>44452</v>
      </c>
      <c r="C8703" s="1">
        <v>44460</v>
      </c>
      <c r="D8703" s="1">
        <v>44461</v>
      </c>
      <c r="E8703" s="1">
        <v>44467</v>
      </c>
      <c r="F8703">
        <v>4</v>
      </c>
      <c r="G8703" t="str">
        <f>VLOOKUP(F8703,dComprador!A:B,2,0)</f>
        <v>Lira</v>
      </c>
      <c r="H8703">
        <v>5</v>
      </c>
      <c r="I8703" t="str">
        <f>VLOOKUP(H8703,dMateriaPrima!A:B,2,0)</f>
        <v>Areia</v>
      </c>
      <c r="J8703">
        <f>VLOOKUP(H8703,dMateriaPrima!A:C,3,0)</f>
        <v>3.59</v>
      </c>
      <c r="K8703">
        <v>38</v>
      </c>
      <c r="L8703">
        <f t="shared" si="271"/>
        <v>136.41999999999999</v>
      </c>
      <c r="M8703">
        <v>0</v>
      </c>
      <c r="N8703">
        <f t="shared" si="270"/>
        <v>136.41999999999999</v>
      </c>
      <c r="O8703">
        <v>3</v>
      </c>
      <c r="P8703" t="str">
        <f>VLOOKUP(O8703,dFornecedor!A:B,2,0)</f>
        <v>StepUp</v>
      </c>
    </row>
    <row r="8704" spans="1:16" x14ac:dyDescent="0.25">
      <c r="A8704">
        <v>8703</v>
      </c>
      <c r="B8704" s="1">
        <v>44452</v>
      </c>
      <c r="C8704" s="1">
        <v>44462</v>
      </c>
      <c r="D8704" s="1">
        <v>44464</v>
      </c>
      <c r="E8704" s="1">
        <v>44466</v>
      </c>
      <c r="F8704">
        <v>4</v>
      </c>
      <c r="G8704" t="str">
        <f>VLOOKUP(F8704,dComprador!A:B,2,0)</f>
        <v>Lira</v>
      </c>
      <c r="H8704">
        <v>3</v>
      </c>
      <c r="I8704" t="str">
        <f>VLOOKUP(H8704,dMateriaPrima!A:B,2,0)</f>
        <v>Barra Metal</v>
      </c>
      <c r="J8704">
        <f>VLOOKUP(H8704,dMateriaPrima!A:C,3,0)</f>
        <v>565</v>
      </c>
      <c r="K8704">
        <v>32</v>
      </c>
      <c r="L8704">
        <f t="shared" si="271"/>
        <v>18080</v>
      </c>
      <c r="M8704">
        <v>39</v>
      </c>
      <c r="N8704">
        <f t="shared" si="270"/>
        <v>11028.8</v>
      </c>
      <c r="O8704">
        <v>3</v>
      </c>
      <c r="P8704" t="str">
        <f>VLOOKUP(O8704,dFornecedor!A:B,2,0)</f>
        <v>StepUp</v>
      </c>
    </row>
    <row r="8705" spans="1:16" x14ac:dyDescent="0.25">
      <c r="A8705">
        <v>8704</v>
      </c>
      <c r="B8705" s="1">
        <v>44452</v>
      </c>
      <c r="C8705" s="1">
        <v>44453</v>
      </c>
      <c r="D8705" s="1">
        <v>44473</v>
      </c>
      <c r="E8705" s="1">
        <v>44473</v>
      </c>
      <c r="F8705">
        <v>1</v>
      </c>
      <c r="G8705" t="str">
        <f>VLOOKUP(F8705,dComprador!A:B,2,0)</f>
        <v>Alon</v>
      </c>
      <c r="H8705">
        <v>1</v>
      </c>
      <c r="I8705" t="str">
        <f>VLOOKUP(H8705,dMateriaPrima!A:B,2,0)</f>
        <v>Tecido</v>
      </c>
      <c r="J8705">
        <f>VLOOKUP(H8705,dMateriaPrima!A:C,3,0)</f>
        <v>18</v>
      </c>
      <c r="K8705">
        <v>436</v>
      </c>
      <c r="L8705">
        <f t="shared" si="271"/>
        <v>7848</v>
      </c>
      <c r="M8705">
        <v>0</v>
      </c>
      <c r="N8705">
        <f t="shared" si="270"/>
        <v>7848</v>
      </c>
      <c r="O8705">
        <v>3</v>
      </c>
      <c r="P8705" t="str">
        <f>VLOOKUP(O8705,dFornecedor!A:B,2,0)</f>
        <v>StepUp</v>
      </c>
    </row>
    <row r="8706" spans="1:16" x14ac:dyDescent="0.25">
      <c r="A8706">
        <v>8705</v>
      </c>
      <c r="B8706" s="1">
        <v>44452</v>
      </c>
      <c r="C8706" s="1">
        <v>44452</v>
      </c>
      <c r="D8706" s="1">
        <v>44467</v>
      </c>
      <c r="E8706" s="1">
        <v>44468</v>
      </c>
      <c r="F8706">
        <v>1</v>
      </c>
      <c r="G8706" t="str">
        <f>VLOOKUP(F8706,dComprador!A:B,2,0)</f>
        <v>Alon</v>
      </c>
      <c r="H8706">
        <v>7</v>
      </c>
      <c r="I8706" t="str">
        <f>VLOOKUP(H8706,dMateriaPrima!A:B,2,0)</f>
        <v>Poliéster</v>
      </c>
      <c r="J8706">
        <f>VLOOKUP(H8706,dMateriaPrima!A:C,3,0)</f>
        <v>8</v>
      </c>
      <c r="K8706">
        <v>140</v>
      </c>
      <c r="L8706">
        <f t="shared" si="271"/>
        <v>1120</v>
      </c>
      <c r="M8706">
        <v>0</v>
      </c>
      <c r="N8706">
        <f t="shared" ref="N8706:N8769" si="272">SUM(L8706-((L8706*M8706)/100))</f>
        <v>1120</v>
      </c>
      <c r="O8706">
        <v>2</v>
      </c>
      <c r="P8706" t="str">
        <f>VLOOKUP(O8706,dFornecedor!A:B,2,0)</f>
        <v>Minerva</v>
      </c>
    </row>
    <row r="8707" spans="1:16" x14ac:dyDescent="0.25">
      <c r="A8707">
        <v>8706</v>
      </c>
      <c r="B8707" s="1">
        <v>44452</v>
      </c>
      <c r="C8707" s="1">
        <v>44462</v>
      </c>
      <c r="D8707" s="1">
        <v>44467</v>
      </c>
      <c r="E8707" s="1">
        <v>44469</v>
      </c>
      <c r="F8707">
        <v>1</v>
      </c>
      <c r="G8707" t="str">
        <f>VLOOKUP(F8707,dComprador!A:B,2,0)</f>
        <v>Alon</v>
      </c>
      <c r="H8707">
        <v>7</v>
      </c>
      <c r="I8707" t="str">
        <f>VLOOKUP(H8707,dMateriaPrima!A:B,2,0)</f>
        <v>Poliéster</v>
      </c>
      <c r="J8707">
        <f>VLOOKUP(H8707,dMateriaPrima!A:C,3,0)</f>
        <v>8</v>
      </c>
      <c r="K8707">
        <v>181</v>
      </c>
      <c r="L8707">
        <f t="shared" ref="L8707:L8770" si="273">J8707*K8707</f>
        <v>1448</v>
      </c>
      <c r="M8707">
        <v>31</v>
      </c>
      <c r="N8707">
        <f t="shared" si="272"/>
        <v>999.12</v>
      </c>
      <c r="O8707">
        <v>3</v>
      </c>
      <c r="P8707" t="str">
        <f>VLOOKUP(O8707,dFornecedor!A:B,2,0)</f>
        <v>StepUp</v>
      </c>
    </row>
    <row r="8708" spans="1:16" x14ac:dyDescent="0.25">
      <c r="A8708">
        <v>8707</v>
      </c>
      <c r="B8708" s="1">
        <v>44452</v>
      </c>
      <c r="C8708" s="1">
        <v>44462</v>
      </c>
      <c r="D8708" s="1">
        <v>44471</v>
      </c>
      <c r="E8708" s="1">
        <v>44472</v>
      </c>
      <c r="F8708">
        <v>1</v>
      </c>
      <c r="G8708" t="str">
        <f>VLOOKUP(F8708,dComprador!A:B,2,0)</f>
        <v>Alon</v>
      </c>
      <c r="H8708">
        <v>2</v>
      </c>
      <c r="I8708" t="str">
        <f>VLOOKUP(H8708,dMateriaPrima!A:B,2,0)</f>
        <v>Chapa Metal</v>
      </c>
      <c r="J8708">
        <f>VLOOKUP(H8708,dMateriaPrima!A:C,3,0)</f>
        <v>299.89999999999998</v>
      </c>
      <c r="K8708">
        <v>425</v>
      </c>
      <c r="L8708">
        <f t="shared" si="273"/>
        <v>127457.49999999999</v>
      </c>
      <c r="M8708">
        <v>0</v>
      </c>
      <c r="N8708">
        <f t="shared" si="272"/>
        <v>127457.49999999999</v>
      </c>
      <c r="O8708">
        <v>3</v>
      </c>
      <c r="P8708" t="str">
        <f>VLOOKUP(O8708,dFornecedor!A:B,2,0)</f>
        <v>StepUp</v>
      </c>
    </row>
    <row r="8709" spans="1:16" x14ac:dyDescent="0.25">
      <c r="A8709">
        <v>8708</v>
      </c>
      <c r="B8709" s="1">
        <v>44452</v>
      </c>
      <c r="C8709" s="1">
        <v>44460</v>
      </c>
      <c r="D8709" s="1">
        <v>44483</v>
      </c>
      <c r="E8709" s="1">
        <v>44485</v>
      </c>
      <c r="F8709">
        <v>1</v>
      </c>
      <c r="G8709" t="str">
        <f>VLOOKUP(F8709,dComprador!A:B,2,0)</f>
        <v>Alon</v>
      </c>
      <c r="H8709">
        <v>1</v>
      </c>
      <c r="I8709" t="str">
        <f>VLOOKUP(H8709,dMateriaPrima!A:B,2,0)</f>
        <v>Tecido</v>
      </c>
      <c r="J8709">
        <f>VLOOKUP(H8709,dMateriaPrima!A:C,3,0)</f>
        <v>18</v>
      </c>
      <c r="K8709">
        <v>82</v>
      </c>
      <c r="L8709">
        <f t="shared" si="273"/>
        <v>1476</v>
      </c>
      <c r="M8709">
        <v>0</v>
      </c>
      <c r="N8709">
        <f t="shared" si="272"/>
        <v>1476</v>
      </c>
      <c r="O8709">
        <v>2</v>
      </c>
      <c r="P8709" t="str">
        <f>VLOOKUP(O8709,dFornecedor!A:B,2,0)</f>
        <v>Minerva</v>
      </c>
    </row>
    <row r="8710" spans="1:16" x14ac:dyDescent="0.25">
      <c r="A8710">
        <v>8709</v>
      </c>
      <c r="B8710" s="1">
        <v>44453</v>
      </c>
      <c r="C8710" s="1">
        <v>44454</v>
      </c>
      <c r="D8710" s="1">
        <v>44460</v>
      </c>
      <c r="E8710" s="1">
        <v>44466</v>
      </c>
      <c r="F8710">
        <v>4</v>
      </c>
      <c r="G8710" t="str">
        <f>VLOOKUP(F8710,dComprador!A:B,2,0)</f>
        <v>Lira</v>
      </c>
      <c r="H8710">
        <v>7</v>
      </c>
      <c r="I8710" t="str">
        <f>VLOOKUP(H8710,dMateriaPrima!A:B,2,0)</f>
        <v>Poliéster</v>
      </c>
      <c r="J8710">
        <f>VLOOKUP(H8710,dMateriaPrima!A:C,3,0)</f>
        <v>8</v>
      </c>
      <c r="K8710">
        <v>16</v>
      </c>
      <c r="L8710">
        <f t="shared" si="273"/>
        <v>128</v>
      </c>
      <c r="M8710">
        <v>0</v>
      </c>
      <c r="N8710">
        <f t="shared" si="272"/>
        <v>128</v>
      </c>
      <c r="O8710">
        <v>3</v>
      </c>
      <c r="P8710" t="str">
        <f>VLOOKUP(O8710,dFornecedor!A:B,2,0)</f>
        <v>StepUp</v>
      </c>
    </row>
    <row r="8711" spans="1:16" x14ac:dyDescent="0.25">
      <c r="A8711">
        <v>8710</v>
      </c>
      <c r="B8711" s="1">
        <v>44453</v>
      </c>
      <c r="C8711" s="1">
        <v>44453</v>
      </c>
      <c r="D8711" s="1">
        <v>44459</v>
      </c>
      <c r="E8711" s="1">
        <v>44464</v>
      </c>
      <c r="F8711">
        <v>4</v>
      </c>
      <c r="G8711" t="str">
        <f>VLOOKUP(F8711,dComprador!A:B,2,0)</f>
        <v>Lira</v>
      </c>
      <c r="H8711">
        <v>1</v>
      </c>
      <c r="I8711" t="str">
        <f>VLOOKUP(H8711,dMateriaPrima!A:B,2,0)</f>
        <v>Tecido</v>
      </c>
      <c r="J8711">
        <f>VLOOKUP(H8711,dMateriaPrima!A:C,3,0)</f>
        <v>18</v>
      </c>
      <c r="K8711">
        <v>58</v>
      </c>
      <c r="L8711">
        <f t="shared" si="273"/>
        <v>1044</v>
      </c>
      <c r="M8711">
        <v>0</v>
      </c>
      <c r="N8711">
        <f t="shared" si="272"/>
        <v>1044</v>
      </c>
      <c r="O8711">
        <v>2</v>
      </c>
      <c r="P8711" t="str">
        <f>VLOOKUP(O8711,dFornecedor!A:B,2,0)</f>
        <v>Minerva</v>
      </c>
    </row>
    <row r="8712" spans="1:16" x14ac:dyDescent="0.25">
      <c r="A8712">
        <v>8711</v>
      </c>
      <c r="B8712" s="1">
        <v>44453</v>
      </c>
      <c r="C8712" s="1">
        <v>44455</v>
      </c>
      <c r="D8712" s="1">
        <v>44460</v>
      </c>
      <c r="E8712" s="1">
        <v>44462</v>
      </c>
      <c r="F8712">
        <v>4</v>
      </c>
      <c r="G8712" t="str">
        <f>VLOOKUP(F8712,dComprador!A:B,2,0)</f>
        <v>Lira</v>
      </c>
      <c r="H8712">
        <v>7</v>
      </c>
      <c r="I8712" t="str">
        <f>VLOOKUP(H8712,dMateriaPrima!A:B,2,0)</f>
        <v>Poliéster</v>
      </c>
      <c r="J8712">
        <f>VLOOKUP(H8712,dMateriaPrima!A:C,3,0)</f>
        <v>8</v>
      </c>
      <c r="K8712">
        <v>397</v>
      </c>
      <c r="L8712">
        <f t="shared" si="273"/>
        <v>3176</v>
      </c>
      <c r="M8712">
        <v>0</v>
      </c>
      <c r="N8712">
        <f t="shared" si="272"/>
        <v>3176</v>
      </c>
      <c r="O8712">
        <v>2</v>
      </c>
      <c r="P8712" t="str">
        <f>VLOOKUP(O8712,dFornecedor!A:B,2,0)</f>
        <v>Minerva</v>
      </c>
    </row>
    <row r="8713" spans="1:16" x14ac:dyDescent="0.25">
      <c r="A8713">
        <v>8712</v>
      </c>
      <c r="B8713" s="1">
        <v>44453</v>
      </c>
      <c r="C8713" s="1">
        <v>44455</v>
      </c>
      <c r="D8713" s="1">
        <v>44460</v>
      </c>
      <c r="E8713" s="1">
        <v>44461</v>
      </c>
      <c r="F8713">
        <v>4</v>
      </c>
      <c r="G8713" t="str">
        <f>VLOOKUP(F8713,dComprador!A:B,2,0)</f>
        <v>Lira</v>
      </c>
      <c r="H8713">
        <v>7</v>
      </c>
      <c r="I8713" t="str">
        <f>VLOOKUP(H8713,dMateriaPrima!A:B,2,0)</f>
        <v>Poliéster</v>
      </c>
      <c r="J8713">
        <f>VLOOKUP(H8713,dMateriaPrima!A:C,3,0)</f>
        <v>8</v>
      </c>
      <c r="K8713">
        <v>217</v>
      </c>
      <c r="L8713">
        <f t="shared" si="273"/>
        <v>1736</v>
      </c>
      <c r="M8713">
        <v>0</v>
      </c>
      <c r="N8713">
        <f t="shared" si="272"/>
        <v>1736</v>
      </c>
      <c r="O8713">
        <v>4</v>
      </c>
      <c r="P8713" t="str">
        <f>VLOOKUP(O8713,dFornecedor!A:B,2,0)</f>
        <v>AlphaOmega</v>
      </c>
    </row>
    <row r="8714" spans="1:16" x14ac:dyDescent="0.25">
      <c r="A8714">
        <v>8713</v>
      </c>
      <c r="B8714" s="1">
        <v>44453</v>
      </c>
      <c r="C8714" s="1">
        <v>44464</v>
      </c>
      <c r="D8714" s="1">
        <v>44473</v>
      </c>
      <c r="E8714" s="1">
        <v>44473</v>
      </c>
      <c r="F8714">
        <v>1</v>
      </c>
      <c r="G8714" t="str">
        <f>VLOOKUP(F8714,dComprador!A:B,2,0)</f>
        <v>Alon</v>
      </c>
      <c r="H8714">
        <v>11</v>
      </c>
      <c r="I8714" t="str">
        <f>VLOOKUP(H8714,dMateriaPrima!A:B,2,0)</f>
        <v>Papel</v>
      </c>
      <c r="J8714">
        <f>VLOOKUP(H8714,dMateriaPrima!A:C,3,0)</f>
        <v>9</v>
      </c>
      <c r="K8714">
        <v>74</v>
      </c>
      <c r="L8714">
        <f t="shared" si="273"/>
        <v>666</v>
      </c>
      <c r="M8714">
        <v>0</v>
      </c>
      <c r="N8714">
        <f t="shared" si="272"/>
        <v>666</v>
      </c>
      <c r="O8714">
        <v>1</v>
      </c>
      <c r="P8714" t="str">
        <f>VLOOKUP(O8714,dFornecedor!A:B,2,0)</f>
        <v>NorthShore</v>
      </c>
    </row>
    <row r="8715" spans="1:16" x14ac:dyDescent="0.25">
      <c r="A8715">
        <v>8714</v>
      </c>
      <c r="B8715" s="1">
        <v>44453</v>
      </c>
      <c r="C8715" s="1">
        <v>44453</v>
      </c>
      <c r="D8715" s="1">
        <v>44471</v>
      </c>
      <c r="E8715" s="1">
        <v>44470</v>
      </c>
      <c r="F8715">
        <v>1</v>
      </c>
      <c r="G8715" t="str">
        <f>VLOOKUP(F8715,dComprador!A:B,2,0)</f>
        <v>Alon</v>
      </c>
      <c r="H8715">
        <v>7</v>
      </c>
      <c r="I8715" t="str">
        <f>VLOOKUP(H8715,dMateriaPrima!A:B,2,0)</f>
        <v>Poliéster</v>
      </c>
      <c r="J8715">
        <f>VLOOKUP(H8715,dMateriaPrima!A:C,3,0)</f>
        <v>8</v>
      </c>
      <c r="K8715">
        <v>405</v>
      </c>
      <c r="L8715">
        <f t="shared" si="273"/>
        <v>3240</v>
      </c>
      <c r="M8715">
        <v>0</v>
      </c>
      <c r="N8715">
        <f t="shared" si="272"/>
        <v>3240</v>
      </c>
      <c r="O8715">
        <v>4</v>
      </c>
      <c r="P8715" t="str">
        <f>VLOOKUP(O8715,dFornecedor!A:B,2,0)</f>
        <v>AlphaOmega</v>
      </c>
    </row>
    <row r="8716" spans="1:16" x14ac:dyDescent="0.25">
      <c r="A8716">
        <v>8715</v>
      </c>
      <c r="B8716" s="1">
        <v>44453</v>
      </c>
      <c r="C8716" s="1">
        <v>44454</v>
      </c>
      <c r="D8716" s="1">
        <v>44474</v>
      </c>
      <c r="E8716" s="1">
        <v>44477</v>
      </c>
      <c r="F8716">
        <v>1</v>
      </c>
      <c r="G8716" t="str">
        <f>VLOOKUP(F8716,dComprador!A:B,2,0)</f>
        <v>Alon</v>
      </c>
      <c r="H8716">
        <v>9</v>
      </c>
      <c r="I8716" t="str">
        <f>VLOOKUP(H8716,dMateriaPrima!A:B,2,0)</f>
        <v>Couro</v>
      </c>
      <c r="J8716">
        <f>VLOOKUP(H8716,dMateriaPrima!A:C,3,0)</f>
        <v>4.4000000000000004</v>
      </c>
      <c r="K8716">
        <v>454</v>
      </c>
      <c r="L8716">
        <f t="shared" si="273"/>
        <v>1997.6000000000001</v>
      </c>
      <c r="M8716">
        <v>0</v>
      </c>
      <c r="N8716">
        <f t="shared" si="272"/>
        <v>1997.6000000000001</v>
      </c>
      <c r="O8716">
        <v>4</v>
      </c>
      <c r="P8716" t="str">
        <f>VLOOKUP(O8716,dFornecedor!A:B,2,0)</f>
        <v>AlphaOmega</v>
      </c>
    </row>
    <row r="8717" spans="1:16" x14ac:dyDescent="0.25">
      <c r="A8717">
        <v>8716</v>
      </c>
      <c r="B8717" s="1">
        <v>44453</v>
      </c>
      <c r="C8717" s="1">
        <v>44457</v>
      </c>
      <c r="D8717" s="1">
        <v>44477</v>
      </c>
      <c r="E8717" s="1">
        <v>44479</v>
      </c>
      <c r="F8717">
        <v>1</v>
      </c>
      <c r="G8717" t="str">
        <f>VLOOKUP(F8717,dComprador!A:B,2,0)</f>
        <v>Alon</v>
      </c>
      <c r="H8717">
        <v>9</v>
      </c>
      <c r="I8717" t="str">
        <f>VLOOKUP(H8717,dMateriaPrima!A:B,2,0)</f>
        <v>Couro</v>
      </c>
      <c r="J8717">
        <f>VLOOKUP(H8717,dMateriaPrima!A:C,3,0)</f>
        <v>4.4000000000000004</v>
      </c>
      <c r="K8717">
        <v>244</v>
      </c>
      <c r="L8717">
        <f t="shared" si="273"/>
        <v>1073.6000000000001</v>
      </c>
      <c r="M8717">
        <v>0</v>
      </c>
      <c r="N8717">
        <f t="shared" si="272"/>
        <v>1073.6000000000001</v>
      </c>
      <c r="O8717">
        <v>5</v>
      </c>
      <c r="P8717" t="str">
        <f>VLOOKUP(O8717,dFornecedor!A:B,2,0)</f>
        <v>Atlas</v>
      </c>
    </row>
    <row r="8718" spans="1:16" x14ac:dyDescent="0.25">
      <c r="A8718">
        <v>8717</v>
      </c>
      <c r="B8718" s="1">
        <v>44454</v>
      </c>
      <c r="C8718" s="1">
        <v>44454</v>
      </c>
      <c r="D8718" s="1">
        <v>44463</v>
      </c>
      <c r="E8718" s="1">
        <v>44463</v>
      </c>
      <c r="F8718">
        <v>4</v>
      </c>
      <c r="G8718" t="str">
        <f>VLOOKUP(F8718,dComprador!A:B,2,0)</f>
        <v>Lira</v>
      </c>
      <c r="H8718">
        <v>5</v>
      </c>
      <c r="I8718" t="str">
        <f>VLOOKUP(H8718,dMateriaPrima!A:B,2,0)</f>
        <v>Areia</v>
      </c>
      <c r="J8718">
        <f>VLOOKUP(H8718,dMateriaPrima!A:C,3,0)</f>
        <v>3.59</v>
      </c>
      <c r="K8718">
        <v>541</v>
      </c>
      <c r="L8718">
        <f t="shared" si="273"/>
        <v>1942.1899999999998</v>
      </c>
      <c r="M8718">
        <v>0</v>
      </c>
      <c r="N8718">
        <f t="shared" si="272"/>
        <v>1942.1899999999998</v>
      </c>
      <c r="O8718">
        <v>2</v>
      </c>
      <c r="P8718" t="str">
        <f>VLOOKUP(O8718,dFornecedor!A:B,2,0)</f>
        <v>Minerva</v>
      </c>
    </row>
    <row r="8719" spans="1:16" x14ac:dyDescent="0.25">
      <c r="A8719">
        <v>8718</v>
      </c>
      <c r="B8719" s="1">
        <v>44454</v>
      </c>
      <c r="C8719" s="1">
        <v>44455</v>
      </c>
      <c r="D8719" s="1">
        <v>44465</v>
      </c>
      <c r="E8719" s="1">
        <v>44465</v>
      </c>
      <c r="F8719">
        <v>4</v>
      </c>
      <c r="G8719" t="str">
        <f>VLOOKUP(F8719,dComprador!A:B,2,0)</f>
        <v>Lira</v>
      </c>
      <c r="H8719">
        <v>11</v>
      </c>
      <c r="I8719" t="str">
        <f>VLOOKUP(H8719,dMateriaPrima!A:B,2,0)</f>
        <v>Papel</v>
      </c>
      <c r="J8719">
        <f>VLOOKUP(H8719,dMateriaPrima!A:C,3,0)</f>
        <v>9</v>
      </c>
      <c r="K8719">
        <v>346</v>
      </c>
      <c r="L8719">
        <f t="shared" si="273"/>
        <v>3114</v>
      </c>
      <c r="M8719">
        <v>0</v>
      </c>
      <c r="N8719">
        <f t="shared" si="272"/>
        <v>3114</v>
      </c>
      <c r="O8719">
        <v>4</v>
      </c>
      <c r="P8719" t="str">
        <f>VLOOKUP(O8719,dFornecedor!A:B,2,0)</f>
        <v>AlphaOmega</v>
      </c>
    </row>
    <row r="8720" spans="1:16" x14ac:dyDescent="0.25">
      <c r="A8720">
        <v>8719</v>
      </c>
      <c r="B8720" s="1">
        <v>44454</v>
      </c>
      <c r="C8720" s="1">
        <v>44462</v>
      </c>
      <c r="D8720" s="1">
        <v>44463</v>
      </c>
      <c r="E8720" s="1">
        <v>44469</v>
      </c>
      <c r="F8720">
        <v>4</v>
      </c>
      <c r="G8720" t="str">
        <f>VLOOKUP(F8720,dComprador!A:B,2,0)</f>
        <v>Lira</v>
      </c>
      <c r="H8720">
        <v>5</v>
      </c>
      <c r="I8720" t="str">
        <f>VLOOKUP(H8720,dMateriaPrima!A:B,2,0)</f>
        <v>Areia</v>
      </c>
      <c r="J8720">
        <f>VLOOKUP(H8720,dMateriaPrima!A:C,3,0)</f>
        <v>3.59</v>
      </c>
      <c r="K8720">
        <v>208</v>
      </c>
      <c r="L8720">
        <f t="shared" si="273"/>
        <v>746.72</v>
      </c>
      <c r="M8720">
        <v>0</v>
      </c>
      <c r="N8720">
        <f t="shared" si="272"/>
        <v>746.72</v>
      </c>
      <c r="O8720">
        <v>3</v>
      </c>
      <c r="P8720" t="str">
        <f>VLOOKUP(O8720,dFornecedor!A:B,2,0)</f>
        <v>StepUp</v>
      </c>
    </row>
    <row r="8721" spans="1:16" x14ac:dyDescent="0.25">
      <c r="A8721">
        <v>8720</v>
      </c>
      <c r="B8721" s="1">
        <v>44454</v>
      </c>
      <c r="C8721" s="1">
        <v>44455</v>
      </c>
      <c r="D8721" s="1">
        <v>44464</v>
      </c>
      <c r="E8721" s="1">
        <v>44469</v>
      </c>
      <c r="F8721">
        <v>4</v>
      </c>
      <c r="G8721" t="str">
        <f>VLOOKUP(F8721,dComprador!A:B,2,0)</f>
        <v>Lira</v>
      </c>
      <c r="H8721">
        <v>1</v>
      </c>
      <c r="I8721" t="str">
        <f>VLOOKUP(H8721,dMateriaPrima!A:B,2,0)</f>
        <v>Tecido</v>
      </c>
      <c r="J8721">
        <f>VLOOKUP(H8721,dMateriaPrima!A:C,3,0)</f>
        <v>18</v>
      </c>
      <c r="K8721">
        <v>78</v>
      </c>
      <c r="L8721">
        <f t="shared" si="273"/>
        <v>1404</v>
      </c>
      <c r="M8721">
        <v>0</v>
      </c>
      <c r="N8721">
        <f t="shared" si="272"/>
        <v>1404</v>
      </c>
      <c r="O8721">
        <v>4</v>
      </c>
      <c r="P8721" t="str">
        <f>VLOOKUP(O8721,dFornecedor!A:B,2,0)</f>
        <v>AlphaOmega</v>
      </c>
    </row>
    <row r="8722" spans="1:16" x14ac:dyDescent="0.25">
      <c r="A8722">
        <v>8721</v>
      </c>
      <c r="B8722" s="1">
        <v>44454</v>
      </c>
      <c r="C8722" s="1">
        <v>44462</v>
      </c>
      <c r="D8722" s="1">
        <v>44466</v>
      </c>
      <c r="E8722" s="1">
        <v>44469</v>
      </c>
      <c r="F8722">
        <v>4</v>
      </c>
      <c r="G8722" t="str">
        <f>VLOOKUP(F8722,dComprador!A:B,2,0)</f>
        <v>Lira</v>
      </c>
      <c r="H8722">
        <v>9</v>
      </c>
      <c r="I8722" t="str">
        <f>VLOOKUP(H8722,dMateriaPrima!A:B,2,0)</f>
        <v>Couro</v>
      </c>
      <c r="J8722">
        <f>VLOOKUP(H8722,dMateriaPrima!A:C,3,0)</f>
        <v>4.4000000000000004</v>
      </c>
      <c r="K8722">
        <v>617</v>
      </c>
      <c r="L8722">
        <f t="shared" si="273"/>
        <v>2714.8</v>
      </c>
      <c r="M8722">
        <v>0</v>
      </c>
      <c r="N8722">
        <f t="shared" si="272"/>
        <v>2714.8</v>
      </c>
      <c r="O8722">
        <v>2</v>
      </c>
      <c r="P8722" t="str">
        <f>VLOOKUP(O8722,dFornecedor!A:B,2,0)</f>
        <v>Minerva</v>
      </c>
    </row>
    <row r="8723" spans="1:16" x14ac:dyDescent="0.25">
      <c r="A8723">
        <v>8722</v>
      </c>
      <c r="B8723" s="1">
        <v>44454</v>
      </c>
      <c r="C8723" s="1">
        <v>44463</v>
      </c>
      <c r="D8723" s="1">
        <v>44471</v>
      </c>
      <c r="E8723" s="1">
        <v>44473</v>
      </c>
      <c r="F8723">
        <v>1</v>
      </c>
      <c r="G8723" t="str">
        <f>VLOOKUP(F8723,dComprador!A:B,2,0)</f>
        <v>Alon</v>
      </c>
      <c r="H8723">
        <v>5</v>
      </c>
      <c r="I8723" t="str">
        <f>VLOOKUP(H8723,dMateriaPrima!A:B,2,0)</f>
        <v>Areia</v>
      </c>
      <c r="J8723">
        <f>VLOOKUP(H8723,dMateriaPrima!A:C,3,0)</f>
        <v>3.59</v>
      </c>
      <c r="K8723">
        <v>56</v>
      </c>
      <c r="L8723">
        <f t="shared" si="273"/>
        <v>201.04</v>
      </c>
      <c r="M8723">
        <v>0</v>
      </c>
      <c r="N8723">
        <f t="shared" si="272"/>
        <v>201.04</v>
      </c>
      <c r="O8723">
        <v>2</v>
      </c>
      <c r="P8723" t="str">
        <f>VLOOKUP(O8723,dFornecedor!A:B,2,0)</f>
        <v>Minerva</v>
      </c>
    </row>
    <row r="8724" spans="1:16" x14ac:dyDescent="0.25">
      <c r="A8724">
        <v>8723</v>
      </c>
      <c r="B8724" s="1">
        <v>44454</v>
      </c>
      <c r="C8724" s="1">
        <v>44454</v>
      </c>
      <c r="D8724" s="1">
        <v>44474</v>
      </c>
      <c r="E8724" s="1">
        <v>44475</v>
      </c>
      <c r="F8724">
        <v>1</v>
      </c>
      <c r="G8724" t="str">
        <f>VLOOKUP(F8724,dComprador!A:B,2,0)</f>
        <v>Alon</v>
      </c>
      <c r="H8724">
        <v>7</v>
      </c>
      <c r="I8724" t="str">
        <f>VLOOKUP(H8724,dMateriaPrima!A:B,2,0)</f>
        <v>Poliéster</v>
      </c>
      <c r="J8724">
        <f>VLOOKUP(H8724,dMateriaPrima!A:C,3,0)</f>
        <v>8</v>
      </c>
      <c r="K8724">
        <v>31</v>
      </c>
      <c r="L8724">
        <f t="shared" si="273"/>
        <v>248</v>
      </c>
      <c r="M8724">
        <v>0</v>
      </c>
      <c r="N8724">
        <f t="shared" si="272"/>
        <v>248</v>
      </c>
      <c r="O8724">
        <v>2</v>
      </c>
      <c r="P8724" t="str">
        <f>VLOOKUP(O8724,dFornecedor!A:B,2,0)</f>
        <v>Minerva</v>
      </c>
    </row>
    <row r="8725" spans="1:16" x14ac:dyDescent="0.25">
      <c r="A8725">
        <v>8724</v>
      </c>
      <c r="B8725" s="1">
        <v>44454</v>
      </c>
      <c r="C8725" s="1">
        <v>44463</v>
      </c>
      <c r="D8725" s="1">
        <v>44488</v>
      </c>
      <c r="E8725" s="1">
        <v>44486</v>
      </c>
      <c r="F8725">
        <v>1</v>
      </c>
      <c r="G8725" t="str">
        <f>VLOOKUP(F8725,dComprador!A:B,2,0)</f>
        <v>Alon</v>
      </c>
      <c r="H8725">
        <v>9</v>
      </c>
      <c r="I8725" t="str">
        <f>VLOOKUP(H8725,dMateriaPrima!A:B,2,0)</f>
        <v>Couro</v>
      </c>
      <c r="J8725">
        <f>VLOOKUP(H8725,dMateriaPrima!A:C,3,0)</f>
        <v>4.4000000000000004</v>
      </c>
      <c r="K8725">
        <v>515</v>
      </c>
      <c r="L8725">
        <f t="shared" si="273"/>
        <v>2266</v>
      </c>
      <c r="M8725">
        <v>0</v>
      </c>
      <c r="N8725">
        <f t="shared" si="272"/>
        <v>2266</v>
      </c>
      <c r="O8725">
        <v>2</v>
      </c>
      <c r="P8725" t="str">
        <f>VLOOKUP(O8725,dFornecedor!A:B,2,0)</f>
        <v>Minerva</v>
      </c>
    </row>
    <row r="8726" spans="1:16" x14ac:dyDescent="0.25">
      <c r="A8726">
        <v>8725</v>
      </c>
      <c r="B8726" s="1">
        <v>44454</v>
      </c>
      <c r="C8726" s="1">
        <v>44454</v>
      </c>
      <c r="D8726" s="1">
        <v>44477</v>
      </c>
      <c r="E8726" s="1">
        <v>44480</v>
      </c>
      <c r="F8726">
        <v>1</v>
      </c>
      <c r="G8726" t="str">
        <f>VLOOKUP(F8726,dComprador!A:B,2,0)</f>
        <v>Alon</v>
      </c>
      <c r="H8726">
        <v>5</v>
      </c>
      <c r="I8726" t="str">
        <f>VLOOKUP(H8726,dMateriaPrima!A:B,2,0)</f>
        <v>Areia</v>
      </c>
      <c r="J8726">
        <f>VLOOKUP(H8726,dMateriaPrima!A:C,3,0)</f>
        <v>3.59</v>
      </c>
      <c r="K8726">
        <v>443</v>
      </c>
      <c r="L8726">
        <f t="shared" si="273"/>
        <v>1590.37</v>
      </c>
      <c r="M8726">
        <v>0</v>
      </c>
      <c r="N8726">
        <f t="shared" si="272"/>
        <v>1590.37</v>
      </c>
      <c r="O8726">
        <v>2</v>
      </c>
      <c r="P8726" t="str">
        <f>VLOOKUP(O8726,dFornecedor!A:B,2,0)</f>
        <v>Minerva</v>
      </c>
    </row>
    <row r="8727" spans="1:16" x14ac:dyDescent="0.25">
      <c r="A8727">
        <v>8726</v>
      </c>
      <c r="B8727" s="1">
        <v>44455</v>
      </c>
      <c r="C8727" s="1">
        <v>44455</v>
      </c>
      <c r="D8727" s="1">
        <v>44462</v>
      </c>
      <c r="E8727" s="1">
        <v>44460</v>
      </c>
      <c r="F8727">
        <v>4</v>
      </c>
      <c r="G8727" t="str">
        <f>VLOOKUP(F8727,dComprador!A:B,2,0)</f>
        <v>Lira</v>
      </c>
      <c r="H8727">
        <v>4</v>
      </c>
      <c r="I8727" t="str">
        <f>VLOOKUP(H8727,dMateriaPrima!A:B,2,0)</f>
        <v>Madeira</v>
      </c>
      <c r="J8727">
        <f>VLOOKUP(H8727,dMateriaPrima!A:C,3,0)</f>
        <v>168</v>
      </c>
      <c r="K8727">
        <v>55</v>
      </c>
      <c r="L8727">
        <f t="shared" si="273"/>
        <v>9240</v>
      </c>
      <c r="M8727">
        <v>0</v>
      </c>
      <c r="N8727">
        <f t="shared" si="272"/>
        <v>9240</v>
      </c>
      <c r="O8727">
        <v>2</v>
      </c>
      <c r="P8727" t="str">
        <f>VLOOKUP(O8727,dFornecedor!A:B,2,0)</f>
        <v>Minerva</v>
      </c>
    </row>
    <row r="8728" spans="1:16" x14ac:dyDescent="0.25">
      <c r="A8728">
        <v>8727</v>
      </c>
      <c r="B8728" s="1">
        <v>44455</v>
      </c>
      <c r="C8728" s="1">
        <v>44456</v>
      </c>
      <c r="D8728" s="1">
        <v>44462</v>
      </c>
      <c r="E8728" s="1">
        <v>44460</v>
      </c>
      <c r="F8728">
        <v>4</v>
      </c>
      <c r="G8728" t="str">
        <f>VLOOKUP(F8728,dComprador!A:B,2,0)</f>
        <v>Lira</v>
      </c>
      <c r="H8728">
        <v>8</v>
      </c>
      <c r="I8728" t="str">
        <f>VLOOKUP(H8728,dMateriaPrima!A:B,2,0)</f>
        <v>Cimento</v>
      </c>
      <c r="J8728">
        <f>VLOOKUP(H8728,dMateriaPrima!A:C,3,0)</f>
        <v>23</v>
      </c>
      <c r="K8728">
        <v>111</v>
      </c>
      <c r="L8728">
        <f t="shared" si="273"/>
        <v>2553</v>
      </c>
      <c r="M8728">
        <v>0</v>
      </c>
      <c r="N8728">
        <f t="shared" si="272"/>
        <v>2553</v>
      </c>
      <c r="O8728">
        <v>3</v>
      </c>
      <c r="P8728" t="str">
        <f>VLOOKUP(O8728,dFornecedor!A:B,2,0)</f>
        <v>StepUp</v>
      </c>
    </row>
    <row r="8729" spans="1:16" x14ac:dyDescent="0.25">
      <c r="A8729">
        <v>8728</v>
      </c>
      <c r="B8729" s="1">
        <v>44455</v>
      </c>
      <c r="C8729" s="1">
        <v>44456</v>
      </c>
      <c r="D8729" s="1">
        <v>44462</v>
      </c>
      <c r="E8729" s="1">
        <v>44464</v>
      </c>
      <c r="F8729">
        <v>4</v>
      </c>
      <c r="G8729" t="str">
        <f>VLOOKUP(F8729,dComprador!A:B,2,0)</f>
        <v>Lira</v>
      </c>
      <c r="H8729">
        <v>11</v>
      </c>
      <c r="I8729" t="str">
        <f>VLOOKUP(H8729,dMateriaPrima!A:B,2,0)</f>
        <v>Papel</v>
      </c>
      <c r="J8729">
        <f>VLOOKUP(H8729,dMateriaPrima!A:C,3,0)</f>
        <v>9</v>
      </c>
      <c r="K8729">
        <v>49</v>
      </c>
      <c r="L8729">
        <f t="shared" si="273"/>
        <v>441</v>
      </c>
      <c r="M8729">
        <v>0</v>
      </c>
      <c r="N8729">
        <f t="shared" si="272"/>
        <v>441</v>
      </c>
      <c r="O8729">
        <v>3</v>
      </c>
      <c r="P8729" t="str">
        <f>VLOOKUP(O8729,dFornecedor!A:B,2,0)</f>
        <v>StepUp</v>
      </c>
    </row>
    <row r="8730" spans="1:16" x14ac:dyDescent="0.25">
      <c r="A8730">
        <v>8729</v>
      </c>
      <c r="B8730" s="1">
        <v>44455</v>
      </c>
      <c r="C8730" s="1">
        <v>44455</v>
      </c>
      <c r="D8730" s="1">
        <v>44461</v>
      </c>
      <c r="E8730" s="1">
        <v>44462</v>
      </c>
      <c r="F8730">
        <v>4</v>
      </c>
      <c r="G8730" t="str">
        <f>VLOOKUP(F8730,dComprador!A:B,2,0)</f>
        <v>Lira</v>
      </c>
      <c r="H8730">
        <v>9</v>
      </c>
      <c r="I8730" t="str">
        <f>VLOOKUP(H8730,dMateriaPrima!A:B,2,0)</f>
        <v>Couro</v>
      </c>
      <c r="J8730">
        <f>VLOOKUP(H8730,dMateriaPrima!A:C,3,0)</f>
        <v>4.4000000000000004</v>
      </c>
      <c r="K8730">
        <v>29</v>
      </c>
      <c r="L8730">
        <f t="shared" si="273"/>
        <v>127.60000000000001</v>
      </c>
      <c r="M8730">
        <v>0</v>
      </c>
      <c r="N8730">
        <f t="shared" si="272"/>
        <v>127.60000000000001</v>
      </c>
      <c r="O8730">
        <v>2</v>
      </c>
      <c r="P8730" t="str">
        <f>VLOOKUP(O8730,dFornecedor!A:B,2,0)</f>
        <v>Minerva</v>
      </c>
    </row>
    <row r="8731" spans="1:16" x14ac:dyDescent="0.25">
      <c r="A8731">
        <v>8730</v>
      </c>
      <c r="B8731" s="1">
        <v>44455</v>
      </c>
      <c r="C8731" s="1">
        <v>44463</v>
      </c>
      <c r="D8731" s="1">
        <v>44467</v>
      </c>
      <c r="E8731" s="1">
        <v>44471</v>
      </c>
      <c r="F8731">
        <v>4</v>
      </c>
      <c r="G8731" t="str">
        <f>VLOOKUP(F8731,dComprador!A:B,2,0)</f>
        <v>Lira</v>
      </c>
      <c r="H8731">
        <v>10</v>
      </c>
      <c r="I8731" t="str">
        <f>VLOOKUP(H8731,dMateriaPrima!A:B,2,0)</f>
        <v>Pedra Britada</v>
      </c>
      <c r="J8731">
        <f>VLOOKUP(H8731,dMateriaPrima!A:C,3,0)</f>
        <v>56</v>
      </c>
      <c r="K8731">
        <v>103</v>
      </c>
      <c r="L8731">
        <f t="shared" si="273"/>
        <v>5768</v>
      </c>
      <c r="M8731">
        <v>0</v>
      </c>
      <c r="N8731">
        <f t="shared" si="272"/>
        <v>5768</v>
      </c>
      <c r="O8731">
        <v>2</v>
      </c>
      <c r="P8731" t="str">
        <f>VLOOKUP(O8731,dFornecedor!A:B,2,0)</f>
        <v>Minerva</v>
      </c>
    </row>
    <row r="8732" spans="1:16" x14ac:dyDescent="0.25">
      <c r="A8732">
        <v>8731</v>
      </c>
      <c r="B8732" s="1">
        <v>44455</v>
      </c>
      <c r="C8732" s="1">
        <v>44457</v>
      </c>
      <c r="D8732" s="1">
        <v>44471</v>
      </c>
      <c r="E8732" s="1">
        <v>44475</v>
      </c>
      <c r="F8732">
        <v>1</v>
      </c>
      <c r="G8732" t="str">
        <f>VLOOKUP(F8732,dComprador!A:B,2,0)</f>
        <v>Alon</v>
      </c>
      <c r="H8732">
        <v>1</v>
      </c>
      <c r="I8732" t="str">
        <f>VLOOKUP(H8732,dMateriaPrima!A:B,2,0)</f>
        <v>Tecido</v>
      </c>
      <c r="J8732">
        <f>VLOOKUP(H8732,dMateriaPrima!A:C,3,0)</f>
        <v>18</v>
      </c>
      <c r="K8732">
        <v>300</v>
      </c>
      <c r="L8732">
        <f t="shared" si="273"/>
        <v>5400</v>
      </c>
      <c r="M8732">
        <v>0</v>
      </c>
      <c r="N8732">
        <f t="shared" si="272"/>
        <v>5400</v>
      </c>
      <c r="O8732">
        <v>4</v>
      </c>
      <c r="P8732" t="str">
        <f>VLOOKUP(O8732,dFornecedor!A:B,2,0)</f>
        <v>AlphaOmega</v>
      </c>
    </row>
    <row r="8733" spans="1:16" x14ac:dyDescent="0.25">
      <c r="A8733">
        <v>8732</v>
      </c>
      <c r="B8733" s="1">
        <v>44455</v>
      </c>
      <c r="C8733" s="1">
        <v>44464</v>
      </c>
      <c r="D8733" s="1">
        <v>44474</v>
      </c>
      <c r="E8733" s="1">
        <v>44475</v>
      </c>
      <c r="F8733">
        <v>1</v>
      </c>
      <c r="G8733" t="str">
        <f>VLOOKUP(F8733,dComprador!A:B,2,0)</f>
        <v>Alon</v>
      </c>
      <c r="H8733">
        <v>5</v>
      </c>
      <c r="I8733" t="str">
        <f>VLOOKUP(H8733,dMateriaPrima!A:B,2,0)</f>
        <v>Areia</v>
      </c>
      <c r="J8733">
        <f>VLOOKUP(H8733,dMateriaPrima!A:C,3,0)</f>
        <v>3.59</v>
      </c>
      <c r="K8733">
        <v>58</v>
      </c>
      <c r="L8733">
        <f t="shared" si="273"/>
        <v>208.22</v>
      </c>
      <c r="M8733">
        <v>18</v>
      </c>
      <c r="N8733">
        <f t="shared" si="272"/>
        <v>170.74039999999999</v>
      </c>
      <c r="O8733">
        <v>3</v>
      </c>
      <c r="P8733" t="str">
        <f>VLOOKUP(O8733,dFornecedor!A:B,2,0)</f>
        <v>StepUp</v>
      </c>
    </row>
    <row r="8734" spans="1:16" x14ac:dyDescent="0.25">
      <c r="A8734">
        <v>8733</v>
      </c>
      <c r="B8734" s="1">
        <v>44455</v>
      </c>
      <c r="C8734" s="1">
        <v>44459</v>
      </c>
      <c r="D8734" s="1">
        <v>44483</v>
      </c>
      <c r="E8734" s="1">
        <v>44486</v>
      </c>
      <c r="F8734">
        <v>1</v>
      </c>
      <c r="G8734" t="str">
        <f>VLOOKUP(F8734,dComprador!A:B,2,0)</f>
        <v>Alon</v>
      </c>
      <c r="H8734">
        <v>11</v>
      </c>
      <c r="I8734" t="str">
        <f>VLOOKUP(H8734,dMateriaPrima!A:B,2,0)</f>
        <v>Papel</v>
      </c>
      <c r="J8734">
        <f>VLOOKUP(H8734,dMateriaPrima!A:C,3,0)</f>
        <v>9</v>
      </c>
      <c r="K8734">
        <v>82</v>
      </c>
      <c r="L8734">
        <f t="shared" si="273"/>
        <v>738</v>
      </c>
      <c r="M8734">
        <v>0</v>
      </c>
      <c r="N8734">
        <f t="shared" si="272"/>
        <v>738</v>
      </c>
      <c r="O8734">
        <v>1</v>
      </c>
      <c r="P8734" t="str">
        <f>VLOOKUP(O8734,dFornecedor!A:B,2,0)</f>
        <v>NorthShore</v>
      </c>
    </row>
    <row r="8735" spans="1:16" x14ac:dyDescent="0.25">
      <c r="A8735">
        <v>8734</v>
      </c>
      <c r="B8735" s="1">
        <v>44455</v>
      </c>
      <c r="C8735" s="1">
        <v>44455</v>
      </c>
      <c r="D8735" s="1">
        <v>44476</v>
      </c>
      <c r="E8735" s="1">
        <v>44479</v>
      </c>
      <c r="F8735">
        <v>1</v>
      </c>
      <c r="G8735" t="str">
        <f>VLOOKUP(F8735,dComprador!A:B,2,0)</f>
        <v>Alon</v>
      </c>
      <c r="H8735">
        <v>5</v>
      </c>
      <c r="I8735" t="str">
        <f>VLOOKUP(H8735,dMateriaPrima!A:B,2,0)</f>
        <v>Areia</v>
      </c>
      <c r="J8735">
        <f>VLOOKUP(H8735,dMateriaPrima!A:C,3,0)</f>
        <v>3.59</v>
      </c>
      <c r="K8735">
        <v>256</v>
      </c>
      <c r="L8735">
        <f t="shared" si="273"/>
        <v>919.04</v>
      </c>
      <c r="M8735">
        <v>0</v>
      </c>
      <c r="N8735">
        <f t="shared" si="272"/>
        <v>919.04</v>
      </c>
      <c r="O8735">
        <v>2</v>
      </c>
      <c r="P8735" t="str">
        <f>VLOOKUP(O8735,dFornecedor!A:B,2,0)</f>
        <v>Minerva</v>
      </c>
    </row>
    <row r="8736" spans="1:16" x14ac:dyDescent="0.25">
      <c r="A8736">
        <v>8735</v>
      </c>
      <c r="B8736" s="1">
        <v>44456</v>
      </c>
      <c r="C8736" s="1">
        <v>44457</v>
      </c>
      <c r="D8736" s="1">
        <v>44469</v>
      </c>
      <c r="E8736" s="1">
        <v>44472</v>
      </c>
      <c r="F8736">
        <v>4</v>
      </c>
      <c r="G8736" t="str">
        <f>VLOOKUP(F8736,dComprador!A:B,2,0)</f>
        <v>Lira</v>
      </c>
      <c r="H8736">
        <v>6</v>
      </c>
      <c r="I8736" t="str">
        <f>VLOOKUP(H8736,dMateriaPrima!A:B,2,0)</f>
        <v>Fio Algodão</v>
      </c>
      <c r="J8736">
        <f>VLOOKUP(H8736,dMateriaPrima!A:C,3,0)</f>
        <v>55.9</v>
      </c>
      <c r="K8736">
        <v>49</v>
      </c>
      <c r="L8736">
        <f t="shared" si="273"/>
        <v>2739.1</v>
      </c>
      <c r="M8736">
        <v>0</v>
      </c>
      <c r="N8736">
        <f t="shared" si="272"/>
        <v>2739.1</v>
      </c>
      <c r="O8736">
        <v>4</v>
      </c>
      <c r="P8736" t="str">
        <f>VLOOKUP(O8736,dFornecedor!A:B,2,0)</f>
        <v>AlphaOmega</v>
      </c>
    </row>
    <row r="8737" spans="1:16" x14ac:dyDescent="0.25">
      <c r="A8737">
        <v>8736</v>
      </c>
      <c r="B8737" s="1">
        <v>44456</v>
      </c>
      <c r="C8737" s="1">
        <v>44457</v>
      </c>
      <c r="D8737" s="1">
        <v>44464</v>
      </c>
      <c r="E8737" s="1">
        <v>44467</v>
      </c>
      <c r="F8737">
        <v>4</v>
      </c>
      <c r="G8737" t="str">
        <f>VLOOKUP(F8737,dComprador!A:B,2,0)</f>
        <v>Lira</v>
      </c>
      <c r="H8737">
        <v>5</v>
      </c>
      <c r="I8737" t="str">
        <f>VLOOKUP(H8737,dMateriaPrima!A:B,2,0)</f>
        <v>Areia</v>
      </c>
      <c r="J8737">
        <f>VLOOKUP(H8737,dMateriaPrima!A:C,3,0)</f>
        <v>3.59</v>
      </c>
      <c r="K8737">
        <v>184</v>
      </c>
      <c r="L8737">
        <f t="shared" si="273"/>
        <v>660.56</v>
      </c>
      <c r="M8737">
        <v>0</v>
      </c>
      <c r="N8737">
        <f t="shared" si="272"/>
        <v>660.56</v>
      </c>
      <c r="O8737">
        <v>3</v>
      </c>
      <c r="P8737" t="str">
        <f>VLOOKUP(O8737,dFornecedor!A:B,2,0)</f>
        <v>StepUp</v>
      </c>
    </row>
    <row r="8738" spans="1:16" x14ac:dyDescent="0.25">
      <c r="A8738">
        <v>8737</v>
      </c>
      <c r="B8738" s="1">
        <v>44456</v>
      </c>
      <c r="C8738" s="1">
        <v>44457</v>
      </c>
      <c r="D8738" s="1">
        <v>44462</v>
      </c>
      <c r="E8738" s="1">
        <v>44468</v>
      </c>
      <c r="F8738">
        <v>4</v>
      </c>
      <c r="G8738" t="str">
        <f>VLOOKUP(F8738,dComprador!A:B,2,0)</f>
        <v>Lira</v>
      </c>
      <c r="H8738">
        <v>5</v>
      </c>
      <c r="I8738" t="str">
        <f>VLOOKUP(H8738,dMateriaPrima!A:B,2,0)</f>
        <v>Areia</v>
      </c>
      <c r="J8738">
        <f>VLOOKUP(H8738,dMateriaPrima!A:C,3,0)</f>
        <v>3.59</v>
      </c>
      <c r="K8738">
        <v>354</v>
      </c>
      <c r="L8738">
        <f t="shared" si="273"/>
        <v>1270.8599999999999</v>
      </c>
      <c r="M8738">
        <v>0</v>
      </c>
      <c r="N8738">
        <f t="shared" si="272"/>
        <v>1270.8599999999999</v>
      </c>
      <c r="O8738">
        <v>4</v>
      </c>
      <c r="P8738" t="str">
        <f>VLOOKUP(O8738,dFornecedor!A:B,2,0)</f>
        <v>AlphaOmega</v>
      </c>
    </row>
    <row r="8739" spans="1:16" x14ac:dyDescent="0.25">
      <c r="A8739">
        <v>8738</v>
      </c>
      <c r="B8739" s="1">
        <v>44456</v>
      </c>
      <c r="C8739" s="1">
        <v>44456</v>
      </c>
      <c r="D8739" s="1">
        <v>44462</v>
      </c>
      <c r="E8739" s="1">
        <v>44464</v>
      </c>
      <c r="F8739">
        <v>4</v>
      </c>
      <c r="G8739" t="str">
        <f>VLOOKUP(F8739,dComprador!A:B,2,0)</f>
        <v>Lira</v>
      </c>
      <c r="H8739">
        <v>7</v>
      </c>
      <c r="I8739" t="str">
        <f>VLOOKUP(H8739,dMateriaPrima!A:B,2,0)</f>
        <v>Poliéster</v>
      </c>
      <c r="J8739">
        <f>VLOOKUP(H8739,dMateriaPrima!A:C,3,0)</f>
        <v>8</v>
      </c>
      <c r="K8739">
        <v>411</v>
      </c>
      <c r="L8739">
        <f t="shared" si="273"/>
        <v>3288</v>
      </c>
      <c r="M8739">
        <v>0</v>
      </c>
      <c r="N8739">
        <f t="shared" si="272"/>
        <v>3288</v>
      </c>
      <c r="O8739">
        <v>4</v>
      </c>
      <c r="P8739" t="str">
        <f>VLOOKUP(O8739,dFornecedor!A:B,2,0)</f>
        <v>AlphaOmega</v>
      </c>
    </row>
    <row r="8740" spans="1:16" x14ac:dyDescent="0.25">
      <c r="A8740">
        <v>8739</v>
      </c>
      <c r="B8740" s="1">
        <v>44456</v>
      </c>
      <c r="C8740" s="1">
        <v>44457</v>
      </c>
      <c r="D8740" s="1">
        <v>44473</v>
      </c>
      <c r="E8740" s="1">
        <v>44477</v>
      </c>
      <c r="F8740">
        <v>1</v>
      </c>
      <c r="G8740" t="str">
        <f>VLOOKUP(F8740,dComprador!A:B,2,0)</f>
        <v>Alon</v>
      </c>
      <c r="H8740">
        <v>11</v>
      </c>
      <c r="I8740" t="str">
        <f>VLOOKUP(H8740,dMateriaPrima!A:B,2,0)</f>
        <v>Papel</v>
      </c>
      <c r="J8740">
        <f>VLOOKUP(H8740,dMateriaPrima!A:C,3,0)</f>
        <v>9</v>
      </c>
      <c r="K8740">
        <v>10</v>
      </c>
      <c r="L8740">
        <f t="shared" si="273"/>
        <v>90</v>
      </c>
      <c r="M8740">
        <v>0</v>
      </c>
      <c r="N8740">
        <f t="shared" si="272"/>
        <v>90</v>
      </c>
      <c r="O8740">
        <v>3</v>
      </c>
      <c r="P8740" t="str">
        <f>VLOOKUP(O8740,dFornecedor!A:B,2,0)</f>
        <v>StepUp</v>
      </c>
    </row>
    <row r="8741" spans="1:16" x14ac:dyDescent="0.25">
      <c r="A8741">
        <v>8740</v>
      </c>
      <c r="B8741" s="1">
        <v>44456</v>
      </c>
      <c r="C8741" s="1">
        <v>44459</v>
      </c>
      <c r="D8741" s="1">
        <v>44475</v>
      </c>
      <c r="E8741" s="1">
        <v>44477</v>
      </c>
      <c r="F8741">
        <v>1</v>
      </c>
      <c r="G8741" t="str">
        <f>VLOOKUP(F8741,dComprador!A:B,2,0)</f>
        <v>Alon</v>
      </c>
      <c r="H8741">
        <v>5</v>
      </c>
      <c r="I8741" t="str">
        <f>VLOOKUP(H8741,dMateriaPrima!A:B,2,0)</f>
        <v>Areia</v>
      </c>
      <c r="J8741">
        <f>VLOOKUP(H8741,dMateriaPrima!A:C,3,0)</f>
        <v>3.59</v>
      </c>
      <c r="K8741">
        <v>398</v>
      </c>
      <c r="L8741">
        <f t="shared" si="273"/>
        <v>1428.82</v>
      </c>
      <c r="M8741">
        <v>0</v>
      </c>
      <c r="N8741">
        <f t="shared" si="272"/>
        <v>1428.82</v>
      </c>
      <c r="O8741">
        <v>3</v>
      </c>
      <c r="P8741" t="str">
        <f>VLOOKUP(O8741,dFornecedor!A:B,2,0)</f>
        <v>StepUp</v>
      </c>
    </row>
    <row r="8742" spans="1:16" x14ac:dyDescent="0.25">
      <c r="A8742">
        <v>8741</v>
      </c>
      <c r="B8742" s="1">
        <v>44456</v>
      </c>
      <c r="C8742" s="1">
        <v>44456</v>
      </c>
      <c r="D8742" s="1">
        <v>44474</v>
      </c>
      <c r="E8742" s="1">
        <v>44477</v>
      </c>
      <c r="F8742">
        <v>1</v>
      </c>
      <c r="G8742" t="str">
        <f>VLOOKUP(F8742,dComprador!A:B,2,0)</f>
        <v>Alon</v>
      </c>
      <c r="H8742">
        <v>9</v>
      </c>
      <c r="I8742" t="str">
        <f>VLOOKUP(H8742,dMateriaPrima!A:B,2,0)</f>
        <v>Couro</v>
      </c>
      <c r="J8742">
        <f>VLOOKUP(H8742,dMateriaPrima!A:C,3,0)</f>
        <v>4.4000000000000004</v>
      </c>
      <c r="K8742">
        <v>103</v>
      </c>
      <c r="L8742">
        <f t="shared" si="273"/>
        <v>453.20000000000005</v>
      </c>
      <c r="M8742">
        <v>0</v>
      </c>
      <c r="N8742">
        <f t="shared" si="272"/>
        <v>453.20000000000005</v>
      </c>
      <c r="O8742">
        <v>2</v>
      </c>
      <c r="P8742" t="str">
        <f>VLOOKUP(O8742,dFornecedor!A:B,2,0)</f>
        <v>Minerva</v>
      </c>
    </row>
    <row r="8743" spans="1:16" x14ac:dyDescent="0.25">
      <c r="A8743">
        <v>8742</v>
      </c>
      <c r="B8743" s="1">
        <v>44456</v>
      </c>
      <c r="C8743" s="1">
        <v>44465</v>
      </c>
      <c r="D8743" s="1">
        <v>44485</v>
      </c>
      <c r="E8743" s="1">
        <v>44486</v>
      </c>
      <c r="F8743">
        <v>1</v>
      </c>
      <c r="G8743" t="str">
        <f>VLOOKUP(F8743,dComprador!A:B,2,0)</f>
        <v>Alon</v>
      </c>
      <c r="H8743">
        <v>5</v>
      </c>
      <c r="I8743" t="str">
        <f>VLOOKUP(H8743,dMateriaPrima!A:B,2,0)</f>
        <v>Areia</v>
      </c>
      <c r="J8743">
        <f>VLOOKUP(H8743,dMateriaPrima!A:C,3,0)</f>
        <v>3.59</v>
      </c>
      <c r="K8743">
        <v>51</v>
      </c>
      <c r="L8743">
        <f t="shared" si="273"/>
        <v>183.09</v>
      </c>
      <c r="M8743">
        <v>0</v>
      </c>
      <c r="N8743">
        <f t="shared" si="272"/>
        <v>183.09</v>
      </c>
      <c r="O8743">
        <v>3</v>
      </c>
      <c r="P8743" t="str">
        <f>VLOOKUP(O8743,dFornecedor!A:B,2,0)</f>
        <v>StepUp</v>
      </c>
    </row>
    <row r="8744" spans="1:16" x14ac:dyDescent="0.25">
      <c r="A8744">
        <v>8743</v>
      </c>
      <c r="B8744" s="1">
        <v>44456</v>
      </c>
      <c r="C8744" s="1">
        <v>44461</v>
      </c>
      <c r="D8744" s="1">
        <v>44486</v>
      </c>
      <c r="E8744" s="1">
        <v>44488</v>
      </c>
      <c r="F8744">
        <v>1</v>
      </c>
      <c r="G8744" t="str">
        <f>VLOOKUP(F8744,dComprador!A:B,2,0)</f>
        <v>Alon</v>
      </c>
      <c r="H8744">
        <v>9</v>
      </c>
      <c r="I8744" t="str">
        <f>VLOOKUP(H8744,dMateriaPrima!A:B,2,0)</f>
        <v>Couro</v>
      </c>
      <c r="J8744">
        <f>VLOOKUP(H8744,dMateriaPrima!A:C,3,0)</f>
        <v>4.4000000000000004</v>
      </c>
      <c r="K8744">
        <v>167</v>
      </c>
      <c r="L8744">
        <f t="shared" si="273"/>
        <v>734.80000000000007</v>
      </c>
      <c r="M8744">
        <v>0</v>
      </c>
      <c r="N8744">
        <f t="shared" si="272"/>
        <v>734.80000000000007</v>
      </c>
      <c r="O8744">
        <v>2</v>
      </c>
      <c r="P8744" t="str">
        <f>VLOOKUP(O8744,dFornecedor!A:B,2,0)</f>
        <v>Minerva</v>
      </c>
    </row>
    <row r="8745" spans="1:16" x14ac:dyDescent="0.25">
      <c r="A8745">
        <v>8744</v>
      </c>
      <c r="B8745" s="1">
        <v>44456</v>
      </c>
      <c r="C8745" s="1">
        <v>44456</v>
      </c>
      <c r="D8745" s="1">
        <v>44487</v>
      </c>
      <c r="E8745" s="1">
        <v>44490</v>
      </c>
      <c r="F8745">
        <v>1</v>
      </c>
      <c r="G8745" t="str">
        <f>VLOOKUP(F8745,dComprador!A:B,2,0)</f>
        <v>Alon</v>
      </c>
      <c r="H8745">
        <v>8</v>
      </c>
      <c r="I8745" t="str">
        <f>VLOOKUP(H8745,dMateriaPrima!A:B,2,0)</f>
        <v>Cimento</v>
      </c>
      <c r="J8745">
        <f>VLOOKUP(H8745,dMateriaPrima!A:C,3,0)</f>
        <v>23</v>
      </c>
      <c r="K8745">
        <v>411</v>
      </c>
      <c r="L8745">
        <f t="shared" si="273"/>
        <v>9453</v>
      </c>
      <c r="M8745">
        <v>0</v>
      </c>
      <c r="N8745">
        <f t="shared" si="272"/>
        <v>9453</v>
      </c>
      <c r="O8745">
        <v>4</v>
      </c>
      <c r="P8745" t="str">
        <f>VLOOKUP(O8745,dFornecedor!A:B,2,0)</f>
        <v>AlphaOmega</v>
      </c>
    </row>
    <row r="8746" spans="1:16" x14ac:dyDescent="0.25">
      <c r="A8746">
        <v>8745</v>
      </c>
      <c r="B8746" s="1">
        <v>44456</v>
      </c>
      <c r="C8746" s="1">
        <v>44460</v>
      </c>
      <c r="D8746" s="1">
        <v>44475</v>
      </c>
      <c r="E8746" s="1">
        <v>44479</v>
      </c>
      <c r="F8746">
        <v>1</v>
      </c>
      <c r="G8746" t="str">
        <f>VLOOKUP(F8746,dComprador!A:B,2,0)</f>
        <v>Alon</v>
      </c>
      <c r="H8746">
        <v>9</v>
      </c>
      <c r="I8746" t="str">
        <f>VLOOKUP(H8746,dMateriaPrima!A:B,2,0)</f>
        <v>Couro</v>
      </c>
      <c r="J8746">
        <f>VLOOKUP(H8746,dMateriaPrima!A:C,3,0)</f>
        <v>4.4000000000000004</v>
      </c>
      <c r="K8746">
        <v>233</v>
      </c>
      <c r="L8746">
        <f t="shared" si="273"/>
        <v>1025.2</v>
      </c>
      <c r="M8746">
        <v>0</v>
      </c>
      <c r="N8746">
        <f t="shared" si="272"/>
        <v>1025.2</v>
      </c>
      <c r="O8746">
        <v>1</v>
      </c>
      <c r="P8746" t="str">
        <f>VLOOKUP(O8746,dFornecedor!A:B,2,0)</f>
        <v>NorthShore</v>
      </c>
    </row>
    <row r="8747" spans="1:16" x14ac:dyDescent="0.25">
      <c r="A8747">
        <v>8746</v>
      </c>
      <c r="B8747" s="1">
        <v>44456</v>
      </c>
      <c r="C8747" s="1">
        <v>44459</v>
      </c>
      <c r="D8747" s="1">
        <v>44478</v>
      </c>
      <c r="E8747" s="1">
        <v>44480</v>
      </c>
      <c r="F8747">
        <v>1</v>
      </c>
      <c r="G8747" t="str">
        <f>VLOOKUP(F8747,dComprador!A:B,2,0)</f>
        <v>Alon</v>
      </c>
      <c r="H8747">
        <v>8</v>
      </c>
      <c r="I8747" t="str">
        <f>VLOOKUP(H8747,dMateriaPrima!A:B,2,0)</f>
        <v>Cimento</v>
      </c>
      <c r="J8747">
        <f>VLOOKUP(H8747,dMateriaPrima!A:C,3,0)</f>
        <v>23</v>
      </c>
      <c r="K8747">
        <v>49</v>
      </c>
      <c r="L8747">
        <f t="shared" si="273"/>
        <v>1127</v>
      </c>
      <c r="M8747">
        <v>0</v>
      </c>
      <c r="N8747">
        <f t="shared" si="272"/>
        <v>1127</v>
      </c>
      <c r="O8747">
        <v>5</v>
      </c>
      <c r="P8747" t="str">
        <f>VLOOKUP(O8747,dFornecedor!A:B,2,0)</f>
        <v>Atlas</v>
      </c>
    </row>
    <row r="8748" spans="1:16" x14ac:dyDescent="0.25">
      <c r="A8748">
        <v>8747</v>
      </c>
      <c r="B8748" s="1">
        <v>44457</v>
      </c>
      <c r="C8748" s="1">
        <v>44465</v>
      </c>
      <c r="D8748" s="1">
        <v>44469</v>
      </c>
      <c r="E8748" s="1">
        <v>44469</v>
      </c>
      <c r="F8748">
        <v>4</v>
      </c>
      <c r="G8748" t="str">
        <f>VLOOKUP(F8748,dComprador!A:B,2,0)</f>
        <v>Lira</v>
      </c>
      <c r="H8748">
        <v>1</v>
      </c>
      <c r="I8748" t="str">
        <f>VLOOKUP(H8748,dMateriaPrima!A:B,2,0)</f>
        <v>Tecido</v>
      </c>
      <c r="J8748">
        <f>VLOOKUP(H8748,dMateriaPrima!A:C,3,0)</f>
        <v>18</v>
      </c>
      <c r="K8748">
        <v>104</v>
      </c>
      <c r="L8748">
        <f t="shared" si="273"/>
        <v>1872</v>
      </c>
      <c r="M8748">
        <v>0</v>
      </c>
      <c r="N8748">
        <f t="shared" si="272"/>
        <v>1872</v>
      </c>
      <c r="O8748">
        <v>2</v>
      </c>
      <c r="P8748" t="str">
        <f>VLOOKUP(O8748,dFornecedor!A:B,2,0)</f>
        <v>Minerva</v>
      </c>
    </row>
    <row r="8749" spans="1:16" x14ac:dyDescent="0.25">
      <c r="A8749">
        <v>8748</v>
      </c>
      <c r="B8749" s="1">
        <v>44457</v>
      </c>
      <c r="C8749" s="1">
        <v>44457</v>
      </c>
      <c r="D8749" s="1">
        <v>44464</v>
      </c>
      <c r="E8749" s="1">
        <v>44464</v>
      </c>
      <c r="F8749">
        <v>4</v>
      </c>
      <c r="G8749" t="str">
        <f>VLOOKUP(F8749,dComprador!A:B,2,0)</f>
        <v>Lira</v>
      </c>
      <c r="H8749">
        <v>7</v>
      </c>
      <c r="I8749" t="str">
        <f>VLOOKUP(H8749,dMateriaPrima!A:B,2,0)</f>
        <v>Poliéster</v>
      </c>
      <c r="J8749">
        <f>VLOOKUP(H8749,dMateriaPrima!A:C,3,0)</f>
        <v>8</v>
      </c>
      <c r="K8749">
        <v>48</v>
      </c>
      <c r="L8749">
        <f t="shared" si="273"/>
        <v>384</v>
      </c>
      <c r="M8749">
        <v>0</v>
      </c>
      <c r="N8749">
        <f t="shared" si="272"/>
        <v>384</v>
      </c>
      <c r="O8749">
        <v>2</v>
      </c>
      <c r="P8749" t="str">
        <f>VLOOKUP(O8749,dFornecedor!A:B,2,0)</f>
        <v>Minerva</v>
      </c>
    </row>
    <row r="8750" spans="1:16" x14ac:dyDescent="0.25">
      <c r="A8750">
        <v>8749</v>
      </c>
      <c r="B8750" s="1">
        <v>44457</v>
      </c>
      <c r="C8750" s="1">
        <v>44457</v>
      </c>
      <c r="D8750" s="1">
        <v>44478</v>
      </c>
      <c r="E8750" s="1">
        <v>44478</v>
      </c>
      <c r="F8750">
        <v>1</v>
      </c>
      <c r="G8750" t="str">
        <f>VLOOKUP(F8750,dComprador!A:B,2,0)</f>
        <v>Alon</v>
      </c>
      <c r="H8750">
        <v>1</v>
      </c>
      <c r="I8750" t="str">
        <f>VLOOKUP(H8750,dMateriaPrima!A:B,2,0)</f>
        <v>Tecido</v>
      </c>
      <c r="J8750">
        <f>VLOOKUP(H8750,dMateriaPrima!A:C,3,0)</f>
        <v>18</v>
      </c>
      <c r="K8750">
        <v>410</v>
      </c>
      <c r="L8750">
        <f t="shared" si="273"/>
        <v>7380</v>
      </c>
      <c r="M8750">
        <v>37</v>
      </c>
      <c r="N8750">
        <f t="shared" si="272"/>
        <v>4649.3999999999996</v>
      </c>
      <c r="O8750">
        <v>4</v>
      </c>
      <c r="P8750" t="str">
        <f>VLOOKUP(O8750,dFornecedor!A:B,2,0)</f>
        <v>AlphaOmega</v>
      </c>
    </row>
    <row r="8751" spans="1:16" x14ac:dyDescent="0.25">
      <c r="A8751">
        <v>8750</v>
      </c>
      <c r="B8751" s="1">
        <v>44457</v>
      </c>
      <c r="C8751" s="1">
        <v>44457</v>
      </c>
      <c r="D8751" s="1">
        <v>44478</v>
      </c>
      <c r="E8751" s="1">
        <v>44477</v>
      </c>
      <c r="F8751">
        <v>1</v>
      </c>
      <c r="G8751" t="str">
        <f>VLOOKUP(F8751,dComprador!A:B,2,0)</f>
        <v>Alon</v>
      </c>
      <c r="H8751">
        <v>2</v>
      </c>
      <c r="I8751" t="str">
        <f>VLOOKUP(H8751,dMateriaPrima!A:B,2,0)</f>
        <v>Chapa Metal</v>
      </c>
      <c r="J8751">
        <f>VLOOKUP(H8751,dMateriaPrima!A:C,3,0)</f>
        <v>299.89999999999998</v>
      </c>
      <c r="K8751">
        <v>287</v>
      </c>
      <c r="L8751">
        <f t="shared" si="273"/>
        <v>86071.299999999988</v>
      </c>
      <c r="M8751">
        <v>0</v>
      </c>
      <c r="N8751">
        <f t="shared" si="272"/>
        <v>86071.299999999988</v>
      </c>
      <c r="O8751">
        <v>4</v>
      </c>
      <c r="P8751" t="str">
        <f>VLOOKUP(O8751,dFornecedor!A:B,2,0)</f>
        <v>AlphaOmega</v>
      </c>
    </row>
    <row r="8752" spans="1:16" x14ac:dyDescent="0.25">
      <c r="A8752">
        <v>8751</v>
      </c>
      <c r="B8752" s="1">
        <v>44457</v>
      </c>
      <c r="C8752" s="1">
        <v>44466</v>
      </c>
      <c r="D8752" s="1">
        <v>44476</v>
      </c>
      <c r="E8752" s="1">
        <v>44480</v>
      </c>
      <c r="F8752">
        <v>1</v>
      </c>
      <c r="G8752" t="str">
        <f>VLOOKUP(F8752,dComprador!A:B,2,0)</f>
        <v>Alon</v>
      </c>
      <c r="H8752">
        <v>8</v>
      </c>
      <c r="I8752" t="str">
        <f>VLOOKUP(H8752,dMateriaPrima!A:B,2,0)</f>
        <v>Cimento</v>
      </c>
      <c r="J8752">
        <f>VLOOKUP(H8752,dMateriaPrima!A:C,3,0)</f>
        <v>23</v>
      </c>
      <c r="K8752">
        <v>287</v>
      </c>
      <c r="L8752">
        <f t="shared" si="273"/>
        <v>6601</v>
      </c>
      <c r="M8752">
        <v>0</v>
      </c>
      <c r="N8752">
        <f t="shared" si="272"/>
        <v>6601</v>
      </c>
      <c r="O8752">
        <v>3</v>
      </c>
      <c r="P8752" t="str">
        <f>VLOOKUP(O8752,dFornecedor!A:B,2,0)</f>
        <v>StepUp</v>
      </c>
    </row>
    <row r="8753" spans="1:16" x14ac:dyDescent="0.25">
      <c r="A8753">
        <v>8752</v>
      </c>
      <c r="B8753" s="1">
        <v>44457</v>
      </c>
      <c r="C8753" s="1">
        <v>44465</v>
      </c>
      <c r="D8753" s="1">
        <v>44476</v>
      </c>
      <c r="E8753" s="1">
        <v>44478</v>
      </c>
      <c r="F8753">
        <v>1</v>
      </c>
      <c r="G8753" t="str">
        <f>VLOOKUP(F8753,dComprador!A:B,2,0)</f>
        <v>Alon</v>
      </c>
      <c r="H8753">
        <v>5</v>
      </c>
      <c r="I8753" t="str">
        <f>VLOOKUP(H8753,dMateriaPrima!A:B,2,0)</f>
        <v>Areia</v>
      </c>
      <c r="J8753">
        <f>VLOOKUP(H8753,dMateriaPrima!A:C,3,0)</f>
        <v>3.59</v>
      </c>
      <c r="K8753">
        <v>129</v>
      </c>
      <c r="L8753">
        <f t="shared" si="273"/>
        <v>463.10999999999996</v>
      </c>
      <c r="M8753">
        <v>0</v>
      </c>
      <c r="N8753">
        <f t="shared" si="272"/>
        <v>463.10999999999996</v>
      </c>
      <c r="O8753">
        <v>2</v>
      </c>
      <c r="P8753" t="str">
        <f>VLOOKUP(O8753,dFornecedor!A:B,2,0)</f>
        <v>Minerva</v>
      </c>
    </row>
    <row r="8754" spans="1:16" x14ac:dyDescent="0.25">
      <c r="A8754">
        <v>8753</v>
      </c>
      <c r="B8754" s="1">
        <v>44457</v>
      </c>
      <c r="C8754" s="1">
        <v>44465</v>
      </c>
      <c r="D8754" s="1">
        <v>44487</v>
      </c>
      <c r="E8754" s="1">
        <v>44487</v>
      </c>
      <c r="F8754">
        <v>1</v>
      </c>
      <c r="G8754" t="str">
        <f>VLOOKUP(F8754,dComprador!A:B,2,0)</f>
        <v>Alon</v>
      </c>
      <c r="H8754">
        <v>8</v>
      </c>
      <c r="I8754" t="str">
        <f>VLOOKUP(H8754,dMateriaPrima!A:B,2,0)</f>
        <v>Cimento</v>
      </c>
      <c r="J8754">
        <f>VLOOKUP(H8754,dMateriaPrima!A:C,3,0)</f>
        <v>23</v>
      </c>
      <c r="K8754">
        <v>309</v>
      </c>
      <c r="L8754">
        <f t="shared" si="273"/>
        <v>7107</v>
      </c>
      <c r="M8754">
        <v>0</v>
      </c>
      <c r="N8754">
        <f t="shared" si="272"/>
        <v>7107</v>
      </c>
      <c r="O8754">
        <v>1</v>
      </c>
      <c r="P8754" t="str">
        <f>VLOOKUP(O8754,dFornecedor!A:B,2,0)</f>
        <v>NorthShore</v>
      </c>
    </row>
    <row r="8755" spans="1:16" x14ac:dyDescent="0.25">
      <c r="A8755">
        <v>8754</v>
      </c>
      <c r="B8755" s="1">
        <v>44457</v>
      </c>
      <c r="C8755" s="1">
        <v>44458</v>
      </c>
      <c r="D8755" s="1">
        <v>44490</v>
      </c>
      <c r="E8755" s="1">
        <v>44489</v>
      </c>
      <c r="F8755">
        <v>1</v>
      </c>
      <c r="G8755" t="str">
        <f>VLOOKUP(F8755,dComprador!A:B,2,0)</f>
        <v>Alon</v>
      </c>
      <c r="H8755">
        <v>11</v>
      </c>
      <c r="I8755" t="str">
        <f>VLOOKUP(H8755,dMateriaPrima!A:B,2,0)</f>
        <v>Papel</v>
      </c>
      <c r="J8755">
        <f>VLOOKUP(H8755,dMateriaPrima!A:C,3,0)</f>
        <v>9</v>
      </c>
      <c r="K8755">
        <v>322</v>
      </c>
      <c r="L8755">
        <f t="shared" si="273"/>
        <v>2898</v>
      </c>
      <c r="M8755">
        <v>0</v>
      </c>
      <c r="N8755">
        <f t="shared" si="272"/>
        <v>2898</v>
      </c>
      <c r="O8755">
        <v>3</v>
      </c>
      <c r="P8755" t="str">
        <f>VLOOKUP(O8755,dFornecedor!A:B,2,0)</f>
        <v>StepUp</v>
      </c>
    </row>
    <row r="8756" spans="1:16" x14ac:dyDescent="0.25">
      <c r="A8756">
        <v>8755</v>
      </c>
      <c r="B8756" s="1">
        <v>44457</v>
      </c>
      <c r="C8756" s="1">
        <v>44464</v>
      </c>
      <c r="D8756" s="1">
        <v>44481</v>
      </c>
      <c r="E8756" s="1">
        <v>44482</v>
      </c>
      <c r="F8756">
        <v>1</v>
      </c>
      <c r="G8756" t="str">
        <f>VLOOKUP(F8756,dComprador!A:B,2,0)</f>
        <v>Alon</v>
      </c>
      <c r="H8756">
        <v>9</v>
      </c>
      <c r="I8756" t="str">
        <f>VLOOKUP(H8756,dMateriaPrima!A:B,2,0)</f>
        <v>Couro</v>
      </c>
      <c r="J8756">
        <f>VLOOKUP(H8756,dMateriaPrima!A:C,3,0)</f>
        <v>4.4000000000000004</v>
      </c>
      <c r="K8756">
        <v>195</v>
      </c>
      <c r="L8756">
        <f t="shared" si="273"/>
        <v>858.00000000000011</v>
      </c>
      <c r="M8756">
        <v>0</v>
      </c>
      <c r="N8756">
        <f t="shared" si="272"/>
        <v>858.00000000000011</v>
      </c>
      <c r="O8756">
        <v>1</v>
      </c>
      <c r="P8756" t="str">
        <f>VLOOKUP(O8756,dFornecedor!A:B,2,0)</f>
        <v>NorthShore</v>
      </c>
    </row>
    <row r="8757" spans="1:16" x14ac:dyDescent="0.25">
      <c r="A8757">
        <v>8756</v>
      </c>
      <c r="B8757" s="1">
        <v>44458</v>
      </c>
      <c r="C8757" s="1">
        <v>44459</v>
      </c>
      <c r="D8757" s="1">
        <v>44465</v>
      </c>
      <c r="E8757" s="1">
        <v>44464</v>
      </c>
      <c r="F8757">
        <v>4</v>
      </c>
      <c r="G8757" t="str">
        <f>VLOOKUP(F8757,dComprador!A:B,2,0)</f>
        <v>Lira</v>
      </c>
      <c r="H8757">
        <v>10</v>
      </c>
      <c r="I8757" t="str">
        <f>VLOOKUP(H8757,dMateriaPrima!A:B,2,0)</f>
        <v>Pedra Britada</v>
      </c>
      <c r="J8757">
        <f>VLOOKUP(H8757,dMateriaPrima!A:C,3,0)</f>
        <v>56</v>
      </c>
      <c r="K8757">
        <v>143</v>
      </c>
      <c r="L8757">
        <f t="shared" si="273"/>
        <v>8008</v>
      </c>
      <c r="M8757">
        <v>0</v>
      </c>
      <c r="N8757">
        <f t="shared" si="272"/>
        <v>8008</v>
      </c>
      <c r="O8757">
        <v>4</v>
      </c>
      <c r="P8757" t="str">
        <f>VLOOKUP(O8757,dFornecedor!A:B,2,0)</f>
        <v>AlphaOmega</v>
      </c>
    </row>
    <row r="8758" spans="1:16" x14ac:dyDescent="0.25">
      <c r="A8758">
        <v>8757</v>
      </c>
      <c r="B8758" s="1">
        <v>44458</v>
      </c>
      <c r="C8758" s="1">
        <v>44461</v>
      </c>
      <c r="D8758" s="1">
        <v>44463</v>
      </c>
      <c r="E8758" s="1">
        <v>44466</v>
      </c>
      <c r="F8758">
        <v>4</v>
      </c>
      <c r="G8758" t="str">
        <f>VLOOKUP(F8758,dComprador!A:B,2,0)</f>
        <v>Lira</v>
      </c>
      <c r="H8758">
        <v>11</v>
      </c>
      <c r="I8758" t="str">
        <f>VLOOKUP(H8758,dMateriaPrima!A:B,2,0)</f>
        <v>Papel</v>
      </c>
      <c r="J8758">
        <f>VLOOKUP(H8758,dMateriaPrima!A:C,3,0)</f>
        <v>9</v>
      </c>
      <c r="K8758">
        <v>53</v>
      </c>
      <c r="L8758">
        <f t="shared" si="273"/>
        <v>477</v>
      </c>
      <c r="M8758">
        <v>0</v>
      </c>
      <c r="N8758">
        <f t="shared" si="272"/>
        <v>477</v>
      </c>
      <c r="O8758">
        <v>4</v>
      </c>
      <c r="P8758" t="str">
        <f>VLOOKUP(O8758,dFornecedor!A:B,2,0)</f>
        <v>AlphaOmega</v>
      </c>
    </row>
    <row r="8759" spans="1:16" x14ac:dyDescent="0.25">
      <c r="A8759">
        <v>8758</v>
      </c>
      <c r="B8759" s="1">
        <v>44458</v>
      </c>
      <c r="C8759" s="1">
        <v>44458</v>
      </c>
      <c r="D8759" s="1">
        <v>44464</v>
      </c>
      <c r="E8759" s="1">
        <v>44467</v>
      </c>
      <c r="F8759">
        <v>4</v>
      </c>
      <c r="G8759" t="str">
        <f>VLOOKUP(F8759,dComprador!A:B,2,0)</f>
        <v>Lira</v>
      </c>
      <c r="H8759">
        <v>9</v>
      </c>
      <c r="I8759" t="str">
        <f>VLOOKUP(H8759,dMateriaPrima!A:B,2,0)</f>
        <v>Couro</v>
      </c>
      <c r="J8759">
        <f>VLOOKUP(H8759,dMateriaPrima!A:C,3,0)</f>
        <v>4.4000000000000004</v>
      </c>
      <c r="K8759">
        <v>124</v>
      </c>
      <c r="L8759">
        <f t="shared" si="273"/>
        <v>545.6</v>
      </c>
      <c r="M8759">
        <v>0</v>
      </c>
      <c r="N8759">
        <f t="shared" si="272"/>
        <v>545.6</v>
      </c>
      <c r="O8759">
        <v>4</v>
      </c>
      <c r="P8759" t="str">
        <f>VLOOKUP(O8759,dFornecedor!A:B,2,0)</f>
        <v>AlphaOmega</v>
      </c>
    </row>
    <row r="8760" spans="1:16" x14ac:dyDescent="0.25">
      <c r="A8760">
        <v>8759</v>
      </c>
      <c r="B8760" s="1">
        <v>44458</v>
      </c>
      <c r="C8760" s="1">
        <v>44462</v>
      </c>
      <c r="D8760" s="1">
        <v>44466</v>
      </c>
      <c r="E8760" s="1">
        <v>44466</v>
      </c>
      <c r="F8760">
        <v>4</v>
      </c>
      <c r="G8760" t="str">
        <f>VLOOKUP(F8760,dComprador!A:B,2,0)</f>
        <v>Lira</v>
      </c>
      <c r="H8760">
        <v>5</v>
      </c>
      <c r="I8760" t="str">
        <f>VLOOKUP(H8760,dMateriaPrima!A:B,2,0)</f>
        <v>Areia</v>
      </c>
      <c r="J8760">
        <f>VLOOKUP(H8760,dMateriaPrima!A:C,3,0)</f>
        <v>3.59</v>
      </c>
      <c r="K8760">
        <v>390</v>
      </c>
      <c r="L8760">
        <f t="shared" si="273"/>
        <v>1400.1</v>
      </c>
      <c r="M8760">
        <v>0</v>
      </c>
      <c r="N8760">
        <f t="shared" si="272"/>
        <v>1400.1</v>
      </c>
      <c r="O8760">
        <v>3</v>
      </c>
      <c r="P8760" t="str">
        <f>VLOOKUP(O8760,dFornecedor!A:B,2,0)</f>
        <v>StepUp</v>
      </c>
    </row>
    <row r="8761" spans="1:16" x14ac:dyDescent="0.25">
      <c r="A8761">
        <v>8760</v>
      </c>
      <c r="B8761" s="1">
        <v>44458</v>
      </c>
      <c r="C8761" s="1">
        <v>44465</v>
      </c>
      <c r="D8761" s="1">
        <v>44469</v>
      </c>
      <c r="E8761" s="1">
        <v>44470</v>
      </c>
      <c r="F8761">
        <v>4</v>
      </c>
      <c r="G8761" t="str">
        <f>VLOOKUP(F8761,dComprador!A:B,2,0)</f>
        <v>Lira</v>
      </c>
      <c r="H8761">
        <v>11</v>
      </c>
      <c r="I8761" t="str">
        <f>VLOOKUP(H8761,dMateriaPrima!A:B,2,0)</f>
        <v>Papel</v>
      </c>
      <c r="J8761">
        <f>VLOOKUP(H8761,dMateriaPrima!A:C,3,0)</f>
        <v>9</v>
      </c>
      <c r="K8761">
        <v>319</v>
      </c>
      <c r="L8761">
        <f t="shared" si="273"/>
        <v>2871</v>
      </c>
      <c r="M8761">
        <v>0</v>
      </c>
      <c r="N8761">
        <f t="shared" si="272"/>
        <v>2871</v>
      </c>
      <c r="O8761">
        <v>2</v>
      </c>
      <c r="P8761" t="str">
        <f>VLOOKUP(O8761,dFornecedor!A:B,2,0)</f>
        <v>Minerva</v>
      </c>
    </row>
    <row r="8762" spans="1:16" x14ac:dyDescent="0.25">
      <c r="A8762">
        <v>8761</v>
      </c>
      <c r="B8762" s="1">
        <v>44458</v>
      </c>
      <c r="C8762" s="1">
        <v>44465</v>
      </c>
      <c r="D8762" s="1">
        <v>44474</v>
      </c>
      <c r="E8762" s="1">
        <v>44478</v>
      </c>
      <c r="F8762">
        <v>1</v>
      </c>
      <c r="G8762" t="str">
        <f>VLOOKUP(F8762,dComprador!A:B,2,0)</f>
        <v>Alon</v>
      </c>
      <c r="H8762">
        <v>9</v>
      </c>
      <c r="I8762" t="str">
        <f>VLOOKUP(H8762,dMateriaPrima!A:B,2,0)</f>
        <v>Couro</v>
      </c>
      <c r="J8762">
        <f>VLOOKUP(H8762,dMateriaPrima!A:C,3,0)</f>
        <v>4.4000000000000004</v>
      </c>
      <c r="K8762">
        <v>30</v>
      </c>
      <c r="L8762">
        <f t="shared" si="273"/>
        <v>132</v>
      </c>
      <c r="M8762">
        <v>0</v>
      </c>
      <c r="N8762">
        <f t="shared" si="272"/>
        <v>132</v>
      </c>
      <c r="O8762">
        <v>2</v>
      </c>
      <c r="P8762" t="str">
        <f>VLOOKUP(O8762,dFornecedor!A:B,2,0)</f>
        <v>Minerva</v>
      </c>
    </row>
    <row r="8763" spans="1:16" x14ac:dyDescent="0.25">
      <c r="A8763">
        <v>8762</v>
      </c>
      <c r="B8763" s="1">
        <v>44458</v>
      </c>
      <c r="C8763" s="1">
        <v>44468</v>
      </c>
      <c r="D8763" s="1">
        <v>44472</v>
      </c>
      <c r="E8763" s="1">
        <v>44473</v>
      </c>
      <c r="F8763">
        <v>2</v>
      </c>
      <c r="G8763" t="str">
        <f>VLOOKUP(F8763,dComprador!A:B,2,0)</f>
        <v>João</v>
      </c>
      <c r="H8763">
        <v>7</v>
      </c>
      <c r="I8763" t="str">
        <f>VLOOKUP(H8763,dMateriaPrima!A:B,2,0)</f>
        <v>Poliéster</v>
      </c>
      <c r="J8763">
        <f>VLOOKUP(H8763,dMateriaPrima!A:C,3,0)</f>
        <v>8</v>
      </c>
      <c r="K8763">
        <v>65</v>
      </c>
      <c r="L8763">
        <f t="shared" si="273"/>
        <v>520</v>
      </c>
      <c r="M8763">
        <v>0</v>
      </c>
      <c r="N8763">
        <f t="shared" si="272"/>
        <v>520</v>
      </c>
      <c r="O8763">
        <v>3</v>
      </c>
      <c r="P8763" t="str">
        <f>VLOOKUP(O8763,dFornecedor!A:B,2,0)</f>
        <v>StepUp</v>
      </c>
    </row>
    <row r="8764" spans="1:16" x14ac:dyDescent="0.25">
      <c r="A8764">
        <v>8763</v>
      </c>
      <c r="B8764" s="1">
        <v>44458</v>
      </c>
      <c r="C8764" s="1">
        <v>44467</v>
      </c>
      <c r="D8764" s="1">
        <v>44476</v>
      </c>
      <c r="E8764" s="1">
        <v>44476</v>
      </c>
      <c r="F8764">
        <v>1</v>
      </c>
      <c r="G8764" t="str">
        <f>VLOOKUP(F8764,dComprador!A:B,2,0)</f>
        <v>Alon</v>
      </c>
      <c r="H8764">
        <v>1</v>
      </c>
      <c r="I8764" t="str">
        <f>VLOOKUP(H8764,dMateriaPrima!A:B,2,0)</f>
        <v>Tecido</v>
      </c>
      <c r="J8764">
        <f>VLOOKUP(H8764,dMateriaPrima!A:C,3,0)</f>
        <v>18</v>
      </c>
      <c r="K8764">
        <v>255</v>
      </c>
      <c r="L8764">
        <f t="shared" si="273"/>
        <v>4590</v>
      </c>
      <c r="M8764">
        <v>0</v>
      </c>
      <c r="N8764">
        <f t="shared" si="272"/>
        <v>4590</v>
      </c>
      <c r="O8764">
        <v>1</v>
      </c>
      <c r="P8764" t="str">
        <f>VLOOKUP(O8764,dFornecedor!A:B,2,0)</f>
        <v>NorthShore</v>
      </c>
    </row>
    <row r="8765" spans="1:16" x14ac:dyDescent="0.25">
      <c r="A8765">
        <v>8764</v>
      </c>
      <c r="B8765" s="1">
        <v>44458</v>
      </c>
      <c r="C8765" s="1">
        <v>44458</v>
      </c>
      <c r="D8765" s="1">
        <v>44490</v>
      </c>
      <c r="E8765" s="1">
        <v>44492</v>
      </c>
      <c r="F8765">
        <v>1</v>
      </c>
      <c r="G8765" t="str">
        <f>VLOOKUP(F8765,dComprador!A:B,2,0)</f>
        <v>Alon</v>
      </c>
      <c r="H8765">
        <v>11</v>
      </c>
      <c r="I8765" t="str">
        <f>VLOOKUP(H8765,dMateriaPrima!A:B,2,0)</f>
        <v>Papel</v>
      </c>
      <c r="J8765">
        <f>VLOOKUP(H8765,dMateriaPrima!A:C,3,0)</f>
        <v>9</v>
      </c>
      <c r="K8765">
        <v>107</v>
      </c>
      <c r="L8765">
        <f t="shared" si="273"/>
        <v>963</v>
      </c>
      <c r="M8765">
        <v>0</v>
      </c>
      <c r="N8765">
        <f t="shared" si="272"/>
        <v>963</v>
      </c>
      <c r="O8765">
        <v>2</v>
      </c>
      <c r="P8765" t="str">
        <f>VLOOKUP(O8765,dFornecedor!A:B,2,0)</f>
        <v>Minerva</v>
      </c>
    </row>
    <row r="8766" spans="1:16" x14ac:dyDescent="0.25">
      <c r="A8766">
        <v>8765</v>
      </c>
      <c r="B8766" s="1">
        <v>44458</v>
      </c>
      <c r="C8766" s="1">
        <v>44458</v>
      </c>
      <c r="D8766" s="1">
        <v>44489</v>
      </c>
      <c r="E8766" s="1">
        <v>44490</v>
      </c>
      <c r="F8766">
        <v>1</v>
      </c>
      <c r="G8766" t="str">
        <f>VLOOKUP(F8766,dComprador!A:B,2,0)</f>
        <v>Alon</v>
      </c>
      <c r="H8766">
        <v>7</v>
      </c>
      <c r="I8766" t="str">
        <f>VLOOKUP(H8766,dMateriaPrima!A:B,2,0)</f>
        <v>Poliéster</v>
      </c>
      <c r="J8766">
        <f>VLOOKUP(H8766,dMateriaPrima!A:C,3,0)</f>
        <v>8</v>
      </c>
      <c r="K8766">
        <v>153</v>
      </c>
      <c r="L8766">
        <f t="shared" si="273"/>
        <v>1224</v>
      </c>
      <c r="M8766">
        <v>0</v>
      </c>
      <c r="N8766">
        <f t="shared" si="272"/>
        <v>1224</v>
      </c>
      <c r="O8766">
        <v>2</v>
      </c>
      <c r="P8766" t="str">
        <f>VLOOKUP(O8766,dFornecedor!A:B,2,0)</f>
        <v>Minerva</v>
      </c>
    </row>
    <row r="8767" spans="1:16" x14ac:dyDescent="0.25">
      <c r="A8767">
        <v>8766</v>
      </c>
      <c r="B8767" s="1">
        <v>44459</v>
      </c>
      <c r="C8767" s="1">
        <v>44459</v>
      </c>
      <c r="D8767" s="1">
        <v>44464</v>
      </c>
      <c r="E8767" s="1">
        <v>44470</v>
      </c>
      <c r="F8767">
        <v>4</v>
      </c>
      <c r="G8767" t="str">
        <f>VLOOKUP(F8767,dComprador!A:B,2,0)</f>
        <v>Lira</v>
      </c>
      <c r="H8767">
        <v>6</v>
      </c>
      <c r="I8767" t="str">
        <f>VLOOKUP(H8767,dMateriaPrima!A:B,2,0)</f>
        <v>Fio Algodão</v>
      </c>
      <c r="J8767">
        <f>VLOOKUP(H8767,dMateriaPrima!A:C,3,0)</f>
        <v>55.9</v>
      </c>
      <c r="K8767">
        <v>67</v>
      </c>
      <c r="L8767">
        <f t="shared" si="273"/>
        <v>3745.2999999999997</v>
      </c>
      <c r="M8767">
        <v>0</v>
      </c>
      <c r="N8767">
        <f t="shared" si="272"/>
        <v>3745.2999999999997</v>
      </c>
      <c r="O8767">
        <v>2</v>
      </c>
      <c r="P8767" t="str">
        <f>VLOOKUP(O8767,dFornecedor!A:B,2,0)</f>
        <v>Minerva</v>
      </c>
    </row>
    <row r="8768" spans="1:16" x14ac:dyDescent="0.25">
      <c r="A8768">
        <v>8767</v>
      </c>
      <c r="B8768" s="1">
        <v>44459</v>
      </c>
      <c r="C8768" s="1">
        <v>44462</v>
      </c>
      <c r="D8768" s="1">
        <v>44465</v>
      </c>
      <c r="E8768" s="1">
        <v>44469</v>
      </c>
      <c r="F8768">
        <v>4</v>
      </c>
      <c r="G8768" t="str">
        <f>VLOOKUP(F8768,dComprador!A:B,2,0)</f>
        <v>Lira</v>
      </c>
      <c r="H8768">
        <v>8</v>
      </c>
      <c r="I8768" t="str">
        <f>VLOOKUP(H8768,dMateriaPrima!A:B,2,0)</f>
        <v>Cimento</v>
      </c>
      <c r="J8768">
        <f>VLOOKUP(H8768,dMateriaPrima!A:C,3,0)</f>
        <v>23</v>
      </c>
      <c r="K8768">
        <v>42</v>
      </c>
      <c r="L8768">
        <f t="shared" si="273"/>
        <v>966</v>
      </c>
      <c r="M8768">
        <v>0</v>
      </c>
      <c r="N8768">
        <f t="shared" si="272"/>
        <v>966</v>
      </c>
      <c r="O8768">
        <v>3</v>
      </c>
      <c r="P8768" t="str">
        <f>VLOOKUP(O8768,dFornecedor!A:B,2,0)</f>
        <v>StepUp</v>
      </c>
    </row>
    <row r="8769" spans="1:16" x14ac:dyDescent="0.25">
      <c r="A8769">
        <v>8768</v>
      </c>
      <c r="B8769" s="1">
        <v>44459</v>
      </c>
      <c r="C8769" s="1">
        <v>44463</v>
      </c>
      <c r="D8769" s="1">
        <v>44469</v>
      </c>
      <c r="E8769" s="1">
        <v>44474</v>
      </c>
      <c r="F8769">
        <v>4</v>
      </c>
      <c r="G8769" t="str">
        <f>VLOOKUP(F8769,dComprador!A:B,2,0)</f>
        <v>Lira</v>
      </c>
      <c r="H8769">
        <v>8</v>
      </c>
      <c r="I8769" t="str">
        <f>VLOOKUP(H8769,dMateriaPrima!A:B,2,0)</f>
        <v>Cimento</v>
      </c>
      <c r="J8769">
        <f>VLOOKUP(H8769,dMateriaPrima!A:C,3,0)</f>
        <v>23</v>
      </c>
      <c r="K8769">
        <v>254</v>
      </c>
      <c r="L8769">
        <f t="shared" si="273"/>
        <v>5842</v>
      </c>
      <c r="M8769">
        <v>0</v>
      </c>
      <c r="N8769">
        <f t="shared" si="272"/>
        <v>5842</v>
      </c>
      <c r="O8769">
        <v>5</v>
      </c>
      <c r="P8769" t="str">
        <f>VLOOKUP(O8769,dFornecedor!A:B,2,0)</f>
        <v>Atlas</v>
      </c>
    </row>
    <row r="8770" spans="1:16" x14ac:dyDescent="0.25">
      <c r="A8770">
        <v>8769</v>
      </c>
      <c r="B8770" s="1">
        <v>44459</v>
      </c>
      <c r="C8770" s="1">
        <v>44460</v>
      </c>
      <c r="D8770" s="1">
        <v>44480</v>
      </c>
      <c r="E8770" s="1">
        <v>44482</v>
      </c>
      <c r="F8770">
        <v>1</v>
      </c>
      <c r="G8770" t="str">
        <f>VLOOKUP(F8770,dComprador!A:B,2,0)</f>
        <v>Alon</v>
      </c>
      <c r="H8770">
        <v>11</v>
      </c>
      <c r="I8770" t="str">
        <f>VLOOKUP(H8770,dMateriaPrima!A:B,2,0)</f>
        <v>Papel</v>
      </c>
      <c r="J8770">
        <f>VLOOKUP(H8770,dMateriaPrima!A:C,3,0)</f>
        <v>9</v>
      </c>
      <c r="K8770">
        <v>60</v>
      </c>
      <c r="L8770">
        <f t="shared" si="273"/>
        <v>540</v>
      </c>
      <c r="M8770">
        <v>0</v>
      </c>
      <c r="N8770">
        <f t="shared" ref="N8770:N8833" si="274">SUM(L8770-((L8770*M8770)/100))</f>
        <v>540</v>
      </c>
      <c r="O8770">
        <v>4</v>
      </c>
      <c r="P8770" t="str">
        <f>VLOOKUP(O8770,dFornecedor!A:B,2,0)</f>
        <v>AlphaOmega</v>
      </c>
    </row>
    <row r="8771" spans="1:16" x14ac:dyDescent="0.25">
      <c r="A8771">
        <v>8770</v>
      </c>
      <c r="B8771" s="1">
        <v>44459</v>
      </c>
      <c r="C8771" s="1">
        <v>44459</v>
      </c>
      <c r="D8771" s="1">
        <v>44479</v>
      </c>
      <c r="E8771" s="1">
        <v>44479</v>
      </c>
      <c r="F8771">
        <v>1</v>
      </c>
      <c r="G8771" t="str">
        <f>VLOOKUP(F8771,dComprador!A:B,2,0)</f>
        <v>Alon</v>
      </c>
      <c r="H8771">
        <v>5</v>
      </c>
      <c r="I8771" t="str">
        <f>VLOOKUP(H8771,dMateriaPrima!A:B,2,0)</f>
        <v>Areia</v>
      </c>
      <c r="J8771">
        <f>VLOOKUP(H8771,dMateriaPrima!A:C,3,0)</f>
        <v>3.59</v>
      </c>
      <c r="K8771">
        <v>166</v>
      </c>
      <c r="L8771">
        <f t="shared" ref="L8771:L8834" si="275">J8771*K8771</f>
        <v>595.93999999999994</v>
      </c>
      <c r="M8771">
        <v>0</v>
      </c>
      <c r="N8771">
        <f t="shared" si="274"/>
        <v>595.93999999999994</v>
      </c>
      <c r="O8771">
        <v>2</v>
      </c>
      <c r="P8771" t="str">
        <f>VLOOKUP(O8771,dFornecedor!A:B,2,0)</f>
        <v>Minerva</v>
      </c>
    </row>
    <row r="8772" spans="1:16" x14ac:dyDescent="0.25">
      <c r="A8772">
        <v>8771</v>
      </c>
      <c r="B8772" s="1">
        <v>44459</v>
      </c>
      <c r="C8772" s="1">
        <v>44468</v>
      </c>
      <c r="D8772" s="1">
        <v>44478</v>
      </c>
      <c r="E8772" s="1">
        <v>44478</v>
      </c>
      <c r="F8772">
        <v>1</v>
      </c>
      <c r="G8772" t="str">
        <f>VLOOKUP(F8772,dComprador!A:B,2,0)</f>
        <v>Alon</v>
      </c>
      <c r="H8772">
        <v>10</v>
      </c>
      <c r="I8772" t="str">
        <f>VLOOKUP(H8772,dMateriaPrima!A:B,2,0)</f>
        <v>Pedra Britada</v>
      </c>
      <c r="J8772">
        <f>VLOOKUP(H8772,dMateriaPrima!A:C,3,0)</f>
        <v>56</v>
      </c>
      <c r="K8772">
        <v>125</v>
      </c>
      <c r="L8772">
        <f t="shared" si="275"/>
        <v>7000</v>
      </c>
      <c r="M8772">
        <v>0</v>
      </c>
      <c r="N8772">
        <f t="shared" si="274"/>
        <v>7000</v>
      </c>
      <c r="O8772">
        <v>2</v>
      </c>
      <c r="P8772" t="str">
        <f>VLOOKUP(O8772,dFornecedor!A:B,2,0)</f>
        <v>Minerva</v>
      </c>
    </row>
    <row r="8773" spans="1:16" x14ac:dyDescent="0.25">
      <c r="A8773">
        <v>8772</v>
      </c>
      <c r="B8773" s="1">
        <v>44459</v>
      </c>
      <c r="C8773" s="1">
        <v>44461</v>
      </c>
      <c r="D8773" s="1">
        <v>44470</v>
      </c>
      <c r="E8773" s="1">
        <v>44476</v>
      </c>
      <c r="F8773">
        <v>2</v>
      </c>
      <c r="G8773" t="str">
        <f>VLOOKUP(F8773,dComprador!A:B,2,0)</f>
        <v>João</v>
      </c>
      <c r="H8773">
        <v>11</v>
      </c>
      <c r="I8773" t="str">
        <f>VLOOKUP(H8773,dMateriaPrima!A:B,2,0)</f>
        <v>Papel</v>
      </c>
      <c r="J8773">
        <f>VLOOKUP(H8773,dMateriaPrima!A:C,3,0)</f>
        <v>9</v>
      </c>
      <c r="K8773">
        <v>194</v>
      </c>
      <c r="L8773">
        <f t="shared" si="275"/>
        <v>1746</v>
      </c>
      <c r="M8773">
        <v>32</v>
      </c>
      <c r="N8773">
        <f t="shared" si="274"/>
        <v>1187.28</v>
      </c>
      <c r="O8773">
        <v>2</v>
      </c>
      <c r="P8773" t="str">
        <f>VLOOKUP(O8773,dFornecedor!A:B,2,0)</f>
        <v>Minerva</v>
      </c>
    </row>
    <row r="8774" spans="1:16" x14ac:dyDescent="0.25">
      <c r="A8774">
        <v>8773</v>
      </c>
      <c r="B8774" s="1">
        <v>44459</v>
      </c>
      <c r="C8774" s="1">
        <v>44467</v>
      </c>
      <c r="D8774" s="1">
        <v>44476</v>
      </c>
      <c r="E8774" s="1">
        <v>44477</v>
      </c>
      <c r="F8774">
        <v>2</v>
      </c>
      <c r="G8774" t="str">
        <f>VLOOKUP(F8774,dComprador!A:B,2,0)</f>
        <v>João</v>
      </c>
      <c r="H8774">
        <v>1</v>
      </c>
      <c r="I8774" t="str">
        <f>VLOOKUP(H8774,dMateriaPrima!A:B,2,0)</f>
        <v>Tecido</v>
      </c>
      <c r="J8774">
        <f>VLOOKUP(H8774,dMateriaPrima!A:C,3,0)</f>
        <v>18</v>
      </c>
      <c r="K8774">
        <v>129</v>
      </c>
      <c r="L8774">
        <f t="shared" si="275"/>
        <v>2322</v>
      </c>
      <c r="M8774">
        <v>0</v>
      </c>
      <c r="N8774">
        <f t="shared" si="274"/>
        <v>2322</v>
      </c>
      <c r="O8774">
        <v>2</v>
      </c>
      <c r="P8774" t="str">
        <f>VLOOKUP(O8774,dFornecedor!A:B,2,0)</f>
        <v>Minerva</v>
      </c>
    </row>
    <row r="8775" spans="1:16" x14ac:dyDescent="0.25">
      <c r="A8775">
        <v>8774</v>
      </c>
      <c r="B8775" s="1">
        <v>44459</v>
      </c>
      <c r="C8775" s="1">
        <v>44470</v>
      </c>
      <c r="D8775" s="1">
        <v>44492</v>
      </c>
      <c r="E8775" s="1">
        <v>44493</v>
      </c>
      <c r="F8775">
        <v>1</v>
      </c>
      <c r="G8775" t="str">
        <f>VLOOKUP(F8775,dComprador!A:B,2,0)</f>
        <v>Alon</v>
      </c>
      <c r="H8775">
        <v>5</v>
      </c>
      <c r="I8775" t="str">
        <f>VLOOKUP(H8775,dMateriaPrima!A:B,2,0)</f>
        <v>Areia</v>
      </c>
      <c r="J8775">
        <f>VLOOKUP(H8775,dMateriaPrima!A:C,3,0)</f>
        <v>3.59</v>
      </c>
      <c r="K8775">
        <v>325</v>
      </c>
      <c r="L8775">
        <f t="shared" si="275"/>
        <v>1166.75</v>
      </c>
      <c r="M8775">
        <v>0</v>
      </c>
      <c r="N8775">
        <f t="shared" si="274"/>
        <v>1166.75</v>
      </c>
      <c r="O8775">
        <v>1</v>
      </c>
      <c r="P8775" t="str">
        <f>VLOOKUP(O8775,dFornecedor!A:B,2,0)</f>
        <v>NorthShore</v>
      </c>
    </row>
    <row r="8776" spans="1:16" x14ac:dyDescent="0.25">
      <c r="A8776">
        <v>8775</v>
      </c>
      <c r="B8776" s="1">
        <v>44459</v>
      </c>
      <c r="C8776" s="1">
        <v>44461</v>
      </c>
      <c r="D8776" s="1">
        <v>44482</v>
      </c>
      <c r="E8776" s="1">
        <v>44482</v>
      </c>
      <c r="F8776">
        <v>1</v>
      </c>
      <c r="G8776" t="str">
        <f>VLOOKUP(F8776,dComprador!A:B,2,0)</f>
        <v>Alon</v>
      </c>
      <c r="H8776">
        <v>9</v>
      </c>
      <c r="I8776" t="str">
        <f>VLOOKUP(H8776,dMateriaPrima!A:B,2,0)</f>
        <v>Couro</v>
      </c>
      <c r="J8776">
        <f>VLOOKUP(H8776,dMateriaPrima!A:C,3,0)</f>
        <v>4.4000000000000004</v>
      </c>
      <c r="K8776">
        <v>261</v>
      </c>
      <c r="L8776">
        <f t="shared" si="275"/>
        <v>1148.4000000000001</v>
      </c>
      <c r="M8776">
        <v>0</v>
      </c>
      <c r="N8776">
        <f t="shared" si="274"/>
        <v>1148.4000000000001</v>
      </c>
      <c r="O8776">
        <v>3</v>
      </c>
      <c r="P8776" t="str">
        <f>VLOOKUP(O8776,dFornecedor!A:B,2,0)</f>
        <v>StepUp</v>
      </c>
    </row>
    <row r="8777" spans="1:16" x14ac:dyDescent="0.25">
      <c r="A8777">
        <v>8776</v>
      </c>
      <c r="B8777" s="1">
        <v>44460</v>
      </c>
      <c r="C8777" s="1">
        <v>44469</v>
      </c>
      <c r="D8777" s="1">
        <v>44473</v>
      </c>
      <c r="E8777" s="1">
        <v>44477</v>
      </c>
      <c r="F8777">
        <v>4</v>
      </c>
      <c r="G8777" t="str">
        <f>VLOOKUP(F8777,dComprador!A:B,2,0)</f>
        <v>Lira</v>
      </c>
      <c r="H8777">
        <v>5</v>
      </c>
      <c r="I8777" t="str">
        <f>VLOOKUP(H8777,dMateriaPrima!A:B,2,0)</f>
        <v>Areia</v>
      </c>
      <c r="J8777">
        <f>VLOOKUP(H8777,dMateriaPrima!A:C,3,0)</f>
        <v>3.59</v>
      </c>
      <c r="K8777">
        <v>9</v>
      </c>
      <c r="L8777">
        <f t="shared" si="275"/>
        <v>32.31</v>
      </c>
      <c r="M8777">
        <v>0</v>
      </c>
      <c r="N8777">
        <f t="shared" si="274"/>
        <v>32.31</v>
      </c>
      <c r="O8777">
        <v>2</v>
      </c>
      <c r="P8777" t="str">
        <f>VLOOKUP(O8777,dFornecedor!A:B,2,0)</f>
        <v>Minerva</v>
      </c>
    </row>
    <row r="8778" spans="1:16" x14ac:dyDescent="0.25">
      <c r="A8778">
        <v>8777</v>
      </c>
      <c r="B8778" s="1">
        <v>44460</v>
      </c>
      <c r="C8778" s="1">
        <v>44460</v>
      </c>
      <c r="D8778" s="1">
        <v>44468</v>
      </c>
      <c r="E8778" s="1">
        <v>44470</v>
      </c>
      <c r="F8778">
        <v>4</v>
      </c>
      <c r="G8778" t="str">
        <f>VLOOKUP(F8778,dComprador!A:B,2,0)</f>
        <v>Lira</v>
      </c>
      <c r="H8778">
        <v>5</v>
      </c>
      <c r="I8778" t="str">
        <f>VLOOKUP(H8778,dMateriaPrima!A:B,2,0)</f>
        <v>Areia</v>
      </c>
      <c r="J8778">
        <f>VLOOKUP(H8778,dMateriaPrima!A:C,3,0)</f>
        <v>3.59</v>
      </c>
      <c r="K8778">
        <v>442</v>
      </c>
      <c r="L8778">
        <f t="shared" si="275"/>
        <v>1586.78</v>
      </c>
      <c r="M8778">
        <v>0</v>
      </c>
      <c r="N8778">
        <f t="shared" si="274"/>
        <v>1586.78</v>
      </c>
      <c r="O8778">
        <v>4</v>
      </c>
      <c r="P8778" t="str">
        <f>VLOOKUP(O8778,dFornecedor!A:B,2,0)</f>
        <v>AlphaOmega</v>
      </c>
    </row>
    <row r="8779" spans="1:16" x14ac:dyDescent="0.25">
      <c r="A8779">
        <v>8778</v>
      </c>
      <c r="B8779" s="1">
        <v>44460</v>
      </c>
      <c r="C8779" s="1">
        <v>44462</v>
      </c>
      <c r="D8779" s="1">
        <v>44469</v>
      </c>
      <c r="E8779" s="1">
        <v>44467</v>
      </c>
      <c r="F8779">
        <v>4</v>
      </c>
      <c r="G8779" t="str">
        <f>VLOOKUP(F8779,dComprador!A:B,2,0)</f>
        <v>Lira</v>
      </c>
      <c r="H8779">
        <v>6</v>
      </c>
      <c r="I8779" t="str">
        <f>VLOOKUP(H8779,dMateriaPrima!A:B,2,0)</f>
        <v>Fio Algodão</v>
      </c>
      <c r="J8779">
        <f>VLOOKUP(H8779,dMateriaPrima!A:C,3,0)</f>
        <v>55.9</v>
      </c>
      <c r="K8779">
        <v>77</v>
      </c>
      <c r="L8779">
        <f t="shared" si="275"/>
        <v>4304.3</v>
      </c>
      <c r="M8779">
        <v>0</v>
      </c>
      <c r="N8779">
        <f t="shared" si="274"/>
        <v>4304.3</v>
      </c>
      <c r="O8779">
        <v>1</v>
      </c>
      <c r="P8779" t="str">
        <f>VLOOKUP(O8779,dFornecedor!A:B,2,0)</f>
        <v>NorthShore</v>
      </c>
    </row>
    <row r="8780" spans="1:16" x14ac:dyDescent="0.25">
      <c r="A8780">
        <v>8779</v>
      </c>
      <c r="B8780" s="1">
        <v>44460</v>
      </c>
      <c r="C8780" s="1">
        <v>44461</v>
      </c>
      <c r="D8780" s="1">
        <v>44465</v>
      </c>
      <c r="E8780" s="1">
        <v>44468</v>
      </c>
      <c r="F8780">
        <v>4</v>
      </c>
      <c r="G8780" t="str">
        <f>VLOOKUP(F8780,dComprador!A:B,2,0)</f>
        <v>Lira</v>
      </c>
      <c r="H8780">
        <v>5</v>
      </c>
      <c r="I8780" t="str">
        <f>VLOOKUP(H8780,dMateriaPrima!A:B,2,0)</f>
        <v>Areia</v>
      </c>
      <c r="J8780">
        <f>VLOOKUP(H8780,dMateriaPrima!A:C,3,0)</f>
        <v>3.59</v>
      </c>
      <c r="K8780">
        <v>272</v>
      </c>
      <c r="L8780">
        <f t="shared" si="275"/>
        <v>976.48</v>
      </c>
      <c r="M8780">
        <v>0</v>
      </c>
      <c r="N8780">
        <f t="shared" si="274"/>
        <v>976.48</v>
      </c>
      <c r="O8780">
        <v>3</v>
      </c>
      <c r="P8780" t="str">
        <f>VLOOKUP(O8780,dFornecedor!A:B,2,0)</f>
        <v>StepUp</v>
      </c>
    </row>
    <row r="8781" spans="1:16" x14ac:dyDescent="0.25">
      <c r="A8781">
        <v>8780</v>
      </c>
      <c r="B8781" s="1">
        <v>44460</v>
      </c>
      <c r="C8781" s="1">
        <v>44468</v>
      </c>
      <c r="D8781" s="1">
        <v>44480</v>
      </c>
      <c r="E8781" s="1">
        <v>44481</v>
      </c>
      <c r="F8781">
        <v>1</v>
      </c>
      <c r="G8781" t="str">
        <f>VLOOKUP(F8781,dComprador!A:B,2,0)</f>
        <v>Alon</v>
      </c>
      <c r="H8781">
        <v>11</v>
      </c>
      <c r="I8781" t="str">
        <f>VLOOKUP(H8781,dMateriaPrima!A:B,2,0)</f>
        <v>Papel</v>
      </c>
      <c r="J8781">
        <f>VLOOKUP(H8781,dMateriaPrima!A:C,3,0)</f>
        <v>9</v>
      </c>
      <c r="K8781">
        <v>274</v>
      </c>
      <c r="L8781">
        <f t="shared" si="275"/>
        <v>2466</v>
      </c>
      <c r="M8781">
        <v>0</v>
      </c>
      <c r="N8781">
        <f t="shared" si="274"/>
        <v>2466</v>
      </c>
      <c r="O8781">
        <v>2</v>
      </c>
      <c r="P8781" t="str">
        <f>VLOOKUP(O8781,dFornecedor!A:B,2,0)</f>
        <v>Minerva</v>
      </c>
    </row>
    <row r="8782" spans="1:16" x14ac:dyDescent="0.25">
      <c r="A8782">
        <v>8781</v>
      </c>
      <c r="B8782" s="1">
        <v>44460</v>
      </c>
      <c r="C8782" s="1">
        <v>44470</v>
      </c>
      <c r="D8782" s="1">
        <v>44490</v>
      </c>
      <c r="E8782" s="1">
        <v>44490</v>
      </c>
      <c r="F8782">
        <v>1</v>
      </c>
      <c r="G8782" t="str">
        <f>VLOOKUP(F8782,dComprador!A:B,2,0)</f>
        <v>Alon</v>
      </c>
      <c r="H8782">
        <v>4</v>
      </c>
      <c r="I8782" t="str">
        <f>VLOOKUP(H8782,dMateriaPrima!A:B,2,0)</f>
        <v>Madeira</v>
      </c>
      <c r="J8782">
        <f>VLOOKUP(H8782,dMateriaPrima!A:C,3,0)</f>
        <v>168</v>
      </c>
      <c r="K8782">
        <v>56</v>
      </c>
      <c r="L8782">
        <f t="shared" si="275"/>
        <v>9408</v>
      </c>
      <c r="M8782">
        <v>0</v>
      </c>
      <c r="N8782">
        <f t="shared" si="274"/>
        <v>9408</v>
      </c>
      <c r="O8782">
        <v>3</v>
      </c>
      <c r="P8782" t="str">
        <f>VLOOKUP(O8782,dFornecedor!A:B,2,0)</f>
        <v>StepUp</v>
      </c>
    </row>
    <row r="8783" spans="1:16" x14ac:dyDescent="0.25">
      <c r="A8783">
        <v>8782</v>
      </c>
      <c r="B8783" s="1">
        <v>44460</v>
      </c>
      <c r="C8783" s="1">
        <v>44462</v>
      </c>
      <c r="D8783" s="1">
        <v>44491</v>
      </c>
      <c r="E8783" s="1">
        <v>44494</v>
      </c>
      <c r="F8783">
        <v>1</v>
      </c>
      <c r="G8783" t="str">
        <f>VLOOKUP(F8783,dComprador!A:B,2,0)</f>
        <v>Alon</v>
      </c>
      <c r="H8783">
        <v>9</v>
      </c>
      <c r="I8783" t="str">
        <f>VLOOKUP(H8783,dMateriaPrima!A:B,2,0)</f>
        <v>Couro</v>
      </c>
      <c r="J8783">
        <f>VLOOKUP(H8783,dMateriaPrima!A:C,3,0)</f>
        <v>4.4000000000000004</v>
      </c>
      <c r="K8783">
        <v>493</v>
      </c>
      <c r="L8783">
        <f t="shared" si="275"/>
        <v>2169.2000000000003</v>
      </c>
      <c r="M8783">
        <v>0</v>
      </c>
      <c r="N8783">
        <f t="shared" si="274"/>
        <v>2169.2000000000003</v>
      </c>
      <c r="O8783">
        <v>1</v>
      </c>
      <c r="P8783" t="str">
        <f>VLOOKUP(O8783,dFornecedor!A:B,2,0)</f>
        <v>NorthShore</v>
      </c>
    </row>
    <row r="8784" spans="1:16" x14ac:dyDescent="0.25">
      <c r="A8784">
        <v>8783</v>
      </c>
      <c r="B8784" s="1">
        <v>44460</v>
      </c>
      <c r="C8784" s="1">
        <v>44470</v>
      </c>
      <c r="D8784" s="1">
        <v>44483</v>
      </c>
      <c r="E8784" s="1">
        <v>44483</v>
      </c>
      <c r="F8784">
        <v>1</v>
      </c>
      <c r="G8784" t="str">
        <f>VLOOKUP(F8784,dComprador!A:B,2,0)</f>
        <v>Alon</v>
      </c>
      <c r="H8784">
        <v>10</v>
      </c>
      <c r="I8784" t="str">
        <f>VLOOKUP(H8784,dMateriaPrima!A:B,2,0)</f>
        <v>Pedra Britada</v>
      </c>
      <c r="J8784">
        <f>VLOOKUP(H8784,dMateriaPrima!A:C,3,0)</f>
        <v>56</v>
      </c>
      <c r="K8784">
        <v>264</v>
      </c>
      <c r="L8784">
        <f t="shared" si="275"/>
        <v>14784</v>
      </c>
      <c r="M8784">
        <v>0</v>
      </c>
      <c r="N8784">
        <f t="shared" si="274"/>
        <v>14784</v>
      </c>
      <c r="O8784">
        <v>1</v>
      </c>
      <c r="P8784" t="str">
        <f>VLOOKUP(O8784,dFornecedor!A:B,2,0)</f>
        <v>NorthShore</v>
      </c>
    </row>
    <row r="8785" spans="1:16" x14ac:dyDescent="0.25">
      <c r="A8785">
        <v>8784</v>
      </c>
      <c r="B8785" s="1">
        <v>44460</v>
      </c>
      <c r="C8785" s="1">
        <v>44469</v>
      </c>
      <c r="D8785" s="1">
        <v>44482</v>
      </c>
      <c r="E8785" s="1">
        <v>44486</v>
      </c>
      <c r="F8785">
        <v>1</v>
      </c>
      <c r="G8785" t="str">
        <f>VLOOKUP(F8785,dComprador!A:B,2,0)</f>
        <v>Alon</v>
      </c>
      <c r="H8785">
        <v>9</v>
      </c>
      <c r="I8785" t="str">
        <f>VLOOKUP(H8785,dMateriaPrima!A:B,2,0)</f>
        <v>Couro</v>
      </c>
      <c r="J8785">
        <f>VLOOKUP(H8785,dMateriaPrima!A:C,3,0)</f>
        <v>4.4000000000000004</v>
      </c>
      <c r="K8785">
        <v>43</v>
      </c>
      <c r="L8785">
        <f t="shared" si="275"/>
        <v>189.20000000000002</v>
      </c>
      <c r="M8785">
        <v>0</v>
      </c>
      <c r="N8785">
        <f t="shared" si="274"/>
        <v>189.20000000000002</v>
      </c>
      <c r="O8785">
        <v>2</v>
      </c>
      <c r="P8785" t="str">
        <f>VLOOKUP(O8785,dFornecedor!A:B,2,0)</f>
        <v>Minerva</v>
      </c>
    </row>
    <row r="8786" spans="1:16" x14ac:dyDescent="0.25">
      <c r="A8786">
        <v>8785</v>
      </c>
      <c r="B8786" s="1">
        <v>44461</v>
      </c>
      <c r="C8786" s="1">
        <v>44461</v>
      </c>
      <c r="D8786" s="1">
        <v>44468</v>
      </c>
      <c r="E8786" s="1">
        <v>44470</v>
      </c>
      <c r="F8786">
        <v>4</v>
      </c>
      <c r="G8786" t="str">
        <f>VLOOKUP(F8786,dComprador!A:B,2,0)</f>
        <v>Lira</v>
      </c>
      <c r="H8786">
        <v>1</v>
      </c>
      <c r="I8786" t="str">
        <f>VLOOKUP(H8786,dMateriaPrima!A:B,2,0)</f>
        <v>Tecido</v>
      </c>
      <c r="J8786">
        <f>VLOOKUP(H8786,dMateriaPrima!A:C,3,0)</f>
        <v>18</v>
      </c>
      <c r="K8786">
        <v>208</v>
      </c>
      <c r="L8786">
        <f t="shared" si="275"/>
        <v>3744</v>
      </c>
      <c r="M8786">
        <v>0</v>
      </c>
      <c r="N8786">
        <f t="shared" si="274"/>
        <v>3744</v>
      </c>
      <c r="O8786">
        <v>4</v>
      </c>
      <c r="P8786" t="str">
        <f>VLOOKUP(O8786,dFornecedor!A:B,2,0)</f>
        <v>AlphaOmega</v>
      </c>
    </row>
    <row r="8787" spans="1:16" x14ac:dyDescent="0.25">
      <c r="A8787">
        <v>8786</v>
      </c>
      <c r="B8787" s="1">
        <v>44461</v>
      </c>
      <c r="C8787" s="1">
        <v>44470</v>
      </c>
      <c r="D8787" s="1">
        <v>44472</v>
      </c>
      <c r="E8787" s="1">
        <v>44473</v>
      </c>
      <c r="F8787">
        <v>4</v>
      </c>
      <c r="G8787" t="str">
        <f>VLOOKUP(F8787,dComprador!A:B,2,0)</f>
        <v>Lira</v>
      </c>
      <c r="H8787">
        <v>9</v>
      </c>
      <c r="I8787" t="str">
        <f>VLOOKUP(H8787,dMateriaPrima!A:B,2,0)</f>
        <v>Couro</v>
      </c>
      <c r="J8787">
        <f>VLOOKUP(H8787,dMateriaPrima!A:C,3,0)</f>
        <v>4.4000000000000004</v>
      </c>
      <c r="K8787">
        <v>149</v>
      </c>
      <c r="L8787">
        <f t="shared" si="275"/>
        <v>655.6</v>
      </c>
      <c r="M8787">
        <v>0</v>
      </c>
      <c r="N8787">
        <f t="shared" si="274"/>
        <v>655.6</v>
      </c>
      <c r="O8787">
        <v>2</v>
      </c>
      <c r="P8787" t="str">
        <f>VLOOKUP(O8787,dFornecedor!A:B,2,0)</f>
        <v>Minerva</v>
      </c>
    </row>
    <row r="8788" spans="1:16" x14ac:dyDescent="0.25">
      <c r="A8788">
        <v>8787</v>
      </c>
      <c r="B8788" s="1">
        <v>44461</v>
      </c>
      <c r="C8788" s="1">
        <v>44462</v>
      </c>
      <c r="D8788" s="1">
        <v>44469</v>
      </c>
      <c r="E8788" s="1">
        <v>44469</v>
      </c>
      <c r="F8788">
        <v>4</v>
      </c>
      <c r="G8788" t="str">
        <f>VLOOKUP(F8788,dComprador!A:B,2,0)</f>
        <v>Lira</v>
      </c>
      <c r="H8788">
        <v>11</v>
      </c>
      <c r="I8788" t="str">
        <f>VLOOKUP(H8788,dMateriaPrima!A:B,2,0)</f>
        <v>Papel</v>
      </c>
      <c r="J8788">
        <f>VLOOKUP(H8788,dMateriaPrima!A:C,3,0)</f>
        <v>9</v>
      </c>
      <c r="K8788">
        <v>151</v>
      </c>
      <c r="L8788">
        <f t="shared" si="275"/>
        <v>1359</v>
      </c>
      <c r="M8788">
        <v>0</v>
      </c>
      <c r="N8788">
        <f t="shared" si="274"/>
        <v>1359</v>
      </c>
      <c r="O8788">
        <v>4</v>
      </c>
      <c r="P8788" t="str">
        <f>VLOOKUP(O8788,dFornecedor!A:B,2,0)</f>
        <v>AlphaOmega</v>
      </c>
    </row>
    <row r="8789" spans="1:16" x14ac:dyDescent="0.25">
      <c r="A8789">
        <v>8788</v>
      </c>
      <c r="B8789" s="1">
        <v>44461</v>
      </c>
      <c r="C8789" s="1">
        <v>44461</v>
      </c>
      <c r="D8789" s="1">
        <v>44469</v>
      </c>
      <c r="E8789" s="1">
        <v>44468</v>
      </c>
      <c r="F8789">
        <v>4</v>
      </c>
      <c r="G8789" t="str">
        <f>VLOOKUP(F8789,dComprador!A:B,2,0)</f>
        <v>Lira</v>
      </c>
      <c r="H8789">
        <v>8</v>
      </c>
      <c r="I8789" t="str">
        <f>VLOOKUP(H8789,dMateriaPrima!A:B,2,0)</f>
        <v>Cimento</v>
      </c>
      <c r="J8789">
        <f>VLOOKUP(H8789,dMateriaPrima!A:C,3,0)</f>
        <v>23</v>
      </c>
      <c r="K8789">
        <v>79</v>
      </c>
      <c r="L8789">
        <f t="shared" si="275"/>
        <v>1817</v>
      </c>
      <c r="M8789">
        <v>0</v>
      </c>
      <c r="N8789">
        <f t="shared" si="274"/>
        <v>1817</v>
      </c>
      <c r="O8789">
        <v>2</v>
      </c>
      <c r="P8789" t="str">
        <f>VLOOKUP(O8789,dFornecedor!A:B,2,0)</f>
        <v>Minerva</v>
      </c>
    </row>
    <row r="8790" spans="1:16" x14ac:dyDescent="0.25">
      <c r="A8790">
        <v>8789</v>
      </c>
      <c r="B8790" s="1">
        <v>44461</v>
      </c>
      <c r="C8790" s="1">
        <v>44461</v>
      </c>
      <c r="D8790" s="1">
        <v>44472</v>
      </c>
      <c r="E8790" s="1">
        <v>44473</v>
      </c>
      <c r="F8790">
        <v>4</v>
      </c>
      <c r="G8790" t="str">
        <f>VLOOKUP(F8790,dComprador!A:B,2,0)</f>
        <v>Lira</v>
      </c>
      <c r="H8790">
        <v>7</v>
      </c>
      <c r="I8790" t="str">
        <f>VLOOKUP(H8790,dMateriaPrima!A:B,2,0)</f>
        <v>Poliéster</v>
      </c>
      <c r="J8790">
        <f>VLOOKUP(H8790,dMateriaPrima!A:C,3,0)</f>
        <v>8</v>
      </c>
      <c r="K8790">
        <v>49</v>
      </c>
      <c r="L8790">
        <f t="shared" si="275"/>
        <v>392</v>
      </c>
      <c r="M8790">
        <v>0</v>
      </c>
      <c r="N8790">
        <f t="shared" si="274"/>
        <v>392</v>
      </c>
      <c r="O8790">
        <v>4</v>
      </c>
      <c r="P8790" t="str">
        <f>VLOOKUP(O8790,dFornecedor!A:B,2,0)</f>
        <v>AlphaOmega</v>
      </c>
    </row>
    <row r="8791" spans="1:16" x14ac:dyDescent="0.25">
      <c r="A8791">
        <v>8790</v>
      </c>
      <c r="B8791" s="1">
        <v>44461</v>
      </c>
      <c r="C8791" s="1">
        <v>44461</v>
      </c>
      <c r="D8791" s="1">
        <v>44481</v>
      </c>
      <c r="E8791" s="1">
        <v>44484</v>
      </c>
      <c r="F8791">
        <v>1</v>
      </c>
      <c r="G8791" t="str">
        <f>VLOOKUP(F8791,dComprador!A:B,2,0)</f>
        <v>Alon</v>
      </c>
      <c r="H8791">
        <v>11</v>
      </c>
      <c r="I8791" t="str">
        <f>VLOOKUP(H8791,dMateriaPrima!A:B,2,0)</f>
        <v>Papel</v>
      </c>
      <c r="J8791">
        <f>VLOOKUP(H8791,dMateriaPrima!A:C,3,0)</f>
        <v>9</v>
      </c>
      <c r="K8791">
        <v>335</v>
      </c>
      <c r="L8791">
        <f t="shared" si="275"/>
        <v>3015</v>
      </c>
      <c r="M8791">
        <v>37</v>
      </c>
      <c r="N8791">
        <f t="shared" si="274"/>
        <v>1899.45</v>
      </c>
      <c r="O8791">
        <v>2</v>
      </c>
      <c r="P8791" t="str">
        <f>VLOOKUP(O8791,dFornecedor!A:B,2,0)</f>
        <v>Minerva</v>
      </c>
    </row>
    <row r="8792" spans="1:16" x14ac:dyDescent="0.25">
      <c r="A8792">
        <v>8791</v>
      </c>
      <c r="B8792" s="1">
        <v>44461</v>
      </c>
      <c r="C8792" s="1">
        <v>44461</v>
      </c>
      <c r="D8792" s="1">
        <v>44476</v>
      </c>
      <c r="E8792" s="1">
        <v>44479</v>
      </c>
      <c r="F8792">
        <v>2</v>
      </c>
      <c r="G8792" t="str">
        <f>VLOOKUP(F8792,dComprador!A:B,2,0)</f>
        <v>João</v>
      </c>
      <c r="H8792">
        <v>8</v>
      </c>
      <c r="I8792" t="str">
        <f>VLOOKUP(H8792,dMateriaPrima!A:B,2,0)</f>
        <v>Cimento</v>
      </c>
      <c r="J8792">
        <f>VLOOKUP(H8792,dMateriaPrima!A:C,3,0)</f>
        <v>23</v>
      </c>
      <c r="K8792">
        <v>68</v>
      </c>
      <c r="L8792">
        <f t="shared" si="275"/>
        <v>1564</v>
      </c>
      <c r="M8792">
        <v>20</v>
      </c>
      <c r="N8792">
        <f t="shared" si="274"/>
        <v>1251.2</v>
      </c>
      <c r="O8792">
        <v>5</v>
      </c>
      <c r="P8792" t="str">
        <f>VLOOKUP(O8792,dFornecedor!A:B,2,0)</f>
        <v>Atlas</v>
      </c>
    </row>
    <row r="8793" spans="1:16" x14ac:dyDescent="0.25">
      <c r="A8793">
        <v>8792</v>
      </c>
      <c r="B8793" s="1">
        <v>44461</v>
      </c>
      <c r="C8793" s="1">
        <v>44469</v>
      </c>
      <c r="D8793" s="1">
        <v>44480</v>
      </c>
      <c r="E8793" s="1">
        <v>44481</v>
      </c>
      <c r="F8793">
        <v>1</v>
      </c>
      <c r="G8793" t="str">
        <f>VLOOKUP(F8793,dComprador!A:B,2,0)</f>
        <v>Alon</v>
      </c>
      <c r="H8793">
        <v>11</v>
      </c>
      <c r="I8793" t="str">
        <f>VLOOKUP(H8793,dMateriaPrima!A:B,2,0)</f>
        <v>Papel</v>
      </c>
      <c r="J8793">
        <f>VLOOKUP(H8793,dMateriaPrima!A:C,3,0)</f>
        <v>9</v>
      </c>
      <c r="K8793">
        <v>44</v>
      </c>
      <c r="L8793">
        <f t="shared" si="275"/>
        <v>396</v>
      </c>
      <c r="M8793">
        <v>0</v>
      </c>
      <c r="N8793">
        <f t="shared" si="274"/>
        <v>396</v>
      </c>
      <c r="O8793">
        <v>2</v>
      </c>
      <c r="P8793" t="str">
        <f>VLOOKUP(O8793,dFornecedor!A:B,2,0)</f>
        <v>Minerva</v>
      </c>
    </row>
    <row r="8794" spans="1:16" x14ac:dyDescent="0.25">
      <c r="A8794">
        <v>8793</v>
      </c>
      <c r="B8794" s="1">
        <v>44461</v>
      </c>
      <c r="C8794" s="1">
        <v>44461</v>
      </c>
      <c r="D8794" s="1">
        <v>44478</v>
      </c>
      <c r="E8794" s="1">
        <v>44479</v>
      </c>
      <c r="F8794">
        <v>1</v>
      </c>
      <c r="G8794" t="str">
        <f>VLOOKUP(F8794,dComprador!A:B,2,0)</f>
        <v>Alon</v>
      </c>
      <c r="H8794">
        <v>2</v>
      </c>
      <c r="I8794" t="str">
        <f>VLOOKUP(H8794,dMateriaPrima!A:B,2,0)</f>
        <v>Chapa Metal</v>
      </c>
      <c r="J8794">
        <f>VLOOKUP(H8794,dMateriaPrima!A:C,3,0)</f>
        <v>299.89999999999998</v>
      </c>
      <c r="K8794">
        <v>399</v>
      </c>
      <c r="L8794">
        <f t="shared" si="275"/>
        <v>119660.09999999999</v>
      </c>
      <c r="M8794">
        <v>0</v>
      </c>
      <c r="N8794">
        <f t="shared" si="274"/>
        <v>119660.09999999999</v>
      </c>
      <c r="O8794">
        <v>2</v>
      </c>
      <c r="P8794" t="str">
        <f>VLOOKUP(O8794,dFornecedor!A:B,2,0)</f>
        <v>Minerva</v>
      </c>
    </row>
    <row r="8795" spans="1:16" x14ac:dyDescent="0.25">
      <c r="A8795">
        <v>8794</v>
      </c>
      <c r="B8795" s="1">
        <v>44461</v>
      </c>
      <c r="C8795" s="1">
        <v>44471</v>
      </c>
      <c r="D8795" s="1">
        <v>44480</v>
      </c>
      <c r="E8795" s="1">
        <v>44483</v>
      </c>
      <c r="F8795">
        <v>1</v>
      </c>
      <c r="G8795" t="str">
        <f>VLOOKUP(F8795,dComprador!A:B,2,0)</f>
        <v>Alon</v>
      </c>
      <c r="H8795">
        <v>5</v>
      </c>
      <c r="I8795" t="str">
        <f>VLOOKUP(H8795,dMateriaPrima!A:B,2,0)</f>
        <v>Areia</v>
      </c>
      <c r="J8795">
        <f>VLOOKUP(H8795,dMateriaPrima!A:C,3,0)</f>
        <v>3.59</v>
      </c>
      <c r="K8795">
        <v>83</v>
      </c>
      <c r="L8795">
        <f t="shared" si="275"/>
        <v>297.96999999999997</v>
      </c>
      <c r="M8795">
        <v>0</v>
      </c>
      <c r="N8795">
        <f t="shared" si="274"/>
        <v>297.96999999999997</v>
      </c>
      <c r="O8795">
        <v>3</v>
      </c>
      <c r="P8795" t="str">
        <f>VLOOKUP(O8795,dFornecedor!A:B,2,0)</f>
        <v>StepUp</v>
      </c>
    </row>
    <row r="8796" spans="1:16" x14ac:dyDescent="0.25">
      <c r="A8796">
        <v>8795</v>
      </c>
      <c r="B8796" s="1">
        <v>44461</v>
      </c>
      <c r="C8796" s="1">
        <v>44461</v>
      </c>
      <c r="D8796" s="1">
        <v>44488</v>
      </c>
      <c r="E8796" s="1">
        <v>44489</v>
      </c>
      <c r="F8796">
        <v>1</v>
      </c>
      <c r="G8796" t="str">
        <f>VLOOKUP(F8796,dComprador!A:B,2,0)</f>
        <v>Alon</v>
      </c>
      <c r="H8796">
        <v>7</v>
      </c>
      <c r="I8796" t="str">
        <f>VLOOKUP(H8796,dMateriaPrima!A:B,2,0)</f>
        <v>Poliéster</v>
      </c>
      <c r="J8796">
        <f>VLOOKUP(H8796,dMateriaPrima!A:C,3,0)</f>
        <v>8</v>
      </c>
      <c r="K8796">
        <v>265</v>
      </c>
      <c r="L8796">
        <f t="shared" si="275"/>
        <v>2120</v>
      </c>
      <c r="M8796">
        <v>33</v>
      </c>
      <c r="N8796">
        <f t="shared" si="274"/>
        <v>1420.4</v>
      </c>
      <c r="O8796">
        <v>2</v>
      </c>
      <c r="P8796" t="str">
        <f>VLOOKUP(O8796,dFornecedor!A:B,2,0)</f>
        <v>Minerva</v>
      </c>
    </row>
    <row r="8797" spans="1:16" x14ac:dyDescent="0.25">
      <c r="A8797">
        <v>8796</v>
      </c>
      <c r="B8797" s="1">
        <v>44461</v>
      </c>
      <c r="C8797" s="1">
        <v>44470</v>
      </c>
      <c r="D8797" s="1">
        <v>44492</v>
      </c>
      <c r="E8797" s="1">
        <v>44493</v>
      </c>
      <c r="F8797">
        <v>1</v>
      </c>
      <c r="G8797" t="str">
        <f>VLOOKUP(F8797,dComprador!A:B,2,0)</f>
        <v>Alon</v>
      </c>
      <c r="H8797">
        <v>11</v>
      </c>
      <c r="I8797" t="str">
        <f>VLOOKUP(H8797,dMateriaPrima!A:B,2,0)</f>
        <v>Papel</v>
      </c>
      <c r="J8797">
        <f>VLOOKUP(H8797,dMateriaPrima!A:C,3,0)</f>
        <v>9</v>
      </c>
      <c r="K8797">
        <v>28</v>
      </c>
      <c r="L8797">
        <f t="shared" si="275"/>
        <v>252</v>
      </c>
      <c r="M8797">
        <v>0</v>
      </c>
      <c r="N8797">
        <f t="shared" si="274"/>
        <v>252</v>
      </c>
      <c r="O8797">
        <v>3</v>
      </c>
      <c r="P8797" t="str">
        <f>VLOOKUP(O8797,dFornecedor!A:B,2,0)</f>
        <v>StepUp</v>
      </c>
    </row>
    <row r="8798" spans="1:16" x14ac:dyDescent="0.25">
      <c r="A8798">
        <v>8797</v>
      </c>
      <c r="B8798" s="1">
        <v>44461</v>
      </c>
      <c r="C8798" s="1">
        <v>44461</v>
      </c>
      <c r="D8798" s="1">
        <v>44493</v>
      </c>
      <c r="E8798" s="1">
        <v>44496</v>
      </c>
      <c r="F8798">
        <v>1</v>
      </c>
      <c r="G8798" t="str">
        <f>VLOOKUP(F8798,dComprador!A:B,2,0)</f>
        <v>Alon</v>
      </c>
      <c r="H8798">
        <v>11</v>
      </c>
      <c r="I8798" t="str">
        <f>VLOOKUP(H8798,dMateriaPrima!A:B,2,0)</f>
        <v>Papel</v>
      </c>
      <c r="J8798">
        <f>VLOOKUP(H8798,dMateriaPrima!A:C,3,0)</f>
        <v>9</v>
      </c>
      <c r="K8798">
        <v>335</v>
      </c>
      <c r="L8798">
        <f t="shared" si="275"/>
        <v>3015</v>
      </c>
      <c r="M8798">
        <v>0</v>
      </c>
      <c r="N8798">
        <f t="shared" si="274"/>
        <v>3015</v>
      </c>
      <c r="O8798">
        <v>4</v>
      </c>
      <c r="P8798" t="str">
        <f>VLOOKUP(O8798,dFornecedor!A:B,2,0)</f>
        <v>AlphaOmega</v>
      </c>
    </row>
    <row r="8799" spans="1:16" x14ac:dyDescent="0.25">
      <c r="A8799">
        <v>8798</v>
      </c>
      <c r="B8799" s="1">
        <v>44462</v>
      </c>
      <c r="C8799" s="1">
        <v>44462</v>
      </c>
      <c r="D8799" s="1">
        <v>44473</v>
      </c>
      <c r="E8799" s="1">
        <v>44476</v>
      </c>
      <c r="F8799">
        <v>4</v>
      </c>
      <c r="G8799" t="str">
        <f>VLOOKUP(F8799,dComprador!A:B,2,0)</f>
        <v>Lira</v>
      </c>
      <c r="H8799">
        <v>4</v>
      </c>
      <c r="I8799" t="str">
        <f>VLOOKUP(H8799,dMateriaPrima!A:B,2,0)</f>
        <v>Madeira</v>
      </c>
      <c r="J8799">
        <f>VLOOKUP(H8799,dMateriaPrima!A:C,3,0)</f>
        <v>168</v>
      </c>
      <c r="K8799">
        <v>247</v>
      </c>
      <c r="L8799">
        <f t="shared" si="275"/>
        <v>41496</v>
      </c>
      <c r="M8799">
        <v>0</v>
      </c>
      <c r="N8799">
        <f t="shared" si="274"/>
        <v>41496</v>
      </c>
      <c r="O8799">
        <v>4</v>
      </c>
      <c r="P8799" t="str">
        <f>VLOOKUP(O8799,dFornecedor!A:B,2,0)</f>
        <v>AlphaOmega</v>
      </c>
    </row>
    <row r="8800" spans="1:16" x14ac:dyDescent="0.25">
      <c r="A8800">
        <v>8799</v>
      </c>
      <c r="B8800" s="1">
        <v>44462</v>
      </c>
      <c r="C8800" s="1">
        <v>44470</v>
      </c>
      <c r="D8800" s="1">
        <v>44471</v>
      </c>
      <c r="E8800" s="1">
        <v>44477</v>
      </c>
      <c r="F8800">
        <v>4</v>
      </c>
      <c r="G8800" t="str">
        <f>VLOOKUP(F8800,dComprador!A:B,2,0)</f>
        <v>Lira</v>
      </c>
      <c r="H8800">
        <v>2</v>
      </c>
      <c r="I8800" t="str">
        <f>VLOOKUP(H8800,dMateriaPrima!A:B,2,0)</f>
        <v>Chapa Metal</v>
      </c>
      <c r="J8800">
        <f>VLOOKUP(H8800,dMateriaPrima!A:C,3,0)</f>
        <v>299.89999999999998</v>
      </c>
      <c r="K8800">
        <v>214</v>
      </c>
      <c r="L8800">
        <f t="shared" si="275"/>
        <v>64178.6</v>
      </c>
      <c r="M8800">
        <v>0</v>
      </c>
      <c r="N8800">
        <f t="shared" si="274"/>
        <v>64178.6</v>
      </c>
      <c r="O8800">
        <v>3</v>
      </c>
      <c r="P8800" t="str">
        <f>VLOOKUP(O8800,dFornecedor!A:B,2,0)</f>
        <v>StepUp</v>
      </c>
    </row>
    <row r="8801" spans="1:16" x14ac:dyDescent="0.25">
      <c r="A8801">
        <v>8800</v>
      </c>
      <c r="B8801" s="1">
        <v>44462</v>
      </c>
      <c r="C8801" s="1">
        <v>44462</v>
      </c>
      <c r="D8801" s="1">
        <v>44469</v>
      </c>
      <c r="E8801" s="1">
        <v>44471</v>
      </c>
      <c r="F8801">
        <v>4</v>
      </c>
      <c r="G8801" t="str">
        <f>VLOOKUP(F8801,dComprador!A:B,2,0)</f>
        <v>Lira</v>
      </c>
      <c r="H8801">
        <v>8</v>
      </c>
      <c r="I8801" t="str">
        <f>VLOOKUP(H8801,dMateriaPrima!A:B,2,0)</f>
        <v>Cimento</v>
      </c>
      <c r="J8801">
        <f>VLOOKUP(H8801,dMateriaPrima!A:C,3,0)</f>
        <v>23</v>
      </c>
      <c r="K8801">
        <v>264</v>
      </c>
      <c r="L8801">
        <f t="shared" si="275"/>
        <v>6072</v>
      </c>
      <c r="M8801">
        <v>0</v>
      </c>
      <c r="N8801">
        <f t="shared" si="274"/>
        <v>6072</v>
      </c>
      <c r="O8801">
        <v>2</v>
      </c>
      <c r="P8801" t="str">
        <f>VLOOKUP(O8801,dFornecedor!A:B,2,0)</f>
        <v>Minerva</v>
      </c>
    </row>
    <row r="8802" spans="1:16" x14ac:dyDescent="0.25">
      <c r="A8802">
        <v>8801</v>
      </c>
      <c r="B8802" s="1">
        <v>44462</v>
      </c>
      <c r="C8802" s="1">
        <v>44465</v>
      </c>
      <c r="D8802" s="1">
        <v>44471</v>
      </c>
      <c r="E8802" s="1">
        <v>44470</v>
      </c>
      <c r="F8802">
        <v>4</v>
      </c>
      <c r="G8802" t="str">
        <f>VLOOKUP(F8802,dComprador!A:B,2,0)</f>
        <v>Lira</v>
      </c>
      <c r="H8802">
        <v>7</v>
      </c>
      <c r="I8802" t="str">
        <f>VLOOKUP(H8802,dMateriaPrima!A:B,2,0)</f>
        <v>Poliéster</v>
      </c>
      <c r="J8802">
        <f>VLOOKUP(H8802,dMateriaPrima!A:C,3,0)</f>
        <v>8</v>
      </c>
      <c r="K8802">
        <v>505</v>
      </c>
      <c r="L8802">
        <f t="shared" si="275"/>
        <v>4040</v>
      </c>
      <c r="M8802">
        <v>0</v>
      </c>
      <c r="N8802">
        <f t="shared" si="274"/>
        <v>4040</v>
      </c>
      <c r="O8802">
        <v>3</v>
      </c>
      <c r="P8802" t="str">
        <f>VLOOKUP(O8802,dFornecedor!A:B,2,0)</f>
        <v>StepUp</v>
      </c>
    </row>
    <row r="8803" spans="1:16" x14ac:dyDescent="0.25">
      <c r="A8803">
        <v>8802</v>
      </c>
      <c r="B8803" s="1">
        <v>44462</v>
      </c>
      <c r="C8803" s="1">
        <v>44471</v>
      </c>
      <c r="D8803" s="1">
        <v>44482</v>
      </c>
      <c r="E8803" s="1">
        <v>44485</v>
      </c>
      <c r="F8803">
        <v>1</v>
      </c>
      <c r="G8803" t="str">
        <f>VLOOKUP(F8803,dComprador!A:B,2,0)</f>
        <v>Alon</v>
      </c>
      <c r="H8803">
        <v>8</v>
      </c>
      <c r="I8803" t="str">
        <f>VLOOKUP(H8803,dMateriaPrima!A:B,2,0)</f>
        <v>Cimento</v>
      </c>
      <c r="J8803">
        <f>VLOOKUP(H8803,dMateriaPrima!A:C,3,0)</f>
        <v>23</v>
      </c>
      <c r="K8803">
        <v>66</v>
      </c>
      <c r="L8803">
        <f t="shared" si="275"/>
        <v>1518</v>
      </c>
      <c r="M8803">
        <v>0</v>
      </c>
      <c r="N8803">
        <f t="shared" si="274"/>
        <v>1518</v>
      </c>
      <c r="O8803">
        <v>3</v>
      </c>
      <c r="P8803" t="str">
        <f>VLOOKUP(O8803,dFornecedor!A:B,2,0)</f>
        <v>StepUp</v>
      </c>
    </row>
    <row r="8804" spans="1:16" x14ac:dyDescent="0.25">
      <c r="A8804">
        <v>8803</v>
      </c>
      <c r="B8804" s="1">
        <v>44462</v>
      </c>
      <c r="C8804" s="1">
        <v>44472</v>
      </c>
      <c r="D8804" s="1">
        <v>44478</v>
      </c>
      <c r="E8804" s="1">
        <v>44481</v>
      </c>
      <c r="F8804">
        <v>1</v>
      </c>
      <c r="G8804" t="str">
        <f>VLOOKUP(F8804,dComprador!A:B,2,0)</f>
        <v>Alon</v>
      </c>
      <c r="H8804">
        <v>9</v>
      </c>
      <c r="I8804" t="str">
        <f>VLOOKUP(H8804,dMateriaPrima!A:B,2,0)</f>
        <v>Couro</v>
      </c>
      <c r="J8804">
        <f>VLOOKUP(H8804,dMateriaPrima!A:C,3,0)</f>
        <v>4.4000000000000004</v>
      </c>
      <c r="K8804">
        <v>137</v>
      </c>
      <c r="L8804">
        <f t="shared" si="275"/>
        <v>602.80000000000007</v>
      </c>
      <c r="M8804">
        <v>0</v>
      </c>
      <c r="N8804">
        <f t="shared" si="274"/>
        <v>602.80000000000007</v>
      </c>
      <c r="O8804">
        <v>3</v>
      </c>
      <c r="P8804" t="str">
        <f>VLOOKUP(O8804,dFornecedor!A:B,2,0)</f>
        <v>StepUp</v>
      </c>
    </row>
    <row r="8805" spans="1:16" x14ac:dyDescent="0.25">
      <c r="A8805">
        <v>8804</v>
      </c>
      <c r="B8805" s="1">
        <v>44462</v>
      </c>
      <c r="C8805" s="1">
        <v>44471</v>
      </c>
      <c r="D8805" s="1">
        <v>44479</v>
      </c>
      <c r="E8805" s="1">
        <v>44479</v>
      </c>
      <c r="F8805">
        <v>1</v>
      </c>
      <c r="G8805" t="str">
        <f>VLOOKUP(F8805,dComprador!A:B,2,0)</f>
        <v>Alon</v>
      </c>
      <c r="H8805">
        <v>6</v>
      </c>
      <c r="I8805" t="str">
        <f>VLOOKUP(H8805,dMateriaPrima!A:B,2,0)</f>
        <v>Fio Algodão</v>
      </c>
      <c r="J8805">
        <f>VLOOKUP(H8805,dMateriaPrima!A:C,3,0)</f>
        <v>55.9</v>
      </c>
      <c r="K8805">
        <v>7</v>
      </c>
      <c r="L8805">
        <f t="shared" si="275"/>
        <v>391.3</v>
      </c>
      <c r="M8805">
        <v>0</v>
      </c>
      <c r="N8805">
        <f t="shared" si="274"/>
        <v>391.3</v>
      </c>
      <c r="O8805">
        <v>2</v>
      </c>
      <c r="P8805" t="str">
        <f>VLOOKUP(O8805,dFornecedor!A:B,2,0)</f>
        <v>Minerva</v>
      </c>
    </row>
    <row r="8806" spans="1:16" x14ac:dyDescent="0.25">
      <c r="A8806">
        <v>8805</v>
      </c>
      <c r="B8806" s="1">
        <v>44462</v>
      </c>
      <c r="C8806" s="1">
        <v>44462</v>
      </c>
      <c r="D8806" s="1">
        <v>44480</v>
      </c>
      <c r="E8806" s="1">
        <v>44482</v>
      </c>
      <c r="F8806">
        <v>1</v>
      </c>
      <c r="G8806" t="str">
        <f>VLOOKUP(F8806,dComprador!A:B,2,0)</f>
        <v>Alon</v>
      </c>
      <c r="H8806">
        <v>9</v>
      </c>
      <c r="I8806" t="str">
        <f>VLOOKUP(H8806,dMateriaPrima!A:B,2,0)</f>
        <v>Couro</v>
      </c>
      <c r="J8806">
        <f>VLOOKUP(H8806,dMateriaPrima!A:C,3,0)</f>
        <v>4.4000000000000004</v>
      </c>
      <c r="K8806">
        <v>4</v>
      </c>
      <c r="L8806">
        <f t="shared" si="275"/>
        <v>17.600000000000001</v>
      </c>
      <c r="M8806">
        <v>0</v>
      </c>
      <c r="N8806">
        <f t="shared" si="274"/>
        <v>17.600000000000001</v>
      </c>
      <c r="O8806">
        <v>2</v>
      </c>
      <c r="P8806" t="str">
        <f>VLOOKUP(O8806,dFornecedor!A:B,2,0)</f>
        <v>Minerva</v>
      </c>
    </row>
    <row r="8807" spans="1:16" x14ac:dyDescent="0.25">
      <c r="A8807">
        <v>8806</v>
      </c>
      <c r="B8807" s="1">
        <v>44462</v>
      </c>
      <c r="C8807" s="1">
        <v>44463</v>
      </c>
      <c r="D8807" s="1">
        <v>44490</v>
      </c>
      <c r="E8807" s="1">
        <v>44493</v>
      </c>
      <c r="F8807">
        <v>1</v>
      </c>
      <c r="G8807" t="str">
        <f>VLOOKUP(F8807,dComprador!A:B,2,0)</f>
        <v>Alon</v>
      </c>
      <c r="H8807">
        <v>5</v>
      </c>
      <c r="I8807" t="str">
        <f>VLOOKUP(H8807,dMateriaPrima!A:B,2,0)</f>
        <v>Areia</v>
      </c>
      <c r="J8807">
        <f>VLOOKUP(H8807,dMateriaPrima!A:C,3,0)</f>
        <v>3.59</v>
      </c>
      <c r="K8807">
        <v>10</v>
      </c>
      <c r="L8807">
        <f t="shared" si="275"/>
        <v>35.9</v>
      </c>
      <c r="M8807">
        <v>0</v>
      </c>
      <c r="N8807">
        <f t="shared" si="274"/>
        <v>35.9</v>
      </c>
      <c r="O8807">
        <v>3</v>
      </c>
      <c r="P8807" t="str">
        <f>VLOOKUP(O8807,dFornecedor!A:B,2,0)</f>
        <v>StepUp</v>
      </c>
    </row>
    <row r="8808" spans="1:16" x14ac:dyDescent="0.25">
      <c r="A8808">
        <v>8807</v>
      </c>
      <c r="B8808" s="1">
        <v>44462</v>
      </c>
      <c r="C8808" s="1">
        <v>44462</v>
      </c>
      <c r="D8808" s="1">
        <v>44494</v>
      </c>
      <c r="E8808" s="1">
        <v>44493</v>
      </c>
      <c r="F8808">
        <v>1</v>
      </c>
      <c r="G8808" t="str">
        <f>VLOOKUP(F8808,dComprador!A:B,2,0)</f>
        <v>Alon</v>
      </c>
      <c r="H8808">
        <v>7</v>
      </c>
      <c r="I8808" t="str">
        <f>VLOOKUP(H8808,dMateriaPrima!A:B,2,0)</f>
        <v>Poliéster</v>
      </c>
      <c r="J8808">
        <f>VLOOKUP(H8808,dMateriaPrima!A:C,3,0)</f>
        <v>8</v>
      </c>
      <c r="K8808">
        <v>59</v>
      </c>
      <c r="L8808">
        <f t="shared" si="275"/>
        <v>472</v>
      </c>
      <c r="M8808">
        <v>0</v>
      </c>
      <c r="N8808">
        <f t="shared" si="274"/>
        <v>472</v>
      </c>
      <c r="O8808">
        <v>4</v>
      </c>
      <c r="P8808" t="str">
        <f>VLOOKUP(O8808,dFornecedor!A:B,2,0)</f>
        <v>AlphaOmega</v>
      </c>
    </row>
    <row r="8809" spans="1:16" x14ac:dyDescent="0.25">
      <c r="A8809">
        <v>8808</v>
      </c>
      <c r="B8809" s="1">
        <v>44462</v>
      </c>
      <c r="C8809" s="1">
        <v>44462</v>
      </c>
      <c r="D8809" s="1">
        <v>44493</v>
      </c>
      <c r="E8809" s="1">
        <v>44497</v>
      </c>
      <c r="F8809">
        <v>1</v>
      </c>
      <c r="G8809" t="str">
        <f>VLOOKUP(F8809,dComprador!A:B,2,0)</f>
        <v>Alon</v>
      </c>
      <c r="H8809">
        <v>5</v>
      </c>
      <c r="I8809" t="str">
        <f>VLOOKUP(H8809,dMateriaPrima!A:B,2,0)</f>
        <v>Areia</v>
      </c>
      <c r="J8809">
        <f>VLOOKUP(H8809,dMateriaPrima!A:C,3,0)</f>
        <v>3.59</v>
      </c>
      <c r="K8809">
        <v>147</v>
      </c>
      <c r="L8809">
        <f t="shared" si="275"/>
        <v>527.73</v>
      </c>
      <c r="M8809">
        <v>32</v>
      </c>
      <c r="N8809">
        <f t="shared" si="274"/>
        <v>358.85640000000001</v>
      </c>
      <c r="O8809">
        <v>2</v>
      </c>
      <c r="P8809" t="str">
        <f>VLOOKUP(O8809,dFornecedor!A:B,2,0)</f>
        <v>Minerva</v>
      </c>
    </row>
    <row r="8810" spans="1:16" x14ac:dyDescent="0.25">
      <c r="A8810">
        <v>8809</v>
      </c>
      <c r="B8810" s="1">
        <v>44462</v>
      </c>
      <c r="C8810" s="1">
        <v>44467</v>
      </c>
      <c r="D8810" s="1">
        <v>44485</v>
      </c>
      <c r="E8810" s="1">
        <v>44487</v>
      </c>
      <c r="F8810">
        <v>1</v>
      </c>
      <c r="G8810" t="str">
        <f>VLOOKUP(F8810,dComprador!A:B,2,0)</f>
        <v>Alon</v>
      </c>
      <c r="H8810">
        <v>4</v>
      </c>
      <c r="I8810" t="str">
        <f>VLOOKUP(H8810,dMateriaPrima!A:B,2,0)</f>
        <v>Madeira</v>
      </c>
      <c r="J8810">
        <f>VLOOKUP(H8810,dMateriaPrima!A:C,3,0)</f>
        <v>168</v>
      </c>
      <c r="K8810">
        <v>38</v>
      </c>
      <c r="L8810">
        <f t="shared" si="275"/>
        <v>6384</v>
      </c>
      <c r="M8810">
        <v>0</v>
      </c>
      <c r="N8810">
        <f t="shared" si="274"/>
        <v>6384</v>
      </c>
      <c r="O8810">
        <v>1</v>
      </c>
      <c r="P8810" t="str">
        <f>VLOOKUP(O8810,dFornecedor!A:B,2,0)</f>
        <v>NorthShore</v>
      </c>
    </row>
    <row r="8811" spans="1:16" x14ac:dyDescent="0.25">
      <c r="A8811">
        <v>8810</v>
      </c>
      <c r="B8811" s="1">
        <v>44462</v>
      </c>
      <c r="C8811" s="1">
        <v>44470</v>
      </c>
      <c r="D8811" s="1">
        <v>44486</v>
      </c>
      <c r="E8811" s="1">
        <v>44487</v>
      </c>
      <c r="F8811">
        <v>1</v>
      </c>
      <c r="G8811" t="str">
        <f>VLOOKUP(F8811,dComprador!A:B,2,0)</f>
        <v>Alon</v>
      </c>
      <c r="H8811">
        <v>5</v>
      </c>
      <c r="I8811" t="str">
        <f>VLOOKUP(H8811,dMateriaPrima!A:B,2,0)</f>
        <v>Areia</v>
      </c>
      <c r="J8811">
        <f>VLOOKUP(H8811,dMateriaPrima!A:C,3,0)</f>
        <v>3.59</v>
      </c>
      <c r="K8811">
        <v>123</v>
      </c>
      <c r="L8811">
        <f t="shared" si="275"/>
        <v>441.57</v>
      </c>
      <c r="M8811">
        <v>0</v>
      </c>
      <c r="N8811">
        <f t="shared" si="274"/>
        <v>441.57</v>
      </c>
      <c r="O8811">
        <v>2</v>
      </c>
      <c r="P8811" t="str">
        <f>VLOOKUP(O8811,dFornecedor!A:B,2,0)</f>
        <v>Minerva</v>
      </c>
    </row>
    <row r="8812" spans="1:16" x14ac:dyDescent="0.25">
      <c r="A8812">
        <v>8811</v>
      </c>
      <c r="B8812" s="1">
        <v>44463</v>
      </c>
      <c r="C8812" s="1">
        <v>44473</v>
      </c>
      <c r="D8812" s="1">
        <v>44475</v>
      </c>
      <c r="E8812" s="1">
        <v>44474</v>
      </c>
      <c r="F8812">
        <v>4</v>
      </c>
      <c r="G8812" t="str">
        <f>VLOOKUP(F8812,dComprador!A:B,2,0)</f>
        <v>Lira</v>
      </c>
      <c r="H8812">
        <v>5</v>
      </c>
      <c r="I8812" t="str">
        <f>VLOOKUP(H8812,dMateriaPrima!A:B,2,0)</f>
        <v>Areia</v>
      </c>
      <c r="J8812">
        <f>VLOOKUP(H8812,dMateriaPrima!A:C,3,0)</f>
        <v>3.59</v>
      </c>
      <c r="K8812">
        <v>268</v>
      </c>
      <c r="L8812">
        <f t="shared" si="275"/>
        <v>962.12</v>
      </c>
      <c r="M8812">
        <v>0</v>
      </c>
      <c r="N8812">
        <f t="shared" si="274"/>
        <v>962.12</v>
      </c>
      <c r="O8812">
        <v>3</v>
      </c>
      <c r="P8812" t="str">
        <f>VLOOKUP(O8812,dFornecedor!A:B,2,0)</f>
        <v>StepUp</v>
      </c>
    </row>
    <row r="8813" spans="1:16" x14ac:dyDescent="0.25">
      <c r="A8813">
        <v>8812</v>
      </c>
      <c r="B8813" s="1">
        <v>44463</v>
      </c>
      <c r="C8813" s="1">
        <v>44464</v>
      </c>
      <c r="D8813" s="1">
        <v>44471</v>
      </c>
      <c r="E8813" s="1">
        <v>44472</v>
      </c>
      <c r="F8813">
        <v>4</v>
      </c>
      <c r="G8813" t="str">
        <f>VLOOKUP(F8813,dComprador!A:B,2,0)</f>
        <v>Lira</v>
      </c>
      <c r="H8813">
        <v>10</v>
      </c>
      <c r="I8813" t="str">
        <f>VLOOKUP(H8813,dMateriaPrima!A:B,2,0)</f>
        <v>Pedra Britada</v>
      </c>
      <c r="J8813">
        <f>VLOOKUP(H8813,dMateriaPrima!A:C,3,0)</f>
        <v>56</v>
      </c>
      <c r="K8813">
        <v>509</v>
      </c>
      <c r="L8813">
        <f t="shared" si="275"/>
        <v>28504</v>
      </c>
      <c r="M8813">
        <v>0</v>
      </c>
      <c r="N8813">
        <f t="shared" si="274"/>
        <v>28504</v>
      </c>
      <c r="O8813">
        <v>3</v>
      </c>
      <c r="P8813" t="str">
        <f>VLOOKUP(O8813,dFornecedor!A:B,2,0)</f>
        <v>StepUp</v>
      </c>
    </row>
    <row r="8814" spans="1:16" x14ac:dyDescent="0.25">
      <c r="A8814">
        <v>8813</v>
      </c>
      <c r="B8814" s="1">
        <v>44463</v>
      </c>
      <c r="C8814" s="1">
        <v>44463</v>
      </c>
      <c r="D8814" s="1">
        <v>44481</v>
      </c>
      <c r="E8814" s="1">
        <v>44486</v>
      </c>
      <c r="F8814">
        <v>1</v>
      </c>
      <c r="G8814" t="str">
        <f>VLOOKUP(F8814,dComprador!A:B,2,0)</f>
        <v>Alon</v>
      </c>
      <c r="H8814">
        <v>11</v>
      </c>
      <c r="I8814" t="str">
        <f>VLOOKUP(H8814,dMateriaPrima!A:B,2,0)</f>
        <v>Papel</v>
      </c>
      <c r="J8814">
        <f>VLOOKUP(H8814,dMateriaPrima!A:C,3,0)</f>
        <v>9</v>
      </c>
      <c r="K8814">
        <v>149</v>
      </c>
      <c r="L8814">
        <f t="shared" si="275"/>
        <v>1341</v>
      </c>
      <c r="M8814">
        <v>0</v>
      </c>
      <c r="N8814">
        <f t="shared" si="274"/>
        <v>1341</v>
      </c>
      <c r="O8814">
        <v>2</v>
      </c>
      <c r="P8814" t="str">
        <f>VLOOKUP(O8814,dFornecedor!A:B,2,0)</f>
        <v>Minerva</v>
      </c>
    </row>
    <row r="8815" spans="1:16" x14ac:dyDescent="0.25">
      <c r="A8815">
        <v>8814</v>
      </c>
      <c r="B8815" s="1">
        <v>44463</v>
      </c>
      <c r="C8815" s="1">
        <v>44466</v>
      </c>
      <c r="D8815" s="1">
        <v>44480</v>
      </c>
      <c r="E8815" s="1">
        <v>44482</v>
      </c>
      <c r="F8815">
        <v>1</v>
      </c>
      <c r="G8815" t="str">
        <f>VLOOKUP(F8815,dComprador!A:B,2,0)</f>
        <v>Alon</v>
      </c>
      <c r="H8815">
        <v>7</v>
      </c>
      <c r="I8815" t="str">
        <f>VLOOKUP(H8815,dMateriaPrima!A:B,2,0)</f>
        <v>Poliéster</v>
      </c>
      <c r="J8815">
        <f>VLOOKUP(H8815,dMateriaPrima!A:C,3,0)</f>
        <v>8</v>
      </c>
      <c r="K8815">
        <v>59</v>
      </c>
      <c r="L8815">
        <f t="shared" si="275"/>
        <v>472</v>
      </c>
      <c r="M8815">
        <v>0</v>
      </c>
      <c r="N8815">
        <f t="shared" si="274"/>
        <v>472</v>
      </c>
      <c r="O8815">
        <v>3</v>
      </c>
      <c r="P8815" t="str">
        <f>VLOOKUP(O8815,dFornecedor!A:B,2,0)</f>
        <v>StepUp</v>
      </c>
    </row>
    <row r="8816" spans="1:16" x14ac:dyDescent="0.25">
      <c r="A8816">
        <v>8815</v>
      </c>
      <c r="B8816" s="1">
        <v>44463</v>
      </c>
      <c r="C8816" s="1">
        <v>44473</v>
      </c>
      <c r="D8816" s="1">
        <v>44480</v>
      </c>
      <c r="E8816" s="1">
        <v>44482</v>
      </c>
      <c r="F8816">
        <v>1</v>
      </c>
      <c r="G8816" t="str">
        <f>VLOOKUP(F8816,dComprador!A:B,2,0)</f>
        <v>Alon</v>
      </c>
      <c r="H8816">
        <v>11</v>
      </c>
      <c r="I8816" t="str">
        <f>VLOOKUP(H8816,dMateriaPrima!A:B,2,0)</f>
        <v>Papel</v>
      </c>
      <c r="J8816">
        <f>VLOOKUP(H8816,dMateriaPrima!A:C,3,0)</f>
        <v>9</v>
      </c>
      <c r="K8816">
        <v>212</v>
      </c>
      <c r="L8816">
        <f t="shared" si="275"/>
        <v>1908</v>
      </c>
      <c r="M8816">
        <v>0</v>
      </c>
      <c r="N8816">
        <f t="shared" si="274"/>
        <v>1908</v>
      </c>
      <c r="O8816">
        <v>1</v>
      </c>
      <c r="P8816" t="str">
        <f>VLOOKUP(O8816,dFornecedor!A:B,2,0)</f>
        <v>NorthShore</v>
      </c>
    </row>
    <row r="8817" spans="1:16" x14ac:dyDescent="0.25">
      <c r="A8817">
        <v>8816</v>
      </c>
      <c r="B8817" s="1">
        <v>44463</v>
      </c>
      <c r="C8817" s="1">
        <v>44467</v>
      </c>
      <c r="D8817" s="1">
        <v>44492</v>
      </c>
      <c r="E8817" s="1">
        <v>44494</v>
      </c>
      <c r="F8817">
        <v>1</v>
      </c>
      <c r="G8817" t="str">
        <f>VLOOKUP(F8817,dComprador!A:B,2,0)</f>
        <v>Alon</v>
      </c>
      <c r="H8817">
        <v>11</v>
      </c>
      <c r="I8817" t="str">
        <f>VLOOKUP(H8817,dMateriaPrima!A:B,2,0)</f>
        <v>Papel</v>
      </c>
      <c r="J8817">
        <f>VLOOKUP(H8817,dMateriaPrima!A:C,3,0)</f>
        <v>9</v>
      </c>
      <c r="K8817">
        <v>295</v>
      </c>
      <c r="L8817">
        <f t="shared" si="275"/>
        <v>2655</v>
      </c>
      <c r="M8817">
        <v>0</v>
      </c>
      <c r="N8817">
        <f t="shared" si="274"/>
        <v>2655</v>
      </c>
      <c r="O8817">
        <v>2</v>
      </c>
      <c r="P8817" t="str">
        <f>VLOOKUP(O8817,dFornecedor!A:B,2,0)</f>
        <v>Minerva</v>
      </c>
    </row>
    <row r="8818" spans="1:16" x14ac:dyDescent="0.25">
      <c r="A8818">
        <v>8817</v>
      </c>
      <c r="B8818" s="1">
        <v>44463</v>
      </c>
      <c r="C8818" s="1">
        <v>44473</v>
      </c>
      <c r="D8818" s="1">
        <v>44494</v>
      </c>
      <c r="E8818" s="1">
        <v>44497</v>
      </c>
      <c r="F8818">
        <v>1</v>
      </c>
      <c r="G8818" t="str">
        <f>VLOOKUP(F8818,dComprador!A:B,2,0)</f>
        <v>Alon</v>
      </c>
      <c r="H8818">
        <v>7</v>
      </c>
      <c r="I8818" t="str">
        <f>VLOOKUP(H8818,dMateriaPrima!A:B,2,0)</f>
        <v>Poliéster</v>
      </c>
      <c r="J8818">
        <f>VLOOKUP(H8818,dMateriaPrima!A:C,3,0)</f>
        <v>8</v>
      </c>
      <c r="K8818">
        <v>211</v>
      </c>
      <c r="L8818">
        <f t="shared" si="275"/>
        <v>1688</v>
      </c>
      <c r="M8818">
        <v>0</v>
      </c>
      <c r="N8818">
        <f t="shared" si="274"/>
        <v>1688</v>
      </c>
      <c r="O8818">
        <v>3</v>
      </c>
      <c r="P8818" t="str">
        <f>VLOOKUP(O8818,dFornecedor!A:B,2,0)</f>
        <v>StepUp</v>
      </c>
    </row>
    <row r="8819" spans="1:16" x14ac:dyDescent="0.25">
      <c r="A8819">
        <v>8818</v>
      </c>
      <c r="B8819" s="1">
        <v>44463</v>
      </c>
      <c r="C8819" s="1">
        <v>44465</v>
      </c>
      <c r="D8819" s="1">
        <v>44493</v>
      </c>
      <c r="E8819" s="1">
        <v>44496</v>
      </c>
      <c r="F8819">
        <v>1</v>
      </c>
      <c r="G8819" t="str">
        <f>VLOOKUP(F8819,dComprador!A:B,2,0)</f>
        <v>Alon</v>
      </c>
      <c r="H8819">
        <v>7</v>
      </c>
      <c r="I8819" t="str">
        <f>VLOOKUP(H8819,dMateriaPrima!A:B,2,0)</f>
        <v>Poliéster</v>
      </c>
      <c r="J8819">
        <f>VLOOKUP(H8819,dMateriaPrima!A:C,3,0)</f>
        <v>8</v>
      </c>
      <c r="K8819">
        <v>121</v>
      </c>
      <c r="L8819">
        <f t="shared" si="275"/>
        <v>968</v>
      </c>
      <c r="M8819">
        <v>0</v>
      </c>
      <c r="N8819">
        <f t="shared" si="274"/>
        <v>968</v>
      </c>
      <c r="O8819">
        <v>1</v>
      </c>
      <c r="P8819" t="str">
        <f>VLOOKUP(O8819,dFornecedor!A:B,2,0)</f>
        <v>NorthShore</v>
      </c>
    </row>
    <row r="8820" spans="1:16" x14ac:dyDescent="0.25">
      <c r="A8820">
        <v>8819</v>
      </c>
      <c r="B8820" s="1">
        <v>44463</v>
      </c>
      <c r="C8820" s="1">
        <v>44466</v>
      </c>
      <c r="D8820" s="1">
        <v>44485</v>
      </c>
      <c r="E8820" s="1">
        <v>44489</v>
      </c>
      <c r="F8820">
        <v>1</v>
      </c>
      <c r="G8820" t="str">
        <f>VLOOKUP(F8820,dComprador!A:B,2,0)</f>
        <v>Alon</v>
      </c>
      <c r="H8820">
        <v>7</v>
      </c>
      <c r="I8820" t="str">
        <f>VLOOKUP(H8820,dMateriaPrima!A:B,2,0)</f>
        <v>Poliéster</v>
      </c>
      <c r="J8820">
        <f>VLOOKUP(H8820,dMateriaPrima!A:C,3,0)</f>
        <v>8</v>
      </c>
      <c r="K8820">
        <v>3</v>
      </c>
      <c r="L8820">
        <f t="shared" si="275"/>
        <v>24</v>
      </c>
      <c r="M8820">
        <v>0</v>
      </c>
      <c r="N8820">
        <f t="shared" si="274"/>
        <v>24</v>
      </c>
      <c r="O8820">
        <v>5</v>
      </c>
      <c r="P8820" t="str">
        <f>VLOOKUP(O8820,dFornecedor!A:B,2,0)</f>
        <v>Atlas</v>
      </c>
    </row>
    <row r="8821" spans="1:16" x14ac:dyDescent="0.25">
      <c r="A8821">
        <v>8820</v>
      </c>
      <c r="B8821" s="1">
        <v>44464</v>
      </c>
      <c r="C8821" s="1">
        <v>44464</v>
      </c>
      <c r="D8821" s="1">
        <v>44469</v>
      </c>
      <c r="E8821" s="1">
        <v>44471</v>
      </c>
      <c r="F8821">
        <v>4</v>
      </c>
      <c r="G8821" t="str">
        <f>VLOOKUP(F8821,dComprador!A:B,2,0)</f>
        <v>Lira</v>
      </c>
      <c r="H8821">
        <v>7</v>
      </c>
      <c r="I8821" t="str">
        <f>VLOOKUP(H8821,dMateriaPrima!A:B,2,0)</f>
        <v>Poliéster</v>
      </c>
      <c r="J8821">
        <f>VLOOKUP(H8821,dMateriaPrima!A:C,3,0)</f>
        <v>8</v>
      </c>
      <c r="K8821">
        <v>278</v>
      </c>
      <c r="L8821">
        <f t="shared" si="275"/>
        <v>2224</v>
      </c>
      <c r="M8821">
        <v>0</v>
      </c>
      <c r="N8821">
        <f t="shared" si="274"/>
        <v>2224</v>
      </c>
      <c r="O8821">
        <v>2</v>
      </c>
      <c r="P8821" t="str">
        <f>VLOOKUP(O8821,dFornecedor!A:B,2,0)</f>
        <v>Minerva</v>
      </c>
    </row>
    <row r="8822" spans="1:16" x14ac:dyDescent="0.25">
      <c r="A8822">
        <v>8821</v>
      </c>
      <c r="B8822" s="1">
        <v>44464</v>
      </c>
      <c r="C8822" s="1">
        <v>44473</v>
      </c>
      <c r="D8822" s="1">
        <v>44474</v>
      </c>
      <c r="E8822" s="1">
        <v>44479</v>
      </c>
      <c r="F8822">
        <v>4</v>
      </c>
      <c r="G8822" t="str">
        <f>VLOOKUP(F8822,dComprador!A:B,2,0)</f>
        <v>Lira</v>
      </c>
      <c r="H8822">
        <v>5</v>
      </c>
      <c r="I8822" t="str">
        <f>VLOOKUP(H8822,dMateriaPrima!A:B,2,0)</f>
        <v>Areia</v>
      </c>
      <c r="J8822">
        <f>VLOOKUP(H8822,dMateriaPrima!A:C,3,0)</f>
        <v>3.59</v>
      </c>
      <c r="K8822">
        <v>637</v>
      </c>
      <c r="L8822">
        <f t="shared" si="275"/>
        <v>2286.83</v>
      </c>
      <c r="M8822">
        <v>0</v>
      </c>
      <c r="N8822">
        <f t="shared" si="274"/>
        <v>2286.83</v>
      </c>
      <c r="O8822">
        <v>3</v>
      </c>
      <c r="P8822" t="str">
        <f>VLOOKUP(O8822,dFornecedor!A:B,2,0)</f>
        <v>StepUp</v>
      </c>
    </row>
    <row r="8823" spans="1:16" x14ac:dyDescent="0.25">
      <c r="A8823">
        <v>8822</v>
      </c>
      <c r="B8823" s="1">
        <v>44464</v>
      </c>
      <c r="C8823" s="1">
        <v>44464</v>
      </c>
      <c r="D8823" s="1">
        <v>44469</v>
      </c>
      <c r="E8823" s="1">
        <v>44472</v>
      </c>
      <c r="F8823">
        <v>4</v>
      </c>
      <c r="G8823" t="str">
        <f>VLOOKUP(F8823,dComprador!A:B,2,0)</f>
        <v>Lira</v>
      </c>
      <c r="H8823">
        <v>4</v>
      </c>
      <c r="I8823" t="str">
        <f>VLOOKUP(H8823,dMateriaPrima!A:B,2,0)</f>
        <v>Madeira</v>
      </c>
      <c r="J8823">
        <f>VLOOKUP(H8823,dMateriaPrima!A:C,3,0)</f>
        <v>168</v>
      </c>
      <c r="K8823">
        <v>15</v>
      </c>
      <c r="L8823">
        <f t="shared" si="275"/>
        <v>2520</v>
      </c>
      <c r="M8823">
        <v>0</v>
      </c>
      <c r="N8823">
        <f t="shared" si="274"/>
        <v>2520</v>
      </c>
      <c r="O8823">
        <v>2</v>
      </c>
      <c r="P8823" t="str">
        <f>VLOOKUP(O8823,dFornecedor!A:B,2,0)</f>
        <v>Minerva</v>
      </c>
    </row>
    <row r="8824" spans="1:16" x14ac:dyDescent="0.25">
      <c r="A8824">
        <v>8823</v>
      </c>
      <c r="B8824" s="1">
        <v>44464</v>
      </c>
      <c r="C8824" s="1">
        <v>44464</v>
      </c>
      <c r="D8824" s="1">
        <v>44471</v>
      </c>
      <c r="E8824" s="1">
        <v>44473</v>
      </c>
      <c r="F8824">
        <v>4</v>
      </c>
      <c r="G8824" t="str">
        <f>VLOOKUP(F8824,dComprador!A:B,2,0)</f>
        <v>Lira</v>
      </c>
      <c r="H8824">
        <v>8</v>
      </c>
      <c r="I8824" t="str">
        <f>VLOOKUP(H8824,dMateriaPrima!A:B,2,0)</f>
        <v>Cimento</v>
      </c>
      <c r="J8824">
        <f>VLOOKUP(H8824,dMateriaPrima!A:C,3,0)</f>
        <v>23</v>
      </c>
      <c r="K8824">
        <v>374</v>
      </c>
      <c r="L8824">
        <f t="shared" si="275"/>
        <v>8602</v>
      </c>
      <c r="M8824">
        <v>39</v>
      </c>
      <c r="N8824">
        <f t="shared" si="274"/>
        <v>5247.2199999999993</v>
      </c>
      <c r="O8824">
        <v>5</v>
      </c>
      <c r="P8824" t="str">
        <f>VLOOKUP(O8824,dFornecedor!A:B,2,0)</f>
        <v>Atlas</v>
      </c>
    </row>
    <row r="8825" spans="1:16" x14ac:dyDescent="0.25">
      <c r="A8825">
        <v>8824</v>
      </c>
      <c r="B8825" s="1">
        <v>44464</v>
      </c>
      <c r="C8825" s="1">
        <v>44464</v>
      </c>
      <c r="D8825" s="1">
        <v>44496</v>
      </c>
      <c r="E8825" s="1">
        <v>44499</v>
      </c>
      <c r="F8825">
        <v>1</v>
      </c>
      <c r="G8825" t="str">
        <f>VLOOKUP(F8825,dComprador!A:B,2,0)</f>
        <v>Alon</v>
      </c>
      <c r="H8825">
        <v>9</v>
      </c>
      <c r="I8825" t="str">
        <f>VLOOKUP(H8825,dMateriaPrima!A:B,2,0)</f>
        <v>Couro</v>
      </c>
      <c r="J8825">
        <f>VLOOKUP(H8825,dMateriaPrima!A:C,3,0)</f>
        <v>4.4000000000000004</v>
      </c>
      <c r="K8825">
        <v>266</v>
      </c>
      <c r="L8825">
        <f t="shared" si="275"/>
        <v>1170.4000000000001</v>
      </c>
      <c r="M8825">
        <v>0</v>
      </c>
      <c r="N8825">
        <f t="shared" si="274"/>
        <v>1170.4000000000001</v>
      </c>
      <c r="O8825">
        <v>2</v>
      </c>
      <c r="P8825" t="str">
        <f>VLOOKUP(O8825,dFornecedor!A:B,2,0)</f>
        <v>Minerva</v>
      </c>
    </row>
    <row r="8826" spans="1:16" x14ac:dyDescent="0.25">
      <c r="A8826">
        <v>8825</v>
      </c>
      <c r="B8826" s="1">
        <v>44464</v>
      </c>
      <c r="C8826" s="1">
        <v>44475</v>
      </c>
      <c r="D8826" s="1">
        <v>44484</v>
      </c>
      <c r="E8826" s="1">
        <v>44486</v>
      </c>
      <c r="F8826">
        <v>1</v>
      </c>
      <c r="G8826" t="str">
        <f>VLOOKUP(F8826,dComprador!A:B,2,0)</f>
        <v>Alon</v>
      </c>
      <c r="H8826">
        <v>8</v>
      </c>
      <c r="I8826" t="str">
        <f>VLOOKUP(H8826,dMateriaPrima!A:B,2,0)</f>
        <v>Cimento</v>
      </c>
      <c r="J8826">
        <f>VLOOKUP(H8826,dMateriaPrima!A:C,3,0)</f>
        <v>23</v>
      </c>
      <c r="K8826">
        <v>376</v>
      </c>
      <c r="L8826">
        <f t="shared" si="275"/>
        <v>8648</v>
      </c>
      <c r="M8826">
        <v>0</v>
      </c>
      <c r="N8826">
        <f t="shared" si="274"/>
        <v>8648</v>
      </c>
      <c r="O8826">
        <v>1</v>
      </c>
      <c r="P8826" t="str">
        <f>VLOOKUP(O8826,dFornecedor!A:B,2,0)</f>
        <v>NorthShore</v>
      </c>
    </row>
    <row r="8827" spans="1:16" x14ac:dyDescent="0.25">
      <c r="A8827">
        <v>8826</v>
      </c>
      <c r="B8827" s="1">
        <v>44464</v>
      </c>
      <c r="C8827" s="1">
        <v>44464</v>
      </c>
      <c r="D8827" s="1">
        <v>44495</v>
      </c>
      <c r="E8827" s="1">
        <v>44497</v>
      </c>
      <c r="F8827">
        <v>1</v>
      </c>
      <c r="G8827" t="str">
        <f>VLOOKUP(F8827,dComprador!A:B,2,0)</f>
        <v>Alon</v>
      </c>
      <c r="H8827">
        <v>8</v>
      </c>
      <c r="I8827" t="str">
        <f>VLOOKUP(H8827,dMateriaPrima!A:B,2,0)</f>
        <v>Cimento</v>
      </c>
      <c r="J8827">
        <f>VLOOKUP(H8827,dMateriaPrima!A:C,3,0)</f>
        <v>23</v>
      </c>
      <c r="K8827">
        <v>293</v>
      </c>
      <c r="L8827">
        <f t="shared" si="275"/>
        <v>6739</v>
      </c>
      <c r="M8827">
        <v>0</v>
      </c>
      <c r="N8827">
        <f t="shared" si="274"/>
        <v>6739</v>
      </c>
      <c r="O8827">
        <v>2</v>
      </c>
      <c r="P8827" t="str">
        <f>VLOOKUP(O8827,dFornecedor!A:B,2,0)</f>
        <v>Minerva</v>
      </c>
    </row>
    <row r="8828" spans="1:16" x14ac:dyDescent="0.25">
      <c r="A8828">
        <v>8827</v>
      </c>
      <c r="B8828" s="1">
        <v>44464</v>
      </c>
      <c r="C8828" s="1">
        <v>44466</v>
      </c>
      <c r="D8828" s="1">
        <v>44487</v>
      </c>
      <c r="E8828" s="1">
        <v>44488</v>
      </c>
      <c r="F8828">
        <v>1</v>
      </c>
      <c r="G8828" t="str">
        <f>VLOOKUP(F8828,dComprador!A:B,2,0)</f>
        <v>Alon</v>
      </c>
      <c r="H8828">
        <v>10</v>
      </c>
      <c r="I8828" t="str">
        <f>VLOOKUP(H8828,dMateriaPrima!A:B,2,0)</f>
        <v>Pedra Britada</v>
      </c>
      <c r="J8828">
        <f>VLOOKUP(H8828,dMateriaPrima!A:C,3,0)</f>
        <v>56</v>
      </c>
      <c r="K8828">
        <v>279</v>
      </c>
      <c r="L8828">
        <f t="shared" si="275"/>
        <v>15624</v>
      </c>
      <c r="M8828">
        <v>0</v>
      </c>
      <c r="N8828">
        <f t="shared" si="274"/>
        <v>15624</v>
      </c>
      <c r="O8828">
        <v>2</v>
      </c>
      <c r="P8828" t="str">
        <f>VLOOKUP(O8828,dFornecedor!A:B,2,0)</f>
        <v>Minerva</v>
      </c>
    </row>
    <row r="8829" spans="1:16" x14ac:dyDescent="0.25">
      <c r="A8829">
        <v>8828</v>
      </c>
      <c r="B8829" s="1">
        <v>44465</v>
      </c>
      <c r="C8829" s="1">
        <v>44465</v>
      </c>
      <c r="D8829" s="1">
        <v>44476</v>
      </c>
      <c r="E8829" s="1">
        <v>44481</v>
      </c>
      <c r="F8829">
        <v>4</v>
      </c>
      <c r="G8829" t="str">
        <f>VLOOKUP(F8829,dComprador!A:B,2,0)</f>
        <v>Lira</v>
      </c>
      <c r="H8829">
        <v>5</v>
      </c>
      <c r="I8829" t="str">
        <f>VLOOKUP(H8829,dMateriaPrima!A:B,2,0)</f>
        <v>Areia</v>
      </c>
      <c r="J8829">
        <f>VLOOKUP(H8829,dMateriaPrima!A:C,3,0)</f>
        <v>3.59</v>
      </c>
      <c r="K8829">
        <v>44</v>
      </c>
      <c r="L8829">
        <f t="shared" si="275"/>
        <v>157.95999999999998</v>
      </c>
      <c r="M8829">
        <v>0</v>
      </c>
      <c r="N8829">
        <f t="shared" si="274"/>
        <v>157.95999999999998</v>
      </c>
      <c r="O8829">
        <v>4</v>
      </c>
      <c r="P8829" t="str">
        <f>VLOOKUP(O8829,dFornecedor!A:B,2,0)</f>
        <v>AlphaOmega</v>
      </c>
    </row>
    <row r="8830" spans="1:16" x14ac:dyDescent="0.25">
      <c r="A8830">
        <v>8829</v>
      </c>
      <c r="B8830" s="1">
        <v>44465</v>
      </c>
      <c r="C8830" s="1">
        <v>44465</v>
      </c>
      <c r="D8830" s="1">
        <v>44470</v>
      </c>
      <c r="E8830" s="1">
        <v>44475</v>
      </c>
      <c r="F8830">
        <v>4</v>
      </c>
      <c r="G8830" t="str">
        <f>VLOOKUP(F8830,dComprador!A:B,2,0)</f>
        <v>Lira</v>
      </c>
      <c r="H8830">
        <v>11</v>
      </c>
      <c r="I8830" t="str">
        <f>VLOOKUP(H8830,dMateriaPrima!A:B,2,0)</f>
        <v>Papel</v>
      </c>
      <c r="J8830">
        <f>VLOOKUP(H8830,dMateriaPrima!A:C,3,0)</f>
        <v>9</v>
      </c>
      <c r="K8830">
        <v>323</v>
      </c>
      <c r="L8830">
        <f t="shared" si="275"/>
        <v>2907</v>
      </c>
      <c r="M8830">
        <v>0</v>
      </c>
      <c r="N8830">
        <f t="shared" si="274"/>
        <v>2907</v>
      </c>
      <c r="O8830">
        <v>2</v>
      </c>
      <c r="P8830" t="str">
        <f>VLOOKUP(O8830,dFornecedor!A:B,2,0)</f>
        <v>Minerva</v>
      </c>
    </row>
    <row r="8831" spans="1:16" x14ac:dyDescent="0.25">
      <c r="A8831">
        <v>8830</v>
      </c>
      <c r="B8831" s="1">
        <v>44465</v>
      </c>
      <c r="C8831" s="1">
        <v>44470</v>
      </c>
      <c r="D8831" s="1">
        <v>44473</v>
      </c>
      <c r="E8831" s="1">
        <v>44473</v>
      </c>
      <c r="F8831">
        <v>4</v>
      </c>
      <c r="G8831" t="str">
        <f>VLOOKUP(F8831,dComprador!A:B,2,0)</f>
        <v>Lira</v>
      </c>
      <c r="H8831">
        <v>11</v>
      </c>
      <c r="I8831" t="str">
        <f>VLOOKUP(H8831,dMateriaPrima!A:B,2,0)</f>
        <v>Papel</v>
      </c>
      <c r="J8831">
        <f>VLOOKUP(H8831,dMateriaPrima!A:C,3,0)</f>
        <v>9</v>
      </c>
      <c r="K8831">
        <v>242</v>
      </c>
      <c r="L8831">
        <f t="shared" si="275"/>
        <v>2178</v>
      </c>
      <c r="M8831">
        <v>0</v>
      </c>
      <c r="N8831">
        <f t="shared" si="274"/>
        <v>2178</v>
      </c>
      <c r="O8831">
        <v>1</v>
      </c>
      <c r="P8831" t="str">
        <f>VLOOKUP(O8831,dFornecedor!A:B,2,0)</f>
        <v>NorthShore</v>
      </c>
    </row>
    <row r="8832" spans="1:16" x14ac:dyDescent="0.25">
      <c r="A8832">
        <v>8831</v>
      </c>
      <c r="B8832" s="1">
        <v>44465</v>
      </c>
      <c r="C8832" s="1">
        <v>44468</v>
      </c>
      <c r="D8832" s="1">
        <v>44482</v>
      </c>
      <c r="E8832" s="1">
        <v>44486</v>
      </c>
      <c r="F8832">
        <v>1</v>
      </c>
      <c r="G8832" t="str">
        <f>VLOOKUP(F8832,dComprador!A:B,2,0)</f>
        <v>Alon</v>
      </c>
      <c r="H8832">
        <v>7</v>
      </c>
      <c r="I8832" t="str">
        <f>VLOOKUP(H8832,dMateriaPrima!A:B,2,0)</f>
        <v>Poliéster</v>
      </c>
      <c r="J8832">
        <f>VLOOKUP(H8832,dMateriaPrima!A:C,3,0)</f>
        <v>8</v>
      </c>
      <c r="K8832">
        <v>592</v>
      </c>
      <c r="L8832">
        <f t="shared" si="275"/>
        <v>4736</v>
      </c>
      <c r="M8832">
        <v>0</v>
      </c>
      <c r="N8832">
        <f t="shared" si="274"/>
        <v>4736</v>
      </c>
      <c r="O8832">
        <v>4</v>
      </c>
      <c r="P8832" t="str">
        <f>VLOOKUP(O8832,dFornecedor!A:B,2,0)</f>
        <v>AlphaOmega</v>
      </c>
    </row>
    <row r="8833" spans="1:16" x14ac:dyDescent="0.25">
      <c r="A8833">
        <v>8832</v>
      </c>
      <c r="B8833" s="1">
        <v>44465</v>
      </c>
      <c r="C8833" s="1">
        <v>44465</v>
      </c>
      <c r="D8833" s="1">
        <v>44483</v>
      </c>
      <c r="E8833" s="1">
        <v>44488</v>
      </c>
      <c r="F8833">
        <v>1</v>
      </c>
      <c r="G8833" t="str">
        <f>VLOOKUP(F8833,dComprador!A:B,2,0)</f>
        <v>Alon</v>
      </c>
      <c r="H8833">
        <v>6</v>
      </c>
      <c r="I8833" t="str">
        <f>VLOOKUP(H8833,dMateriaPrima!A:B,2,0)</f>
        <v>Fio Algodão</v>
      </c>
      <c r="J8833">
        <f>VLOOKUP(H8833,dMateriaPrima!A:C,3,0)</f>
        <v>55.9</v>
      </c>
      <c r="K8833">
        <v>67</v>
      </c>
      <c r="L8833">
        <f t="shared" si="275"/>
        <v>3745.2999999999997</v>
      </c>
      <c r="M8833">
        <v>0</v>
      </c>
      <c r="N8833">
        <f t="shared" si="274"/>
        <v>3745.2999999999997</v>
      </c>
      <c r="O8833">
        <v>2</v>
      </c>
      <c r="P8833" t="str">
        <f>VLOOKUP(O8833,dFornecedor!A:B,2,0)</f>
        <v>Minerva</v>
      </c>
    </row>
    <row r="8834" spans="1:16" x14ac:dyDescent="0.25">
      <c r="A8834">
        <v>8833</v>
      </c>
      <c r="B8834" s="1">
        <v>44465</v>
      </c>
      <c r="C8834" s="1">
        <v>44465</v>
      </c>
      <c r="D8834" s="1">
        <v>44482</v>
      </c>
      <c r="E8834" s="1">
        <v>44485</v>
      </c>
      <c r="F8834">
        <v>1</v>
      </c>
      <c r="G8834" t="str">
        <f>VLOOKUP(F8834,dComprador!A:B,2,0)</f>
        <v>Alon</v>
      </c>
      <c r="H8834">
        <v>8</v>
      </c>
      <c r="I8834" t="str">
        <f>VLOOKUP(H8834,dMateriaPrima!A:B,2,0)</f>
        <v>Cimento</v>
      </c>
      <c r="J8834">
        <f>VLOOKUP(H8834,dMateriaPrima!A:C,3,0)</f>
        <v>23</v>
      </c>
      <c r="K8834">
        <v>19</v>
      </c>
      <c r="L8834">
        <f t="shared" si="275"/>
        <v>437</v>
      </c>
      <c r="M8834">
        <v>0</v>
      </c>
      <c r="N8834">
        <f t="shared" ref="N8834:N8897" si="276">SUM(L8834-((L8834*M8834)/100))</f>
        <v>437</v>
      </c>
      <c r="O8834">
        <v>2</v>
      </c>
      <c r="P8834" t="str">
        <f>VLOOKUP(O8834,dFornecedor!A:B,2,0)</f>
        <v>Minerva</v>
      </c>
    </row>
    <row r="8835" spans="1:16" x14ac:dyDescent="0.25">
      <c r="A8835">
        <v>8834</v>
      </c>
      <c r="B8835" s="1">
        <v>44465</v>
      </c>
      <c r="C8835" s="1">
        <v>44465</v>
      </c>
      <c r="D8835" s="1">
        <v>44484</v>
      </c>
      <c r="E8835" s="1">
        <v>44485</v>
      </c>
      <c r="F8835">
        <v>1</v>
      </c>
      <c r="G8835" t="str">
        <f>VLOOKUP(F8835,dComprador!A:B,2,0)</f>
        <v>Alon</v>
      </c>
      <c r="H8835">
        <v>9</v>
      </c>
      <c r="I8835" t="str">
        <f>VLOOKUP(H8835,dMateriaPrima!A:B,2,0)</f>
        <v>Couro</v>
      </c>
      <c r="J8835">
        <f>VLOOKUP(H8835,dMateriaPrima!A:C,3,0)</f>
        <v>4.4000000000000004</v>
      </c>
      <c r="K8835">
        <v>223</v>
      </c>
      <c r="L8835">
        <f t="shared" ref="L8835:L8898" si="277">J8835*K8835</f>
        <v>981.2</v>
      </c>
      <c r="M8835">
        <v>0</v>
      </c>
      <c r="N8835">
        <f t="shared" si="276"/>
        <v>981.2</v>
      </c>
      <c r="O8835">
        <v>2</v>
      </c>
      <c r="P8835" t="str">
        <f>VLOOKUP(O8835,dFornecedor!A:B,2,0)</f>
        <v>Minerva</v>
      </c>
    </row>
    <row r="8836" spans="1:16" x14ac:dyDescent="0.25">
      <c r="A8836">
        <v>8835</v>
      </c>
      <c r="B8836" s="1">
        <v>44465</v>
      </c>
      <c r="C8836" s="1">
        <v>44472</v>
      </c>
      <c r="D8836" s="1">
        <v>44483</v>
      </c>
      <c r="E8836" s="1">
        <v>44486</v>
      </c>
      <c r="F8836">
        <v>1</v>
      </c>
      <c r="G8836" t="str">
        <f>VLOOKUP(F8836,dComprador!A:B,2,0)</f>
        <v>Alon</v>
      </c>
      <c r="H8836">
        <v>5</v>
      </c>
      <c r="I8836" t="str">
        <f>VLOOKUP(H8836,dMateriaPrima!A:B,2,0)</f>
        <v>Areia</v>
      </c>
      <c r="J8836">
        <f>VLOOKUP(H8836,dMateriaPrima!A:C,3,0)</f>
        <v>3.59</v>
      </c>
      <c r="K8836">
        <v>357</v>
      </c>
      <c r="L8836">
        <f t="shared" si="277"/>
        <v>1281.6299999999999</v>
      </c>
      <c r="M8836">
        <v>0</v>
      </c>
      <c r="N8836">
        <f t="shared" si="276"/>
        <v>1281.6299999999999</v>
      </c>
      <c r="O8836">
        <v>2</v>
      </c>
      <c r="P8836" t="str">
        <f>VLOOKUP(O8836,dFornecedor!A:B,2,0)</f>
        <v>Minerva</v>
      </c>
    </row>
    <row r="8837" spans="1:16" x14ac:dyDescent="0.25">
      <c r="A8837">
        <v>8836</v>
      </c>
      <c r="B8837" s="1">
        <v>44465</v>
      </c>
      <c r="C8837" s="1">
        <v>44473</v>
      </c>
      <c r="D8837" s="1">
        <v>44498</v>
      </c>
      <c r="E8837" s="1">
        <v>44498</v>
      </c>
      <c r="F8837">
        <v>1</v>
      </c>
      <c r="G8837" t="str">
        <f>VLOOKUP(F8837,dComprador!A:B,2,0)</f>
        <v>Alon</v>
      </c>
      <c r="H8837">
        <v>5</v>
      </c>
      <c r="I8837" t="str">
        <f>VLOOKUP(H8837,dMateriaPrima!A:B,2,0)</f>
        <v>Areia</v>
      </c>
      <c r="J8837">
        <f>VLOOKUP(H8837,dMateriaPrima!A:C,3,0)</f>
        <v>3.59</v>
      </c>
      <c r="K8837">
        <v>418</v>
      </c>
      <c r="L8837">
        <f t="shared" si="277"/>
        <v>1500.62</v>
      </c>
      <c r="M8837">
        <v>0</v>
      </c>
      <c r="N8837">
        <f t="shared" si="276"/>
        <v>1500.62</v>
      </c>
      <c r="O8837">
        <v>2</v>
      </c>
      <c r="P8837" t="str">
        <f>VLOOKUP(O8837,dFornecedor!A:B,2,0)</f>
        <v>Minerva</v>
      </c>
    </row>
    <row r="8838" spans="1:16" x14ac:dyDescent="0.25">
      <c r="A8838">
        <v>8837</v>
      </c>
      <c r="B8838" s="1">
        <v>44465</v>
      </c>
      <c r="C8838" s="1">
        <v>44466</v>
      </c>
      <c r="D8838" s="1">
        <v>44496</v>
      </c>
      <c r="E8838" s="1">
        <v>44498</v>
      </c>
      <c r="F8838">
        <v>1</v>
      </c>
      <c r="G8838" t="str">
        <f>VLOOKUP(F8838,dComprador!A:B,2,0)</f>
        <v>Alon</v>
      </c>
      <c r="H8838">
        <v>5</v>
      </c>
      <c r="I8838" t="str">
        <f>VLOOKUP(H8838,dMateriaPrima!A:B,2,0)</f>
        <v>Areia</v>
      </c>
      <c r="J8838">
        <f>VLOOKUP(H8838,dMateriaPrima!A:C,3,0)</f>
        <v>3.59</v>
      </c>
      <c r="K8838">
        <v>95</v>
      </c>
      <c r="L8838">
        <f t="shared" si="277"/>
        <v>341.05</v>
      </c>
      <c r="M8838">
        <v>0</v>
      </c>
      <c r="N8838">
        <f t="shared" si="276"/>
        <v>341.05</v>
      </c>
      <c r="O8838">
        <v>3</v>
      </c>
      <c r="P8838" t="str">
        <f>VLOOKUP(O8838,dFornecedor!A:B,2,0)</f>
        <v>StepUp</v>
      </c>
    </row>
    <row r="8839" spans="1:16" x14ac:dyDescent="0.25">
      <c r="A8839">
        <v>8838</v>
      </c>
      <c r="B8839" s="1">
        <v>44465</v>
      </c>
      <c r="C8839" s="1">
        <v>44473</v>
      </c>
      <c r="D8839" s="1">
        <v>44488</v>
      </c>
      <c r="E8839" s="1">
        <v>44490</v>
      </c>
      <c r="F8839">
        <v>1</v>
      </c>
      <c r="G8839" t="str">
        <f>VLOOKUP(F8839,dComprador!A:B,2,0)</f>
        <v>Alon</v>
      </c>
      <c r="H8839">
        <v>6</v>
      </c>
      <c r="I8839" t="str">
        <f>VLOOKUP(H8839,dMateriaPrima!A:B,2,0)</f>
        <v>Fio Algodão</v>
      </c>
      <c r="J8839">
        <f>VLOOKUP(H8839,dMateriaPrima!A:C,3,0)</f>
        <v>55.9</v>
      </c>
      <c r="K8839">
        <v>83</v>
      </c>
      <c r="L8839">
        <f t="shared" si="277"/>
        <v>4639.7</v>
      </c>
      <c r="M8839">
        <v>0</v>
      </c>
      <c r="N8839">
        <f t="shared" si="276"/>
        <v>4639.7</v>
      </c>
      <c r="O8839">
        <v>1</v>
      </c>
      <c r="P8839" t="str">
        <f>VLOOKUP(O8839,dFornecedor!A:B,2,0)</f>
        <v>NorthShore</v>
      </c>
    </row>
    <row r="8840" spans="1:16" x14ac:dyDescent="0.25">
      <c r="A8840">
        <v>8839</v>
      </c>
      <c r="B8840" s="1">
        <v>44466</v>
      </c>
      <c r="C8840" s="1">
        <v>44467</v>
      </c>
      <c r="D8840" s="1">
        <v>44473</v>
      </c>
      <c r="E8840" s="1">
        <v>44473</v>
      </c>
      <c r="F8840">
        <v>4</v>
      </c>
      <c r="G8840" t="str">
        <f>VLOOKUP(F8840,dComprador!A:B,2,0)</f>
        <v>Lira</v>
      </c>
      <c r="H8840">
        <v>4</v>
      </c>
      <c r="I8840" t="str">
        <f>VLOOKUP(H8840,dMateriaPrima!A:B,2,0)</f>
        <v>Madeira</v>
      </c>
      <c r="J8840">
        <f>VLOOKUP(H8840,dMateriaPrima!A:C,3,0)</f>
        <v>168</v>
      </c>
      <c r="K8840">
        <v>246</v>
      </c>
      <c r="L8840">
        <f t="shared" si="277"/>
        <v>41328</v>
      </c>
      <c r="M8840">
        <v>0</v>
      </c>
      <c r="N8840">
        <f t="shared" si="276"/>
        <v>41328</v>
      </c>
      <c r="O8840">
        <v>3</v>
      </c>
      <c r="P8840" t="str">
        <f>VLOOKUP(O8840,dFornecedor!A:B,2,0)</f>
        <v>StepUp</v>
      </c>
    </row>
    <row r="8841" spans="1:16" x14ac:dyDescent="0.25">
      <c r="A8841">
        <v>8840</v>
      </c>
      <c r="B8841" s="1">
        <v>44466</v>
      </c>
      <c r="C8841" s="1">
        <v>44466</v>
      </c>
      <c r="D8841" s="1">
        <v>44472</v>
      </c>
      <c r="E8841" s="1">
        <v>44474</v>
      </c>
      <c r="F8841">
        <v>4</v>
      </c>
      <c r="G8841" t="str">
        <f>VLOOKUP(F8841,dComprador!A:B,2,0)</f>
        <v>Lira</v>
      </c>
      <c r="H8841">
        <v>4</v>
      </c>
      <c r="I8841" t="str">
        <f>VLOOKUP(H8841,dMateriaPrima!A:B,2,0)</f>
        <v>Madeira</v>
      </c>
      <c r="J8841">
        <f>VLOOKUP(H8841,dMateriaPrima!A:C,3,0)</f>
        <v>168</v>
      </c>
      <c r="K8841">
        <v>4</v>
      </c>
      <c r="L8841">
        <f t="shared" si="277"/>
        <v>672</v>
      </c>
      <c r="M8841">
        <v>0</v>
      </c>
      <c r="N8841">
        <f t="shared" si="276"/>
        <v>672</v>
      </c>
      <c r="O8841">
        <v>5</v>
      </c>
      <c r="P8841" t="str">
        <f>VLOOKUP(O8841,dFornecedor!A:B,2,0)</f>
        <v>Atlas</v>
      </c>
    </row>
    <row r="8842" spans="1:16" x14ac:dyDescent="0.25">
      <c r="A8842">
        <v>8841</v>
      </c>
      <c r="B8842" s="1">
        <v>44466</v>
      </c>
      <c r="C8842" s="1">
        <v>44477</v>
      </c>
      <c r="D8842" s="1">
        <v>44487</v>
      </c>
      <c r="E8842" s="1">
        <v>44489</v>
      </c>
      <c r="F8842">
        <v>1</v>
      </c>
      <c r="G8842" t="str">
        <f>VLOOKUP(F8842,dComprador!A:B,2,0)</f>
        <v>Alon</v>
      </c>
      <c r="H8842">
        <v>4</v>
      </c>
      <c r="I8842" t="str">
        <f>VLOOKUP(H8842,dMateriaPrima!A:B,2,0)</f>
        <v>Madeira</v>
      </c>
      <c r="J8842">
        <f>VLOOKUP(H8842,dMateriaPrima!A:C,3,0)</f>
        <v>168</v>
      </c>
      <c r="K8842">
        <v>2</v>
      </c>
      <c r="L8842">
        <f t="shared" si="277"/>
        <v>336</v>
      </c>
      <c r="M8842">
        <v>0</v>
      </c>
      <c r="N8842">
        <f t="shared" si="276"/>
        <v>336</v>
      </c>
      <c r="O8842">
        <v>1</v>
      </c>
      <c r="P8842" t="str">
        <f>VLOOKUP(O8842,dFornecedor!A:B,2,0)</f>
        <v>NorthShore</v>
      </c>
    </row>
    <row r="8843" spans="1:16" x14ac:dyDescent="0.25">
      <c r="A8843">
        <v>8842</v>
      </c>
      <c r="B8843" s="1">
        <v>44466</v>
      </c>
      <c r="C8843" s="1">
        <v>44477</v>
      </c>
      <c r="D8843" s="1">
        <v>44482</v>
      </c>
      <c r="E8843" s="1">
        <v>44484</v>
      </c>
      <c r="F8843">
        <v>1</v>
      </c>
      <c r="G8843" t="str">
        <f>VLOOKUP(F8843,dComprador!A:B,2,0)</f>
        <v>Alon</v>
      </c>
      <c r="H8843">
        <v>7</v>
      </c>
      <c r="I8843" t="str">
        <f>VLOOKUP(H8843,dMateriaPrima!A:B,2,0)</f>
        <v>Poliéster</v>
      </c>
      <c r="J8843">
        <f>VLOOKUP(H8843,dMateriaPrima!A:C,3,0)</f>
        <v>8</v>
      </c>
      <c r="K8843">
        <v>211</v>
      </c>
      <c r="L8843">
        <f t="shared" si="277"/>
        <v>1688</v>
      </c>
      <c r="M8843">
        <v>0</v>
      </c>
      <c r="N8843">
        <f t="shared" si="276"/>
        <v>1688</v>
      </c>
      <c r="O8843">
        <v>1</v>
      </c>
      <c r="P8843" t="str">
        <f>VLOOKUP(O8843,dFornecedor!A:B,2,0)</f>
        <v>NorthShore</v>
      </c>
    </row>
    <row r="8844" spans="1:16" x14ac:dyDescent="0.25">
      <c r="A8844">
        <v>8843</v>
      </c>
      <c r="B8844" s="1">
        <v>44466</v>
      </c>
      <c r="C8844" s="1">
        <v>44477</v>
      </c>
      <c r="D8844" s="1">
        <v>44483</v>
      </c>
      <c r="E8844" s="1">
        <v>44482</v>
      </c>
      <c r="F8844">
        <v>1</v>
      </c>
      <c r="G8844" t="str">
        <f>VLOOKUP(F8844,dComprador!A:B,2,0)</f>
        <v>Alon</v>
      </c>
      <c r="H8844">
        <v>1</v>
      </c>
      <c r="I8844" t="str">
        <f>VLOOKUP(H8844,dMateriaPrima!A:B,2,0)</f>
        <v>Tecido</v>
      </c>
      <c r="J8844">
        <f>VLOOKUP(H8844,dMateriaPrima!A:C,3,0)</f>
        <v>18</v>
      </c>
      <c r="K8844">
        <v>493</v>
      </c>
      <c r="L8844">
        <f t="shared" si="277"/>
        <v>8874</v>
      </c>
      <c r="M8844">
        <v>0</v>
      </c>
      <c r="N8844">
        <f t="shared" si="276"/>
        <v>8874</v>
      </c>
      <c r="O8844">
        <v>1</v>
      </c>
      <c r="P8844" t="str">
        <f>VLOOKUP(O8844,dFornecedor!A:B,2,0)</f>
        <v>NorthShore</v>
      </c>
    </row>
    <row r="8845" spans="1:16" x14ac:dyDescent="0.25">
      <c r="A8845">
        <v>8844</v>
      </c>
      <c r="B8845" s="1">
        <v>44466</v>
      </c>
      <c r="C8845" s="1">
        <v>44473</v>
      </c>
      <c r="D8845" s="1">
        <v>44485</v>
      </c>
      <c r="E8845" s="1">
        <v>44488</v>
      </c>
      <c r="F8845">
        <v>1</v>
      </c>
      <c r="G8845" t="str">
        <f>VLOOKUP(F8845,dComprador!A:B,2,0)</f>
        <v>Alon</v>
      </c>
      <c r="H8845">
        <v>3</v>
      </c>
      <c r="I8845" t="str">
        <f>VLOOKUP(H8845,dMateriaPrima!A:B,2,0)</f>
        <v>Barra Metal</v>
      </c>
      <c r="J8845">
        <f>VLOOKUP(H8845,dMateriaPrima!A:C,3,0)</f>
        <v>565</v>
      </c>
      <c r="K8845">
        <v>32</v>
      </c>
      <c r="L8845">
        <f t="shared" si="277"/>
        <v>18080</v>
      </c>
      <c r="M8845">
        <v>0</v>
      </c>
      <c r="N8845">
        <f t="shared" si="276"/>
        <v>18080</v>
      </c>
      <c r="O8845">
        <v>2</v>
      </c>
      <c r="P8845" t="str">
        <f>VLOOKUP(O8845,dFornecedor!A:B,2,0)</f>
        <v>Minerva</v>
      </c>
    </row>
    <row r="8846" spans="1:16" x14ac:dyDescent="0.25">
      <c r="A8846">
        <v>8845</v>
      </c>
      <c r="B8846" s="1">
        <v>44466</v>
      </c>
      <c r="C8846" s="1">
        <v>44468</v>
      </c>
      <c r="D8846" s="1">
        <v>44499</v>
      </c>
      <c r="E8846" s="1">
        <v>44498</v>
      </c>
      <c r="F8846">
        <v>1</v>
      </c>
      <c r="G8846" t="str">
        <f>VLOOKUP(F8846,dComprador!A:B,2,0)</f>
        <v>Alon</v>
      </c>
      <c r="H8846">
        <v>8</v>
      </c>
      <c r="I8846" t="str">
        <f>VLOOKUP(H8846,dMateriaPrima!A:B,2,0)</f>
        <v>Cimento</v>
      </c>
      <c r="J8846">
        <f>VLOOKUP(H8846,dMateriaPrima!A:C,3,0)</f>
        <v>23</v>
      </c>
      <c r="K8846">
        <v>193</v>
      </c>
      <c r="L8846">
        <f t="shared" si="277"/>
        <v>4439</v>
      </c>
      <c r="M8846">
        <v>0</v>
      </c>
      <c r="N8846">
        <f t="shared" si="276"/>
        <v>4439</v>
      </c>
      <c r="O8846">
        <v>4</v>
      </c>
      <c r="P8846" t="str">
        <f>VLOOKUP(O8846,dFornecedor!A:B,2,0)</f>
        <v>AlphaOmega</v>
      </c>
    </row>
    <row r="8847" spans="1:16" x14ac:dyDescent="0.25">
      <c r="A8847">
        <v>8846</v>
      </c>
      <c r="B8847" s="1">
        <v>44466</v>
      </c>
      <c r="C8847" s="1">
        <v>44466</v>
      </c>
      <c r="D8847" s="1">
        <v>44490</v>
      </c>
      <c r="E8847" s="1">
        <v>44494</v>
      </c>
      <c r="F8847">
        <v>1</v>
      </c>
      <c r="G8847" t="str">
        <f>VLOOKUP(F8847,dComprador!A:B,2,0)</f>
        <v>Alon</v>
      </c>
      <c r="H8847">
        <v>10</v>
      </c>
      <c r="I8847" t="str">
        <f>VLOOKUP(H8847,dMateriaPrima!A:B,2,0)</f>
        <v>Pedra Britada</v>
      </c>
      <c r="J8847">
        <f>VLOOKUP(H8847,dMateriaPrima!A:C,3,0)</f>
        <v>56</v>
      </c>
      <c r="K8847">
        <v>577</v>
      </c>
      <c r="L8847">
        <f t="shared" si="277"/>
        <v>32312</v>
      </c>
      <c r="M8847">
        <v>19</v>
      </c>
      <c r="N8847">
        <f t="shared" si="276"/>
        <v>26172.720000000001</v>
      </c>
      <c r="O8847">
        <v>2</v>
      </c>
      <c r="P8847" t="str">
        <f>VLOOKUP(O8847,dFornecedor!A:B,2,0)</f>
        <v>Minerva</v>
      </c>
    </row>
    <row r="8848" spans="1:16" x14ac:dyDescent="0.25">
      <c r="A8848">
        <v>8847</v>
      </c>
      <c r="B8848" s="1">
        <v>44467</v>
      </c>
      <c r="C8848" s="1">
        <v>44477</v>
      </c>
      <c r="D8848" s="1">
        <v>44498</v>
      </c>
      <c r="E8848" s="1">
        <v>44502</v>
      </c>
      <c r="F8848">
        <v>1</v>
      </c>
      <c r="G8848" t="str">
        <f>VLOOKUP(F8848,dComprador!A:B,2,0)</f>
        <v>Alon</v>
      </c>
      <c r="H8848">
        <v>6</v>
      </c>
      <c r="I8848" t="str">
        <f>VLOOKUP(H8848,dMateriaPrima!A:B,2,0)</f>
        <v>Fio Algodão</v>
      </c>
      <c r="J8848">
        <f>VLOOKUP(H8848,dMateriaPrima!A:C,3,0)</f>
        <v>55.9</v>
      </c>
      <c r="K8848">
        <v>518</v>
      </c>
      <c r="L8848">
        <f t="shared" si="277"/>
        <v>28956.2</v>
      </c>
      <c r="M8848">
        <v>0</v>
      </c>
      <c r="N8848">
        <f t="shared" si="276"/>
        <v>28956.2</v>
      </c>
      <c r="O8848">
        <v>1</v>
      </c>
      <c r="P8848" t="str">
        <f>VLOOKUP(O8848,dFornecedor!A:B,2,0)</f>
        <v>NorthShore</v>
      </c>
    </row>
    <row r="8849" spans="1:16" x14ac:dyDescent="0.25">
      <c r="A8849">
        <v>8848</v>
      </c>
      <c r="B8849" s="1">
        <v>44467</v>
      </c>
      <c r="C8849" s="1">
        <v>44476</v>
      </c>
      <c r="D8849" s="1">
        <v>44478</v>
      </c>
      <c r="E8849" s="1">
        <v>44480</v>
      </c>
      <c r="F8849">
        <v>4</v>
      </c>
      <c r="G8849" t="str">
        <f>VLOOKUP(F8849,dComprador!A:B,2,0)</f>
        <v>Lira</v>
      </c>
      <c r="H8849">
        <v>8</v>
      </c>
      <c r="I8849" t="str">
        <f>VLOOKUP(H8849,dMateriaPrima!A:B,2,0)</f>
        <v>Cimento</v>
      </c>
      <c r="J8849">
        <f>VLOOKUP(H8849,dMateriaPrima!A:C,3,0)</f>
        <v>23</v>
      </c>
      <c r="K8849">
        <v>287</v>
      </c>
      <c r="L8849">
        <f t="shared" si="277"/>
        <v>6601</v>
      </c>
      <c r="M8849">
        <v>0</v>
      </c>
      <c r="N8849">
        <f t="shared" si="276"/>
        <v>6601</v>
      </c>
      <c r="O8849">
        <v>2</v>
      </c>
      <c r="P8849" t="str">
        <f>VLOOKUP(O8849,dFornecedor!A:B,2,0)</f>
        <v>Minerva</v>
      </c>
    </row>
    <row r="8850" spans="1:16" x14ac:dyDescent="0.25">
      <c r="A8850">
        <v>8849</v>
      </c>
      <c r="B8850" s="1">
        <v>44467</v>
      </c>
      <c r="C8850" s="1">
        <v>44476</v>
      </c>
      <c r="D8850" s="1">
        <v>44479</v>
      </c>
      <c r="E8850" s="1">
        <v>44480</v>
      </c>
      <c r="F8850">
        <v>4</v>
      </c>
      <c r="G8850" t="str">
        <f>VLOOKUP(F8850,dComprador!A:B,2,0)</f>
        <v>Lira</v>
      </c>
      <c r="H8850">
        <v>6</v>
      </c>
      <c r="I8850" t="str">
        <f>VLOOKUP(H8850,dMateriaPrima!A:B,2,0)</f>
        <v>Fio Algodão</v>
      </c>
      <c r="J8850">
        <f>VLOOKUP(H8850,dMateriaPrima!A:C,3,0)</f>
        <v>55.9</v>
      </c>
      <c r="K8850">
        <v>77</v>
      </c>
      <c r="L8850">
        <f t="shared" si="277"/>
        <v>4304.3</v>
      </c>
      <c r="M8850">
        <v>0</v>
      </c>
      <c r="N8850">
        <f t="shared" si="276"/>
        <v>4304.3</v>
      </c>
      <c r="O8850">
        <v>3</v>
      </c>
      <c r="P8850" t="str">
        <f>VLOOKUP(O8850,dFornecedor!A:B,2,0)</f>
        <v>StepUp</v>
      </c>
    </row>
    <row r="8851" spans="1:16" x14ac:dyDescent="0.25">
      <c r="A8851">
        <v>8850</v>
      </c>
      <c r="B8851" s="1">
        <v>44467</v>
      </c>
      <c r="C8851" s="1">
        <v>44475</v>
      </c>
      <c r="D8851" s="1">
        <v>44486</v>
      </c>
      <c r="E8851" s="1">
        <v>44489</v>
      </c>
      <c r="F8851">
        <v>1</v>
      </c>
      <c r="G8851" t="str">
        <f>VLOOKUP(F8851,dComprador!A:B,2,0)</f>
        <v>Alon</v>
      </c>
      <c r="H8851">
        <v>9</v>
      </c>
      <c r="I8851" t="str">
        <f>VLOOKUP(H8851,dMateriaPrima!A:B,2,0)</f>
        <v>Couro</v>
      </c>
      <c r="J8851">
        <f>VLOOKUP(H8851,dMateriaPrima!A:C,3,0)</f>
        <v>4.4000000000000004</v>
      </c>
      <c r="K8851">
        <v>373</v>
      </c>
      <c r="L8851">
        <f t="shared" si="277"/>
        <v>1641.2</v>
      </c>
      <c r="M8851">
        <v>0</v>
      </c>
      <c r="N8851">
        <f t="shared" si="276"/>
        <v>1641.2</v>
      </c>
      <c r="O8851">
        <v>2</v>
      </c>
      <c r="P8851" t="str">
        <f>VLOOKUP(O8851,dFornecedor!A:B,2,0)</f>
        <v>Minerva</v>
      </c>
    </row>
    <row r="8852" spans="1:16" x14ac:dyDescent="0.25">
      <c r="A8852">
        <v>8851</v>
      </c>
      <c r="B8852" s="1">
        <v>44467</v>
      </c>
      <c r="C8852" s="1">
        <v>44475</v>
      </c>
      <c r="D8852" s="1">
        <v>44488</v>
      </c>
      <c r="E8852" s="1">
        <v>44488</v>
      </c>
      <c r="F8852">
        <v>1</v>
      </c>
      <c r="G8852" t="str">
        <f>VLOOKUP(F8852,dComprador!A:B,2,0)</f>
        <v>Alon</v>
      </c>
      <c r="H8852">
        <v>7</v>
      </c>
      <c r="I8852" t="str">
        <f>VLOOKUP(H8852,dMateriaPrima!A:B,2,0)</f>
        <v>Poliéster</v>
      </c>
      <c r="J8852">
        <f>VLOOKUP(H8852,dMateriaPrima!A:C,3,0)</f>
        <v>8</v>
      </c>
      <c r="K8852">
        <v>68</v>
      </c>
      <c r="L8852">
        <f t="shared" si="277"/>
        <v>544</v>
      </c>
      <c r="M8852">
        <v>0</v>
      </c>
      <c r="N8852">
        <f t="shared" si="276"/>
        <v>544</v>
      </c>
      <c r="O8852">
        <v>2</v>
      </c>
      <c r="P8852" t="str">
        <f>VLOOKUP(O8852,dFornecedor!A:B,2,0)</f>
        <v>Minerva</v>
      </c>
    </row>
    <row r="8853" spans="1:16" x14ac:dyDescent="0.25">
      <c r="A8853">
        <v>8852</v>
      </c>
      <c r="B8853" s="1">
        <v>44467</v>
      </c>
      <c r="C8853" s="1">
        <v>44470</v>
      </c>
      <c r="D8853" s="1">
        <v>44496</v>
      </c>
      <c r="E8853" s="1">
        <v>44500</v>
      </c>
      <c r="F8853">
        <v>1</v>
      </c>
      <c r="G8853" t="str">
        <f>VLOOKUP(F8853,dComprador!A:B,2,0)</f>
        <v>Alon</v>
      </c>
      <c r="H8853">
        <v>1</v>
      </c>
      <c r="I8853" t="str">
        <f>VLOOKUP(H8853,dMateriaPrima!A:B,2,0)</f>
        <v>Tecido</v>
      </c>
      <c r="J8853">
        <f>VLOOKUP(H8853,dMateriaPrima!A:C,3,0)</f>
        <v>18</v>
      </c>
      <c r="K8853">
        <v>342</v>
      </c>
      <c r="L8853">
        <f t="shared" si="277"/>
        <v>6156</v>
      </c>
      <c r="M8853">
        <v>0</v>
      </c>
      <c r="N8853">
        <f t="shared" si="276"/>
        <v>6156</v>
      </c>
      <c r="O8853">
        <v>3</v>
      </c>
      <c r="P8853" t="str">
        <f>VLOOKUP(O8853,dFornecedor!A:B,2,0)</f>
        <v>StepUp</v>
      </c>
    </row>
    <row r="8854" spans="1:16" x14ac:dyDescent="0.25">
      <c r="A8854">
        <v>8853</v>
      </c>
      <c r="B8854" s="1">
        <v>44467</v>
      </c>
      <c r="C8854" s="1">
        <v>44468</v>
      </c>
      <c r="D8854" s="1">
        <v>44501</v>
      </c>
      <c r="E8854" s="1">
        <v>44502</v>
      </c>
      <c r="F8854">
        <v>1</v>
      </c>
      <c r="G8854" t="str">
        <f>VLOOKUP(F8854,dComprador!A:B,2,0)</f>
        <v>Alon</v>
      </c>
      <c r="H8854">
        <v>8</v>
      </c>
      <c r="I8854" t="str">
        <f>VLOOKUP(H8854,dMateriaPrima!A:B,2,0)</f>
        <v>Cimento</v>
      </c>
      <c r="J8854">
        <f>VLOOKUP(H8854,dMateriaPrima!A:C,3,0)</f>
        <v>23</v>
      </c>
      <c r="K8854">
        <v>531</v>
      </c>
      <c r="L8854">
        <f t="shared" si="277"/>
        <v>12213</v>
      </c>
      <c r="M8854">
        <v>0</v>
      </c>
      <c r="N8854">
        <f t="shared" si="276"/>
        <v>12213</v>
      </c>
      <c r="O8854">
        <v>3</v>
      </c>
      <c r="P8854" t="str">
        <f>VLOOKUP(O8854,dFornecedor!A:B,2,0)</f>
        <v>StepUp</v>
      </c>
    </row>
    <row r="8855" spans="1:16" x14ac:dyDescent="0.25">
      <c r="A8855">
        <v>8854</v>
      </c>
      <c r="B8855" s="1">
        <v>44467</v>
      </c>
      <c r="C8855" s="1">
        <v>44467</v>
      </c>
      <c r="D8855" s="1">
        <v>44492</v>
      </c>
      <c r="E8855" s="1">
        <v>44493</v>
      </c>
      <c r="F8855">
        <v>1</v>
      </c>
      <c r="G8855" t="str">
        <f>VLOOKUP(F8855,dComprador!A:B,2,0)</f>
        <v>Alon</v>
      </c>
      <c r="H8855">
        <v>5</v>
      </c>
      <c r="I8855" t="str">
        <f>VLOOKUP(H8855,dMateriaPrima!A:B,2,0)</f>
        <v>Areia</v>
      </c>
      <c r="J8855">
        <f>VLOOKUP(H8855,dMateriaPrima!A:C,3,0)</f>
        <v>3.59</v>
      </c>
      <c r="K8855">
        <v>42</v>
      </c>
      <c r="L8855">
        <f t="shared" si="277"/>
        <v>150.78</v>
      </c>
      <c r="M8855">
        <v>0</v>
      </c>
      <c r="N8855">
        <f t="shared" si="276"/>
        <v>150.78</v>
      </c>
      <c r="O8855">
        <v>2</v>
      </c>
      <c r="P8855" t="str">
        <f>VLOOKUP(O8855,dFornecedor!A:B,2,0)</f>
        <v>Minerva</v>
      </c>
    </row>
    <row r="8856" spans="1:16" x14ac:dyDescent="0.25">
      <c r="A8856">
        <v>8855</v>
      </c>
      <c r="B8856" s="1">
        <v>44468</v>
      </c>
      <c r="C8856" s="1">
        <v>44469</v>
      </c>
      <c r="D8856" s="1">
        <v>44475</v>
      </c>
      <c r="E8856" s="1">
        <v>44477</v>
      </c>
      <c r="F8856">
        <v>4</v>
      </c>
      <c r="G8856" t="str">
        <f>VLOOKUP(F8856,dComprador!A:B,2,0)</f>
        <v>Lira</v>
      </c>
      <c r="H8856">
        <v>7</v>
      </c>
      <c r="I8856" t="str">
        <f>VLOOKUP(H8856,dMateriaPrima!A:B,2,0)</f>
        <v>Poliéster</v>
      </c>
      <c r="J8856">
        <f>VLOOKUP(H8856,dMateriaPrima!A:C,3,0)</f>
        <v>8</v>
      </c>
      <c r="K8856">
        <v>280</v>
      </c>
      <c r="L8856">
        <f t="shared" si="277"/>
        <v>2240</v>
      </c>
      <c r="M8856">
        <v>0</v>
      </c>
      <c r="N8856">
        <f t="shared" si="276"/>
        <v>2240</v>
      </c>
      <c r="O8856">
        <v>5</v>
      </c>
      <c r="P8856" t="str">
        <f>VLOOKUP(O8856,dFornecedor!A:B,2,0)</f>
        <v>Atlas</v>
      </c>
    </row>
    <row r="8857" spans="1:16" x14ac:dyDescent="0.25">
      <c r="A8857">
        <v>8856</v>
      </c>
      <c r="B8857" s="1">
        <v>44468</v>
      </c>
      <c r="C8857" s="1">
        <v>44476</v>
      </c>
      <c r="D8857" s="1">
        <v>44479</v>
      </c>
      <c r="E8857" s="1">
        <v>44483</v>
      </c>
      <c r="F8857">
        <v>4</v>
      </c>
      <c r="G8857" t="str">
        <f>VLOOKUP(F8857,dComprador!A:B,2,0)</f>
        <v>Lira</v>
      </c>
      <c r="H8857">
        <v>8</v>
      </c>
      <c r="I8857" t="str">
        <f>VLOOKUP(H8857,dMateriaPrima!A:B,2,0)</f>
        <v>Cimento</v>
      </c>
      <c r="J8857">
        <f>VLOOKUP(H8857,dMateriaPrima!A:C,3,0)</f>
        <v>23</v>
      </c>
      <c r="K8857">
        <v>50</v>
      </c>
      <c r="L8857">
        <f t="shared" si="277"/>
        <v>1150</v>
      </c>
      <c r="M8857">
        <v>0</v>
      </c>
      <c r="N8857">
        <f t="shared" si="276"/>
        <v>1150</v>
      </c>
      <c r="O8857">
        <v>5</v>
      </c>
      <c r="P8857" t="str">
        <f>VLOOKUP(O8857,dFornecedor!A:B,2,0)</f>
        <v>Atlas</v>
      </c>
    </row>
    <row r="8858" spans="1:16" x14ac:dyDescent="0.25">
      <c r="A8858">
        <v>8857</v>
      </c>
      <c r="B8858" s="1">
        <v>44468</v>
      </c>
      <c r="C8858" s="1">
        <v>44469</v>
      </c>
      <c r="D8858" s="1">
        <v>44473</v>
      </c>
      <c r="E8858" s="1">
        <v>44478</v>
      </c>
      <c r="F8858">
        <v>4</v>
      </c>
      <c r="G8858" t="str">
        <f>VLOOKUP(F8858,dComprador!A:B,2,0)</f>
        <v>Lira</v>
      </c>
      <c r="H8858">
        <v>11</v>
      </c>
      <c r="I8858" t="str">
        <f>VLOOKUP(H8858,dMateriaPrima!A:B,2,0)</f>
        <v>Papel</v>
      </c>
      <c r="J8858">
        <f>VLOOKUP(H8858,dMateriaPrima!A:C,3,0)</f>
        <v>9</v>
      </c>
      <c r="K8858">
        <v>86</v>
      </c>
      <c r="L8858">
        <f t="shared" si="277"/>
        <v>774</v>
      </c>
      <c r="M8858">
        <v>0</v>
      </c>
      <c r="N8858">
        <f t="shared" si="276"/>
        <v>774</v>
      </c>
      <c r="O8858">
        <v>3</v>
      </c>
      <c r="P8858" t="str">
        <f>VLOOKUP(O8858,dFornecedor!A:B,2,0)</f>
        <v>StepUp</v>
      </c>
    </row>
    <row r="8859" spans="1:16" x14ac:dyDescent="0.25">
      <c r="A8859">
        <v>8858</v>
      </c>
      <c r="B8859" s="1">
        <v>44468</v>
      </c>
      <c r="C8859" s="1">
        <v>44480</v>
      </c>
      <c r="D8859" s="1">
        <v>44480</v>
      </c>
      <c r="E8859" s="1">
        <v>44484</v>
      </c>
      <c r="F8859">
        <v>4</v>
      </c>
      <c r="G8859" t="str">
        <f>VLOOKUP(F8859,dComprador!A:B,2,0)</f>
        <v>Lira</v>
      </c>
      <c r="H8859">
        <v>11</v>
      </c>
      <c r="I8859" t="str">
        <f>VLOOKUP(H8859,dMateriaPrima!A:B,2,0)</f>
        <v>Papel</v>
      </c>
      <c r="J8859">
        <f>VLOOKUP(H8859,dMateriaPrima!A:C,3,0)</f>
        <v>9</v>
      </c>
      <c r="K8859">
        <v>63</v>
      </c>
      <c r="L8859">
        <f t="shared" si="277"/>
        <v>567</v>
      </c>
      <c r="M8859">
        <v>38</v>
      </c>
      <c r="N8859">
        <f t="shared" si="276"/>
        <v>351.53999999999996</v>
      </c>
      <c r="O8859">
        <v>1</v>
      </c>
      <c r="P8859" t="str">
        <f>VLOOKUP(O8859,dFornecedor!A:B,2,0)</f>
        <v>NorthShore</v>
      </c>
    </row>
    <row r="8860" spans="1:16" x14ac:dyDescent="0.25">
      <c r="A8860">
        <v>8859</v>
      </c>
      <c r="B8860" s="1">
        <v>44468</v>
      </c>
      <c r="C8860" s="1">
        <v>44473</v>
      </c>
      <c r="D8860" s="1">
        <v>44474</v>
      </c>
      <c r="E8860" s="1">
        <v>44476</v>
      </c>
      <c r="F8860">
        <v>4</v>
      </c>
      <c r="G8860" t="str">
        <f>VLOOKUP(F8860,dComprador!A:B,2,0)</f>
        <v>Lira</v>
      </c>
      <c r="H8860">
        <v>1</v>
      </c>
      <c r="I8860" t="str">
        <f>VLOOKUP(H8860,dMateriaPrima!A:B,2,0)</f>
        <v>Tecido</v>
      </c>
      <c r="J8860">
        <f>VLOOKUP(H8860,dMateriaPrima!A:C,3,0)</f>
        <v>18</v>
      </c>
      <c r="K8860">
        <v>192</v>
      </c>
      <c r="L8860">
        <f t="shared" si="277"/>
        <v>3456</v>
      </c>
      <c r="M8860">
        <v>0</v>
      </c>
      <c r="N8860">
        <f t="shared" si="276"/>
        <v>3456</v>
      </c>
      <c r="O8860">
        <v>1</v>
      </c>
      <c r="P8860" t="str">
        <f>VLOOKUP(O8860,dFornecedor!A:B,2,0)</f>
        <v>NorthShore</v>
      </c>
    </row>
    <row r="8861" spans="1:16" x14ac:dyDescent="0.25">
      <c r="A8861">
        <v>8860</v>
      </c>
      <c r="B8861" s="1">
        <v>44468</v>
      </c>
      <c r="C8861" s="1">
        <v>44468</v>
      </c>
      <c r="D8861" s="1">
        <v>44476</v>
      </c>
      <c r="E8861" s="1">
        <v>44477</v>
      </c>
      <c r="F8861">
        <v>4</v>
      </c>
      <c r="G8861" t="str">
        <f>VLOOKUP(F8861,dComprador!A:B,2,0)</f>
        <v>Lira</v>
      </c>
      <c r="H8861">
        <v>5</v>
      </c>
      <c r="I8861" t="str">
        <f>VLOOKUP(H8861,dMateriaPrima!A:B,2,0)</f>
        <v>Areia</v>
      </c>
      <c r="J8861">
        <f>VLOOKUP(H8861,dMateriaPrima!A:C,3,0)</f>
        <v>3.59</v>
      </c>
      <c r="K8861">
        <v>339</v>
      </c>
      <c r="L8861">
        <f t="shared" si="277"/>
        <v>1217.01</v>
      </c>
      <c r="M8861">
        <v>0</v>
      </c>
      <c r="N8861">
        <f t="shared" si="276"/>
        <v>1217.01</v>
      </c>
      <c r="O8861">
        <v>2</v>
      </c>
      <c r="P8861" t="str">
        <f>VLOOKUP(O8861,dFornecedor!A:B,2,0)</f>
        <v>Minerva</v>
      </c>
    </row>
    <row r="8862" spans="1:16" x14ac:dyDescent="0.25">
      <c r="A8862">
        <v>8861</v>
      </c>
      <c r="B8862" s="1">
        <v>44468</v>
      </c>
      <c r="C8862" s="1">
        <v>44472</v>
      </c>
      <c r="D8862" s="1">
        <v>44489</v>
      </c>
      <c r="E8862" s="1">
        <v>44490</v>
      </c>
      <c r="F8862">
        <v>1</v>
      </c>
      <c r="G8862" t="str">
        <f>VLOOKUP(F8862,dComprador!A:B,2,0)</f>
        <v>Alon</v>
      </c>
      <c r="H8862">
        <v>6</v>
      </c>
      <c r="I8862" t="str">
        <f>VLOOKUP(H8862,dMateriaPrima!A:B,2,0)</f>
        <v>Fio Algodão</v>
      </c>
      <c r="J8862">
        <f>VLOOKUP(H8862,dMateriaPrima!A:C,3,0)</f>
        <v>55.9</v>
      </c>
      <c r="K8862">
        <v>457</v>
      </c>
      <c r="L8862">
        <f t="shared" si="277"/>
        <v>25546.3</v>
      </c>
      <c r="M8862">
        <v>0</v>
      </c>
      <c r="N8862">
        <f t="shared" si="276"/>
        <v>25546.3</v>
      </c>
      <c r="O8862">
        <v>3</v>
      </c>
      <c r="P8862" t="str">
        <f>VLOOKUP(O8862,dFornecedor!A:B,2,0)</f>
        <v>StepUp</v>
      </c>
    </row>
    <row r="8863" spans="1:16" x14ac:dyDescent="0.25">
      <c r="A8863">
        <v>8862</v>
      </c>
      <c r="B8863" s="1">
        <v>44468</v>
      </c>
      <c r="C8863" s="1">
        <v>44468</v>
      </c>
      <c r="D8863" s="1">
        <v>44484</v>
      </c>
      <c r="E8863" s="1">
        <v>44484</v>
      </c>
      <c r="F8863">
        <v>1</v>
      </c>
      <c r="G8863" t="str">
        <f>VLOOKUP(F8863,dComprador!A:B,2,0)</f>
        <v>Alon</v>
      </c>
      <c r="H8863">
        <v>5</v>
      </c>
      <c r="I8863" t="str">
        <f>VLOOKUP(H8863,dMateriaPrima!A:B,2,0)</f>
        <v>Areia</v>
      </c>
      <c r="J8863">
        <f>VLOOKUP(H8863,dMateriaPrima!A:C,3,0)</f>
        <v>3.59</v>
      </c>
      <c r="K8863">
        <v>7</v>
      </c>
      <c r="L8863">
        <f t="shared" si="277"/>
        <v>25.13</v>
      </c>
      <c r="M8863">
        <v>0</v>
      </c>
      <c r="N8863">
        <f t="shared" si="276"/>
        <v>25.13</v>
      </c>
      <c r="O8863">
        <v>2</v>
      </c>
      <c r="P8863" t="str">
        <f>VLOOKUP(O8863,dFornecedor!A:B,2,0)</f>
        <v>Minerva</v>
      </c>
    </row>
    <row r="8864" spans="1:16" x14ac:dyDescent="0.25">
      <c r="A8864">
        <v>8863</v>
      </c>
      <c r="B8864" s="1">
        <v>44468</v>
      </c>
      <c r="C8864" s="1">
        <v>44468</v>
      </c>
      <c r="D8864" s="1">
        <v>44498</v>
      </c>
      <c r="E8864" s="1">
        <v>44503</v>
      </c>
      <c r="F8864">
        <v>1</v>
      </c>
      <c r="G8864" t="str">
        <f>VLOOKUP(F8864,dComprador!A:B,2,0)</f>
        <v>Alon</v>
      </c>
      <c r="H8864">
        <v>7</v>
      </c>
      <c r="I8864" t="str">
        <f>VLOOKUP(H8864,dMateriaPrima!A:B,2,0)</f>
        <v>Poliéster</v>
      </c>
      <c r="J8864">
        <f>VLOOKUP(H8864,dMateriaPrima!A:C,3,0)</f>
        <v>8</v>
      </c>
      <c r="K8864">
        <v>49</v>
      </c>
      <c r="L8864">
        <f t="shared" si="277"/>
        <v>392</v>
      </c>
      <c r="M8864">
        <v>0</v>
      </c>
      <c r="N8864">
        <f t="shared" si="276"/>
        <v>392</v>
      </c>
      <c r="O8864">
        <v>2</v>
      </c>
      <c r="P8864" t="str">
        <f>VLOOKUP(O8864,dFornecedor!A:B,2,0)</f>
        <v>Minerva</v>
      </c>
    </row>
    <row r="8865" spans="1:16" x14ac:dyDescent="0.25">
      <c r="A8865">
        <v>8864</v>
      </c>
      <c r="B8865" s="1">
        <v>44468</v>
      </c>
      <c r="C8865" s="1">
        <v>44470</v>
      </c>
      <c r="D8865" s="1">
        <v>44491</v>
      </c>
      <c r="E8865" s="1">
        <v>44494</v>
      </c>
      <c r="F8865">
        <v>1</v>
      </c>
      <c r="G8865" t="str">
        <f>VLOOKUP(F8865,dComprador!A:B,2,0)</f>
        <v>Alon</v>
      </c>
      <c r="H8865">
        <v>5</v>
      </c>
      <c r="I8865" t="str">
        <f>VLOOKUP(H8865,dMateriaPrima!A:B,2,0)</f>
        <v>Areia</v>
      </c>
      <c r="J8865">
        <f>VLOOKUP(H8865,dMateriaPrima!A:C,3,0)</f>
        <v>3.59</v>
      </c>
      <c r="K8865">
        <v>279</v>
      </c>
      <c r="L8865">
        <f t="shared" si="277"/>
        <v>1001.61</v>
      </c>
      <c r="M8865">
        <v>0</v>
      </c>
      <c r="N8865">
        <f t="shared" si="276"/>
        <v>1001.61</v>
      </c>
      <c r="O8865">
        <v>1</v>
      </c>
      <c r="P8865" t="str">
        <f>VLOOKUP(O8865,dFornecedor!A:B,2,0)</f>
        <v>NorthShore</v>
      </c>
    </row>
    <row r="8866" spans="1:16" x14ac:dyDescent="0.25">
      <c r="A8866">
        <v>8865</v>
      </c>
      <c r="B8866" s="1">
        <v>44469</v>
      </c>
      <c r="C8866" s="1">
        <v>44471</v>
      </c>
      <c r="D8866" s="1">
        <v>44476</v>
      </c>
      <c r="E8866" s="1">
        <v>44477</v>
      </c>
      <c r="F8866">
        <v>4</v>
      </c>
      <c r="G8866" t="str">
        <f>VLOOKUP(F8866,dComprador!A:B,2,0)</f>
        <v>Lira</v>
      </c>
      <c r="H8866">
        <v>11</v>
      </c>
      <c r="I8866" t="str">
        <f>VLOOKUP(H8866,dMateriaPrima!A:B,2,0)</f>
        <v>Papel</v>
      </c>
      <c r="J8866">
        <f>VLOOKUP(H8866,dMateriaPrima!A:C,3,0)</f>
        <v>9</v>
      </c>
      <c r="K8866">
        <v>331</v>
      </c>
      <c r="L8866">
        <f t="shared" si="277"/>
        <v>2979</v>
      </c>
      <c r="M8866">
        <v>0</v>
      </c>
      <c r="N8866">
        <f t="shared" si="276"/>
        <v>2979</v>
      </c>
      <c r="O8866">
        <v>2</v>
      </c>
      <c r="P8866" t="str">
        <f>VLOOKUP(O8866,dFornecedor!A:B,2,0)</f>
        <v>Minerva</v>
      </c>
    </row>
    <row r="8867" spans="1:16" x14ac:dyDescent="0.25">
      <c r="A8867">
        <v>8866</v>
      </c>
      <c r="B8867" s="1">
        <v>44469</v>
      </c>
      <c r="C8867" s="1">
        <v>44469</v>
      </c>
      <c r="D8867" s="1">
        <v>44476</v>
      </c>
      <c r="E8867" s="1">
        <v>44480</v>
      </c>
      <c r="F8867">
        <v>4</v>
      </c>
      <c r="G8867" t="str">
        <f>VLOOKUP(F8867,dComprador!A:B,2,0)</f>
        <v>Lira</v>
      </c>
      <c r="H8867">
        <v>8</v>
      </c>
      <c r="I8867" t="str">
        <f>VLOOKUP(H8867,dMateriaPrima!A:B,2,0)</f>
        <v>Cimento</v>
      </c>
      <c r="J8867">
        <f>VLOOKUP(H8867,dMateriaPrima!A:C,3,0)</f>
        <v>23</v>
      </c>
      <c r="K8867">
        <v>239</v>
      </c>
      <c r="L8867">
        <f t="shared" si="277"/>
        <v>5497</v>
      </c>
      <c r="M8867">
        <v>0</v>
      </c>
      <c r="N8867">
        <f t="shared" si="276"/>
        <v>5497</v>
      </c>
      <c r="O8867">
        <v>2</v>
      </c>
      <c r="P8867" t="str">
        <f>VLOOKUP(O8867,dFornecedor!A:B,2,0)</f>
        <v>Minerva</v>
      </c>
    </row>
    <row r="8868" spans="1:16" x14ac:dyDescent="0.25">
      <c r="A8868">
        <v>8867</v>
      </c>
      <c r="B8868" s="1">
        <v>44469</v>
      </c>
      <c r="C8868" s="1">
        <v>44469</v>
      </c>
      <c r="D8868" s="1">
        <v>44477</v>
      </c>
      <c r="E8868" s="1">
        <v>44476</v>
      </c>
      <c r="F8868">
        <v>4</v>
      </c>
      <c r="G8868" t="str">
        <f>VLOOKUP(F8868,dComprador!A:B,2,0)</f>
        <v>Lira</v>
      </c>
      <c r="H8868">
        <v>1</v>
      </c>
      <c r="I8868" t="str">
        <f>VLOOKUP(H8868,dMateriaPrima!A:B,2,0)</f>
        <v>Tecido</v>
      </c>
      <c r="J8868">
        <f>VLOOKUP(H8868,dMateriaPrima!A:C,3,0)</f>
        <v>18</v>
      </c>
      <c r="K8868">
        <v>7</v>
      </c>
      <c r="L8868">
        <f t="shared" si="277"/>
        <v>126</v>
      </c>
      <c r="M8868">
        <v>0</v>
      </c>
      <c r="N8868">
        <f t="shared" si="276"/>
        <v>126</v>
      </c>
      <c r="O8868">
        <v>4</v>
      </c>
      <c r="P8868" t="str">
        <f>VLOOKUP(O8868,dFornecedor!A:B,2,0)</f>
        <v>AlphaOmega</v>
      </c>
    </row>
    <row r="8869" spans="1:16" x14ac:dyDescent="0.25">
      <c r="A8869">
        <v>8868</v>
      </c>
      <c r="B8869" s="1">
        <v>44469</v>
      </c>
      <c r="C8869" s="1">
        <v>44477</v>
      </c>
      <c r="D8869" s="1">
        <v>44486</v>
      </c>
      <c r="E8869" s="1">
        <v>44488</v>
      </c>
      <c r="F8869">
        <v>1</v>
      </c>
      <c r="G8869" t="str">
        <f>VLOOKUP(F8869,dComprador!A:B,2,0)</f>
        <v>Alon</v>
      </c>
      <c r="H8869">
        <v>8</v>
      </c>
      <c r="I8869" t="str">
        <f>VLOOKUP(H8869,dMateriaPrima!A:B,2,0)</f>
        <v>Cimento</v>
      </c>
      <c r="J8869">
        <f>VLOOKUP(H8869,dMateriaPrima!A:C,3,0)</f>
        <v>23</v>
      </c>
      <c r="K8869">
        <v>275</v>
      </c>
      <c r="L8869">
        <f t="shared" si="277"/>
        <v>6325</v>
      </c>
      <c r="M8869">
        <v>0</v>
      </c>
      <c r="N8869">
        <f t="shared" si="276"/>
        <v>6325</v>
      </c>
      <c r="O8869">
        <v>2</v>
      </c>
      <c r="P8869" t="str">
        <f>VLOOKUP(O8869,dFornecedor!A:B,2,0)</f>
        <v>Minerva</v>
      </c>
    </row>
    <row r="8870" spans="1:16" x14ac:dyDescent="0.25">
      <c r="A8870">
        <v>8869</v>
      </c>
      <c r="B8870" s="1">
        <v>44469</v>
      </c>
      <c r="C8870" s="1">
        <v>44477</v>
      </c>
      <c r="D8870" s="1">
        <v>44486</v>
      </c>
      <c r="E8870" s="1">
        <v>44489</v>
      </c>
      <c r="F8870">
        <v>1</v>
      </c>
      <c r="G8870" t="str">
        <f>VLOOKUP(F8870,dComprador!A:B,2,0)</f>
        <v>Alon</v>
      </c>
      <c r="H8870">
        <v>4</v>
      </c>
      <c r="I8870" t="str">
        <f>VLOOKUP(H8870,dMateriaPrima!A:B,2,0)</f>
        <v>Madeira</v>
      </c>
      <c r="J8870">
        <f>VLOOKUP(H8870,dMateriaPrima!A:C,3,0)</f>
        <v>168</v>
      </c>
      <c r="K8870">
        <v>215</v>
      </c>
      <c r="L8870">
        <f t="shared" si="277"/>
        <v>36120</v>
      </c>
      <c r="M8870">
        <v>0</v>
      </c>
      <c r="N8870">
        <f t="shared" si="276"/>
        <v>36120</v>
      </c>
      <c r="O8870">
        <v>2</v>
      </c>
      <c r="P8870" t="str">
        <f>VLOOKUP(O8870,dFornecedor!A:B,2,0)</f>
        <v>Minerva</v>
      </c>
    </row>
    <row r="8871" spans="1:16" x14ac:dyDescent="0.25">
      <c r="A8871">
        <v>8870</v>
      </c>
      <c r="B8871" s="1">
        <v>44469</v>
      </c>
      <c r="C8871" s="1">
        <v>44471</v>
      </c>
      <c r="D8871" s="1">
        <v>44501</v>
      </c>
      <c r="E8871" s="1">
        <v>44502</v>
      </c>
      <c r="F8871">
        <v>1</v>
      </c>
      <c r="G8871" t="str">
        <f>VLOOKUP(F8871,dComprador!A:B,2,0)</f>
        <v>Alon</v>
      </c>
      <c r="H8871">
        <v>11</v>
      </c>
      <c r="I8871" t="str">
        <f>VLOOKUP(H8871,dMateriaPrima!A:B,2,0)</f>
        <v>Papel</v>
      </c>
      <c r="J8871">
        <f>VLOOKUP(H8871,dMateriaPrima!A:C,3,0)</f>
        <v>9</v>
      </c>
      <c r="K8871">
        <v>331</v>
      </c>
      <c r="L8871">
        <f t="shared" si="277"/>
        <v>2979</v>
      </c>
      <c r="M8871">
        <v>0</v>
      </c>
      <c r="N8871">
        <f t="shared" si="276"/>
        <v>2979</v>
      </c>
      <c r="O8871">
        <v>1</v>
      </c>
      <c r="P8871" t="str">
        <f>VLOOKUP(O8871,dFornecedor!A:B,2,0)</f>
        <v>NorthShore</v>
      </c>
    </row>
    <row r="8872" spans="1:16" x14ac:dyDescent="0.25">
      <c r="A8872">
        <v>8871</v>
      </c>
      <c r="B8872" s="1">
        <v>44469</v>
      </c>
      <c r="C8872" s="1">
        <v>44477</v>
      </c>
      <c r="D8872" s="1">
        <v>44500</v>
      </c>
      <c r="E8872" s="1">
        <v>44502</v>
      </c>
      <c r="F8872">
        <v>1</v>
      </c>
      <c r="G8872" t="str">
        <f>VLOOKUP(F8872,dComprador!A:B,2,0)</f>
        <v>Alon</v>
      </c>
      <c r="H8872">
        <v>5</v>
      </c>
      <c r="I8872" t="str">
        <f>VLOOKUP(H8872,dMateriaPrima!A:B,2,0)</f>
        <v>Areia</v>
      </c>
      <c r="J8872">
        <f>VLOOKUP(H8872,dMateriaPrima!A:C,3,0)</f>
        <v>3.59</v>
      </c>
      <c r="K8872">
        <v>3</v>
      </c>
      <c r="L8872">
        <f t="shared" si="277"/>
        <v>10.77</v>
      </c>
      <c r="M8872">
        <v>0</v>
      </c>
      <c r="N8872">
        <f t="shared" si="276"/>
        <v>10.77</v>
      </c>
      <c r="O8872">
        <v>2</v>
      </c>
      <c r="P8872" t="str">
        <f>VLOOKUP(O8872,dFornecedor!A:B,2,0)</f>
        <v>Minerva</v>
      </c>
    </row>
    <row r="8873" spans="1:16" x14ac:dyDescent="0.25">
      <c r="A8873">
        <v>8872</v>
      </c>
      <c r="B8873" s="1">
        <v>44469</v>
      </c>
      <c r="C8873" s="1">
        <v>44470</v>
      </c>
      <c r="D8873" s="1">
        <v>44502</v>
      </c>
      <c r="E8873" s="1">
        <v>44503</v>
      </c>
      <c r="F8873">
        <v>1</v>
      </c>
      <c r="G8873" t="str">
        <f>VLOOKUP(F8873,dComprador!A:B,2,0)</f>
        <v>Alon</v>
      </c>
      <c r="H8873">
        <v>6</v>
      </c>
      <c r="I8873" t="str">
        <f>VLOOKUP(H8873,dMateriaPrima!A:B,2,0)</f>
        <v>Fio Algodão</v>
      </c>
      <c r="J8873">
        <f>VLOOKUP(H8873,dMateriaPrima!A:C,3,0)</f>
        <v>55.9</v>
      </c>
      <c r="K8873">
        <v>207</v>
      </c>
      <c r="L8873">
        <f t="shared" si="277"/>
        <v>11571.3</v>
      </c>
      <c r="M8873">
        <v>0</v>
      </c>
      <c r="N8873">
        <f t="shared" si="276"/>
        <v>11571.3</v>
      </c>
      <c r="O8873">
        <v>3</v>
      </c>
      <c r="P8873" t="str">
        <f>VLOOKUP(O8873,dFornecedor!A:B,2,0)</f>
        <v>StepUp</v>
      </c>
    </row>
    <row r="8874" spans="1:16" x14ac:dyDescent="0.25">
      <c r="A8874">
        <v>8873</v>
      </c>
      <c r="B8874" s="1">
        <v>44469</v>
      </c>
      <c r="C8874" s="1">
        <v>44472</v>
      </c>
      <c r="D8874" s="1">
        <v>44492</v>
      </c>
      <c r="E8874" s="1">
        <v>44495</v>
      </c>
      <c r="F8874">
        <v>1</v>
      </c>
      <c r="G8874" t="str">
        <f>VLOOKUP(F8874,dComprador!A:B,2,0)</f>
        <v>Alon</v>
      </c>
      <c r="H8874">
        <v>8</v>
      </c>
      <c r="I8874" t="str">
        <f>VLOOKUP(H8874,dMateriaPrima!A:B,2,0)</f>
        <v>Cimento</v>
      </c>
      <c r="J8874">
        <f>VLOOKUP(H8874,dMateriaPrima!A:C,3,0)</f>
        <v>23</v>
      </c>
      <c r="K8874">
        <v>489</v>
      </c>
      <c r="L8874">
        <f t="shared" si="277"/>
        <v>11247</v>
      </c>
      <c r="M8874">
        <v>0</v>
      </c>
      <c r="N8874">
        <f t="shared" si="276"/>
        <v>11247</v>
      </c>
      <c r="O8874">
        <v>1</v>
      </c>
      <c r="P8874" t="str">
        <f>VLOOKUP(O8874,dFornecedor!A:B,2,0)</f>
        <v>NorthShore</v>
      </c>
    </row>
    <row r="8875" spans="1:16" x14ac:dyDescent="0.25">
      <c r="A8875">
        <v>8874</v>
      </c>
      <c r="B8875" s="1">
        <v>44470</v>
      </c>
      <c r="C8875" s="1">
        <v>44480</v>
      </c>
      <c r="D8875" s="1">
        <v>44483</v>
      </c>
      <c r="E8875" s="1">
        <v>44483</v>
      </c>
      <c r="F8875">
        <v>4</v>
      </c>
      <c r="G8875" t="str">
        <f>VLOOKUP(F8875,dComprador!A:B,2,0)</f>
        <v>Lira</v>
      </c>
      <c r="H8875">
        <v>7</v>
      </c>
      <c r="I8875" t="str">
        <f>VLOOKUP(H8875,dMateriaPrima!A:B,2,0)</f>
        <v>Poliéster</v>
      </c>
      <c r="J8875">
        <f>VLOOKUP(H8875,dMateriaPrima!A:C,3,0)</f>
        <v>8</v>
      </c>
      <c r="K8875">
        <v>330</v>
      </c>
      <c r="L8875">
        <f t="shared" si="277"/>
        <v>2640</v>
      </c>
      <c r="M8875">
        <v>0</v>
      </c>
      <c r="N8875">
        <f t="shared" si="276"/>
        <v>2640</v>
      </c>
      <c r="O8875">
        <v>3</v>
      </c>
      <c r="P8875" t="str">
        <f>VLOOKUP(O8875,dFornecedor!A:B,2,0)</f>
        <v>StepUp</v>
      </c>
    </row>
    <row r="8876" spans="1:16" x14ac:dyDescent="0.25">
      <c r="A8876">
        <v>8875</v>
      </c>
      <c r="B8876" s="1">
        <v>44470</v>
      </c>
      <c r="C8876" s="1">
        <v>44478</v>
      </c>
      <c r="D8876" s="1">
        <v>44482</v>
      </c>
      <c r="E8876" s="1">
        <v>44484</v>
      </c>
      <c r="F8876">
        <v>4</v>
      </c>
      <c r="G8876" t="str">
        <f>VLOOKUP(F8876,dComprador!A:B,2,0)</f>
        <v>Lira</v>
      </c>
      <c r="H8876">
        <v>1</v>
      </c>
      <c r="I8876" t="str">
        <f>VLOOKUP(H8876,dMateriaPrima!A:B,2,0)</f>
        <v>Tecido</v>
      </c>
      <c r="J8876">
        <f>VLOOKUP(H8876,dMateriaPrima!A:C,3,0)</f>
        <v>18</v>
      </c>
      <c r="K8876">
        <v>115</v>
      </c>
      <c r="L8876">
        <f t="shared" si="277"/>
        <v>2070</v>
      </c>
      <c r="M8876">
        <v>0</v>
      </c>
      <c r="N8876">
        <f t="shared" si="276"/>
        <v>2070</v>
      </c>
      <c r="O8876">
        <v>2</v>
      </c>
      <c r="P8876" t="str">
        <f>VLOOKUP(O8876,dFornecedor!A:B,2,0)</f>
        <v>Minerva</v>
      </c>
    </row>
    <row r="8877" spans="1:16" x14ac:dyDescent="0.25">
      <c r="A8877">
        <v>8876</v>
      </c>
      <c r="B8877" s="1">
        <v>44470</v>
      </c>
      <c r="C8877" s="1">
        <v>44470</v>
      </c>
      <c r="D8877" s="1">
        <v>44478</v>
      </c>
      <c r="E8877" s="1">
        <v>44478</v>
      </c>
      <c r="F8877">
        <v>4</v>
      </c>
      <c r="G8877" t="str">
        <f>VLOOKUP(F8877,dComprador!A:B,2,0)</f>
        <v>Lira</v>
      </c>
      <c r="H8877">
        <v>11</v>
      </c>
      <c r="I8877" t="str">
        <f>VLOOKUP(H8877,dMateriaPrima!A:B,2,0)</f>
        <v>Papel</v>
      </c>
      <c r="J8877">
        <f>VLOOKUP(H8877,dMateriaPrima!A:C,3,0)</f>
        <v>9</v>
      </c>
      <c r="K8877">
        <v>48</v>
      </c>
      <c r="L8877">
        <f t="shared" si="277"/>
        <v>432</v>
      </c>
      <c r="M8877">
        <v>0</v>
      </c>
      <c r="N8877">
        <f t="shared" si="276"/>
        <v>432</v>
      </c>
      <c r="O8877">
        <v>2</v>
      </c>
      <c r="P8877" t="str">
        <f>VLOOKUP(O8877,dFornecedor!A:B,2,0)</f>
        <v>Minerva</v>
      </c>
    </row>
    <row r="8878" spans="1:16" x14ac:dyDescent="0.25">
      <c r="A8878">
        <v>8877</v>
      </c>
      <c r="B8878" s="1">
        <v>44470</v>
      </c>
      <c r="C8878" s="1">
        <v>44470</v>
      </c>
      <c r="D8878" s="1">
        <v>44477</v>
      </c>
      <c r="E8878" s="1">
        <v>44479</v>
      </c>
      <c r="F8878">
        <v>4</v>
      </c>
      <c r="G8878" t="str">
        <f>VLOOKUP(F8878,dComprador!A:B,2,0)</f>
        <v>Lira</v>
      </c>
      <c r="H8878">
        <v>9</v>
      </c>
      <c r="I8878" t="str">
        <f>VLOOKUP(H8878,dMateriaPrima!A:B,2,0)</f>
        <v>Couro</v>
      </c>
      <c r="J8878">
        <f>VLOOKUP(H8878,dMateriaPrima!A:C,3,0)</f>
        <v>4.4000000000000004</v>
      </c>
      <c r="K8878">
        <v>38</v>
      </c>
      <c r="L8878">
        <f t="shared" si="277"/>
        <v>167.20000000000002</v>
      </c>
      <c r="M8878">
        <v>0</v>
      </c>
      <c r="N8878">
        <f t="shared" si="276"/>
        <v>167.20000000000002</v>
      </c>
      <c r="O8878">
        <v>5</v>
      </c>
      <c r="P8878" t="str">
        <f>VLOOKUP(O8878,dFornecedor!A:B,2,0)</f>
        <v>Atlas</v>
      </c>
    </row>
    <row r="8879" spans="1:16" x14ac:dyDescent="0.25">
      <c r="A8879">
        <v>8878</v>
      </c>
      <c r="B8879" s="1">
        <v>44470</v>
      </c>
      <c r="C8879" s="1">
        <v>44476</v>
      </c>
      <c r="D8879" s="1">
        <v>44490</v>
      </c>
      <c r="E8879" s="1">
        <v>44489</v>
      </c>
      <c r="F8879">
        <v>1</v>
      </c>
      <c r="G8879" t="str">
        <f>VLOOKUP(F8879,dComprador!A:B,2,0)</f>
        <v>Alon</v>
      </c>
      <c r="H8879">
        <v>1</v>
      </c>
      <c r="I8879" t="str">
        <f>VLOOKUP(H8879,dMateriaPrima!A:B,2,0)</f>
        <v>Tecido</v>
      </c>
      <c r="J8879">
        <f>VLOOKUP(H8879,dMateriaPrima!A:C,3,0)</f>
        <v>18</v>
      </c>
      <c r="K8879">
        <v>54</v>
      </c>
      <c r="L8879">
        <f t="shared" si="277"/>
        <v>972</v>
      </c>
      <c r="M8879">
        <v>0</v>
      </c>
      <c r="N8879">
        <f t="shared" si="276"/>
        <v>972</v>
      </c>
      <c r="O8879">
        <v>3</v>
      </c>
      <c r="P8879" t="str">
        <f>VLOOKUP(O8879,dFornecedor!A:B,2,0)</f>
        <v>StepUp</v>
      </c>
    </row>
    <row r="8880" spans="1:16" x14ac:dyDescent="0.25">
      <c r="A8880">
        <v>8879</v>
      </c>
      <c r="B8880" s="1">
        <v>44470</v>
      </c>
      <c r="C8880" s="1">
        <v>44473</v>
      </c>
      <c r="D8880" s="1">
        <v>44491</v>
      </c>
      <c r="E8880" s="1">
        <v>44490</v>
      </c>
      <c r="F8880">
        <v>1</v>
      </c>
      <c r="G8880" t="str">
        <f>VLOOKUP(F8880,dComprador!A:B,2,0)</f>
        <v>Alon</v>
      </c>
      <c r="H8880">
        <v>8</v>
      </c>
      <c r="I8880" t="str">
        <f>VLOOKUP(H8880,dMateriaPrima!A:B,2,0)</f>
        <v>Cimento</v>
      </c>
      <c r="J8880">
        <f>VLOOKUP(H8880,dMateriaPrima!A:C,3,0)</f>
        <v>23</v>
      </c>
      <c r="K8880">
        <v>299</v>
      </c>
      <c r="L8880">
        <f t="shared" si="277"/>
        <v>6877</v>
      </c>
      <c r="M8880">
        <v>0</v>
      </c>
      <c r="N8880">
        <f t="shared" si="276"/>
        <v>6877</v>
      </c>
      <c r="O8880">
        <v>5</v>
      </c>
      <c r="P8880" t="str">
        <f>VLOOKUP(O8880,dFornecedor!A:B,2,0)</f>
        <v>Atlas</v>
      </c>
    </row>
    <row r="8881" spans="1:16" x14ac:dyDescent="0.25">
      <c r="A8881">
        <v>8880</v>
      </c>
      <c r="B8881" s="1">
        <v>44470</v>
      </c>
      <c r="C8881" s="1">
        <v>44475</v>
      </c>
      <c r="D8881" s="1">
        <v>44485</v>
      </c>
      <c r="E8881" s="1">
        <v>44488</v>
      </c>
      <c r="F8881">
        <v>1</v>
      </c>
      <c r="G8881" t="str">
        <f>VLOOKUP(F8881,dComprador!A:B,2,0)</f>
        <v>Alon</v>
      </c>
      <c r="H8881">
        <v>5</v>
      </c>
      <c r="I8881" t="str">
        <f>VLOOKUP(H8881,dMateriaPrima!A:B,2,0)</f>
        <v>Areia</v>
      </c>
      <c r="J8881">
        <f>VLOOKUP(H8881,dMateriaPrima!A:C,3,0)</f>
        <v>3.59</v>
      </c>
      <c r="K8881">
        <v>232</v>
      </c>
      <c r="L8881">
        <f t="shared" si="277"/>
        <v>832.88</v>
      </c>
      <c r="M8881">
        <v>0</v>
      </c>
      <c r="N8881">
        <f t="shared" si="276"/>
        <v>832.88</v>
      </c>
      <c r="O8881">
        <v>3</v>
      </c>
      <c r="P8881" t="str">
        <f>VLOOKUP(O8881,dFornecedor!A:B,2,0)</f>
        <v>StepUp</v>
      </c>
    </row>
    <row r="8882" spans="1:16" x14ac:dyDescent="0.25">
      <c r="A8882">
        <v>8881</v>
      </c>
      <c r="B8882" s="1">
        <v>44470</v>
      </c>
      <c r="C8882" s="1">
        <v>44475</v>
      </c>
      <c r="D8882" s="1">
        <v>44488</v>
      </c>
      <c r="E8882" s="1">
        <v>44489</v>
      </c>
      <c r="F8882">
        <v>1</v>
      </c>
      <c r="G8882" t="str">
        <f>VLOOKUP(F8882,dComprador!A:B,2,0)</f>
        <v>Alon</v>
      </c>
      <c r="H8882">
        <v>1</v>
      </c>
      <c r="I8882" t="str">
        <f>VLOOKUP(H8882,dMateriaPrima!A:B,2,0)</f>
        <v>Tecido</v>
      </c>
      <c r="J8882">
        <f>VLOOKUP(H8882,dMateriaPrima!A:C,3,0)</f>
        <v>18</v>
      </c>
      <c r="K8882">
        <v>274</v>
      </c>
      <c r="L8882">
        <f t="shared" si="277"/>
        <v>4932</v>
      </c>
      <c r="M8882">
        <v>0</v>
      </c>
      <c r="N8882">
        <f t="shared" si="276"/>
        <v>4932</v>
      </c>
      <c r="O8882">
        <v>5</v>
      </c>
      <c r="P8882" t="str">
        <f>VLOOKUP(O8882,dFornecedor!A:B,2,0)</f>
        <v>Atlas</v>
      </c>
    </row>
    <row r="8883" spans="1:16" x14ac:dyDescent="0.25">
      <c r="A8883">
        <v>8882</v>
      </c>
      <c r="B8883" s="1">
        <v>44470</v>
      </c>
      <c r="C8883" s="1">
        <v>44471</v>
      </c>
      <c r="D8883" s="1">
        <v>44490</v>
      </c>
      <c r="E8883" s="1">
        <v>44488</v>
      </c>
      <c r="F8883">
        <v>1</v>
      </c>
      <c r="G8883" t="str">
        <f>VLOOKUP(F8883,dComprador!A:B,2,0)</f>
        <v>Alon</v>
      </c>
      <c r="H8883">
        <v>11</v>
      </c>
      <c r="I8883" t="str">
        <f>VLOOKUP(H8883,dMateriaPrima!A:B,2,0)</f>
        <v>Papel</v>
      </c>
      <c r="J8883">
        <f>VLOOKUP(H8883,dMateriaPrima!A:C,3,0)</f>
        <v>9</v>
      </c>
      <c r="K8883">
        <v>366</v>
      </c>
      <c r="L8883">
        <f t="shared" si="277"/>
        <v>3294</v>
      </c>
      <c r="M8883">
        <v>0</v>
      </c>
      <c r="N8883">
        <f t="shared" si="276"/>
        <v>3294</v>
      </c>
      <c r="O8883">
        <v>3</v>
      </c>
      <c r="P8883" t="str">
        <f>VLOOKUP(O8883,dFornecedor!A:B,2,0)</f>
        <v>StepUp</v>
      </c>
    </row>
    <row r="8884" spans="1:16" x14ac:dyDescent="0.25">
      <c r="A8884">
        <v>8883</v>
      </c>
      <c r="B8884" s="1">
        <v>44470</v>
      </c>
      <c r="C8884" s="1">
        <v>44474</v>
      </c>
      <c r="D8884" s="1">
        <v>44501</v>
      </c>
      <c r="E8884" s="1">
        <v>44504</v>
      </c>
      <c r="F8884">
        <v>1</v>
      </c>
      <c r="G8884" t="str">
        <f>VLOOKUP(F8884,dComprador!A:B,2,0)</f>
        <v>Alon</v>
      </c>
      <c r="H8884">
        <v>9</v>
      </c>
      <c r="I8884" t="str">
        <f>VLOOKUP(H8884,dMateriaPrima!A:B,2,0)</f>
        <v>Couro</v>
      </c>
      <c r="J8884">
        <f>VLOOKUP(H8884,dMateriaPrima!A:C,3,0)</f>
        <v>4.4000000000000004</v>
      </c>
      <c r="K8884">
        <v>257</v>
      </c>
      <c r="L8884">
        <f t="shared" si="277"/>
        <v>1130.8000000000002</v>
      </c>
      <c r="M8884">
        <v>0</v>
      </c>
      <c r="N8884">
        <f t="shared" si="276"/>
        <v>1130.8000000000002</v>
      </c>
      <c r="O8884">
        <v>1</v>
      </c>
      <c r="P8884" t="str">
        <f>VLOOKUP(O8884,dFornecedor!A:B,2,0)</f>
        <v>NorthShore</v>
      </c>
    </row>
    <row r="8885" spans="1:16" x14ac:dyDescent="0.25">
      <c r="A8885">
        <v>8884</v>
      </c>
      <c r="B8885" s="1">
        <v>44470</v>
      </c>
      <c r="C8885" s="1">
        <v>44474</v>
      </c>
      <c r="D8885" s="1">
        <v>44493</v>
      </c>
      <c r="E8885" s="1">
        <v>44495</v>
      </c>
      <c r="F8885">
        <v>1</v>
      </c>
      <c r="G8885" t="str">
        <f>VLOOKUP(F8885,dComprador!A:B,2,0)</f>
        <v>Alon</v>
      </c>
      <c r="H8885">
        <v>7</v>
      </c>
      <c r="I8885" t="str">
        <f>VLOOKUP(H8885,dMateriaPrima!A:B,2,0)</f>
        <v>Poliéster</v>
      </c>
      <c r="J8885">
        <f>VLOOKUP(H8885,dMateriaPrima!A:C,3,0)</f>
        <v>8</v>
      </c>
      <c r="K8885">
        <v>3</v>
      </c>
      <c r="L8885">
        <f t="shared" si="277"/>
        <v>24</v>
      </c>
      <c r="M8885">
        <v>0</v>
      </c>
      <c r="N8885">
        <f t="shared" si="276"/>
        <v>24</v>
      </c>
      <c r="O8885">
        <v>1</v>
      </c>
      <c r="P8885" t="str">
        <f>VLOOKUP(O8885,dFornecedor!A:B,2,0)</f>
        <v>NorthShore</v>
      </c>
    </row>
    <row r="8886" spans="1:16" x14ac:dyDescent="0.25">
      <c r="A8886">
        <v>8885</v>
      </c>
      <c r="B8886" s="1">
        <v>44471</v>
      </c>
      <c r="C8886" s="1">
        <v>44479</v>
      </c>
      <c r="D8886" s="1">
        <v>44482</v>
      </c>
      <c r="E8886" s="1">
        <v>44484</v>
      </c>
      <c r="F8886">
        <v>4</v>
      </c>
      <c r="G8886" t="str">
        <f>VLOOKUP(F8886,dComprador!A:B,2,0)</f>
        <v>Lira</v>
      </c>
      <c r="H8886">
        <v>6</v>
      </c>
      <c r="I8886" t="str">
        <f>VLOOKUP(H8886,dMateriaPrima!A:B,2,0)</f>
        <v>Fio Algodão</v>
      </c>
      <c r="J8886">
        <f>VLOOKUP(H8886,dMateriaPrima!A:C,3,0)</f>
        <v>55.9</v>
      </c>
      <c r="K8886">
        <v>540</v>
      </c>
      <c r="L8886">
        <f t="shared" si="277"/>
        <v>30186</v>
      </c>
      <c r="M8886">
        <v>0</v>
      </c>
      <c r="N8886">
        <f t="shared" si="276"/>
        <v>30186</v>
      </c>
      <c r="O8886">
        <v>2</v>
      </c>
      <c r="P8886" t="str">
        <f>VLOOKUP(O8886,dFornecedor!A:B,2,0)</f>
        <v>Minerva</v>
      </c>
    </row>
    <row r="8887" spans="1:16" x14ac:dyDescent="0.25">
      <c r="A8887">
        <v>8886</v>
      </c>
      <c r="B8887" s="1">
        <v>44471</v>
      </c>
      <c r="C8887" s="1">
        <v>44479</v>
      </c>
      <c r="D8887" s="1">
        <v>44482</v>
      </c>
      <c r="E8887" s="1">
        <v>44484</v>
      </c>
      <c r="F8887">
        <v>4</v>
      </c>
      <c r="G8887" t="str">
        <f>VLOOKUP(F8887,dComprador!A:B,2,0)</f>
        <v>Lira</v>
      </c>
      <c r="H8887">
        <v>7</v>
      </c>
      <c r="I8887" t="str">
        <f>VLOOKUP(H8887,dMateriaPrima!A:B,2,0)</f>
        <v>Poliéster</v>
      </c>
      <c r="J8887">
        <f>VLOOKUP(H8887,dMateriaPrima!A:C,3,0)</f>
        <v>8</v>
      </c>
      <c r="K8887">
        <v>224</v>
      </c>
      <c r="L8887">
        <f t="shared" si="277"/>
        <v>1792</v>
      </c>
      <c r="M8887">
        <v>0</v>
      </c>
      <c r="N8887">
        <f t="shared" si="276"/>
        <v>1792</v>
      </c>
      <c r="O8887">
        <v>3</v>
      </c>
      <c r="P8887" t="str">
        <f>VLOOKUP(O8887,dFornecedor!A:B,2,0)</f>
        <v>StepUp</v>
      </c>
    </row>
    <row r="8888" spans="1:16" x14ac:dyDescent="0.25">
      <c r="A8888">
        <v>8887</v>
      </c>
      <c r="B8888" s="1">
        <v>44471</v>
      </c>
      <c r="C8888" s="1">
        <v>44471</v>
      </c>
      <c r="D8888" s="1">
        <v>44477</v>
      </c>
      <c r="E8888" s="1">
        <v>44482</v>
      </c>
      <c r="F8888">
        <v>4</v>
      </c>
      <c r="G8888" t="str">
        <f>VLOOKUP(F8888,dComprador!A:B,2,0)</f>
        <v>Lira</v>
      </c>
      <c r="H8888">
        <v>6</v>
      </c>
      <c r="I8888" t="str">
        <f>VLOOKUP(H8888,dMateriaPrima!A:B,2,0)</f>
        <v>Fio Algodão</v>
      </c>
      <c r="J8888">
        <f>VLOOKUP(H8888,dMateriaPrima!A:C,3,0)</f>
        <v>55.9</v>
      </c>
      <c r="K8888">
        <v>352</v>
      </c>
      <c r="L8888">
        <f t="shared" si="277"/>
        <v>19676.8</v>
      </c>
      <c r="M8888">
        <v>0</v>
      </c>
      <c r="N8888">
        <f t="shared" si="276"/>
        <v>19676.8</v>
      </c>
      <c r="O8888">
        <v>2</v>
      </c>
      <c r="P8888" t="str">
        <f>VLOOKUP(O8888,dFornecedor!A:B,2,0)</f>
        <v>Minerva</v>
      </c>
    </row>
    <row r="8889" spans="1:16" x14ac:dyDescent="0.25">
      <c r="A8889">
        <v>8888</v>
      </c>
      <c r="B8889" s="1">
        <v>44471</v>
      </c>
      <c r="C8889" s="1">
        <v>44479</v>
      </c>
      <c r="D8889" s="1">
        <v>44491</v>
      </c>
      <c r="E8889" s="1">
        <v>44491</v>
      </c>
      <c r="F8889">
        <v>1</v>
      </c>
      <c r="G8889" t="str">
        <f>VLOOKUP(F8889,dComprador!A:B,2,0)</f>
        <v>Alon</v>
      </c>
      <c r="H8889">
        <v>8</v>
      </c>
      <c r="I8889" t="str">
        <f>VLOOKUP(H8889,dMateriaPrima!A:B,2,0)</f>
        <v>Cimento</v>
      </c>
      <c r="J8889">
        <f>VLOOKUP(H8889,dMateriaPrima!A:C,3,0)</f>
        <v>23</v>
      </c>
      <c r="K8889">
        <v>451</v>
      </c>
      <c r="L8889">
        <f t="shared" si="277"/>
        <v>10373</v>
      </c>
      <c r="M8889">
        <v>0</v>
      </c>
      <c r="N8889">
        <f t="shared" si="276"/>
        <v>10373</v>
      </c>
      <c r="O8889">
        <v>2</v>
      </c>
      <c r="P8889" t="str">
        <f>VLOOKUP(O8889,dFornecedor!A:B,2,0)</f>
        <v>Minerva</v>
      </c>
    </row>
    <row r="8890" spans="1:16" x14ac:dyDescent="0.25">
      <c r="A8890">
        <v>8889</v>
      </c>
      <c r="B8890" s="1">
        <v>44471</v>
      </c>
      <c r="C8890" s="1">
        <v>44483</v>
      </c>
      <c r="D8890" s="1">
        <v>44487</v>
      </c>
      <c r="E8890" s="1">
        <v>44489</v>
      </c>
      <c r="F8890">
        <v>1</v>
      </c>
      <c r="G8890" t="str">
        <f>VLOOKUP(F8890,dComprador!A:B,2,0)</f>
        <v>Alon</v>
      </c>
      <c r="H8890">
        <v>4</v>
      </c>
      <c r="I8890" t="str">
        <f>VLOOKUP(H8890,dMateriaPrima!A:B,2,0)</f>
        <v>Madeira</v>
      </c>
      <c r="J8890">
        <f>VLOOKUP(H8890,dMateriaPrima!A:C,3,0)</f>
        <v>168</v>
      </c>
      <c r="K8890">
        <v>9</v>
      </c>
      <c r="L8890">
        <f t="shared" si="277"/>
        <v>1512</v>
      </c>
      <c r="M8890">
        <v>0</v>
      </c>
      <c r="N8890">
        <f t="shared" si="276"/>
        <v>1512</v>
      </c>
      <c r="O8890">
        <v>1</v>
      </c>
      <c r="P8890" t="str">
        <f>VLOOKUP(O8890,dFornecedor!A:B,2,0)</f>
        <v>NorthShore</v>
      </c>
    </row>
    <row r="8891" spans="1:16" x14ac:dyDescent="0.25">
      <c r="A8891">
        <v>8890</v>
      </c>
      <c r="B8891" s="1">
        <v>44471</v>
      </c>
      <c r="C8891" s="1">
        <v>44483</v>
      </c>
      <c r="D8891" s="1">
        <v>44492</v>
      </c>
      <c r="E8891" s="1">
        <v>44493</v>
      </c>
      <c r="F8891">
        <v>1</v>
      </c>
      <c r="G8891" t="str">
        <f>VLOOKUP(F8891,dComprador!A:B,2,0)</f>
        <v>Alon</v>
      </c>
      <c r="H8891">
        <v>7</v>
      </c>
      <c r="I8891" t="str">
        <f>VLOOKUP(H8891,dMateriaPrima!A:B,2,0)</f>
        <v>Poliéster</v>
      </c>
      <c r="J8891">
        <f>VLOOKUP(H8891,dMateriaPrima!A:C,3,0)</f>
        <v>8</v>
      </c>
      <c r="K8891">
        <v>261</v>
      </c>
      <c r="L8891">
        <f t="shared" si="277"/>
        <v>2088</v>
      </c>
      <c r="M8891">
        <v>0</v>
      </c>
      <c r="N8891">
        <f t="shared" si="276"/>
        <v>2088</v>
      </c>
      <c r="O8891">
        <v>1</v>
      </c>
      <c r="P8891" t="str">
        <f>VLOOKUP(O8891,dFornecedor!A:B,2,0)</f>
        <v>NorthShore</v>
      </c>
    </row>
    <row r="8892" spans="1:16" x14ac:dyDescent="0.25">
      <c r="A8892">
        <v>8891</v>
      </c>
      <c r="B8892" s="1">
        <v>44471</v>
      </c>
      <c r="C8892" s="1">
        <v>44472</v>
      </c>
      <c r="D8892" s="1">
        <v>44484</v>
      </c>
      <c r="E8892" s="1">
        <v>44484</v>
      </c>
      <c r="F8892">
        <v>2</v>
      </c>
      <c r="G8892" t="str">
        <f>VLOOKUP(F8892,dComprador!A:B,2,0)</f>
        <v>João</v>
      </c>
      <c r="H8892">
        <v>11</v>
      </c>
      <c r="I8892" t="str">
        <f>VLOOKUP(H8892,dMateriaPrima!A:B,2,0)</f>
        <v>Papel</v>
      </c>
      <c r="J8892">
        <f>VLOOKUP(H8892,dMateriaPrima!A:C,3,0)</f>
        <v>9</v>
      </c>
      <c r="K8892">
        <v>45</v>
      </c>
      <c r="L8892">
        <f t="shared" si="277"/>
        <v>405</v>
      </c>
      <c r="M8892">
        <v>0</v>
      </c>
      <c r="N8892">
        <f t="shared" si="276"/>
        <v>405</v>
      </c>
      <c r="O8892">
        <v>3</v>
      </c>
      <c r="P8892" t="str">
        <f>VLOOKUP(O8892,dFornecedor!A:B,2,0)</f>
        <v>StepUp</v>
      </c>
    </row>
    <row r="8893" spans="1:16" x14ac:dyDescent="0.25">
      <c r="A8893">
        <v>8892</v>
      </c>
      <c r="B8893" s="1">
        <v>44471</v>
      </c>
      <c r="C8893" s="1">
        <v>44479</v>
      </c>
      <c r="D8893" s="1">
        <v>44493</v>
      </c>
      <c r="E8893" s="1">
        <v>44494</v>
      </c>
      <c r="F8893">
        <v>1</v>
      </c>
      <c r="G8893" t="str">
        <f>VLOOKUP(F8893,dComprador!A:B,2,0)</f>
        <v>Alon</v>
      </c>
      <c r="H8893">
        <v>2</v>
      </c>
      <c r="I8893" t="str">
        <f>VLOOKUP(H8893,dMateriaPrima!A:B,2,0)</f>
        <v>Chapa Metal</v>
      </c>
      <c r="J8893">
        <f>VLOOKUP(H8893,dMateriaPrima!A:C,3,0)</f>
        <v>299.89999999999998</v>
      </c>
      <c r="K8893">
        <v>64</v>
      </c>
      <c r="L8893">
        <f t="shared" si="277"/>
        <v>19193.599999999999</v>
      </c>
      <c r="M8893">
        <v>0</v>
      </c>
      <c r="N8893">
        <f t="shared" si="276"/>
        <v>19193.599999999999</v>
      </c>
      <c r="O8893">
        <v>1</v>
      </c>
      <c r="P8893" t="str">
        <f>VLOOKUP(O8893,dFornecedor!A:B,2,0)</f>
        <v>NorthShore</v>
      </c>
    </row>
    <row r="8894" spans="1:16" x14ac:dyDescent="0.25">
      <c r="A8894">
        <v>8893</v>
      </c>
      <c r="B8894" s="1">
        <v>44471</v>
      </c>
      <c r="C8894" s="1">
        <v>44480</v>
      </c>
      <c r="D8894" s="1">
        <v>44503</v>
      </c>
      <c r="E8894" s="1">
        <v>44508</v>
      </c>
      <c r="F8894">
        <v>1</v>
      </c>
      <c r="G8894" t="str">
        <f>VLOOKUP(F8894,dComprador!A:B,2,0)</f>
        <v>Alon</v>
      </c>
      <c r="H8894">
        <v>5</v>
      </c>
      <c r="I8894" t="str">
        <f>VLOOKUP(H8894,dMateriaPrima!A:B,2,0)</f>
        <v>Areia</v>
      </c>
      <c r="J8894">
        <f>VLOOKUP(H8894,dMateriaPrima!A:C,3,0)</f>
        <v>3.59</v>
      </c>
      <c r="K8894">
        <v>166</v>
      </c>
      <c r="L8894">
        <f t="shared" si="277"/>
        <v>595.93999999999994</v>
      </c>
      <c r="M8894">
        <v>0</v>
      </c>
      <c r="N8894">
        <f t="shared" si="276"/>
        <v>595.93999999999994</v>
      </c>
      <c r="O8894">
        <v>3</v>
      </c>
      <c r="P8894" t="str">
        <f>VLOOKUP(O8894,dFornecedor!A:B,2,0)</f>
        <v>StepUp</v>
      </c>
    </row>
    <row r="8895" spans="1:16" x14ac:dyDescent="0.25">
      <c r="A8895">
        <v>8894</v>
      </c>
      <c r="B8895" s="1">
        <v>44471</v>
      </c>
      <c r="C8895" s="1">
        <v>44471</v>
      </c>
      <c r="D8895" s="1">
        <v>44494</v>
      </c>
      <c r="E8895" s="1">
        <v>44496</v>
      </c>
      <c r="F8895">
        <v>1</v>
      </c>
      <c r="G8895" t="str">
        <f>VLOOKUP(F8895,dComprador!A:B,2,0)</f>
        <v>Alon</v>
      </c>
      <c r="H8895">
        <v>11</v>
      </c>
      <c r="I8895" t="str">
        <f>VLOOKUP(H8895,dMateriaPrima!A:B,2,0)</f>
        <v>Papel</v>
      </c>
      <c r="J8895">
        <f>VLOOKUP(H8895,dMateriaPrima!A:C,3,0)</f>
        <v>9</v>
      </c>
      <c r="K8895">
        <v>326</v>
      </c>
      <c r="L8895">
        <f t="shared" si="277"/>
        <v>2934</v>
      </c>
      <c r="M8895">
        <v>0</v>
      </c>
      <c r="N8895">
        <f t="shared" si="276"/>
        <v>2934</v>
      </c>
      <c r="O8895">
        <v>2</v>
      </c>
      <c r="P8895" t="str">
        <f>VLOOKUP(O8895,dFornecedor!A:B,2,0)</f>
        <v>Minerva</v>
      </c>
    </row>
    <row r="8896" spans="1:16" x14ac:dyDescent="0.25">
      <c r="A8896">
        <v>8895</v>
      </c>
      <c r="B8896" s="1">
        <v>44472</v>
      </c>
      <c r="C8896" s="1">
        <v>44474</v>
      </c>
      <c r="D8896" s="1">
        <v>44481</v>
      </c>
      <c r="E8896" s="1">
        <v>44484</v>
      </c>
      <c r="F8896">
        <v>4</v>
      </c>
      <c r="G8896" t="str">
        <f>VLOOKUP(F8896,dComprador!A:B,2,0)</f>
        <v>Lira</v>
      </c>
      <c r="H8896">
        <v>3</v>
      </c>
      <c r="I8896" t="str">
        <f>VLOOKUP(H8896,dMateriaPrima!A:B,2,0)</f>
        <v>Barra Metal</v>
      </c>
      <c r="J8896">
        <f>VLOOKUP(H8896,dMateriaPrima!A:C,3,0)</f>
        <v>565</v>
      </c>
      <c r="K8896">
        <v>160</v>
      </c>
      <c r="L8896">
        <f t="shared" si="277"/>
        <v>90400</v>
      </c>
      <c r="M8896">
        <v>0</v>
      </c>
      <c r="N8896">
        <f t="shared" si="276"/>
        <v>90400</v>
      </c>
      <c r="O8896">
        <v>4</v>
      </c>
      <c r="P8896" t="str">
        <f>VLOOKUP(O8896,dFornecedor!A:B,2,0)</f>
        <v>AlphaOmega</v>
      </c>
    </row>
    <row r="8897" spans="1:16" x14ac:dyDescent="0.25">
      <c r="A8897">
        <v>8896</v>
      </c>
      <c r="B8897" s="1">
        <v>44472</v>
      </c>
      <c r="C8897" s="1">
        <v>44473</v>
      </c>
      <c r="D8897" s="1">
        <v>44477</v>
      </c>
      <c r="E8897" s="1">
        <v>44480</v>
      </c>
      <c r="F8897">
        <v>4</v>
      </c>
      <c r="G8897" t="str">
        <f>VLOOKUP(F8897,dComprador!A:B,2,0)</f>
        <v>Lira</v>
      </c>
      <c r="H8897">
        <v>11</v>
      </c>
      <c r="I8897" t="str">
        <f>VLOOKUP(H8897,dMateriaPrima!A:B,2,0)</f>
        <v>Papel</v>
      </c>
      <c r="J8897">
        <f>VLOOKUP(H8897,dMateriaPrima!A:C,3,0)</f>
        <v>9</v>
      </c>
      <c r="K8897">
        <v>28</v>
      </c>
      <c r="L8897">
        <f t="shared" si="277"/>
        <v>252</v>
      </c>
      <c r="M8897">
        <v>18</v>
      </c>
      <c r="N8897">
        <f t="shared" si="276"/>
        <v>206.64</v>
      </c>
      <c r="O8897">
        <v>3</v>
      </c>
      <c r="P8897" t="str">
        <f>VLOOKUP(O8897,dFornecedor!A:B,2,0)</f>
        <v>StepUp</v>
      </c>
    </row>
    <row r="8898" spans="1:16" x14ac:dyDescent="0.25">
      <c r="A8898">
        <v>8897</v>
      </c>
      <c r="B8898" s="1">
        <v>44472</v>
      </c>
      <c r="C8898" s="1">
        <v>44482</v>
      </c>
      <c r="D8898" s="1">
        <v>44490</v>
      </c>
      <c r="E8898" s="1">
        <v>44494</v>
      </c>
      <c r="F8898">
        <v>1</v>
      </c>
      <c r="G8898" t="str">
        <f>VLOOKUP(F8898,dComprador!A:B,2,0)</f>
        <v>Alon</v>
      </c>
      <c r="H8898">
        <v>7</v>
      </c>
      <c r="I8898" t="str">
        <f>VLOOKUP(H8898,dMateriaPrima!A:B,2,0)</f>
        <v>Poliéster</v>
      </c>
      <c r="J8898">
        <f>VLOOKUP(H8898,dMateriaPrima!A:C,3,0)</f>
        <v>8</v>
      </c>
      <c r="K8898">
        <v>261</v>
      </c>
      <c r="L8898">
        <f t="shared" si="277"/>
        <v>2088</v>
      </c>
      <c r="M8898">
        <v>0</v>
      </c>
      <c r="N8898">
        <f t="shared" ref="N8898:N8961" si="278">SUM(L8898-((L8898*M8898)/100))</f>
        <v>2088</v>
      </c>
      <c r="O8898">
        <v>1</v>
      </c>
      <c r="P8898" t="str">
        <f>VLOOKUP(O8898,dFornecedor!A:B,2,0)</f>
        <v>NorthShore</v>
      </c>
    </row>
    <row r="8899" spans="1:16" x14ac:dyDescent="0.25">
      <c r="A8899">
        <v>8898</v>
      </c>
      <c r="B8899" s="1">
        <v>44472</v>
      </c>
      <c r="C8899" s="1">
        <v>44480</v>
      </c>
      <c r="D8899" s="1">
        <v>44492</v>
      </c>
      <c r="E8899" s="1">
        <v>44495</v>
      </c>
      <c r="F8899">
        <v>1</v>
      </c>
      <c r="G8899" t="str">
        <f>VLOOKUP(F8899,dComprador!A:B,2,0)</f>
        <v>Alon</v>
      </c>
      <c r="H8899">
        <v>11</v>
      </c>
      <c r="I8899" t="str">
        <f>VLOOKUP(H8899,dMateriaPrima!A:B,2,0)</f>
        <v>Papel</v>
      </c>
      <c r="J8899">
        <f>VLOOKUP(H8899,dMateriaPrima!A:C,3,0)</f>
        <v>9</v>
      </c>
      <c r="K8899">
        <v>133</v>
      </c>
      <c r="L8899">
        <f t="shared" ref="L8899:L8962" si="279">J8899*K8899</f>
        <v>1197</v>
      </c>
      <c r="M8899">
        <v>0</v>
      </c>
      <c r="N8899">
        <f t="shared" si="278"/>
        <v>1197</v>
      </c>
      <c r="O8899">
        <v>2</v>
      </c>
      <c r="P8899" t="str">
        <f>VLOOKUP(O8899,dFornecedor!A:B,2,0)</f>
        <v>Minerva</v>
      </c>
    </row>
    <row r="8900" spans="1:16" x14ac:dyDescent="0.25">
      <c r="A8900">
        <v>8899</v>
      </c>
      <c r="B8900" s="1">
        <v>44472</v>
      </c>
      <c r="C8900" s="1">
        <v>44480</v>
      </c>
      <c r="D8900" s="1">
        <v>44502</v>
      </c>
      <c r="E8900" s="1">
        <v>44502</v>
      </c>
      <c r="F8900">
        <v>1</v>
      </c>
      <c r="G8900" t="str">
        <f>VLOOKUP(F8900,dComprador!A:B,2,0)</f>
        <v>Alon</v>
      </c>
      <c r="H8900">
        <v>9</v>
      </c>
      <c r="I8900" t="str">
        <f>VLOOKUP(H8900,dMateriaPrima!A:B,2,0)</f>
        <v>Couro</v>
      </c>
      <c r="J8900">
        <f>VLOOKUP(H8900,dMateriaPrima!A:C,3,0)</f>
        <v>4.4000000000000004</v>
      </c>
      <c r="K8900">
        <v>145</v>
      </c>
      <c r="L8900">
        <f t="shared" si="279"/>
        <v>638</v>
      </c>
      <c r="M8900">
        <v>0</v>
      </c>
      <c r="N8900">
        <f t="shared" si="278"/>
        <v>638</v>
      </c>
      <c r="O8900">
        <v>3</v>
      </c>
      <c r="P8900" t="str">
        <f>VLOOKUP(O8900,dFornecedor!A:B,2,0)</f>
        <v>StepUp</v>
      </c>
    </row>
    <row r="8901" spans="1:16" x14ac:dyDescent="0.25">
      <c r="A8901">
        <v>8900</v>
      </c>
      <c r="B8901" s="1">
        <v>44472</v>
      </c>
      <c r="C8901" s="1">
        <v>44476</v>
      </c>
      <c r="D8901" s="1">
        <v>44505</v>
      </c>
      <c r="E8901" s="1">
        <v>44506</v>
      </c>
      <c r="F8901">
        <v>1</v>
      </c>
      <c r="G8901" t="str">
        <f>VLOOKUP(F8901,dComprador!A:B,2,0)</f>
        <v>Alon</v>
      </c>
      <c r="H8901">
        <v>9</v>
      </c>
      <c r="I8901" t="str">
        <f>VLOOKUP(H8901,dMateriaPrima!A:B,2,0)</f>
        <v>Couro</v>
      </c>
      <c r="J8901">
        <f>VLOOKUP(H8901,dMateriaPrima!A:C,3,0)</f>
        <v>4.4000000000000004</v>
      </c>
      <c r="K8901">
        <v>58</v>
      </c>
      <c r="L8901">
        <f t="shared" si="279"/>
        <v>255.20000000000002</v>
      </c>
      <c r="M8901">
        <v>0</v>
      </c>
      <c r="N8901">
        <f t="shared" si="278"/>
        <v>255.20000000000002</v>
      </c>
      <c r="O8901">
        <v>2</v>
      </c>
      <c r="P8901" t="str">
        <f>VLOOKUP(O8901,dFornecedor!A:B,2,0)</f>
        <v>Minerva</v>
      </c>
    </row>
    <row r="8902" spans="1:16" x14ac:dyDescent="0.25">
      <c r="A8902">
        <v>8901</v>
      </c>
      <c r="B8902" s="1">
        <v>44472</v>
      </c>
      <c r="C8902" s="1">
        <v>44472</v>
      </c>
      <c r="D8902" s="1">
        <v>44495</v>
      </c>
      <c r="E8902" s="1">
        <v>44497</v>
      </c>
      <c r="F8902">
        <v>1</v>
      </c>
      <c r="G8902" t="str">
        <f>VLOOKUP(F8902,dComprador!A:B,2,0)</f>
        <v>Alon</v>
      </c>
      <c r="H8902">
        <v>8</v>
      </c>
      <c r="I8902" t="str">
        <f>VLOOKUP(H8902,dMateriaPrima!A:B,2,0)</f>
        <v>Cimento</v>
      </c>
      <c r="J8902">
        <f>VLOOKUP(H8902,dMateriaPrima!A:C,3,0)</f>
        <v>23</v>
      </c>
      <c r="K8902">
        <v>96</v>
      </c>
      <c r="L8902">
        <f t="shared" si="279"/>
        <v>2208</v>
      </c>
      <c r="M8902">
        <v>0</v>
      </c>
      <c r="N8902">
        <f t="shared" si="278"/>
        <v>2208</v>
      </c>
      <c r="O8902">
        <v>4</v>
      </c>
      <c r="P8902" t="str">
        <f>VLOOKUP(O8902,dFornecedor!A:B,2,0)</f>
        <v>AlphaOmega</v>
      </c>
    </row>
    <row r="8903" spans="1:16" x14ac:dyDescent="0.25">
      <c r="A8903">
        <v>8902</v>
      </c>
      <c r="B8903" s="1">
        <v>44473</v>
      </c>
      <c r="C8903" s="1">
        <v>44473</v>
      </c>
      <c r="D8903" s="1">
        <v>44483</v>
      </c>
      <c r="E8903" s="1">
        <v>44483</v>
      </c>
      <c r="F8903">
        <v>4</v>
      </c>
      <c r="G8903" t="str">
        <f>VLOOKUP(F8903,dComprador!A:B,2,0)</f>
        <v>Lira</v>
      </c>
      <c r="H8903">
        <v>1</v>
      </c>
      <c r="I8903" t="str">
        <f>VLOOKUP(H8903,dMateriaPrima!A:B,2,0)</f>
        <v>Tecido</v>
      </c>
      <c r="J8903">
        <f>VLOOKUP(H8903,dMateriaPrima!A:C,3,0)</f>
        <v>18</v>
      </c>
      <c r="K8903">
        <v>189</v>
      </c>
      <c r="L8903">
        <f t="shared" si="279"/>
        <v>3402</v>
      </c>
      <c r="M8903">
        <v>0</v>
      </c>
      <c r="N8903">
        <f t="shared" si="278"/>
        <v>3402</v>
      </c>
      <c r="O8903">
        <v>4</v>
      </c>
      <c r="P8903" t="str">
        <f>VLOOKUP(O8903,dFornecedor!A:B,2,0)</f>
        <v>AlphaOmega</v>
      </c>
    </row>
    <row r="8904" spans="1:16" x14ac:dyDescent="0.25">
      <c r="A8904">
        <v>8903</v>
      </c>
      <c r="B8904" s="1">
        <v>44473</v>
      </c>
      <c r="C8904" s="1">
        <v>44473</v>
      </c>
      <c r="D8904" s="1">
        <v>44480</v>
      </c>
      <c r="E8904" s="1">
        <v>44484</v>
      </c>
      <c r="F8904">
        <v>4</v>
      </c>
      <c r="G8904" t="str">
        <f>VLOOKUP(F8904,dComprador!A:B,2,0)</f>
        <v>Lira</v>
      </c>
      <c r="H8904">
        <v>7</v>
      </c>
      <c r="I8904" t="str">
        <f>VLOOKUP(H8904,dMateriaPrima!A:B,2,0)</f>
        <v>Poliéster</v>
      </c>
      <c r="J8904">
        <f>VLOOKUP(H8904,dMateriaPrima!A:C,3,0)</f>
        <v>8</v>
      </c>
      <c r="K8904">
        <v>252</v>
      </c>
      <c r="L8904">
        <f t="shared" si="279"/>
        <v>2016</v>
      </c>
      <c r="M8904">
        <v>0</v>
      </c>
      <c r="N8904">
        <f t="shared" si="278"/>
        <v>2016</v>
      </c>
      <c r="O8904">
        <v>2</v>
      </c>
      <c r="P8904" t="str">
        <f>VLOOKUP(O8904,dFornecedor!A:B,2,0)</f>
        <v>Minerva</v>
      </c>
    </row>
    <row r="8905" spans="1:16" x14ac:dyDescent="0.25">
      <c r="A8905">
        <v>8904</v>
      </c>
      <c r="B8905" s="1">
        <v>44473</v>
      </c>
      <c r="C8905" s="1">
        <v>44481</v>
      </c>
      <c r="D8905" s="1">
        <v>44485</v>
      </c>
      <c r="E8905" s="1">
        <v>44485</v>
      </c>
      <c r="F8905">
        <v>4</v>
      </c>
      <c r="G8905" t="str">
        <f>VLOOKUP(F8905,dComprador!A:B,2,0)</f>
        <v>Lira</v>
      </c>
      <c r="H8905">
        <v>9</v>
      </c>
      <c r="I8905" t="str">
        <f>VLOOKUP(H8905,dMateriaPrima!A:B,2,0)</f>
        <v>Couro</v>
      </c>
      <c r="J8905">
        <f>VLOOKUP(H8905,dMateriaPrima!A:C,3,0)</f>
        <v>4.4000000000000004</v>
      </c>
      <c r="K8905">
        <v>92</v>
      </c>
      <c r="L8905">
        <f t="shared" si="279"/>
        <v>404.8</v>
      </c>
      <c r="M8905">
        <v>0</v>
      </c>
      <c r="N8905">
        <f t="shared" si="278"/>
        <v>404.8</v>
      </c>
      <c r="O8905">
        <v>2</v>
      </c>
      <c r="P8905" t="str">
        <f>VLOOKUP(O8905,dFornecedor!A:B,2,0)</f>
        <v>Minerva</v>
      </c>
    </row>
    <row r="8906" spans="1:16" x14ac:dyDescent="0.25">
      <c r="A8906">
        <v>8905</v>
      </c>
      <c r="B8906" s="1">
        <v>44473</v>
      </c>
      <c r="C8906" s="1">
        <v>44473</v>
      </c>
      <c r="D8906" s="1">
        <v>44479</v>
      </c>
      <c r="E8906" s="1">
        <v>44481</v>
      </c>
      <c r="F8906">
        <v>4</v>
      </c>
      <c r="G8906" t="str">
        <f>VLOOKUP(F8906,dComprador!A:B,2,0)</f>
        <v>Lira</v>
      </c>
      <c r="H8906">
        <v>7</v>
      </c>
      <c r="I8906" t="str">
        <f>VLOOKUP(H8906,dMateriaPrima!A:B,2,0)</f>
        <v>Poliéster</v>
      </c>
      <c r="J8906">
        <f>VLOOKUP(H8906,dMateriaPrima!A:C,3,0)</f>
        <v>8</v>
      </c>
      <c r="K8906">
        <v>641</v>
      </c>
      <c r="L8906">
        <f t="shared" si="279"/>
        <v>5128</v>
      </c>
      <c r="M8906">
        <v>0</v>
      </c>
      <c r="N8906">
        <f t="shared" si="278"/>
        <v>5128</v>
      </c>
      <c r="O8906">
        <v>4</v>
      </c>
      <c r="P8906" t="str">
        <f>VLOOKUP(O8906,dFornecedor!A:B,2,0)</f>
        <v>AlphaOmega</v>
      </c>
    </row>
    <row r="8907" spans="1:16" x14ac:dyDescent="0.25">
      <c r="A8907">
        <v>8906</v>
      </c>
      <c r="B8907" s="1">
        <v>44473</v>
      </c>
      <c r="C8907" s="1">
        <v>44473</v>
      </c>
      <c r="D8907" s="1">
        <v>44480</v>
      </c>
      <c r="E8907" s="1">
        <v>44482</v>
      </c>
      <c r="F8907">
        <v>4</v>
      </c>
      <c r="G8907" t="str">
        <f>VLOOKUP(F8907,dComprador!A:B,2,0)</f>
        <v>Lira</v>
      </c>
      <c r="H8907">
        <v>11</v>
      </c>
      <c r="I8907" t="str">
        <f>VLOOKUP(H8907,dMateriaPrima!A:B,2,0)</f>
        <v>Papel</v>
      </c>
      <c r="J8907">
        <f>VLOOKUP(H8907,dMateriaPrima!A:C,3,0)</f>
        <v>9</v>
      </c>
      <c r="K8907">
        <v>171</v>
      </c>
      <c r="L8907">
        <f t="shared" si="279"/>
        <v>1539</v>
      </c>
      <c r="M8907">
        <v>0</v>
      </c>
      <c r="N8907">
        <f t="shared" si="278"/>
        <v>1539</v>
      </c>
      <c r="O8907">
        <v>2</v>
      </c>
      <c r="P8907" t="str">
        <f>VLOOKUP(O8907,dFornecedor!A:B,2,0)</f>
        <v>Minerva</v>
      </c>
    </row>
    <row r="8908" spans="1:16" x14ac:dyDescent="0.25">
      <c r="A8908">
        <v>8907</v>
      </c>
      <c r="B8908" s="1">
        <v>44473</v>
      </c>
      <c r="C8908" s="1">
        <v>44483</v>
      </c>
      <c r="D8908" s="1">
        <v>44486</v>
      </c>
      <c r="E8908" s="1">
        <v>44487</v>
      </c>
      <c r="F8908">
        <v>4</v>
      </c>
      <c r="G8908" t="str">
        <f>VLOOKUP(F8908,dComprador!A:B,2,0)</f>
        <v>Lira</v>
      </c>
      <c r="H8908">
        <v>9</v>
      </c>
      <c r="I8908" t="str">
        <f>VLOOKUP(H8908,dMateriaPrima!A:B,2,0)</f>
        <v>Couro</v>
      </c>
      <c r="J8908">
        <f>VLOOKUP(H8908,dMateriaPrima!A:C,3,0)</f>
        <v>4.4000000000000004</v>
      </c>
      <c r="K8908">
        <v>634</v>
      </c>
      <c r="L8908">
        <f t="shared" si="279"/>
        <v>2789.6000000000004</v>
      </c>
      <c r="M8908">
        <v>0</v>
      </c>
      <c r="N8908">
        <f t="shared" si="278"/>
        <v>2789.6000000000004</v>
      </c>
      <c r="O8908">
        <v>3</v>
      </c>
      <c r="P8908" t="str">
        <f>VLOOKUP(O8908,dFornecedor!A:B,2,0)</f>
        <v>StepUp</v>
      </c>
    </row>
    <row r="8909" spans="1:16" x14ac:dyDescent="0.25">
      <c r="A8909">
        <v>8908</v>
      </c>
      <c r="B8909" s="1">
        <v>44473</v>
      </c>
      <c r="C8909" s="1">
        <v>44474</v>
      </c>
      <c r="D8909" s="1">
        <v>44491</v>
      </c>
      <c r="E8909" s="1">
        <v>44493</v>
      </c>
      <c r="F8909">
        <v>1</v>
      </c>
      <c r="G8909" t="str">
        <f>VLOOKUP(F8909,dComprador!A:B,2,0)</f>
        <v>Alon</v>
      </c>
      <c r="H8909">
        <v>11</v>
      </c>
      <c r="I8909" t="str">
        <f>VLOOKUP(H8909,dMateriaPrima!A:B,2,0)</f>
        <v>Papel</v>
      </c>
      <c r="J8909">
        <f>VLOOKUP(H8909,dMateriaPrima!A:C,3,0)</f>
        <v>9</v>
      </c>
      <c r="K8909">
        <v>82</v>
      </c>
      <c r="L8909">
        <f t="shared" si="279"/>
        <v>738</v>
      </c>
      <c r="M8909">
        <v>0</v>
      </c>
      <c r="N8909">
        <f t="shared" si="278"/>
        <v>738</v>
      </c>
      <c r="O8909">
        <v>3</v>
      </c>
      <c r="P8909" t="str">
        <f>VLOOKUP(O8909,dFornecedor!A:B,2,0)</f>
        <v>StepUp</v>
      </c>
    </row>
    <row r="8910" spans="1:16" x14ac:dyDescent="0.25">
      <c r="A8910">
        <v>8909</v>
      </c>
      <c r="B8910" s="1">
        <v>44473</v>
      </c>
      <c r="C8910" s="1">
        <v>44482</v>
      </c>
      <c r="D8910" s="1">
        <v>44491</v>
      </c>
      <c r="E8910" s="1">
        <v>44490</v>
      </c>
      <c r="F8910">
        <v>1</v>
      </c>
      <c r="G8910" t="str">
        <f>VLOOKUP(F8910,dComprador!A:B,2,0)</f>
        <v>Alon</v>
      </c>
      <c r="H8910">
        <v>7</v>
      </c>
      <c r="I8910" t="str">
        <f>VLOOKUP(H8910,dMateriaPrima!A:B,2,0)</f>
        <v>Poliéster</v>
      </c>
      <c r="J8910">
        <f>VLOOKUP(H8910,dMateriaPrima!A:C,3,0)</f>
        <v>8</v>
      </c>
      <c r="K8910">
        <v>156</v>
      </c>
      <c r="L8910">
        <f t="shared" si="279"/>
        <v>1248</v>
      </c>
      <c r="M8910">
        <v>0</v>
      </c>
      <c r="N8910">
        <f t="shared" si="278"/>
        <v>1248</v>
      </c>
      <c r="O8910">
        <v>3</v>
      </c>
      <c r="P8910" t="str">
        <f>VLOOKUP(O8910,dFornecedor!A:B,2,0)</f>
        <v>StepUp</v>
      </c>
    </row>
    <row r="8911" spans="1:16" x14ac:dyDescent="0.25">
      <c r="A8911">
        <v>8910</v>
      </c>
      <c r="B8911" s="1">
        <v>44473</v>
      </c>
      <c r="C8911" s="1">
        <v>44480</v>
      </c>
      <c r="D8911" s="1">
        <v>44504</v>
      </c>
      <c r="E8911" s="1">
        <v>44509</v>
      </c>
      <c r="F8911">
        <v>1</v>
      </c>
      <c r="G8911" t="str">
        <f>VLOOKUP(F8911,dComprador!A:B,2,0)</f>
        <v>Alon</v>
      </c>
      <c r="H8911">
        <v>5</v>
      </c>
      <c r="I8911" t="str">
        <f>VLOOKUP(H8911,dMateriaPrima!A:B,2,0)</f>
        <v>Areia</v>
      </c>
      <c r="J8911">
        <f>VLOOKUP(H8911,dMateriaPrima!A:C,3,0)</f>
        <v>3.59</v>
      </c>
      <c r="K8911">
        <v>199</v>
      </c>
      <c r="L8911">
        <f t="shared" si="279"/>
        <v>714.41</v>
      </c>
      <c r="M8911">
        <v>0</v>
      </c>
      <c r="N8911">
        <f t="shared" si="278"/>
        <v>714.41</v>
      </c>
      <c r="O8911">
        <v>2</v>
      </c>
      <c r="P8911" t="str">
        <f>VLOOKUP(O8911,dFornecedor!A:B,2,0)</f>
        <v>Minerva</v>
      </c>
    </row>
    <row r="8912" spans="1:16" x14ac:dyDescent="0.25">
      <c r="A8912">
        <v>8911</v>
      </c>
      <c r="B8912" s="1">
        <v>44473</v>
      </c>
      <c r="C8912" s="1">
        <v>44475</v>
      </c>
      <c r="D8912" s="1">
        <v>44503</v>
      </c>
      <c r="E8912" s="1">
        <v>44507</v>
      </c>
      <c r="F8912">
        <v>1</v>
      </c>
      <c r="G8912" t="str">
        <f>VLOOKUP(F8912,dComprador!A:B,2,0)</f>
        <v>Alon</v>
      </c>
      <c r="H8912">
        <v>10</v>
      </c>
      <c r="I8912" t="str">
        <f>VLOOKUP(H8912,dMateriaPrima!A:B,2,0)</f>
        <v>Pedra Britada</v>
      </c>
      <c r="J8912">
        <f>VLOOKUP(H8912,dMateriaPrima!A:C,3,0)</f>
        <v>56</v>
      </c>
      <c r="K8912">
        <v>383</v>
      </c>
      <c r="L8912">
        <f t="shared" si="279"/>
        <v>21448</v>
      </c>
      <c r="M8912">
        <v>0</v>
      </c>
      <c r="N8912">
        <f t="shared" si="278"/>
        <v>21448</v>
      </c>
      <c r="O8912">
        <v>1</v>
      </c>
      <c r="P8912" t="str">
        <f>VLOOKUP(O8912,dFornecedor!A:B,2,0)</f>
        <v>NorthShore</v>
      </c>
    </row>
    <row r="8913" spans="1:16" x14ac:dyDescent="0.25">
      <c r="A8913">
        <v>8912</v>
      </c>
      <c r="B8913" s="1">
        <v>44474</v>
      </c>
      <c r="C8913" s="1">
        <v>44479</v>
      </c>
      <c r="D8913" s="1">
        <v>44480</v>
      </c>
      <c r="E8913" s="1">
        <v>44484</v>
      </c>
      <c r="F8913">
        <v>4</v>
      </c>
      <c r="G8913" t="str">
        <f>VLOOKUP(F8913,dComprador!A:B,2,0)</f>
        <v>Lira</v>
      </c>
      <c r="H8913">
        <v>9</v>
      </c>
      <c r="I8913" t="str">
        <f>VLOOKUP(H8913,dMateriaPrima!A:B,2,0)</f>
        <v>Couro</v>
      </c>
      <c r="J8913">
        <f>VLOOKUP(H8913,dMateriaPrima!A:C,3,0)</f>
        <v>4.4000000000000004</v>
      </c>
      <c r="K8913">
        <v>522</v>
      </c>
      <c r="L8913">
        <f t="shared" si="279"/>
        <v>2296.8000000000002</v>
      </c>
      <c r="M8913">
        <v>0</v>
      </c>
      <c r="N8913">
        <f t="shared" si="278"/>
        <v>2296.8000000000002</v>
      </c>
      <c r="O8913">
        <v>1</v>
      </c>
      <c r="P8913" t="str">
        <f>VLOOKUP(O8913,dFornecedor!A:B,2,0)</f>
        <v>NorthShore</v>
      </c>
    </row>
    <row r="8914" spans="1:16" x14ac:dyDescent="0.25">
      <c r="A8914">
        <v>8913</v>
      </c>
      <c r="B8914" s="1">
        <v>44474</v>
      </c>
      <c r="C8914" s="1">
        <v>44476</v>
      </c>
      <c r="D8914" s="1">
        <v>44482</v>
      </c>
      <c r="E8914" s="1">
        <v>44482</v>
      </c>
      <c r="F8914">
        <v>4</v>
      </c>
      <c r="G8914" t="str">
        <f>VLOOKUP(F8914,dComprador!A:B,2,0)</f>
        <v>Lira</v>
      </c>
      <c r="H8914">
        <v>11</v>
      </c>
      <c r="I8914" t="str">
        <f>VLOOKUP(H8914,dMateriaPrima!A:B,2,0)</f>
        <v>Papel</v>
      </c>
      <c r="J8914">
        <f>VLOOKUP(H8914,dMateriaPrima!A:C,3,0)</f>
        <v>9</v>
      </c>
      <c r="K8914">
        <v>198</v>
      </c>
      <c r="L8914">
        <f t="shared" si="279"/>
        <v>1782</v>
      </c>
      <c r="M8914">
        <v>0</v>
      </c>
      <c r="N8914">
        <f t="shared" si="278"/>
        <v>1782</v>
      </c>
      <c r="O8914">
        <v>1</v>
      </c>
      <c r="P8914" t="str">
        <f>VLOOKUP(O8914,dFornecedor!A:B,2,0)</f>
        <v>NorthShore</v>
      </c>
    </row>
    <row r="8915" spans="1:16" x14ac:dyDescent="0.25">
      <c r="A8915">
        <v>8914</v>
      </c>
      <c r="B8915" s="1">
        <v>44474</v>
      </c>
      <c r="C8915" s="1">
        <v>44474</v>
      </c>
      <c r="D8915" s="1">
        <v>44480</v>
      </c>
      <c r="E8915" s="1">
        <v>44483</v>
      </c>
      <c r="F8915">
        <v>4</v>
      </c>
      <c r="G8915" t="str">
        <f>VLOOKUP(F8915,dComprador!A:B,2,0)</f>
        <v>Lira</v>
      </c>
      <c r="H8915">
        <v>11</v>
      </c>
      <c r="I8915" t="str">
        <f>VLOOKUP(H8915,dMateriaPrima!A:B,2,0)</f>
        <v>Papel</v>
      </c>
      <c r="J8915">
        <f>VLOOKUP(H8915,dMateriaPrima!A:C,3,0)</f>
        <v>9</v>
      </c>
      <c r="K8915">
        <v>107</v>
      </c>
      <c r="L8915">
        <f t="shared" si="279"/>
        <v>963</v>
      </c>
      <c r="M8915">
        <v>0</v>
      </c>
      <c r="N8915">
        <f t="shared" si="278"/>
        <v>963</v>
      </c>
      <c r="O8915">
        <v>2</v>
      </c>
      <c r="P8915" t="str">
        <f>VLOOKUP(O8915,dFornecedor!A:B,2,0)</f>
        <v>Minerva</v>
      </c>
    </row>
    <row r="8916" spans="1:16" x14ac:dyDescent="0.25">
      <c r="A8916">
        <v>8915</v>
      </c>
      <c r="B8916" s="1">
        <v>44474</v>
      </c>
      <c r="C8916" s="1">
        <v>44480</v>
      </c>
      <c r="D8916" s="1">
        <v>44494</v>
      </c>
      <c r="E8916" s="1">
        <v>44497</v>
      </c>
      <c r="F8916">
        <v>1</v>
      </c>
      <c r="G8916" t="str">
        <f>VLOOKUP(F8916,dComprador!A:B,2,0)</f>
        <v>Alon</v>
      </c>
      <c r="H8916">
        <v>11</v>
      </c>
      <c r="I8916" t="str">
        <f>VLOOKUP(H8916,dMateriaPrima!A:B,2,0)</f>
        <v>Papel</v>
      </c>
      <c r="J8916">
        <f>VLOOKUP(H8916,dMateriaPrima!A:C,3,0)</f>
        <v>9</v>
      </c>
      <c r="K8916">
        <v>18</v>
      </c>
      <c r="L8916">
        <f t="shared" si="279"/>
        <v>162</v>
      </c>
      <c r="M8916">
        <v>0</v>
      </c>
      <c r="N8916">
        <f t="shared" si="278"/>
        <v>162</v>
      </c>
      <c r="O8916">
        <v>2</v>
      </c>
      <c r="P8916" t="str">
        <f>VLOOKUP(O8916,dFornecedor!A:B,2,0)</f>
        <v>Minerva</v>
      </c>
    </row>
    <row r="8917" spans="1:16" x14ac:dyDescent="0.25">
      <c r="A8917">
        <v>8916</v>
      </c>
      <c r="B8917" s="1">
        <v>44474</v>
      </c>
      <c r="C8917" s="1">
        <v>44481</v>
      </c>
      <c r="D8917" s="1">
        <v>44494</v>
      </c>
      <c r="E8917" s="1">
        <v>44492</v>
      </c>
      <c r="F8917">
        <v>1</v>
      </c>
      <c r="G8917" t="str">
        <f>VLOOKUP(F8917,dComprador!A:B,2,0)</f>
        <v>Alon</v>
      </c>
      <c r="H8917">
        <v>11</v>
      </c>
      <c r="I8917" t="str">
        <f>VLOOKUP(H8917,dMateriaPrima!A:B,2,0)</f>
        <v>Papel</v>
      </c>
      <c r="J8917">
        <f>VLOOKUP(H8917,dMateriaPrima!A:C,3,0)</f>
        <v>9</v>
      </c>
      <c r="K8917">
        <v>292</v>
      </c>
      <c r="L8917">
        <f t="shared" si="279"/>
        <v>2628</v>
      </c>
      <c r="M8917">
        <v>0</v>
      </c>
      <c r="N8917">
        <f t="shared" si="278"/>
        <v>2628</v>
      </c>
      <c r="O8917">
        <v>2</v>
      </c>
      <c r="P8917" t="str">
        <f>VLOOKUP(O8917,dFornecedor!A:B,2,0)</f>
        <v>Minerva</v>
      </c>
    </row>
    <row r="8918" spans="1:16" x14ac:dyDescent="0.25">
      <c r="A8918">
        <v>8917</v>
      </c>
      <c r="B8918" s="1">
        <v>44474</v>
      </c>
      <c r="C8918" s="1">
        <v>44474</v>
      </c>
      <c r="D8918" s="1">
        <v>44493</v>
      </c>
      <c r="E8918" s="1">
        <v>44493</v>
      </c>
      <c r="F8918">
        <v>1</v>
      </c>
      <c r="G8918" t="str">
        <f>VLOOKUP(F8918,dComprador!A:B,2,0)</f>
        <v>Alon</v>
      </c>
      <c r="H8918">
        <v>6</v>
      </c>
      <c r="I8918" t="str">
        <f>VLOOKUP(H8918,dMateriaPrima!A:B,2,0)</f>
        <v>Fio Algodão</v>
      </c>
      <c r="J8918">
        <f>VLOOKUP(H8918,dMateriaPrima!A:C,3,0)</f>
        <v>55.9</v>
      </c>
      <c r="K8918">
        <v>366</v>
      </c>
      <c r="L8918">
        <f t="shared" si="279"/>
        <v>20459.399999999998</v>
      </c>
      <c r="M8918">
        <v>0</v>
      </c>
      <c r="N8918">
        <f t="shared" si="278"/>
        <v>20459.399999999998</v>
      </c>
      <c r="O8918">
        <v>2</v>
      </c>
      <c r="P8918" t="str">
        <f>VLOOKUP(O8918,dFornecedor!A:B,2,0)</f>
        <v>Minerva</v>
      </c>
    </row>
    <row r="8919" spans="1:16" x14ac:dyDescent="0.25">
      <c r="A8919">
        <v>8918</v>
      </c>
      <c r="B8919" s="1">
        <v>44474</v>
      </c>
      <c r="C8919" s="1">
        <v>44487</v>
      </c>
      <c r="D8919" s="1">
        <v>44493</v>
      </c>
      <c r="E8919" s="1">
        <v>44496</v>
      </c>
      <c r="F8919">
        <v>1</v>
      </c>
      <c r="G8919" t="str">
        <f>VLOOKUP(F8919,dComprador!A:B,2,0)</f>
        <v>Alon</v>
      </c>
      <c r="H8919">
        <v>11</v>
      </c>
      <c r="I8919" t="str">
        <f>VLOOKUP(H8919,dMateriaPrima!A:B,2,0)</f>
        <v>Papel</v>
      </c>
      <c r="J8919">
        <f>VLOOKUP(H8919,dMateriaPrima!A:C,3,0)</f>
        <v>9</v>
      </c>
      <c r="K8919">
        <v>126</v>
      </c>
      <c r="L8919">
        <f t="shared" si="279"/>
        <v>1134</v>
      </c>
      <c r="M8919">
        <v>0</v>
      </c>
      <c r="N8919">
        <f t="shared" si="278"/>
        <v>1134</v>
      </c>
      <c r="O8919">
        <v>1</v>
      </c>
      <c r="P8919" t="str">
        <f>VLOOKUP(O8919,dFornecedor!A:B,2,0)</f>
        <v>NorthShore</v>
      </c>
    </row>
    <row r="8920" spans="1:16" x14ac:dyDescent="0.25">
      <c r="A8920">
        <v>8919</v>
      </c>
      <c r="B8920" s="1">
        <v>44474</v>
      </c>
      <c r="C8920" s="1">
        <v>44477</v>
      </c>
      <c r="D8920" s="1">
        <v>44504</v>
      </c>
      <c r="E8920" s="1">
        <v>44511</v>
      </c>
      <c r="F8920">
        <v>1</v>
      </c>
      <c r="G8920" t="str">
        <f>VLOOKUP(F8920,dComprador!A:B,2,0)</f>
        <v>Alon</v>
      </c>
      <c r="H8920">
        <v>7</v>
      </c>
      <c r="I8920" t="str">
        <f>VLOOKUP(H8920,dMateriaPrima!A:B,2,0)</f>
        <v>Poliéster</v>
      </c>
      <c r="J8920">
        <f>VLOOKUP(H8920,dMateriaPrima!A:C,3,0)</f>
        <v>8</v>
      </c>
      <c r="K8920">
        <v>478</v>
      </c>
      <c r="L8920">
        <f t="shared" si="279"/>
        <v>3824</v>
      </c>
      <c r="M8920">
        <v>0</v>
      </c>
      <c r="N8920">
        <f t="shared" si="278"/>
        <v>3824</v>
      </c>
      <c r="O8920">
        <v>4</v>
      </c>
      <c r="P8920" t="str">
        <f>VLOOKUP(O8920,dFornecedor!A:B,2,0)</f>
        <v>AlphaOmega</v>
      </c>
    </row>
    <row r="8921" spans="1:16" x14ac:dyDescent="0.25">
      <c r="A8921">
        <v>8920</v>
      </c>
      <c r="B8921" s="1">
        <v>44474</v>
      </c>
      <c r="C8921" s="1">
        <v>44474</v>
      </c>
      <c r="D8921" s="1">
        <v>44497</v>
      </c>
      <c r="E8921" s="1">
        <v>44499</v>
      </c>
      <c r="F8921">
        <v>1</v>
      </c>
      <c r="G8921" t="str">
        <f>VLOOKUP(F8921,dComprador!A:B,2,0)</f>
        <v>Alon</v>
      </c>
      <c r="H8921">
        <v>5</v>
      </c>
      <c r="I8921" t="str">
        <f>VLOOKUP(H8921,dMateriaPrima!A:B,2,0)</f>
        <v>Areia</v>
      </c>
      <c r="J8921">
        <f>VLOOKUP(H8921,dMateriaPrima!A:C,3,0)</f>
        <v>3.59</v>
      </c>
      <c r="K8921">
        <v>193</v>
      </c>
      <c r="L8921">
        <f t="shared" si="279"/>
        <v>692.87</v>
      </c>
      <c r="M8921">
        <v>0</v>
      </c>
      <c r="N8921">
        <f t="shared" si="278"/>
        <v>692.87</v>
      </c>
      <c r="O8921">
        <v>2</v>
      </c>
      <c r="P8921" t="str">
        <f>VLOOKUP(O8921,dFornecedor!A:B,2,0)</f>
        <v>Minerva</v>
      </c>
    </row>
    <row r="8922" spans="1:16" x14ac:dyDescent="0.25">
      <c r="A8922">
        <v>8921</v>
      </c>
      <c r="B8922" s="1">
        <v>44474</v>
      </c>
      <c r="C8922" s="1">
        <v>44489</v>
      </c>
      <c r="D8922" s="1">
        <v>44498</v>
      </c>
      <c r="E8922" s="1">
        <v>44498</v>
      </c>
      <c r="F8922">
        <v>1</v>
      </c>
      <c r="G8922" t="str">
        <f>VLOOKUP(F8922,dComprador!A:B,2,0)</f>
        <v>Alon</v>
      </c>
      <c r="H8922">
        <v>9</v>
      </c>
      <c r="I8922" t="str">
        <f>VLOOKUP(H8922,dMateriaPrima!A:B,2,0)</f>
        <v>Couro</v>
      </c>
      <c r="J8922">
        <f>VLOOKUP(H8922,dMateriaPrima!A:C,3,0)</f>
        <v>4.4000000000000004</v>
      </c>
      <c r="K8922">
        <v>7</v>
      </c>
      <c r="L8922">
        <f t="shared" si="279"/>
        <v>30.800000000000004</v>
      </c>
      <c r="M8922">
        <v>0</v>
      </c>
      <c r="N8922">
        <f t="shared" si="278"/>
        <v>30.800000000000004</v>
      </c>
      <c r="O8922">
        <v>1</v>
      </c>
      <c r="P8922" t="str">
        <f>VLOOKUP(O8922,dFornecedor!A:B,2,0)</f>
        <v>NorthShore</v>
      </c>
    </row>
    <row r="8923" spans="1:16" x14ac:dyDescent="0.25">
      <c r="A8923">
        <v>8922</v>
      </c>
      <c r="B8923" s="1">
        <v>44475</v>
      </c>
      <c r="C8923" s="1">
        <v>44482</v>
      </c>
      <c r="D8923" s="1">
        <v>44484</v>
      </c>
      <c r="E8923" s="1">
        <v>44488</v>
      </c>
      <c r="F8923">
        <v>4</v>
      </c>
      <c r="G8923" t="str">
        <f>VLOOKUP(F8923,dComprador!A:B,2,0)</f>
        <v>Lira</v>
      </c>
      <c r="H8923">
        <v>9</v>
      </c>
      <c r="I8923" t="str">
        <f>VLOOKUP(H8923,dMateriaPrima!A:B,2,0)</f>
        <v>Couro</v>
      </c>
      <c r="J8923">
        <f>VLOOKUP(H8923,dMateriaPrima!A:C,3,0)</f>
        <v>4.4000000000000004</v>
      </c>
      <c r="K8923">
        <v>46</v>
      </c>
      <c r="L8923">
        <f t="shared" si="279"/>
        <v>202.4</v>
      </c>
      <c r="M8923">
        <v>0</v>
      </c>
      <c r="N8923">
        <f t="shared" si="278"/>
        <v>202.4</v>
      </c>
      <c r="O8923">
        <v>2</v>
      </c>
      <c r="P8923" t="str">
        <f>VLOOKUP(O8923,dFornecedor!A:B,2,0)</f>
        <v>Minerva</v>
      </c>
    </row>
    <row r="8924" spans="1:16" x14ac:dyDescent="0.25">
      <c r="A8924">
        <v>8923</v>
      </c>
      <c r="B8924" s="1">
        <v>44475</v>
      </c>
      <c r="C8924" s="1">
        <v>44477</v>
      </c>
      <c r="D8924" s="1">
        <v>44481</v>
      </c>
      <c r="E8924" s="1">
        <v>44484</v>
      </c>
      <c r="F8924">
        <v>4</v>
      </c>
      <c r="G8924" t="str">
        <f>VLOOKUP(F8924,dComprador!A:B,2,0)</f>
        <v>Lira</v>
      </c>
      <c r="H8924">
        <v>7</v>
      </c>
      <c r="I8924" t="str">
        <f>VLOOKUP(H8924,dMateriaPrima!A:B,2,0)</f>
        <v>Poliéster</v>
      </c>
      <c r="J8924">
        <f>VLOOKUP(H8924,dMateriaPrima!A:C,3,0)</f>
        <v>8</v>
      </c>
      <c r="K8924">
        <v>100</v>
      </c>
      <c r="L8924">
        <f t="shared" si="279"/>
        <v>800</v>
      </c>
      <c r="M8924">
        <v>0</v>
      </c>
      <c r="N8924">
        <f t="shared" si="278"/>
        <v>800</v>
      </c>
      <c r="O8924">
        <v>2</v>
      </c>
      <c r="P8924" t="str">
        <f>VLOOKUP(O8924,dFornecedor!A:B,2,0)</f>
        <v>Minerva</v>
      </c>
    </row>
    <row r="8925" spans="1:16" x14ac:dyDescent="0.25">
      <c r="A8925">
        <v>8924</v>
      </c>
      <c r="B8925" s="1">
        <v>44475</v>
      </c>
      <c r="C8925" s="1">
        <v>44480</v>
      </c>
      <c r="D8925" s="1">
        <v>44496</v>
      </c>
      <c r="E8925" s="1">
        <v>44497</v>
      </c>
      <c r="F8925">
        <v>1</v>
      </c>
      <c r="G8925" t="str">
        <f>VLOOKUP(F8925,dComprador!A:B,2,0)</f>
        <v>Alon</v>
      </c>
      <c r="H8925">
        <v>9</v>
      </c>
      <c r="I8925" t="str">
        <f>VLOOKUP(H8925,dMateriaPrima!A:B,2,0)</f>
        <v>Couro</v>
      </c>
      <c r="J8925">
        <f>VLOOKUP(H8925,dMateriaPrima!A:C,3,0)</f>
        <v>4.4000000000000004</v>
      </c>
      <c r="K8925">
        <v>261</v>
      </c>
      <c r="L8925">
        <f t="shared" si="279"/>
        <v>1148.4000000000001</v>
      </c>
      <c r="M8925">
        <v>0</v>
      </c>
      <c r="N8925">
        <f t="shared" si="278"/>
        <v>1148.4000000000001</v>
      </c>
      <c r="O8925">
        <v>3</v>
      </c>
      <c r="P8925" t="str">
        <f>VLOOKUP(O8925,dFornecedor!A:B,2,0)</f>
        <v>StepUp</v>
      </c>
    </row>
    <row r="8926" spans="1:16" x14ac:dyDescent="0.25">
      <c r="A8926">
        <v>8925</v>
      </c>
      <c r="B8926" s="1">
        <v>44475</v>
      </c>
      <c r="C8926" s="1">
        <v>44475</v>
      </c>
      <c r="D8926" s="1">
        <v>44495</v>
      </c>
      <c r="E8926" s="1">
        <v>44496</v>
      </c>
      <c r="F8926">
        <v>1</v>
      </c>
      <c r="G8926" t="str">
        <f>VLOOKUP(F8926,dComprador!A:B,2,0)</f>
        <v>Alon</v>
      </c>
      <c r="H8926">
        <v>1</v>
      </c>
      <c r="I8926" t="str">
        <f>VLOOKUP(H8926,dMateriaPrima!A:B,2,0)</f>
        <v>Tecido</v>
      </c>
      <c r="J8926">
        <f>VLOOKUP(H8926,dMateriaPrima!A:C,3,0)</f>
        <v>18</v>
      </c>
      <c r="K8926">
        <v>88</v>
      </c>
      <c r="L8926">
        <f t="shared" si="279"/>
        <v>1584</v>
      </c>
      <c r="M8926">
        <v>0</v>
      </c>
      <c r="N8926">
        <f t="shared" si="278"/>
        <v>1584</v>
      </c>
      <c r="O8926">
        <v>4</v>
      </c>
      <c r="P8926" t="str">
        <f>VLOOKUP(O8926,dFornecedor!A:B,2,0)</f>
        <v>AlphaOmega</v>
      </c>
    </row>
    <row r="8927" spans="1:16" x14ac:dyDescent="0.25">
      <c r="A8927">
        <v>8926</v>
      </c>
      <c r="B8927" s="1">
        <v>44475</v>
      </c>
      <c r="C8927" s="1">
        <v>44484</v>
      </c>
      <c r="D8927" s="1">
        <v>44507</v>
      </c>
      <c r="E8927" s="1">
        <v>44507</v>
      </c>
      <c r="F8927">
        <v>1</v>
      </c>
      <c r="G8927" t="str">
        <f>VLOOKUP(F8927,dComprador!A:B,2,0)</f>
        <v>Alon</v>
      </c>
      <c r="H8927">
        <v>1</v>
      </c>
      <c r="I8927" t="str">
        <f>VLOOKUP(H8927,dMateriaPrima!A:B,2,0)</f>
        <v>Tecido</v>
      </c>
      <c r="J8927">
        <f>VLOOKUP(H8927,dMateriaPrima!A:C,3,0)</f>
        <v>18</v>
      </c>
      <c r="K8927">
        <v>15</v>
      </c>
      <c r="L8927">
        <f t="shared" si="279"/>
        <v>270</v>
      </c>
      <c r="M8927">
        <v>0</v>
      </c>
      <c r="N8927">
        <f t="shared" si="278"/>
        <v>270</v>
      </c>
      <c r="O8927">
        <v>3</v>
      </c>
      <c r="P8927" t="str">
        <f>VLOOKUP(O8927,dFornecedor!A:B,2,0)</f>
        <v>StepUp</v>
      </c>
    </row>
    <row r="8928" spans="1:16" x14ac:dyDescent="0.25">
      <c r="A8928">
        <v>8927</v>
      </c>
      <c r="B8928" s="1">
        <v>44475</v>
      </c>
      <c r="C8928" s="1">
        <v>44484</v>
      </c>
      <c r="D8928" s="1">
        <v>44508</v>
      </c>
      <c r="E8928" s="1">
        <v>44508</v>
      </c>
      <c r="F8928">
        <v>1</v>
      </c>
      <c r="G8928" t="str">
        <f>VLOOKUP(F8928,dComprador!A:B,2,0)</f>
        <v>Alon</v>
      </c>
      <c r="H8928">
        <v>11</v>
      </c>
      <c r="I8928" t="str">
        <f>VLOOKUP(H8928,dMateriaPrima!A:B,2,0)</f>
        <v>Papel</v>
      </c>
      <c r="J8928">
        <f>VLOOKUP(H8928,dMateriaPrima!A:C,3,0)</f>
        <v>9</v>
      </c>
      <c r="K8928">
        <v>216</v>
      </c>
      <c r="L8928">
        <f t="shared" si="279"/>
        <v>1944</v>
      </c>
      <c r="M8928">
        <v>0</v>
      </c>
      <c r="N8928">
        <f t="shared" si="278"/>
        <v>1944</v>
      </c>
      <c r="O8928">
        <v>3</v>
      </c>
      <c r="P8928" t="str">
        <f>VLOOKUP(O8928,dFornecedor!A:B,2,0)</f>
        <v>StepUp</v>
      </c>
    </row>
    <row r="8929" spans="1:16" x14ac:dyDescent="0.25">
      <c r="A8929">
        <v>8928</v>
      </c>
      <c r="B8929" s="1">
        <v>44476</v>
      </c>
      <c r="C8929" s="1">
        <v>44479</v>
      </c>
      <c r="D8929" s="1">
        <v>44483</v>
      </c>
      <c r="E8929" s="1">
        <v>44485</v>
      </c>
      <c r="F8929">
        <v>4</v>
      </c>
      <c r="G8929" t="str">
        <f>VLOOKUP(F8929,dComprador!A:B,2,0)</f>
        <v>Lira</v>
      </c>
      <c r="H8929">
        <v>6</v>
      </c>
      <c r="I8929" t="str">
        <f>VLOOKUP(H8929,dMateriaPrima!A:B,2,0)</f>
        <v>Fio Algodão</v>
      </c>
      <c r="J8929">
        <f>VLOOKUP(H8929,dMateriaPrima!A:C,3,0)</f>
        <v>55.9</v>
      </c>
      <c r="K8929">
        <v>6</v>
      </c>
      <c r="L8929">
        <f t="shared" si="279"/>
        <v>335.4</v>
      </c>
      <c r="M8929">
        <v>0</v>
      </c>
      <c r="N8929">
        <f t="shared" si="278"/>
        <v>335.4</v>
      </c>
      <c r="O8929">
        <v>1</v>
      </c>
      <c r="P8929" t="str">
        <f>VLOOKUP(O8929,dFornecedor!A:B,2,0)</f>
        <v>NorthShore</v>
      </c>
    </row>
    <row r="8930" spans="1:16" x14ac:dyDescent="0.25">
      <c r="A8930">
        <v>8929</v>
      </c>
      <c r="B8930" s="1">
        <v>44476</v>
      </c>
      <c r="C8930" s="1">
        <v>44476</v>
      </c>
      <c r="D8930" s="1">
        <v>44483</v>
      </c>
      <c r="E8930" s="1">
        <v>44484</v>
      </c>
      <c r="F8930">
        <v>4</v>
      </c>
      <c r="G8930" t="str">
        <f>VLOOKUP(F8930,dComprador!A:B,2,0)</f>
        <v>Lira</v>
      </c>
      <c r="H8930">
        <v>5</v>
      </c>
      <c r="I8930" t="str">
        <f>VLOOKUP(H8930,dMateriaPrima!A:B,2,0)</f>
        <v>Areia</v>
      </c>
      <c r="J8930">
        <f>VLOOKUP(H8930,dMateriaPrima!A:C,3,0)</f>
        <v>3.59</v>
      </c>
      <c r="K8930">
        <v>6</v>
      </c>
      <c r="L8930">
        <f t="shared" si="279"/>
        <v>21.54</v>
      </c>
      <c r="M8930">
        <v>0</v>
      </c>
      <c r="N8930">
        <f t="shared" si="278"/>
        <v>21.54</v>
      </c>
      <c r="O8930">
        <v>4</v>
      </c>
      <c r="P8930" t="str">
        <f>VLOOKUP(O8930,dFornecedor!A:B,2,0)</f>
        <v>AlphaOmega</v>
      </c>
    </row>
    <row r="8931" spans="1:16" x14ac:dyDescent="0.25">
      <c r="A8931">
        <v>8930</v>
      </c>
      <c r="B8931" s="1">
        <v>44476</v>
      </c>
      <c r="C8931" s="1">
        <v>44481</v>
      </c>
      <c r="D8931" s="1">
        <v>44485</v>
      </c>
      <c r="E8931" s="1">
        <v>44485</v>
      </c>
      <c r="F8931">
        <v>4</v>
      </c>
      <c r="G8931" t="str">
        <f>VLOOKUP(F8931,dComprador!A:B,2,0)</f>
        <v>Lira</v>
      </c>
      <c r="H8931">
        <v>9</v>
      </c>
      <c r="I8931" t="str">
        <f>VLOOKUP(H8931,dMateriaPrima!A:B,2,0)</f>
        <v>Couro</v>
      </c>
      <c r="J8931">
        <f>VLOOKUP(H8931,dMateriaPrima!A:C,3,0)</f>
        <v>4.4000000000000004</v>
      </c>
      <c r="K8931">
        <v>89</v>
      </c>
      <c r="L8931">
        <f t="shared" si="279"/>
        <v>391.6</v>
      </c>
      <c r="M8931">
        <v>0</v>
      </c>
      <c r="N8931">
        <f t="shared" si="278"/>
        <v>391.6</v>
      </c>
      <c r="O8931">
        <v>5</v>
      </c>
      <c r="P8931" t="str">
        <f>VLOOKUP(O8931,dFornecedor!A:B,2,0)</f>
        <v>Atlas</v>
      </c>
    </row>
    <row r="8932" spans="1:16" x14ac:dyDescent="0.25">
      <c r="A8932">
        <v>8931</v>
      </c>
      <c r="B8932" s="1">
        <v>44476</v>
      </c>
      <c r="C8932" s="1">
        <v>44478</v>
      </c>
      <c r="D8932" s="1">
        <v>44484</v>
      </c>
      <c r="E8932" s="1">
        <v>44486</v>
      </c>
      <c r="F8932">
        <v>4</v>
      </c>
      <c r="G8932" t="str">
        <f>VLOOKUP(F8932,dComprador!A:B,2,0)</f>
        <v>Lira</v>
      </c>
      <c r="H8932">
        <v>1</v>
      </c>
      <c r="I8932" t="str">
        <f>VLOOKUP(H8932,dMateriaPrima!A:B,2,0)</f>
        <v>Tecido</v>
      </c>
      <c r="J8932">
        <f>VLOOKUP(H8932,dMateriaPrima!A:C,3,0)</f>
        <v>18</v>
      </c>
      <c r="K8932">
        <v>169</v>
      </c>
      <c r="L8932">
        <f t="shared" si="279"/>
        <v>3042</v>
      </c>
      <c r="M8932">
        <v>0</v>
      </c>
      <c r="N8932">
        <f t="shared" si="278"/>
        <v>3042</v>
      </c>
      <c r="O8932">
        <v>5</v>
      </c>
      <c r="P8932" t="str">
        <f>VLOOKUP(O8932,dFornecedor!A:B,2,0)</f>
        <v>Atlas</v>
      </c>
    </row>
    <row r="8933" spans="1:16" x14ac:dyDescent="0.25">
      <c r="A8933">
        <v>8932</v>
      </c>
      <c r="B8933" s="1">
        <v>44476</v>
      </c>
      <c r="C8933" s="1">
        <v>44486</v>
      </c>
      <c r="D8933" s="1">
        <v>44486</v>
      </c>
      <c r="E8933" s="1">
        <v>44490</v>
      </c>
      <c r="F8933">
        <v>4</v>
      </c>
      <c r="G8933" t="str">
        <f>VLOOKUP(F8933,dComprador!A:B,2,0)</f>
        <v>Lira</v>
      </c>
      <c r="H8933">
        <v>10</v>
      </c>
      <c r="I8933" t="str">
        <f>VLOOKUP(H8933,dMateriaPrima!A:B,2,0)</f>
        <v>Pedra Britada</v>
      </c>
      <c r="J8933">
        <f>VLOOKUP(H8933,dMateriaPrima!A:C,3,0)</f>
        <v>56</v>
      </c>
      <c r="K8933">
        <v>100</v>
      </c>
      <c r="L8933">
        <f t="shared" si="279"/>
        <v>5600</v>
      </c>
      <c r="M8933">
        <v>0</v>
      </c>
      <c r="N8933">
        <f t="shared" si="278"/>
        <v>5600</v>
      </c>
      <c r="O8933">
        <v>1</v>
      </c>
      <c r="P8933" t="str">
        <f>VLOOKUP(O8933,dFornecedor!A:B,2,0)</f>
        <v>NorthShore</v>
      </c>
    </row>
    <row r="8934" spans="1:16" x14ac:dyDescent="0.25">
      <c r="A8934">
        <v>8933</v>
      </c>
      <c r="B8934" s="1">
        <v>44476</v>
      </c>
      <c r="C8934" s="1">
        <v>44478</v>
      </c>
      <c r="D8934" s="1">
        <v>44498</v>
      </c>
      <c r="E8934" s="1">
        <v>44497</v>
      </c>
      <c r="F8934">
        <v>1</v>
      </c>
      <c r="G8934" t="str">
        <f>VLOOKUP(F8934,dComprador!A:B,2,0)</f>
        <v>Alon</v>
      </c>
      <c r="H8934">
        <v>9</v>
      </c>
      <c r="I8934" t="str">
        <f>VLOOKUP(H8934,dMateriaPrima!A:B,2,0)</f>
        <v>Couro</v>
      </c>
      <c r="J8934">
        <f>VLOOKUP(H8934,dMateriaPrima!A:C,3,0)</f>
        <v>4.4000000000000004</v>
      </c>
      <c r="K8934">
        <v>435</v>
      </c>
      <c r="L8934">
        <f t="shared" si="279"/>
        <v>1914.0000000000002</v>
      </c>
      <c r="M8934">
        <v>0</v>
      </c>
      <c r="N8934">
        <f t="shared" si="278"/>
        <v>1914.0000000000002</v>
      </c>
      <c r="O8934">
        <v>1</v>
      </c>
      <c r="P8934" t="str">
        <f>VLOOKUP(O8934,dFornecedor!A:B,2,0)</f>
        <v>NorthShore</v>
      </c>
    </row>
    <row r="8935" spans="1:16" x14ac:dyDescent="0.25">
      <c r="A8935">
        <v>8934</v>
      </c>
      <c r="B8935" s="1">
        <v>44476</v>
      </c>
      <c r="C8935" s="1">
        <v>44488</v>
      </c>
      <c r="D8935" s="1">
        <v>44494</v>
      </c>
      <c r="E8935" s="1">
        <v>44494</v>
      </c>
      <c r="F8935">
        <v>1</v>
      </c>
      <c r="G8935" t="str">
        <f>VLOOKUP(F8935,dComprador!A:B,2,0)</f>
        <v>Alon</v>
      </c>
      <c r="H8935">
        <v>7</v>
      </c>
      <c r="I8935" t="str">
        <f>VLOOKUP(H8935,dMateriaPrima!A:B,2,0)</f>
        <v>Poliéster</v>
      </c>
      <c r="J8935">
        <f>VLOOKUP(H8935,dMateriaPrima!A:C,3,0)</f>
        <v>8</v>
      </c>
      <c r="K8935">
        <v>135</v>
      </c>
      <c r="L8935">
        <f t="shared" si="279"/>
        <v>1080</v>
      </c>
      <c r="M8935">
        <v>26</v>
      </c>
      <c r="N8935">
        <f t="shared" si="278"/>
        <v>799.2</v>
      </c>
      <c r="O8935">
        <v>1</v>
      </c>
      <c r="P8935" t="str">
        <f>VLOOKUP(O8935,dFornecedor!A:B,2,0)</f>
        <v>NorthShore</v>
      </c>
    </row>
    <row r="8936" spans="1:16" x14ac:dyDescent="0.25">
      <c r="A8936">
        <v>8935</v>
      </c>
      <c r="B8936" s="1">
        <v>44476</v>
      </c>
      <c r="C8936" s="1">
        <v>44481</v>
      </c>
      <c r="D8936" s="1">
        <v>44494</v>
      </c>
      <c r="E8936" s="1">
        <v>44497</v>
      </c>
      <c r="F8936">
        <v>1</v>
      </c>
      <c r="G8936" t="str">
        <f>VLOOKUP(F8936,dComprador!A:B,2,0)</f>
        <v>Alon</v>
      </c>
      <c r="H8936">
        <v>5</v>
      </c>
      <c r="I8936" t="str">
        <f>VLOOKUP(H8936,dMateriaPrima!A:B,2,0)</f>
        <v>Areia</v>
      </c>
      <c r="J8936">
        <f>VLOOKUP(H8936,dMateriaPrima!A:C,3,0)</f>
        <v>3.59</v>
      </c>
      <c r="K8936">
        <v>290</v>
      </c>
      <c r="L8936">
        <f t="shared" si="279"/>
        <v>1041.0999999999999</v>
      </c>
      <c r="M8936">
        <v>0</v>
      </c>
      <c r="N8936">
        <f t="shared" si="278"/>
        <v>1041.0999999999999</v>
      </c>
      <c r="O8936">
        <v>5</v>
      </c>
      <c r="P8936" t="str">
        <f>VLOOKUP(O8936,dFornecedor!A:B,2,0)</f>
        <v>Atlas</v>
      </c>
    </row>
    <row r="8937" spans="1:16" x14ac:dyDescent="0.25">
      <c r="A8937">
        <v>8936</v>
      </c>
      <c r="B8937" s="1">
        <v>44476</v>
      </c>
      <c r="C8937" s="1">
        <v>44484</v>
      </c>
      <c r="D8937" s="1">
        <v>44495</v>
      </c>
      <c r="E8937" s="1">
        <v>44497</v>
      </c>
      <c r="F8937">
        <v>1</v>
      </c>
      <c r="G8937" t="str">
        <f>VLOOKUP(F8937,dComprador!A:B,2,0)</f>
        <v>Alon</v>
      </c>
      <c r="H8937">
        <v>7</v>
      </c>
      <c r="I8937" t="str">
        <f>VLOOKUP(H8937,dMateriaPrima!A:B,2,0)</f>
        <v>Poliéster</v>
      </c>
      <c r="J8937">
        <f>VLOOKUP(H8937,dMateriaPrima!A:C,3,0)</f>
        <v>8</v>
      </c>
      <c r="K8937">
        <v>163</v>
      </c>
      <c r="L8937">
        <f t="shared" si="279"/>
        <v>1304</v>
      </c>
      <c r="M8937">
        <v>0</v>
      </c>
      <c r="N8937">
        <f t="shared" si="278"/>
        <v>1304</v>
      </c>
      <c r="O8937">
        <v>2</v>
      </c>
      <c r="P8937" t="str">
        <f>VLOOKUP(O8937,dFornecedor!A:B,2,0)</f>
        <v>Minerva</v>
      </c>
    </row>
    <row r="8938" spans="1:16" x14ac:dyDescent="0.25">
      <c r="A8938">
        <v>8937</v>
      </c>
      <c r="B8938" s="1">
        <v>44476</v>
      </c>
      <c r="C8938" s="1">
        <v>44478</v>
      </c>
      <c r="D8938" s="1">
        <v>44503</v>
      </c>
      <c r="E8938" s="1">
        <v>44504</v>
      </c>
      <c r="F8938">
        <v>1</v>
      </c>
      <c r="G8938" t="str">
        <f>VLOOKUP(F8938,dComprador!A:B,2,0)</f>
        <v>Alon</v>
      </c>
      <c r="H8938">
        <v>7</v>
      </c>
      <c r="I8938" t="str">
        <f>VLOOKUP(H8938,dMateriaPrima!A:B,2,0)</f>
        <v>Poliéster</v>
      </c>
      <c r="J8938">
        <f>VLOOKUP(H8938,dMateriaPrima!A:C,3,0)</f>
        <v>8</v>
      </c>
      <c r="K8938">
        <v>24</v>
      </c>
      <c r="L8938">
        <f t="shared" si="279"/>
        <v>192</v>
      </c>
      <c r="M8938">
        <v>0</v>
      </c>
      <c r="N8938">
        <f t="shared" si="278"/>
        <v>192</v>
      </c>
      <c r="O8938">
        <v>4</v>
      </c>
      <c r="P8938" t="str">
        <f>VLOOKUP(O8938,dFornecedor!A:B,2,0)</f>
        <v>AlphaOmega</v>
      </c>
    </row>
    <row r="8939" spans="1:16" x14ac:dyDescent="0.25">
      <c r="A8939">
        <v>8938</v>
      </c>
      <c r="B8939" s="1">
        <v>44476</v>
      </c>
      <c r="C8939" s="1">
        <v>44476</v>
      </c>
      <c r="D8939" s="1">
        <v>44508</v>
      </c>
      <c r="E8939" s="1">
        <v>44510</v>
      </c>
      <c r="F8939">
        <v>1</v>
      </c>
      <c r="G8939" t="str">
        <f>VLOOKUP(F8939,dComprador!A:B,2,0)</f>
        <v>Alon</v>
      </c>
      <c r="H8939">
        <v>1</v>
      </c>
      <c r="I8939" t="str">
        <f>VLOOKUP(H8939,dMateriaPrima!A:B,2,0)</f>
        <v>Tecido</v>
      </c>
      <c r="J8939">
        <f>VLOOKUP(H8939,dMateriaPrima!A:C,3,0)</f>
        <v>18</v>
      </c>
      <c r="K8939">
        <v>237</v>
      </c>
      <c r="L8939">
        <f t="shared" si="279"/>
        <v>4266</v>
      </c>
      <c r="M8939">
        <v>0</v>
      </c>
      <c r="N8939">
        <f t="shared" si="278"/>
        <v>4266</v>
      </c>
      <c r="O8939">
        <v>4</v>
      </c>
      <c r="P8939" t="str">
        <f>VLOOKUP(O8939,dFornecedor!A:B,2,0)</f>
        <v>AlphaOmega</v>
      </c>
    </row>
    <row r="8940" spans="1:16" x14ac:dyDescent="0.25">
      <c r="A8940">
        <v>8939</v>
      </c>
      <c r="B8940" s="1">
        <v>44476</v>
      </c>
      <c r="C8940" s="1">
        <v>44487</v>
      </c>
      <c r="D8940" s="1">
        <v>44499</v>
      </c>
      <c r="E8940" s="1">
        <v>44502</v>
      </c>
      <c r="F8940">
        <v>1</v>
      </c>
      <c r="G8940" t="str">
        <f>VLOOKUP(F8940,dComprador!A:B,2,0)</f>
        <v>Alon</v>
      </c>
      <c r="H8940">
        <v>9</v>
      </c>
      <c r="I8940" t="str">
        <f>VLOOKUP(H8940,dMateriaPrima!A:B,2,0)</f>
        <v>Couro</v>
      </c>
      <c r="J8940">
        <f>VLOOKUP(H8940,dMateriaPrima!A:C,3,0)</f>
        <v>4.4000000000000004</v>
      </c>
      <c r="K8940">
        <v>246</v>
      </c>
      <c r="L8940">
        <f t="shared" si="279"/>
        <v>1082.4000000000001</v>
      </c>
      <c r="M8940">
        <v>10</v>
      </c>
      <c r="N8940">
        <f t="shared" si="278"/>
        <v>974.16000000000008</v>
      </c>
      <c r="O8940">
        <v>1</v>
      </c>
      <c r="P8940" t="str">
        <f>VLOOKUP(O8940,dFornecedor!A:B,2,0)</f>
        <v>NorthShore</v>
      </c>
    </row>
    <row r="8941" spans="1:16" x14ac:dyDescent="0.25">
      <c r="A8941">
        <v>8940</v>
      </c>
      <c r="B8941" s="1">
        <v>44477</v>
      </c>
      <c r="C8941" s="1">
        <v>44478</v>
      </c>
      <c r="D8941" s="1">
        <v>44484</v>
      </c>
      <c r="E8941" s="1">
        <v>44481</v>
      </c>
      <c r="F8941">
        <v>4</v>
      </c>
      <c r="G8941" t="str">
        <f>VLOOKUP(F8941,dComprador!A:B,2,0)</f>
        <v>Lira</v>
      </c>
      <c r="H8941">
        <v>6</v>
      </c>
      <c r="I8941" t="str">
        <f>VLOOKUP(H8941,dMateriaPrima!A:B,2,0)</f>
        <v>Fio Algodão</v>
      </c>
      <c r="J8941">
        <f>VLOOKUP(H8941,dMateriaPrima!A:C,3,0)</f>
        <v>55.9</v>
      </c>
      <c r="K8941">
        <v>66</v>
      </c>
      <c r="L8941">
        <f t="shared" si="279"/>
        <v>3689.4</v>
      </c>
      <c r="M8941">
        <v>0</v>
      </c>
      <c r="N8941">
        <f t="shared" si="278"/>
        <v>3689.4</v>
      </c>
      <c r="O8941">
        <v>3</v>
      </c>
      <c r="P8941" t="str">
        <f>VLOOKUP(O8941,dFornecedor!A:B,2,0)</f>
        <v>StepUp</v>
      </c>
    </row>
    <row r="8942" spans="1:16" x14ac:dyDescent="0.25">
      <c r="A8942">
        <v>8941</v>
      </c>
      <c r="B8942" s="1">
        <v>44477</v>
      </c>
      <c r="C8942" s="1">
        <v>44483</v>
      </c>
      <c r="D8942" s="1">
        <v>44486</v>
      </c>
      <c r="E8942" s="1">
        <v>44492</v>
      </c>
      <c r="F8942">
        <v>4</v>
      </c>
      <c r="G8942" t="str">
        <f>VLOOKUP(F8942,dComprador!A:B,2,0)</f>
        <v>Lira</v>
      </c>
      <c r="H8942">
        <v>3</v>
      </c>
      <c r="I8942" t="str">
        <f>VLOOKUP(H8942,dMateriaPrima!A:B,2,0)</f>
        <v>Barra Metal</v>
      </c>
      <c r="J8942">
        <f>VLOOKUP(H8942,dMateriaPrima!A:C,3,0)</f>
        <v>565</v>
      </c>
      <c r="K8942">
        <v>132</v>
      </c>
      <c r="L8942">
        <f t="shared" si="279"/>
        <v>74580</v>
      </c>
      <c r="M8942">
        <v>0</v>
      </c>
      <c r="N8942">
        <f t="shared" si="278"/>
        <v>74580</v>
      </c>
      <c r="O8942">
        <v>5</v>
      </c>
      <c r="P8942" t="str">
        <f>VLOOKUP(O8942,dFornecedor!A:B,2,0)</f>
        <v>Atlas</v>
      </c>
    </row>
    <row r="8943" spans="1:16" x14ac:dyDescent="0.25">
      <c r="A8943">
        <v>8942</v>
      </c>
      <c r="B8943" s="1">
        <v>44477</v>
      </c>
      <c r="C8943" s="1">
        <v>44477</v>
      </c>
      <c r="D8943" s="1">
        <v>44484</v>
      </c>
      <c r="E8943" s="1">
        <v>44485</v>
      </c>
      <c r="F8943">
        <v>4</v>
      </c>
      <c r="G8943" t="str">
        <f>VLOOKUP(F8943,dComprador!A:B,2,0)</f>
        <v>Lira</v>
      </c>
      <c r="H8943">
        <v>5</v>
      </c>
      <c r="I8943" t="str">
        <f>VLOOKUP(H8943,dMateriaPrima!A:B,2,0)</f>
        <v>Areia</v>
      </c>
      <c r="J8943">
        <f>VLOOKUP(H8943,dMateriaPrima!A:C,3,0)</f>
        <v>3.59</v>
      </c>
      <c r="K8943">
        <v>163</v>
      </c>
      <c r="L8943">
        <f t="shared" si="279"/>
        <v>585.16999999999996</v>
      </c>
      <c r="M8943">
        <v>0</v>
      </c>
      <c r="N8943">
        <f t="shared" si="278"/>
        <v>585.16999999999996</v>
      </c>
      <c r="O8943">
        <v>2</v>
      </c>
      <c r="P8943" t="str">
        <f>VLOOKUP(O8943,dFornecedor!A:B,2,0)</f>
        <v>Minerva</v>
      </c>
    </row>
    <row r="8944" spans="1:16" x14ac:dyDescent="0.25">
      <c r="A8944">
        <v>8943</v>
      </c>
      <c r="B8944" s="1">
        <v>44477</v>
      </c>
      <c r="C8944" s="1">
        <v>44477</v>
      </c>
      <c r="D8944" s="1">
        <v>44485</v>
      </c>
      <c r="E8944" s="1">
        <v>44486</v>
      </c>
      <c r="F8944">
        <v>4</v>
      </c>
      <c r="G8944" t="str">
        <f>VLOOKUP(F8944,dComprador!A:B,2,0)</f>
        <v>Lira</v>
      </c>
      <c r="H8944">
        <v>7</v>
      </c>
      <c r="I8944" t="str">
        <f>VLOOKUP(H8944,dMateriaPrima!A:B,2,0)</f>
        <v>Poliéster</v>
      </c>
      <c r="J8944">
        <f>VLOOKUP(H8944,dMateriaPrima!A:C,3,0)</f>
        <v>8</v>
      </c>
      <c r="K8944">
        <v>121</v>
      </c>
      <c r="L8944">
        <f t="shared" si="279"/>
        <v>968</v>
      </c>
      <c r="M8944">
        <v>0</v>
      </c>
      <c r="N8944">
        <f t="shared" si="278"/>
        <v>968</v>
      </c>
      <c r="O8944">
        <v>5</v>
      </c>
      <c r="P8944" t="str">
        <f>VLOOKUP(O8944,dFornecedor!A:B,2,0)</f>
        <v>Atlas</v>
      </c>
    </row>
    <row r="8945" spans="1:16" x14ac:dyDescent="0.25">
      <c r="A8945">
        <v>8944</v>
      </c>
      <c r="B8945" s="1">
        <v>44477</v>
      </c>
      <c r="C8945" s="1">
        <v>44479</v>
      </c>
      <c r="D8945" s="1">
        <v>44486</v>
      </c>
      <c r="E8945" s="1">
        <v>44485</v>
      </c>
      <c r="F8945">
        <v>4</v>
      </c>
      <c r="G8945" t="str">
        <f>VLOOKUP(F8945,dComprador!A:B,2,0)</f>
        <v>Lira</v>
      </c>
      <c r="H8945">
        <v>9</v>
      </c>
      <c r="I8945" t="str">
        <f>VLOOKUP(H8945,dMateriaPrima!A:B,2,0)</f>
        <v>Couro</v>
      </c>
      <c r="J8945">
        <f>VLOOKUP(H8945,dMateriaPrima!A:C,3,0)</f>
        <v>4.4000000000000004</v>
      </c>
      <c r="K8945">
        <v>16</v>
      </c>
      <c r="L8945">
        <f t="shared" si="279"/>
        <v>70.400000000000006</v>
      </c>
      <c r="M8945">
        <v>0</v>
      </c>
      <c r="N8945">
        <f t="shared" si="278"/>
        <v>70.400000000000006</v>
      </c>
      <c r="O8945">
        <v>2</v>
      </c>
      <c r="P8945" t="str">
        <f>VLOOKUP(O8945,dFornecedor!A:B,2,0)</f>
        <v>Minerva</v>
      </c>
    </row>
    <row r="8946" spans="1:16" x14ac:dyDescent="0.25">
      <c r="A8946">
        <v>8945</v>
      </c>
      <c r="B8946" s="1">
        <v>44477</v>
      </c>
      <c r="C8946" s="1">
        <v>44478</v>
      </c>
      <c r="D8946" s="1">
        <v>44485</v>
      </c>
      <c r="E8946" s="1">
        <v>44486</v>
      </c>
      <c r="F8946">
        <v>4</v>
      </c>
      <c r="G8946" t="str">
        <f>VLOOKUP(F8946,dComprador!A:B,2,0)</f>
        <v>Lira</v>
      </c>
      <c r="H8946">
        <v>8</v>
      </c>
      <c r="I8946" t="str">
        <f>VLOOKUP(H8946,dMateriaPrima!A:B,2,0)</f>
        <v>Cimento</v>
      </c>
      <c r="J8946">
        <f>VLOOKUP(H8946,dMateriaPrima!A:C,3,0)</f>
        <v>23</v>
      </c>
      <c r="K8946">
        <v>1</v>
      </c>
      <c r="L8946">
        <f t="shared" si="279"/>
        <v>23</v>
      </c>
      <c r="M8946">
        <v>0</v>
      </c>
      <c r="N8946">
        <f t="shared" si="278"/>
        <v>23</v>
      </c>
      <c r="O8946">
        <v>3</v>
      </c>
      <c r="P8946" t="str">
        <f>VLOOKUP(O8946,dFornecedor!A:B,2,0)</f>
        <v>StepUp</v>
      </c>
    </row>
    <row r="8947" spans="1:16" x14ac:dyDescent="0.25">
      <c r="A8947">
        <v>8946</v>
      </c>
      <c r="B8947" s="1">
        <v>44477</v>
      </c>
      <c r="C8947" s="1">
        <v>44484</v>
      </c>
      <c r="D8947" s="1">
        <v>44486</v>
      </c>
      <c r="E8947" s="1">
        <v>44491</v>
      </c>
      <c r="F8947">
        <v>4</v>
      </c>
      <c r="G8947" t="str">
        <f>VLOOKUP(F8947,dComprador!A:B,2,0)</f>
        <v>Lira</v>
      </c>
      <c r="H8947">
        <v>5</v>
      </c>
      <c r="I8947" t="str">
        <f>VLOOKUP(H8947,dMateriaPrima!A:B,2,0)</f>
        <v>Areia</v>
      </c>
      <c r="J8947">
        <f>VLOOKUP(H8947,dMateriaPrima!A:C,3,0)</f>
        <v>3.59</v>
      </c>
      <c r="K8947">
        <v>74</v>
      </c>
      <c r="L8947">
        <f t="shared" si="279"/>
        <v>265.65999999999997</v>
      </c>
      <c r="M8947">
        <v>0</v>
      </c>
      <c r="N8947">
        <f t="shared" si="278"/>
        <v>265.65999999999997</v>
      </c>
      <c r="O8947">
        <v>2</v>
      </c>
      <c r="P8947" t="str">
        <f>VLOOKUP(O8947,dFornecedor!A:B,2,0)</f>
        <v>Minerva</v>
      </c>
    </row>
    <row r="8948" spans="1:16" x14ac:dyDescent="0.25">
      <c r="A8948">
        <v>8947</v>
      </c>
      <c r="B8948" s="1">
        <v>44477</v>
      </c>
      <c r="C8948" s="1">
        <v>44477</v>
      </c>
      <c r="D8948" s="1">
        <v>44483</v>
      </c>
      <c r="E8948" s="1">
        <v>44484</v>
      </c>
      <c r="F8948">
        <v>4</v>
      </c>
      <c r="G8948" t="str">
        <f>VLOOKUP(F8948,dComprador!A:B,2,0)</f>
        <v>Lira</v>
      </c>
      <c r="H8948">
        <v>5</v>
      </c>
      <c r="I8948" t="str">
        <f>VLOOKUP(H8948,dMateriaPrima!A:B,2,0)</f>
        <v>Areia</v>
      </c>
      <c r="J8948">
        <f>VLOOKUP(H8948,dMateriaPrima!A:C,3,0)</f>
        <v>3.59</v>
      </c>
      <c r="K8948">
        <v>137</v>
      </c>
      <c r="L8948">
        <f t="shared" si="279"/>
        <v>491.83</v>
      </c>
      <c r="M8948">
        <v>0</v>
      </c>
      <c r="N8948">
        <f t="shared" si="278"/>
        <v>491.83</v>
      </c>
      <c r="O8948">
        <v>2</v>
      </c>
      <c r="P8948" t="str">
        <f>VLOOKUP(O8948,dFornecedor!A:B,2,0)</f>
        <v>Minerva</v>
      </c>
    </row>
    <row r="8949" spans="1:16" x14ac:dyDescent="0.25">
      <c r="A8949">
        <v>8948</v>
      </c>
      <c r="B8949" s="1">
        <v>44477</v>
      </c>
      <c r="C8949" s="1">
        <v>44487</v>
      </c>
      <c r="D8949" s="1">
        <v>44499</v>
      </c>
      <c r="E8949" s="1">
        <v>44500</v>
      </c>
      <c r="F8949">
        <v>1</v>
      </c>
      <c r="G8949" t="str">
        <f>VLOOKUP(F8949,dComprador!A:B,2,0)</f>
        <v>Alon</v>
      </c>
      <c r="H8949">
        <v>7</v>
      </c>
      <c r="I8949" t="str">
        <f>VLOOKUP(H8949,dMateriaPrima!A:B,2,0)</f>
        <v>Poliéster</v>
      </c>
      <c r="J8949">
        <f>VLOOKUP(H8949,dMateriaPrima!A:C,3,0)</f>
        <v>8</v>
      </c>
      <c r="K8949">
        <v>182</v>
      </c>
      <c r="L8949">
        <f t="shared" si="279"/>
        <v>1456</v>
      </c>
      <c r="M8949">
        <v>0</v>
      </c>
      <c r="N8949">
        <f t="shared" si="278"/>
        <v>1456</v>
      </c>
      <c r="O8949">
        <v>3</v>
      </c>
      <c r="P8949" t="str">
        <f>VLOOKUP(O8949,dFornecedor!A:B,2,0)</f>
        <v>StepUp</v>
      </c>
    </row>
    <row r="8950" spans="1:16" x14ac:dyDescent="0.25">
      <c r="A8950">
        <v>8949</v>
      </c>
      <c r="B8950" s="1">
        <v>44477</v>
      </c>
      <c r="C8950" s="1">
        <v>44484</v>
      </c>
      <c r="D8950" s="1">
        <v>44490</v>
      </c>
      <c r="E8950" s="1">
        <v>44494</v>
      </c>
      <c r="F8950">
        <v>2</v>
      </c>
      <c r="G8950" t="str">
        <f>VLOOKUP(F8950,dComprador!A:B,2,0)</f>
        <v>João</v>
      </c>
      <c r="H8950">
        <v>9</v>
      </c>
      <c r="I8950" t="str">
        <f>VLOOKUP(H8950,dMateriaPrima!A:B,2,0)</f>
        <v>Couro</v>
      </c>
      <c r="J8950">
        <f>VLOOKUP(H8950,dMateriaPrima!A:C,3,0)</f>
        <v>4.4000000000000004</v>
      </c>
      <c r="K8950">
        <v>242</v>
      </c>
      <c r="L8950">
        <f t="shared" si="279"/>
        <v>1064.8000000000002</v>
      </c>
      <c r="M8950">
        <v>0</v>
      </c>
      <c r="N8950">
        <f t="shared" si="278"/>
        <v>1064.8000000000002</v>
      </c>
      <c r="O8950">
        <v>2</v>
      </c>
      <c r="P8950" t="str">
        <f>VLOOKUP(O8950,dFornecedor!A:B,2,0)</f>
        <v>Minerva</v>
      </c>
    </row>
    <row r="8951" spans="1:16" x14ac:dyDescent="0.25">
      <c r="A8951">
        <v>8950</v>
      </c>
      <c r="B8951" s="1">
        <v>44477</v>
      </c>
      <c r="C8951" s="1">
        <v>44483</v>
      </c>
      <c r="D8951" s="1">
        <v>44495</v>
      </c>
      <c r="E8951" s="1">
        <v>44497</v>
      </c>
      <c r="F8951">
        <v>1</v>
      </c>
      <c r="G8951" t="str">
        <f>VLOOKUP(F8951,dComprador!A:B,2,0)</f>
        <v>Alon</v>
      </c>
      <c r="H8951">
        <v>9</v>
      </c>
      <c r="I8951" t="str">
        <f>VLOOKUP(H8951,dMateriaPrima!A:B,2,0)</f>
        <v>Couro</v>
      </c>
      <c r="J8951">
        <f>VLOOKUP(H8951,dMateriaPrima!A:C,3,0)</f>
        <v>4.4000000000000004</v>
      </c>
      <c r="K8951">
        <v>408</v>
      </c>
      <c r="L8951">
        <f t="shared" si="279"/>
        <v>1795.2</v>
      </c>
      <c r="M8951">
        <v>0</v>
      </c>
      <c r="N8951">
        <f t="shared" si="278"/>
        <v>1795.2</v>
      </c>
      <c r="O8951">
        <v>2</v>
      </c>
      <c r="P8951" t="str">
        <f>VLOOKUP(O8951,dFornecedor!A:B,2,0)</f>
        <v>Minerva</v>
      </c>
    </row>
    <row r="8952" spans="1:16" x14ac:dyDescent="0.25">
      <c r="A8952">
        <v>8951</v>
      </c>
      <c r="B8952" s="1">
        <v>44477</v>
      </c>
      <c r="C8952" s="1">
        <v>44477</v>
      </c>
      <c r="D8952" s="1">
        <v>44506</v>
      </c>
      <c r="E8952" s="1">
        <v>44505</v>
      </c>
      <c r="F8952">
        <v>1</v>
      </c>
      <c r="G8952" t="str">
        <f>VLOOKUP(F8952,dComprador!A:B,2,0)</f>
        <v>Alon</v>
      </c>
      <c r="H8952">
        <v>5</v>
      </c>
      <c r="I8952" t="str">
        <f>VLOOKUP(H8952,dMateriaPrima!A:B,2,0)</f>
        <v>Areia</v>
      </c>
      <c r="J8952">
        <f>VLOOKUP(H8952,dMateriaPrima!A:C,3,0)</f>
        <v>3.59</v>
      </c>
      <c r="K8952">
        <v>71</v>
      </c>
      <c r="L8952">
        <f t="shared" si="279"/>
        <v>254.89</v>
      </c>
      <c r="M8952">
        <v>0</v>
      </c>
      <c r="N8952">
        <f t="shared" si="278"/>
        <v>254.89</v>
      </c>
      <c r="O8952">
        <v>2</v>
      </c>
      <c r="P8952" t="str">
        <f>VLOOKUP(O8952,dFornecedor!A:B,2,0)</f>
        <v>Minerva</v>
      </c>
    </row>
    <row r="8953" spans="1:16" x14ac:dyDescent="0.25">
      <c r="A8953">
        <v>8952</v>
      </c>
      <c r="B8953" s="1">
        <v>44477</v>
      </c>
      <c r="C8953" s="1">
        <v>44477</v>
      </c>
      <c r="D8953" s="1">
        <v>44509</v>
      </c>
      <c r="E8953" s="1">
        <v>44509</v>
      </c>
      <c r="F8953">
        <v>1</v>
      </c>
      <c r="G8953" t="str">
        <f>VLOOKUP(F8953,dComprador!A:B,2,0)</f>
        <v>Alon</v>
      </c>
      <c r="H8953">
        <v>6</v>
      </c>
      <c r="I8953" t="str">
        <f>VLOOKUP(H8953,dMateriaPrima!A:B,2,0)</f>
        <v>Fio Algodão</v>
      </c>
      <c r="J8953">
        <f>VLOOKUP(H8953,dMateriaPrima!A:C,3,0)</f>
        <v>55.9</v>
      </c>
      <c r="K8953">
        <v>76</v>
      </c>
      <c r="L8953">
        <f t="shared" si="279"/>
        <v>4248.3999999999996</v>
      </c>
      <c r="M8953">
        <v>0</v>
      </c>
      <c r="N8953">
        <f t="shared" si="278"/>
        <v>4248.3999999999996</v>
      </c>
      <c r="O8953">
        <v>2</v>
      </c>
      <c r="P8953" t="str">
        <f>VLOOKUP(O8953,dFornecedor!A:B,2,0)</f>
        <v>Minerva</v>
      </c>
    </row>
    <row r="8954" spans="1:16" x14ac:dyDescent="0.25">
      <c r="A8954">
        <v>8953</v>
      </c>
      <c r="B8954" s="1">
        <v>44477</v>
      </c>
      <c r="C8954" s="1">
        <v>44479</v>
      </c>
      <c r="D8954" s="1">
        <v>44510</v>
      </c>
      <c r="E8954" s="1">
        <v>44509</v>
      </c>
      <c r="F8954">
        <v>1</v>
      </c>
      <c r="G8954" t="str">
        <f>VLOOKUP(F8954,dComprador!A:B,2,0)</f>
        <v>Alon</v>
      </c>
      <c r="H8954">
        <v>9</v>
      </c>
      <c r="I8954" t="str">
        <f>VLOOKUP(H8954,dMateriaPrima!A:B,2,0)</f>
        <v>Couro</v>
      </c>
      <c r="J8954">
        <f>VLOOKUP(H8954,dMateriaPrima!A:C,3,0)</f>
        <v>4.4000000000000004</v>
      </c>
      <c r="K8954">
        <v>23</v>
      </c>
      <c r="L8954">
        <f t="shared" si="279"/>
        <v>101.2</v>
      </c>
      <c r="M8954">
        <v>0</v>
      </c>
      <c r="N8954">
        <f t="shared" si="278"/>
        <v>101.2</v>
      </c>
      <c r="O8954">
        <v>2</v>
      </c>
      <c r="P8954" t="str">
        <f>VLOOKUP(O8954,dFornecedor!A:B,2,0)</f>
        <v>Minerva</v>
      </c>
    </row>
    <row r="8955" spans="1:16" x14ac:dyDescent="0.25">
      <c r="A8955">
        <v>8954</v>
      </c>
      <c r="B8955" s="1">
        <v>44478</v>
      </c>
      <c r="C8955" s="1">
        <v>44480</v>
      </c>
      <c r="D8955" s="1">
        <v>44485</v>
      </c>
      <c r="E8955" s="1">
        <v>44488</v>
      </c>
      <c r="F8955">
        <v>4</v>
      </c>
      <c r="G8955" t="str">
        <f>VLOOKUP(F8955,dComprador!A:B,2,0)</f>
        <v>Lira</v>
      </c>
      <c r="H8955">
        <v>5</v>
      </c>
      <c r="I8955" t="str">
        <f>VLOOKUP(H8955,dMateriaPrima!A:B,2,0)</f>
        <v>Areia</v>
      </c>
      <c r="J8955">
        <f>VLOOKUP(H8955,dMateriaPrima!A:C,3,0)</f>
        <v>3.59</v>
      </c>
      <c r="K8955">
        <v>436</v>
      </c>
      <c r="L8955">
        <f t="shared" si="279"/>
        <v>1565.24</v>
      </c>
      <c r="M8955">
        <v>0</v>
      </c>
      <c r="N8955">
        <f t="shared" si="278"/>
        <v>1565.24</v>
      </c>
      <c r="O8955">
        <v>2</v>
      </c>
      <c r="P8955" t="str">
        <f>VLOOKUP(O8955,dFornecedor!A:B,2,0)</f>
        <v>Minerva</v>
      </c>
    </row>
    <row r="8956" spans="1:16" x14ac:dyDescent="0.25">
      <c r="A8956">
        <v>8955</v>
      </c>
      <c r="B8956" s="1">
        <v>44478</v>
      </c>
      <c r="C8956" s="1">
        <v>44486</v>
      </c>
      <c r="D8956" s="1">
        <v>44486</v>
      </c>
      <c r="E8956" s="1">
        <v>44491</v>
      </c>
      <c r="F8956">
        <v>4</v>
      </c>
      <c r="G8956" t="str">
        <f>VLOOKUP(F8956,dComprador!A:B,2,0)</f>
        <v>Lira</v>
      </c>
      <c r="H8956">
        <v>9</v>
      </c>
      <c r="I8956" t="str">
        <f>VLOOKUP(H8956,dMateriaPrima!A:B,2,0)</f>
        <v>Couro</v>
      </c>
      <c r="J8956">
        <f>VLOOKUP(H8956,dMateriaPrima!A:C,3,0)</f>
        <v>4.4000000000000004</v>
      </c>
      <c r="K8956">
        <v>269</v>
      </c>
      <c r="L8956">
        <f t="shared" si="279"/>
        <v>1183.6000000000001</v>
      </c>
      <c r="M8956">
        <v>0</v>
      </c>
      <c r="N8956">
        <f t="shared" si="278"/>
        <v>1183.6000000000001</v>
      </c>
      <c r="O8956">
        <v>3</v>
      </c>
      <c r="P8956" t="str">
        <f>VLOOKUP(O8956,dFornecedor!A:B,2,0)</f>
        <v>StepUp</v>
      </c>
    </row>
    <row r="8957" spans="1:16" x14ac:dyDescent="0.25">
      <c r="A8957">
        <v>8956</v>
      </c>
      <c r="B8957" s="1">
        <v>44478</v>
      </c>
      <c r="C8957" s="1">
        <v>44480</v>
      </c>
      <c r="D8957" s="1">
        <v>44493</v>
      </c>
      <c r="E8957" s="1">
        <v>44498</v>
      </c>
      <c r="F8957">
        <v>1</v>
      </c>
      <c r="G8957" t="str">
        <f>VLOOKUP(F8957,dComprador!A:B,2,0)</f>
        <v>Alon</v>
      </c>
      <c r="H8957">
        <v>11</v>
      </c>
      <c r="I8957" t="str">
        <f>VLOOKUP(H8957,dMateriaPrima!A:B,2,0)</f>
        <v>Papel</v>
      </c>
      <c r="J8957">
        <f>VLOOKUP(H8957,dMateriaPrima!A:C,3,0)</f>
        <v>9</v>
      </c>
      <c r="K8957">
        <v>3</v>
      </c>
      <c r="L8957">
        <f t="shared" si="279"/>
        <v>27</v>
      </c>
      <c r="M8957">
        <v>0</v>
      </c>
      <c r="N8957">
        <f t="shared" si="278"/>
        <v>27</v>
      </c>
      <c r="O8957">
        <v>4</v>
      </c>
      <c r="P8957" t="str">
        <f>VLOOKUP(O8957,dFornecedor!A:B,2,0)</f>
        <v>AlphaOmega</v>
      </c>
    </row>
    <row r="8958" spans="1:16" x14ac:dyDescent="0.25">
      <c r="A8958">
        <v>8957</v>
      </c>
      <c r="B8958" s="1">
        <v>44478</v>
      </c>
      <c r="C8958" s="1">
        <v>44479</v>
      </c>
      <c r="D8958" s="1">
        <v>44510</v>
      </c>
      <c r="E8958" s="1">
        <v>44512</v>
      </c>
      <c r="F8958">
        <v>1</v>
      </c>
      <c r="G8958" t="str">
        <f>VLOOKUP(F8958,dComprador!A:B,2,0)</f>
        <v>Alon</v>
      </c>
      <c r="H8958">
        <v>11</v>
      </c>
      <c r="I8958" t="str">
        <f>VLOOKUP(H8958,dMateriaPrima!A:B,2,0)</f>
        <v>Papel</v>
      </c>
      <c r="J8958">
        <f>VLOOKUP(H8958,dMateriaPrima!A:C,3,0)</f>
        <v>9</v>
      </c>
      <c r="K8958">
        <v>122</v>
      </c>
      <c r="L8958">
        <f t="shared" si="279"/>
        <v>1098</v>
      </c>
      <c r="M8958">
        <v>0</v>
      </c>
      <c r="N8958">
        <f t="shared" si="278"/>
        <v>1098</v>
      </c>
      <c r="O8958">
        <v>3</v>
      </c>
      <c r="P8958" t="str">
        <f>VLOOKUP(O8958,dFornecedor!A:B,2,0)</f>
        <v>StepUp</v>
      </c>
    </row>
    <row r="8959" spans="1:16" x14ac:dyDescent="0.25">
      <c r="A8959">
        <v>8958</v>
      </c>
      <c r="B8959" s="1">
        <v>44478</v>
      </c>
      <c r="C8959" s="1">
        <v>44486</v>
      </c>
      <c r="D8959" s="1">
        <v>44499</v>
      </c>
      <c r="E8959" s="1">
        <v>44503</v>
      </c>
      <c r="F8959">
        <v>1</v>
      </c>
      <c r="G8959" t="str">
        <f>VLOOKUP(F8959,dComprador!A:B,2,0)</f>
        <v>Alon</v>
      </c>
      <c r="H8959">
        <v>11</v>
      </c>
      <c r="I8959" t="str">
        <f>VLOOKUP(H8959,dMateriaPrima!A:B,2,0)</f>
        <v>Papel</v>
      </c>
      <c r="J8959">
        <f>VLOOKUP(H8959,dMateriaPrima!A:C,3,0)</f>
        <v>9</v>
      </c>
      <c r="K8959">
        <v>36</v>
      </c>
      <c r="L8959">
        <f t="shared" si="279"/>
        <v>324</v>
      </c>
      <c r="M8959">
        <v>0</v>
      </c>
      <c r="N8959">
        <f t="shared" si="278"/>
        <v>324</v>
      </c>
      <c r="O8959">
        <v>2</v>
      </c>
      <c r="P8959" t="str">
        <f>VLOOKUP(O8959,dFornecedor!A:B,2,0)</f>
        <v>Minerva</v>
      </c>
    </row>
    <row r="8960" spans="1:16" x14ac:dyDescent="0.25">
      <c r="A8960">
        <v>8959</v>
      </c>
      <c r="B8960" s="1">
        <v>44479</v>
      </c>
      <c r="C8960" s="1">
        <v>44479</v>
      </c>
      <c r="D8960" s="1">
        <v>44488</v>
      </c>
      <c r="E8960" s="1">
        <v>44488</v>
      </c>
      <c r="F8960">
        <v>4</v>
      </c>
      <c r="G8960" t="str">
        <f>VLOOKUP(F8960,dComprador!A:B,2,0)</f>
        <v>Lira</v>
      </c>
      <c r="H8960">
        <v>10</v>
      </c>
      <c r="I8960" t="str">
        <f>VLOOKUP(H8960,dMateriaPrima!A:B,2,0)</f>
        <v>Pedra Britada</v>
      </c>
      <c r="J8960">
        <f>VLOOKUP(H8960,dMateriaPrima!A:C,3,0)</f>
        <v>56</v>
      </c>
      <c r="K8960">
        <v>85</v>
      </c>
      <c r="L8960">
        <f t="shared" si="279"/>
        <v>4760</v>
      </c>
      <c r="M8960">
        <v>0</v>
      </c>
      <c r="N8960">
        <f t="shared" si="278"/>
        <v>4760</v>
      </c>
      <c r="O8960">
        <v>2</v>
      </c>
      <c r="P8960" t="str">
        <f>VLOOKUP(O8960,dFornecedor!A:B,2,0)</f>
        <v>Minerva</v>
      </c>
    </row>
    <row r="8961" spans="1:16" x14ac:dyDescent="0.25">
      <c r="A8961">
        <v>8960</v>
      </c>
      <c r="B8961" s="1">
        <v>44479</v>
      </c>
      <c r="C8961" s="1">
        <v>44481</v>
      </c>
      <c r="D8961" s="1">
        <v>44487</v>
      </c>
      <c r="E8961" s="1">
        <v>44486</v>
      </c>
      <c r="F8961">
        <v>4</v>
      </c>
      <c r="G8961" t="str">
        <f>VLOOKUP(F8961,dComprador!A:B,2,0)</f>
        <v>Lira</v>
      </c>
      <c r="H8961">
        <v>7</v>
      </c>
      <c r="I8961" t="str">
        <f>VLOOKUP(H8961,dMateriaPrima!A:B,2,0)</f>
        <v>Poliéster</v>
      </c>
      <c r="J8961">
        <f>VLOOKUP(H8961,dMateriaPrima!A:C,3,0)</f>
        <v>8</v>
      </c>
      <c r="K8961">
        <v>164</v>
      </c>
      <c r="L8961">
        <f t="shared" si="279"/>
        <v>1312</v>
      </c>
      <c r="M8961">
        <v>0</v>
      </c>
      <c r="N8961">
        <f t="shared" si="278"/>
        <v>1312</v>
      </c>
      <c r="O8961">
        <v>1</v>
      </c>
      <c r="P8961" t="str">
        <f>VLOOKUP(O8961,dFornecedor!A:B,2,0)</f>
        <v>NorthShore</v>
      </c>
    </row>
    <row r="8962" spans="1:16" x14ac:dyDescent="0.25">
      <c r="A8962">
        <v>8961</v>
      </c>
      <c r="B8962" s="1">
        <v>44479</v>
      </c>
      <c r="C8962" s="1">
        <v>44480</v>
      </c>
      <c r="D8962" s="1">
        <v>44486</v>
      </c>
      <c r="E8962" s="1">
        <v>44488</v>
      </c>
      <c r="F8962">
        <v>4</v>
      </c>
      <c r="G8962" t="str">
        <f>VLOOKUP(F8962,dComprador!A:B,2,0)</f>
        <v>Lira</v>
      </c>
      <c r="H8962">
        <v>7</v>
      </c>
      <c r="I8962" t="str">
        <f>VLOOKUP(H8962,dMateriaPrima!A:B,2,0)</f>
        <v>Poliéster</v>
      </c>
      <c r="J8962">
        <f>VLOOKUP(H8962,dMateriaPrima!A:C,3,0)</f>
        <v>8</v>
      </c>
      <c r="K8962">
        <v>15</v>
      </c>
      <c r="L8962">
        <f t="shared" si="279"/>
        <v>120</v>
      </c>
      <c r="M8962">
        <v>0</v>
      </c>
      <c r="N8962">
        <f t="shared" ref="N8962:N9025" si="280">SUM(L8962-((L8962*M8962)/100))</f>
        <v>120</v>
      </c>
      <c r="O8962">
        <v>3</v>
      </c>
      <c r="P8962" t="str">
        <f>VLOOKUP(O8962,dFornecedor!A:B,2,0)</f>
        <v>StepUp</v>
      </c>
    </row>
    <row r="8963" spans="1:16" x14ac:dyDescent="0.25">
      <c r="A8963">
        <v>8962</v>
      </c>
      <c r="B8963" s="1">
        <v>44479</v>
      </c>
      <c r="C8963" s="1">
        <v>44482</v>
      </c>
      <c r="D8963" s="1">
        <v>44499</v>
      </c>
      <c r="E8963" s="1">
        <v>44500</v>
      </c>
      <c r="F8963">
        <v>1</v>
      </c>
      <c r="G8963" t="str">
        <f>VLOOKUP(F8963,dComprador!A:B,2,0)</f>
        <v>Alon</v>
      </c>
      <c r="H8963">
        <v>7</v>
      </c>
      <c r="I8963" t="str">
        <f>VLOOKUP(H8963,dMateriaPrima!A:B,2,0)</f>
        <v>Poliéster</v>
      </c>
      <c r="J8963">
        <f>VLOOKUP(H8963,dMateriaPrima!A:C,3,0)</f>
        <v>8</v>
      </c>
      <c r="K8963">
        <v>70</v>
      </c>
      <c r="L8963">
        <f t="shared" ref="L8963:L9026" si="281">J8963*K8963</f>
        <v>560</v>
      </c>
      <c r="M8963">
        <v>0</v>
      </c>
      <c r="N8963">
        <f t="shared" si="280"/>
        <v>560</v>
      </c>
      <c r="O8963">
        <v>1</v>
      </c>
      <c r="P8963" t="str">
        <f>VLOOKUP(O8963,dFornecedor!A:B,2,0)</f>
        <v>NorthShore</v>
      </c>
    </row>
    <row r="8964" spans="1:16" x14ac:dyDescent="0.25">
      <c r="A8964">
        <v>8963</v>
      </c>
      <c r="B8964" s="1">
        <v>44479</v>
      </c>
      <c r="C8964" s="1">
        <v>44485</v>
      </c>
      <c r="D8964" s="1">
        <v>44496</v>
      </c>
      <c r="E8964" s="1">
        <v>44500</v>
      </c>
      <c r="F8964">
        <v>1</v>
      </c>
      <c r="G8964" t="str">
        <f>VLOOKUP(F8964,dComprador!A:B,2,0)</f>
        <v>Alon</v>
      </c>
      <c r="H8964">
        <v>8</v>
      </c>
      <c r="I8964" t="str">
        <f>VLOOKUP(H8964,dMateriaPrima!A:B,2,0)</f>
        <v>Cimento</v>
      </c>
      <c r="J8964">
        <f>VLOOKUP(H8964,dMateriaPrima!A:C,3,0)</f>
        <v>23</v>
      </c>
      <c r="K8964">
        <v>277</v>
      </c>
      <c r="L8964">
        <f t="shared" si="281"/>
        <v>6371</v>
      </c>
      <c r="M8964">
        <v>0</v>
      </c>
      <c r="N8964">
        <f t="shared" si="280"/>
        <v>6371</v>
      </c>
      <c r="O8964">
        <v>1</v>
      </c>
      <c r="P8964" t="str">
        <f>VLOOKUP(O8964,dFornecedor!A:B,2,0)</f>
        <v>NorthShore</v>
      </c>
    </row>
    <row r="8965" spans="1:16" x14ac:dyDescent="0.25">
      <c r="A8965">
        <v>8964</v>
      </c>
      <c r="B8965" s="1">
        <v>44479</v>
      </c>
      <c r="C8965" s="1">
        <v>44480</v>
      </c>
      <c r="D8965" s="1">
        <v>44501</v>
      </c>
      <c r="E8965" s="1">
        <v>44501</v>
      </c>
      <c r="F8965">
        <v>1</v>
      </c>
      <c r="G8965" t="str">
        <f>VLOOKUP(F8965,dComprador!A:B,2,0)</f>
        <v>Alon</v>
      </c>
      <c r="H8965">
        <v>5</v>
      </c>
      <c r="I8965" t="str">
        <f>VLOOKUP(H8965,dMateriaPrima!A:B,2,0)</f>
        <v>Areia</v>
      </c>
      <c r="J8965">
        <f>VLOOKUP(H8965,dMateriaPrima!A:C,3,0)</f>
        <v>3.59</v>
      </c>
      <c r="K8965">
        <v>54</v>
      </c>
      <c r="L8965">
        <f t="shared" si="281"/>
        <v>193.85999999999999</v>
      </c>
      <c r="M8965">
        <v>0</v>
      </c>
      <c r="N8965">
        <f t="shared" si="280"/>
        <v>193.85999999999999</v>
      </c>
      <c r="O8965">
        <v>3</v>
      </c>
      <c r="P8965" t="str">
        <f>VLOOKUP(O8965,dFornecedor!A:B,2,0)</f>
        <v>StepUp</v>
      </c>
    </row>
    <row r="8966" spans="1:16" x14ac:dyDescent="0.25">
      <c r="A8966">
        <v>8965</v>
      </c>
      <c r="B8966" s="1">
        <v>44479</v>
      </c>
      <c r="C8966" s="1">
        <v>44488</v>
      </c>
      <c r="D8966" s="1">
        <v>44508</v>
      </c>
      <c r="E8966" s="1">
        <v>44511</v>
      </c>
      <c r="F8966">
        <v>1</v>
      </c>
      <c r="G8966" t="str">
        <f>VLOOKUP(F8966,dComprador!A:B,2,0)</f>
        <v>Alon</v>
      </c>
      <c r="H8966">
        <v>9</v>
      </c>
      <c r="I8966" t="str">
        <f>VLOOKUP(H8966,dMateriaPrima!A:B,2,0)</f>
        <v>Couro</v>
      </c>
      <c r="J8966">
        <f>VLOOKUP(H8966,dMateriaPrima!A:C,3,0)</f>
        <v>4.4000000000000004</v>
      </c>
      <c r="K8966">
        <v>69</v>
      </c>
      <c r="L8966">
        <f t="shared" si="281"/>
        <v>303.60000000000002</v>
      </c>
      <c r="M8966">
        <v>0</v>
      </c>
      <c r="N8966">
        <f t="shared" si="280"/>
        <v>303.60000000000002</v>
      </c>
      <c r="O8966">
        <v>3</v>
      </c>
      <c r="P8966" t="str">
        <f>VLOOKUP(O8966,dFornecedor!A:B,2,0)</f>
        <v>StepUp</v>
      </c>
    </row>
    <row r="8967" spans="1:16" x14ac:dyDescent="0.25">
      <c r="A8967">
        <v>8966</v>
      </c>
      <c r="B8967" s="1">
        <v>44479</v>
      </c>
      <c r="C8967" s="1">
        <v>44479</v>
      </c>
      <c r="D8967" s="1">
        <v>44511</v>
      </c>
      <c r="E8967" s="1">
        <v>44515</v>
      </c>
      <c r="F8967">
        <v>1</v>
      </c>
      <c r="G8967" t="str">
        <f>VLOOKUP(F8967,dComprador!A:B,2,0)</f>
        <v>Alon</v>
      </c>
      <c r="H8967">
        <v>9</v>
      </c>
      <c r="I8967" t="str">
        <f>VLOOKUP(H8967,dMateriaPrima!A:B,2,0)</f>
        <v>Couro</v>
      </c>
      <c r="J8967">
        <f>VLOOKUP(H8967,dMateriaPrima!A:C,3,0)</f>
        <v>4.4000000000000004</v>
      </c>
      <c r="K8967">
        <v>187</v>
      </c>
      <c r="L8967">
        <f t="shared" si="281"/>
        <v>822.80000000000007</v>
      </c>
      <c r="M8967">
        <v>0</v>
      </c>
      <c r="N8967">
        <f t="shared" si="280"/>
        <v>822.80000000000007</v>
      </c>
      <c r="O8967">
        <v>5</v>
      </c>
      <c r="P8967" t="str">
        <f>VLOOKUP(O8967,dFornecedor!A:B,2,0)</f>
        <v>Atlas</v>
      </c>
    </row>
    <row r="8968" spans="1:16" x14ac:dyDescent="0.25">
      <c r="A8968">
        <v>8967</v>
      </c>
      <c r="B8968" s="1">
        <v>44479</v>
      </c>
      <c r="C8968" s="1">
        <v>44488</v>
      </c>
      <c r="D8968" s="1">
        <v>44499</v>
      </c>
      <c r="E8968" s="1">
        <v>44500</v>
      </c>
      <c r="F8968">
        <v>1</v>
      </c>
      <c r="G8968" t="str">
        <f>VLOOKUP(F8968,dComprador!A:B,2,0)</f>
        <v>Alon</v>
      </c>
      <c r="H8968">
        <v>10</v>
      </c>
      <c r="I8968" t="str">
        <f>VLOOKUP(H8968,dMateriaPrima!A:B,2,0)</f>
        <v>Pedra Britada</v>
      </c>
      <c r="J8968">
        <f>VLOOKUP(H8968,dMateriaPrima!A:C,3,0)</f>
        <v>56</v>
      </c>
      <c r="K8968">
        <v>170</v>
      </c>
      <c r="L8968">
        <f t="shared" si="281"/>
        <v>9520</v>
      </c>
      <c r="M8968">
        <v>0</v>
      </c>
      <c r="N8968">
        <f t="shared" si="280"/>
        <v>9520</v>
      </c>
      <c r="O8968">
        <v>2</v>
      </c>
      <c r="P8968" t="str">
        <f>VLOOKUP(O8968,dFornecedor!A:B,2,0)</f>
        <v>Minerva</v>
      </c>
    </row>
    <row r="8969" spans="1:16" x14ac:dyDescent="0.25">
      <c r="A8969">
        <v>8968</v>
      </c>
      <c r="B8969" s="1">
        <v>44479</v>
      </c>
      <c r="C8969" s="1">
        <v>44480</v>
      </c>
      <c r="D8969" s="1">
        <v>44500</v>
      </c>
      <c r="E8969" s="1">
        <v>44503</v>
      </c>
      <c r="F8969">
        <v>1</v>
      </c>
      <c r="G8969" t="str">
        <f>VLOOKUP(F8969,dComprador!A:B,2,0)</f>
        <v>Alon</v>
      </c>
      <c r="H8969">
        <v>9</v>
      </c>
      <c r="I8969" t="str">
        <f>VLOOKUP(H8969,dMateriaPrima!A:B,2,0)</f>
        <v>Couro</v>
      </c>
      <c r="J8969">
        <f>VLOOKUP(H8969,dMateriaPrima!A:C,3,0)</f>
        <v>4.4000000000000004</v>
      </c>
      <c r="K8969">
        <v>11</v>
      </c>
      <c r="L8969">
        <f t="shared" si="281"/>
        <v>48.400000000000006</v>
      </c>
      <c r="M8969">
        <v>0</v>
      </c>
      <c r="N8969">
        <f t="shared" si="280"/>
        <v>48.400000000000006</v>
      </c>
      <c r="O8969">
        <v>3</v>
      </c>
      <c r="P8969" t="str">
        <f>VLOOKUP(O8969,dFornecedor!A:B,2,0)</f>
        <v>StepUp</v>
      </c>
    </row>
    <row r="8970" spans="1:16" x14ac:dyDescent="0.25">
      <c r="A8970">
        <v>8969</v>
      </c>
      <c r="B8970" s="1">
        <v>44479</v>
      </c>
      <c r="C8970" s="1">
        <v>44479</v>
      </c>
      <c r="D8970" s="1">
        <v>44502</v>
      </c>
      <c r="E8970" s="1">
        <v>44503</v>
      </c>
      <c r="F8970">
        <v>1</v>
      </c>
      <c r="G8970" t="str">
        <f>VLOOKUP(F8970,dComprador!A:B,2,0)</f>
        <v>Alon</v>
      </c>
      <c r="H8970">
        <v>11</v>
      </c>
      <c r="I8970" t="str">
        <f>VLOOKUP(H8970,dMateriaPrima!A:B,2,0)</f>
        <v>Papel</v>
      </c>
      <c r="J8970">
        <f>VLOOKUP(H8970,dMateriaPrima!A:C,3,0)</f>
        <v>9</v>
      </c>
      <c r="K8970">
        <v>394</v>
      </c>
      <c r="L8970">
        <f t="shared" si="281"/>
        <v>3546</v>
      </c>
      <c r="M8970">
        <v>0</v>
      </c>
      <c r="N8970">
        <f t="shared" si="280"/>
        <v>3546</v>
      </c>
      <c r="O8970">
        <v>2</v>
      </c>
      <c r="P8970" t="str">
        <f>VLOOKUP(O8970,dFornecedor!A:B,2,0)</f>
        <v>Minerva</v>
      </c>
    </row>
    <row r="8971" spans="1:16" x14ac:dyDescent="0.25">
      <c r="A8971">
        <v>8970</v>
      </c>
      <c r="B8971" s="1">
        <v>44480</v>
      </c>
      <c r="C8971" s="1">
        <v>44481</v>
      </c>
      <c r="D8971" s="1">
        <v>44487</v>
      </c>
      <c r="E8971" s="1">
        <v>44489</v>
      </c>
      <c r="F8971">
        <v>4</v>
      </c>
      <c r="G8971" t="str">
        <f>VLOOKUP(F8971,dComprador!A:B,2,0)</f>
        <v>Lira</v>
      </c>
      <c r="H8971">
        <v>5</v>
      </c>
      <c r="I8971" t="str">
        <f>VLOOKUP(H8971,dMateriaPrima!A:B,2,0)</f>
        <v>Areia</v>
      </c>
      <c r="J8971">
        <f>VLOOKUP(H8971,dMateriaPrima!A:C,3,0)</f>
        <v>3.59</v>
      </c>
      <c r="K8971">
        <v>278</v>
      </c>
      <c r="L8971">
        <f t="shared" si="281"/>
        <v>998.02</v>
      </c>
      <c r="M8971">
        <v>0</v>
      </c>
      <c r="N8971">
        <f t="shared" si="280"/>
        <v>998.02</v>
      </c>
      <c r="O8971">
        <v>3</v>
      </c>
      <c r="P8971" t="str">
        <f>VLOOKUP(O8971,dFornecedor!A:B,2,0)</f>
        <v>StepUp</v>
      </c>
    </row>
    <row r="8972" spans="1:16" x14ac:dyDescent="0.25">
      <c r="A8972">
        <v>8971</v>
      </c>
      <c r="B8972" s="1">
        <v>44480</v>
      </c>
      <c r="C8972" s="1">
        <v>44485</v>
      </c>
      <c r="D8972" s="1">
        <v>44487</v>
      </c>
      <c r="E8972" s="1">
        <v>44487</v>
      </c>
      <c r="F8972">
        <v>4</v>
      </c>
      <c r="G8972" t="str">
        <f>VLOOKUP(F8972,dComprador!A:B,2,0)</f>
        <v>Lira</v>
      </c>
      <c r="H8972">
        <v>1</v>
      </c>
      <c r="I8972" t="str">
        <f>VLOOKUP(H8972,dMateriaPrima!A:B,2,0)</f>
        <v>Tecido</v>
      </c>
      <c r="J8972">
        <f>VLOOKUP(H8972,dMateriaPrima!A:C,3,0)</f>
        <v>18</v>
      </c>
      <c r="K8972">
        <v>341</v>
      </c>
      <c r="L8972">
        <f t="shared" si="281"/>
        <v>6138</v>
      </c>
      <c r="M8972">
        <v>0</v>
      </c>
      <c r="N8972">
        <f t="shared" si="280"/>
        <v>6138</v>
      </c>
      <c r="O8972">
        <v>1</v>
      </c>
      <c r="P8972" t="str">
        <f>VLOOKUP(O8972,dFornecedor!A:B,2,0)</f>
        <v>NorthShore</v>
      </c>
    </row>
    <row r="8973" spans="1:16" x14ac:dyDescent="0.25">
      <c r="A8973">
        <v>8972</v>
      </c>
      <c r="B8973" s="1">
        <v>44480</v>
      </c>
      <c r="C8973" s="1">
        <v>44480</v>
      </c>
      <c r="D8973" s="1">
        <v>44507</v>
      </c>
      <c r="E8973" s="1">
        <v>44510</v>
      </c>
      <c r="F8973">
        <v>1</v>
      </c>
      <c r="G8973" t="str">
        <f>VLOOKUP(F8973,dComprador!A:B,2,0)</f>
        <v>Alon</v>
      </c>
      <c r="H8973">
        <v>1</v>
      </c>
      <c r="I8973" t="str">
        <f>VLOOKUP(H8973,dMateriaPrima!A:B,2,0)</f>
        <v>Tecido</v>
      </c>
      <c r="J8973">
        <f>VLOOKUP(H8973,dMateriaPrima!A:C,3,0)</f>
        <v>18</v>
      </c>
      <c r="K8973">
        <v>558</v>
      </c>
      <c r="L8973">
        <f t="shared" si="281"/>
        <v>10044</v>
      </c>
      <c r="M8973">
        <v>0</v>
      </c>
      <c r="N8973">
        <f t="shared" si="280"/>
        <v>10044</v>
      </c>
      <c r="O8973">
        <v>2</v>
      </c>
      <c r="P8973" t="str">
        <f>VLOOKUP(O8973,dFornecedor!A:B,2,0)</f>
        <v>Minerva</v>
      </c>
    </row>
    <row r="8974" spans="1:16" x14ac:dyDescent="0.25">
      <c r="A8974">
        <v>8973</v>
      </c>
      <c r="B8974" s="1">
        <v>44480</v>
      </c>
      <c r="C8974" s="1">
        <v>44488</v>
      </c>
      <c r="D8974" s="1">
        <v>44510</v>
      </c>
      <c r="E8974" s="1">
        <v>44514</v>
      </c>
      <c r="F8974">
        <v>1</v>
      </c>
      <c r="G8974" t="str">
        <f>VLOOKUP(F8974,dComprador!A:B,2,0)</f>
        <v>Alon</v>
      </c>
      <c r="H8974">
        <v>8</v>
      </c>
      <c r="I8974" t="str">
        <f>VLOOKUP(H8974,dMateriaPrima!A:B,2,0)</f>
        <v>Cimento</v>
      </c>
      <c r="J8974">
        <f>VLOOKUP(H8974,dMateriaPrima!A:C,3,0)</f>
        <v>23</v>
      </c>
      <c r="K8974">
        <v>51</v>
      </c>
      <c r="L8974">
        <f t="shared" si="281"/>
        <v>1173</v>
      </c>
      <c r="M8974">
        <v>0</v>
      </c>
      <c r="N8974">
        <f t="shared" si="280"/>
        <v>1173</v>
      </c>
      <c r="O8974">
        <v>2</v>
      </c>
      <c r="P8974" t="str">
        <f>VLOOKUP(O8974,dFornecedor!A:B,2,0)</f>
        <v>Minerva</v>
      </c>
    </row>
    <row r="8975" spans="1:16" x14ac:dyDescent="0.25">
      <c r="A8975">
        <v>8974</v>
      </c>
      <c r="B8975" s="1">
        <v>44480</v>
      </c>
      <c r="C8975" s="1">
        <v>44484</v>
      </c>
      <c r="D8975" s="1">
        <v>44510</v>
      </c>
      <c r="E8975" s="1">
        <v>44516</v>
      </c>
      <c r="F8975">
        <v>1</v>
      </c>
      <c r="G8975" t="str">
        <f>VLOOKUP(F8975,dComprador!A:B,2,0)</f>
        <v>Alon</v>
      </c>
      <c r="H8975">
        <v>11</v>
      </c>
      <c r="I8975" t="str">
        <f>VLOOKUP(H8975,dMateriaPrima!A:B,2,0)</f>
        <v>Papel</v>
      </c>
      <c r="J8975">
        <f>VLOOKUP(H8975,dMateriaPrima!A:C,3,0)</f>
        <v>9</v>
      </c>
      <c r="K8975">
        <v>50</v>
      </c>
      <c r="L8975">
        <f t="shared" si="281"/>
        <v>450</v>
      </c>
      <c r="M8975">
        <v>0</v>
      </c>
      <c r="N8975">
        <f t="shared" si="280"/>
        <v>450</v>
      </c>
      <c r="O8975">
        <v>5</v>
      </c>
      <c r="P8975" t="str">
        <f>VLOOKUP(O8975,dFornecedor!A:B,2,0)</f>
        <v>Atlas</v>
      </c>
    </row>
    <row r="8976" spans="1:16" x14ac:dyDescent="0.25">
      <c r="A8976">
        <v>8975</v>
      </c>
      <c r="B8976" s="1">
        <v>44480</v>
      </c>
      <c r="C8976" s="1">
        <v>44481</v>
      </c>
      <c r="D8976" s="1">
        <v>44487</v>
      </c>
      <c r="E8976" s="1">
        <v>44488</v>
      </c>
      <c r="F8976">
        <v>4</v>
      </c>
      <c r="G8976" t="str">
        <f>VLOOKUP(F8976,dComprador!A:B,2,0)</f>
        <v>Lira</v>
      </c>
      <c r="H8976">
        <v>6</v>
      </c>
      <c r="I8976" t="str">
        <f>VLOOKUP(H8976,dMateriaPrima!A:B,2,0)</f>
        <v>Fio Algodão</v>
      </c>
      <c r="J8976">
        <f>VLOOKUP(H8976,dMateriaPrima!A:C,3,0)</f>
        <v>55.9</v>
      </c>
      <c r="K8976">
        <v>131</v>
      </c>
      <c r="L8976">
        <f t="shared" si="281"/>
        <v>7322.9</v>
      </c>
      <c r="M8976">
        <v>0</v>
      </c>
      <c r="N8976">
        <f t="shared" si="280"/>
        <v>7322.9</v>
      </c>
      <c r="O8976">
        <v>3</v>
      </c>
      <c r="P8976" t="str">
        <f>VLOOKUP(O8976,dFornecedor!A:B,2,0)</f>
        <v>StepUp</v>
      </c>
    </row>
    <row r="8977" spans="1:16" x14ac:dyDescent="0.25">
      <c r="A8977">
        <v>8976</v>
      </c>
      <c r="B8977" s="1">
        <v>44480</v>
      </c>
      <c r="C8977" s="1">
        <v>44480</v>
      </c>
      <c r="D8977" s="1">
        <v>44500</v>
      </c>
      <c r="E8977" s="1">
        <v>44500</v>
      </c>
      <c r="F8977">
        <v>1</v>
      </c>
      <c r="G8977" t="str">
        <f>VLOOKUP(F8977,dComprador!A:B,2,0)</f>
        <v>Alon</v>
      </c>
      <c r="H8977">
        <v>9</v>
      </c>
      <c r="I8977" t="str">
        <f>VLOOKUP(H8977,dMateriaPrima!A:B,2,0)</f>
        <v>Couro</v>
      </c>
      <c r="J8977">
        <f>VLOOKUP(H8977,dMateriaPrima!A:C,3,0)</f>
        <v>4.4000000000000004</v>
      </c>
      <c r="K8977">
        <v>306</v>
      </c>
      <c r="L8977">
        <f t="shared" si="281"/>
        <v>1346.4</v>
      </c>
      <c r="M8977">
        <v>0</v>
      </c>
      <c r="N8977">
        <f t="shared" si="280"/>
        <v>1346.4</v>
      </c>
      <c r="O8977">
        <v>4</v>
      </c>
      <c r="P8977" t="str">
        <f>VLOOKUP(O8977,dFornecedor!A:B,2,0)</f>
        <v>AlphaOmega</v>
      </c>
    </row>
    <row r="8978" spans="1:16" x14ac:dyDescent="0.25">
      <c r="A8978">
        <v>8977</v>
      </c>
      <c r="B8978" s="1">
        <v>44480</v>
      </c>
      <c r="C8978" s="1">
        <v>44481</v>
      </c>
      <c r="D8978" s="1">
        <v>44500</v>
      </c>
      <c r="E8978" s="1">
        <v>44499</v>
      </c>
      <c r="F8978">
        <v>1</v>
      </c>
      <c r="G8978" t="str">
        <f>VLOOKUP(F8978,dComprador!A:B,2,0)</f>
        <v>Alon</v>
      </c>
      <c r="H8978">
        <v>8</v>
      </c>
      <c r="I8978" t="str">
        <f>VLOOKUP(H8978,dMateriaPrima!A:B,2,0)</f>
        <v>Cimento</v>
      </c>
      <c r="J8978">
        <f>VLOOKUP(H8978,dMateriaPrima!A:C,3,0)</f>
        <v>23</v>
      </c>
      <c r="K8978">
        <v>55</v>
      </c>
      <c r="L8978">
        <f t="shared" si="281"/>
        <v>1265</v>
      </c>
      <c r="M8978">
        <v>0</v>
      </c>
      <c r="N8978">
        <f t="shared" si="280"/>
        <v>1265</v>
      </c>
      <c r="O8978">
        <v>3</v>
      </c>
      <c r="P8978" t="str">
        <f>VLOOKUP(O8978,dFornecedor!A:B,2,0)</f>
        <v>StepUp</v>
      </c>
    </row>
    <row r="8979" spans="1:16" x14ac:dyDescent="0.25">
      <c r="A8979">
        <v>8978</v>
      </c>
      <c r="B8979" s="1">
        <v>44481</v>
      </c>
      <c r="C8979" s="1">
        <v>44492</v>
      </c>
      <c r="D8979" s="1">
        <v>44492</v>
      </c>
      <c r="E8979" s="1">
        <v>44496</v>
      </c>
      <c r="F8979">
        <v>4</v>
      </c>
      <c r="G8979" t="str">
        <f>VLOOKUP(F8979,dComprador!A:B,2,0)</f>
        <v>Lira</v>
      </c>
      <c r="H8979">
        <v>1</v>
      </c>
      <c r="I8979" t="str">
        <f>VLOOKUP(H8979,dMateriaPrima!A:B,2,0)</f>
        <v>Tecido</v>
      </c>
      <c r="J8979">
        <f>VLOOKUP(H8979,dMateriaPrima!A:C,3,0)</f>
        <v>18</v>
      </c>
      <c r="K8979">
        <v>249</v>
      </c>
      <c r="L8979">
        <f t="shared" si="281"/>
        <v>4482</v>
      </c>
      <c r="M8979">
        <v>0</v>
      </c>
      <c r="N8979">
        <f t="shared" si="280"/>
        <v>4482</v>
      </c>
      <c r="O8979">
        <v>1</v>
      </c>
      <c r="P8979" t="str">
        <f>VLOOKUP(O8979,dFornecedor!A:B,2,0)</f>
        <v>NorthShore</v>
      </c>
    </row>
    <row r="8980" spans="1:16" x14ac:dyDescent="0.25">
      <c r="A8980">
        <v>8979</v>
      </c>
      <c r="B8980" s="1">
        <v>44481</v>
      </c>
      <c r="C8980" s="1">
        <v>44491</v>
      </c>
      <c r="D8980" s="1">
        <v>44492</v>
      </c>
      <c r="E8980" s="1">
        <v>44499</v>
      </c>
      <c r="F8980">
        <v>4</v>
      </c>
      <c r="G8980" t="str">
        <f>VLOOKUP(F8980,dComprador!A:B,2,0)</f>
        <v>Lira</v>
      </c>
      <c r="H8980">
        <v>7</v>
      </c>
      <c r="I8980" t="str">
        <f>VLOOKUP(H8980,dMateriaPrima!A:B,2,0)</f>
        <v>Poliéster</v>
      </c>
      <c r="J8980">
        <f>VLOOKUP(H8980,dMateriaPrima!A:C,3,0)</f>
        <v>8</v>
      </c>
      <c r="K8980">
        <v>183</v>
      </c>
      <c r="L8980">
        <f t="shared" si="281"/>
        <v>1464</v>
      </c>
      <c r="M8980">
        <v>0</v>
      </c>
      <c r="N8980">
        <f t="shared" si="280"/>
        <v>1464</v>
      </c>
      <c r="O8980">
        <v>3</v>
      </c>
      <c r="P8980" t="str">
        <f>VLOOKUP(O8980,dFornecedor!A:B,2,0)</f>
        <v>StepUp</v>
      </c>
    </row>
    <row r="8981" spans="1:16" x14ac:dyDescent="0.25">
      <c r="A8981">
        <v>8980</v>
      </c>
      <c r="B8981" s="1">
        <v>44481</v>
      </c>
      <c r="C8981" s="1">
        <v>44481</v>
      </c>
      <c r="D8981" s="1">
        <v>44488</v>
      </c>
      <c r="E8981" s="1">
        <v>44489</v>
      </c>
      <c r="F8981">
        <v>4</v>
      </c>
      <c r="G8981" t="str">
        <f>VLOOKUP(F8981,dComprador!A:B,2,0)</f>
        <v>Lira</v>
      </c>
      <c r="H8981">
        <v>8</v>
      </c>
      <c r="I8981" t="str">
        <f>VLOOKUP(H8981,dMateriaPrima!A:B,2,0)</f>
        <v>Cimento</v>
      </c>
      <c r="J8981">
        <f>VLOOKUP(H8981,dMateriaPrima!A:C,3,0)</f>
        <v>23</v>
      </c>
      <c r="K8981">
        <v>132</v>
      </c>
      <c r="L8981">
        <f t="shared" si="281"/>
        <v>3036</v>
      </c>
      <c r="M8981">
        <v>0</v>
      </c>
      <c r="N8981">
        <f t="shared" si="280"/>
        <v>3036</v>
      </c>
      <c r="O8981">
        <v>4</v>
      </c>
      <c r="P8981" t="str">
        <f>VLOOKUP(O8981,dFornecedor!A:B,2,0)</f>
        <v>AlphaOmega</v>
      </c>
    </row>
    <row r="8982" spans="1:16" x14ac:dyDescent="0.25">
      <c r="A8982">
        <v>8981</v>
      </c>
      <c r="B8982" s="1">
        <v>44481</v>
      </c>
      <c r="C8982" s="1">
        <v>44482</v>
      </c>
      <c r="D8982" s="1">
        <v>44486</v>
      </c>
      <c r="E8982" s="1">
        <v>44491</v>
      </c>
      <c r="F8982">
        <v>4</v>
      </c>
      <c r="G8982" t="str">
        <f>VLOOKUP(F8982,dComprador!A:B,2,0)</f>
        <v>Lira</v>
      </c>
      <c r="H8982">
        <v>11</v>
      </c>
      <c r="I8982" t="str">
        <f>VLOOKUP(H8982,dMateriaPrima!A:B,2,0)</f>
        <v>Papel</v>
      </c>
      <c r="J8982">
        <f>VLOOKUP(H8982,dMateriaPrima!A:C,3,0)</f>
        <v>9</v>
      </c>
      <c r="K8982">
        <v>222</v>
      </c>
      <c r="L8982">
        <f t="shared" si="281"/>
        <v>1998</v>
      </c>
      <c r="M8982">
        <v>0</v>
      </c>
      <c r="N8982">
        <f t="shared" si="280"/>
        <v>1998</v>
      </c>
      <c r="O8982">
        <v>3</v>
      </c>
      <c r="P8982" t="str">
        <f>VLOOKUP(O8982,dFornecedor!A:B,2,0)</f>
        <v>StepUp</v>
      </c>
    </row>
    <row r="8983" spans="1:16" x14ac:dyDescent="0.25">
      <c r="A8983">
        <v>8982</v>
      </c>
      <c r="B8983" s="1">
        <v>44481</v>
      </c>
      <c r="C8983" s="1">
        <v>44490</v>
      </c>
      <c r="D8983" s="1">
        <v>44492</v>
      </c>
      <c r="E8983" s="1">
        <v>44492</v>
      </c>
      <c r="F8983">
        <v>4</v>
      </c>
      <c r="G8983" t="str">
        <f>VLOOKUP(F8983,dComprador!A:B,2,0)</f>
        <v>Lira</v>
      </c>
      <c r="H8983">
        <v>7</v>
      </c>
      <c r="I8983" t="str">
        <f>VLOOKUP(H8983,dMateriaPrima!A:B,2,0)</f>
        <v>Poliéster</v>
      </c>
      <c r="J8983">
        <f>VLOOKUP(H8983,dMateriaPrima!A:C,3,0)</f>
        <v>8</v>
      </c>
      <c r="K8983">
        <v>407</v>
      </c>
      <c r="L8983">
        <f t="shared" si="281"/>
        <v>3256</v>
      </c>
      <c r="M8983">
        <v>0</v>
      </c>
      <c r="N8983">
        <f t="shared" si="280"/>
        <v>3256</v>
      </c>
      <c r="O8983">
        <v>1</v>
      </c>
      <c r="P8983" t="str">
        <f>VLOOKUP(O8983,dFornecedor!A:B,2,0)</f>
        <v>NorthShore</v>
      </c>
    </row>
    <row r="8984" spans="1:16" x14ac:dyDescent="0.25">
      <c r="A8984">
        <v>8983</v>
      </c>
      <c r="B8984" s="1">
        <v>44481</v>
      </c>
      <c r="C8984" s="1">
        <v>44489</v>
      </c>
      <c r="D8984" s="1">
        <v>44491</v>
      </c>
      <c r="E8984" s="1">
        <v>44500</v>
      </c>
      <c r="F8984">
        <v>4</v>
      </c>
      <c r="G8984" t="str">
        <f>VLOOKUP(F8984,dComprador!A:B,2,0)</f>
        <v>Lira</v>
      </c>
      <c r="H8984">
        <v>8</v>
      </c>
      <c r="I8984" t="str">
        <f>VLOOKUP(H8984,dMateriaPrima!A:B,2,0)</f>
        <v>Cimento</v>
      </c>
      <c r="J8984">
        <f>VLOOKUP(H8984,dMateriaPrima!A:C,3,0)</f>
        <v>23</v>
      </c>
      <c r="K8984">
        <v>402</v>
      </c>
      <c r="L8984">
        <f t="shared" si="281"/>
        <v>9246</v>
      </c>
      <c r="M8984">
        <v>0</v>
      </c>
      <c r="N8984">
        <f t="shared" si="280"/>
        <v>9246</v>
      </c>
      <c r="O8984">
        <v>2</v>
      </c>
      <c r="P8984" t="str">
        <f>VLOOKUP(O8984,dFornecedor!A:B,2,0)</f>
        <v>Minerva</v>
      </c>
    </row>
    <row r="8985" spans="1:16" x14ac:dyDescent="0.25">
      <c r="A8985">
        <v>8984</v>
      </c>
      <c r="B8985" s="1">
        <v>44481</v>
      </c>
      <c r="C8985" s="1">
        <v>44485</v>
      </c>
      <c r="D8985" s="1">
        <v>44501</v>
      </c>
      <c r="E8985" s="1">
        <v>44502</v>
      </c>
      <c r="F8985">
        <v>1</v>
      </c>
      <c r="G8985" t="str">
        <f>VLOOKUP(F8985,dComprador!A:B,2,0)</f>
        <v>Alon</v>
      </c>
      <c r="H8985">
        <v>8</v>
      </c>
      <c r="I8985" t="str">
        <f>VLOOKUP(H8985,dMateriaPrima!A:B,2,0)</f>
        <v>Cimento</v>
      </c>
      <c r="J8985">
        <f>VLOOKUP(H8985,dMateriaPrima!A:C,3,0)</f>
        <v>23</v>
      </c>
      <c r="K8985">
        <v>1</v>
      </c>
      <c r="L8985">
        <f t="shared" si="281"/>
        <v>23</v>
      </c>
      <c r="M8985">
        <v>0</v>
      </c>
      <c r="N8985">
        <f t="shared" si="280"/>
        <v>23</v>
      </c>
      <c r="O8985">
        <v>2</v>
      </c>
      <c r="P8985" t="str">
        <f>VLOOKUP(O8985,dFornecedor!A:B,2,0)</f>
        <v>Minerva</v>
      </c>
    </row>
    <row r="8986" spans="1:16" x14ac:dyDescent="0.25">
      <c r="A8986">
        <v>8985</v>
      </c>
      <c r="B8986" s="1">
        <v>44481</v>
      </c>
      <c r="C8986" s="1">
        <v>44481</v>
      </c>
      <c r="D8986" s="1">
        <v>44500</v>
      </c>
      <c r="E8986" s="1">
        <v>44502</v>
      </c>
      <c r="F8986">
        <v>1</v>
      </c>
      <c r="G8986" t="str">
        <f>VLOOKUP(F8986,dComprador!A:B,2,0)</f>
        <v>Alon</v>
      </c>
      <c r="H8986">
        <v>7</v>
      </c>
      <c r="I8986" t="str">
        <f>VLOOKUP(H8986,dMateriaPrima!A:B,2,0)</f>
        <v>Poliéster</v>
      </c>
      <c r="J8986">
        <f>VLOOKUP(H8986,dMateriaPrima!A:C,3,0)</f>
        <v>8</v>
      </c>
      <c r="K8986">
        <v>511</v>
      </c>
      <c r="L8986">
        <f t="shared" si="281"/>
        <v>4088</v>
      </c>
      <c r="M8986">
        <v>0</v>
      </c>
      <c r="N8986">
        <f t="shared" si="280"/>
        <v>4088</v>
      </c>
      <c r="O8986">
        <v>2</v>
      </c>
      <c r="P8986" t="str">
        <f>VLOOKUP(O8986,dFornecedor!A:B,2,0)</f>
        <v>Minerva</v>
      </c>
    </row>
    <row r="8987" spans="1:16" x14ac:dyDescent="0.25">
      <c r="A8987">
        <v>8986</v>
      </c>
      <c r="B8987" s="1">
        <v>44481</v>
      </c>
      <c r="C8987" s="1">
        <v>44481</v>
      </c>
      <c r="D8987" s="1">
        <v>44511</v>
      </c>
      <c r="E8987" s="1">
        <v>44514</v>
      </c>
      <c r="F8987">
        <v>1</v>
      </c>
      <c r="G8987" t="str">
        <f>VLOOKUP(F8987,dComprador!A:B,2,0)</f>
        <v>Alon</v>
      </c>
      <c r="H8987">
        <v>1</v>
      </c>
      <c r="I8987" t="str">
        <f>VLOOKUP(H8987,dMateriaPrima!A:B,2,0)</f>
        <v>Tecido</v>
      </c>
      <c r="J8987">
        <f>VLOOKUP(H8987,dMateriaPrima!A:C,3,0)</f>
        <v>18</v>
      </c>
      <c r="K8987">
        <v>278</v>
      </c>
      <c r="L8987">
        <f t="shared" si="281"/>
        <v>5004</v>
      </c>
      <c r="M8987">
        <v>0</v>
      </c>
      <c r="N8987">
        <f t="shared" si="280"/>
        <v>5004</v>
      </c>
      <c r="O8987">
        <v>5</v>
      </c>
      <c r="P8987" t="str">
        <f>VLOOKUP(O8987,dFornecedor!A:B,2,0)</f>
        <v>Atlas</v>
      </c>
    </row>
    <row r="8988" spans="1:16" x14ac:dyDescent="0.25">
      <c r="A8988">
        <v>8987</v>
      </c>
      <c r="B8988" s="1">
        <v>44481</v>
      </c>
      <c r="C8988" s="1">
        <v>44487</v>
      </c>
      <c r="D8988" s="1">
        <v>44505</v>
      </c>
      <c r="E8988" s="1">
        <v>44503</v>
      </c>
      <c r="F8988">
        <v>1</v>
      </c>
      <c r="G8988" t="str">
        <f>VLOOKUP(F8988,dComprador!A:B,2,0)</f>
        <v>Alon</v>
      </c>
      <c r="H8988">
        <v>1</v>
      </c>
      <c r="I8988" t="str">
        <f>VLOOKUP(H8988,dMateriaPrima!A:B,2,0)</f>
        <v>Tecido</v>
      </c>
      <c r="J8988">
        <f>VLOOKUP(H8988,dMateriaPrima!A:C,3,0)</f>
        <v>18</v>
      </c>
      <c r="K8988">
        <v>189</v>
      </c>
      <c r="L8988">
        <f t="shared" si="281"/>
        <v>3402</v>
      </c>
      <c r="M8988">
        <v>0</v>
      </c>
      <c r="N8988">
        <f t="shared" si="280"/>
        <v>3402</v>
      </c>
      <c r="O8988">
        <v>2</v>
      </c>
      <c r="P8988" t="str">
        <f>VLOOKUP(O8988,dFornecedor!A:B,2,0)</f>
        <v>Minerva</v>
      </c>
    </row>
    <row r="8989" spans="1:16" x14ac:dyDescent="0.25">
      <c r="A8989">
        <v>8988</v>
      </c>
      <c r="B8989" s="1">
        <v>44481</v>
      </c>
      <c r="C8989" s="1">
        <v>44481</v>
      </c>
      <c r="D8989" s="1">
        <v>44504</v>
      </c>
      <c r="E8989" s="1">
        <v>44509</v>
      </c>
      <c r="F8989">
        <v>1</v>
      </c>
      <c r="G8989" t="str">
        <f>VLOOKUP(F8989,dComprador!A:B,2,0)</f>
        <v>Alon</v>
      </c>
      <c r="H8989">
        <v>8</v>
      </c>
      <c r="I8989" t="str">
        <f>VLOOKUP(H8989,dMateriaPrima!A:B,2,0)</f>
        <v>Cimento</v>
      </c>
      <c r="J8989">
        <f>VLOOKUP(H8989,dMateriaPrima!A:C,3,0)</f>
        <v>23</v>
      </c>
      <c r="K8989">
        <v>544</v>
      </c>
      <c r="L8989">
        <f t="shared" si="281"/>
        <v>12512</v>
      </c>
      <c r="M8989">
        <v>0</v>
      </c>
      <c r="N8989">
        <f t="shared" si="280"/>
        <v>12512</v>
      </c>
      <c r="O8989">
        <v>2</v>
      </c>
      <c r="P8989" t="str">
        <f>VLOOKUP(O8989,dFornecedor!A:B,2,0)</f>
        <v>Minerva</v>
      </c>
    </row>
    <row r="8990" spans="1:16" x14ac:dyDescent="0.25">
      <c r="A8990">
        <v>8989</v>
      </c>
      <c r="B8990" s="1">
        <v>44482</v>
      </c>
      <c r="C8990" s="1">
        <v>44483</v>
      </c>
      <c r="D8990" s="1">
        <v>44489</v>
      </c>
      <c r="E8990" s="1">
        <v>44488</v>
      </c>
      <c r="F8990">
        <v>4</v>
      </c>
      <c r="G8990" t="str">
        <f>VLOOKUP(F8990,dComprador!A:B,2,0)</f>
        <v>Lira</v>
      </c>
      <c r="H8990">
        <v>9</v>
      </c>
      <c r="I8990" t="str">
        <f>VLOOKUP(H8990,dMateriaPrima!A:B,2,0)</f>
        <v>Couro</v>
      </c>
      <c r="J8990">
        <f>VLOOKUP(H8990,dMateriaPrima!A:C,3,0)</f>
        <v>4.4000000000000004</v>
      </c>
      <c r="K8990">
        <v>127</v>
      </c>
      <c r="L8990">
        <f t="shared" si="281"/>
        <v>558.80000000000007</v>
      </c>
      <c r="M8990">
        <v>0</v>
      </c>
      <c r="N8990">
        <f t="shared" si="280"/>
        <v>558.80000000000007</v>
      </c>
      <c r="O8990">
        <v>3</v>
      </c>
      <c r="P8990" t="str">
        <f>VLOOKUP(O8990,dFornecedor!A:B,2,0)</f>
        <v>StepUp</v>
      </c>
    </row>
    <row r="8991" spans="1:16" x14ac:dyDescent="0.25">
      <c r="A8991">
        <v>8990</v>
      </c>
      <c r="B8991" s="1">
        <v>44482</v>
      </c>
      <c r="C8991" s="1">
        <v>44482</v>
      </c>
      <c r="D8991" s="1">
        <v>44489</v>
      </c>
      <c r="E8991" s="1">
        <v>44493</v>
      </c>
      <c r="F8991">
        <v>4</v>
      </c>
      <c r="G8991" t="str">
        <f>VLOOKUP(F8991,dComprador!A:B,2,0)</f>
        <v>Lira</v>
      </c>
      <c r="H8991">
        <v>6</v>
      </c>
      <c r="I8991" t="str">
        <f>VLOOKUP(H8991,dMateriaPrima!A:B,2,0)</f>
        <v>Fio Algodão</v>
      </c>
      <c r="J8991">
        <f>VLOOKUP(H8991,dMateriaPrima!A:C,3,0)</f>
        <v>55.9</v>
      </c>
      <c r="K8991">
        <v>67</v>
      </c>
      <c r="L8991">
        <f t="shared" si="281"/>
        <v>3745.2999999999997</v>
      </c>
      <c r="M8991">
        <v>0</v>
      </c>
      <c r="N8991">
        <f t="shared" si="280"/>
        <v>3745.2999999999997</v>
      </c>
      <c r="O8991">
        <v>2</v>
      </c>
      <c r="P8991" t="str">
        <f>VLOOKUP(O8991,dFornecedor!A:B,2,0)</f>
        <v>Minerva</v>
      </c>
    </row>
    <row r="8992" spans="1:16" x14ac:dyDescent="0.25">
      <c r="A8992">
        <v>8991</v>
      </c>
      <c r="B8992" s="1">
        <v>44482</v>
      </c>
      <c r="C8992" s="1">
        <v>44483</v>
      </c>
      <c r="D8992" s="1">
        <v>44490</v>
      </c>
      <c r="E8992" s="1">
        <v>44489</v>
      </c>
      <c r="F8992">
        <v>4</v>
      </c>
      <c r="G8992" t="str">
        <f>VLOOKUP(F8992,dComprador!A:B,2,0)</f>
        <v>Lira</v>
      </c>
      <c r="H8992">
        <v>7</v>
      </c>
      <c r="I8992" t="str">
        <f>VLOOKUP(H8992,dMateriaPrima!A:B,2,0)</f>
        <v>Poliéster</v>
      </c>
      <c r="J8992">
        <f>VLOOKUP(H8992,dMateriaPrima!A:C,3,0)</f>
        <v>8</v>
      </c>
      <c r="K8992">
        <v>108</v>
      </c>
      <c r="L8992">
        <f t="shared" si="281"/>
        <v>864</v>
      </c>
      <c r="M8992">
        <v>0</v>
      </c>
      <c r="N8992">
        <f t="shared" si="280"/>
        <v>864</v>
      </c>
      <c r="O8992">
        <v>3</v>
      </c>
      <c r="P8992" t="str">
        <f>VLOOKUP(O8992,dFornecedor!A:B,2,0)</f>
        <v>StepUp</v>
      </c>
    </row>
    <row r="8993" spans="1:16" x14ac:dyDescent="0.25">
      <c r="A8993">
        <v>8992</v>
      </c>
      <c r="B8993" s="1">
        <v>44482</v>
      </c>
      <c r="C8993" s="1">
        <v>44482</v>
      </c>
      <c r="D8993" s="1">
        <v>44489</v>
      </c>
      <c r="E8993" s="1">
        <v>44489</v>
      </c>
      <c r="F8993">
        <v>4</v>
      </c>
      <c r="G8993" t="str">
        <f>VLOOKUP(F8993,dComprador!A:B,2,0)</f>
        <v>Lira</v>
      </c>
      <c r="H8993">
        <v>5</v>
      </c>
      <c r="I8993" t="str">
        <f>VLOOKUP(H8993,dMateriaPrima!A:B,2,0)</f>
        <v>Areia</v>
      </c>
      <c r="J8993">
        <f>VLOOKUP(H8993,dMateriaPrima!A:C,3,0)</f>
        <v>3.59</v>
      </c>
      <c r="K8993">
        <v>15</v>
      </c>
      <c r="L8993">
        <f t="shared" si="281"/>
        <v>53.849999999999994</v>
      </c>
      <c r="M8993">
        <v>0</v>
      </c>
      <c r="N8993">
        <f t="shared" si="280"/>
        <v>53.849999999999994</v>
      </c>
      <c r="O8993">
        <v>2</v>
      </c>
      <c r="P8993" t="str">
        <f>VLOOKUP(O8993,dFornecedor!A:B,2,0)</f>
        <v>Minerva</v>
      </c>
    </row>
    <row r="8994" spans="1:16" x14ac:dyDescent="0.25">
      <c r="A8994">
        <v>8993</v>
      </c>
      <c r="B8994" s="1">
        <v>44482</v>
      </c>
      <c r="C8994" s="1">
        <v>44486</v>
      </c>
      <c r="D8994" s="1">
        <v>44504</v>
      </c>
      <c r="E8994" s="1">
        <v>44502</v>
      </c>
      <c r="F8994">
        <v>1</v>
      </c>
      <c r="G8994" t="str">
        <f>VLOOKUP(F8994,dComprador!A:B,2,0)</f>
        <v>Alon</v>
      </c>
      <c r="H8994">
        <v>9</v>
      </c>
      <c r="I8994" t="str">
        <f>VLOOKUP(H8994,dMateriaPrima!A:B,2,0)</f>
        <v>Couro</v>
      </c>
      <c r="J8994">
        <f>VLOOKUP(H8994,dMateriaPrima!A:C,3,0)</f>
        <v>4.4000000000000004</v>
      </c>
      <c r="K8994">
        <v>140</v>
      </c>
      <c r="L8994">
        <f t="shared" si="281"/>
        <v>616</v>
      </c>
      <c r="M8994">
        <v>0</v>
      </c>
      <c r="N8994">
        <f t="shared" si="280"/>
        <v>616</v>
      </c>
      <c r="O8994">
        <v>1</v>
      </c>
      <c r="P8994" t="str">
        <f>VLOOKUP(O8994,dFornecedor!A:B,2,0)</f>
        <v>NorthShore</v>
      </c>
    </row>
    <row r="8995" spans="1:16" x14ac:dyDescent="0.25">
      <c r="A8995">
        <v>8994</v>
      </c>
      <c r="B8995" s="1">
        <v>44482</v>
      </c>
      <c r="C8995" s="1">
        <v>44483</v>
      </c>
      <c r="D8995" s="1">
        <v>44504</v>
      </c>
      <c r="E8995" s="1">
        <v>44503</v>
      </c>
      <c r="F8995">
        <v>1</v>
      </c>
      <c r="G8995" t="str">
        <f>VLOOKUP(F8995,dComprador!A:B,2,0)</f>
        <v>Alon</v>
      </c>
      <c r="H8995">
        <v>8</v>
      </c>
      <c r="I8995" t="str">
        <f>VLOOKUP(H8995,dMateriaPrima!A:B,2,0)</f>
        <v>Cimento</v>
      </c>
      <c r="J8995">
        <f>VLOOKUP(H8995,dMateriaPrima!A:C,3,0)</f>
        <v>23</v>
      </c>
      <c r="K8995">
        <v>165</v>
      </c>
      <c r="L8995">
        <f t="shared" si="281"/>
        <v>3795</v>
      </c>
      <c r="M8995">
        <v>0</v>
      </c>
      <c r="N8995">
        <f t="shared" si="280"/>
        <v>3795</v>
      </c>
      <c r="O8995">
        <v>4</v>
      </c>
      <c r="P8995" t="str">
        <f>VLOOKUP(O8995,dFornecedor!A:B,2,0)</f>
        <v>AlphaOmega</v>
      </c>
    </row>
    <row r="8996" spans="1:16" x14ac:dyDescent="0.25">
      <c r="A8996">
        <v>8995</v>
      </c>
      <c r="B8996" s="1">
        <v>44482</v>
      </c>
      <c r="C8996" s="1">
        <v>44486</v>
      </c>
      <c r="D8996" s="1">
        <v>44497</v>
      </c>
      <c r="E8996" s="1">
        <v>44500</v>
      </c>
      <c r="F8996">
        <v>1</v>
      </c>
      <c r="G8996" t="str">
        <f>VLOOKUP(F8996,dComprador!A:B,2,0)</f>
        <v>Alon</v>
      </c>
      <c r="H8996">
        <v>5</v>
      </c>
      <c r="I8996" t="str">
        <f>VLOOKUP(H8996,dMateriaPrima!A:B,2,0)</f>
        <v>Areia</v>
      </c>
      <c r="J8996">
        <f>VLOOKUP(H8996,dMateriaPrima!A:C,3,0)</f>
        <v>3.59</v>
      </c>
      <c r="K8996">
        <v>140</v>
      </c>
      <c r="L8996">
        <f t="shared" si="281"/>
        <v>502.59999999999997</v>
      </c>
      <c r="M8996">
        <v>0</v>
      </c>
      <c r="N8996">
        <f t="shared" si="280"/>
        <v>502.59999999999997</v>
      </c>
      <c r="O8996">
        <v>2</v>
      </c>
      <c r="P8996" t="str">
        <f>VLOOKUP(O8996,dFornecedor!A:B,2,0)</f>
        <v>Minerva</v>
      </c>
    </row>
    <row r="8997" spans="1:16" x14ac:dyDescent="0.25">
      <c r="A8997">
        <v>8996</v>
      </c>
      <c r="B8997" s="1">
        <v>44482</v>
      </c>
      <c r="C8997" s="1">
        <v>44486</v>
      </c>
      <c r="D8997" s="1">
        <v>44497</v>
      </c>
      <c r="E8997" s="1">
        <v>44502</v>
      </c>
      <c r="F8997">
        <v>1</v>
      </c>
      <c r="G8997" t="str">
        <f>VLOOKUP(F8997,dComprador!A:B,2,0)</f>
        <v>Alon</v>
      </c>
      <c r="H8997">
        <v>5</v>
      </c>
      <c r="I8997" t="str">
        <f>VLOOKUP(H8997,dMateriaPrima!A:B,2,0)</f>
        <v>Areia</v>
      </c>
      <c r="J8997">
        <f>VLOOKUP(H8997,dMateriaPrima!A:C,3,0)</f>
        <v>3.59</v>
      </c>
      <c r="K8997">
        <v>7</v>
      </c>
      <c r="L8997">
        <f t="shared" si="281"/>
        <v>25.13</v>
      </c>
      <c r="M8997">
        <v>0</v>
      </c>
      <c r="N8997">
        <f t="shared" si="280"/>
        <v>25.13</v>
      </c>
      <c r="O8997">
        <v>5</v>
      </c>
      <c r="P8997" t="str">
        <f>VLOOKUP(O8997,dFornecedor!A:B,2,0)</f>
        <v>Atlas</v>
      </c>
    </row>
    <row r="8998" spans="1:16" x14ac:dyDescent="0.25">
      <c r="A8998">
        <v>8997</v>
      </c>
      <c r="B8998" s="1">
        <v>44482</v>
      </c>
      <c r="C8998" s="1">
        <v>44482</v>
      </c>
      <c r="D8998" s="1">
        <v>44510</v>
      </c>
      <c r="E8998" s="1">
        <v>44511</v>
      </c>
      <c r="F8998">
        <v>1</v>
      </c>
      <c r="G8998" t="str">
        <f>VLOOKUP(F8998,dComprador!A:B,2,0)</f>
        <v>Alon</v>
      </c>
      <c r="H8998">
        <v>9</v>
      </c>
      <c r="I8998" t="str">
        <f>VLOOKUP(H8998,dMateriaPrima!A:B,2,0)</f>
        <v>Couro</v>
      </c>
      <c r="J8998">
        <f>VLOOKUP(H8998,dMateriaPrima!A:C,3,0)</f>
        <v>4.4000000000000004</v>
      </c>
      <c r="K8998">
        <v>115</v>
      </c>
      <c r="L8998">
        <f t="shared" si="281"/>
        <v>506.00000000000006</v>
      </c>
      <c r="M8998">
        <v>0</v>
      </c>
      <c r="N8998">
        <f t="shared" si="280"/>
        <v>506.00000000000006</v>
      </c>
      <c r="O8998">
        <v>2</v>
      </c>
      <c r="P8998" t="str">
        <f>VLOOKUP(O8998,dFornecedor!A:B,2,0)</f>
        <v>Minerva</v>
      </c>
    </row>
    <row r="8999" spans="1:16" x14ac:dyDescent="0.25">
      <c r="A8999">
        <v>8998</v>
      </c>
      <c r="B8999" s="1">
        <v>44482</v>
      </c>
      <c r="C8999" s="1">
        <v>44490</v>
      </c>
      <c r="D8999" s="1">
        <v>44515</v>
      </c>
      <c r="E8999" s="1">
        <v>44517</v>
      </c>
      <c r="F8999">
        <v>1</v>
      </c>
      <c r="G8999" t="str">
        <f>VLOOKUP(F8999,dComprador!A:B,2,0)</f>
        <v>Alon</v>
      </c>
      <c r="H8999">
        <v>5</v>
      </c>
      <c r="I8999" t="str">
        <f>VLOOKUP(H8999,dMateriaPrima!A:B,2,0)</f>
        <v>Areia</v>
      </c>
      <c r="J8999">
        <f>VLOOKUP(H8999,dMateriaPrima!A:C,3,0)</f>
        <v>3.59</v>
      </c>
      <c r="K8999">
        <v>97</v>
      </c>
      <c r="L8999">
        <f t="shared" si="281"/>
        <v>348.22999999999996</v>
      </c>
      <c r="M8999">
        <v>0</v>
      </c>
      <c r="N8999">
        <f t="shared" si="280"/>
        <v>348.22999999999996</v>
      </c>
      <c r="O8999">
        <v>2</v>
      </c>
      <c r="P8999" t="str">
        <f>VLOOKUP(O8999,dFornecedor!A:B,2,0)</f>
        <v>Minerva</v>
      </c>
    </row>
    <row r="9000" spans="1:16" x14ac:dyDescent="0.25">
      <c r="A9000">
        <v>8999</v>
      </c>
      <c r="B9000" s="1">
        <v>44482</v>
      </c>
      <c r="C9000" s="1">
        <v>44490</v>
      </c>
      <c r="D9000" s="1">
        <v>44516</v>
      </c>
      <c r="E9000" s="1">
        <v>44516</v>
      </c>
      <c r="F9000">
        <v>1</v>
      </c>
      <c r="G9000" t="str">
        <f>VLOOKUP(F9000,dComprador!A:B,2,0)</f>
        <v>Alon</v>
      </c>
      <c r="H9000">
        <v>10</v>
      </c>
      <c r="I9000" t="str">
        <f>VLOOKUP(H9000,dMateriaPrima!A:B,2,0)</f>
        <v>Pedra Britada</v>
      </c>
      <c r="J9000">
        <f>VLOOKUP(H9000,dMateriaPrima!A:C,3,0)</f>
        <v>56</v>
      </c>
      <c r="K9000">
        <v>137</v>
      </c>
      <c r="L9000">
        <f t="shared" si="281"/>
        <v>7672</v>
      </c>
      <c r="M9000">
        <v>0</v>
      </c>
      <c r="N9000">
        <f t="shared" si="280"/>
        <v>7672</v>
      </c>
      <c r="O9000">
        <v>3</v>
      </c>
      <c r="P9000" t="str">
        <f>VLOOKUP(O9000,dFornecedor!A:B,2,0)</f>
        <v>StepUp</v>
      </c>
    </row>
    <row r="9001" spans="1:16" x14ac:dyDescent="0.25">
      <c r="A9001">
        <v>9000</v>
      </c>
      <c r="B9001" s="1">
        <v>44482</v>
      </c>
      <c r="C9001" s="1">
        <v>44485</v>
      </c>
      <c r="D9001" s="1">
        <v>44505</v>
      </c>
      <c r="E9001" s="1">
        <v>44506</v>
      </c>
      <c r="F9001">
        <v>1</v>
      </c>
      <c r="G9001" t="str">
        <f>VLOOKUP(F9001,dComprador!A:B,2,0)</f>
        <v>Alon</v>
      </c>
      <c r="H9001">
        <v>11</v>
      </c>
      <c r="I9001" t="str">
        <f>VLOOKUP(H9001,dMateriaPrima!A:B,2,0)</f>
        <v>Papel</v>
      </c>
      <c r="J9001">
        <f>VLOOKUP(H9001,dMateriaPrima!A:C,3,0)</f>
        <v>9</v>
      </c>
      <c r="K9001">
        <v>445</v>
      </c>
      <c r="L9001">
        <f t="shared" si="281"/>
        <v>4005</v>
      </c>
      <c r="M9001">
        <v>0</v>
      </c>
      <c r="N9001">
        <f t="shared" si="280"/>
        <v>4005</v>
      </c>
      <c r="O9001">
        <v>1</v>
      </c>
      <c r="P9001" t="str">
        <f>VLOOKUP(O9001,dFornecedor!A:B,2,0)</f>
        <v>NorthShore</v>
      </c>
    </row>
    <row r="9002" spans="1:16" x14ac:dyDescent="0.25">
      <c r="A9002">
        <v>9001</v>
      </c>
      <c r="B9002" s="1">
        <v>44483</v>
      </c>
      <c r="C9002" s="1">
        <v>44492</v>
      </c>
      <c r="D9002" s="1">
        <v>44494</v>
      </c>
      <c r="E9002" s="1">
        <v>44497</v>
      </c>
      <c r="F9002">
        <v>4</v>
      </c>
      <c r="G9002" t="str">
        <f>VLOOKUP(F9002,dComprador!A:B,2,0)</f>
        <v>Lira</v>
      </c>
      <c r="H9002">
        <v>6</v>
      </c>
      <c r="I9002" t="str">
        <f>VLOOKUP(H9002,dMateriaPrima!A:B,2,0)</f>
        <v>Fio Algodão</v>
      </c>
      <c r="J9002">
        <f>VLOOKUP(H9002,dMateriaPrima!A:C,3,0)</f>
        <v>55.9</v>
      </c>
      <c r="K9002">
        <v>579</v>
      </c>
      <c r="L9002">
        <f t="shared" si="281"/>
        <v>32366.1</v>
      </c>
      <c r="M9002">
        <v>0</v>
      </c>
      <c r="N9002">
        <f t="shared" si="280"/>
        <v>32366.1</v>
      </c>
      <c r="O9002">
        <v>3</v>
      </c>
      <c r="P9002" t="str">
        <f>VLOOKUP(O9002,dFornecedor!A:B,2,0)</f>
        <v>StepUp</v>
      </c>
    </row>
    <row r="9003" spans="1:16" x14ac:dyDescent="0.25">
      <c r="A9003">
        <v>9002</v>
      </c>
      <c r="B9003" s="1">
        <v>44483</v>
      </c>
      <c r="C9003" s="1">
        <v>44490</v>
      </c>
      <c r="D9003" s="1">
        <v>44492</v>
      </c>
      <c r="E9003" s="1">
        <v>44497</v>
      </c>
      <c r="F9003">
        <v>4</v>
      </c>
      <c r="G9003" t="str">
        <f>VLOOKUP(F9003,dComprador!A:B,2,0)</f>
        <v>Lira</v>
      </c>
      <c r="H9003">
        <v>5</v>
      </c>
      <c r="I9003" t="str">
        <f>VLOOKUP(H9003,dMateriaPrima!A:B,2,0)</f>
        <v>Areia</v>
      </c>
      <c r="J9003">
        <f>VLOOKUP(H9003,dMateriaPrima!A:C,3,0)</f>
        <v>3.59</v>
      </c>
      <c r="K9003">
        <v>40</v>
      </c>
      <c r="L9003">
        <f t="shared" si="281"/>
        <v>143.6</v>
      </c>
      <c r="M9003">
        <v>0</v>
      </c>
      <c r="N9003">
        <f t="shared" si="280"/>
        <v>143.6</v>
      </c>
      <c r="O9003">
        <v>5</v>
      </c>
      <c r="P9003" t="str">
        <f>VLOOKUP(O9003,dFornecedor!A:B,2,0)</f>
        <v>Atlas</v>
      </c>
    </row>
    <row r="9004" spans="1:16" x14ac:dyDescent="0.25">
      <c r="A9004">
        <v>9003</v>
      </c>
      <c r="B9004" s="1">
        <v>44483</v>
      </c>
      <c r="C9004" s="1">
        <v>44484</v>
      </c>
      <c r="D9004" s="1">
        <v>44491</v>
      </c>
      <c r="E9004" s="1">
        <v>44493</v>
      </c>
      <c r="F9004">
        <v>4</v>
      </c>
      <c r="G9004" t="str">
        <f>VLOOKUP(F9004,dComprador!A:B,2,0)</f>
        <v>Lira</v>
      </c>
      <c r="H9004">
        <v>5</v>
      </c>
      <c r="I9004" t="str">
        <f>VLOOKUP(H9004,dMateriaPrima!A:B,2,0)</f>
        <v>Areia</v>
      </c>
      <c r="J9004">
        <f>VLOOKUP(H9004,dMateriaPrima!A:C,3,0)</f>
        <v>3.59</v>
      </c>
      <c r="K9004">
        <v>130</v>
      </c>
      <c r="L9004">
        <f t="shared" si="281"/>
        <v>466.7</v>
      </c>
      <c r="M9004">
        <v>0</v>
      </c>
      <c r="N9004">
        <f t="shared" si="280"/>
        <v>466.7</v>
      </c>
      <c r="O9004">
        <v>3</v>
      </c>
      <c r="P9004" t="str">
        <f>VLOOKUP(O9004,dFornecedor!A:B,2,0)</f>
        <v>StepUp</v>
      </c>
    </row>
    <row r="9005" spans="1:16" x14ac:dyDescent="0.25">
      <c r="A9005">
        <v>9004</v>
      </c>
      <c r="B9005" s="1">
        <v>44483</v>
      </c>
      <c r="C9005" s="1">
        <v>44483</v>
      </c>
      <c r="D9005" s="1">
        <v>44488</v>
      </c>
      <c r="E9005" s="1">
        <v>44492</v>
      </c>
      <c r="F9005">
        <v>4</v>
      </c>
      <c r="G9005" t="str">
        <f>VLOOKUP(F9005,dComprador!A:B,2,0)</f>
        <v>Lira</v>
      </c>
      <c r="H9005">
        <v>1</v>
      </c>
      <c r="I9005" t="str">
        <f>VLOOKUP(H9005,dMateriaPrima!A:B,2,0)</f>
        <v>Tecido</v>
      </c>
      <c r="J9005">
        <f>VLOOKUP(H9005,dMateriaPrima!A:C,3,0)</f>
        <v>18</v>
      </c>
      <c r="K9005">
        <v>11</v>
      </c>
      <c r="L9005">
        <f t="shared" si="281"/>
        <v>198</v>
      </c>
      <c r="M9005">
        <v>0</v>
      </c>
      <c r="N9005">
        <f t="shared" si="280"/>
        <v>198</v>
      </c>
      <c r="O9005">
        <v>2</v>
      </c>
      <c r="P9005" t="str">
        <f>VLOOKUP(O9005,dFornecedor!A:B,2,0)</f>
        <v>Minerva</v>
      </c>
    </row>
    <row r="9006" spans="1:16" x14ac:dyDescent="0.25">
      <c r="A9006">
        <v>9005</v>
      </c>
      <c r="B9006" s="1">
        <v>44483</v>
      </c>
      <c r="C9006" s="1">
        <v>44483</v>
      </c>
      <c r="D9006" s="1">
        <v>44490</v>
      </c>
      <c r="E9006" s="1">
        <v>44492</v>
      </c>
      <c r="F9006">
        <v>4</v>
      </c>
      <c r="G9006" t="str">
        <f>VLOOKUP(F9006,dComprador!A:B,2,0)</f>
        <v>Lira</v>
      </c>
      <c r="H9006">
        <v>9</v>
      </c>
      <c r="I9006" t="str">
        <f>VLOOKUP(H9006,dMateriaPrima!A:B,2,0)</f>
        <v>Couro</v>
      </c>
      <c r="J9006">
        <f>VLOOKUP(H9006,dMateriaPrima!A:C,3,0)</f>
        <v>4.4000000000000004</v>
      </c>
      <c r="K9006">
        <v>46</v>
      </c>
      <c r="L9006">
        <f t="shared" si="281"/>
        <v>202.4</v>
      </c>
      <c r="M9006">
        <v>0</v>
      </c>
      <c r="N9006">
        <f t="shared" si="280"/>
        <v>202.4</v>
      </c>
      <c r="O9006">
        <v>4</v>
      </c>
      <c r="P9006" t="str">
        <f>VLOOKUP(O9006,dFornecedor!A:B,2,0)</f>
        <v>AlphaOmega</v>
      </c>
    </row>
    <row r="9007" spans="1:16" x14ac:dyDescent="0.25">
      <c r="A9007">
        <v>9006</v>
      </c>
      <c r="B9007" s="1">
        <v>44483</v>
      </c>
      <c r="C9007" s="1">
        <v>44492</v>
      </c>
      <c r="D9007" s="1">
        <v>44499</v>
      </c>
      <c r="E9007" s="1">
        <v>44501</v>
      </c>
      <c r="F9007">
        <v>1</v>
      </c>
      <c r="G9007" t="str">
        <f>VLOOKUP(F9007,dComprador!A:B,2,0)</f>
        <v>Alon</v>
      </c>
      <c r="H9007">
        <v>6</v>
      </c>
      <c r="I9007" t="str">
        <f>VLOOKUP(H9007,dMateriaPrima!A:B,2,0)</f>
        <v>Fio Algodão</v>
      </c>
      <c r="J9007">
        <f>VLOOKUP(H9007,dMateriaPrima!A:C,3,0)</f>
        <v>55.9</v>
      </c>
      <c r="K9007">
        <v>319</v>
      </c>
      <c r="L9007">
        <f t="shared" si="281"/>
        <v>17832.099999999999</v>
      </c>
      <c r="M9007">
        <v>0</v>
      </c>
      <c r="N9007">
        <f t="shared" si="280"/>
        <v>17832.099999999999</v>
      </c>
      <c r="O9007">
        <v>2</v>
      </c>
      <c r="P9007" t="str">
        <f>VLOOKUP(O9007,dFornecedor!A:B,2,0)</f>
        <v>Minerva</v>
      </c>
    </row>
    <row r="9008" spans="1:16" x14ac:dyDescent="0.25">
      <c r="A9008">
        <v>9007</v>
      </c>
      <c r="B9008" s="1">
        <v>44483</v>
      </c>
      <c r="C9008" s="1">
        <v>44492</v>
      </c>
      <c r="D9008" s="1">
        <v>44498</v>
      </c>
      <c r="E9008" s="1">
        <v>44502</v>
      </c>
      <c r="F9008">
        <v>1</v>
      </c>
      <c r="G9008" t="str">
        <f>VLOOKUP(F9008,dComprador!A:B,2,0)</f>
        <v>Alon</v>
      </c>
      <c r="H9008">
        <v>4</v>
      </c>
      <c r="I9008" t="str">
        <f>VLOOKUP(H9008,dMateriaPrima!A:B,2,0)</f>
        <v>Madeira</v>
      </c>
      <c r="J9008">
        <f>VLOOKUP(H9008,dMateriaPrima!A:C,3,0)</f>
        <v>168</v>
      </c>
      <c r="K9008">
        <v>2</v>
      </c>
      <c r="L9008">
        <f t="shared" si="281"/>
        <v>336</v>
      </c>
      <c r="M9008">
        <v>0</v>
      </c>
      <c r="N9008">
        <f t="shared" si="280"/>
        <v>336</v>
      </c>
      <c r="O9008">
        <v>3</v>
      </c>
      <c r="P9008" t="str">
        <f>VLOOKUP(O9008,dFornecedor!A:B,2,0)</f>
        <v>StepUp</v>
      </c>
    </row>
    <row r="9009" spans="1:16" x14ac:dyDescent="0.25">
      <c r="A9009">
        <v>9008</v>
      </c>
      <c r="B9009" s="1">
        <v>44483</v>
      </c>
      <c r="C9009" s="1">
        <v>44488</v>
      </c>
      <c r="D9009" s="1">
        <v>44500</v>
      </c>
      <c r="E9009" s="1">
        <v>44506</v>
      </c>
      <c r="F9009">
        <v>1</v>
      </c>
      <c r="G9009" t="str">
        <f>VLOOKUP(F9009,dComprador!A:B,2,0)</f>
        <v>Alon</v>
      </c>
      <c r="H9009">
        <v>7</v>
      </c>
      <c r="I9009" t="str">
        <f>VLOOKUP(H9009,dMateriaPrima!A:B,2,0)</f>
        <v>Poliéster</v>
      </c>
      <c r="J9009">
        <f>VLOOKUP(H9009,dMateriaPrima!A:C,3,0)</f>
        <v>8</v>
      </c>
      <c r="K9009">
        <v>7</v>
      </c>
      <c r="L9009">
        <f t="shared" si="281"/>
        <v>56</v>
      </c>
      <c r="M9009">
        <v>0</v>
      </c>
      <c r="N9009">
        <f t="shared" si="280"/>
        <v>56</v>
      </c>
      <c r="O9009">
        <v>1</v>
      </c>
      <c r="P9009" t="str">
        <f>VLOOKUP(O9009,dFornecedor!A:B,2,0)</f>
        <v>NorthShore</v>
      </c>
    </row>
    <row r="9010" spans="1:16" x14ac:dyDescent="0.25">
      <c r="A9010">
        <v>9009</v>
      </c>
      <c r="B9010" s="1">
        <v>44483</v>
      </c>
      <c r="C9010" s="1">
        <v>44483</v>
      </c>
      <c r="D9010" s="1">
        <v>44502</v>
      </c>
      <c r="E9010" s="1">
        <v>44503</v>
      </c>
      <c r="F9010">
        <v>1</v>
      </c>
      <c r="G9010" t="str">
        <f>VLOOKUP(F9010,dComprador!A:B,2,0)</f>
        <v>Alon</v>
      </c>
      <c r="H9010">
        <v>9</v>
      </c>
      <c r="I9010" t="str">
        <f>VLOOKUP(H9010,dMateriaPrima!A:B,2,0)</f>
        <v>Couro</v>
      </c>
      <c r="J9010">
        <f>VLOOKUP(H9010,dMateriaPrima!A:C,3,0)</f>
        <v>4.4000000000000004</v>
      </c>
      <c r="K9010">
        <v>225</v>
      </c>
      <c r="L9010">
        <f t="shared" si="281"/>
        <v>990.00000000000011</v>
      </c>
      <c r="M9010">
        <v>0</v>
      </c>
      <c r="N9010">
        <f t="shared" si="280"/>
        <v>990.00000000000011</v>
      </c>
      <c r="O9010">
        <v>2</v>
      </c>
      <c r="P9010" t="str">
        <f>VLOOKUP(O9010,dFornecedor!A:B,2,0)</f>
        <v>Minerva</v>
      </c>
    </row>
    <row r="9011" spans="1:16" x14ac:dyDescent="0.25">
      <c r="A9011">
        <v>9010</v>
      </c>
      <c r="B9011" s="1">
        <v>44483</v>
      </c>
      <c r="C9011" s="1">
        <v>44491</v>
      </c>
      <c r="D9011" s="1">
        <v>44501</v>
      </c>
      <c r="E9011" s="1">
        <v>44505</v>
      </c>
      <c r="F9011">
        <v>1</v>
      </c>
      <c r="G9011" t="str">
        <f>VLOOKUP(F9011,dComprador!A:B,2,0)</f>
        <v>Alon</v>
      </c>
      <c r="H9011">
        <v>5</v>
      </c>
      <c r="I9011" t="str">
        <f>VLOOKUP(H9011,dMateriaPrima!A:B,2,0)</f>
        <v>Areia</v>
      </c>
      <c r="J9011">
        <f>VLOOKUP(H9011,dMateriaPrima!A:C,3,0)</f>
        <v>3.59</v>
      </c>
      <c r="K9011">
        <v>129</v>
      </c>
      <c r="L9011">
        <f t="shared" si="281"/>
        <v>463.10999999999996</v>
      </c>
      <c r="M9011">
        <v>0</v>
      </c>
      <c r="N9011">
        <f t="shared" si="280"/>
        <v>463.10999999999996</v>
      </c>
      <c r="O9011">
        <v>2</v>
      </c>
      <c r="P9011" t="str">
        <f>VLOOKUP(O9011,dFornecedor!A:B,2,0)</f>
        <v>Minerva</v>
      </c>
    </row>
    <row r="9012" spans="1:16" x14ac:dyDescent="0.25">
      <c r="A9012">
        <v>9011</v>
      </c>
      <c r="B9012" s="1">
        <v>44483</v>
      </c>
      <c r="C9012" s="1">
        <v>44483</v>
      </c>
      <c r="D9012" s="1">
        <v>44512</v>
      </c>
      <c r="E9012" s="1">
        <v>44516</v>
      </c>
      <c r="F9012">
        <v>1</v>
      </c>
      <c r="G9012" t="str">
        <f>VLOOKUP(F9012,dComprador!A:B,2,0)</f>
        <v>Alon</v>
      </c>
      <c r="H9012">
        <v>7</v>
      </c>
      <c r="I9012" t="str">
        <f>VLOOKUP(H9012,dMateriaPrima!A:B,2,0)</f>
        <v>Poliéster</v>
      </c>
      <c r="J9012">
        <f>VLOOKUP(H9012,dMateriaPrima!A:C,3,0)</f>
        <v>8</v>
      </c>
      <c r="K9012">
        <v>209</v>
      </c>
      <c r="L9012">
        <f t="shared" si="281"/>
        <v>1672</v>
      </c>
      <c r="M9012">
        <v>0</v>
      </c>
      <c r="N9012">
        <f t="shared" si="280"/>
        <v>1672</v>
      </c>
      <c r="O9012">
        <v>2</v>
      </c>
      <c r="P9012" t="str">
        <f>VLOOKUP(O9012,dFornecedor!A:B,2,0)</f>
        <v>Minerva</v>
      </c>
    </row>
    <row r="9013" spans="1:16" x14ac:dyDescent="0.25">
      <c r="A9013">
        <v>9012</v>
      </c>
      <c r="B9013" s="1">
        <v>44483</v>
      </c>
      <c r="C9013" s="1">
        <v>44483</v>
      </c>
      <c r="D9013" s="1">
        <v>44512</v>
      </c>
      <c r="E9013" s="1">
        <v>44514</v>
      </c>
      <c r="F9013">
        <v>1</v>
      </c>
      <c r="G9013" t="str">
        <f>VLOOKUP(F9013,dComprador!A:B,2,0)</f>
        <v>Alon</v>
      </c>
      <c r="H9013">
        <v>7</v>
      </c>
      <c r="I9013" t="str">
        <f>VLOOKUP(H9013,dMateriaPrima!A:B,2,0)</f>
        <v>Poliéster</v>
      </c>
      <c r="J9013">
        <f>VLOOKUP(H9013,dMateriaPrima!A:C,3,0)</f>
        <v>8</v>
      </c>
      <c r="K9013">
        <v>262</v>
      </c>
      <c r="L9013">
        <f t="shared" si="281"/>
        <v>2096</v>
      </c>
      <c r="M9013">
        <v>0</v>
      </c>
      <c r="N9013">
        <f t="shared" si="280"/>
        <v>2096</v>
      </c>
      <c r="O9013">
        <v>2</v>
      </c>
      <c r="P9013" t="str">
        <f>VLOOKUP(O9013,dFornecedor!A:B,2,0)</f>
        <v>Minerva</v>
      </c>
    </row>
    <row r="9014" spans="1:16" x14ac:dyDescent="0.25">
      <c r="A9014">
        <v>9013</v>
      </c>
      <c r="B9014" s="1">
        <v>44483</v>
      </c>
      <c r="C9014" s="1">
        <v>44483</v>
      </c>
      <c r="D9014" s="1">
        <v>44513</v>
      </c>
      <c r="E9014" s="1">
        <v>44520</v>
      </c>
      <c r="F9014">
        <v>1</v>
      </c>
      <c r="G9014" t="str">
        <f>VLOOKUP(F9014,dComprador!A:B,2,0)</f>
        <v>Alon</v>
      </c>
      <c r="H9014">
        <v>11</v>
      </c>
      <c r="I9014" t="str">
        <f>VLOOKUP(H9014,dMateriaPrima!A:B,2,0)</f>
        <v>Papel</v>
      </c>
      <c r="J9014">
        <f>VLOOKUP(H9014,dMateriaPrima!A:C,3,0)</f>
        <v>9</v>
      </c>
      <c r="K9014">
        <v>285</v>
      </c>
      <c r="L9014">
        <f t="shared" si="281"/>
        <v>2565</v>
      </c>
      <c r="M9014">
        <v>0</v>
      </c>
      <c r="N9014">
        <f t="shared" si="280"/>
        <v>2565</v>
      </c>
      <c r="O9014">
        <v>5</v>
      </c>
      <c r="P9014" t="str">
        <f>VLOOKUP(O9014,dFornecedor!A:B,2,0)</f>
        <v>Atlas</v>
      </c>
    </row>
    <row r="9015" spans="1:16" x14ac:dyDescent="0.25">
      <c r="A9015">
        <v>9014</v>
      </c>
      <c r="B9015" s="1">
        <v>44483</v>
      </c>
      <c r="C9015" s="1">
        <v>44490</v>
      </c>
      <c r="D9015" s="1">
        <v>44505</v>
      </c>
      <c r="E9015" s="1">
        <v>44508</v>
      </c>
      <c r="F9015">
        <v>1</v>
      </c>
      <c r="G9015" t="str">
        <f>VLOOKUP(F9015,dComprador!A:B,2,0)</f>
        <v>Alon</v>
      </c>
      <c r="H9015">
        <v>8</v>
      </c>
      <c r="I9015" t="str">
        <f>VLOOKUP(H9015,dMateriaPrima!A:B,2,0)</f>
        <v>Cimento</v>
      </c>
      <c r="J9015">
        <f>VLOOKUP(H9015,dMateriaPrima!A:C,3,0)</f>
        <v>23</v>
      </c>
      <c r="K9015">
        <v>248</v>
      </c>
      <c r="L9015">
        <f t="shared" si="281"/>
        <v>5704</v>
      </c>
      <c r="M9015">
        <v>0</v>
      </c>
      <c r="N9015">
        <f t="shared" si="280"/>
        <v>5704</v>
      </c>
      <c r="O9015">
        <v>5</v>
      </c>
      <c r="P9015" t="str">
        <f>VLOOKUP(O9015,dFornecedor!A:B,2,0)</f>
        <v>Atlas</v>
      </c>
    </row>
    <row r="9016" spans="1:16" x14ac:dyDescent="0.25">
      <c r="A9016">
        <v>9015</v>
      </c>
      <c r="B9016" s="1">
        <v>44484</v>
      </c>
      <c r="C9016" s="1">
        <v>44491</v>
      </c>
      <c r="D9016" s="1">
        <v>44493</v>
      </c>
      <c r="E9016" s="1">
        <v>44496</v>
      </c>
      <c r="F9016">
        <v>4</v>
      </c>
      <c r="G9016" t="str">
        <f>VLOOKUP(F9016,dComprador!A:B,2,0)</f>
        <v>Lira</v>
      </c>
      <c r="H9016">
        <v>11</v>
      </c>
      <c r="I9016" t="str">
        <f>VLOOKUP(H9016,dMateriaPrima!A:B,2,0)</f>
        <v>Papel</v>
      </c>
      <c r="J9016">
        <f>VLOOKUP(H9016,dMateriaPrima!A:C,3,0)</f>
        <v>9</v>
      </c>
      <c r="K9016">
        <v>53</v>
      </c>
      <c r="L9016">
        <f t="shared" si="281"/>
        <v>477</v>
      </c>
      <c r="M9016">
        <v>0</v>
      </c>
      <c r="N9016">
        <f t="shared" si="280"/>
        <v>477</v>
      </c>
      <c r="O9016">
        <v>3</v>
      </c>
      <c r="P9016" t="str">
        <f>VLOOKUP(O9016,dFornecedor!A:B,2,0)</f>
        <v>StepUp</v>
      </c>
    </row>
    <row r="9017" spans="1:16" x14ac:dyDescent="0.25">
      <c r="A9017">
        <v>9016</v>
      </c>
      <c r="B9017" s="1">
        <v>44484</v>
      </c>
      <c r="C9017" s="1">
        <v>44492</v>
      </c>
      <c r="D9017" s="1">
        <v>44494</v>
      </c>
      <c r="E9017" s="1">
        <v>44500</v>
      </c>
      <c r="F9017">
        <v>4</v>
      </c>
      <c r="G9017" t="str">
        <f>VLOOKUP(F9017,dComprador!A:B,2,0)</f>
        <v>Lira</v>
      </c>
      <c r="H9017">
        <v>9</v>
      </c>
      <c r="I9017" t="str">
        <f>VLOOKUP(H9017,dMateriaPrima!A:B,2,0)</f>
        <v>Couro</v>
      </c>
      <c r="J9017">
        <f>VLOOKUP(H9017,dMateriaPrima!A:C,3,0)</f>
        <v>4.4000000000000004</v>
      </c>
      <c r="K9017">
        <v>178</v>
      </c>
      <c r="L9017">
        <f t="shared" si="281"/>
        <v>783.2</v>
      </c>
      <c r="M9017">
        <v>0</v>
      </c>
      <c r="N9017">
        <f t="shared" si="280"/>
        <v>783.2</v>
      </c>
      <c r="O9017">
        <v>2</v>
      </c>
      <c r="P9017" t="str">
        <f>VLOOKUP(O9017,dFornecedor!A:B,2,0)</f>
        <v>Minerva</v>
      </c>
    </row>
    <row r="9018" spans="1:16" x14ac:dyDescent="0.25">
      <c r="A9018">
        <v>9017</v>
      </c>
      <c r="B9018" s="1">
        <v>44484</v>
      </c>
      <c r="C9018" s="1">
        <v>44490</v>
      </c>
      <c r="D9018" s="1">
        <v>44502</v>
      </c>
      <c r="E9018" s="1">
        <v>44504</v>
      </c>
      <c r="F9018">
        <v>1</v>
      </c>
      <c r="G9018" t="str">
        <f>VLOOKUP(F9018,dComprador!A:B,2,0)</f>
        <v>Alon</v>
      </c>
      <c r="H9018">
        <v>1</v>
      </c>
      <c r="I9018" t="str">
        <f>VLOOKUP(H9018,dMateriaPrima!A:B,2,0)</f>
        <v>Tecido</v>
      </c>
      <c r="J9018">
        <f>VLOOKUP(H9018,dMateriaPrima!A:C,3,0)</f>
        <v>18</v>
      </c>
      <c r="K9018">
        <v>399</v>
      </c>
      <c r="L9018">
        <f t="shared" si="281"/>
        <v>7182</v>
      </c>
      <c r="M9018">
        <v>0</v>
      </c>
      <c r="N9018">
        <f t="shared" si="280"/>
        <v>7182</v>
      </c>
      <c r="O9018">
        <v>2</v>
      </c>
      <c r="P9018" t="str">
        <f>VLOOKUP(O9018,dFornecedor!A:B,2,0)</f>
        <v>Minerva</v>
      </c>
    </row>
    <row r="9019" spans="1:16" x14ac:dyDescent="0.25">
      <c r="A9019">
        <v>9018</v>
      </c>
      <c r="B9019" s="1">
        <v>44484</v>
      </c>
      <c r="C9019" s="1">
        <v>44485</v>
      </c>
      <c r="D9019" s="1">
        <v>44497</v>
      </c>
      <c r="E9019" s="1">
        <v>44499</v>
      </c>
      <c r="F9019">
        <v>2</v>
      </c>
      <c r="G9019" t="str">
        <f>VLOOKUP(F9019,dComprador!A:B,2,0)</f>
        <v>João</v>
      </c>
      <c r="H9019">
        <v>5</v>
      </c>
      <c r="I9019" t="str">
        <f>VLOOKUP(H9019,dMateriaPrima!A:B,2,0)</f>
        <v>Areia</v>
      </c>
      <c r="J9019">
        <f>VLOOKUP(H9019,dMateriaPrima!A:C,3,0)</f>
        <v>3.59</v>
      </c>
      <c r="K9019">
        <v>89</v>
      </c>
      <c r="L9019">
        <f t="shared" si="281"/>
        <v>319.51</v>
      </c>
      <c r="M9019">
        <v>0</v>
      </c>
      <c r="N9019">
        <f t="shared" si="280"/>
        <v>319.51</v>
      </c>
      <c r="O9019">
        <v>4</v>
      </c>
      <c r="P9019" t="str">
        <f>VLOOKUP(O9019,dFornecedor!A:B,2,0)</f>
        <v>AlphaOmega</v>
      </c>
    </row>
    <row r="9020" spans="1:16" x14ac:dyDescent="0.25">
      <c r="A9020">
        <v>9019</v>
      </c>
      <c r="B9020" s="1">
        <v>44484</v>
      </c>
      <c r="C9020" s="1">
        <v>44493</v>
      </c>
      <c r="D9020" s="1">
        <v>44516</v>
      </c>
      <c r="E9020" s="1">
        <v>44518</v>
      </c>
      <c r="F9020">
        <v>1</v>
      </c>
      <c r="G9020" t="str">
        <f>VLOOKUP(F9020,dComprador!A:B,2,0)</f>
        <v>Alon</v>
      </c>
      <c r="H9020">
        <v>8</v>
      </c>
      <c r="I9020" t="str">
        <f>VLOOKUP(H9020,dMateriaPrima!A:B,2,0)</f>
        <v>Cimento</v>
      </c>
      <c r="J9020">
        <f>VLOOKUP(H9020,dMateriaPrima!A:C,3,0)</f>
        <v>23</v>
      </c>
      <c r="K9020">
        <v>26</v>
      </c>
      <c r="L9020">
        <f t="shared" si="281"/>
        <v>598</v>
      </c>
      <c r="M9020">
        <v>0</v>
      </c>
      <c r="N9020">
        <f t="shared" si="280"/>
        <v>598</v>
      </c>
      <c r="O9020">
        <v>2</v>
      </c>
      <c r="P9020" t="str">
        <f>VLOOKUP(O9020,dFornecedor!A:B,2,0)</f>
        <v>Minerva</v>
      </c>
    </row>
    <row r="9021" spans="1:16" x14ac:dyDescent="0.25">
      <c r="A9021">
        <v>9020</v>
      </c>
      <c r="B9021" s="1">
        <v>44484</v>
      </c>
      <c r="C9021" s="1">
        <v>44493</v>
      </c>
      <c r="D9021" s="1">
        <v>44516</v>
      </c>
      <c r="E9021" s="1">
        <v>44518</v>
      </c>
      <c r="F9021">
        <v>1</v>
      </c>
      <c r="G9021" t="str">
        <f>VLOOKUP(F9021,dComprador!A:B,2,0)</f>
        <v>Alon</v>
      </c>
      <c r="H9021">
        <v>5</v>
      </c>
      <c r="I9021" t="str">
        <f>VLOOKUP(H9021,dMateriaPrima!A:B,2,0)</f>
        <v>Areia</v>
      </c>
      <c r="J9021">
        <f>VLOOKUP(H9021,dMateriaPrima!A:C,3,0)</f>
        <v>3.59</v>
      </c>
      <c r="K9021">
        <v>156</v>
      </c>
      <c r="L9021">
        <f t="shared" si="281"/>
        <v>560.04</v>
      </c>
      <c r="M9021">
        <v>0</v>
      </c>
      <c r="N9021">
        <f t="shared" si="280"/>
        <v>560.04</v>
      </c>
      <c r="O9021">
        <v>3</v>
      </c>
      <c r="P9021" t="str">
        <f>VLOOKUP(O9021,dFornecedor!A:B,2,0)</f>
        <v>StepUp</v>
      </c>
    </row>
    <row r="9022" spans="1:16" x14ac:dyDescent="0.25">
      <c r="A9022">
        <v>9021</v>
      </c>
      <c r="B9022" s="1">
        <v>44484</v>
      </c>
      <c r="C9022" s="1">
        <v>44484</v>
      </c>
      <c r="D9022" s="1">
        <v>44507</v>
      </c>
      <c r="E9022" s="1">
        <v>44507</v>
      </c>
      <c r="F9022">
        <v>1</v>
      </c>
      <c r="G9022" t="str">
        <f>VLOOKUP(F9022,dComprador!A:B,2,0)</f>
        <v>Alon</v>
      </c>
      <c r="H9022">
        <v>9</v>
      </c>
      <c r="I9022" t="str">
        <f>VLOOKUP(H9022,dMateriaPrima!A:B,2,0)</f>
        <v>Couro</v>
      </c>
      <c r="J9022">
        <f>VLOOKUP(H9022,dMateriaPrima!A:C,3,0)</f>
        <v>4.4000000000000004</v>
      </c>
      <c r="K9022">
        <v>224</v>
      </c>
      <c r="L9022">
        <f t="shared" si="281"/>
        <v>985.60000000000014</v>
      </c>
      <c r="M9022">
        <v>0</v>
      </c>
      <c r="N9022">
        <f t="shared" si="280"/>
        <v>985.60000000000014</v>
      </c>
      <c r="O9022">
        <v>4</v>
      </c>
      <c r="P9022" t="str">
        <f>VLOOKUP(O9022,dFornecedor!A:B,2,0)</f>
        <v>AlphaOmega</v>
      </c>
    </row>
    <row r="9023" spans="1:16" x14ac:dyDescent="0.25">
      <c r="A9023">
        <v>9022</v>
      </c>
      <c r="B9023" s="1">
        <v>44485</v>
      </c>
      <c r="C9023" s="1">
        <v>44486</v>
      </c>
      <c r="D9023" s="1">
        <v>44492</v>
      </c>
      <c r="E9023" s="1">
        <v>44494</v>
      </c>
      <c r="F9023">
        <v>4</v>
      </c>
      <c r="G9023" t="str">
        <f>VLOOKUP(F9023,dComprador!A:B,2,0)</f>
        <v>Lira</v>
      </c>
      <c r="H9023">
        <v>7</v>
      </c>
      <c r="I9023" t="str">
        <f>VLOOKUP(H9023,dMateriaPrima!A:B,2,0)</f>
        <v>Poliéster</v>
      </c>
      <c r="J9023">
        <f>VLOOKUP(H9023,dMateriaPrima!A:C,3,0)</f>
        <v>8</v>
      </c>
      <c r="K9023">
        <v>219</v>
      </c>
      <c r="L9023">
        <f t="shared" si="281"/>
        <v>1752</v>
      </c>
      <c r="M9023">
        <v>0</v>
      </c>
      <c r="N9023">
        <f t="shared" si="280"/>
        <v>1752</v>
      </c>
      <c r="O9023">
        <v>3</v>
      </c>
      <c r="P9023" t="str">
        <f>VLOOKUP(O9023,dFornecedor!A:B,2,0)</f>
        <v>StepUp</v>
      </c>
    </row>
    <row r="9024" spans="1:16" x14ac:dyDescent="0.25">
      <c r="A9024">
        <v>9023</v>
      </c>
      <c r="B9024" s="1">
        <v>44485</v>
      </c>
      <c r="C9024" s="1">
        <v>44486</v>
      </c>
      <c r="D9024" s="1">
        <v>44494</v>
      </c>
      <c r="E9024" s="1">
        <v>44497</v>
      </c>
      <c r="F9024">
        <v>4</v>
      </c>
      <c r="G9024" t="str">
        <f>VLOOKUP(F9024,dComprador!A:B,2,0)</f>
        <v>Lira</v>
      </c>
      <c r="H9024">
        <v>6</v>
      </c>
      <c r="I9024" t="str">
        <f>VLOOKUP(H9024,dMateriaPrima!A:B,2,0)</f>
        <v>Fio Algodão</v>
      </c>
      <c r="J9024">
        <f>VLOOKUP(H9024,dMateriaPrima!A:C,3,0)</f>
        <v>55.9</v>
      </c>
      <c r="K9024">
        <v>121</v>
      </c>
      <c r="L9024">
        <f t="shared" si="281"/>
        <v>6763.9</v>
      </c>
      <c r="M9024">
        <v>0</v>
      </c>
      <c r="N9024">
        <f t="shared" si="280"/>
        <v>6763.9</v>
      </c>
      <c r="O9024">
        <v>3</v>
      </c>
      <c r="P9024" t="str">
        <f>VLOOKUP(O9024,dFornecedor!A:B,2,0)</f>
        <v>StepUp</v>
      </c>
    </row>
    <row r="9025" spans="1:16" x14ac:dyDescent="0.25">
      <c r="A9025">
        <v>9024</v>
      </c>
      <c r="B9025" s="1">
        <v>44485</v>
      </c>
      <c r="C9025" s="1">
        <v>44494</v>
      </c>
      <c r="D9025" s="1">
        <v>44498</v>
      </c>
      <c r="E9025" s="1">
        <v>44498</v>
      </c>
      <c r="F9025">
        <v>4</v>
      </c>
      <c r="G9025" t="str">
        <f>VLOOKUP(F9025,dComprador!A:B,2,0)</f>
        <v>Lira</v>
      </c>
      <c r="H9025">
        <v>5</v>
      </c>
      <c r="I9025" t="str">
        <f>VLOOKUP(H9025,dMateriaPrima!A:B,2,0)</f>
        <v>Areia</v>
      </c>
      <c r="J9025">
        <f>VLOOKUP(H9025,dMateriaPrima!A:C,3,0)</f>
        <v>3.59</v>
      </c>
      <c r="K9025">
        <v>57</v>
      </c>
      <c r="L9025">
        <f t="shared" si="281"/>
        <v>204.63</v>
      </c>
      <c r="M9025">
        <v>0</v>
      </c>
      <c r="N9025">
        <f t="shared" si="280"/>
        <v>204.63</v>
      </c>
      <c r="O9025">
        <v>2</v>
      </c>
      <c r="P9025" t="str">
        <f>VLOOKUP(O9025,dFornecedor!A:B,2,0)</f>
        <v>Minerva</v>
      </c>
    </row>
    <row r="9026" spans="1:16" x14ac:dyDescent="0.25">
      <c r="A9026">
        <v>9025</v>
      </c>
      <c r="B9026" s="1">
        <v>44485</v>
      </c>
      <c r="C9026" s="1">
        <v>44486</v>
      </c>
      <c r="D9026" s="1">
        <v>44505</v>
      </c>
      <c r="E9026" s="1">
        <v>44505</v>
      </c>
      <c r="F9026">
        <v>1</v>
      </c>
      <c r="G9026" t="str">
        <f>VLOOKUP(F9026,dComprador!A:B,2,0)</f>
        <v>Alon</v>
      </c>
      <c r="H9026">
        <v>6</v>
      </c>
      <c r="I9026" t="str">
        <f>VLOOKUP(H9026,dMateriaPrima!A:B,2,0)</f>
        <v>Fio Algodão</v>
      </c>
      <c r="J9026">
        <f>VLOOKUP(H9026,dMateriaPrima!A:C,3,0)</f>
        <v>55.9</v>
      </c>
      <c r="K9026">
        <v>105</v>
      </c>
      <c r="L9026">
        <f t="shared" si="281"/>
        <v>5869.5</v>
      </c>
      <c r="M9026">
        <v>0</v>
      </c>
      <c r="N9026">
        <f t="shared" ref="N9026:N9089" si="282">SUM(L9026-((L9026*M9026)/100))</f>
        <v>5869.5</v>
      </c>
      <c r="O9026">
        <v>3</v>
      </c>
      <c r="P9026" t="str">
        <f>VLOOKUP(O9026,dFornecedor!A:B,2,0)</f>
        <v>StepUp</v>
      </c>
    </row>
    <row r="9027" spans="1:16" x14ac:dyDescent="0.25">
      <c r="A9027">
        <v>9026</v>
      </c>
      <c r="B9027" s="1">
        <v>44485</v>
      </c>
      <c r="C9027" s="1">
        <v>44495</v>
      </c>
      <c r="D9027" s="1">
        <v>44506</v>
      </c>
      <c r="E9027" s="1">
        <v>44506</v>
      </c>
      <c r="F9027">
        <v>1</v>
      </c>
      <c r="G9027" t="str">
        <f>VLOOKUP(F9027,dComprador!A:B,2,0)</f>
        <v>Alon</v>
      </c>
      <c r="H9027">
        <v>1</v>
      </c>
      <c r="I9027" t="str">
        <f>VLOOKUP(H9027,dMateriaPrima!A:B,2,0)</f>
        <v>Tecido</v>
      </c>
      <c r="J9027">
        <f>VLOOKUP(H9027,dMateriaPrima!A:C,3,0)</f>
        <v>18</v>
      </c>
      <c r="K9027">
        <v>7</v>
      </c>
      <c r="L9027">
        <f t="shared" ref="L9027:L9090" si="283">J9027*K9027</f>
        <v>126</v>
      </c>
      <c r="M9027">
        <v>0</v>
      </c>
      <c r="N9027">
        <f t="shared" si="282"/>
        <v>126</v>
      </c>
      <c r="O9027">
        <v>1</v>
      </c>
      <c r="P9027" t="str">
        <f>VLOOKUP(O9027,dFornecedor!A:B,2,0)</f>
        <v>NorthShore</v>
      </c>
    </row>
    <row r="9028" spans="1:16" x14ac:dyDescent="0.25">
      <c r="A9028">
        <v>9027</v>
      </c>
      <c r="B9028" s="1">
        <v>44485</v>
      </c>
      <c r="C9028" s="1">
        <v>44487</v>
      </c>
      <c r="D9028" s="1">
        <v>44503</v>
      </c>
      <c r="E9028" s="1">
        <v>44508</v>
      </c>
      <c r="F9028">
        <v>1</v>
      </c>
      <c r="G9028" t="str">
        <f>VLOOKUP(F9028,dComprador!A:B,2,0)</f>
        <v>Alon</v>
      </c>
      <c r="H9028">
        <v>4</v>
      </c>
      <c r="I9028" t="str">
        <f>VLOOKUP(H9028,dMateriaPrima!A:B,2,0)</f>
        <v>Madeira</v>
      </c>
      <c r="J9028">
        <f>VLOOKUP(H9028,dMateriaPrima!A:C,3,0)</f>
        <v>168</v>
      </c>
      <c r="K9028">
        <v>19</v>
      </c>
      <c r="L9028">
        <f t="shared" si="283"/>
        <v>3192</v>
      </c>
      <c r="M9028">
        <v>0</v>
      </c>
      <c r="N9028">
        <f t="shared" si="282"/>
        <v>3192</v>
      </c>
      <c r="O9028">
        <v>2</v>
      </c>
      <c r="P9028" t="str">
        <f>VLOOKUP(O9028,dFornecedor!A:B,2,0)</f>
        <v>Minerva</v>
      </c>
    </row>
    <row r="9029" spans="1:16" x14ac:dyDescent="0.25">
      <c r="A9029">
        <v>9028</v>
      </c>
      <c r="B9029" s="1">
        <v>44485</v>
      </c>
      <c r="C9029" s="1">
        <v>44485</v>
      </c>
      <c r="D9029" s="1">
        <v>44501</v>
      </c>
      <c r="E9029" s="1">
        <v>44502</v>
      </c>
      <c r="F9029">
        <v>1</v>
      </c>
      <c r="G9029" t="str">
        <f>VLOOKUP(F9029,dComprador!A:B,2,0)</f>
        <v>Alon</v>
      </c>
      <c r="H9029">
        <v>5</v>
      </c>
      <c r="I9029" t="str">
        <f>VLOOKUP(H9029,dMateriaPrima!A:B,2,0)</f>
        <v>Areia</v>
      </c>
      <c r="J9029">
        <f>VLOOKUP(H9029,dMateriaPrima!A:C,3,0)</f>
        <v>3.59</v>
      </c>
      <c r="K9029">
        <v>137</v>
      </c>
      <c r="L9029">
        <f t="shared" si="283"/>
        <v>491.83</v>
      </c>
      <c r="M9029">
        <v>0</v>
      </c>
      <c r="N9029">
        <f t="shared" si="282"/>
        <v>491.83</v>
      </c>
      <c r="O9029">
        <v>2</v>
      </c>
      <c r="P9029" t="str">
        <f>VLOOKUP(O9029,dFornecedor!A:B,2,0)</f>
        <v>Minerva</v>
      </c>
    </row>
    <row r="9030" spans="1:16" x14ac:dyDescent="0.25">
      <c r="A9030">
        <v>9029</v>
      </c>
      <c r="B9030" s="1">
        <v>44485</v>
      </c>
      <c r="C9030" s="1">
        <v>44490</v>
      </c>
      <c r="D9030" s="1">
        <v>44505</v>
      </c>
      <c r="E9030" s="1">
        <v>44508</v>
      </c>
      <c r="F9030">
        <v>1</v>
      </c>
      <c r="G9030" t="str">
        <f>VLOOKUP(F9030,dComprador!A:B,2,0)</f>
        <v>Alon</v>
      </c>
      <c r="H9030">
        <v>9</v>
      </c>
      <c r="I9030" t="str">
        <f>VLOOKUP(H9030,dMateriaPrima!A:B,2,0)</f>
        <v>Couro</v>
      </c>
      <c r="J9030">
        <f>VLOOKUP(H9030,dMateriaPrima!A:C,3,0)</f>
        <v>4.4000000000000004</v>
      </c>
      <c r="K9030">
        <v>110</v>
      </c>
      <c r="L9030">
        <f t="shared" si="283"/>
        <v>484.00000000000006</v>
      </c>
      <c r="M9030">
        <v>0</v>
      </c>
      <c r="N9030">
        <f t="shared" si="282"/>
        <v>484.00000000000006</v>
      </c>
      <c r="O9030">
        <v>3</v>
      </c>
      <c r="P9030" t="str">
        <f>VLOOKUP(O9030,dFornecedor!A:B,2,0)</f>
        <v>StepUp</v>
      </c>
    </row>
    <row r="9031" spans="1:16" x14ac:dyDescent="0.25">
      <c r="A9031">
        <v>9030</v>
      </c>
      <c r="B9031" s="1">
        <v>44485</v>
      </c>
      <c r="C9031" s="1">
        <v>44494</v>
      </c>
      <c r="D9031" s="1">
        <v>44516</v>
      </c>
      <c r="E9031" s="1">
        <v>44519</v>
      </c>
      <c r="F9031">
        <v>1</v>
      </c>
      <c r="G9031" t="str">
        <f>VLOOKUP(F9031,dComprador!A:B,2,0)</f>
        <v>Alon</v>
      </c>
      <c r="H9031">
        <v>9</v>
      </c>
      <c r="I9031" t="str">
        <f>VLOOKUP(H9031,dMateriaPrima!A:B,2,0)</f>
        <v>Couro</v>
      </c>
      <c r="J9031">
        <f>VLOOKUP(H9031,dMateriaPrima!A:C,3,0)</f>
        <v>4.4000000000000004</v>
      </c>
      <c r="K9031">
        <v>350</v>
      </c>
      <c r="L9031">
        <f t="shared" si="283"/>
        <v>1540.0000000000002</v>
      </c>
      <c r="M9031">
        <v>0</v>
      </c>
      <c r="N9031">
        <f t="shared" si="282"/>
        <v>1540.0000000000002</v>
      </c>
      <c r="O9031">
        <v>2</v>
      </c>
      <c r="P9031" t="str">
        <f>VLOOKUP(O9031,dFornecedor!A:B,2,0)</f>
        <v>Minerva</v>
      </c>
    </row>
    <row r="9032" spans="1:16" x14ac:dyDescent="0.25">
      <c r="A9032">
        <v>9031</v>
      </c>
      <c r="B9032" s="1">
        <v>44485</v>
      </c>
      <c r="C9032" s="1">
        <v>44485</v>
      </c>
      <c r="D9032" s="1">
        <v>44518</v>
      </c>
      <c r="E9032" s="1">
        <v>44522</v>
      </c>
      <c r="F9032">
        <v>1</v>
      </c>
      <c r="G9032" t="str">
        <f>VLOOKUP(F9032,dComprador!A:B,2,0)</f>
        <v>Alon</v>
      </c>
      <c r="H9032">
        <v>10</v>
      </c>
      <c r="I9032" t="str">
        <f>VLOOKUP(H9032,dMateriaPrima!A:B,2,0)</f>
        <v>Pedra Britada</v>
      </c>
      <c r="J9032">
        <f>VLOOKUP(H9032,dMateriaPrima!A:C,3,0)</f>
        <v>56</v>
      </c>
      <c r="K9032">
        <v>24</v>
      </c>
      <c r="L9032">
        <f t="shared" si="283"/>
        <v>1344</v>
      </c>
      <c r="M9032">
        <v>0</v>
      </c>
      <c r="N9032">
        <f t="shared" si="282"/>
        <v>1344</v>
      </c>
      <c r="O9032">
        <v>2</v>
      </c>
      <c r="P9032" t="str">
        <f>VLOOKUP(O9032,dFornecedor!A:B,2,0)</f>
        <v>Minerva</v>
      </c>
    </row>
    <row r="9033" spans="1:16" x14ac:dyDescent="0.25">
      <c r="A9033">
        <v>9032</v>
      </c>
      <c r="B9033" s="1">
        <v>44485</v>
      </c>
      <c r="C9033" s="1">
        <v>44492</v>
      </c>
      <c r="D9033" s="1">
        <v>44516</v>
      </c>
      <c r="E9033" s="1">
        <v>44518</v>
      </c>
      <c r="F9033">
        <v>1</v>
      </c>
      <c r="G9033" t="str">
        <f>VLOOKUP(F9033,dComprador!A:B,2,0)</f>
        <v>Alon</v>
      </c>
      <c r="H9033">
        <v>10</v>
      </c>
      <c r="I9033" t="str">
        <f>VLOOKUP(H9033,dMateriaPrima!A:B,2,0)</f>
        <v>Pedra Britada</v>
      </c>
      <c r="J9033">
        <f>VLOOKUP(H9033,dMateriaPrima!A:C,3,0)</f>
        <v>56</v>
      </c>
      <c r="K9033">
        <v>170</v>
      </c>
      <c r="L9033">
        <f t="shared" si="283"/>
        <v>9520</v>
      </c>
      <c r="M9033">
        <v>0</v>
      </c>
      <c r="N9033">
        <f t="shared" si="282"/>
        <v>9520</v>
      </c>
      <c r="O9033">
        <v>2</v>
      </c>
      <c r="P9033" t="str">
        <f>VLOOKUP(O9033,dFornecedor!A:B,2,0)</f>
        <v>Minerva</v>
      </c>
    </row>
    <row r="9034" spans="1:16" x14ac:dyDescent="0.25">
      <c r="A9034">
        <v>9033</v>
      </c>
      <c r="B9034" s="1">
        <v>44485</v>
      </c>
      <c r="C9034" s="1">
        <v>44485</v>
      </c>
      <c r="D9034" s="1">
        <v>44509</v>
      </c>
      <c r="E9034" s="1">
        <v>44511</v>
      </c>
      <c r="F9034">
        <v>1</v>
      </c>
      <c r="G9034" t="str">
        <f>VLOOKUP(F9034,dComprador!A:B,2,0)</f>
        <v>Alon</v>
      </c>
      <c r="H9034">
        <v>9</v>
      </c>
      <c r="I9034" t="str">
        <f>VLOOKUP(H9034,dMateriaPrima!A:B,2,0)</f>
        <v>Couro</v>
      </c>
      <c r="J9034">
        <f>VLOOKUP(H9034,dMateriaPrima!A:C,3,0)</f>
        <v>4.4000000000000004</v>
      </c>
      <c r="K9034">
        <v>487</v>
      </c>
      <c r="L9034">
        <f t="shared" si="283"/>
        <v>2142.8000000000002</v>
      </c>
      <c r="M9034">
        <v>0</v>
      </c>
      <c r="N9034">
        <f t="shared" si="282"/>
        <v>2142.8000000000002</v>
      </c>
      <c r="O9034">
        <v>2</v>
      </c>
      <c r="P9034" t="str">
        <f>VLOOKUP(O9034,dFornecedor!A:B,2,0)</f>
        <v>Minerva</v>
      </c>
    </row>
    <row r="9035" spans="1:16" x14ac:dyDescent="0.25">
      <c r="A9035">
        <v>9034</v>
      </c>
      <c r="B9035" s="1">
        <v>44486</v>
      </c>
      <c r="C9035" s="1">
        <v>44495</v>
      </c>
      <c r="D9035" s="1">
        <v>44497</v>
      </c>
      <c r="E9035" s="1">
        <v>44497</v>
      </c>
      <c r="F9035">
        <v>4</v>
      </c>
      <c r="G9035" t="str">
        <f>VLOOKUP(F9035,dComprador!A:B,2,0)</f>
        <v>Lira</v>
      </c>
      <c r="H9035">
        <v>7</v>
      </c>
      <c r="I9035" t="str">
        <f>VLOOKUP(H9035,dMateriaPrima!A:B,2,0)</f>
        <v>Poliéster</v>
      </c>
      <c r="J9035">
        <f>VLOOKUP(H9035,dMateriaPrima!A:C,3,0)</f>
        <v>8</v>
      </c>
      <c r="K9035">
        <v>390</v>
      </c>
      <c r="L9035">
        <f t="shared" si="283"/>
        <v>3120</v>
      </c>
      <c r="M9035">
        <v>0</v>
      </c>
      <c r="N9035">
        <f t="shared" si="282"/>
        <v>3120</v>
      </c>
      <c r="O9035">
        <v>1</v>
      </c>
      <c r="P9035" t="str">
        <f>VLOOKUP(O9035,dFornecedor!A:B,2,0)</f>
        <v>NorthShore</v>
      </c>
    </row>
    <row r="9036" spans="1:16" x14ac:dyDescent="0.25">
      <c r="A9036">
        <v>9035</v>
      </c>
      <c r="B9036" s="1">
        <v>44486</v>
      </c>
      <c r="C9036" s="1">
        <v>44487</v>
      </c>
      <c r="D9036" s="1">
        <v>44492</v>
      </c>
      <c r="E9036" s="1">
        <v>44494</v>
      </c>
      <c r="F9036">
        <v>4</v>
      </c>
      <c r="G9036" t="str">
        <f>VLOOKUP(F9036,dComprador!A:B,2,0)</f>
        <v>Lira</v>
      </c>
      <c r="H9036">
        <v>3</v>
      </c>
      <c r="I9036" t="str">
        <f>VLOOKUP(H9036,dMateriaPrima!A:B,2,0)</f>
        <v>Barra Metal</v>
      </c>
      <c r="J9036">
        <f>VLOOKUP(H9036,dMateriaPrima!A:C,3,0)</f>
        <v>565</v>
      </c>
      <c r="K9036">
        <v>33</v>
      </c>
      <c r="L9036">
        <f t="shared" si="283"/>
        <v>18645</v>
      </c>
      <c r="M9036">
        <v>0</v>
      </c>
      <c r="N9036">
        <f t="shared" si="282"/>
        <v>18645</v>
      </c>
      <c r="O9036">
        <v>3</v>
      </c>
      <c r="P9036" t="str">
        <f>VLOOKUP(O9036,dFornecedor!A:B,2,0)</f>
        <v>StepUp</v>
      </c>
    </row>
    <row r="9037" spans="1:16" x14ac:dyDescent="0.25">
      <c r="A9037">
        <v>9036</v>
      </c>
      <c r="B9037" s="1">
        <v>44486</v>
      </c>
      <c r="C9037" s="1">
        <v>44486</v>
      </c>
      <c r="D9037" s="1">
        <v>44493</v>
      </c>
      <c r="E9037" s="1">
        <v>44495</v>
      </c>
      <c r="F9037">
        <v>4</v>
      </c>
      <c r="G9037" t="str">
        <f>VLOOKUP(F9037,dComprador!A:B,2,0)</f>
        <v>Lira</v>
      </c>
      <c r="H9037">
        <v>4</v>
      </c>
      <c r="I9037" t="str">
        <f>VLOOKUP(H9037,dMateriaPrima!A:B,2,0)</f>
        <v>Madeira</v>
      </c>
      <c r="J9037">
        <f>VLOOKUP(H9037,dMateriaPrima!A:C,3,0)</f>
        <v>168</v>
      </c>
      <c r="K9037">
        <v>60</v>
      </c>
      <c r="L9037">
        <f t="shared" si="283"/>
        <v>10080</v>
      </c>
      <c r="M9037">
        <v>0</v>
      </c>
      <c r="N9037">
        <f t="shared" si="282"/>
        <v>10080</v>
      </c>
      <c r="O9037">
        <v>2</v>
      </c>
      <c r="P9037" t="str">
        <f>VLOOKUP(O9037,dFornecedor!A:B,2,0)</f>
        <v>Minerva</v>
      </c>
    </row>
    <row r="9038" spans="1:16" x14ac:dyDescent="0.25">
      <c r="A9038">
        <v>9037</v>
      </c>
      <c r="B9038" s="1">
        <v>44486</v>
      </c>
      <c r="C9038" s="1">
        <v>44486</v>
      </c>
      <c r="D9038" s="1">
        <v>44494</v>
      </c>
      <c r="E9038" s="1">
        <v>44494</v>
      </c>
      <c r="F9038">
        <v>4</v>
      </c>
      <c r="G9038" t="str">
        <f>VLOOKUP(F9038,dComprador!A:B,2,0)</f>
        <v>Lira</v>
      </c>
      <c r="H9038">
        <v>7</v>
      </c>
      <c r="I9038" t="str">
        <f>VLOOKUP(H9038,dMateriaPrima!A:B,2,0)</f>
        <v>Poliéster</v>
      </c>
      <c r="J9038">
        <f>VLOOKUP(H9038,dMateriaPrima!A:C,3,0)</f>
        <v>8</v>
      </c>
      <c r="K9038">
        <v>257</v>
      </c>
      <c r="L9038">
        <f t="shared" si="283"/>
        <v>2056</v>
      </c>
      <c r="M9038">
        <v>0</v>
      </c>
      <c r="N9038">
        <f t="shared" si="282"/>
        <v>2056</v>
      </c>
      <c r="O9038">
        <v>5</v>
      </c>
      <c r="P9038" t="str">
        <f>VLOOKUP(O9038,dFornecedor!A:B,2,0)</f>
        <v>Atlas</v>
      </c>
    </row>
    <row r="9039" spans="1:16" x14ac:dyDescent="0.25">
      <c r="A9039">
        <v>9038</v>
      </c>
      <c r="B9039" s="1">
        <v>44486</v>
      </c>
      <c r="C9039" s="1">
        <v>44487</v>
      </c>
      <c r="D9039" s="1">
        <v>44507</v>
      </c>
      <c r="E9039" s="1">
        <v>44508</v>
      </c>
      <c r="F9039">
        <v>1</v>
      </c>
      <c r="G9039" t="str">
        <f>VLOOKUP(F9039,dComprador!A:B,2,0)</f>
        <v>Alon</v>
      </c>
      <c r="H9039">
        <v>5</v>
      </c>
      <c r="I9039" t="str">
        <f>VLOOKUP(H9039,dMateriaPrima!A:B,2,0)</f>
        <v>Areia</v>
      </c>
      <c r="J9039">
        <f>VLOOKUP(H9039,dMateriaPrima!A:C,3,0)</f>
        <v>3.59</v>
      </c>
      <c r="K9039">
        <v>396</v>
      </c>
      <c r="L9039">
        <f t="shared" si="283"/>
        <v>1421.6399999999999</v>
      </c>
      <c r="M9039">
        <v>0</v>
      </c>
      <c r="N9039">
        <f t="shared" si="282"/>
        <v>1421.6399999999999</v>
      </c>
      <c r="O9039">
        <v>3</v>
      </c>
      <c r="P9039" t="str">
        <f>VLOOKUP(O9039,dFornecedor!A:B,2,0)</f>
        <v>StepUp</v>
      </c>
    </row>
    <row r="9040" spans="1:16" x14ac:dyDescent="0.25">
      <c r="A9040">
        <v>9039</v>
      </c>
      <c r="B9040" s="1">
        <v>44486</v>
      </c>
      <c r="C9040" s="1">
        <v>44491</v>
      </c>
      <c r="D9040" s="1">
        <v>44517</v>
      </c>
      <c r="E9040" s="1">
        <v>44521</v>
      </c>
      <c r="F9040">
        <v>1</v>
      </c>
      <c r="G9040" t="str">
        <f>VLOOKUP(F9040,dComprador!A:B,2,0)</f>
        <v>Alon</v>
      </c>
      <c r="H9040">
        <v>11</v>
      </c>
      <c r="I9040" t="str">
        <f>VLOOKUP(H9040,dMateriaPrima!A:B,2,0)</f>
        <v>Papel</v>
      </c>
      <c r="J9040">
        <f>VLOOKUP(H9040,dMateriaPrima!A:C,3,0)</f>
        <v>9</v>
      </c>
      <c r="K9040">
        <v>292</v>
      </c>
      <c r="L9040">
        <f t="shared" si="283"/>
        <v>2628</v>
      </c>
      <c r="M9040">
        <v>27</v>
      </c>
      <c r="N9040">
        <f t="shared" si="282"/>
        <v>1918.44</v>
      </c>
      <c r="O9040">
        <v>2</v>
      </c>
      <c r="P9040" t="str">
        <f>VLOOKUP(O9040,dFornecedor!A:B,2,0)</f>
        <v>Minerva</v>
      </c>
    </row>
    <row r="9041" spans="1:16" x14ac:dyDescent="0.25">
      <c r="A9041">
        <v>9040</v>
      </c>
      <c r="B9041" s="1">
        <v>44486</v>
      </c>
      <c r="C9041" s="1">
        <v>44486</v>
      </c>
      <c r="D9041" s="1">
        <v>44519</v>
      </c>
      <c r="E9041" s="1">
        <v>44520</v>
      </c>
      <c r="F9041">
        <v>1</v>
      </c>
      <c r="G9041" t="str">
        <f>VLOOKUP(F9041,dComprador!A:B,2,0)</f>
        <v>Alon</v>
      </c>
      <c r="H9041">
        <v>1</v>
      </c>
      <c r="I9041" t="str">
        <f>VLOOKUP(H9041,dMateriaPrima!A:B,2,0)</f>
        <v>Tecido</v>
      </c>
      <c r="J9041">
        <f>VLOOKUP(H9041,dMateriaPrima!A:C,3,0)</f>
        <v>18</v>
      </c>
      <c r="K9041">
        <v>124</v>
      </c>
      <c r="L9041">
        <f t="shared" si="283"/>
        <v>2232</v>
      </c>
      <c r="M9041">
        <v>0</v>
      </c>
      <c r="N9041">
        <f t="shared" si="282"/>
        <v>2232</v>
      </c>
      <c r="O9041">
        <v>5</v>
      </c>
      <c r="P9041" t="str">
        <f>VLOOKUP(O9041,dFornecedor!A:B,2,0)</f>
        <v>Atlas</v>
      </c>
    </row>
    <row r="9042" spans="1:16" x14ac:dyDescent="0.25">
      <c r="A9042">
        <v>9041</v>
      </c>
      <c r="B9042" s="1">
        <v>44486</v>
      </c>
      <c r="C9042" s="1">
        <v>44495</v>
      </c>
      <c r="D9042" s="1">
        <v>44510</v>
      </c>
      <c r="E9042" s="1">
        <v>44513</v>
      </c>
      <c r="F9042">
        <v>1</v>
      </c>
      <c r="G9042" t="str">
        <f>VLOOKUP(F9042,dComprador!A:B,2,0)</f>
        <v>Alon</v>
      </c>
      <c r="H9042">
        <v>6</v>
      </c>
      <c r="I9042" t="str">
        <f>VLOOKUP(H9042,dMateriaPrima!A:B,2,0)</f>
        <v>Fio Algodão</v>
      </c>
      <c r="J9042">
        <f>VLOOKUP(H9042,dMateriaPrima!A:C,3,0)</f>
        <v>55.9</v>
      </c>
      <c r="K9042">
        <v>119</v>
      </c>
      <c r="L9042">
        <f t="shared" si="283"/>
        <v>6652.0999999999995</v>
      </c>
      <c r="M9042">
        <v>0</v>
      </c>
      <c r="N9042">
        <f t="shared" si="282"/>
        <v>6652.0999999999995</v>
      </c>
      <c r="O9042">
        <v>3</v>
      </c>
      <c r="P9042" t="str">
        <f>VLOOKUP(O9042,dFornecedor!A:B,2,0)</f>
        <v>StepUp</v>
      </c>
    </row>
    <row r="9043" spans="1:16" x14ac:dyDescent="0.25">
      <c r="A9043">
        <v>9042</v>
      </c>
      <c r="B9043" s="1">
        <v>44487</v>
      </c>
      <c r="C9043" s="1">
        <v>44488</v>
      </c>
      <c r="D9043" s="1">
        <v>44494</v>
      </c>
      <c r="E9043" s="1">
        <v>44494</v>
      </c>
      <c r="F9043">
        <v>4</v>
      </c>
      <c r="G9043" t="str">
        <f>VLOOKUP(F9043,dComprador!A:B,2,0)</f>
        <v>Lira</v>
      </c>
      <c r="H9043">
        <v>5</v>
      </c>
      <c r="I9043" t="str">
        <f>VLOOKUP(H9043,dMateriaPrima!A:B,2,0)</f>
        <v>Areia</v>
      </c>
      <c r="J9043">
        <f>VLOOKUP(H9043,dMateriaPrima!A:C,3,0)</f>
        <v>3.59</v>
      </c>
      <c r="K9043">
        <v>117</v>
      </c>
      <c r="L9043">
        <f t="shared" si="283"/>
        <v>420.03</v>
      </c>
      <c r="M9043">
        <v>0</v>
      </c>
      <c r="N9043">
        <f t="shared" si="282"/>
        <v>420.03</v>
      </c>
      <c r="O9043">
        <v>3</v>
      </c>
      <c r="P9043" t="str">
        <f>VLOOKUP(O9043,dFornecedor!A:B,2,0)</f>
        <v>StepUp</v>
      </c>
    </row>
    <row r="9044" spans="1:16" x14ac:dyDescent="0.25">
      <c r="A9044">
        <v>9043</v>
      </c>
      <c r="B9044" s="1">
        <v>44487</v>
      </c>
      <c r="C9044" s="1">
        <v>44488</v>
      </c>
      <c r="D9044" s="1">
        <v>44494</v>
      </c>
      <c r="E9044" s="1">
        <v>44496</v>
      </c>
      <c r="F9044">
        <v>4</v>
      </c>
      <c r="G9044" t="str">
        <f>VLOOKUP(F9044,dComprador!A:B,2,0)</f>
        <v>Lira</v>
      </c>
      <c r="H9044">
        <v>7</v>
      </c>
      <c r="I9044" t="str">
        <f>VLOOKUP(H9044,dMateriaPrima!A:B,2,0)</f>
        <v>Poliéster</v>
      </c>
      <c r="J9044">
        <f>VLOOKUP(H9044,dMateriaPrima!A:C,3,0)</f>
        <v>8</v>
      </c>
      <c r="K9044">
        <v>138</v>
      </c>
      <c r="L9044">
        <f t="shared" si="283"/>
        <v>1104</v>
      </c>
      <c r="M9044">
        <v>0</v>
      </c>
      <c r="N9044">
        <f t="shared" si="282"/>
        <v>1104</v>
      </c>
      <c r="O9044">
        <v>3</v>
      </c>
      <c r="P9044" t="str">
        <f>VLOOKUP(O9044,dFornecedor!A:B,2,0)</f>
        <v>StepUp</v>
      </c>
    </row>
    <row r="9045" spans="1:16" x14ac:dyDescent="0.25">
      <c r="A9045">
        <v>9044</v>
      </c>
      <c r="B9045" s="1">
        <v>44487</v>
      </c>
      <c r="C9045" s="1">
        <v>44490</v>
      </c>
      <c r="D9045" s="1">
        <v>44495</v>
      </c>
      <c r="E9045" s="1">
        <v>44497</v>
      </c>
      <c r="F9045">
        <v>4</v>
      </c>
      <c r="G9045" t="str">
        <f>VLOOKUP(F9045,dComprador!A:B,2,0)</f>
        <v>Lira</v>
      </c>
      <c r="H9045">
        <v>5</v>
      </c>
      <c r="I9045" t="str">
        <f>VLOOKUP(H9045,dMateriaPrima!A:B,2,0)</f>
        <v>Areia</v>
      </c>
      <c r="J9045">
        <f>VLOOKUP(H9045,dMateriaPrima!A:C,3,0)</f>
        <v>3.59</v>
      </c>
      <c r="K9045">
        <v>258</v>
      </c>
      <c r="L9045">
        <f t="shared" si="283"/>
        <v>926.21999999999991</v>
      </c>
      <c r="M9045">
        <v>0</v>
      </c>
      <c r="N9045">
        <f t="shared" si="282"/>
        <v>926.21999999999991</v>
      </c>
      <c r="O9045">
        <v>4</v>
      </c>
      <c r="P9045" t="str">
        <f>VLOOKUP(O9045,dFornecedor!A:B,2,0)</f>
        <v>AlphaOmega</v>
      </c>
    </row>
    <row r="9046" spans="1:16" x14ac:dyDescent="0.25">
      <c r="A9046">
        <v>9045</v>
      </c>
      <c r="B9046" s="1">
        <v>44487</v>
      </c>
      <c r="C9046" s="1">
        <v>44487</v>
      </c>
      <c r="D9046" s="1">
        <v>44492</v>
      </c>
      <c r="E9046" s="1">
        <v>44496</v>
      </c>
      <c r="F9046">
        <v>4</v>
      </c>
      <c r="G9046" t="str">
        <f>VLOOKUP(F9046,dComprador!A:B,2,0)</f>
        <v>Lira</v>
      </c>
      <c r="H9046">
        <v>1</v>
      </c>
      <c r="I9046" t="str">
        <f>VLOOKUP(H9046,dMateriaPrima!A:B,2,0)</f>
        <v>Tecido</v>
      </c>
      <c r="J9046">
        <f>VLOOKUP(H9046,dMateriaPrima!A:C,3,0)</f>
        <v>18</v>
      </c>
      <c r="K9046">
        <v>99</v>
      </c>
      <c r="L9046">
        <f t="shared" si="283"/>
        <v>1782</v>
      </c>
      <c r="M9046">
        <v>0</v>
      </c>
      <c r="N9046">
        <f t="shared" si="282"/>
        <v>1782</v>
      </c>
      <c r="O9046">
        <v>2</v>
      </c>
      <c r="P9046" t="str">
        <f>VLOOKUP(O9046,dFornecedor!A:B,2,0)</f>
        <v>Minerva</v>
      </c>
    </row>
    <row r="9047" spans="1:16" x14ac:dyDescent="0.25">
      <c r="A9047">
        <v>9046</v>
      </c>
      <c r="B9047" s="1">
        <v>44487</v>
      </c>
      <c r="C9047" s="1">
        <v>44487</v>
      </c>
      <c r="D9047" s="1">
        <v>44495</v>
      </c>
      <c r="E9047" s="1">
        <v>44497</v>
      </c>
      <c r="F9047">
        <v>4</v>
      </c>
      <c r="G9047" t="str">
        <f>VLOOKUP(F9047,dComprador!A:B,2,0)</f>
        <v>Lira</v>
      </c>
      <c r="H9047">
        <v>5</v>
      </c>
      <c r="I9047" t="str">
        <f>VLOOKUP(H9047,dMateriaPrima!A:B,2,0)</f>
        <v>Areia</v>
      </c>
      <c r="J9047">
        <f>VLOOKUP(H9047,dMateriaPrima!A:C,3,0)</f>
        <v>3.59</v>
      </c>
      <c r="K9047">
        <v>316</v>
      </c>
      <c r="L9047">
        <f t="shared" si="283"/>
        <v>1134.44</v>
      </c>
      <c r="M9047">
        <v>35</v>
      </c>
      <c r="N9047">
        <f t="shared" si="282"/>
        <v>737.38599999999997</v>
      </c>
      <c r="O9047">
        <v>2</v>
      </c>
      <c r="P9047" t="str">
        <f>VLOOKUP(O9047,dFornecedor!A:B,2,0)</f>
        <v>Minerva</v>
      </c>
    </row>
    <row r="9048" spans="1:16" x14ac:dyDescent="0.25">
      <c r="A9048">
        <v>9047</v>
      </c>
      <c r="B9048" s="1">
        <v>44487</v>
      </c>
      <c r="C9048" s="1">
        <v>44487</v>
      </c>
      <c r="D9048" s="1">
        <v>44494</v>
      </c>
      <c r="E9048" s="1">
        <v>44494</v>
      </c>
      <c r="F9048">
        <v>4</v>
      </c>
      <c r="G9048" t="str">
        <f>VLOOKUP(F9048,dComprador!A:B,2,0)</f>
        <v>Lira</v>
      </c>
      <c r="H9048">
        <v>9</v>
      </c>
      <c r="I9048" t="str">
        <f>VLOOKUP(H9048,dMateriaPrima!A:B,2,0)</f>
        <v>Couro</v>
      </c>
      <c r="J9048">
        <f>VLOOKUP(H9048,dMateriaPrima!A:C,3,0)</f>
        <v>4.4000000000000004</v>
      </c>
      <c r="K9048">
        <v>235</v>
      </c>
      <c r="L9048">
        <f t="shared" si="283"/>
        <v>1034</v>
      </c>
      <c r="M9048">
        <v>0</v>
      </c>
      <c r="N9048">
        <f t="shared" si="282"/>
        <v>1034</v>
      </c>
      <c r="O9048">
        <v>5</v>
      </c>
      <c r="P9048" t="str">
        <f>VLOOKUP(O9048,dFornecedor!A:B,2,0)</f>
        <v>Atlas</v>
      </c>
    </row>
    <row r="9049" spans="1:16" x14ac:dyDescent="0.25">
      <c r="A9049">
        <v>9048</v>
      </c>
      <c r="B9049" s="1">
        <v>44487</v>
      </c>
      <c r="C9049" s="1">
        <v>44490</v>
      </c>
      <c r="D9049" s="1">
        <v>44506</v>
      </c>
      <c r="E9049" s="1">
        <v>44509</v>
      </c>
      <c r="F9049">
        <v>1</v>
      </c>
      <c r="G9049" t="str">
        <f>VLOOKUP(F9049,dComprador!A:B,2,0)</f>
        <v>Alon</v>
      </c>
      <c r="H9049">
        <v>1</v>
      </c>
      <c r="I9049" t="str">
        <f>VLOOKUP(H9049,dMateriaPrima!A:B,2,0)</f>
        <v>Tecido</v>
      </c>
      <c r="J9049">
        <f>VLOOKUP(H9049,dMateriaPrima!A:C,3,0)</f>
        <v>18</v>
      </c>
      <c r="K9049">
        <v>34</v>
      </c>
      <c r="L9049">
        <f t="shared" si="283"/>
        <v>612</v>
      </c>
      <c r="M9049">
        <v>0</v>
      </c>
      <c r="N9049">
        <f t="shared" si="282"/>
        <v>612</v>
      </c>
      <c r="O9049">
        <v>1</v>
      </c>
      <c r="P9049" t="str">
        <f>VLOOKUP(O9049,dFornecedor!A:B,2,0)</f>
        <v>NorthShore</v>
      </c>
    </row>
    <row r="9050" spans="1:16" x14ac:dyDescent="0.25">
      <c r="A9050">
        <v>9049</v>
      </c>
      <c r="B9050" s="1">
        <v>44487</v>
      </c>
      <c r="C9050" s="1">
        <v>44488</v>
      </c>
      <c r="D9050" s="1">
        <v>44506</v>
      </c>
      <c r="E9050" s="1">
        <v>44508</v>
      </c>
      <c r="F9050">
        <v>1</v>
      </c>
      <c r="G9050" t="str">
        <f>VLOOKUP(F9050,dComprador!A:B,2,0)</f>
        <v>Alon</v>
      </c>
      <c r="H9050">
        <v>10</v>
      </c>
      <c r="I9050" t="str">
        <f>VLOOKUP(H9050,dMateriaPrima!A:B,2,0)</f>
        <v>Pedra Britada</v>
      </c>
      <c r="J9050">
        <f>VLOOKUP(H9050,dMateriaPrima!A:C,3,0)</f>
        <v>56</v>
      </c>
      <c r="K9050">
        <v>471</v>
      </c>
      <c r="L9050">
        <f t="shared" si="283"/>
        <v>26376</v>
      </c>
      <c r="M9050">
        <v>0</v>
      </c>
      <c r="N9050">
        <f t="shared" si="282"/>
        <v>26376</v>
      </c>
      <c r="O9050">
        <v>3</v>
      </c>
      <c r="P9050" t="str">
        <f>VLOOKUP(O9050,dFornecedor!A:B,2,0)</f>
        <v>StepUp</v>
      </c>
    </row>
    <row r="9051" spans="1:16" x14ac:dyDescent="0.25">
      <c r="A9051">
        <v>9050</v>
      </c>
      <c r="B9051" s="1">
        <v>44487</v>
      </c>
      <c r="C9051" s="1">
        <v>44487</v>
      </c>
      <c r="D9051" s="1">
        <v>44506</v>
      </c>
      <c r="E9051" s="1">
        <v>44506</v>
      </c>
      <c r="F9051">
        <v>1</v>
      </c>
      <c r="G9051" t="str">
        <f>VLOOKUP(F9051,dComprador!A:B,2,0)</f>
        <v>Alon</v>
      </c>
      <c r="H9051">
        <v>11</v>
      </c>
      <c r="I9051" t="str">
        <f>VLOOKUP(H9051,dMateriaPrima!A:B,2,0)</f>
        <v>Papel</v>
      </c>
      <c r="J9051">
        <f>VLOOKUP(H9051,dMateriaPrima!A:C,3,0)</f>
        <v>9</v>
      </c>
      <c r="K9051">
        <v>34</v>
      </c>
      <c r="L9051">
        <f t="shared" si="283"/>
        <v>306</v>
      </c>
      <c r="M9051">
        <v>0</v>
      </c>
      <c r="N9051">
        <f t="shared" si="282"/>
        <v>306</v>
      </c>
      <c r="O9051">
        <v>4</v>
      </c>
      <c r="P9051" t="str">
        <f>VLOOKUP(O9051,dFornecedor!A:B,2,0)</f>
        <v>AlphaOmega</v>
      </c>
    </row>
    <row r="9052" spans="1:16" x14ac:dyDescent="0.25">
      <c r="A9052">
        <v>9051</v>
      </c>
      <c r="B9052" s="1">
        <v>44487</v>
      </c>
      <c r="C9052" s="1">
        <v>44493</v>
      </c>
      <c r="D9052" s="1">
        <v>44505</v>
      </c>
      <c r="E9052" s="1">
        <v>44508</v>
      </c>
      <c r="F9052">
        <v>1</v>
      </c>
      <c r="G9052" t="str">
        <f>VLOOKUP(F9052,dComprador!A:B,2,0)</f>
        <v>Alon</v>
      </c>
      <c r="H9052">
        <v>9</v>
      </c>
      <c r="I9052" t="str">
        <f>VLOOKUP(H9052,dMateriaPrima!A:B,2,0)</f>
        <v>Couro</v>
      </c>
      <c r="J9052">
        <f>VLOOKUP(H9052,dMateriaPrima!A:C,3,0)</f>
        <v>4.4000000000000004</v>
      </c>
      <c r="K9052">
        <v>536</v>
      </c>
      <c r="L9052">
        <f t="shared" si="283"/>
        <v>2358.4</v>
      </c>
      <c r="M9052">
        <v>0</v>
      </c>
      <c r="N9052">
        <f t="shared" si="282"/>
        <v>2358.4</v>
      </c>
      <c r="O9052">
        <v>2</v>
      </c>
      <c r="P9052" t="str">
        <f>VLOOKUP(O9052,dFornecedor!A:B,2,0)</f>
        <v>Minerva</v>
      </c>
    </row>
    <row r="9053" spans="1:16" x14ac:dyDescent="0.25">
      <c r="A9053">
        <v>9052</v>
      </c>
      <c r="B9053" s="1">
        <v>44487</v>
      </c>
      <c r="C9053" s="1">
        <v>44487</v>
      </c>
      <c r="D9053" s="1">
        <v>44518</v>
      </c>
      <c r="E9053" s="1">
        <v>44520</v>
      </c>
      <c r="F9053">
        <v>1</v>
      </c>
      <c r="G9053" t="str">
        <f>VLOOKUP(F9053,dComprador!A:B,2,0)</f>
        <v>Alon</v>
      </c>
      <c r="H9053">
        <v>8</v>
      </c>
      <c r="I9053" t="str">
        <f>VLOOKUP(H9053,dMateriaPrima!A:B,2,0)</f>
        <v>Cimento</v>
      </c>
      <c r="J9053">
        <f>VLOOKUP(H9053,dMateriaPrima!A:C,3,0)</f>
        <v>23</v>
      </c>
      <c r="K9053">
        <v>76</v>
      </c>
      <c r="L9053">
        <f t="shared" si="283"/>
        <v>1748</v>
      </c>
      <c r="M9053">
        <v>0</v>
      </c>
      <c r="N9053">
        <f t="shared" si="282"/>
        <v>1748</v>
      </c>
      <c r="O9053">
        <v>4</v>
      </c>
      <c r="P9053" t="str">
        <f>VLOOKUP(O9053,dFornecedor!A:B,2,0)</f>
        <v>AlphaOmega</v>
      </c>
    </row>
    <row r="9054" spans="1:16" x14ac:dyDescent="0.25">
      <c r="A9054">
        <v>9053</v>
      </c>
      <c r="B9054" s="1">
        <v>44487</v>
      </c>
      <c r="C9054" s="1">
        <v>44491</v>
      </c>
      <c r="D9054" s="1">
        <v>44519</v>
      </c>
      <c r="E9054" s="1">
        <v>44520</v>
      </c>
      <c r="F9054">
        <v>1</v>
      </c>
      <c r="G9054" t="str">
        <f>VLOOKUP(F9054,dComprador!A:B,2,0)</f>
        <v>Alon</v>
      </c>
      <c r="H9054">
        <v>11</v>
      </c>
      <c r="I9054" t="str">
        <f>VLOOKUP(H9054,dMateriaPrima!A:B,2,0)</f>
        <v>Papel</v>
      </c>
      <c r="J9054">
        <f>VLOOKUP(H9054,dMateriaPrima!A:C,3,0)</f>
        <v>9</v>
      </c>
      <c r="K9054">
        <v>95</v>
      </c>
      <c r="L9054">
        <f t="shared" si="283"/>
        <v>855</v>
      </c>
      <c r="M9054">
        <v>0</v>
      </c>
      <c r="N9054">
        <f t="shared" si="282"/>
        <v>855</v>
      </c>
      <c r="O9054">
        <v>2</v>
      </c>
      <c r="P9054" t="str">
        <f>VLOOKUP(O9054,dFornecedor!A:B,2,0)</f>
        <v>Minerva</v>
      </c>
    </row>
    <row r="9055" spans="1:16" x14ac:dyDescent="0.25">
      <c r="A9055">
        <v>9054</v>
      </c>
      <c r="B9055" s="1">
        <v>44488</v>
      </c>
      <c r="C9055" s="1">
        <v>44494</v>
      </c>
      <c r="D9055" s="1">
        <v>44495</v>
      </c>
      <c r="E9055" s="1">
        <v>44497</v>
      </c>
      <c r="F9055">
        <v>4</v>
      </c>
      <c r="G9055" t="str">
        <f>VLOOKUP(F9055,dComprador!A:B,2,0)</f>
        <v>Lira</v>
      </c>
      <c r="H9055">
        <v>8</v>
      </c>
      <c r="I9055" t="str">
        <f>VLOOKUP(H9055,dMateriaPrima!A:B,2,0)</f>
        <v>Cimento</v>
      </c>
      <c r="J9055">
        <f>VLOOKUP(H9055,dMateriaPrima!A:C,3,0)</f>
        <v>23</v>
      </c>
      <c r="K9055">
        <v>20</v>
      </c>
      <c r="L9055">
        <f t="shared" si="283"/>
        <v>460</v>
      </c>
      <c r="M9055">
        <v>0</v>
      </c>
      <c r="N9055">
        <f t="shared" si="282"/>
        <v>460</v>
      </c>
      <c r="O9055">
        <v>2</v>
      </c>
      <c r="P9055" t="str">
        <f>VLOOKUP(O9055,dFornecedor!A:B,2,0)</f>
        <v>Minerva</v>
      </c>
    </row>
    <row r="9056" spans="1:16" x14ac:dyDescent="0.25">
      <c r="A9056">
        <v>9055</v>
      </c>
      <c r="B9056" s="1">
        <v>44488</v>
      </c>
      <c r="C9056" s="1">
        <v>44496</v>
      </c>
      <c r="D9056" s="1">
        <v>44500</v>
      </c>
      <c r="E9056" s="1">
        <v>44505</v>
      </c>
      <c r="F9056">
        <v>4</v>
      </c>
      <c r="G9056" t="str">
        <f>VLOOKUP(F9056,dComprador!A:B,2,0)</f>
        <v>Lira</v>
      </c>
      <c r="H9056">
        <v>6</v>
      </c>
      <c r="I9056" t="str">
        <f>VLOOKUP(H9056,dMateriaPrima!A:B,2,0)</f>
        <v>Fio Algodão</v>
      </c>
      <c r="J9056">
        <f>VLOOKUP(H9056,dMateriaPrima!A:C,3,0)</f>
        <v>55.9</v>
      </c>
      <c r="K9056">
        <v>40</v>
      </c>
      <c r="L9056">
        <f t="shared" si="283"/>
        <v>2236</v>
      </c>
      <c r="M9056">
        <v>0</v>
      </c>
      <c r="N9056">
        <f t="shared" si="282"/>
        <v>2236</v>
      </c>
      <c r="O9056">
        <v>2</v>
      </c>
      <c r="P9056" t="str">
        <f>VLOOKUP(O9056,dFornecedor!A:B,2,0)</f>
        <v>Minerva</v>
      </c>
    </row>
    <row r="9057" spans="1:16" x14ac:dyDescent="0.25">
      <c r="A9057">
        <v>9056</v>
      </c>
      <c r="B9057" s="1">
        <v>44488</v>
      </c>
      <c r="C9057" s="1">
        <v>44489</v>
      </c>
      <c r="D9057" s="1">
        <v>44495</v>
      </c>
      <c r="E9057" s="1">
        <v>44497</v>
      </c>
      <c r="F9057">
        <v>4</v>
      </c>
      <c r="G9057" t="str">
        <f>VLOOKUP(F9057,dComprador!A:B,2,0)</f>
        <v>Lira</v>
      </c>
      <c r="H9057">
        <v>7</v>
      </c>
      <c r="I9057" t="str">
        <f>VLOOKUP(H9057,dMateriaPrima!A:B,2,0)</f>
        <v>Poliéster</v>
      </c>
      <c r="J9057">
        <f>VLOOKUP(H9057,dMateriaPrima!A:C,3,0)</f>
        <v>8</v>
      </c>
      <c r="K9057">
        <v>164</v>
      </c>
      <c r="L9057">
        <f t="shared" si="283"/>
        <v>1312</v>
      </c>
      <c r="M9057">
        <v>15</v>
      </c>
      <c r="N9057">
        <f t="shared" si="282"/>
        <v>1115.2</v>
      </c>
      <c r="O9057">
        <v>3</v>
      </c>
      <c r="P9057" t="str">
        <f>VLOOKUP(O9057,dFornecedor!A:B,2,0)</f>
        <v>StepUp</v>
      </c>
    </row>
    <row r="9058" spans="1:16" x14ac:dyDescent="0.25">
      <c r="A9058">
        <v>9057</v>
      </c>
      <c r="B9058" s="1">
        <v>44488</v>
      </c>
      <c r="C9058" s="1">
        <v>44494</v>
      </c>
      <c r="D9058" s="1">
        <v>44495</v>
      </c>
      <c r="E9058" s="1">
        <v>44495</v>
      </c>
      <c r="F9058">
        <v>4</v>
      </c>
      <c r="G9058" t="str">
        <f>VLOOKUP(F9058,dComprador!A:B,2,0)</f>
        <v>Lira</v>
      </c>
      <c r="H9058">
        <v>6</v>
      </c>
      <c r="I9058" t="str">
        <f>VLOOKUP(H9058,dMateriaPrima!A:B,2,0)</f>
        <v>Fio Algodão</v>
      </c>
      <c r="J9058">
        <f>VLOOKUP(H9058,dMateriaPrima!A:C,3,0)</f>
        <v>55.9</v>
      </c>
      <c r="K9058">
        <v>47</v>
      </c>
      <c r="L9058">
        <f t="shared" si="283"/>
        <v>2627.2999999999997</v>
      </c>
      <c r="M9058">
        <v>0</v>
      </c>
      <c r="N9058">
        <f t="shared" si="282"/>
        <v>2627.2999999999997</v>
      </c>
      <c r="O9058">
        <v>1</v>
      </c>
      <c r="P9058" t="str">
        <f>VLOOKUP(O9058,dFornecedor!A:B,2,0)</f>
        <v>NorthShore</v>
      </c>
    </row>
    <row r="9059" spans="1:16" x14ac:dyDescent="0.25">
      <c r="A9059">
        <v>9058</v>
      </c>
      <c r="B9059" s="1">
        <v>44488</v>
      </c>
      <c r="C9059" s="1">
        <v>44488</v>
      </c>
      <c r="D9059" s="1">
        <v>44495</v>
      </c>
      <c r="E9059" s="1">
        <v>44496</v>
      </c>
      <c r="F9059">
        <v>4</v>
      </c>
      <c r="G9059" t="str">
        <f>VLOOKUP(F9059,dComprador!A:B,2,0)</f>
        <v>Lira</v>
      </c>
      <c r="H9059">
        <v>7</v>
      </c>
      <c r="I9059" t="str">
        <f>VLOOKUP(H9059,dMateriaPrima!A:B,2,0)</f>
        <v>Poliéster</v>
      </c>
      <c r="J9059">
        <f>VLOOKUP(H9059,dMateriaPrima!A:C,3,0)</f>
        <v>8</v>
      </c>
      <c r="K9059">
        <v>401</v>
      </c>
      <c r="L9059">
        <f t="shared" si="283"/>
        <v>3208</v>
      </c>
      <c r="M9059">
        <v>0</v>
      </c>
      <c r="N9059">
        <f t="shared" si="282"/>
        <v>3208</v>
      </c>
      <c r="O9059">
        <v>5</v>
      </c>
      <c r="P9059" t="str">
        <f>VLOOKUP(O9059,dFornecedor!A:B,2,0)</f>
        <v>Atlas</v>
      </c>
    </row>
    <row r="9060" spans="1:16" x14ac:dyDescent="0.25">
      <c r="A9060">
        <v>9059</v>
      </c>
      <c r="B9060" s="1">
        <v>44488</v>
      </c>
      <c r="C9060" s="1">
        <v>44488</v>
      </c>
      <c r="D9060" s="1">
        <v>44504</v>
      </c>
      <c r="E9060" s="1">
        <v>44504</v>
      </c>
      <c r="F9060">
        <v>1</v>
      </c>
      <c r="G9060" t="str">
        <f>VLOOKUP(F9060,dComprador!A:B,2,0)</f>
        <v>Alon</v>
      </c>
      <c r="H9060">
        <v>5</v>
      </c>
      <c r="I9060" t="str">
        <f>VLOOKUP(H9060,dMateriaPrima!A:B,2,0)</f>
        <v>Areia</v>
      </c>
      <c r="J9060">
        <f>VLOOKUP(H9060,dMateriaPrima!A:C,3,0)</f>
        <v>3.59</v>
      </c>
      <c r="K9060">
        <v>266</v>
      </c>
      <c r="L9060">
        <f t="shared" si="283"/>
        <v>954.93999999999994</v>
      </c>
      <c r="M9060">
        <v>0</v>
      </c>
      <c r="N9060">
        <f t="shared" si="282"/>
        <v>954.93999999999994</v>
      </c>
      <c r="O9060">
        <v>2</v>
      </c>
      <c r="P9060" t="str">
        <f>VLOOKUP(O9060,dFornecedor!A:B,2,0)</f>
        <v>Minerva</v>
      </c>
    </row>
    <row r="9061" spans="1:16" x14ac:dyDescent="0.25">
      <c r="A9061">
        <v>9060</v>
      </c>
      <c r="B9061" s="1">
        <v>44488</v>
      </c>
      <c r="C9061" s="1">
        <v>44491</v>
      </c>
      <c r="D9061" s="1">
        <v>44520</v>
      </c>
      <c r="E9061" s="1">
        <v>44521</v>
      </c>
      <c r="F9061">
        <v>1</v>
      </c>
      <c r="G9061" t="str">
        <f>VLOOKUP(F9061,dComprador!A:B,2,0)</f>
        <v>Alon</v>
      </c>
      <c r="H9061">
        <v>5</v>
      </c>
      <c r="I9061" t="str">
        <f>VLOOKUP(H9061,dMateriaPrima!A:B,2,0)</f>
        <v>Areia</v>
      </c>
      <c r="J9061">
        <f>VLOOKUP(H9061,dMateriaPrima!A:C,3,0)</f>
        <v>3.59</v>
      </c>
      <c r="K9061">
        <v>234</v>
      </c>
      <c r="L9061">
        <f t="shared" si="283"/>
        <v>840.06</v>
      </c>
      <c r="M9061">
        <v>0</v>
      </c>
      <c r="N9061">
        <f t="shared" si="282"/>
        <v>840.06</v>
      </c>
      <c r="O9061">
        <v>3</v>
      </c>
      <c r="P9061" t="str">
        <f>VLOOKUP(O9061,dFornecedor!A:B,2,0)</f>
        <v>StepUp</v>
      </c>
    </row>
    <row r="9062" spans="1:16" x14ac:dyDescent="0.25">
      <c r="A9062">
        <v>9061</v>
      </c>
      <c r="B9062" s="1">
        <v>44488</v>
      </c>
      <c r="C9062" s="1">
        <v>44489</v>
      </c>
      <c r="D9062" s="1">
        <v>44512</v>
      </c>
      <c r="E9062" s="1">
        <v>44511</v>
      </c>
      <c r="F9062">
        <v>1</v>
      </c>
      <c r="G9062" t="str">
        <f>VLOOKUP(F9062,dComprador!A:B,2,0)</f>
        <v>Alon</v>
      </c>
      <c r="H9062">
        <v>10</v>
      </c>
      <c r="I9062" t="str">
        <f>VLOOKUP(H9062,dMateriaPrima!A:B,2,0)</f>
        <v>Pedra Britada</v>
      </c>
      <c r="J9062">
        <f>VLOOKUP(H9062,dMateriaPrima!A:C,3,0)</f>
        <v>56</v>
      </c>
      <c r="K9062">
        <v>408</v>
      </c>
      <c r="L9062">
        <f t="shared" si="283"/>
        <v>22848</v>
      </c>
      <c r="M9062">
        <v>17</v>
      </c>
      <c r="N9062">
        <f t="shared" si="282"/>
        <v>18963.84</v>
      </c>
      <c r="O9062">
        <v>3</v>
      </c>
      <c r="P9062" t="str">
        <f>VLOOKUP(O9062,dFornecedor!A:B,2,0)</f>
        <v>StepUp</v>
      </c>
    </row>
    <row r="9063" spans="1:16" x14ac:dyDescent="0.25">
      <c r="A9063">
        <v>9062</v>
      </c>
      <c r="B9063" s="1">
        <v>44489</v>
      </c>
      <c r="C9063" s="1">
        <v>44490</v>
      </c>
      <c r="D9063" s="1">
        <v>44496</v>
      </c>
      <c r="E9063" s="1">
        <v>44494</v>
      </c>
      <c r="F9063">
        <v>4</v>
      </c>
      <c r="G9063" t="str">
        <f>VLOOKUP(F9063,dComprador!A:B,2,0)</f>
        <v>Lira</v>
      </c>
      <c r="H9063">
        <v>1</v>
      </c>
      <c r="I9063" t="str">
        <f>VLOOKUP(H9063,dMateriaPrima!A:B,2,0)</f>
        <v>Tecido</v>
      </c>
      <c r="J9063">
        <f>VLOOKUP(H9063,dMateriaPrima!A:C,3,0)</f>
        <v>18</v>
      </c>
      <c r="K9063">
        <v>92</v>
      </c>
      <c r="L9063">
        <f t="shared" si="283"/>
        <v>1656</v>
      </c>
      <c r="M9063">
        <v>0</v>
      </c>
      <c r="N9063">
        <f t="shared" si="282"/>
        <v>1656</v>
      </c>
      <c r="O9063">
        <v>3</v>
      </c>
      <c r="P9063" t="str">
        <f>VLOOKUP(O9063,dFornecedor!A:B,2,0)</f>
        <v>StepUp</v>
      </c>
    </row>
    <row r="9064" spans="1:16" x14ac:dyDescent="0.25">
      <c r="A9064">
        <v>9063</v>
      </c>
      <c r="B9064" s="1">
        <v>44489</v>
      </c>
      <c r="C9064" s="1">
        <v>44494</v>
      </c>
      <c r="D9064" s="1">
        <v>44496</v>
      </c>
      <c r="E9064" s="1">
        <v>44496</v>
      </c>
      <c r="F9064">
        <v>4</v>
      </c>
      <c r="G9064" t="str">
        <f>VLOOKUP(F9064,dComprador!A:B,2,0)</f>
        <v>Lira</v>
      </c>
      <c r="H9064">
        <v>1</v>
      </c>
      <c r="I9064" t="str">
        <f>VLOOKUP(H9064,dMateriaPrima!A:B,2,0)</f>
        <v>Tecido</v>
      </c>
      <c r="J9064">
        <f>VLOOKUP(H9064,dMateriaPrima!A:C,3,0)</f>
        <v>18</v>
      </c>
      <c r="K9064">
        <v>64</v>
      </c>
      <c r="L9064">
        <f t="shared" si="283"/>
        <v>1152</v>
      </c>
      <c r="M9064">
        <v>0</v>
      </c>
      <c r="N9064">
        <f t="shared" si="282"/>
        <v>1152</v>
      </c>
      <c r="O9064">
        <v>1</v>
      </c>
      <c r="P9064" t="str">
        <f>VLOOKUP(O9064,dFornecedor!A:B,2,0)</f>
        <v>NorthShore</v>
      </c>
    </row>
    <row r="9065" spans="1:16" x14ac:dyDescent="0.25">
      <c r="A9065">
        <v>9064</v>
      </c>
      <c r="B9065" s="1">
        <v>44489</v>
      </c>
      <c r="C9065" s="1">
        <v>44499</v>
      </c>
      <c r="D9065" s="1">
        <v>44499</v>
      </c>
      <c r="E9065" s="1">
        <v>44502</v>
      </c>
      <c r="F9065">
        <v>4</v>
      </c>
      <c r="G9065" t="str">
        <f>VLOOKUP(F9065,dComprador!A:B,2,0)</f>
        <v>Lira</v>
      </c>
      <c r="H9065">
        <v>5</v>
      </c>
      <c r="I9065" t="str">
        <f>VLOOKUP(H9065,dMateriaPrima!A:B,2,0)</f>
        <v>Areia</v>
      </c>
      <c r="J9065">
        <f>VLOOKUP(H9065,dMateriaPrima!A:C,3,0)</f>
        <v>3.59</v>
      </c>
      <c r="K9065">
        <v>238</v>
      </c>
      <c r="L9065">
        <f t="shared" si="283"/>
        <v>854.42</v>
      </c>
      <c r="M9065">
        <v>0</v>
      </c>
      <c r="N9065">
        <f t="shared" si="282"/>
        <v>854.42</v>
      </c>
      <c r="O9065">
        <v>1</v>
      </c>
      <c r="P9065" t="str">
        <f>VLOOKUP(O9065,dFornecedor!A:B,2,0)</f>
        <v>NorthShore</v>
      </c>
    </row>
    <row r="9066" spans="1:16" x14ac:dyDescent="0.25">
      <c r="A9066">
        <v>9065</v>
      </c>
      <c r="B9066" s="1">
        <v>44489</v>
      </c>
      <c r="C9066" s="1">
        <v>44489</v>
      </c>
      <c r="D9066" s="1">
        <v>44496</v>
      </c>
      <c r="E9066" s="1">
        <v>44500</v>
      </c>
      <c r="F9066">
        <v>4</v>
      </c>
      <c r="G9066" t="str">
        <f>VLOOKUP(F9066,dComprador!A:B,2,0)</f>
        <v>Lira</v>
      </c>
      <c r="H9066">
        <v>5</v>
      </c>
      <c r="I9066" t="str">
        <f>VLOOKUP(H9066,dMateriaPrima!A:B,2,0)</f>
        <v>Areia</v>
      </c>
      <c r="J9066">
        <f>VLOOKUP(H9066,dMateriaPrima!A:C,3,0)</f>
        <v>3.59</v>
      </c>
      <c r="K9066">
        <v>147</v>
      </c>
      <c r="L9066">
        <f t="shared" si="283"/>
        <v>527.73</v>
      </c>
      <c r="M9066">
        <v>0</v>
      </c>
      <c r="N9066">
        <f t="shared" si="282"/>
        <v>527.73</v>
      </c>
      <c r="O9066">
        <v>2</v>
      </c>
      <c r="P9066" t="str">
        <f>VLOOKUP(O9066,dFornecedor!A:B,2,0)</f>
        <v>Minerva</v>
      </c>
    </row>
    <row r="9067" spans="1:16" x14ac:dyDescent="0.25">
      <c r="A9067">
        <v>9066</v>
      </c>
      <c r="B9067" s="1">
        <v>44489</v>
      </c>
      <c r="C9067" s="1">
        <v>44489</v>
      </c>
      <c r="D9067" s="1">
        <v>44507</v>
      </c>
      <c r="E9067" s="1">
        <v>44508</v>
      </c>
      <c r="F9067">
        <v>1</v>
      </c>
      <c r="G9067" t="str">
        <f>VLOOKUP(F9067,dComprador!A:B,2,0)</f>
        <v>Alon</v>
      </c>
      <c r="H9067">
        <v>9</v>
      </c>
      <c r="I9067" t="str">
        <f>VLOOKUP(H9067,dMateriaPrima!A:B,2,0)</f>
        <v>Couro</v>
      </c>
      <c r="J9067">
        <f>VLOOKUP(H9067,dMateriaPrima!A:C,3,0)</f>
        <v>4.4000000000000004</v>
      </c>
      <c r="K9067">
        <v>376</v>
      </c>
      <c r="L9067">
        <f t="shared" si="283"/>
        <v>1654.4</v>
      </c>
      <c r="M9067">
        <v>0</v>
      </c>
      <c r="N9067">
        <f t="shared" si="282"/>
        <v>1654.4</v>
      </c>
      <c r="O9067">
        <v>4</v>
      </c>
      <c r="P9067" t="str">
        <f>VLOOKUP(O9067,dFornecedor!A:B,2,0)</f>
        <v>AlphaOmega</v>
      </c>
    </row>
    <row r="9068" spans="1:16" x14ac:dyDescent="0.25">
      <c r="A9068">
        <v>9067</v>
      </c>
      <c r="B9068" s="1">
        <v>44489</v>
      </c>
      <c r="C9068" s="1">
        <v>44492</v>
      </c>
      <c r="D9068" s="1">
        <v>44508</v>
      </c>
      <c r="E9068" s="1">
        <v>44511</v>
      </c>
      <c r="F9068">
        <v>1</v>
      </c>
      <c r="G9068" t="str">
        <f>VLOOKUP(F9068,dComprador!A:B,2,0)</f>
        <v>Alon</v>
      </c>
      <c r="H9068">
        <v>2</v>
      </c>
      <c r="I9068" t="str">
        <f>VLOOKUP(H9068,dMateriaPrima!A:B,2,0)</f>
        <v>Chapa Metal</v>
      </c>
      <c r="J9068">
        <f>VLOOKUP(H9068,dMateriaPrima!A:C,3,0)</f>
        <v>299.89999999999998</v>
      </c>
      <c r="K9068">
        <v>25</v>
      </c>
      <c r="L9068">
        <f t="shared" si="283"/>
        <v>7497.4999999999991</v>
      </c>
      <c r="M9068">
        <v>0</v>
      </c>
      <c r="N9068">
        <f t="shared" si="282"/>
        <v>7497.4999999999991</v>
      </c>
      <c r="O9068">
        <v>3</v>
      </c>
      <c r="P9068" t="str">
        <f>VLOOKUP(O9068,dFornecedor!A:B,2,0)</f>
        <v>StepUp</v>
      </c>
    </row>
    <row r="9069" spans="1:16" x14ac:dyDescent="0.25">
      <c r="A9069">
        <v>9068</v>
      </c>
      <c r="B9069" s="1">
        <v>44489</v>
      </c>
      <c r="C9069" s="1">
        <v>44498</v>
      </c>
      <c r="D9069" s="1">
        <v>44502</v>
      </c>
      <c r="E9069" s="1">
        <v>44505</v>
      </c>
      <c r="F9069">
        <v>1</v>
      </c>
      <c r="G9069" t="str">
        <f>VLOOKUP(F9069,dComprador!A:B,2,0)</f>
        <v>Alon</v>
      </c>
      <c r="H9069">
        <v>9</v>
      </c>
      <c r="I9069" t="str">
        <f>VLOOKUP(H9069,dMateriaPrima!A:B,2,0)</f>
        <v>Couro</v>
      </c>
      <c r="J9069">
        <f>VLOOKUP(H9069,dMateriaPrima!A:C,3,0)</f>
        <v>4.4000000000000004</v>
      </c>
      <c r="K9069">
        <v>538</v>
      </c>
      <c r="L9069">
        <f t="shared" si="283"/>
        <v>2367.2000000000003</v>
      </c>
      <c r="M9069">
        <v>0</v>
      </c>
      <c r="N9069">
        <f t="shared" si="282"/>
        <v>2367.2000000000003</v>
      </c>
      <c r="O9069">
        <v>3</v>
      </c>
      <c r="P9069" t="str">
        <f>VLOOKUP(O9069,dFornecedor!A:B,2,0)</f>
        <v>StepUp</v>
      </c>
    </row>
    <row r="9070" spans="1:16" x14ac:dyDescent="0.25">
      <c r="A9070">
        <v>9069</v>
      </c>
      <c r="B9070" s="1">
        <v>44489</v>
      </c>
      <c r="C9070" s="1">
        <v>44489</v>
      </c>
      <c r="D9070" s="1">
        <v>44509</v>
      </c>
      <c r="E9070" s="1">
        <v>44510</v>
      </c>
      <c r="F9070">
        <v>1</v>
      </c>
      <c r="G9070" t="str">
        <f>VLOOKUP(F9070,dComprador!A:B,2,0)</f>
        <v>Alon</v>
      </c>
      <c r="H9070">
        <v>7</v>
      </c>
      <c r="I9070" t="str">
        <f>VLOOKUP(H9070,dMateriaPrima!A:B,2,0)</f>
        <v>Poliéster</v>
      </c>
      <c r="J9070">
        <f>VLOOKUP(H9070,dMateriaPrima!A:C,3,0)</f>
        <v>8</v>
      </c>
      <c r="K9070">
        <v>12</v>
      </c>
      <c r="L9070">
        <f t="shared" si="283"/>
        <v>96</v>
      </c>
      <c r="M9070">
        <v>0</v>
      </c>
      <c r="N9070">
        <f t="shared" si="282"/>
        <v>96</v>
      </c>
      <c r="O9070">
        <v>2</v>
      </c>
      <c r="P9070" t="str">
        <f>VLOOKUP(O9070,dFornecedor!A:B,2,0)</f>
        <v>Minerva</v>
      </c>
    </row>
    <row r="9071" spans="1:16" x14ac:dyDescent="0.25">
      <c r="A9071">
        <v>9070</v>
      </c>
      <c r="B9071" s="1">
        <v>44489</v>
      </c>
      <c r="C9071" s="1">
        <v>44498</v>
      </c>
      <c r="D9071" s="1">
        <v>44521</v>
      </c>
      <c r="E9071" s="1">
        <v>44523</v>
      </c>
      <c r="F9071">
        <v>1</v>
      </c>
      <c r="G9071" t="str">
        <f>VLOOKUP(F9071,dComprador!A:B,2,0)</f>
        <v>Alon</v>
      </c>
      <c r="H9071">
        <v>11</v>
      </c>
      <c r="I9071" t="str">
        <f>VLOOKUP(H9071,dMateriaPrima!A:B,2,0)</f>
        <v>Papel</v>
      </c>
      <c r="J9071">
        <f>VLOOKUP(H9071,dMateriaPrima!A:C,3,0)</f>
        <v>9</v>
      </c>
      <c r="K9071">
        <v>641</v>
      </c>
      <c r="L9071">
        <f t="shared" si="283"/>
        <v>5769</v>
      </c>
      <c r="M9071">
        <v>0</v>
      </c>
      <c r="N9071">
        <f t="shared" si="282"/>
        <v>5769</v>
      </c>
      <c r="O9071">
        <v>2</v>
      </c>
      <c r="P9071" t="str">
        <f>VLOOKUP(O9071,dFornecedor!A:B,2,0)</f>
        <v>Minerva</v>
      </c>
    </row>
    <row r="9072" spans="1:16" x14ac:dyDescent="0.25">
      <c r="A9072">
        <v>9071</v>
      </c>
      <c r="B9072" s="1">
        <v>44489</v>
      </c>
      <c r="C9072" s="1">
        <v>44501</v>
      </c>
      <c r="D9072" s="1">
        <v>44511</v>
      </c>
      <c r="E9072" s="1">
        <v>44513</v>
      </c>
      <c r="F9072">
        <v>1</v>
      </c>
      <c r="G9072" t="str">
        <f>VLOOKUP(F9072,dComprador!A:B,2,0)</f>
        <v>Alon</v>
      </c>
      <c r="H9072">
        <v>6</v>
      </c>
      <c r="I9072" t="str">
        <f>VLOOKUP(H9072,dMateriaPrima!A:B,2,0)</f>
        <v>Fio Algodão</v>
      </c>
      <c r="J9072">
        <f>VLOOKUP(H9072,dMateriaPrima!A:C,3,0)</f>
        <v>55.9</v>
      </c>
      <c r="K9072">
        <v>149</v>
      </c>
      <c r="L9072">
        <f t="shared" si="283"/>
        <v>8329.1</v>
      </c>
      <c r="M9072">
        <v>0</v>
      </c>
      <c r="N9072">
        <f t="shared" si="282"/>
        <v>8329.1</v>
      </c>
      <c r="O9072">
        <v>1</v>
      </c>
      <c r="P9072" t="str">
        <f>VLOOKUP(O9072,dFornecedor!A:B,2,0)</f>
        <v>NorthShore</v>
      </c>
    </row>
    <row r="9073" spans="1:16" x14ac:dyDescent="0.25">
      <c r="A9073">
        <v>9072</v>
      </c>
      <c r="B9073" s="1">
        <v>44489</v>
      </c>
      <c r="C9073" s="1">
        <v>44497</v>
      </c>
      <c r="D9073" s="1">
        <v>44512</v>
      </c>
      <c r="E9073" s="1">
        <v>44517</v>
      </c>
      <c r="F9073">
        <v>1</v>
      </c>
      <c r="G9073" t="str">
        <f>VLOOKUP(F9073,dComprador!A:B,2,0)</f>
        <v>Alon</v>
      </c>
      <c r="H9073">
        <v>9</v>
      </c>
      <c r="I9073" t="str">
        <f>VLOOKUP(H9073,dMateriaPrima!A:B,2,0)</f>
        <v>Couro</v>
      </c>
      <c r="J9073">
        <f>VLOOKUP(H9073,dMateriaPrima!A:C,3,0)</f>
        <v>4.4000000000000004</v>
      </c>
      <c r="K9073">
        <v>81</v>
      </c>
      <c r="L9073">
        <f t="shared" si="283"/>
        <v>356.40000000000003</v>
      </c>
      <c r="M9073">
        <v>0</v>
      </c>
      <c r="N9073">
        <f t="shared" si="282"/>
        <v>356.40000000000003</v>
      </c>
      <c r="O9073">
        <v>3</v>
      </c>
      <c r="P9073" t="str">
        <f>VLOOKUP(O9073,dFornecedor!A:B,2,0)</f>
        <v>StepUp</v>
      </c>
    </row>
    <row r="9074" spans="1:16" x14ac:dyDescent="0.25">
      <c r="A9074">
        <v>9073</v>
      </c>
      <c r="B9074" s="1">
        <v>44490</v>
      </c>
      <c r="C9074" s="1">
        <v>44501</v>
      </c>
      <c r="D9074" s="1">
        <v>44501</v>
      </c>
      <c r="E9074" s="1">
        <v>44503</v>
      </c>
      <c r="F9074">
        <v>4</v>
      </c>
      <c r="G9074" t="str">
        <f>VLOOKUP(F9074,dComprador!A:B,2,0)</f>
        <v>Lira</v>
      </c>
      <c r="H9074">
        <v>5</v>
      </c>
      <c r="I9074" t="str">
        <f>VLOOKUP(H9074,dMateriaPrima!A:B,2,0)</f>
        <v>Areia</v>
      </c>
      <c r="J9074">
        <f>VLOOKUP(H9074,dMateriaPrima!A:C,3,0)</f>
        <v>3.59</v>
      </c>
      <c r="K9074">
        <v>614</v>
      </c>
      <c r="L9074">
        <f t="shared" si="283"/>
        <v>2204.2599999999998</v>
      </c>
      <c r="M9074">
        <v>0</v>
      </c>
      <c r="N9074">
        <f t="shared" si="282"/>
        <v>2204.2599999999998</v>
      </c>
      <c r="O9074">
        <v>1</v>
      </c>
      <c r="P9074" t="str">
        <f>VLOOKUP(O9074,dFornecedor!A:B,2,0)</f>
        <v>NorthShore</v>
      </c>
    </row>
    <row r="9075" spans="1:16" x14ac:dyDescent="0.25">
      <c r="A9075">
        <v>9074</v>
      </c>
      <c r="B9075" s="1">
        <v>44490</v>
      </c>
      <c r="C9075" s="1">
        <v>44497</v>
      </c>
      <c r="D9075" s="1">
        <v>44499</v>
      </c>
      <c r="E9075" s="1">
        <v>44504</v>
      </c>
      <c r="F9075">
        <v>4</v>
      </c>
      <c r="G9075" t="str">
        <f>VLOOKUP(F9075,dComprador!A:B,2,0)</f>
        <v>Lira</v>
      </c>
      <c r="H9075">
        <v>6</v>
      </c>
      <c r="I9075" t="str">
        <f>VLOOKUP(H9075,dMateriaPrima!A:B,2,0)</f>
        <v>Fio Algodão</v>
      </c>
      <c r="J9075">
        <f>VLOOKUP(H9075,dMateriaPrima!A:C,3,0)</f>
        <v>55.9</v>
      </c>
      <c r="K9075">
        <v>26</v>
      </c>
      <c r="L9075">
        <f t="shared" si="283"/>
        <v>1453.3999999999999</v>
      </c>
      <c r="M9075">
        <v>0</v>
      </c>
      <c r="N9075">
        <f t="shared" si="282"/>
        <v>1453.3999999999999</v>
      </c>
      <c r="O9075">
        <v>2</v>
      </c>
      <c r="P9075" t="str">
        <f>VLOOKUP(O9075,dFornecedor!A:B,2,0)</f>
        <v>Minerva</v>
      </c>
    </row>
    <row r="9076" spans="1:16" x14ac:dyDescent="0.25">
      <c r="A9076">
        <v>9075</v>
      </c>
      <c r="B9076" s="1">
        <v>44490</v>
      </c>
      <c r="C9076" s="1">
        <v>44499</v>
      </c>
      <c r="D9076" s="1">
        <v>44500</v>
      </c>
      <c r="E9076" s="1">
        <v>44507</v>
      </c>
      <c r="F9076">
        <v>4</v>
      </c>
      <c r="G9076" t="str">
        <f>VLOOKUP(F9076,dComprador!A:B,2,0)</f>
        <v>Lira</v>
      </c>
      <c r="H9076">
        <v>11</v>
      </c>
      <c r="I9076" t="str">
        <f>VLOOKUP(H9076,dMateriaPrima!A:B,2,0)</f>
        <v>Papel</v>
      </c>
      <c r="J9076">
        <f>VLOOKUP(H9076,dMateriaPrima!A:C,3,0)</f>
        <v>9</v>
      </c>
      <c r="K9076">
        <v>3</v>
      </c>
      <c r="L9076">
        <f t="shared" si="283"/>
        <v>27</v>
      </c>
      <c r="M9076">
        <v>0</v>
      </c>
      <c r="N9076">
        <f t="shared" si="282"/>
        <v>27</v>
      </c>
      <c r="O9076">
        <v>3</v>
      </c>
      <c r="P9076" t="str">
        <f>VLOOKUP(O9076,dFornecedor!A:B,2,0)</f>
        <v>StepUp</v>
      </c>
    </row>
    <row r="9077" spans="1:16" x14ac:dyDescent="0.25">
      <c r="A9077">
        <v>9076</v>
      </c>
      <c r="B9077" s="1">
        <v>44490</v>
      </c>
      <c r="C9077" s="1">
        <v>44496</v>
      </c>
      <c r="D9077" s="1">
        <v>44496</v>
      </c>
      <c r="E9077" s="1">
        <v>44499</v>
      </c>
      <c r="F9077">
        <v>4</v>
      </c>
      <c r="G9077" t="str">
        <f>VLOOKUP(F9077,dComprador!A:B,2,0)</f>
        <v>Lira</v>
      </c>
      <c r="H9077">
        <v>5</v>
      </c>
      <c r="I9077" t="str">
        <f>VLOOKUP(H9077,dMateriaPrima!A:B,2,0)</f>
        <v>Areia</v>
      </c>
      <c r="J9077">
        <f>VLOOKUP(H9077,dMateriaPrima!A:C,3,0)</f>
        <v>3.59</v>
      </c>
      <c r="K9077">
        <v>29</v>
      </c>
      <c r="L9077">
        <f t="shared" si="283"/>
        <v>104.11</v>
      </c>
      <c r="M9077">
        <v>0</v>
      </c>
      <c r="N9077">
        <f t="shared" si="282"/>
        <v>104.11</v>
      </c>
      <c r="O9077">
        <v>1</v>
      </c>
      <c r="P9077" t="str">
        <f>VLOOKUP(O9077,dFornecedor!A:B,2,0)</f>
        <v>NorthShore</v>
      </c>
    </row>
    <row r="9078" spans="1:16" x14ac:dyDescent="0.25">
      <c r="A9078">
        <v>9077</v>
      </c>
      <c r="B9078" s="1">
        <v>44490</v>
      </c>
      <c r="C9078" s="1">
        <v>44490</v>
      </c>
      <c r="D9078" s="1">
        <v>44503</v>
      </c>
      <c r="E9078" s="1">
        <v>44503</v>
      </c>
      <c r="F9078">
        <v>4</v>
      </c>
      <c r="G9078" t="str">
        <f>VLOOKUP(F9078,dComprador!A:B,2,0)</f>
        <v>Lira</v>
      </c>
      <c r="H9078">
        <v>1</v>
      </c>
      <c r="I9078" t="str">
        <f>VLOOKUP(H9078,dMateriaPrima!A:B,2,0)</f>
        <v>Tecido</v>
      </c>
      <c r="J9078">
        <f>VLOOKUP(H9078,dMateriaPrima!A:C,3,0)</f>
        <v>18</v>
      </c>
      <c r="K9078">
        <v>6</v>
      </c>
      <c r="L9078">
        <f t="shared" si="283"/>
        <v>108</v>
      </c>
      <c r="M9078">
        <v>0</v>
      </c>
      <c r="N9078">
        <f t="shared" si="282"/>
        <v>108</v>
      </c>
      <c r="O9078">
        <v>4</v>
      </c>
      <c r="P9078" t="str">
        <f>VLOOKUP(O9078,dFornecedor!A:B,2,0)</f>
        <v>AlphaOmega</v>
      </c>
    </row>
    <row r="9079" spans="1:16" x14ac:dyDescent="0.25">
      <c r="A9079">
        <v>9078</v>
      </c>
      <c r="B9079" s="1">
        <v>44490</v>
      </c>
      <c r="C9079" s="1">
        <v>44500</v>
      </c>
      <c r="D9079" s="1">
        <v>44509</v>
      </c>
      <c r="E9079" s="1">
        <v>44511</v>
      </c>
      <c r="F9079">
        <v>1</v>
      </c>
      <c r="G9079" t="str">
        <f>VLOOKUP(F9079,dComprador!A:B,2,0)</f>
        <v>Alon</v>
      </c>
      <c r="H9079">
        <v>8</v>
      </c>
      <c r="I9079" t="str">
        <f>VLOOKUP(H9079,dMateriaPrima!A:B,2,0)</f>
        <v>Cimento</v>
      </c>
      <c r="J9079">
        <f>VLOOKUP(H9079,dMateriaPrima!A:C,3,0)</f>
        <v>23</v>
      </c>
      <c r="K9079">
        <v>157</v>
      </c>
      <c r="L9079">
        <f t="shared" si="283"/>
        <v>3611</v>
      </c>
      <c r="M9079">
        <v>0</v>
      </c>
      <c r="N9079">
        <f t="shared" si="282"/>
        <v>3611</v>
      </c>
      <c r="O9079">
        <v>3</v>
      </c>
      <c r="P9079" t="str">
        <f>VLOOKUP(O9079,dFornecedor!A:B,2,0)</f>
        <v>StepUp</v>
      </c>
    </row>
    <row r="9080" spans="1:16" x14ac:dyDescent="0.25">
      <c r="A9080">
        <v>9079</v>
      </c>
      <c r="B9080" s="1">
        <v>44490</v>
      </c>
      <c r="C9080" s="1">
        <v>44491</v>
      </c>
      <c r="D9080" s="1">
        <v>44508</v>
      </c>
      <c r="E9080" s="1">
        <v>44510</v>
      </c>
      <c r="F9080">
        <v>1</v>
      </c>
      <c r="G9080" t="str">
        <f>VLOOKUP(F9080,dComprador!A:B,2,0)</f>
        <v>Alon</v>
      </c>
      <c r="H9080">
        <v>5</v>
      </c>
      <c r="I9080" t="str">
        <f>VLOOKUP(H9080,dMateriaPrima!A:B,2,0)</f>
        <v>Areia</v>
      </c>
      <c r="J9080">
        <f>VLOOKUP(H9080,dMateriaPrima!A:C,3,0)</f>
        <v>3.59</v>
      </c>
      <c r="K9080">
        <v>188</v>
      </c>
      <c r="L9080">
        <f t="shared" si="283"/>
        <v>674.92</v>
      </c>
      <c r="M9080">
        <v>0</v>
      </c>
      <c r="N9080">
        <f t="shared" si="282"/>
        <v>674.92</v>
      </c>
      <c r="O9080">
        <v>3</v>
      </c>
      <c r="P9080" t="str">
        <f>VLOOKUP(O9080,dFornecedor!A:B,2,0)</f>
        <v>StepUp</v>
      </c>
    </row>
    <row r="9081" spans="1:16" x14ac:dyDescent="0.25">
      <c r="A9081">
        <v>9080</v>
      </c>
      <c r="B9081" s="1">
        <v>44490</v>
      </c>
      <c r="C9081" s="1">
        <v>44502</v>
      </c>
      <c r="D9081" s="1">
        <v>44512</v>
      </c>
      <c r="E9081" s="1">
        <v>44510</v>
      </c>
      <c r="F9081">
        <v>1</v>
      </c>
      <c r="G9081" t="str">
        <f>VLOOKUP(F9081,dComprador!A:B,2,0)</f>
        <v>Alon</v>
      </c>
      <c r="H9081">
        <v>10</v>
      </c>
      <c r="I9081" t="str">
        <f>VLOOKUP(H9081,dMateriaPrima!A:B,2,0)</f>
        <v>Pedra Britada</v>
      </c>
      <c r="J9081">
        <f>VLOOKUP(H9081,dMateriaPrima!A:C,3,0)</f>
        <v>56</v>
      </c>
      <c r="K9081">
        <v>160</v>
      </c>
      <c r="L9081">
        <f t="shared" si="283"/>
        <v>8960</v>
      </c>
      <c r="M9081">
        <v>0</v>
      </c>
      <c r="N9081">
        <f t="shared" si="282"/>
        <v>8960</v>
      </c>
      <c r="O9081">
        <v>1</v>
      </c>
      <c r="P9081" t="str">
        <f>VLOOKUP(O9081,dFornecedor!A:B,2,0)</f>
        <v>NorthShore</v>
      </c>
    </row>
    <row r="9082" spans="1:16" x14ac:dyDescent="0.25">
      <c r="A9082">
        <v>9081</v>
      </c>
      <c r="B9082" s="1">
        <v>44490</v>
      </c>
      <c r="C9082" s="1">
        <v>44493</v>
      </c>
      <c r="D9082" s="1">
        <v>44505</v>
      </c>
      <c r="E9082" s="1">
        <v>44510</v>
      </c>
      <c r="F9082">
        <v>1</v>
      </c>
      <c r="G9082" t="str">
        <f>VLOOKUP(F9082,dComprador!A:B,2,0)</f>
        <v>Alon</v>
      </c>
      <c r="H9082">
        <v>1</v>
      </c>
      <c r="I9082" t="str">
        <f>VLOOKUP(H9082,dMateriaPrima!A:B,2,0)</f>
        <v>Tecido</v>
      </c>
      <c r="J9082">
        <f>VLOOKUP(H9082,dMateriaPrima!A:C,3,0)</f>
        <v>18</v>
      </c>
      <c r="K9082">
        <v>37</v>
      </c>
      <c r="L9082">
        <f t="shared" si="283"/>
        <v>666</v>
      </c>
      <c r="M9082">
        <v>0</v>
      </c>
      <c r="N9082">
        <f t="shared" si="282"/>
        <v>666</v>
      </c>
      <c r="O9082">
        <v>2</v>
      </c>
      <c r="P9082" t="str">
        <f>VLOOKUP(O9082,dFornecedor!A:B,2,0)</f>
        <v>Minerva</v>
      </c>
    </row>
    <row r="9083" spans="1:16" x14ac:dyDescent="0.25">
      <c r="A9083">
        <v>9082</v>
      </c>
      <c r="B9083" s="1">
        <v>44490</v>
      </c>
      <c r="C9083" s="1">
        <v>44498</v>
      </c>
      <c r="D9083" s="1">
        <v>44511</v>
      </c>
      <c r="E9083" s="1">
        <v>44512</v>
      </c>
      <c r="F9083">
        <v>1</v>
      </c>
      <c r="G9083" t="str">
        <f>VLOOKUP(F9083,dComprador!A:B,2,0)</f>
        <v>Alon</v>
      </c>
      <c r="H9083">
        <v>2</v>
      </c>
      <c r="I9083" t="str">
        <f>VLOOKUP(H9083,dMateriaPrima!A:B,2,0)</f>
        <v>Chapa Metal</v>
      </c>
      <c r="J9083">
        <f>VLOOKUP(H9083,dMateriaPrima!A:C,3,0)</f>
        <v>299.89999999999998</v>
      </c>
      <c r="K9083">
        <v>628</v>
      </c>
      <c r="L9083">
        <f t="shared" si="283"/>
        <v>188337.19999999998</v>
      </c>
      <c r="M9083">
        <v>0</v>
      </c>
      <c r="N9083">
        <f t="shared" si="282"/>
        <v>188337.19999999998</v>
      </c>
      <c r="O9083">
        <v>2</v>
      </c>
      <c r="P9083" t="str">
        <f>VLOOKUP(O9083,dFornecedor!A:B,2,0)</f>
        <v>Minerva</v>
      </c>
    </row>
    <row r="9084" spans="1:16" x14ac:dyDescent="0.25">
      <c r="A9084">
        <v>9083</v>
      </c>
      <c r="B9084" s="1">
        <v>44490</v>
      </c>
      <c r="C9084" s="1">
        <v>44498</v>
      </c>
      <c r="D9084" s="1">
        <v>44519</v>
      </c>
      <c r="E9084" s="1">
        <v>44521</v>
      </c>
      <c r="F9084">
        <v>1</v>
      </c>
      <c r="G9084" t="str">
        <f>VLOOKUP(F9084,dComprador!A:B,2,0)</f>
        <v>Alon</v>
      </c>
      <c r="H9084">
        <v>5</v>
      </c>
      <c r="I9084" t="str">
        <f>VLOOKUP(H9084,dMateriaPrima!A:B,2,0)</f>
        <v>Areia</v>
      </c>
      <c r="J9084">
        <f>VLOOKUP(H9084,dMateriaPrima!A:C,3,0)</f>
        <v>3.59</v>
      </c>
      <c r="K9084">
        <v>179</v>
      </c>
      <c r="L9084">
        <f t="shared" si="283"/>
        <v>642.61</v>
      </c>
      <c r="M9084">
        <v>0</v>
      </c>
      <c r="N9084">
        <f t="shared" si="282"/>
        <v>642.61</v>
      </c>
      <c r="O9084">
        <v>3</v>
      </c>
      <c r="P9084" t="str">
        <f>VLOOKUP(O9084,dFornecedor!A:B,2,0)</f>
        <v>StepUp</v>
      </c>
    </row>
    <row r="9085" spans="1:16" x14ac:dyDescent="0.25">
      <c r="A9085">
        <v>9084</v>
      </c>
      <c r="B9085" s="1">
        <v>44490</v>
      </c>
      <c r="C9085" s="1">
        <v>44494</v>
      </c>
      <c r="D9085" s="1">
        <v>44522</v>
      </c>
      <c r="E9085" s="1">
        <v>44524</v>
      </c>
      <c r="F9085">
        <v>1</v>
      </c>
      <c r="G9085" t="str">
        <f>VLOOKUP(F9085,dComprador!A:B,2,0)</f>
        <v>Alon</v>
      </c>
      <c r="H9085">
        <v>7</v>
      </c>
      <c r="I9085" t="str">
        <f>VLOOKUP(H9085,dMateriaPrima!A:B,2,0)</f>
        <v>Poliéster</v>
      </c>
      <c r="J9085">
        <f>VLOOKUP(H9085,dMateriaPrima!A:C,3,0)</f>
        <v>8</v>
      </c>
      <c r="K9085">
        <v>251</v>
      </c>
      <c r="L9085">
        <f t="shared" si="283"/>
        <v>2008</v>
      </c>
      <c r="M9085">
        <v>0</v>
      </c>
      <c r="N9085">
        <f t="shared" si="282"/>
        <v>2008</v>
      </c>
      <c r="O9085">
        <v>3</v>
      </c>
      <c r="P9085" t="str">
        <f>VLOOKUP(O9085,dFornecedor!A:B,2,0)</f>
        <v>StepUp</v>
      </c>
    </row>
    <row r="9086" spans="1:16" x14ac:dyDescent="0.25">
      <c r="A9086">
        <v>9085</v>
      </c>
      <c r="B9086" s="1">
        <v>44491</v>
      </c>
      <c r="C9086" s="1">
        <v>44494</v>
      </c>
      <c r="D9086" s="1">
        <v>44498</v>
      </c>
      <c r="E9086" s="1">
        <v>44500</v>
      </c>
      <c r="F9086">
        <v>4</v>
      </c>
      <c r="G9086" t="str">
        <f>VLOOKUP(F9086,dComprador!A:B,2,0)</f>
        <v>Lira</v>
      </c>
      <c r="H9086">
        <v>5</v>
      </c>
      <c r="I9086" t="str">
        <f>VLOOKUP(H9086,dMateriaPrima!A:B,2,0)</f>
        <v>Areia</v>
      </c>
      <c r="J9086">
        <f>VLOOKUP(H9086,dMateriaPrima!A:C,3,0)</f>
        <v>3.59</v>
      </c>
      <c r="K9086">
        <v>349</v>
      </c>
      <c r="L9086">
        <f t="shared" si="283"/>
        <v>1252.9099999999999</v>
      </c>
      <c r="M9086">
        <v>0</v>
      </c>
      <c r="N9086">
        <f t="shared" si="282"/>
        <v>1252.9099999999999</v>
      </c>
      <c r="O9086">
        <v>4</v>
      </c>
      <c r="P9086" t="str">
        <f>VLOOKUP(O9086,dFornecedor!A:B,2,0)</f>
        <v>AlphaOmega</v>
      </c>
    </row>
    <row r="9087" spans="1:16" x14ac:dyDescent="0.25">
      <c r="A9087">
        <v>9086</v>
      </c>
      <c r="B9087" s="1">
        <v>44491</v>
      </c>
      <c r="C9087" s="1">
        <v>44498</v>
      </c>
      <c r="D9087" s="1">
        <v>44498</v>
      </c>
      <c r="E9087" s="1">
        <v>44502</v>
      </c>
      <c r="F9087">
        <v>4</v>
      </c>
      <c r="G9087" t="str">
        <f>VLOOKUP(F9087,dComprador!A:B,2,0)</f>
        <v>Lira</v>
      </c>
      <c r="H9087">
        <v>9</v>
      </c>
      <c r="I9087" t="str">
        <f>VLOOKUP(H9087,dMateriaPrima!A:B,2,0)</f>
        <v>Couro</v>
      </c>
      <c r="J9087">
        <f>VLOOKUP(H9087,dMateriaPrima!A:C,3,0)</f>
        <v>4.4000000000000004</v>
      </c>
      <c r="K9087">
        <v>158</v>
      </c>
      <c r="L9087">
        <f t="shared" si="283"/>
        <v>695.2</v>
      </c>
      <c r="M9087">
        <v>0</v>
      </c>
      <c r="N9087">
        <f t="shared" si="282"/>
        <v>695.2</v>
      </c>
      <c r="O9087">
        <v>1</v>
      </c>
      <c r="P9087" t="str">
        <f>VLOOKUP(O9087,dFornecedor!A:B,2,0)</f>
        <v>NorthShore</v>
      </c>
    </row>
    <row r="9088" spans="1:16" x14ac:dyDescent="0.25">
      <c r="A9088">
        <v>9087</v>
      </c>
      <c r="B9088" s="1">
        <v>44491</v>
      </c>
      <c r="C9088" s="1">
        <v>44494</v>
      </c>
      <c r="D9088" s="1">
        <v>44498</v>
      </c>
      <c r="E9088" s="1">
        <v>44494</v>
      </c>
      <c r="F9088">
        <v>4</v>
      </c>
      <c r="G9088" t="str">
        <f>VLOOKUP(F9088,dComprador!A:B,2,0)</f>
        <v>Lira</v>
      </c>
      <c r="H9088">
        <v>7</v>
      </c>
      <c r="I9088" t="str">
        <f>VLOOKUP(H9088,dMateriaPrima!A:B,2,0)</f>
        <v>Poliéster</v>
      </c>
      <c r="J9088">
        <f>VLOOKUP(H9088,dMateriaPrima!A:C,3,0)</f>
        <v>8</v>
      </c>
      <c r="K9088">
        <v>164</v>
      </c>
      <c r="L9088">
        <f t="shared" si="283"/>
        <v>1312</v>
      </c>
      <c r="M9088">
        <v>0</v>
      </c>
      <c r="N9088">
        <f t="shared" si="282"/>
        <v>1312</v>
      </c>
      <c r="O9088">
        <v>3</v>
      </c>
      <c r="P9088" t="str">
        <f>VLOOKUP(O9088,dFornecedor!A:B,2,0)</f>
        <v>StepUp</v>
      </c>
    </row>
    <row r="9089" spans="1:16" x14ac:dyDescent="0.25">
      <c r="A9089">
        <v>9088</v>
      </c>
      <c r="B9089" s="1">
        <v>44491</v>
      </c>
      <c r="C9089" s="1">
        <v>44491</v>
      </c>
      <c r="D9089" s="1">
        <v>44498</v>
      </c>
      <c r="E9089" s="1">
        <v>44496</v>
      </c>
      <c r="F9089">
        <v>4</v>
      </c>
      <c r="G9089" t="str">
        <f>VLOOKUP(F9089,dComprador!A:B,2,0)</f>
        <v>Lira</v>
      </c>
      <c r="H9089">
        <v>5</v>
      </c>
      <c r="I9089" t="str">
        <f>VLOOKUP(H9089,dMateriaPrima!A:B,2,0)</f>
        <v>Areia</v>
      </c>
      <c r="J9089">
        <f>VLOOKUP(H9089,dMateriaPrima!A:C,3,0)</f>
        <v>3.59</v>
      </c>
      <c r="K9089">
        <v>139</v>
      </c>
      <c r="L9089">
        <f t="shared" si="283"/>
        <v>499.01</v>
      </c>
      <c r="M9089">
        <v>0</v>
      </c>
      <c r="N9089">
        <f t="shared" si="282"/>
        <v>499.01</v>
      </c>
      <c r="O9089">
        <v>5</v>
      </c>
      <c r="P9089" t="str">
        <f>VLOOKUP(O9089,dFornecedor!A:B,2,0)</f>
        <v>Atlas</v>
      </c>
    </row>
    <row r="9090" spans="1:16" x14ac:dyDescent="0.25">
      <c r="A9090">
        <v>9089</v>
      </c>
      <c r="B9090" s="1">
        <v>44491</v>
      </c>
      <c r="C9090" s="1">
        <v>44500</v>
      </c>
      <c r="D9090" s="1">
        <v>44503</v>
      </c>
      <c r="E9090" s="1">
        <v>44503</v>
      </c>
      <c r="F9090">
        <v>4</v>
      </c>
      <c r="G9090" t="str">
        <f>VLOOKUP(F9090,dComprador!A:B,2,0)</f>
        <v>Lira</v>
      </c>
      <c r="H9090">
        <v>7</v>
      </c>
      <c r="I9090" t="str">
        <f>VLOOKUP(H9090,dMateriaPrima!A:B,2,0)</f>
        <v>Poliéster</v>
      </c>
      <c r="J9090">
        <f>VLOOKUP(H9090,dMateriaPrima!A:C,3,0)</f>
        <v>8</v>
      </c>
      <c r="K9090">
        <v>129</v>
      </c>
      <c r="L9090">
        <f t="shared" si="283"/>
        <v>1032</v>
      </c>
      <c r="M9090">
        <v>0</v>
      </c>
      <c r="N9090">
        <f t="shared" ref="N9090:N9153" si="284">SUM(L9090-((L9090*M9090)/100))</f>
        <v>1032</v>
      </c>
      <c r="O9090">
        <v>2</v>
      </c>
      <c r="P9090" t="str">
        <f>VLOOKUP(O9090,dFornecedor!A:B,2,0)</f>
        <v>Minerva</v>
      </c>
    </row>
    <row r="9091" spans="1:16" x14ac:dyDescent="0.25">
      <c r="A9091">
        <v>9090</v>
      </c>
      <c r="B9091" s="1">
        <v>44491</v>
      </c>
      <c r="C9091" s="1">
        <v>44494</v>
      </c>
      <c r="D9091" s="1">
        <v>44500</v>
      </c>
      <c r="E9091" s="1">
        <v>44500</v>
      </c>
      <c r="F9091">
        <v>4</v>
      </c>
      <c r="G9091" t="str">
        <f>VLOOKUP(F9091,dComprador!A:B,2,0)</f>
        <v>Lira</v>
      </c>
      <c r="H9091">
        <v>3</v>
      </c>
      <c r="I9091" t="str">
        <f>VLOOKUP(H9091,dMateriaPrima!A:B,2,0)</f>
        <v>Barra Metal</v>
      </c>
      <c r="J9091">
        <f>VLOOKUP(H9091,dMateriaPrima!A:C,3,0)</f>
        <v>565</v>
      </c>
      <c r="K9091">
        <v>27</v>
      </c>
      <c r="L9091">
        <f t="shared" ref="L9091:L9154" si="285">J9091*K9091</f>
        <v>15255</v>
      </c>
      <c r="M9091">
        <v>0</v>
      </c>
      <c r="N9091">
        <f t="shared" si="284"/>
        <v>15255</v>
      </c>
      <c r="O9091">
        <v>2</v>
      </c>
      <c r="P9091" t="str">
        <f>VLOOKUP(O9091,dFornecedor!A:B,2,0)</f>
        <v>Minerva</v>
      </c>
    </row>
    <row r="9092" spans="1:16" x14ac:dyDescent="0.25">
      <c r="A9092">
        <v>9091</v>
      </c>
      <c r="B9092" s="1">
        <v>44491</v>
      </c>
      <c r="C9092" s="1">
        <v>44502</v>
      </c>
      <c r="D9092" s="1">
        <v>44502</v>
      </c>
      <c r="E9092" s="1">
        <v>44506</v>
      </c>
      <c r="F9092">
        <v>4</v>
      </c>
      <c r="G9092" t="str">
        <f>VLOOKUP(F9092,dComprador!A:B,2,0)</f>
        <v>Lira</v>
      </c>
      <c r="H9092">
        <v>7</v>
      </c>
      <c r="I9092" t="str">
        <f>VLOOKUP(H9092,dMateriaPrima!A:B,2,0)</f>
        <v>Poliéster</v>
      </c>
      <c r="J9092">
        <f>VLOOKUP(H9092,dMateriaPrima!A:C,3,0)</f>
        <v>8</v>
      </c>
      <c r="K9092">
        <v>423</v>
      </c>
      <c r="L9092">
        <f t="shared" si="285"/>
        <v>3384</v>
      </c>
      <c r="M9092">
        <v>0</v>
      </c>
      <c r="N9092">
        <f t="shared" si="284"/>
        <v>3384</v>
      </c>
      <c r="O9092">
        <v>1</v>
      </c>
      <c r="P9092" t="str">
        <f>VLOOKUP(O9092,dFornecedor!A:B,2,0)</f>
        <v>NorthShore</v>
      </c>
    </row>
    <row r="9093" spans="1:16" x14ac:dyDescent="0.25">
      <c r="A9093">
        <v>9092</v>
      </c>
      <c r="B9093" s="1">
        <v>44491</v>
      </c>
      <c r="C9093" s="1">
        <v>44497</v>
      </c>
      <c r="D9093" s="1">
        <v>44512</v>
      </c>
      <c r="E9093" s="1">
        <v>44512</v>
      </c>
      <c r="F9093">
        <v>1</v>
      </c>
      <c r="G9093" t="str">
        <f>VLOOKUP(F9093,dComprador!A:B,2,0)</f>
        <v>Alon</v>
      </c>
      <c r="H9093">
        <v>1</v>
      </c>
      <c r="I9093" t="str">
        <f>VLOOKUP(H9093,dMateriaPrima!A:B,2,0)</f>
        <v>Tecido</v>
      </c>
      <c r="J9093">
        <f>VLOOKUP(H9093,dMateriaPrima!A:C,3,0)</f>
        <v>18</v>
      </c>
      <c r="K9093">
        <v>210</v>
      </c>
      <c r="L9093">
        <f t="shared" si="285"/>
        <v>3780</v>
      </c>
      <c r="M9093">
        <v>0</v>
      </c>
      <c r="N9093">
        <f t="shared" si="284"/>
        <v>3780</v>
      </c>
      <c r="O9093">
        <v>5</v>
      </c>
      <c r="P9093" t="str">
        <f>VLOOKUP(O9093,dFornecedor!A:B,2,0)</f>
        <v>Atlas</v>
      </c>
    </row>
    <row r="9094" spans="1:16" x14ac:dyDescent="0.25">
      <c r="A9094">
        <v>9093</v>
      </c>
      <c r="B9094" s="1">
        <v>44491</v>
      </c>
      <c r="C9094" s="1">
        <v>44497</v>
      </c>
      <c r="D9094" s="1">
        <v>44508</v>
      </c>
      <c r="E9094" s="1">
        <v>44511</v>
      </c>
      <c r="F9094">
        <v>1</v>
      </c>
      <c r="G9094" t="str">
        <f>VLOOKUP(F9094,dComprador!A:B,2,0)</f>
        <v>Alon</v>
      </c>
      <c r="H9094">
        <v>5</v>
      </c>
      <c r="I9094" t="str">
        <f>VLOOKUP(H9094,dMateriaPrima!A:B,2,0)</f>
        <v>Areia</v>
      </c>
      <c r="J9094">
        <f>VLOOKUP(H9094,dMateriaPrima!A:C,3,0)</f>
        <v>3.59</v>
      </c>
      <c r="K9094">
        <v>305</v>
      </c>
      <c r="L9094">
        <f t="shared" si="285"/>
        <v>1094.95</v>
      </c>
      <c r="M9094">
        <v>0</v>
      </c>
      <c r="N9094">
        <f t="shared" si="284"/>
        <v>1094.95</v>
      </c>
      <c r="O9094">
        <v>2</v>
      </c>
      <c r="P9094" t="str">
        <f>VLOOKUP(O9094,dFornecedor!A:B,2,0)</f>
        <v>Minerva</v>
      </c>
    </row>
    <row r="9095" spans="1:16" x14ac:dyDescent="0.25">
      <c r="A9095">
        <v>9094</v>
      </c>
      <c r="B9095" s="1">
        <v>44491</v>
      </c>
      <c r="C9095" s="1">
        <v>44493</v>
      </c>
      <c r="D9095" s="1">
        <v>44510</v>
      </c>
      <c r="E9095" s="1">
        <v>44513</v>
      </c>
      <c r="F9095">
        <v>1</v>
      </c>
      <c r="G9095" t="str">
        <f>VLOOKUP(F9095,dComprador!A:B,2,0)</f>
        <v>Alon</v>
      </c>
      <c r="H9095">
        <v>7</v>
      </c>
      <c r="I9095" t="str">
        <f>VLOOKUP(H9095,dMateriaPrima!A:B,2,0)</f>
        <v>Poliéster</v>
      </c>
      <c r="J9095">
        <f>VLOOKUP(H9095,dMateriaPrima!A:C,3,0)</f>
        <v>8</v>
      </c>
      <c r="K9095">
        <v>231</v>
      </c>
      <c r="L9095">
        <f t="shared" si="285"/>
        <v>1848</v>
      </c>
      <c r="M9095">
        <v>0</v>
      </c>
      <c r="N9095">
        <f t="shared" si="284"/>
        <v>1848</v>
      </c>
      <c r="O9095">
        <v>1</v>
      </c>
      <c r="P9095" t="str">
        <f>VLOOKUP(O9095,dFornecedor!A:B,2,0)</f>
        <v>NorthShore</v>
      </c>
    </row>
    <row r="9096" spans="1:16" x14ac:dyDescent="0.25">
      <c r="A9096">
        <v>9095</v>
      </c>
      <c r="B9096" s="1">
        <v>44491</v>
      </c>
      <c r="C9096" s="1">
        <v>44492</v>
      </c>
      <c r="D9096" s="1">
        <v>44520</v>
      </c>
      <c r="E9096" s="1">
        <v>44522</v>
      </c>
      <c r="F9096">
        <v>1</v>
      </c>
      <c r="G9096" t="str">
        <f>VLOOKUP(F9096,dComprador!A:B,2,0)</f>
        <v>Alon</v>
      </c>
      <c r="H9096">
        <v>4</v>
      </c>
      <c r="I9096" t="str">
        <f>VLOOKUP(H9096,dMateriaPrima!A:B,2,0)</f>
        <v>Madeira</v>
      </c>
      <c r="J9096">
        <f>VLOOKUP(H9096,dMateriaPrima!A:C,3,0)</f>
        <v>168</v>
      </c>
      <c r="K9096">
        <v>160</v>
      </c>
      <c r="L9096">
        <f t="shared" si="285"/>
        <v>26880</v>
      </c>
      <c r="M9096">
        <v>0</v>
      </c>
      <c r="N9096">
        <f t="shared" si="284"/>
        <v>26880</v>
      </c>
      <c r="O9096">
        <v>3</v>
      </c>
      <c r="P9096" t="str">
        <f>VLOOKUP(O9096,dFornecedor!A:B,2,0)</f>
        <v>StepUp</v>
      </c>
    </row>
    <row r="9097" spans="1:16" x14ac:dyDescent="0.25">
      <c r="A9097">
        <v>9096</v>
      </c>
      <c r="B9097" s="1">
        <v>44491</v>
      </c>
      <c r="C9097" s="1">
        <v>44491</v>
      </c>
      <c r="D9097" s="1">
        <v>44523</v>
      </c>
      <c r="E9097" s="1">
        <v>44524</v>
      </c>
      <c r="F9097">
        <v>1</v>
      </c>
      <c r="G9097" t="str">
        <f>VLOOKUP(F9097,dComprador!A:B,2,0)</f>
        <v>Alon</v>
      </c>
      <c r="H9097">
        <v>1</v>
      </c>
      <c r="I9097" t="str">
        <f>VLOOKUP(H9097,dMateriaPrima!A:B,2,0)</f>
        <v>Tecido</v>
      </c>
      <c r="J9097">
        <f>VLOOKUP(H9097,dMateriaPrima!A:C,3,0)</f>
        <v>18</v>
      </c>
      <c r="K9097">
        <v>279</v>
      </c>
      <c r="L9097">
        <f t="shared" si="285"/>
        <v>5022</v>
      </c>
      <c r="M9097">
        <v>0</v>
      </c>
      <c r="N9097">
        <f t="shared" si="284"/>
        <v>5022</v>
      </c>
      <c r="O9097">
        <v>2</v>
      </c>
      <c r="P9097" t="str">
        <f>VLOOKUP(O9097,dFornecedor!A:B,2,0)</f>
        <v>Minerva</v>
      </c>
    </row>
    <row r="9098" spans="1:16" x14ac:dyDescent="0.25">
      <c r="A9098">
        <v>9097</v>
      </c>
      <c r="B9098" s="1">
        <v>44491</v>
      </c>
      <c r="C9098" s="1">
        <v>44491</v>
      </c>
      <c r="D9098" s="1">
        <v>44521</v>
      </c>
      <c r="E9098" s="1">
        <v>44525</v>
      </c>
      <c r="F9098">
        <v>1</v>
      </c>
      <c r="G9098" t="str">
        <f>VLOOKUP(F9098,dComprador!A:B,2,0)</f>
        <v>Alon</v>
      </c>
      <c r="H9098">
        <v>11</v>
      </c>
      <c r="I9098" t="str">
        <f>VLOOKUP(H9098,dMateriaPrima!A:B,2,0)</f>
        <v>Papel</v>
      </c>
      <c r="J9098">
        <f>VLOOKUP(H9098,dMateriaPrima!A:C,3,0)</f>
        <v>9</v>
      </c>
      <c r="K9098">
        <v>133</v>
      </c>
      <c r="L9098">
        <f t="shared" si="285"/>
        <v>1197</v>
      </c>
      <c r="M9098">
        <v>0</v>
      </c>
      <c r="N9098">
        <f t="shared" si="284"/>
        <v>1197</v>
      </c>
      <c r="O9098">
        <v>4</v>
      </c>
      <c r="P9098" t="str">
        <f>VLOOKUP(O9098,dFornecedor!A:B,2,0)</f>
        <v>AlphaOmega</v>
      </c>
    </row>
    <row r="9099" spans="1:16" x14ac:dyDescent="0.25">
      <c r="A9099">
        <v>9098</v>
      </c>
      <c r="B9099" s="1">
        <v>44491</v>
      </c>
      <c r="C9099" s="1">
        <v>44491</v>
      </c>
      <c r="D9099" s="1">
        <v>44522</v>
      </c>
      <c r="E9099" s="1">
        <v>44526</v>
      </c>
      <c r="F9099">
        <v>1</v>
      </c>
      <c r="G9099" t="str">
        <f>VLOOKUP(F9099,dComprador!A:B,2,0)</f>
        <v>Alon</v>
      </c>
      <c r="H9099">
        <v>2</v>
      </c>
      <c r="I9099" t="str">
        <f>VLOOKUP(H9099,dMateriaPrima!A:B,2,0)</f>
        <v>Chapa Metal</v>
      </c>
      <c r="J9099">
        <f>VLOOKUP(H9099,dMateriaPrima!A:C,3,0)</f>
        <v>299.89999999999998</v>
      </c>
      <c r="K9099">
        <v>17</v>
      </c>
      <c r="L9099">
        <f t="shared" si="285"/>
        <v>5098.2999999999993</v>
      </c>
      <c r="M9099">
        <v>0</v>
      </c>
      <c r="N9099">
        <f t="shared" si="284"/>
        <v>5098.2999999999993</v>
      </c>
      <c r="O9099">
        <v>2</v>
      </c>
      <c r="P9099" t="str">
        <f>VLOOKUP(O9099,dFornecedor!A:B,2,0)</f>
        <v>Minerva</v>
      </c>
    </row>
    <row r="9100" spans="1:16" x14ac:dyDescent="0.25">
      <c r="A9100">
        <v>9099</v>
      </c>
      <c r="B9100" s="1">
        <v>44491</v>
      </c>
      <c r="C9100" s="1">
        <v>44496</v>
      </c>
      <c r="D9100" s="1">
        <v>44513</v>
      </c>
      <c r="E9100" s="1">
        <v>44516</v>
      </c>
      <c r="F9100">
        <v>1</v>
      </c>
      <c r="G9100" t="str">
        <f>VLOOKUP(F9100,dComprador!A:B,2,0)</f>
        <v>Alon</v>
      </c>
      <c r="H9100">
        <v>8</v>
      </c>
      <c r="I9100" t="str">
        <f>VLOOKUP(H9100,dMateriaPrima!A:B,2,0)</f>
        <v>Cimento</v>
      </c>
      <c r="J9100">
        <f>VLOOKUP(H9100,dMateriaPrima!A:C,3,0)</f>
        <v>23</v>
      </c>
      <c r="K9100">
        <v>214</v>
      </c>
      <c r="L9100">
        <f t="shared" si="285"/>
        <v>4922</v>
      </c>
      <c r="M9100">
        <v>0</v>
      </c>
      <c r="N9100">
        <f t="shared" si="284"/>
        <v>4922</v>
      </c>
      <c r="O9100">
        <v>2</v>
      </c>
      <c r="P9100" t="str">
        <f>VLOOKUP(O9100,dFornecedor!A:B,2,0)</f>
        <v>Minerva</v>
      </c>
    </row>
    <row r="9101" spans="1:16" x14ac:dyDescent="0.25">
      <c r="A9101">
        <v>9100</v>
      </c>
      <c r="B9101" s="1">
        <v>44491</v>
      </c>
      <c r="C9101" s="1">
        <v>44495</v>
      </c>
      <c r="D9101" s="1">
        <v>44514</v>
      </c>
      <c r="E9101" s="1">
        <v>44516</v>
      </c>
      <c r="F9101">
        <v>1</v>
      </c>
      <c r="G9101" t="str">
        <f>VLOOKUP(F9101,dComprador!A:B,2,0)</f>
        <v>Alon</v>
      </c>
      <c r="H9101">
        <v>5</v>
      </c>
      <c r="I9101" t="str">
        <f>VLOOKUP(H9101,dMateriaPrima!A:B,2,0)</f>
        <v>Areia</v>
      </c>
      <c r="J9101">
        <f>VLOOKUP(H9101,dMateriaPrima!A:C,3,0)</f>
        <v>3.59</v>
      </c>
      <c r="K9101">
        <v>142</v>
      </c>
      <c r="L9101">
        <f t="shared" si="285"/>
        <v>509.78</v>
      </c>
      <c r="M9101">
        <v>0</v>
      </c>
      <c r="N9101">
        <f t="shared" si="284"/>
        <v>509.78</v>
      </c>
      <c r="O9101">
        <v>2</v>
      </c>
      <c r="P9101" t="str">
        <f>VLOOKUP(O9101,dFornecedor!A:B,2,0)</f>
        <v>Minerva</v>
      </c>
    </row>
    <row r="9102" spans="1:16" x14ac:dyDescent="0.25">
      <c r="A9102">
        <v>9101</v>
      </c>
      <c r="B9102" s="1">
        <v>44492</v>
      </c>
      <c r="C9102" s="1">
        <v>44500</v>
      </c>
      <c r="D9102" s="1">
        <v>44501</v>
      </c>
      <c r="E9102" s="1">
        <v>44509</v>
      </c>
      <c r="F9102">
        <v>4</v>
      </c>
      <c r="G9102" t="str">
        <f>VLOOKUP(F9102,dComprador!A:B,2,0)</f>
        <v>Lira</v>
      </c>
      <c r="H9102">
        <v>7</v>
      </c>
      <c r="I9102" t="str">
        <f>VLOOKUP(H9102,dMateriaPrima!A:B,2,0)</f>
        <v>Poliéster</v>
      </c>
      <c r="J9102">
        <f>VLOOKUP(H9102,dMateriaPrima!A:C,3,0)</f>
        <v>8</v>
      </c>
      <c r="K9102">
        <v>282</v>
      </c>
      <c r="L9102">
        <f t="shared" si="285"/>
        <v>2256</v>
      </c>
      <c r="M9102">
        <v>0</v>
      </c>
      <c r="N9102">
        <f t="shared" si="284"/>
        <v>2256</v>
      </c>
      <c r="O9102">
        <v>3</v>
      </c>
      <c r="P9102" t="str">
        <f>VLOOKUP(O9102,dFornecedor!A:B,2,0)</f>
        <v>StepUp</v>
      </c>
    </row>
    <row r="9103" spans="1:16" x14ac:dyDescent="0.25">
      <c r="A9103">
        <v>9102</v>
      </c>
      <c r="B9103" s="1">
        <v>44492</v>
      </c>
      <c r="C9103" s="1">
        <v>44497</v>
      </c>
      <c r="D9103" s="1">
        <v>44499</v>
      </c>
      <c r="E9103" s="1">
        <v>44502</v>
      </c>
      <c r="F9103">
        <v>4</v>
      </c>
      <c r="G9103" t="str">
        <f>VLOOKUP(F9103,dComprador!A:B,2,0)</f>
        <v>Lira</v>
      </c>
      <c r="H9103">
        <v>11</v>
      </c>
      <c r="I9103" t="str">
        <f>VLOOKUP(H9103,dMateriaPrima!A:B,2,0)</f>
        <v>Papel</v>
      </c>
      <c r="J9103">
        <f>VLOOKUP(H9103,dMateriaPrima!A:C,3,0)</f>
        <v>9</v>
      </c>
      <c r="K9103">
        <v>144</v>
      </c>
      <c r="L9103">
        <f t="shared" si="285"/>
        <v>1296</v>
      </c>
      <c r="M9103">
        <v>0</v>
      </c>
      <c r="N9103">
        <f t="shared" si="284"/>
        <v>1296</v>
      </c>
      <c r="O9103">
        <v>1</v>
      </c>
      <c r="P9103" t="str">
        <f>VLOOKUP(O9103,dFornecedor!A:B,2,0)</f>
        <v>NorthShore</v>
      </c>
    </row>
    <row r="9104" spans="1:16" x14ac:dyDescent="0.25">
      <c r="A9104">
        <v>9103</v>
      </c>
      <c r="B9104" s="1">
        <v>44492</v>
      </c>
      <c r="C9104" s="1">
        <v>44501</v>
      </c>
      <c r="D9104" s="1">
        <v>44504</v>
      </c>
      <c r="E9104" s="1">
        <v>44507</v>
      </c>
      <c r="F9104">
        <v>4</v>
      </c>
      <c r="G9104" t="str">
        <f>VLOOKUP(F9104,dComprador!A:B,2,0)</f>
        <v>Lira</v>
      </c>
      <c r="H9104">
        <v>5</v>
      </c>
      <c r="I9104" t="str">
        <f>VLOOKUP(H9104,dMateriaPrima!A:B,2,0)</f>
        <v>Areia</v>
      </c>
      <c r="J9104">
        <f>VLOOKUP(H9104,dMateriaPrima!A:C,3,0)</f>
        <v>3.59</v>
      </c>
      <c r="K9104">
        <v>12</v>
      </c>
      <c r="L9104">
        <f t="shared" si="285"/>
        <v>43.08</v>
      </c>
      <c r="M9104">
        <v>0</v>
      </c>
      <c r="N9104">
        <f t="shared" si="284"/>
        <v>43.08</v>
      </c>
      <c r="O9104">
        <v>3</v>
      </c>
      <c r="P9104" t="str">
        <f>VLOOKUP(O9104,dFornecedor!A:B,2,0)</f>
        <v>StepUp</v>
      </c>
    </row>
    <row r="9105" spans="1:16" x14ac:dyDescent="0.25">
      <c r="A9105">
        <v>9104</v>
      </c>
      <c r="B9105" s="1">
        <v>44492</v>
      </c>
      <c r="C9105" s="1">
        <v>44492</v>
      </c>
      <c r="D9105" s="1">
        <v>44511</v>
      </c>
      <c r="E9105" s="1">
        <v>44513</v>
      </c>
      <c r="F9105">
        <v>1</v>
      </c>
      <c r="G9105" t="str">
        <f>VLOOKUP(F9105,dComprador!A:B,2,0)</f>
        <v>Alon</v>
      </c>
      <c r="H9105">
        <v>9</v>
      </c>
      <c r="I9105" t="str">
        <f>VLOOKUP(H9105,dMateriaPrima!A:B,2,0)</f>
        <v>Couro</v>
      </c>
      <c r="J9105">
        <f>VLOOKUP(H9105,dMateriaPrima!A:C,3,0)</f>
        <v>4.4000000000000004</v>
      </c>
      <c r="K9105">
        <v>283</v>
      </c>
      <c r="L9105">
        <f t="shared" si="285"/>
        <v>1245.2</v>
      </c>
      <c r="M9105">
        <v>0</v>
      </c>
      <c r="N9105">
        <f t="shared" si="284"/>
        <v>1245.2</v>
      </c>
      <c r="O9105">
        <v>2</v>
      </c>
      <c r="P9105" t="str">
        <f>VLOOKUP(O9105,dFornecedor!A:B,2,0)</f>
        <v>Minerva</v>
      </c>
    </row>
    <row r="9106" spans="1:16" x14ac:dyDescent="0.25">
      <c r="A9106">
        <v>9105</v>
      </c>
      <c r="B9106" s="1">
        <v>44492</v>
      </c>
      <c r="C9106" s="1">
        <v>44499</v>
      </c>
      <c r="D9106" s="1">
        <v>44508</v>
      </c>
      <c r="E9106" s="1">
        <v>44510</v>
      </c>
      <c r="F9106">
        <v>1</v>
      </c>
      <c r="G9106" t="str">
        <f>VLOOKUP(F9106,dComprador!A:B,2,0)</f>
        <v>Alon</v>
      </c>
      <c r="H9106">
        <v>3</v>
      </c>
      <c r="I9106" t="str">
        <f>VLOOKUP(H9106,dMateriaPrima!A:B,2,0)</f>
        <v>Barra Metal</v>
      </c>
      <c r="J9106">
        <f>VLOOKUP(H9106,dMateriaPrima!A:C,3,0)</f>
        <v>565</v>
      </c>
      <c r="K9106">
        <v>182</v>
      </c>
      <c r="L9106">
        <f t="shared" si="285"/>
        <v>102830</v>
      </c>
      <c r="M9106">
        <v>0</v>
      </c>
      <c r="N9106">
        <f t="shared" si="284"/>
        <v>102830</v>
      </c>
      <c r="O9106">
        <v>2</v>
      </c>
      <c r="P9106" t="str">
        <f>VLOOKUP(O9106,dFornecedor!A:B,2,0)</f>
        <v>Minerva</v>
      </c>
    </row>
    <row r="9107" spans="1:16" x14ac:dyDescent="0.25">
      <c r="A9107">
        <v>9106</v>
      </c>
      <c r="B9107" s="1">
        <v>44492</v>
      </c>
      <c r="C9107" s="1">
        <v>44495</v>
      </c>
      <c r="D9107" s="1">
        <v>44513</v>
      </c>
      <c r="E9107" s="1">
        <v>44514</v>
      </c>
      <c r="F9107">
        <v>1</v>
      </c>
      <c r="G9107" t="str">
        <f>VLOOKUP(F9107,dComprador!A:B,2,0)</f>
        <v>Alon</v>
      </c>
      <c r="H9107">
        <v>9</v>
      </c>
      <c r="I9107" t="str">
        <f>VLOOKUP(H9107,dMateriaPrima!A:B,2,0)</f>
        <v>Couro</v>
      </c>
      <c r="J9107">
        <f>VLOOKUP(H9107,dMateriaPrima!A:C,3,0)</f>
        <v>4.4000000000000004</v>
      </c>
      <c r="K9107">
        <v>117</v>
      </c>
      <c r="L9107">
        <f t="shared" si="285"/>
        <v>514.80000000000007</v>
      </c>
      <c r="M9107">
        <v>0</v>
      </c>
      <c r="N9107">
        <f t="shared" si="284"/>
        <v>514.80000000000007</v>
      </c>
      <c r="O9107">
        <v>5</v>
      </c>
      <c r="P9107" t="str">
        <f>VLOOKUP(O9107,dFornecedor!A:B,2,0)</f>
        <v>Atlas</v>
      </c>
    </row>
    <row r="9108" spans="1:16" x14ac:dyDescent="0.25">
      <c r="A9108">
        <v>9107</v>
      </c>
      <c r="B9108" s="1">
        <v>44492</v>
      </c>
      <c r="C9108" s="1">
        <v>44493</v>
      </c>
      <c r="D9108" s="1">
        <v>44523</v>
      </c>
      <c r="E9108" s="1">
        <v>44526</v>
      </c>
      <c r="F9108">
        <v>1</v>
      </c>
      <c r="G9108" t="str">
        <f>VLOOKUP(F9108,dComprador!A:B,2,0)</f>
        <v>Alon</v>
      </c>
      <c r="H9108">
        <v>9</v>
      </c>
      <c r="I9108" t="str">
        <f>VLOOKUP(H9108,dMateriaPrima!A:B,2,0)</f>
        <v>Couro</v>
      </c>
      <c r="J9108">
        <f>VLOOKUP(H9108,dMateriaPrima!A:C,3,0)</f>
        <v>4.4000000000000004</v>
      </c>
      <c r="K9108">
        <v>270</v>
      </c>
      <c r="L9108">
        <f t="shared" si="285"/>
        <v>1188</v>
      </c>
      <c r="M9108">
        <v>0</v>
      </c>
      <c r="N9108">
        <f t="shared" si="284"/>
        <v>1188</v>
      </c>
      <c r="O9108">
        <v>3</v>
      </c>
      <c r="P9108" t="str">
        <f>VLOOKUP(O9108,dFornecedor!A:B,2,0)</f>
        <v>StepUp</v>
      </c>
    </row>
    <row r="9109" spans="1:16" x14ac:dyDescent="0.25">
      <c r="A9109">
        <v>9108</v>
      </c>
      <c r="B9109" s="1">
        <v>44492</v>
      </c>
      <c r="C9109" s="1">
        <v>44501</v>
      </c>
      <c r="D9109" s="1">
        <v>44513</v>
      </c>
      <c r="E9109" s="1">
        <v>44516</v>
      </c>
      <c r="F9109">
        <v>1</v>
      </c>
      <c r="G9109" t="str">
        <f>VLOOKUP(F9109,dComprador!A:B,2,0)</f>
        <v>Alon</v>
      </c>
      <c r="H9109">
        <v>8</v>
      </c>
      <c r="I9109" t="str">
        <f>VLOOKUP(H9109,dMateriaPrima!A:B,2,0)</f>
        <v>Cimento</v>
      </c>
      <c r="J9109">
        <f>VLOOKUP(H9109,dMateriaPrima!A:C,3,0)</f>
        <v>23</v>
      </c>
      <c r="K9109">
        <v>12</v>
      </c>
      <c r="L9109">
        <f t="shared" si="285"/>
        <v>276</v>
      </c>
      <c r="M9109">
        <v>0</v>
      </c>
      <c r="N9109">
        <f t="shared" si="284"/>
        <v>276</v>
      </c>
      <c r="O9109">
        <v>2</v>
      </c>
      <c r="P9109" t="str">
        <f>VLOOKUP(O9109,dFornecedor!A:B,2,0)</f>
        <v>Minerva</v>
      </c>
    </row>
    <row r="9110" spans="1:16" x14ac:dyDescent="0.25">
      <c r="A9110">
        <v>9109</v>
      </c>
      <c r="B9110" s="1">
        <v>44493</v>
      </c>
      <c r="C9110" s="1">
        <v>44494</v>
      </c>
      <c r="D9110" s="1">
        <v>44500</v>
      </c>
      <c r="E9110" s="1">
        <v>44502</v>
      </c>
      <c r="F9110">
        <v>4</v>
      </c>
      <c r="G9110" t="str">
        <f>VLOOKUP(F9110,dComprador!A:B,2,0)</f>
        <v>Lira</v>
      </c>
      <c r="H9110">
        <v>1</v>
      </c>
      <c r="I9110" t="str">
        <f>VLOOKUP(H9110,dMateriaPrima!A:B,2,0)</f>
        <v>Tecido</v>
      </c>
      <c r="J9110">
        <f>VLOOKUP(H9110,dMateriaPrima!A:C,3,0)</f>
        <v>18</v>
      </c>
      <c r="K9110">
        <v>106</v>
      </c>
      <c r="L9110">
        <f t="shared" si="285"/>
        <v>1908</v>
      </c>
      <c r="M9110">
        <v>0</v>
      </c>
      <c r="N9110">
        <f t="shared" si="284"/>
        <v>1908</v>
      </c>
      <c r="O9110">
        <v>3</v>
      </c>
      <c r="P9110" t="str">
        <f>VLOOKUP(O9110,dFornecedor!A:B,2,0)</f>
        <v>StepUp</v>
      </c>
    </row>
    <row r="9111" spans="1:16" x14ac:dyDescent="0.25">
      <c r="A9111">
        <v>9110</v>
      </c>
      <c r="B9111" s="1">
        <v>44493</v>
      </c>
      <c r="C9111" s="1">
        <v>44494</v>
      </c>
      <c r="D9111" s="1">
        <v>44500</v>
      </c>
      <c r="E9111" s="1">
        <v>44500</v>
      </c>
      <c r="F9111">
        <v>4</v>
      </c>
      <c r="G9111" t="str">
        <f>VLOOKUP(F9111,dComprador!A:B,2,0)</f>
        <v>Lira</v>
      </c>
      <c r="H9111">
        <v>6</v>
      </c>
      <c r="I9111" t="str">
        <f>VLOOKUP(H9111,dMateriaPrima!A:B,2,0)</f>
        <v>Fio Algodão</v>
      </c>
      <c r="J9111">
        <f>VLOOKUP(H9111,dMateriaPrima!A:C,3,0)</f>
        <v>55.9</v>
      </c>
      <c r="K9111">
        <v>296</v>
      </c>
      <c r="L9111">
        <f t="shared" si="285"/>
        <v>16546.399999999998</v>
      </c>
      <c r="M9111">
        <v>0</v>
      </c>
      <c r="N9111">
        <f t="shared" si="284"/>
        <v>16546.399999999998</v>
      </c>
      <c r="O9111">
        <v>4</v>
      </c>
      <c r="P9111" t="str">
        <f>VLOOKUP(O9111,dFornecedor!A:B,2,0)</f>
        <v>AlphaOmega</v>
      </c>
    </row>
    <row r="9112" spans="1:16" x14ac:dyDescent="0.25">
      <c r="A9112">
        <v>9111</v>
      </c>
      <c r="B9112" s="1">
        <v>44493</v>
      </c>
      <c r="C9112" s="1">
        <v>44493</v>
      </c>
      <c r="D9112" s="1">
        <v>44499</v>
      </c>
      <c r="E9112" s="1">
        <v>44500</v>
      </c>
      <c r="F9112">
        <v>4</v>
      </c>
      <c r="G9112" t="str">
        <f>VLOOKUP(F9112,dComprador!A:B,2,0)</f>
        <v>Lira</v>
      </c>
      <c r="H9112">
        <v>5</v>
      </c>
      <c r="I9112" t="str">
        <f>VLOOKUP(H9112,dMateriaPrima!A:B,2,0)</f>
        <v>Areia</v>
      </c>
      <c r="J9112">
        <f>VLOOKUP(H9112,dMateriaPrima!A:C,3,0)</f>
        <v>3.59</v>
      </c>
      <c r="K9112">
        <v>44</v>
      </c>
      <c r="L9112">
        <f t="shared" si="285"/>
        <v>157.95999999999998</v>
      </c>
      <c r="M9112">
        <v>0</v>
      </c>
      <c r="N9112">
        <f t="shared" si="284"/>
        <v>157.95999999999998</v>
      </c>
      <c r="O9112">
        <v>2</v>
      </c>
      <c r="P9112" t="str">
        <f>VLOOKUP(O9112,dFornecedor!A:B,2,0)</f>
        <v>Minerva</v>
      </c>
    </row>
    <row r="9113" spans="1:16" x14ac:dyDescent="0.25">
      <c r="A9113">
        <v>9112</v>
      </c>
      <c r="B9113" s="1">
        <v>44493</v>
      </c>
      <c r="C9113" s="1">
        <v>44493</v>
      </c>
      <c r="D9113" s="1">
        <v>44512</v>
      </c>
      <c r="E9113" s="1">
        <v>44513</v>
      </c>
      <c r="F9113">
        <v>1</v>
      </c>
      <c r="G9113" t="str">
        <f>VLOOKUP(F9113,dComprador!A:B,2,0)</f>
        <v>Alon</v>
      </c>
      <c r="H9113">
        <v>5</v>
      </c>
      <c r="I9113" t="str">
        <f>VLOOKUP(H9113,dMateriaPrima!A:B,2,0)</f>
        <v>Areia</v>
      </c>
      <c r="J9113">
        <f>VLOOKUP(H9113,dMateriaPrima!A:C,3,0)</f>
        <v>3.59</v>
      </c>
      <c r="K9113">
        <v>413</v>
      </c>
      <c r="L9113">
        <f t="shared" si="285"/>
        <v>1482.6699999999998</v>
      </c>
      <c r="M9113">
        <v>0</v>
      </c>
      <c r="N9113">
        <f t="shared" si="284"/>
        <v>1482.6699999999998</v>
      </c>
      <c r="O9113">
        <v>4</v>
      </c>
      <c r="P9113" t="str">
        <f>VLOOKUP(O9113,dFornecedor!A:B,2,0)</f>
        <v>AlphaOmega</v>
      </c>
    </row>
    <row r="9114" spans="1:16" x14ac:dyDescent="0.25">
      <c r="A9114">
        <v>9113</v>
      </c>
      <c r="B9114" s="1">
        <v>44493</v>
      </c>
      <c r="C9114" s="1">
        <v>44494</v>
      </c>
      <c r="D9114" s="1">
        <v>44511</v>
      </c>
      <c r="E9114" s="1">
        <v>44513</v>
      </c>
      <c r="F9114">
        <v>1</v>
      </c>
      <c r="G9114" t="str">
        <f>VLOOKUP(F9114,dComprador!A:B,2,0)</f>
        <v>Alon</v>
      </c>
      <c r="H9114">
        <v>8</v>
      </c>
      <c r="I9114" t="str">
        <f>VLOOKUP(H9114,dMateriaPrima!A:B,2,0)</f>
        <v>Cimento</v>
      </c>
      <c r="J9114">
        <f>VLOOKUP(H9114,dMateriaPrima!A:C,3,0)</f>
        <v>23</v>
      </c>
      <c r="K9114">
        <v>20</v>
      </c>
      <c r="L9114">
        <f t="shared" si="285"/>
        <v>460</v>
      </c>
      <c r="M9114">
        <v>0</v>
      </c>
      <c r="N9114">
        <f t="shared" si="284"/>
        <v>460</v>
      </c>
      <c r="O9114">
        <v>3</v>
      </c>
      <c r="P9114" t="str">
        <f>VLOOKUP(O9114,dFornecedor!A:B,2,0)</f>
        <v>StepUp</v>
      </c>
    </row>
    <row r="9115" spans="1:16" x14ac:dyDescent="0.25">
      <c r="A9115">
        <v>9114</v>
      </c>
      <c r="B9115" s="1">
        <v>44493</v>
      </c>
      <c r="C9115" s="1">
        <v>44496</v>
      </c>
      <c r="D9115" s="1">
        <v>44511</v>
      </c>
      <c r="E9115" s="1">
        <v>44515</v>
      </c>
      <c r="F9115">
        <v>1</v>
      </c>
      <c r="G9115" t="str">
        <f>VLOOKUP(F9115,dComprador!A:B,2,0)</f>
        <v>Alon</v>
      </c>
      <c r="H9115">
        <v>11</v>
      </c>
      <c r="I9115" t="str">
        <f>VLOOKUP(H9115,dMateriaPrima!A:B,2,0)</f>
        <v>Papel</v>
      </c>
      <c r="J9115">
        <f>VLOOKUP(H9115,dMateriaPrima!A:C,3,0)</f>
        <v>9</v>
      </c>
      <c r="K9115">
        <v>557</v>
      </c>
      <c r="L9115">
        <f t="shared" si="285"/>
        <v>5013</v>
      </c>
      <c r="M9115">
        <v>10</v>
      </c>
      <c r="N9115">
        <f t="shared" si="284"/>
        <v>4511.7</v>
      </c>
      <c r="O9115">
        <v>3</v>
      </c>
      <c r="P9115" t="str">
        <f>VLOOKUP(O9115,dFornecedor!A:B,2,0)</f>
        <v>StepUp</v>
      </c>
    </row>
    <row r="9116" spans="1:16" x14ac:dyDescent="0.25">
      <c r="A9116">
        <v>9115</v>
      </c>
      <c r="B9116" s="1">
        <v>44493</v>
      </c>
      <c r="C9116" s="1">
        <v>44493</v>
      </c>
      <c r="D9116" s="1">
        <v>44523</v>
      </c>
      <c r="E9116" s="1">
        <v>44525</v>
      </c>
      <c r="F9116">
        <v>1</v>
      </c>
      <c r="G9116" t="str">
        <f>VLOOKUP(F9116,dComprador!A:B,2,0)</f>
        <v>Alon</v>
      </c>
      <c r="H9116">
        <v>5</v>
      </c>
      <c r="I9116" t="str">
        <f>VLOOKUP(H9116,dMateriaPrima!A:B,2,0)</f>
        <v>Areia</v>
      </c>
      <c r="J9116">
        <f>VLOOKUP(H9116,dMateriaPrima!A:C,3,0)</f>
        <v>3.59</v>
      </c>
      <c r="K9116">
        <v>211</v>
      </c>
      <c r="L9116">
        <f t="shared" si="285"/>
        <v>757.49</v>
      </c>
      <c r="M9116">
        <v>30</v>
      </c>
      <c r="N9116">
        <f t="shared" si="284"/>
        <v>530.24299999999994</v>
      </c>
      <c r="O9116">
        <v>2</v>
      </c>
      <c r="P9116" t="str">
        <f>VLOOKUP(O9116,dFornecedor!A:B,2,0)</f>
        <v>Minerva</v>
      </c>
    </row>
    <row r="9117" spans="1:16" x14ac:dyDescent="0.25">
      <c r="A9117">
        <v>9116</v>
      </c>
      <c r="B9117" s="1">
        <v>44493</v>
      </c>
      <c r="C9117" s="1">
        <v>44502</v>
      </c>
      <c r="D9117" s="1">
        <v>44526</v>
      </c>
      <c r="E9117" s="1">
        <v>44525</v>
      </c>
      <c r="F9117">
        <v>1</v>
      </c>
      <c r="G9117" t="str">
        <f>VLOOKUP(F9117,dComprador!A:B,2,0)</f>
        <v>Alon</v>
      </c>
      <c r="H9117">
        <v>1</v>
      </c>
      <c r="I9117" t="str">
        <f>VLOOKUP(H9117,dMateriaPrima!A:B,2,0)</f>
        <v>Tecido</v>
      </c>
      <c r="J9117">
        <f>VLOOKUP(H9117,dMateriaPrima!A:C,3,0)</f>
        <v>18</v>
      </c>
      <c r="K9117">
        <v>202</v>
      </c>
      <c r="L9117">
        <f t="shared" si="285"/>
        <v>3636</v>
      </c>
      <c r="M9117">
        <v>0</v>
      </c>
      <c r="N9117">
        <f t="shared" si="284"/>
        <v>3636</v>
      </c>
      <c r="O9117">
        <v>1</v>
      </c>
      <c r="P9117" t="str">
        <f>VLOOKUP(O9117,dFornecedor!A:B,2,0)</f>
        <v>NorthShore</v>
      </c>
    </row>
    <row r="9118" spans="1:16" x14ac:dyDescent="0.25">
      <c r="A9118">
        <v>9117</v>
      </c>
      <c r="B9118" s="1">
        <v>44493</v>
      </c>
      <c r="C9118" s="1">
        <v>44496</v>
      </c>
      <c r="D9118" s="1">
        <v>44526</v>
      </c>
      <c r="E9118" s="1">
        <v>44526</v>
      </c>
      <c r="F9118">
        <v>1</v>
      </c>
      <c r="G9118" t="str">
        <f>VLOOKUP(F9118,dComprador!A:B,2,0)</f>
        <v>Alon</v>
      </c>
      <c r="H9118">
        <v>6</v>
      </c>
      <c r="I9118" t="str">
        <f>VLOOKUP(H9118,dMateriaPrima!A:B,2,0)</f>
        <v>Fio Algodão</v>
      </c>
      <c r="J9118">
        <f>VLOOKUP(H9118,dMateriaPrima!A:C,3,0)</f>
        <v>55.9</v>
      </c>
      <c r="K9118">
        <v>307</v>
      </c>
      <c r="L9118">
        <f t="shared" si="285"/>
        <v>17161.3</v>
      </c>
      <c r="M9118">
        <v>0</v>
      </c>
      <c r="N9118">
        <f t="shared" si="284"/>
        <v>17161.3</v>
      </c>
      <c r="O9118">
        <v>3</v>
      </c>
      <c r="P9118" t="str">
        <f>VLOOKUP(O9118,dFornecedor!A:B,2,0)</f>
        <v>StepUp</v>
      </c>
    </row>
    <row r="9119" spans="1:16" x14ac:dyDescent="0.25">
      <c r="A9119">
        <v>9118</v>
      </c>
      <c r="B9119" s="1">
        <v>44494</v>
      </c>
      <c r="C9119" s="1">
        <v>44494</v>
      </c>
      <c r="D9119" s="1">
        <v>44502</v>
      </c>
      <c r="E9119" s="1">
        <v>44505</v>
      </c>
      <c r="F9119">
        <v>4</v>
      </c>
      <c r="G9119" t="str">
        <f>VLOOKUP(F9119,dComprador!A:B,2,0)</f>
        <v>Lira</v>
      </c>
      <c r="H9119">
        <v>5</v>
      </c>
      <c r="I9119" t="str">
        <f>VLOOKUP(H9119,dMateriaPrima!A:B,2,0)</f>
        <v>Areia</v>
      </c>
      <c r="J9119">
        <f>VLOOKUP(H9119,dMateriaPrima!A:C,3,0)</f>
        <v>3.59</v>
      </c>
      <c r="K9119">
        <v>63</v>
      </c>
      <c r="L9119">
        <f t="shared" si="285"/>
        <v>226.17</v>
      </c>
      <c r="M9119">
        <v>0</v>
      </c>
      <c r="N9119">
        <f t="shared" si="284"/>
        <v>226.17</v>
      </c>
      <c r="O9119">
        <v>5</v>
      </c>
      <c r="P9119" t="str">
        <f>VLOOKUP(O9119,dFornecedor!A:B,2,0)</f>
        <v>Atlas</v>
      </c>
    </row>
    <row r="9120" spans="1:16" x14ac:dyDescent="0.25">
      <c r="A9120">
        <v>9119</v>
      </c>
      <c r="B9120" s="1">
        <v>44494</v>
      </c>
      <c r="C9120" s="1">
        <v>44499</v>
      </c>
      <c r="D9120" s="1">
        <v>44501</v>
      </c>
      <c r="E9120" s="1">
        <v>44501</v>
      </c>
      <c r="F9120">
        <v>4</v>
      </c>
      <c r="G9120" t="str">
        <f>VLOOKUP(F9120,dComprador!A:B,2,0)</f>
        <v>Lira</v>
      </c>
      <c r="H9120">
        <v>1</v>
      </c>
      <c r="I9120" t="str">
        <f>VLOOKUP(H9120,dMateriaPrima!A:B,2,0)</f>
        <v>Tecido</v>
      </c>
      <c r="J9120">
        <f>VLOOKUP(H9120,dMateriaPrima!A:C,3,0)</f>
        <v>18</v>
      </c>
      <c r="K9120">
        <v>79</v>
      </c>
      <c r="L9120">
        <f t="shared" si="285"/>
        <v>1422</v>
      </c>
      <c r="M9120">
        <v>0</v>
      </c>
      <c r="N9120">
        <f t="shared" si="284"/>
        <v>1422</v>
      </c>
      <c r="O9120">
        <v>1</v>
      </c>
      <c r="P9120" t="str">
        <f>VLOOKUP(O9120,dFornecedor!A:B,2,0)</f>
        <v>NorthShore</v>
      </c>
    </row>
    <row r="9121" spans="1:16" x14ac:dyDescent="0.25">
      <c r="A9121">
        <v>9120</v>
      </c>
      <c r="B9121" s="1">
        <v>44494</v>
      </c>
      <c r="C9121" s="1">
        <v>44503</v>
      </c>
      <c r="D9121" s="1">
        <v>44514</v>
      </c>
      <c r="E9121" s="1">
        <v>44516</v>
      </c>
      <c r="F9121">
        <v>1</v>
      </c>
      <c r="G9121" t="str">
        <f>VLOOKUP(F9121,dComprador!A:B,2,0)</f>
        <v>Alon</v>
      </c>
      <c r="H9121">
        <v>9</v>
      </c>
      <c r="I9121" t="str">
        <f>VLOOKUP(H9121,dMateriaPrima!A:B,2,0)</f>
        <v>Couro</v>
      </c>
      <c r="J9121">
        <f>VLOOKUP(H9121,dMateriaPrima!A:C,3,0)</f>
        <v>4.4000000000000004</v>
      </c>
      <c r="K9121">
        <v>86</v>
      </c>
      <c r="L9121">
        <f t="shared" si="285"/>
        <v>378.40000000000003</v>
      </c>
      <c r="M9121">
        <v>0</v>
      </c>
      <c r="N9121">
        <f t="shared" si="284"/>
        <v>378.40000000000003</v>
      </c>
      <c r="O9121">
        <v>1</v>
      </c>
      <c r="P9121" t="str">
        <f>VLOOKUP(O9121,dFornecedor!A:B,2,0)</f>
        <v>NorthShore</v>
      </c>
    </row>
    <row r="9122" spans="1:16" x14ac:dyDescent="0.25">
      <c r="A9122">
        <v>9121</v>
      </c>
      <c r="B9122" s="1">
        <v>44494</v>
      </c>
      <c r="C9122" s="1">
        <v>44499</v>
      </c>
      <c r="D9122" s="1">
        <v>44514</v>
      </c>
      <c r="E9122" s="1">
        <v>44515</v>
      </c>
      <c r="F9122">
        <v>1</v>
      </c>
      <c r="G9122" t="str">
        <f>VLOOKUP(F9122,dComprador!A:B,2,0)</f>
        <v>Alon</v>
      </c>
      <c r="H9122">
        <v>7</v>
      </c>
      <c r="I9122" t="str">
        <f>VLOOKUP(H9122,dMateriaPrima!A:B,2,0)</f>
        <v>Poliéster</v>
      </c>
      <c r="J9122">
        <f>VLOOKUP(H9122,dMateriaPrima!A:C,3,0)</f>
        <v>8</v>
      </c>
      <c r="K9122">
        <v>21</v>
      </c>
      <c r="L9122">
        <f t="shared" si="285"/>
        <v>168</v>
      </c>
      <c r="M9122">
        <v>0</v>
      </c>
      <c r="N9122">
        <f t="shared" si="284"/>
        <v>168</v>
      </c>
      <c r="O9122">
        <v>2</v>
      </c>
      <c r="P9122" t="str">
        <f>VLOOKUP(O9122,dFornecedor!A:B,2,0)</f>
        <v>Minerva</v>
      </c>
    </row>
    <row r="9123" spans="1:16" x14ac:dyDescent="0.25">
      <c r="A9123">
        <v>9122</v>
      </c>
      <c r="B9123" s="1">
        <v>44494</v>
      </c>
      <c r="C9123" s="1">
        <v>44499</v>
      </c>
      <c r="D9123" s="1">
        <v>44514</v>
      </c>
      <c r="E9123" s="1">
        <v>44513</v>
      </c>
      <c r="F9123">
        <v>1</v>
      </c>
      <c r="G9123" t="str">
        <f>VLOOKUP(F9123,dComprador!A:B,2,0)</f>
        <v>Alon</v>
      </c>
      <c r="H9123">
        <v>1</v>
      </c>
      <c r="I9123" t="str">
        <f>VLOOKUP(H9123,dMateriaPrima!A:B,2,0)</f>
        <v>Tecido</v>
      </c>
      <c r="J9123">
        <f>VLOOKUP(H9123,dMateriaPrima!A:C,3,0)</f>
        <v>18</v>
      </c>
      <c r="K9123">
        <v>4</v>
      </c>
      <c r="L9123">
        <f t="shared" si="285"/>
        <v>72</v>
      </c>
      <c r="M9123">
        <v>0</v>
      </c>
      <c r="N9123">
        <f t="shared" si="284"/>
        <v>72</v>
      </c>
      <c r="O9123">
        <v>2</v>
      </c>
      <c r="P9123" t="str">
        <f>VLOOKUP(O9123,dFornecedor!A:B,2,0)</f>
        <v>Minerva</v>
      </c>
    </row>
    <row r="9124" spans="1:16" x14ac:dyDescent="0.25">
      <c r="A9124">
        <v>9123</v>
      </c>
      <c r="B9124" s="1">
        <v>44495</v>
      </c>
      <c r="C9124" s="1">
        <v>44500</v>
      </c>
      <c r="D9124" s="1">
        <v>44502</v>
      </c>
      <c r="E9124" s="1">
        <v>44506</v>
      </c>
      <c r="F9124">
        <v>4</v>
      </c>
      <c r="G9124" t="str">
        <f>VLOOKUP(F9124,dComprador!A:B,2,0)</f>
        <v>Lira</v>
      </c>
      <c r="H9124">
        <v>1</v>
      </c>
      <c r="I9124" t="str">
        <f>VLOOKUP(H9124,dMateriaPrima!A:B,2,0)</f>
        <v>Tecido</v>
      </c>
      <c r="J9124">
        <f>VLOOKUP(H9124,dMateriaPrima!A:C,3,0)</f>
        <v>18</v>
      </c>
      <c r="K9124">
        <v>70</v>
      </c>
      <c r="L9124">
        <f t="shared" si="285"/>
        <v>1260</v>
      </c>
      <c r="M9124">
        <v>0</v>
      </c>
      <c r="N9124">
        <f t="shared" si="284"/>
        <v>1260</v>
      </c>
      <c r="O9124">
        <v>1</v>
      </c>
      <c r="P9124" t="str">
        <f>VLOOKUP(O9124,dFornecedor!A:B,2,0)</f>
        <v>NorthShore</v>
      </c>
    </row>
    <row r="9125" spans="1:16" x14ac:dyDescent="0.25">
      <c r="A9125">
        <v>9124</v>
      </c>
      <c r="B9125" s="1">
        <v>44495</v>
      </c>
      <c r="C9125" s="1">
        <v>44495</v>
      </c>
      <c r="D9125" s="1">
        <v>44502</v>
      </c>
      <c r="E9125" s="1">
        <v>44502</v>
      </c>
      <c r="F9125">
        <v>4</v>
      </c>
      <c r="G9125" t="str">
        <f>VLOOKUP(F9125,dComprador!A:B,2,0)</f>
        <v>Lira</v>
      </c>
      <c r="H9125">
        <v>7</v>
      </c>
      <c r="I9125" t="str">
        <f>VLOOKUP(H9125,dMateriaPrima!A:B,2,0)</f>
        <v>Poliéster</v>
      </c>
      <c r="J9125">
        <f>VLOOKUP(H9125,dMateriaPrima!A:C,3,0)</f>
        <v>8</v>
      </c>
      <c r="K9125">
        <v>60</v>
      </c>
      <c r="L9125">
        <f t="shared" si="285"/>
        <v>480</v>
      </c>
      <c r="M9125">
        <v>0</v>
      </c>
      <c r="N9125">
        <f t="shared" si="284"/>
        <v>480</v>
      </c>
      <c r="O9125">
        <v>4</v>
      </c>
      <c r="P9125" t="str">
        <f>VLOOKUP(O9125,dFornecedor!A:B,2,0)</f>
        <v>AlphaOmega</v>
      </c>
    </row>
    <row r="9126" spans="1:16" x14ac:dyDescent="0.25">
      <c r="A9126">
        <v>9125</v>
      </c>
      <c r="B9126" s="1">
        <v>44495</v>
      </c>
      <c r="C9126" s="1">
        <v>44501</v>
      </c>
      <c r="D9126" s="1">
        <v>44514</v>
      </c>
      <c r="E9126" s="1">
        <v>44513</v>
      </c>
      <c r="F9126">
        <v>1</v>
      </c>
      <c r="G9126" t="str">
        <f>VLOOKUP(F9126,dComprador!A:B,2,0)</f>
        <v>Alon</v>
      </c>
      <c r="H9126">
        <v>4</v>
      </c>
      <c r="I9126" t="str">
        <f>VLOOKUP(H9126,dMateriaPrima!A:B,2,0)</f>
        <v>Madeira</v>
      </c>
      <c r="J9126">
        <f>VLOOKUP(H9126,dMateriaPrima!A:C,3,0)</f>
        <v>168</v>
      </c>
      <c r="K9126">
        <v>17</v>
      </c>
      <c r="L9126">
        <f t="shared" si="285"/>
        <v>2856</v>
      </c>
      <c r="M9126">
        <v>29</v>
      </c>
      <c r="N9126">
        <f t="shared" si="284"/>
        <v>2027.76</v>
      </c>
      <c r="O9126">
        <v>3</v>
      </c>
      <c r="P9126" t="str">
        <f>VLOOKUP(O9126,dFornecedor!A:B,2,0)</f>
        <v>StepUp</v>
      </c>
    </row>
    <row r="9127" spans="1:16" x14ac:dyDescent="0.25">
      <c r="A9127">
        <v>9126</v>
      </c>
      <c r="B9127" s="1">
        <v>44495</v>
      </c>
      <c r="C9127" s="1">
        <v>44495</v>
      </c>
      <c r="D9127" s="1">
        <v>44516</v>
      </c>
      <c r="E9127" s="1">
        <v>44515</v>
      </c>
      <c r="F9127">
        <v>1</v>
      </c>
      <c r="G9127" t="str">
        <f>VLOOKUP(F9127,dComprador!A:B,2,0)</f>
        <v>Alon</v>
      </c>
      <c r="H9127">
        <v>5</v>
      </c>
      <c r="I9127" t="str">
        <f>VLOOKUP(H9127,dMateriaPrima!A:B,2,0)</f>
        <v>Areia</v>
      </c>
      <c r="J9127">
        <f>VLOOKUP(H9127,dMateriaPrima!A:C,3,0)</f>
        <v>3.59</v>
      </c>
      <c r="K9127">
        <v>16</v>
      </c>
      <c r="L9127">
        <f t="shared" si="285"/>
        <v>57.44</v>
      </c>
      <c r="M9127">
        <v>0</v>
      </c>
      <c r="N9127">
        <f t="shared" si="284"/>
        <v>57.44</v>
      </c>
      <c r="O9127">
        <v>2</v>
      </c>
      <c r="P9127" t="str">
        <f>VLOOKUP(O9127,dFornecedor!A:B,2,0)</f>
        <v>Minerva</v>
      </c>
    </row>
    <row r="9128" spans="1:16" x14ac:dyDescent="0.25">
      <c r="A9128">
        <v>9127</v>
      </c>
      <c r="B9128" s="1">
        <v>44495</v>
      </c>
      <c r="C9128" s="1">
        <v>44496</v>
      </c>
      <c r="D9128" s="1">
        <v>44525</v>
      </c>
      <c r="E9128" s="1">
        <v>44527</v>
      </c>
      <c r="F9128">
        <v>1</v>
      </c>
      <c r="G9128" t="str">
        <f>VLOOKUP(F9128,dComprador!A:B,2,0)</f>
        <v>Alon</v>
      </c>
      <c r="H9128">
        <v>10</v>
      </c>
      <c r="I9128" t="str">
        <f>VLOOKUP(H9128,dMateriaPrima!A:B,2,0)</f>
        <v>Pedra Britada</v>
      </c>
      <c r="J9128">
        <f>VLOOKUP(H9128,dMateriaPrima!A:C,3,0)</f>
        <v>56</v>
      </c>
      <c r="K9128">
        <v>361</v>
      </c>
      <c r="L9128">
        <f t="shared" si="285"/>
        <v>20216</v>
      </c>
      <c r="M9128">
        <v>0</v>
      </c>
      <c r="N9128">
        <f t="shared" si="284"/>
        <v>20216</v>
      </c>
      <c r="O9128">
        <v>3</v>
      </c>
      <c r="P9128" t="str">
        <f>VLOOKUP(O9128,dFornecedor!A:B,2,0)</f>
        <v>StepUp</v>
      </c>
    </row>
    <row r="9129" spans="1:16" x14ac:dyDescent="0.25">
      <c r="A9129">
        <v>9128</v>
      </c>
      <c r="B9129" s="1">
        <v>44495</v>
      </c>
      <c r="C9129" s="1">
        <v>44502</v>
      </c>
      <c r="D9129" s="1">
        <v>44528</v>
      </c>
      <c r="E9129" s="1">
        <v>44529</v>
      </c>
      <c r="F9129">
        <v>1</v>
      </c>
      <c r="G9129" t="str">
        <f>VLOOKUP(F9129,dComprador!A:B,2,0)</f>
        <v>Alon</v>
      </c>
      <c r="H9129">
        <v>6</v>
      </c>
      <c r="I9129" t="str">
        <f>VLOOKUP(H9129,dMateriaPrima!A:B,2,0)</f>
        <v>Fio Algodão</v>
      </c>
      <c r="J9129">
        <f>VLOOKUP(H9129,dMateriaPrima!A:C,3,0)</f>
        <v>55.9</v>
      </c>
      <c r="K9129">
        <v>324</v>
      </c>
      <c r="L9129">
        <f t="shared" si="285"/>
        <v>18111.599999999999</v>
      </c>
      <c r="M9129">
        <v>0</v>
      </c>
      <c r="N9129">
        <f t="shared" si="284"/>
        <v>18111.599999999999</v>
      </c>
      <c r="O9129">
        <v>1</v>
      </c>
      <c r="P9129" t="str">
        <f>VLOOKUP(O9129,dFornecedor!A:B,2,0)</f>
        <v>NorthShore</v>
      </c>
    </row>
    <row r="9130" spans="1:16" x14ac:dyDescent="0.25">
      <c r="A9130">
        <v>9129</v>
      </c>
      <c r="B9130" s="1">
        <v>44495</v>
      </c>
      <c r="C9130" s="1">
        <v>44501</v>
      </c>
      <c r="D9130" s="1">
        <v>44527</v>
      </c>
      <c r="E9130" s="1">
        <v>44528</v>
      </c>
      <c r="F9130">
        <v>1</v>
      </c>
      <c r="G9130" t="str">
        <f>VLOOKUP(F9130,dComprador!A:B,2,0)</f>
        <v>Alon</v>
      </c>
      <c r="H9130">
        <v>1</v>
      </c>
      <c r="I9130" t="str">
        <f>VLOOKUP(H9130,dMateriaPrima!A:B,2,0)</f>
        <v>Tecido</v>
      </c>
      <c r="J9130">
        <f>VLOOKUP(H9130,dMateriaPrima!A:C,3,0)</f>
        <v>18</v>
      </c>
      <c r="K9130">
        <v>245</v>
      </c>
      <c r="L9130">
        <f t="shared" si="285"/>
        <v>4410</v>
      </c>
      <c r="M9130">
        <v>0</v>
      </c>
      <c r="N9130">
        <f t="shared" si="284"/>
        <v>4410</v>
      </c>
      <c r="O9130">
        <v>1</v>
      </c>
      <c r="P9130" t="str">
        <f>VLOOKUP(O9130,dFornecedor!A:B,2,0)</f>
        <v>NorthShore</v>
      </c>
    </row>
    <row r="9131" spans="1:16" x14ac:dyDescent="0.25">
      <c r="A9131">
        <v>9130</v>
      </c>
      <c r="B9131" s="1">
        <v>44495</v>
      </c>
      <c r="C9131" s="1">
        <v>44504</v>
      </c>
      <c r="D9131" s="1">
        <v>44518</v>
      </c>
      <c r="E9131" s="1">
        <v>44520</v>
      </c>
      <c r="F9131">
        <v>1</v>
      </c>
      <c r="G9131" t="str">
        <f>VLOOKUP(F9131,dComprador!A:B,2,0)</f>
        <v>Alon</v>
      </c>
      <c r="H9131">
        <v>5</v>
      </c>
      <c r="I9131" t="str">
        <f>VLOOKUP(H9131,dMateriaPrima!A:B,2,0)</f>
        <v>Areia</v>
      </c>
      <c r="J9131">
        <f>VLOOKUP(H9131,dMateriaPrima!A:C,3,0)</f>
        <v>3.59</v>
      </c>
      <c r="K9131">
        <v>223</v>
      </c>
      <c r="L9131">
        <f t="shared" si="285"/>
        <v>800.56999999999994</v>
      </c>
      <c r="M9131">
        <v>0</v>
      </c>
      <c r="N9131">
        <f t="shared" si="284"/>
        <v>800.56999999999994</v>
      </c>
      <c r="O9131">
        <v>2</v>
      </c>
      <c r="P9131" t="str">
        <f>VLOOKUP(O9131,dFornecedor!A:B,2,0)</f>
        <v>Minerva</v>
      </c>
    </row>
    <row r="9132" spans="1:16" x14ac:dyDescent="0.25">
      <c r="A9132">
        <v>9131</v>
      </c>
      <c r="B9132" s="1">
        <v>44495</v>
      </c>
      <c r="C9132" s="1">
        <v>44502</v>
      </c>
      <c r="D9132" s="1">
        <v>44514</v>
      </c>
      <c r="E9132" s="1">
        <v>44518</v>
      </c>
      <c r="F9132">
        <v>1</v>
      </c>
      <c r="G9132" t="str">
        <f>VLOOKUP(F9132,dComprador!A:B,2,0)</f>
        <v>Alon</v>
      </c>
      <c r="H9132">
        <v>10</v>
      </c>
      <c r="I9132" t="str">
        <f>VLOOKUP(H9132,dMateriaPrima!A:B,2,0)</f>
        <v>Pedra Britada</v>
      </c>
      <c r="J9132">
        <f>VLOOKUP(H9132,dMateriaPrima!A:C,3,0)</f>
        <v>56</v>
      </c>
      <c r="K9132">
        <v>495</v>
      </c>
      <c r="L9132">
        <f t="shared" si="285"/>
        <v>27720</v>
      </c>
      <c r="M9132">
        <v>0</v>
      </c>
      <c r="N9132">
        <f t="shared" si="284"/>
        <v>27720</v>
      </c>
      <c r="O9132">
        <v>5</v>
      </c>
      <c r="P9132" t="str">
        <f>VLOOKUP(O9132,dFornecedor!A:B,2,0)</f>
        <v>Atlas</v>
      </c>
    </row>
    <row r="9133" spans="1:16" x14ac:dyDescent="0.25">
      <c r="A9133">
        <v>9132</v>
      </c>
      <c r="B9133" s="1">
        <v>44496</v>
      </c>
      <c r="C9133" s="1">
        <v>44503</v>
      </c>
      <c r="D9133" s="1">
        <v>44506</v>
      </c>
      <c r="E9133" s="1">
        <v>44508</v>
      </c>
      <c r="F9133">
        <v>4</v>
      </c>
      <c r="G9133" t="str">
        <f>VLOOKUP(F9133,dComprador!A:B,2,0)</f>
        <v>Lira</v>
      </c>
      <c r="H9133">
        <v>1</v>
      </c>
      <c r="I9133" t="str">
        <f>VLOOKUP(H9133,dMateriaPrima!A:B,2,0)</f>
        <v>Tecido</v>
      </c>
      <c r="J9133">
        <f>VLOOKUP(H9133,dMateriaPrima!A:C,3,0)</f>
        <v>18</v>
      </c>
      <c r="K9133">
        <v>268</v>
      </c>
      <c r="L9133">
        <f t="shared" si="285"/>
        <v>4824</v>
      </c>
      <c r="M9133">
        <v>0</v>
      </c>
      <c r="N9133">
        <f t="shared" si="284"/>
        <v>4824</v>
      </c>
      <c r="O9133">
        <v>2</v>
      </c>
      <c r="P9133" t="str">
        <f>VLOOKUP(O9133,dFornecedor!A:B,2,0)</f>
        <v>Minerva</v>
      </c>
    </row>
    <row r="9134" spans="1:16" x14ac:dyDescent="0.25">
      <c r="A9134">
        <v>9133</v>
      </c>
      <c r="B9134" s="1">
        <v>44496</v>
      </c>
      <c r="C9134" s="1">
        <v>44496</v>
      </c>
      <c r="D9134" s="1">
        <v>44503</v>
      </c>
      <c r="E9134" s="1">
        <v>44501</v>
      </c>
      <c r="F9134">
        <v>4</v>
      </c>
      <c r="G9134" t="str">
        <f>VLOOKUP(F9134,dComprador!A:B,2,0)</f>
        <v>Lira</v>
      </c>
      <c r="H9134">
        <v>7</v>
      </c>
      <c r="I9134" t="str">
        <f>VLOOKUP(H9134,dMateriaPrima!A:B,2,0)</f>
        <v>Poliéster</v>
      </c>
      <c r="J9134">
        <f>VLOOKUP(H9134,dMateriaPrima!A:C,3,0)</f>
        <v>8</v>
      </c>
      <c r="K9134">
        <v>86</v>
      </c>
      <c r="L9134">
        <f t="shared" si="285"/>
        <v>688</v>
      </c>
      <c r="M9134">
        <v>0</v>
      </c>
      <c r="N9134">
        <f t="shared" si="284"/>
        <v>688</v>
      </c>
      <c r="O9134">
        <v>2</v>
      </c>
      <c r="P9134" t="str">
        <f>VLOOKUP(O9134,dFornecedor!A:B,2,0)</f>
        <v>Minerva</v>
      </c>
    </row>
    <row r="9135" spans="1:16" x14ac:dyDescent="0.25">
      <c r="A9135">
        <v>9134</v>
      </c>
      <c r="B9135" s="1">
        <v>44496</v>
      </c>
      <c r="C9135" s="1">
        <v>44497</v>
      </c>
      <c r="D9135" s="1">
        <v>44528</v>
      </c>
      <c r="E9135" s="1">
        <v>44528</v>
      </c>
      <c r="F9135">
        <v>1</v>
      </c>
      <c r="G9135" t="str">
        <f>VLOOKUP(F9135,dComprador!A:B,2,0)</f>
        <v>Alon</v>
      </c>
      <c r="H9135">
        <v>8</v>
      </c>
      <c r="I9135" t="str">
        <f>VLOOKUP(H9135,dMateriaPrima!A:B,2,0)</f>
        <v>Cimento</v>
      </c>
      <c r="J9135">
        <f>VLOOKUP(H9135,dMateriaPrima!A:C,3,0)</f>
        <v>23</v>
      </c>
      <c r="K9135">
        <v>153</v>
      </c>
      <c r="L9135">
        <f t="shared" si="285"/>
        <v>3519</v>
      </c>
      <c r="M9135">
        <v>0</v>
      </c>
      <c r="N9135">
        <f t="shared" si="284"/>
        <v>3519</v>
      </c>
      <c r="O9135">
        <v>3</v>
      </c>
      <c r="P9135" t="str">
        <f>VLOOKUP(O9135,dFornecedor!A:B,2,0)</f>
        <v>StepUp</v>
      </c>
    </row>
    <row r="9136" spans="1:16" x14ac:dyDescent="0.25">
      <c r="A9136">
        <v>9135</v>
      </c>
      <c r="B9136" s="1">
        <v>44496</v>
      </c>
      <c r="C9136" s="1">
        <v>44499</v>
      </c>
      <c r="D9136" s="1">
        <v>44527</v>
      </c>
      <c r="E9136" s="1">
        <v>44532</v>
      </c>
      <c r="F9136">
        <v>1</v>
      </c>
      <c r="G9136" t="str">
        <f>VLOOKUP(F9136,dComprador!A:B,2,0)</f>
        <v>Alon</v>
      </c>
      <c r="H9136">
        <v>11</v>
      </c>
      <c r="I9136" t="str">
        <f>VLOOKUP(H9136,dMateriaPrima!A:B,2,0)</f>
        <v>Papel</v>
      </c>
      <c r="J9136">
        <f>VLOOKUP(H9136,dMateriaPrima!A:C,3,0)</f>
        <v>9</v>
      </c>
      <c r="K9136">
        <v>235</v>
      </c>
      <c r="L9136">
        <f t="shared" si="285"/>
        <v>2115</v>
      </c>
      <c r="M9136">
        <v>0</v>
      </c>
      <c r="N9136">
        <f t="shared" si="284"/>
        <v>2115</v>
      </c>
      <c r="O9136">
        <v>1</v>
      </c>
      <c r="P9136" t="str">
        <f>VLOOKUP(O9136,dFornecedor!A:B,2,0)</f>
        <v>NorthShore</v>
      </c>
    </row>
    <row r="9137" spans="1:16" x14ac:dyDescent="0.25">
      <c r="A9137">
        <v>9136</v>
      </c>
      <c r="B9137" s="1">
        <v>44496</v>
      </c>
      <c r="C9137" s="1">
        <v>44502</v>
      </c>
      <c r="D9137" s="1">
        <v>44506</v>
      </c>
      <c r="E9137" s="1">
        <v>44504</v>
      </c>
      <c r="F9137">
        <v>4</v>
      </c>
      <c r="G9137" t="str">
        <f>VLOOKUP(F9137,dComprador!A:B,2,0)</f>
        <v>Lira</v>
      </c>
      <c r="H9137">
        <v>4</v>
      </c>
      <c r="I9137" t="str">
        <f>VLOOKUP(H9137,dMateriaPrima!A:B,2,0)</f>
        <v>Madeira</v>
      </c>
      <c r="J9137">
        <f>VLOOKUP(H9137,dMateriaPrima!A:C,3,0)</f>
        <v>168</v>
      </c>
      <c r="K9137">
        <v>36</v>
      </c>
      <c r="L9137">
        <f t="shared" si="285"/>
        <v>6048</v>
      </c>
      <c r="M9137">
        <v>0</v>
      </c>
      <c r="N9137">
        <f t="shared" si="284"/>
        <v>6048</v>
      </c>
      <c r="O9137">
        <v>2</v>
      </c>
      <c r="P9137" t="str">
        <f>VLOOKUP(O9137,dFornecedor!A:B,2,0)</f>
        <v>Minerva</v>
      </c>
    </row>
    <row r="9138" spans="1:16" x14ac:dyDescent="0.25">
      <c r="A9138">
        <v>9137</v>
      </c>
      <c r="B9138" s="1">
        <v>44496</v>
      </c>
      <c r="C9138" s="1">
        <v>44508</v>
      </c>
      <c r="D9138" s="1">
        <v>44508</v>
      </c>
      <c r="E9138" s="1">
        <v>44509</v>
      </c>
      <c r="F9138">
        <v>4</v>
      </c>
      <c r="G9138" t="str">
        <f>VLOOKUP(F9138,dComprador!A:B,2,0)</f>
        <v>Lira</v>
      </c>
      <c r="H9138">
        <v>10</v>
      </c>
      <c r="I9138" t="str">
        <f>VLOOKUP(H9138,dMateriaPrima!A:B,2,0)</f>
        <v>Pedra Britada</v>
      </c>
      <c r="J9138">
        <f>VLOOKUP(H9138,dMateriaPrima!A:C,3,0)</f>
        <v>56</v>
      </c>
      <c r="K9138">
        <v>65</v>
      </c>
      <c r="L9138">
        <f t="shared" si="285"/>
        <v>3640</v>
      </c>
      <c r="M9138">
        <v>0</v>
      </c>
      <c r="N9138">
        <f t="shared" si="284"/>
        <v>3640</v>
      </c>
      <c r="O9138">
        <v>1</v>
      </c>
      <c r="P9138" t="str">
        <f>VLOOKUP(O9138,dFornecedor!A:B,2,0)</f>
        <v>NorthShore</v>
      </c>
    </row>
    <row r="9139" spans="1:16" x14ac:dyDescent="0.25">
      <c r="A9139">
        <v>9138</v>
      </c>
      <c r="B9139" s="1">
        <v>44496</v>
      </c>
      <c r="C9139" s="1">
        <v>44496</v>
      </c>
      <c r="D9139" s="1">
        <v>44501</v>
      </c>
      <c r="E9139" s="1">
        <v>44504</v>
      </c>
      <c r="F9139">
        <v>4</v>
      </c>
      <c r="G9139" t="str">
        <f>VLOOKUP(F9139,dComprador!A:B,2,0)</f>
        <v>Lira</v>
      </c>
      <c r="H9139">
        <v>7</v>
      </c>
      <c r="I9139" t="str">
        <f>VLOOKUP(H9139,dMateriaPrima!A:B,2,0)</f>
        <v>Poliéster</v>
      </c>
      <c r="J9139">
        <f>VLOOKUP(H9139,dMateriaPrima!A:C,3,0)</f>
        <v>8</v>
      </c>
      <c r="K9139">
        <v>187</v>
      </c>
      <c r="L9139">
        <f t="shared" si="285"/>
        <v>1496</v>
      </c>
      <c r="M9139">
        <v>0</v>
      </c>
      <c r="N9139">
        <f t="shared" si="284"/>
        <v>1496</v>
      </c>
      <c r="O9139">
        <v>5</v>
      </c>
      <c r="P9139" t="str">
        <f>VLOOKUP(O9139,dFornecedor!A:B,2,0)</f>
        <v>Atlas</v>
      </c>
    </row>
    <row r="9140" spans="1:16" x14ac:dyDescent="0.25">
      <c r="A9140">
        <v>9139</v>
      </c>
      <c r="B9140" s="1">
        <v>44496</v>
      </c>
      <c r="C9140" s="1">
        <v>44497</v>
      </c>
      <c r="D9140" s="1">
        <v>44503</v>
      </c>
      <c r="E9140" s="1">
        <v>44503</v>
      </c>
      <c r="F9140">
        <v>4</v>
      </c>
      <c r="G9140" t="str">
        <f>VLOOKUP(F9140,dComprador!A:B,2,0)</f>
        <v>Lira</v>
      </c>
      <c r="H9140">
        <v>1</v>
      </c>
      <c r="I9140" t="str">
        <f>VLOOKUP(H9140,dMateriaPrima!A:B,2,0)</f>
        <v>Tecido</v>
      </c>
      <c r="J9140">
        <f>VLOOKUP(H9140,dMateriaPrima!A:C,3,0)</f>
        <v>18</v>
      </c>
      <c r="K9140">
        <v>424</v>
      </c>
      <c r="L9140">
        <f t="shared" si="285"/>
        <v>7632</v>
      </c>
      <c r="M9140">
        <v>0</v>
      </c>
      <c r="N9140">
        <f t="shared" si="284"/>
        <v>7632</v>
      </c>
      <c r="O9140">
        <v>3</v>
      </c>
      <c r="P9140" t="str">
        <f>VLOOKUP(O9140,dFornecedor!A:B,2,0)</f>
        <v>StepUp</v>
      </c>
    </row>
    <row r="9141" spans="1:16" x14ac:dyDescent="0.25">
      <c r="A9141">
        <v>9140</v>
      </c>
      <c r="B9141" s="1">
        <v>44496</v>
      </c>
      <c r="C9141" s="1">
        <v>44501</v>
      </c>
      <c r="D9141" s="1">
        <v>44503</v>
      </c>
      <c r="E9141" s="1">
        <v>44504</v>
      </c>
      <c r="F9141">
        <v>4</v>
      </c>
      <c r="G9141" t="str">
        <f>VLOOKUP(F9141,dComprador!A:B,2,0)</f>
        <v>Lira</v>
      </c>
      <c r="H9141">
        <v>2</v>
      </c>
      <c r="I9141" t="str">
        <f>VLOOKUP(H9141,dMateriaPrima!A:B,2,0)</f>
        <v>Chapa Metal</v>
      </c>
      <c r="J9141">
        <f>VLOOKUP(H9141,dMateriaPrima!A:C,3,0)</f>
        <v>299.89999999999998</v>
      </c>
      <c r="K9141">
        <v>32</v>
      </c>
      <c r="L9141">
        <f t="shared" si="285"/>
        <v>9596.7999999999993</v>
      </c>
      <c r="M9141">
        <v>0</v>
      </c>
      <c r="N9141">
        <f t="shared" si="284"/>
        <v>9596.7999999999993</v>
      </c>
      <c r="O9141">
        <v>2</v>
      </c>
      <c r="P9141" t="str">
        <f>VLOOKUP(O9141,dFornecedor!A:B,2,0)</f>
        <v>Minerva</v>
      </c>
    </row>
    <row r="9142" spans="1:16" x14ac:dyDescent="0.25">
      <c r="A9142">
        <v>9141</v>
      </c>
      <c r="B9142" s="1">
        <v>44496</v>
      </c>
      <c r="C9142" s="1">
        <v>44502</v>
      </c>
      <c r="D9142" s="1">
        <v>44515</v>
      </c>
      <c r="E9142" s="1">
        <v>44518</v>
      </c>
      <c r="F9142">
        <v>1</v>
      </c>
      <c r="G9142" t="str">
        <f>VLOOKUP(F9142,dComprador!A:B,2,0)</f>
        <v>Alon</v>
      </c>
      <c r="H9142">
        <v>7</v>
      </c>
      <c r="I9142" t="str">
        <f>VLOOKUP(H9142,dMateriaPrima!A:B,2,0)</f>
        <v>Poliéster</v>
      </c>
      <c r="J9142">
        <f>VLOOKUP(H9142,dMateriaPrima!A:C,3,0)</f>
        <v>8</v>
      </c>
      <c r="K9142">
        <v>38</v>
      </c>
      <c r="L9142">
        <f t="shared" si="285"/>
        <v>304</v>
      </c>
      <c r="M9142">
        <v>0</v>
      </c>
      <c r="N9142">
        <f t="shared" si="284"/>
        <v>304</v>
      </c>
      <c r="O9142">
        <v>3</v>
      </c>
      <c r="P9142" t="str">
        <f>VLOOKUP(O9142,dFornecedor!A:B,2,0)</f>
        <v>StepUp</v>
      </c>
    </row>
    <row r="9143" spans="1:16" x14ac:dyDescent="0.25">
      <c r="A9143">
        <v>9142</v>
      </c>
      <c r="B9143" s="1">
        <v>44496</v>
      </c>
      <c r="C9143" s="1">
        <v>44499</v>
      </c>
      <c r="D9143" s="1">
        <v>44516</v>
      </c>
      <c r="E9143" s="1">
        <v>44517</v>
      </c>
      <c r="F9143">
        <v>1</v>
      </c>
      <c r="G9143" t="str">
        <f>VLOOKUP(F9143,dComprador!A:B,2,0)</f>
        <v>Alon</v>
      </c>
      <c r="H9143">
        <v>10</v>
      </c>
      <c r="I9143" t="str">
        <f>VLOOKUP(H9143,dMateriaPrima!A:B,2,0)</f>
        <v>Pedra Britada</v>
      </c>
      <c r="J9143">
        <f>VLOOKUP(H9143,dMateriaPrima!A:C,3,0)</f>
        <v>56</v>
      </c>
      <c r="K9143">
        <v>55</v>
      </c>
      <c r="L9143">
        <f t="shared" si="285"/>
        <v>3080</v>
      </c>
      <c r="M9143">
        <v>0</v>
      </c>
      <c r="N9143">
        <f t="shared" si="284"/>
        <v>3080</v>
      </c>
      <c r="O9143">
        <v>1</v>
      </c>
      <c r="P9143" t="str">
        <f>VLOOKUP(O9143,dFornecedor!A:B,2,0)</f>
        <v>NorthShore</v>
      </c>
    </row>
    <row r="9144" spans="1:16" x14ac:dyDescent="0.25">
      <c r="A9144">
        <v>9143</v>
      </c>
      <c r="B9144" s="1">
        <v>44496</v>
      </c>
      <c r="C9144" s="1">
        <v>44497</v>
      </c>
      <c r="D9144" s="1">
        <v>44528</v>
      </c>
      <c r="E9144" s="1">
        <v>44528</v>
      </c>
      <c r="F9144">
        <v>1</v>
      </c>
      <c r="G9144" t="str">
        <f>VLOOKUP(F9144,dComprador!A:B,2,0)</f>
        <v>Alon</v>
      </c>
      <c r="H9144">
        <v>8</v>
      </c>
      <c r="I9144" t="str">
        <f>VLOOKUP(H9144,dMateriaPrima!A:B,2,0)</f>
        <v>Cimento</v>
      </c>
      <c r="J9144">
        <f>VLOOKUP(H9144,dMateriaPrima!A:C,3,0)</f>
        <v>23</v>
      </c>
      <c r="K9144">
        <v>62</v>
      </c>
      <c r="L9144">
        <f t="shared" si="285"/>
        <v>1426</v>
      </c>
      <c r="M9144">
        <v>0</v>
      </c>
      <c r="N9144">
        <f t="shared" si="284"/>
        <v>1426</v>
      </c>
      <c r="O9144">
        <v>3</v>
      </c>
      <c r="P9144" t="str">
        <f>VLOOKUP(O9144,dFornecedor!A:B,2,0)</f>
        <v>StepUp</v>
      </c>
    </row>
    <row r="9145" spans="1:16" x14ac:dyDescent="0.25">
      <c r="A9145">
        <v>9144</v>
      </c>
      <c r="B9145" s="1">
        <v>44496</v>
      </c>
      <c r="C9145" s="1">
        <v>44496</v>
      </c>
      <c r="D9145" s="1">
        <v>44518</v>
      </c>
      <c r="E9145" s="1">
        <v>44520</v>
      </c>
      <c r="F9145">
        <v>1</v>
      </c>
      <c r="G9145" t="str">
        <f>VLOOKUP(F9145,dComprador!A:B,2,0)</f>
        <v>Alon</v>
      </c>
      <c r="H9145">
        <v>11</v>
      </c>
      <c r="I9145" t="str">
        <f>VLOOKUP(H9145,dMateriaPrima!A:B,2,0)</f>
        <v>Papel</v>
      </c>
      <c r="J9145">
        <f>VLOOKUP(H9145,dMateriaPrima!A:C,3,0)</f>
        <v>9</v>
      </c>
      <c r="K9145">
        <v>376</v>
      </c>
      <c r="L9145">
        <f t="shared" si="285"/>
        <v>3384</v>
      </c>
      <c r="M9145">
        <v>0</v>
      </c>
      <c r="N9145">
        <f t="shared" si="284"/>
        <v>3384</v>
      </c>
      <c r="O9145">
        <v>2</v>
      </c>
      <c r="P9145" t="str">
        <f>VLOOKUP(O9145,dFornecedor!A:B,2,0)</f>
        <v>Minerva</v>
      </c>
    </row>
    <row r="9146" spans="1:16" x14ac:dyDescent="0.25">
      <c r="A9146">
        <v>9145</v>
      </c>
      <c r="B9146" s="1">
        <v>44496</v>
      </c>
      <c r="C9146" s="1">
        <v>44497</v>
      </c>
      <c r="D9146" s="1">
        <v>44516</v>
      </c>
      <c r="E9146" s="1">
        <v>44518</v>
      </c>
      <c r="F9146">
        <v>1</v>
      </c>
      <c r="G9146" t="str">
        <f>VLOOKUP(F9146,dComprador!A:B,2,0)</f>
        <v>Alon</v>
      </c>
      <c r="H9146">
        <v>5</v>
      </c>
      <c r="I9146" t="str">
        <f>VLOOKUP(H9146,dMateriaPrima!A:B,2,0)</f>
        <v>Areia</v>
      </c>
      <c r="J9146">
        <f>VLOOKUP(H9146,dMateriaPrima!A:C,3,0)</f>
        <v>3.59</v>
      </c>
      <c r="K9146">
        <v>52</v>
      </c>
      <c r="L9146">
        <f t="shared" si="285"/>
        <v>186.68</v>
      </c>
      <c r="M9146">
        <v>0</v>
      </c>
      <c r="N9146">
        <f t="shared" si="284"/>
        <v>186.68</v>
      </c>
      <c r="O9146">
        <v>4</v>
      </c>
      <c r="P9146" t="str">
        <f>VLOOKUP(O9146,dFornecedor!A:B,2,0)</f>
        <v>AlphaOmega</v>
      </c>
    </row>
    <row r="9147" spans="1:16" x14ac:dyDescent="0.25">
      <c r="A9147">
        <v>9146</v>
      </c>
      <c r="B9147" s="1">
        <v>44497</v>
      </c>
      <c r="C9147" s="1">
        <v>44498</v>
      </c>
      <c r="D9147" s="1">
        <v>44506</v>
      </c>
      <c r="E9147" s="1">
        <v>44504</v>
      </c>
      <c r="F9147">
        <v>4</v>
      </c>
      <c r="G9147" t="str">
        <f>VLOOKUP(F9147,dComprador!A:B,2,0)</f>
        <v>Lira</v>
      </c>
      <c r="H9147">
        <v>5</v>
      </c>
      <c r="I9147" t="str">
        <f>VLOOKUP(H9147,dMateriaPrima!A:B,2,0)</f>
        <v>Areia</v>
      </c>
      <c r="J9147">
        <f>VLOOKUP(H9147,dMateriaPrima!A:C,3,0)</f>
        <v>3.59</v>
      </c>
      <c r="K9147">
        <v>424</v>
      </c>
      <c r="L9147">
        <f t="shared" si="285"/>
        <v>1522.1599999999999</v>
      </c>
      <c r="M9147">
        <v>0</v>
      </c>
      <c r="N9147">
        <f t="shared" si="284"/>
        <v>1522.1599999999999</v>
      </c>
      <c r="O9147">
        <v>3</v>
      </c>
      <c r="P9147" t="str">
        <f>VLOOKUP(O9147,dFornecedor!A:B,2,0)</f>
        <v>StepUp</v>
      </c>
    </row>
    <row r="9148" spans="1:16" x14ac:dyDescent="0.25">
      <c r="A9148">
        <v>9147</v>
      </c>
      <c r="B9148" s="1">
        <v>44497</v>
      </c>
      <c r="C9148" s="1">
        <v>44504</v>
      </c>
      <c r="D9148" s="1">
        <v>44504</v>
      </c>
      <c r="E9148" s="1">
        <v>44506</v>
      </c>
      <c r="F9148">
        <v>4</v>
      </c>
      <c r="G9148" t="str">
        <f>VLOOKUP(F9148,dComprador!A:B,2,0)</f>
        <v>Lira</v>
      </c>
      <c r="H9148">
        <v>4</v>
      </c>
      <c r="I9148" t="str">
        <f>VLOOKUP(H9148,dMateriaPrima!A:B,2,0)</f>
        <v>Madeira</v>
      </c>
      <c r="J9148">
        <f>VLOOKUP(H9148,dMateriaPrima!A:C,3,0)</f>
        <v>168</v>
      </c>
      <c r="K9148">
        <v>1</v>
      </c>
      <c r="L9148">
        <f t="shared" si="285"/>
        <v>168</v>
      </c>
      <c r="M9148">
        <v>0</v>
      </c>
      <c r="N9148">
        <f t="shared" si="284"/>
        <v>168</v>
      </c>
      <c r="O9148">
        <v>1</v>
      </c>
      <c r="P9148" t="str">
        <f>VLOOKUP(O9148,dFornecedor!A:B,2,0)</f>
        <v>NorthShore</v>
      </c>
    </row>
    <row r="9149" spans="1:16" x14ac:dyDescent="0.25">
      <c r="A9149">
        <v>9148</v>
      </c>
      <c r="B9149" s="1">
        <v>44497</v>
      </c>
      <c r="C9149" s="1">
        <v>44497</v>
      </c>
      <c r="D9149" s="1">
        <v>44508</v>
      </c>
      <c r="E9149" s="1">
        <v>44513</v>
      </c>
      <c r="F9149">
        <v>4</v>
      </c>
      <c r="G9149" t="str">
        <f>VLOOKUP(F9149,dComprador!A:B,2,0)</f>
        <v>Lira</v>
      </c>
      <c r="H9149">
        <v>11</v>
      </c>
      <c r="I9149" t="str">
        <f>VLOOKUP(H9149,dMateriaPrima!A:B,2,0)</f>
        <v>Papel</v>
      </c>
      <c r="J9149">
        <f>VLOOKUP(H9149,dMateriaPrima!A:C,3,0)</f>
        <v>9</v>
      </c>
      <c r="K9149">
        <v>40</v>
      </c>
      <c r="L9149">
        <f t="shared" si="285"/>
        <v>360</v>
      </c>
      <c r="M9149">
        <v>0</v>
      </c>
      <c r="N9149">
        <f t="shared" si="284"/>
        <v>360</v>
      </c>
      <c r="O9149">
        <v>4</v>
      </c>
      <c r="P9149" t="str">
        <f>VLOOKUP(O9149,dFornecedor!A:B,2,0)</f>
        <v>AlphaOmega</v>
      </c>
    </row>
    <row r="9150" spans="1:16" x14ac:dyDescent="0.25">
      <c r="A9150">
        <v>9149</v>
      </c>
      <c r="B9150" s="1">
        <v>44497</v>
      </c>
      <c r="C9150" s="1">
        <v>44498</v>
      </c>
      <c r="D9150" s="1">
        <v>44502</v>
      </c>
      <c r="E9150" s="1">
        <v>44504</v>
      </c>
      <c r="F9150">
        <v>4</v>
      </c>
      <c r="G9150" t="str">
        <f>VLOOKUP(F9150,dComprador!A:B,2,0)</f>
        <v>Lira</v>
      </c>
      <c r="H9150">
        <v>9</v>
      </c>
      <c r="I9150" t="str">
        <f>VLOOKUP(H9150,dMateriaPrima!A:B,2,0)</f>
        <v>Couro</v>
      </c>
      <c r="J9150">
        <f>VLOOKUP(H9150,dMateriaPrima!A:C,3,0)</f>
        <v>4.4000000000000004</v>
      </c>
      <c r="K9150">
        <v>391</v>
      </c>
      <c r="L9150">
        <f t="shared" si="285"/>
        <v>1720.4</v>
      </c>
      <c r="M9150">
        <v>0</v>
      </c>
      <c r="N9150">
        <f t="shared" si="284"/>
        <v>1720.4</v>
      </c>
      <c r="O9150">
        <v>3</v>
      </c>
      <c r="P9150" t="str">
        <f>VLOOKUP(O9150,dFornecedor!A:B,2,0)</f>
        <v>StepUp</v>
      </c>
    </row>
    <row r="9151" spans="1:16" x14ac:dyDescent="0.25">
      <c r="A9151">
        <v>9150</v>
      </c>
      <c r="B9151" s="1">
        <v>44497</v>
      </c>
      <c r="C9151" s="1">
        <v>44499</v>
      </c>
      <c r="D9151" s="1">
        <v>44515</v>
      </c>
      <c r="E9151" s="1">
        <v>44519</v>
      </c>
      <c r="F9151">
        <v>1</v>
      </c>
      <c r="G9151" t="str">
        <f>VLOOKUP(F9151,dComprador!A:B,2,0)</f>
        <v>Alon</v>
      </c>
      <c r="H9151">
        <v>7</v>
      </c>
      <c r="I9151" t="str">
        <f>VLOOKUP(H9151,dMateriaPrima!A:B,2,0)</f>
        <v>Poliéster</v>
      </c>
      <c r="J9151">
        <f>VLOOKUP(H9151,dMateriaPrima!A:C,3,0)</f>
        <v>8</v>
      </c>
      <c r="K9151">
        <v>299</v>
      </c>
      <c r="L9151">
        <f t="shared" si="285"/>
        <v>2392</v>
      </c>
      <c r="M9151">
        <v>0</v>
      </c>
      <c r="N9151">
        <f t="shared" si="284"/>
        <v>2392</v>
      </c>
      <c r="O9151">
        <v>2</v>
      </c>
      <c r="P9151" t="str">
        <f>VLOOKUP(O9151,dFornecedor!A:B,2,0)</f>
        <v>Minerva</v>
      </c>
    </row>
    <row r="9152" spans="1:16" x14ac:dyDescent="0.25">
      <c r="A9152">
        <v>9151</v>
      </c>
      <c r="B9152" s="1">
        <v>44497</v>
      </c>
      <c r="C9152" s="1">
        <v>44503</v>
      </c>
      <c r="D9152" s="1">
        <v>44514</v>
      </c>
      <c r="E9152" s="1">
        <v>44516</v>
      </c>
      <c r="F9152">
        <v>1</v>
      </c>
      <c r="G9152" t="str">
        <f>VLOOKUP(F9152,dComprador!A:B,2,0)</f>
        <v>Alon</v>
      </c>
      <c r="H9152">
        <v>9</v>
      </c>
      <c r="I9152" t="str">
        <f>VLOOKUP(H9152,dMateriaPrima!A:B,2,0)</f>
        <v>Couro</v>
      </c>
      <c r="J9152">
        <f>VLOOKUP(H9152,dMateriaPrima!A:C,3,0)</f>
        <v>4.4000000000000004</v>
      </c>
      <c r="K9152">
        <v>85</v>
      </c>
      <c r="L9152">
        <f t="shared" si="285"/>
        <v>374.00000000000006</v>
      </c>
      <c r="M9152">
        <v>0</v>
      </c>
      <c r="N9152">
        <f t="shared" si="284"/>
        <v>374.00000000000006</v>
      </c>
      <c r="O9152">
        <v>1</v>
      </c>
      <c r="P9152" t="str">
        <f>VLOOKUP(O9152,dFornecedor!A:B,2,0)</f>
        <v>NorthShore</v>
      </c>
    </row>
    <row r="9153" spans="1:16" x14ac:dyDescent="0.25">
      <c r="A9153">
        <v>9152</v>
      </c>
      <c r="B9153" s="1">
        <v>44497</v>
      </c>
      <c r="C9153" s="1">
        <v>44497</v>
      </c>
      <c r="D9153" s="1">
        <v>44519</v>
      </c>
      <c r="E9153" s="1">
        <v>44520</v>
      </c>
      <c r="F9153">
        <v>1</v>
      </c>
      <c r="G9153" t="str">
        <f>VLOOKUP(F9153,dComprador!A:B,2,0)</f>
        <v>Alon</v>
      </c>
      <c r="H9153">
        <v>11</v>
      </c>
      <c r="I9153" t="str">
        <f>VLOOKUP(H9153,dMateriaPrima!A:B,2,0)</f>
        <v>Papel</v>
      </c>
      <c r="J9153">
        <f>VLOOKUP(H9153,dMateriaPrima!A:C,3,0)</f>
        <v>9</v>
      </c>
      <c r="K9153">
        <v>470</v>
      </c>
      <c r="L9153">
        <f t="shared" si="285"/>
        <v>4230</v>
      </c>
      <c r="M9153">
        <v>0</v>
      </c>
      <c r="N9153">
        <f t="shared" si="284"/>
        <v>4230</v>
      </c>
      <c r="O9153">
        <v>2</v>
      </c>
      <c r="P9153" t="str">
        <f>VLOOKUP(O9153,dFornecedor!A:B,2,0)</f>
        <v>Minerva</v>
      </c>
    </row>
    <row r="9154" spans="1:16" x14ac:dyDescent="0.25">
      <c r="A9154">
        <v>9153</v>
      </c>
      <c r="B9154" s="1">
        <v>44497</v>
      </c>
      <c r="C9154" s="1">
        <v>44497</v>
      </c>
      <c r="D9154" s="1">
        <v>44529</v>
      </c>
      <c r="E9154" s="1">
        <v>44530</v>
      </c>
      <c r="F9154">
        <v>1</v>
      </c>
      <c r="G9154" t="str">
        <f>VLOOKUP(F9154,dComprador!A:B,2,0)</f>
        <v>Alon</v>
      </c>
      <c r="H9154">
        <v>7</v>
      </c>
      <c r="I9154" t="str">
        <f>VLOOKUP(H9154,dMateriaPrima!A:B,2,0)</f>
        <v>Poliéster</v>
      </c>
      <c r="J9154">
        <f>VLOOKUP(H9154,dMateriaPrima!A:C,3,0)</f>
        <v>8</v>
      </c>
      <c r="K9154">
        <v>239</v>
      </c>
      <c r="L9154">
        <f t="shared" si="285"/>
        <v>1912</v>
      </c>
      <c r="M9154">
        <v>0</v>
      </c>
      <c r="N9154">
        <f t="shared" ref="N9154:N9217" si="286">SUM(L9154-((L9154*M9154)/100))</f>
        <v>1912</v>
      </c>
      <c r="O9154">
        <v>2</v>
      </c>
      <c r="P9154" t="str">
        <f>VLOOKUP(O9154,dFornecedor!A:B,2,0)</f>
        <v>Minerva</v>
      </c>
    </row>
    <row r="9155" spans="1:16" x14ac:dyDescent="0.25">
      <c r="A9155">
        <v>9154</v>
      </c>
      <c r="B9155" s="1">
        <v>44497</v>
      </c>
      <c r="C9155" s="1">
        <v>44506</v>
      </c>
      <c r="D9155" s="1">
        <v>44522</v>
      </c>
      <c r="E9155" s="1">
        <v>44522</v>
      </c>
      <c r="F9155">
        <v>1</v>
      </c>
      <c r="G9155" t="str">
        <f>VLOOKUP(F9155,dComprador!A:B,2,0)</f>
        <v>Alon</v>
      </c>
      <c r="H9155">
        <v>9</v>
      </c>
      <c r="I9155" t="str">
        <f>VLOOKUP(H9155,dMateriaPrima!A:B,2,0)</f>
        <v>Couro</v>
      </c>
      <c r="J9155">
        <f>VLOOKUP(H9155,dMateriaPrima!A:C,3,0)</f>
        <v>4.4000000000000004</v>
      </c>
      <c r="K9155">
        <v>5</v>
      </c>
      <c r="L9155">
        <f t="shared" ref="L9155:L9218" si="287">J9155*K9155</f>
        <v>22</v>
      </c>
      <c r="M9155">
        <v>0</v>
      </c>
      <c r="N9155">
        <f t="shared" si="286"/>
        <v>22</v>
      </c>
      <c r="O9155">
        <v>2</v>
      </c>
      <c r="P9155" t="str">
        <f>VLOOKUP(O9155,dFornecedor!A:B,2,0)</f>
        <v>Minerva</v>
      </c>
    </row>
    <row r="9156" spans="1:16" x14ac:dyDescent="0.25">
      <c r="A9156">
        <v>9155</v>
      </c>
      <c r="B9156" s="1">
        <v>44498</v>
      </c>
      <c r="C9156" s="1">
        <v>44504</v>
      </c>
      <c r="D9156" s="1">
        <v>44505</v>
      </c>
      <c r="E9156" s="1">
        <v>44507</v>
      </c>
      <c r="F9156">
        <v>4</v>
      </c>
      <c r="G9156" t="str">
        <f>VLOOKUP(F9156,dComprador!A:B,2,0)</f>
        <v>Lira</v>
      </c>
      <c r="H9156">
        <v>1</v>
      </c>
      <c r="I9156" t="str">
        <f>VLOOKUP(H9156,dMateriaPrima!A:B,2,0)</f>
        <v>Tecido</v>
      </c>
      <c r="J9156">
        <f>VLOOKUP(H9156,dMateriaPrima!A:C,3,0)</f>
        <v>18</v>
      </c>
      <c r="K9156">
        <v>147</v>
      </c>
      <c r="L9156">
        <f t="shared" si="287"/>
        <v>2646</v>
      </c>
      <c r="M9156">
        <v>0</v>
      </c>
      <c r="N9156">
        <f t="shared" si="286"/>
        <v>2646</v>
      </c>
      <c r="O9156">
        <v>1</v>
      </c>
      <c r="P9156" t="str">
        <f>VLOOKUP(O9156,dFornecedor!A:B,2,0)</f>
        <v>NorthShore</v>
      </c>
    </row>
    <row r="9157" spans="1:16" x14ac:dyDescent="0.25">
      <c r="A9157">
        <v>9156</v>
      </c>
      <c r="B9157" s="1">
        <v>44498</v>
      </c>
      <c r="C9157" s="1">
        <v>44508</v>
      </c>
      <c r="D9157" s="1">
        <v>44511</v>
      </c>
      <c r="E9157" s="1">
        <v>44515</v>
      </c>
      <c r="F9157">
        <v>4</v>
      </c>
      <c r="G9157" t="str">
        <f>VLOOKUP(F9157,dComprador!A:B,2,0)</f>
        <v>Lira</v>
      </c>
      <c r="H9157">
        <v>11</v>
      </c>
      <c r="I9157" t="str">
        <f>VLOOKUP(H9157,dMateriaPrima!A:B,2,0)</f>
        <v>Papel</v>
      </c>
      <c r="J9157">
        <f>VLOOKUP(H9157,dMateriaPrima!A:C,3,0)</f>
        <v>9</v>
      </c>
      <c r="K9157">
        <v>341</v>
      </c>
      <c r="L9157">
        <f t="shared" si="287"/>
        <v>3069</v>
      </c>
      <c r="M9157">
        <v>0</v>
      </c>
      <c r="N9157">
        <f t="shared" si="286"/>
        <v>3069</v>
      </c>
      <c r="O9157">
        <v>3</v>
      </c>
      <c r="P9157" t="str">
        <f>VLOOKUP(O9157,dFornecedor!A:B,2,0)</f>
        <v>StepUp</v>
      </c>
    </row>
    <row r="9158" spans="1:16" x14ac:dyDescent="0.25">
      <c r="A9158">
        <v>9157</v>
      </c>
      <c r="B9158" s="1">
        <v>44498</v>
      </c>
      <c r="C9158" s="1">
        <v>44498</v>
      </c>
      <c r="D9158" s="1">
        <v>44506</v>
      </c>
      <c r="E9158" s="1">
        <v>44508</v>
      </c>
      <c r="F9158">
        <v>4</v>
      </c>
      <c r="G9158" t="str">
        <f>VLOOKUP(F9158,dComprador!A:B,2,0)</f>
        <v>Lira</v>
      </c>
      <c r="H9158">
        <v>1</v>
      </c>
      <c r="I9158" t="str">
        <f>VLOOKUP(H9158,dMateriaPrima!A:B,2,0)</f>
        <v>Tecido</v>
      </c>
      <c r="J9158">
        <f>VLOOKUP(H9158,dMateriaPrima!A:C,3,0)</f>
        <v>18</v>
      </c>
      <c r="K9158">
        <v>157</v>
      </c>
      <c r="L9158">
        <f t="shared" si="287"/>
        <v>2826</v>
      </c>
      <c r="M9158">
        <v>0</v>
      </c>
      <c r="N9158">
        <f t="shared" si="286"/>
        <v>2826</v>
      </c>
      <c r="O9158">
        <v>2</v>
      </c>
      <c r="P9158" t="str">
        <f>VLOOKUP(O9158,dFornecedor!A:B,2,0)</f>
        <v>Minerva</v>
      </c>
    </row>
    <row r="9159" spans="1:16" x14ac:dyDescent="0.25">
      <c r="A9159">
        <v>9158</v>
      </c>
      <c r="B9159" s="1">
        <v>44498</v>
      </c>
      <c r="C9159" s="1">
        <v>44508</v>
      </c>
      <c r="D9159" s="1">
        <v>44510</v>
      </c>
      <c r="E9159" s="1">
        <v>44511</v>
      </c>
      <c r="F9159">
        <v>4</v>
      </c>
      <c r="G9159" t="str">
        <f>VLOOKUP(F9159,dComprador!A:B,2,0)</f>
        <v>Lira</v>
      </c>
      <c r="H9159">
        <v>1</v>
      </c>
      <c r="I9159" t="str">
        <f>VLOOKUP(H9159,dMateriaPrima!A:B,2,0)</f>
        <v>Tecido</v>
      </c>
      <c r="J9159">
        <f>VLOOKUP(H9159,dMateriaPrima!A:C,3,0)</f>
        <v>18</v>
      </c>
      <c r="K9159">
        <v>565</v>
      </c>
      <c r="L9159">
        <f t="shared" si="287"/>
        <v>10170</v>
      </c>
      <c r="M9159">
        <v>0</v>
      </c>
      <c r="N9159">
        <f t="shared" si="286"/>
        <v>10170</v>
      </c>
      <c r="O9159">
        <v>3</v>
      </c>
      <c r="P9159" t="str">
        <f>VLOOKUP(O9159,dFornecedor!A:B,2,0)</f>
        <v>StepUp</v>
      </c>
    </row>
    <row r="9160" spans="1:16" x14ac:dyDescent="0.25">
      <c r="A9160">
        <v>9159</v>
      </c>
      <c r="B9160" s="1">
        <v>44498</v>
      </c>
      <c r="C9160" s="1">
        <v>44501</v>
      </c>
      <c r="D9160" s="1">
        <v>44519</v>
      </c>
      <c r="E9160" s="1">
        <v>44520</v>
      </c>
      <c r="F9160">
        <v>1</v>
      </c>
      <c r="G9160" t="str">
        <f>VLOOKUP(F9160,dComprador!A:B,2,0)</f>
        <v>Alon</v>
      </c>
      <c r="H9160">
        <v>7</v>
      </c>
      <c r="I9160" t="str">
        <f>VLOOKUP(H9160,dMateriaPrima!A:B,2,0)</f>
        <v>Poliéster</v>
      </c>
      <c r="J9160">
        <f>VLOOKUP(H9160,dMateriaPrima!A:C,3,0)</f>
        <v>8</v>
      </c>
      <c r="K9160">
        <v>85</v>
      </c>
      <c r="L9160">
        <f t="shared" si="287"/>
        <v>680</v>
      </c>
      <c r="M9160">
        <v>0</v>
      </c>
      <c r="N9160">
        <f t="shared" si="286"/>
        <v>680</v>
      </c>
      <c r="O9160">
        <v>3</v>
      </c>
      <c r="P9160" t="str">
        <f>VLOOKUP(O9160,dFornecedor!A:B,2,0)</f>
        <v>StepUp</v>
      </c>
    </row>
    <row r="9161" spans="1:16" x14ac:dyDescent="0.25">
      <c r="A9161">
        <v>9160</v>
      </c>
      <c r="B9161" s="1">
        <v>44498</v>
      </c>
      <c r="C9161" s="1">
        <v>44502</v>
      </c>
      <c r="D9161" s="1">
        <v>44514</v>
      </c>
      <c r="E9161" s="1">
        <v>44515</v>
      </c>
      <c r="F9161">
        <v>1</v>
      </c>
      <c r="G9161" t="str">
        <f>VLOOKUP(F9161,dComprador!A:B,2,0)</f>
        <v>Alon</v>
      </c>
      <c r="H9161">
        <v>9</v>
      </c>
      <c r="I9161" t="str">
        <f>VLOOKUP(H9161,dMateriaPrima!A:B,2,0)</f>
        <v>Couro</v>
      </c>
      <c r="J9161">
        <f>VLOOKUP(H9161,dMateriaPrima!A:C,3,0)</f>
        <v>4.4000000000000004</v>
      </c>
      <c r="K9161">
        <v>31</v>
      </c>
      <c r="L9161">
        <f t="shared" si="287"/>
        <v>136.4</v>
      </c>
      <c r="M9161">
        <v>0</v>
      </c>
      <c r="N9161">
        <f t="shared" si="286"/>
        <v>136.4</v>
      </c>
      <c r="O9161">
        <v>1</v>
      </c>
      <c r="P9161" t="str">
        <f>VLOOKUP(O9161,dFornecedor!A:B,2,0)</f>
        <v>NorthShore</v>
      </c>
    </row>
    <row r="9162" spans="1:16" x14ac:dyDescent="0.25">
      <c r="A9162">
        <v>9161</v>
      </c>
      <c r="B9162" s="1">
        <v>44498</v>
      </c>
      <c r="C9162" s="1">
        <v>44505</v>
      </c>
      <c r="D9162" s="1">
        <v>44516</v>
      </c>
      <c r="E9162" s="1">
        <v>44518</v>
      </c>
      <c r="F9162">
        <v>1</v>
      </c>
      <c r="G9162" t="str">
        <f>VLOOKUP(F9162,dComprador!A:B,2,0)</f>
        <v>Alon</v>
      </c>
      <c r="H9162">
        <v>1</v>
      </c>
      <c r="I9162" t="str">
        <f>VLOOKUP(H9162,dMateriaPrima!A:B,2,0)</f>
        <v>Tecido</v>
      </c>
      <c r="J9162">
        <f>VLOOKUP(H9162,dMateriaPrima!A:C,3,0)</f>
        <v>18</v>
      </c>
      <c r="K9162">
        <v>380</v>
      </c>
      <c r="L9162">
        <f t="shared" si="287"/>
        <v>6840</v>
      </c>
      <c r="M9162">
        <v>0</v>
      </c>
      <c r="N9162">
        <f t="shared" si="286"/>
        <v>6840</v>
      </c>
      <c r="O9162">
        <v>2</v>
      </c>
      <c r="P9162" t="str">
        <f>VLOOKUP(O9162,dFornecedor!A:B,2,0)</f>
        <v>Minerva</v>
      </c>
    </row>
    <row r="9163" spans="1:16" x14ac:dyDescent="0.25">
      <c r="A9163">
        <v>9162</v>
      </c>
      <c r="B9163" s="1">
        <v>44498</v>
      </c>
      <c r="C9163" s="1">
        <v>44504</v>
      </c>
      <c r="D9163" s="1">
        <v>44519</v>
      </c>
      <c r="E9163" s="1">
        <v>44519</v>
      </c>
      <c r="F9163">
        <v>1</v>
      </c>
      <c r="G9163" t="str">
        <f>VLOOKUP(F9163,dComprador!A:B,2,0)</f>
        <v>Alon</v>
      </c>
      <c r="H9163">
        <v>11</v>
      </c>
      <c r="I9163" t="str">
        <f>VLOOKUP(H9163,dMateriaPrima!A:B,2,0)</f>
        <v>Papel</v>
      </c>
      <c r="J9163">
        <f>VLOOKUP(H9163,dMateriaPrima!A:C,3,0)</f>
        <v>9</v>
      </c>
      <c r="K9163">
        <v>306</v>
      </c>
      <c r="L9163">
        <f t="shared" si="287"/>
        <v>2754</v>
      </c>
      <c r="M9163">
        <v>0</v>
      </c>
      <c r="N9163">
        <f t="shared" si="286"/>
        <v>2754</v>
      </c>
      <c r="O9163">
        <v>1</v>
      </c>
      <c r="P9163" t="str">
        <f>VLOOKUP(O9163,dFornecedor!A:B,2,0)</f>
        <v>NorthShore</v>
      </c>
    </row>
    <row r="9164" spans="1:16" x14ac:dyDescent="0.25">
      <c r="A9164">
        <v>9163</v>
      </c>
      <c r="B9164" s="1">
        <v>44498</v>
      </c>
      <c r="C9164" s="1">
        <v>44498</v>
      </c>
      <c r="D9164" s="1">
        <v>44528</v>
      </c>
      <c r="E9164" s="1">
        <v>44530</v>
      </c>
      <c r="F9164">
        <v>1</v>
      </c>
      <c r="G9164" t="str">
        <f>VLOOKUP(F9164,dComprador!A:B,2,0)</f>
        <v>Alon</v>
      </c>
      <c r="H9164">
        <v>5</v>
      </c>
      <c r="I9164" t="str">
        <f>VLOOKUP(H9164,dMateriaPrima!A:B,2,0)</f>
        <v>Areia</v>
      </c>
      <c r="J9164">
        <f>VLOOKUP(H9164,dMateriaPrima!A:C,3,0)</f>
        <v>3.59</v>
      </c>
      <c r="K9164">
        <v>108</v>
      </c>
      <c r="L9164">
        <f t="shared" si="287"/>
        <v>387.71999999999997</v>
      </c>
      <c r="M9164">
        <v>0</v>
      </c>
      <c r="N9164">
        <f t="shared" si="286"/>
        <v>387.71999999999997</v>
      </c>
      <c r="O9164">
        <v>2</v>
      </c>
      <c r="P9164" t="str">
        <f>VLOOKUP(O9164,dFornecedor!A:B,2,0)</f>
        <v>Minerva</v>
      </c>
    </row>
    <row r="9165" spans="1:16" x14ac:dyDescent="0.25">
      <c r="A9165">
        <v>9164</v>
      </c>
      <c r="B9165" s="1">
        <v>44498</v>
      </c>
      <c r="C9165" s="1">
        <v>44502</v>
      </c>
      <c r="D9165" s="1">
        <v>44528</v>
      </c>
      <c r="E9165" s="1">
        <v>44531</v>
      </c>
      <c r="F9165">
        <v>1</v>
      </c>
      <c r="G9165" t="str">
        <f>VLOOKUP(F9165,dComprador!A:B,2,0)</f>
        <v>Alon</v>
      </c>
      <c r="H9165">
        <v>3</v>
      </c>
      <c r="I9165" t="str">
        <f>VLOOKUP(H9165,dMateriaPrima!A:B,2,0)</f>
        <v>Barra Metal</v>
      </c>
      <c r="J9165">
        <f>VLOOKUP(H9165,dMateriaPrima!A:C,3,0)</f>
        <v>565</v>
      </c>
      <c r="K9165">
        <v>224</v>
      </c>
      <c r="L9165">
        <f t="shared" si="287"/>
        <v>126560</v>
      </c>
      <c r="M9165">
        <v>0</v>
      </c>
      <c r="N9165">
        <f t="shared" si="286"/>
        <v>126560</v>
      </c>
      <c r="O9165">
        <v>1</v>
      </c>
      <c r="P9165" t="str">
        <f>VLOOKUP(O9165,dFornecedor!A:B,2,0)</f>
        <v>NorthShore</v>
      </c>
    </row>
    <row r="9166" spans="1:16" x14ac:dyDescent="0.25">
      <c r="A9166">
        <v>9165</v>
      </c>
      <c r="B9166" s="1">
        <v>44498</v>
      </c>
      <c r="C9166" s="1">
        <v>44505</v>
      </c>
      <c r="D9166" s="1">
        <v>44521</v>
      </c>
      <c r="E9166" s="1">
        <v>44523</v>
      </c>
      <c r="F9166">
        <v>1</v>
      </c>
      <c r="G9166" t="str">
        <f>VLOOKUP(F9166,dComprador!A:B,2,0)</f>
        <v>Alon</v>
      </c>
      <c r="H9166">
        <v>6</v>
      </c>
      <c r="I9166" t="str">
        <f>VLOOKUP(H9166,dMateriaPrima!A:B,2,0)</f>
        <v>Fio Algodão</v>
      </c>
      <c r="J9166">
        <f>VLOOKUP(H9166,dMateriaPrima!A:C,3,0)</f>
        <v>55.9</v>
      </c>
      <c r="K9166">
        <v>141</v>
      </c>
      <c r="L9166">
        <f t="shared" si="287"/>
        <v>7881.9</v>
      </c>
      <c r="M9166">
        <v>0</v>
      </c>
      <c r="N9166">
        <f t="shared" si="286"/>
        <v>7881.9</v>
      </c>
      <c r="O9166">
        <v>1</v>
      </c>
      <c r="P9166" t="str">
        <f>VLOOKUP(O9166,dFornecedor!A:B,2,0)</f>
        <v>NorthShore</v>
      </c>
    </row>
    <row r="9167" spans="1:16" x14ac:dyDescent="0.25">
      <c r="A9167">
        <v>9166</v>
      </c>
      <c r="B9167" s="1">
        <v>44499</v>
      </c>
      <c r="C9167" s="1">
        <v>44500</v>
      </c>
      <c r="D9167" s="1">
        <v>44506</v>
      </c>
      <c r="E9167" s="1">
        <v>44510</v>
      </c>
      <c r="F9167">
        <v>4</v>
      </c>
      <c r="G9167" t="str">
        <f>VLOOKUP(F9167,dComprador!A:B,2,0)</f>
        <v>Lira</v>
      </c>
      <c r="H9167">
        <v>11</v>
      </c>
      <c r="I9167" t="str">
        <f>VLOOKUP(H9167,dMateriaPrima!A:B,2,0)</f>
        <v>Papel</v>
      </c>
      <c r="J9167">
        <f>VLOOKUP(H9167,dMateriaPrima!A:C,3,0)</f>
        <v>9</v>
      </c>
      <c r="K9167">
        <v>362</v>
      </c>
      <c r="L9167">
        <f t="shared" si="287"/>
        <v>3258</v>
      </c>
      <c r="M9167">
        <v>0</v>
      </c>
      <c r="N9167">
        <f t="shared" si="286"/>
        <v>3258</v>
      </c>
      <c r="O9167">
        <v>3</v>
      </c>
      <c r="P9167" t="str">
        <f>VLOOKUP(O9167,dFornecedor!A:B,2,0)</f>
        <v>StepUp</v>
      </c>
    </row>
    <row r="9168" spans="1:16" x14ac:dyDescent="0.25">
      <c r="A9168">
        <v>9167</v>
      </c>
      <c r="B9168" s="1">
        <v>44499</v>
      </c>
      <c r="C9168" s="1">
        <v>44507</v>
      </c>
      <c r="D9168" s="1">
        <v>44511</v>
      </c>
      <c r="E9168" s="1">
        <v>44510</v>
      </c>
      <c r="F9168">
        <v>4</v>
      </c>
      <c r="G9168" t="str">
        <f>VLOOKUP(F9168,dComprador!A:B,2,0)</f>
        <v>Lira</v>
      </c>
      <c r="H9168">
        <v>9</v>
      </c>
      <c r="I9168" t="str">
        <f>VLOOKUP(H9168,dMateriaPrima!A:B,2,0)</f>
        <v>Couro</v>
      </c>
      <c r="J9168">
        <f>VLOOKUP(H9168,dMateriaPrima!A:C,3,0)</f>
        <v>4.4000000000000004</v>
      </c>
      <c r="K9168">
        <v>81</v>
      </c>
      <c r="L9168">
        <f t="shared" si="287"/>
        <v>356.40000000000003</v>
      </c>
      <c r="M9168">
        <v>0</v>
      </c>
      <c r="N9168">
        <f t="shared" si="286"/>
        <v>356.40000000000003</v>
      </c>
      <c r="O9168">
        <v>2</v>
      </c>
      <c r="P9168" t="str">
        <f>VLOOKUP(O9168,dFornecedor!A:B,2,0)</f>
        <v>Minerva</v>
      </c>
    </row>
    <row r="9169" spans="1:16" x14ac:dyDescent="0.25">
      <c r="A9169">
        <v>9168</v>
      </c>
      <c r="B9169" s="1">
        <v>44499</v>
      </c>
      <c r="C9169" s="1">
        <v>44508</v>
      </c>
      <c r="D9169" s="1">
        <v>44512</v>
      </c>
      <c r="E9169" s="1">
        <v>44513</v>
      </c>
      <c r="F9169">
        <v>4</v>
      </c>
      <c r="G9169" t="str">
        <f>VLOOKUP(F9169,dComprador!A:B,2,0)</f>
        <v>Lira</v>
      </c>
      <c r="H9169">
        <v>8</v>
      </c>
      <c r="I9169" t="str">
        <f>VLOOKUP(H9169,dMateriaPrima!A:B,2,0)</f>
        <v>Cimento</v>
      </c>
      <c r="J9169">
        <f>VLOOKUP(H9169,dMateriaPrima!A:C,3,0)</f>
        <v>23</v>
      </c>
      <c r="K9169">
        <v>627</v>
      </c>
      <c r="L9169">
        <f t="shared" si="287"/>
        <v>14421</v>
      </c>
      <c r="M9169">
        <v>0</v>
      </c>
      <c r="N9169">
        <f t="shared" si="286"/>
        <v>14421</v>
      </c>
      <c r="O9169">
        <v>2</v>
      </c>
      <c r="P9169" t="str">
        <f>VLOOKUP(O9169,dFornecedor!A:B,2,0)</f>
        <v>Minerva</v>
      </c>
    </row>
    <row r="9170" spans="1:16" x14ac:dyDescent="0.25">
      <c r="A9170">
        <v>9169</v>
      </c>
      <c r="B9170" s="1">
        <v>44499</v>
      </c>
      <c r="C9170" s="1">
        <v>44503</v>
      </c>
      <c r="D9170" s="1">
        <v>44508</v>
      </c>
      <c r="E9170" s="1">
        <v>44510</v>
      </c>
      <c r="F9170">
        <v>4</v>
      </c>
      <c r="G9170" t="str">
        <f>VLOOKUP(F9170,dComprador!A:B,2,0)</f>
        <v>Lira</v>
      </c>
      <c r="H9170">
        <v>11</v>
      </c>
      <c r="I9170" t="str">
        <f>VLOOKUP(H9170,dMateriaPrima!A:B,2,0)</f>
        <v>Papel</v>
      </c>
      <c r="J9170">
        <f>VLOOKUP(H9170,dMateriaPrima!A:C,3,0)</f>
        <v>9</v>
      </c>
      <c r="K9170">
        <v>442</v>
      </c>
      <c r="L9170">
        <f t="shared" si="287"/>
        <v>3978</v>
      </c>
      <c r="M9170">
        <v>0</v>
      </c>
      <c r="N9170">
        <f t="shared" si="286"/>
        <v>3978</v>
      </c>
      <c r="O9170">
        <v>2</v>
      </c>
      <c r="P9170" t="str">
        <f>VLOOKUP(O9170,dFornecedor!A:B,2,0)</f>
        <v>Minerva</v>
      </c>
    </row>
    <row r="9171" spans="1:16" x14ac:dyDescent="0.25">
      <c r="A9171">
        <v>9170</v>
      </c>
      <c r="B9171" s="1">
        <v>44499</v>
      </c>
      <c r="C9171" s="1">
        <v>44504</v>
      </c>
      <c r="D9171" s="1">
        <v>44519</v>
      </c>
      <c r="E9171" s="1">
        <v>44519</v>
      </c>
      <c r="F9171">
        <v>1</v>
      </c>
      <c r="G9171" t="str">
        <f>VLOOKUP(F9171,dComprador!A:B,2,0)</f>
        <v>Alon</v>
      </c>
      <c r="H9171">
        <v>11</v>
      </c>
      <c r="I9171" t="str">
        <f>VLOOKUP(H9171,dMateriaPrima!A:B,2,0)</f>
        <v>Papel</v>
      </c>
      <c r="J9171">
        <f>VLOOKUP(H9171,dMateriaPrima!A:C,3,0)</f>
        <v>9</v>
      </c>
      <c r="K9171">
        <v>26</v>
      </c>
      <c r="L9171">
        <f t="shared" si="287"/>
        <v>234</v>
      </c>
      <c r="M9171">
        <v>0</v>
      </c>
      <c r="N9171">
        <f t="shared" si="286"/>
        <v>234</v>
      </c>
      <c r="O9171">
        <v>5</v>
      </c>
      <c r="P9171" t="str">
        <f>VLOOKUP(O9171,dFornecedor!A:B,2,0)</f>
        <v>Atlas</v>
      </c>
    </row>
    <row r="9172" spans="1:16" x14ac:dyDescent="0.25">
      <c r="A9172">
        <v>9171</v>
      </c>
      <c r="B9172" s="1">
        <v>44499</v>
      </c>
      <c r="C9172" s="1">
        <v>44508</v>
      </c>
      <c r="D9172" s="1">
        <v>44517</v>
      </c>
      <c r="E9172" s="1">
        <v>44517</v>
      </c>
      <c r="F9172">
        <v>1</v>
      </c>
      <c r="G9172" t="str">
        <f>VLOOKUP(F9172,dComprador!A:B,2,0)</f>
        <v>Alon</v>
      </c>
      <c r="H9172">
        <v>4</v>
      </c>
      <c r="I9172" t="str">
        <f>VLOOKUP(H9172,dMateriaPrima!A:B,2,0)</f>
        <v>Madeira</v>
      </c>
      <c r="J9172">
        <f>VLOOKUP(H9172,dMateriaPrima!A:C,3,0)</f>
        <v>168</v>
      </c>
      <c r="K9172">
        <v>283</v>
      </c>
      <c r="L9172">
        <f t="shared" si="287"/>
        <v>47544</v>
      </c>
      <c r="M9172">
        <v>0</v>
      </c>
      <c r="N9172">
        <f t="shared" si="286"/>
        <v>47544</v>
      </c>
      <c r="O9172">
        <v>2</v>
      </c>
      <c r="P9172" t="str">
        <f>VLOOKUP(O9172,dFornecedor!A:B,2,0)</f>
        <v>Minerva</v>
      </c>
    </row>
    <row r="9173" spans="1:16" x14ac:dyDescent="0.25">
      <c r="A9173">
        <v>9172</v>
      </c>
      <c r="B9173" s="1">
        <v>44499</v>
      </c>
      <c r="C9173" s="1">
        <v>44503</v>
      </c>
      <c r="D9173" s="1">
        <v>44530</v>
      </c>
      <c r="E9173" s="1">
        <v>44531</v>
      </c>
      <c r="F9173">
        <v>1</v>
      </c>
      <c r="G9173" t="str">
        <f>VLOOKUP(F9173,dComprador!A:B,2,0)</f>
        <v>Alon</v>
      </c>
      <c r="H9173">
        <v>1</v>
      </c>
      <c r="I9173" t="str">
        <f>VLOOKUP(H9173,dMateriaPrima!A:B,2,0)</f>
        <v>Tecido</v>
      </c>
      <c r="J9173">
        <f>VLOOKUP(H9173,dMateriaPrima!A:C,3,0)</f>
        <v>18</v>
      </c>
      <c r="K9173">
        <v>217</v>
      </c>
      <c r="L9173">
        <f t="shared" si="287"/>
        <v>3906</v>
      </c>
      <c r="M9173">
        <v>0</v>
      </c>
      <c r="N9173">
        <f t="shared" si="286"/>
        <v>3906</v>
      </c>
      <c r="O9173">
        <v>1</v>
      </c>
      <c r="P9173" t="str">
        <f>VLOOKUP(O9173,dFornecedor!A:B,2,0)</f>
        <v>NorthShore</v>
      </c>
    </row>
    <row r="9174" spans="1:16" x14ac:dyDescent="0.25">
      <c r="A9174">
        <v>9173</v>
      </c>
      <c r="B9174" s="1">
        <v>44499</v>
      </c>
      <c r="C9174" s="1">
        <v>44499</v>
      </c>
      <c r="D9174" s="1">
        <v>44522</v>
      </c>
      <c r="E9174" s="1">
        <v>44526</v>
      </c>
      <c r="F9174">
        <v>1</v>
      </c>
      <c r="G9174" t="str">
        <f>VLOOKUP(F9174,dComprador!A:B,2,0)</f>
        <v>Alon</v>
      </c>
      <c r="H9174">
        <v>8</v>
      </c>
      <c r="I9174" t="str">
        <f>VLOOKUP(H9174,dMateriaPrima!A:B,2,0)</f>
        <v>Cimento</v>
      </c>
      <c r="J9174">
        <f>VLOOKUP(H9174,dMateriaPrima!A:C,3,0)</f>
        <v>23</v>
      </c>
      <c r="K9174">
        <v>209</v>
      </c>
      <c r="L9174">
        <f t="shared" si="287"/>
        <v>4807</v>
      </c>
      <c r="M9174">
        <v>0</v>
      </c>
      <c r="N9174">
        <f t="shared" si="286"/>
        <v>4807</v>
      </c>
      <c r="O9174">
        <v>4</v>
      </c>
      <c r="P9174" t="str">
        <f>VLOOKUP(O9174,dFornecedor!A:B,2,0)</f>
        <v>AlphaOmega</v>
      </c>
    </row>
    <row r="9175" spans="1:16" x14ac:dyDescent="0.25">
      <c r="A9175">
        <v>9174</v>
      </c>
      <c r="B9175" s="1">
        <v>44500</v>
      </c>
      <c r="C9175" s="1">
        <v>44500</v>
      </c>
      <c r="D9175" s="1">
        <v>44507</v>
      </c>
      <c r="E9175" s="1">
        <v>44510</v>
      </c>
      <c r="F9175">
        <v>4</v>
      </c>
      <c r="G9175" t="str">
        <f>VLOOKUP(F9175,dComprador!A:B,2,0)</f>
        <v>Lira</v>
      </c>
      <c r="H9175">
        <v>9</v>
      </c>
      <c r="I9175" t="str">
        <f>VLOOKUP(H9175,dMateriaPrima!A:B,2,0)</f>
        <v>Couro</v>
      </c>
      <c r="J9175">
        <f>VLOOKUP(H9175,dMateriaPrima!A:C,3,0)</f>
        <v>4.4000000000000004</v>
      </c>
      <c r="K9175">
        <v>25</v>
      </c>
      <c r="L9175">
        <f t="shared" si="287"/>
        <v>110.00000000000001</v>
      </c>
      <c r="M9175">
        <v>0</v>
      </c>
      <c r="N9175">
        <f t="shared" si="286"/>
        <v>110.00000000000001</v>
      </c>
      <c r="O9175">
        <v>4</v>
      </c>
      <c r="P9175" t="str">
        <f>VLOOKUP(O9175,dFornecedor!A:B,2,0)</f>
        <v>AlphaOmega</v>
      </c>
    </row>
    <row r="9176" spans="1:16" x14ac:dyDescent="0.25">
      <c r="A9176">
        <v>9175</v>
      </c>
      <c r="B9176" s="1">
        <v>44500</v>
      </c>
      <c r="C9176" s="1">
        <v>44500</v>
      </c>
      <c r="D9176" s="1">
        <v>44507</v>
      </c>
      <c r="E9176" s="1">
        <v>44506</v>
      </c>
      <c r="F9176">
        <v>4</v>
      </c>
      <c r="G9176" t="str">
        <f>VLOOKUP(F9176,dComprador!A:B,2,0)</f>
        <v>Lira</v>
      </c>
      <c r="H9176">
        <v>9</v>
      </c>
      <c r="I9176" t="str">
        <f>VLOOKUP(H9176,dMateriaPrima!A:B,2,0)</f>
        <v>Couro</v>
      </c>
      <c r="J9176">
        <f>VLOOKUP(H9176,dMateriaPrima!A:C,3,0)</f>
        <v>4.4000000000000004</v>
      </c>
      <c r="K9176">
        <v>277</v>
      </c>
      <c r="L9176">
        <f t="shared" si="287"/>
        <v>1218.8000000000002</v>
      </c>
      <c r="M9176">
        <v>0</v>
      </c>
      <c r="N9176">
        <f t="shared" si="286"/>
        <v>1218.8000000000002</v>
      </c>
      <c r="O9176">
        <v>2</v>
      </c>
      <c r="P9176" t="str">
        <f>VLOOKUP(O9176,dFornecedor!A:B,2,0)</f>
        <v>Minerva</v>
      </c>
    </row>
    <row r="9177" spans="1:16" x14ac:dyDescent="0.25">
      <c r="A9177">
        <v>9176</v>
      </c>
      <c r="B9177" s="1">
        <v>44500</v>
      </c>
      <c r="C9177" s="1">
        <v>44510</v>
      </c>
      <c r="D9177" s="1">
        <v>44513</v>
      </c>
      <c r="E9177" s="1">
        <v>44515</v>
      </c>
      <c r="F9177">
        <v>4</v>
      </c>
      <c r="G9177" t="str">
        <f>VLOOKUP(F9177,dComprador!A:B,2,0)</f>
        <v>Lira</v>
      </c>
      <c r="H9177">
        <v>6</v>
      </c>
      <c r="I9177" t="str">
        <f>VLOOKUP(H9177,dMateriaPrima!A:B,2,0)</f>
        <v>Fio Algodão</v>
      </c>
      <c r="J9177">
        <f>VLOOKUP(H9177,dMateriaPrima!A:C,3,0)</f>
        <v>55.9</v>
      </c>
      <c r="K9177">
        <v>72</v>
      </c>
      <c r="L9177">
        <f t="shared" si="287"/>
        <v>4024.7999999999997</v>
      </c>
      <c r="M9177">
        <v>0</v>
      </c>
      <c r="N9177">
        <f t="shared" si="286"/>
        <v>4024.7999999999997</v>
      </c>
      <c r="O9177">
        <v>3</v>
      </c>
      <c r="P9177" t="str">
        <f>VLOOKUP(O9177,dFornecedor!A:B,2,0)</f>
        <v>StepUp</v>
      </c>
    </row>
    <row r="9178" spans="1:16" x14ac:dyDescent="0.25">
      <c r="A9178">
        <v>9177</v>
      </c>
      <c r="B9178" s="1">
        <v>44500</v>
      </c>
      <c r="C9178" s="1">
        <v>44508</v>
      </c>
      <c r="D9178" s="1">
        <v>44520</v>
      </c>
      <c r="E9178" s="1">
        <v>44519</v>
      </c>
      <c r="F9178">
        <v>1</v>
      </c>
      <c r="G9178" t="str">
        <f>VLOOKUP(F9178,dComprador!A:B,2,0)</f>
        <v>Alon</v>
      </c>
      <c r="H9178">
        <v>10</v>
      </c>
      <c r="I9178" t="str">
        <f>VLOOKUP(H9178,dMateriaPrima!A:B,2,0)</f>
        <v>Pedra Britada</v>
      </c>
      <c r="J9178">
        <f>VLOOKUP(H9178,dMateriaPrima!A:C,3,0)</f>
        <v>56</v>
      </c>
      <c r="K9178">
        <v>117</v>
      </c>
      <c r="L9178">
        <f t="shared" si="287"/>
        <v>6552</v>
      </c>
      <c r="M9178">
        <v>0</v>
      </c>
      <c r="N9178">
        <f t="shared" si="286"/>
        <v>6552</v>
      </c>
      <c r="O9178">
        <v>3</v>
      </c>
      <c r="P9178" t="str">
        <f>VLOOKUP(O9178,dFornecedor!A:B,2,0)</f>
        <v>StepUp</v>
      </c>
    </row>
    <row r="9179" spans="1:16" x14ac:dyDescent="0.25">
      <c r="A9179">
        <v>9178</v>
      </c>
      <c r="B9179" s="1">
        <v>44500</v>
      </c>
      <c r="C9179" s="1">
        <v>44507</v>
      </c>
      <c r="D9179" s="1">
        <v>44514</v>
      </c>
      <c r="E9179" s="1">
        <v>44516</v>
      </c>
      <c r="F9179">
        <v>1</v>
      </c>
      <c r="G9179" t="str">
        <f>VLOOKUP(F9179,dComprador!A:B,2,0)</f>
        <v>Alon</v>
      </c>
      <c r="H9179">
        <v>5</v>
      </c>
      <c r="I9179" t="str">
        <f>VLOOKUP(H9179,dMateriaPrima!A:B,2,0)</f>
        <v>Areia</v>
      </c>
      <c r="J9179">
        <f>VLOOKUP(H9179,dMateriaPrima!A:C,3,0)</f>
        <v>3.59</v>
      </c>
      <c r="K9179">
        <v>332</v>
      </c>
      <c r="L9179">
        <f t="shared" si="287"/>
        <v>1191.8799999999999</v>
      </c>
      <c r="M9179">
        <v>0</v>
      </c>
      <c r="N9179">
        <f t="shared" si="286"/>
        <v>1191.8799999999999</v>
      </c>
      <c r="O9179">
        <v>1</v>
      </c>
      <c r="P9179" t="str">
        <f>VLOOKUP(O9179,dFornecedor!A:B,2,0)</f>
        <v>NorthShore</v>
      </c>
    </row>
    <row r="9180" spans="1:16" x14ac:dyDescent="0.25">
      <c r="A9180">
        <v>9179</v>
      </c>
      <c r="B9180" s="1">
        <v>44500</v>
      </c>
      <c r="C9180" s="1">
        <v>44502</v>
      </c>
      <c r="D9180" s="1">
        <v>44521</v>
      </c>
      <c r="E9180" s="1">
        <v>44521</v>
      </c>
      <c r="F9180">
        <v>1</v>
      </c>
      <c r="G9180" t="str">
        <f>VLOOKUP(F9180,dComprador!A:B,2,0)</f>
        <v>Alon</v>
      </c>
      <c r="H9180">
        <v>8</v>
      </c>
      <c r="I9180" t="str">
        <f>VLOOKUP(H9180,dMateriaPrima!A:B,2,0)</f>
        <v>Cimento</v>
      </c>
      <c r="J9180">
        <f>VLOOKUP(H9180,dMateriaPrima!A:C,3,0)</f>
        <v>23</v>
      </c>
      <c r="K9180">
        <v>11</v>
      </c>
      <c r="L9180">
        <f t="shared" si="287"/>
        <v>253</v>
      </c>
      <c r="M9180">
        <v>0</v>
      </c>
      <c r="N9180">
        <f t="shared" si="286"/>
        <v>253</v>
      </c>
      <c r="O9180">
        <v>2</v>
      </c>
      <c r="P9180" t="str">
        <f>VLOOKUP(O9180,dFornecedor!A:B,2,0)</f>
        <v>Minerva</v>
      </c>
    </row>
    <row r="9181" spans="1:16" x14ac:dyDescent="0.25">
      <c r="A9181">
        <v>9180</v>
      </c>
      <c r="B9181" s="1">
        <v>44500</v>
      </c>
      <c r="C9181" s="1">
        <v>44502</v>
      </c>
      <c r="D9181" s="1">
        <v>44519</v>
      </c>
      <c r="E9181" s="1">
        <v>44522</v>
      </c>
      <c r="F9181">
        <v>1</v>
      </c>
      <c r="G9181" t="str">
        <f>VLOOKUP(F9181,dComprador!A:B,2,0)</f>
        <v>Alon</v>
      </c>
      <c r="H9181">
        <v>5</v>
      </c>
      <c r="I9181" t="str">
        <f>VLOOKUP(H9181,dMateriaPrima!A:B,2,0)</f>
        <v>Areia</v>
      </c>
      <c r="J9181">
        <f>VLOOKUP(H9181,dMateriaPrima!A:C,3,0)</f>
        <v>3.59</v>
      </c>
      <c r="K9181">
        <v>312</v>
      </c>
      <c r="L9181">
        <f t="shared" si="287"/>
        <v>1120.08</v>
      </c>
      <c r="M9181">
        <v>0</v>
      </c>
      <c r="N9181">
        <f t="shared" si="286"/>
        <v>1120.08</v>
      </c>
      <c r="O9181">
        <v>1</v>
      </c>
      <c r="P9181" t="str">
        <f>VLOOKUP(O9181,dFornecedor!A:B,2,0)</f>
        <v>NorthShore</v>
      </c>
    </row>
    <row r="9182" spans="1:16" x14ac:dyDescent="0.25">
      <c r="A9182">
        <v>9181</v>
      </c>
      <c r="B9182" s="1">
        <v>44500</v>
      </c>
      <c r="C9182" s="1">
        <v>44501</v>
      </c>
      <c r="D9182" s="1">
        <v>44532</v>
      </c>
      <c r="E9182" s="1">
        <v>44533</v>
      </c>
      <c r="F9182">
        <v>1</v>
      </c>
      <c r="G9182" t="str">
        <f>VLOOKUP(F9182,dComprador!A:B,2,0)</f>
        <v>Alon</v>
      </c>
      <c r="H9182">
        <v>5</v>
      </c>
      <c r="I9182" t="str">
        <f>VLOOKUP(H9182,dMateriaPrima!A:B,2,0)</f>
        <v>Areia</v>
      </c>
      <c r="J9182">
        <f>VLOOKUP(H9182,dMateriaPrima!A:C,3,0)</f>
        <v>3.59</v>
      </c>
      <c r="K9182">
        <v>321</v>
      </c>
      <c r="L9182">
        <f t="shared" si="287"/>
        <v>1152.3899999999999</v>
      </c>
      <c r="M9182">
        <v>0</v>
      </c>
      <c r="N9182">
        <f t="shared" si="286"/>
        <v>1152.3899999999999</v>
      </c>
      <c r="O9182">
        <v>3</v>
      </c>
      <c r="P9182" t="str">
        <f>VLOOKUP(O9182,dFornecedor!A:B,2,0)</f>
        <v>StepUp</v>
      </c>
    </row>
    <row r="9183" spans="1:16" x14ac:dyDescent="0.25">
      <c r="A9183">
        <v>9182</v>
      </c>
      <c r="B9183" s="1">
        <v>44500</v>
      </c>
      <c r="C9183" s="1">
        <v>44509</v>
      </c>
      <c r="D9183" s="1">
        <v>44532</v>
      </c>
      <c r="E9183" s="1">
        <v>44533</v>
      </c>
      <c r="F9183">
        <v>1</v>
      </c>
      <c r="G9183" t="str">
        <f>VLOOKUP(F9183,dComprador!A:B,2,0)</f>
        <v>Alon</v>
      </c>
      <c r="H9183">
        <v>7</v>
      </c>
      <c r="I9183" t="str">
        <f>VLOOKUP(H9183,dMateriaPrima!A:B,2,0)</f>
        <v>Poliéster</v>
      </c>
      <c r="J9183">
        <f>VLOOKUP(H9183,dMateriaPrima!A:C,3,0)</f>
        <v>8</v>
      </c>
      <c r="K9183">
        <v>460</v>
      </c>
      <c r="L9183">
        <f t="shared" si="287"/>
        <v>3680</v>
      </c>
      <c r="M9183">
        <v>0</v>
      </c>
      <c r="N9183">
        <f t="shared" si="286"/>
        <v>3680</v>
      </c>
      <c r="O9183">
        <v>2</v>
      </c>
      <c r="P9183" t="str">
        <f>VLOOKUP(O9183,dFornecedor!A:B,2,0)</f>
        <v>Minerva</v>
      </c>
    </row>
    <row r="9184" spans="1:16" x14ac:dyDescent="0.25">
      <c r="A9184">
        <v>9183</v>
      </c>
      <c r="B9184" s="1">
        <v>44501</v>
      </c>
      <c r="C9184" s="1">
        <v>44509</v>
      </c>
      <c r="D9184" s="1">
        <v>44511</v>
      </c>
      <c r="E9184" s="1">
        <v>44517</v>
      </c>
      <c r="F9184">
        <v>4</v>
      </c>
      <c r="G9184" t="str">
        <f>VLOOKUP(F9184,dComprador!A:B,2,0)</f>
        <v>Lira</v>
      </c>
      <c r="H9184">
        <v>8</v>
      </c>
      <c r="I9184" t="str">
        <f>VLOOKUP(H9184,dMateriaPrima!A:B,2,0)</f>
        <v>Cimento</v>
      </c>
      <c r="J9184">
        <f>VLOOKUP(H9184,dMateriaPrima!A:C,3,0)</f>
        <v>23</v>
      </c>
      <c r="K9184">
        <v>494</v>
      </c>
      <c r="L9184">
        <f t="shared" si="287"/>
        <v>11362</v>
      </c>
      <c r="M9184">
        <v>0</v>
      </c>
      <c r="N9184">
        <f t="shared" si="286"/>
        <v>11362</v>
      </c>
      <c r="O9184">
        <v>2</v>
      </c>
      <c r="P9184" t="str">
        <f>VLOOKUP(O9184,dFornecedor!A:B,2,0)</f>
        <v>Minerva</v>
      </c>
    </row>
    <row r="9185" spans="1:16" x14ac:dyDescent="0.25">
      <c r="A9185">
        <v>9184</v>
      </c>
      <c r="B9185" s="1">
        <v>44501</v>
      </c>
      <c r="C9185" s="1">
        <v>44508</v>
      </c>
      <c r="D9185" s="1">
        <v>44509</v>
      </c>
      <c r="E9185" s="1">
        <v>44508</v>
      </c>
      <c r="F9185">
        <v>4</v>
      </c>
      <c r="G9185" t="str">
        <f>VLOOKUP(F9185,dComprador!A:B,2,0)</f>
        <v>Lira</v>
      </c>
      <c r="H9185">
        <v>5</v>
      </c>
      <c r="I9185" t="str">
        <f>VLOOKUP(H9185,dMateriaPrima!A:B,2,0)</f>
        <v>Areia</v>
      </c>
      <c r="J9185">
        <f>VLOOKUP(H9185,dMateriaPrima!A:C,3,0)</f>
        <v>3.59</v>
      </c>
      <c r="K9185">
        <v>168</v>
      </c>
      <c r="L9185">
        <f t="shared" si="287"/>
        <v>603.12</v>
      </c>
      <c r="M9185">
        <v>0</v>
      </c>
      <c r="N9185">
        <f t="shared" si="286"/>
        <v>603.12</v>
      </c>
      <c r="O9185">
        <v>1</v>
      </c>
      <c r="P9185" t="str">
        <f>VLOOKUP(O9185,dFornecedor!A:B,2,0)</f>
        <v>NorthShore</v>
      </c>
    </row>
    <row r="9186" spans="1:16" x14ac:dyDescent="0.25">
      <c r="A9186">
        <v>9185</v>
      </c>
      <c r="B9186" s="1">
        <v>44501</v>
      </c>
      <c r="C9186" s="1">
        <v>44509</v>
      </c>
      <c r="D9186" s="1">
        <v>44513</v>
      </c>
      <c r="E9186" s="1">
        <v>44512</v>
      </c>
      <c r="F9186">
        <v>4</v>
      </c>
      <c r="G9186" t="str">
        <f>VLOOKUP(F9186,dComprador!A:B,2,0)</f>
        <v>Lira</v>
      </c>
      <c r="H9186">
        <v>9</v>
      </c>
      <c r="I9186" t="str">
        <f>VLOOKUP(H9186,dMateriaPrima!A:B,2,0)</f>
        <v>Couro</v>
      </c>
      <c r="J9186">
        <f>VLOOKUP(H9186,dMateriaPrima!A:C,3,0)</f>
        <v>4.4000000000000004</v>
      </c>
      <c r="K9186">
        <v>111</v>
      </c>
      <c r="L9186">
        <f t="shared" si="287"/>
        <v>488.40000000000003</v>
      </c>
      <c r="M9186">
        <v>19</v>
      </c>
      <c r="N9186">
        <f t="shared" si="286"/>
        <v>395.60400000000004</v>
      </c>
      <c r="O9186">
        <v>2</v>
      </c>
      <c r="P9186" t="str">
        <f>VLOOKUP(O9186,dFornecedor!A:B,2,0)</f>
        <v>Minerva</v>
      </c>
    </row>
    <row r="9187" spans="1:16" x14ac:dyDescent="0.25">
      <c r="A9187">
        <v>9186</v>
      </c>
      <c r="B9187" s="1">
        <v>44501</v>
      </c>
      <c r="C9187" s="1">
        <v>44505</v>
      </c>
      <c r="D9187" s="1">
        <v>44508</v>
      </c>
      <c r="E9187" s="1">
        <v>44509</v>
      </c>
      <c r="F9187">
        <v>4</v>
      </c>
      <c r="G9187" t="str">
        <f>VLOOKUP(F9187,dComprador!A:B,2,0)</f>
        <v>Lira</v>
      </c>
      <c r="H9187">
        <v>7</v>
      </c>
      <c r="I9187" t="str">
        <f>VLOOKUP(H9187,dMateriaPrima!A:B,2,0)</f>
        <v>Poliéster</v>
      </c>
      <c r="J9187">
        <f>VLOOKUP(H9187,dMateriaPrima!A:C,3,0)</f>
        <v>8</v>
      </c>
      <c r="K9187">
        <v>182</v>
      </c>
      <c r="L9187">
        <f t="shared" si="287"/>
        <v>1456</v>
      </c>
      <c r="M9187">
        <v>0</v>
      </c>
      <c r="N9187">
        <f t="shared" si="286"/>
        <v>1456</v>
      </c>
      <c r="O9187">
        <v>4</v>
      </c>
      <c r="P9187" t="str">
        <f>VLOOKUP(O9187,dFornecedor!A:B,2,0)</f>
        <v>AlphaOmega</v>
      </c>
    </row>
    <row r="9188" spans="1:16" x14ac:dyDescent="0.25">
      <c r="A9188">
        <v>9187</v>
      </c>
      <c r="B9188" s="1">
        <v>44501</v>
      </c>
      <c r="C9188" s="1">
        <v>44501</v>
      </c>
      <c r="D9188" s="1">
        <v>44521</v>
      </c>
      <c r="E9188" s="1">
        <v>44524</v>
      </c>
      <c r="F9188">
        <v>1</v>
      </c>
      <c r="G9188" t="str">
        <f>VLOOKUP(F9188,dComprador!A:B,2,0)</f>
        <v>Alon</v>
      </c>
      <c r="H9188">
        <v>11</v>
      </c>
      <c r="I9188" t="str">
        <f>VLOOKUP(H9188,dMateriaPrima!A:B,2,0)</f>
        <v>Papel</v>
      </c>
      <c r="J9188">
        <f>VLOOKUP(H9188,dMateriaPrima!A:C,3,0)</f>
        <v>9</v>
      </c>
      <c r="K9188">
        <v>157</v>
      </c>
      <c r="L9188">
        <f t="shared" si="287"/>
        <v>1413</v>
      </c>
      <c r="M9188">
        <v>0</v>
      </c>
      <c r="N9188">
        <f t="shared" si="286"/>
        <v>1413</v>
      </c>
      <c r="O9188">
        <v>2</v>
      </c>
      <c r="P9188" t="str">
        <f>VLOOKUP(O9188,dFornecedor!A:B,2,0)</f>
        <v>Minerva</v>
      </c>
    </row>
    <row r="9189" spans="1:16" x14ac:dyDescent="0.25">
      <c r="A9189">
        <v>9188</v>
      </c>
      <c r="B9189" s="1">
        <v>44501</v>
      </c>
      <c r="C9189" s="1">
        <v>44510</v>
      </c>
      <c r="D9189" s="1">
        <v>44519</v>
      </c>
      <c r="E9189" s="1">
        <v>44519</v>
      </c>
      <c r="F9189">
        <v>1</v>
      </c>
      <c r="G9189" t="str">
        <f>VLOOKUP(F9189,dComprador!A:B,2,0)</f>
        <v>Alon</v>
      </c>
      <c r="H9189">
        <v>7</v>
      </c>
      <c r="I9189" t="str">
        <f>VLOOKUP(H9189,dMateriaPrima!A:B,2,0)</f>
        <v>Poliéster</v>
      </c>
      <c r="J9189">
        <f>VLOOKUP(H9189,dMateriaPrima!A:C,3,0)</f>
        <v>8</v>
      </c>
      <c r="K9189">
        <v>567</v>
      </c>
      <c r="L9189">
        <f t="shared" si="287"/>
        <v>4536</v>
      </c>
      <c r="M9189">
        <v>0</v>
      </c>
      <c r="N9189">
        <f t="shared" si="286"/>
        <v>4536</v>
      </c>
      <c r="O9189">
        <v>1</v>
      </c>
      <c r="P9189" t="str">
        <f>VLOOKUP(O9189,dFornecedor!A:B,2,0)</f>
        <v>NorthShore</v>
      </c>
    </row>
    <row r="9190" spans="1:16" x14ac:dyDescent="0.25">
      <c r="A9190">
        <v>9189</v>
      </c>
      <c r="B9190" s="1">
        <v>44501</v>
      </c>
      <c r="C9190" s="1">
        <v>44501</v>
      </c>
      <c r="D9190" s="1">
        <v>44521</v>
      </c>
      <c r="E9190" s="1">
        <v>44521</v>
      </c>
      <c r="F9190">
        <v>1</v>
      </c>
      <c r="G9190" t="str">
        <f>VLOOKUP(F9190,dComprador!A:B,2,0)</f>
        <v>Alon</v>
      </c>
      <c r="H9190">
        <v>7</v>
      </c>
      <c r="I9190" t="str">
        <f>VLOOKUP(H9190,dMateriaPrima!A:B,2,0)</f>
        <v>Poliéster</v>
      </c>
      <c r="J9190">
        <f>VLOOKUP(H9190,dMateriaPrima!A:C,3,0)</f>
        <v>8</v>
      </c>
      <c r="K9190">
        <v>227</v>
      </c>
      <c r="L9190">
        <f t="shared" si="287"/>
        <v>1816</v>
      </c>
      <c r="M9190">
        <v>0</v>
      </c>
      <c r="N9190">
        <f t="shared" si="286"/>
        <v>1816</v>
      </c>
      <c r="O9190">
        <v>4</v>
      </c>
      <c r="P9190" t="str">
        <f>VLOOKUP(O9190,dFornecedor!A:B,2,0)</f>
        <v>AlphaOmega</v>
      </c>
    </row>
    <row r="9191" spans="1:16" x14ac:dyDescent="0.25">
      <c r="A9191">
        <v>9190</v>
      </c>
      <c r="B9191" s="1">
        <v>44501</v>
      </c>
      <c r="C9191" s="1">
        <v>44501</v>
      </c>
      <c r="D9191" s="1">
        <v>44518</v>
      </c>
      <c r="E9191" s="1">
        <v>44519</v>
      </c>
      <c r="F9191">
        <v>1</v>
      </c>
      <c r="G9191" t="str">
        <f>VLOOKUP(F9191,dComprador!A:B,2,0)</f>
        <v>Alon</v>
      </c>
      <c r="H9191">
        <v>11</v>
      </c>
      <c r="I9191" t="str">
        <f>VLOOKUP(H9191,dMateriaPrima!A:B,2,0)</f>
        <v>Papel</v>
      </c>
      <c r="J9191">
        <f>VLOOKUP(H9191,dMateriaPrima!A:C,3,0)</f>
        <v>9</v>
      </c>
      <c r="K9191">
        <v>415</v>
      </c>
      <c r="L9191">
        <f t="shared" si="287"/>
        <v>3735</v>
      </c>
      <c r="M9191">
        <v>0</v>
      </c>
      <c r="N9191">
        <f t="shared" si="286"/>
        <v>3735</v>
      </c>
      <c r="O9191">
        <v>4</v>
      </c>
      <c r="P9191" t="str">
        <f>VLOOKUP(O9191,dFornecedor!A:B,2,0)</f>
        <v>AlphaOmega</v>
      </c>
    </row>
    <row r="9192" spans="1:16" x14ac:dyDescent="0.25">
      <c r="A9192">
        <v>9191</v>
      </c>
      <c r="B9192" s="1">
        <v>44501</v>
      </c>
      <c r="C9192" s="1">
        <v>44508</v>
      </c>
      <c r="D9192" s="1">
        <v>44530</v>
      </c>
      <c r="E9192" s="1">
        <v>44534</v>
      </c>
      <c r="F9192">
        <v>1</v>
      </c>
      <c r="G9192" t="str">
        <f>VLOOKUP(F9192,dComprador!A:B,2,0)</f>
        <v>Alon</v>
      </c>
      <c r="H9192">
        <v>10</v>
      </c>
      <c r="I9192" t="str">
        <f>VLOOKUP(H9192,dMateriaPrima!A:B,2,0)</f>
        <v>Pedra Britada</v>
      </c>
      <c r="J9192">
        <f>VLOOKUP(H9192,dMateriaPrima!A:C,3,0)</f>
        <v>56</v>
      </c>
      <c r="K9192">
        <v>415</v>
      </c>
      <c r="L9192">
        <f t="shared" si="287"/>
        <v>23240</v>
      </c>
      <c r="M9192">
        <v>0</v>
      </c>
      <c r="N9192">
        <f t="shared" si="286"/>
        <v>23240</v>
      </c>
      <c r="O9192">
        <v>2</v>
      </c>
      <c r="P9192" t="str">
        <f>VLOOKUP(O9192,dFornecedor!A:B,2,0)</f>
        <v>Minerva</v>
      </c>
    </row>
    <row r="9193" spans="1:16" x14ac:dyDescent="0.25">
      <c r="A9193">
        <v>9192</v>
      </c>
      <c r="B9193" s="1">
        <v>44501</v>
      </c>
      <c r="C9193" s="1">
        <v>44504</v>
      </c>
      <c r="D9193" s="1">
        <v>44534</v>
      </c>
      <c r="E9193" s="1">
        <v>44536</v>
      </c>
      <c r="F9193">
        <v>1</v>
      </c>
      <c r="G9193" t="str">
        <f>VLOOKUP(F9193,dComprador!A:B,2,0)</f>
        <v>Alon</v>
      </c>
      <c r="H9193">
        <v>8</v>
      </c>
      <c r="I9193" t="str">
        <f>VLOOKUP(H9193,dMateriaPrima!A:B,2,0)</f>
        <v>Cimento</v>
      </c>
      <c r="J9193">
        <f>VLOOKUP(H9193,dMateriaPrima!A:C,3,0)</f>
        <v>23</v>
      </c>
      <c r="K9193">
        <v>66</v>
      </c>
      <c r="L9193">
        <f t="shared" si="287"/>
        <v>1518</v>
      </c>
      <c r="M9193">
        <v>0</v>
      </c>
      <c r="N9193">
        <f t="shared" si="286"/>
        <v>1518</v>
      </c>
      <c r="O9193">
        <v>4</v>
      </c>
      <c r="P9193" t="str">
        <f>VLOOKUP(O9193,dFornecedor!A:B,2,0)</f>
        <v>AlphaOmega</v>
      </c>
    </row>
    <row r="9194" spans="1:16" x14ac:dyDescent="0.25">
      <c r="A9194">
        <v>9193</v>
      </c>
      <c r="B9194" s="1">
        <v>44501</v>
      </c>
      <c r="C9194" s="1">
        <v>44506</v>
      </c>
      <c r="D9194" s="1">
        <v>44523</v>
      </c>
      <c r="E9194" s="1">
        <v>44526</v>
      </c>
      <c r="F9194">
        <v>1</v>
      </c>
      <c r="G9194" t="str">
        <f>VLOOKUP(F9194,dComprador!A:B,2,0)</f>
        <v>Alon</v>
      </c>
      <c r="H9194">
        <v>1</v>
      </c>
      <c r="I9194" t="str">
        <f>VLOOKUP(H9194,dMateriaPrima!A:B,2,0)</f>
        <v>Tecido</v>
      </c>
      <c r="J9194">
        <f>VLOOKUP(H9194,dMateriaPrima!A:C,3,0)</f>
        <v>18</v>
      </c>
      <c r="K9194">
        <v>264</v>
      </c>
      <c r="L9194">
        <f t="shared" si="287"/>
        <v>4752</v>
      </c>
      <c r="M9194">
        <v>0</v>
      </c>
      <c r="N9194">
        <f t="shared" si="286"/>
        <v>4752</v>
      </c>
      <c r="O9194">
        <v>5</v>
      </c>
      <c r="P9194" t="str">
        <f>VLOOKUP(O9194,dFornecedor!A:B,2,0)</f>
        <v>Atlas</v>
      </c>
    </row>
    <row r="9195" spans="1:16" x14ac:dyDescent="0.25">
      <c r="A9195">
        <v>9194</v>
      </c>
      <c r="B9195" s="1">
        <v>44502</v>
      </c>
      <c r="C9195" s="1">
        <v>44511</v>
      </c>
      <c r="D9195" s="1">
        <v>44513</v>
      </c>
      <c r="E9195" s="1">
        <v>44518</v>
      </c>
      <c r="F9195">
        <v>4</v>
      </c>
      <c r="G9195" t="str">
        <f>VLOOKUP(F9195,dComprador!A:B,2,0)</f>
        <v>Lira</v>
      </c>
      <c r="H9195">
        <v>8</v>
      </c>
      <c r="I9195" t="str">
        <f>VLOOKUP(H9195,dMateriaPrima!A:B,2,0)</f>
        <v>Cimento</v>
      </c>
      <c r="J9195">
        <f>VLOOKUP(H9195,dMateriaPrima!A:C,3,0)</f>
        <v>23</v>
      </c>
      <c r="K9195">
        <v>262</v>
      </c>
      <c r="L9195">
        <f t="shared" si="287"/>
        <v>6026</v>
      </c>
      <c r="M9195">
        <v>0</v>
      </c>
      <c r="N9195">
        <f t="shared" si="286"/>
        <v>6026</v>
      </c>
      <c r="O9195">
        <v>2</v>
      </c>
      <c r="P9195" t="str">
        <f>VLOOKUP(O9195,dFornecedor!A:B,2,0)</f>
        <v>Minerva</v>
      </c>
    </row>
    <row r="9196" spans="1:16" x14ac:dyDescent="0.25">
      <c r="A9196">
        <v>9195</v>
      </c>
      <c r="B9196" s="1">
        <v>44502</v>
      </c>
      <c r="C9196" s="1">
        <v>44504</v>
      </c>
      <c r="D9196" s="1">
        <v>44510</v>
      </c>
      <c r="E9196" s="1">
        <v>44511</v>
      </c>
      <c r="F9196">
        <v>4</v>
      </c>
      <c r="G9196" t="str">
        <f>VLOOKUP(F9196,dComprador!A:B,2,0)</f>
        <v>Lira</v>
      </c>
      <c r="H9196">
        <v>7</v>
      </c>
      <c r="I9196" t="str">
        <f>VLOOKUP(H9196,dMateriaPrima!A:B,2,0)</f>
        <v>Poliéster</v>
      </c>
      <c r="J9196">
        <f>VLOOKUP(H9196,dMateriaPrima!A:C,3,0)</f>
        <v>8</v>
      </c>
      <c r="K9196">
        <v>397</v>
      </c>
      <c r="L9196">
        <f t="shared" si="287"/>
        <v>3176</v>
      </c>
      <c r="M9196">
        <v>0</v>
      </c>
      <c r="N9196">
        <f t="shared" si="286"/>
        <v>3176</v>
      </c>
      <c r="O9196">
        <v>5</v>
      </c>
      <c r="P9196" t="str">
        <f>VLOOKUP(O9196,dFornecedor!A:B,2,0)</f>
        <v>Atlas</v>
      </c>
    </row>
    <row r="9197" spans="1:16" x14ac:dyDescent="0.25">
      <c r="A9197">
        <v>9196</v>
      </c>
      <c r="B9197" s="1">
        <v>44502</v>
      </c>
      <c r="C9197" s="1">
        <v>44503</v>
      </c>
      <c r="D9197" s="1">
        <v>44523</v>
      </c>
      <c r="E9197" s="1">
        <v>44525</v>
      </c>
      <c r="F9197">
        <v>1</v>
      </c>
      <c r="G9197" t="str">
        <f>VLOOKUP(F9197,dComprador!A:B,2,0)</f>
        <v>Alon</v>
      </c>
      <c r="H9197">
        <v>8</v>
      </c>
      <c r="I9197" t="str">
        <f>VLOOKUP(H9197,dMateriaPrima!A:B,2,0)</f>
        <v>Cimento</v>
      </c>
      <c r="J9197">
        <f>VLOOKUP(H9197,dMateriaPrima!A:C,3,0)</f>
        <v>23</v>
      </c>
      <c r="K9197">
        <v>268</v>
      </c>
      <c r="L9197">
        <f t="shared" si="287"/>
        <v>6164</v>
      </c>
      <c r="M9197">
        <v>0</v>
      </c>
      <c r="N9197">
        <f t="shared" si="286"/>
        <v>6164</v>
      </c>
      <c r="O9197">
        <v>3</v>
      </c>
      <c r="P9197" t="str">
        <f>VLOOKUP(O9197,dFornecedor!A:B,2,0)</f>
        <v>StepUp</v>
      </c>
    </row>
    <row r="9198" spans="1:16" x14ac:dyDescent="0.25">
      <c r="A9198">
        <v>9197</v>
      </c>
      <c r="B9198" s="1">
        <v>44502</v>
      </c>
      <c r="C9198" s="1">
        <v>44502</v>
      </c>
      <c r="D9198" s="1">
        <v>44533</v>
      </c>
      <c r="E9198" s="1">
        <v>44532</v>
      </c>
      <c r="F9198">
        <v>1</v>
      </c>
      <c r="G9198" t="str">
        <f>VLOOKUP(F9198,dComprador!A:B,2,0)</f>
        <v>Alon</v>
      </c>
      <c r="H9198">
        <v>7</v>
      </c>
      <c r="I9198" t="str">
        <f>VLOOKUP(H9198,dMateriaPrima!A:B,2,0)</f>
        <v>Poliéster</v>
      </c>
      <c r="J9198">
        <f>VLOOKUP(H9198,dMateriaPrima!A:C,3,0)</f>
        <v>8</v>
      </c>
      <c r="K9198">
        <v>86</v>
      </c>
      <c r="L9198">
        <f t="shared" si="287"/>
        <v>688</v>
      </c>
      <c r="M9198">
        <v>0</v>
      </c>
      <c r="N9198">
        <f t="shared" si="286"/>
        <v>688</v>
      </c>
      <c r="O9198">
        <v>4</v>
      </c>
      <c r="P9198" t="str">
        <f>VLOOKUP(O9198,dFornecedor!A:B,2,0)</f>
        <v>AlphaOmega</v>
      </c>
    </row>
    <row r="9199" spans="1:16" x14ac:dyDescent="0.25">
      <c r="A9199">
        <v>9198</v>
      </c>
      <c r="B9199" s="1">
        <v>44502</v>
      </c>
      <c r="C9199" s="1">
        <v>44510</v>
      </c>
      <c r="D9199" s="1">
        <v>44533</v>
      </c>
      <c r="E9199" s="1">
        <v>44534</v>
      </c>
      <c r="F9199">
        <v>1</v>
      </c>
      <c r="G9199" t="str">
        <f>VLOOKUP(F9199,dComprador!A:B,2,0)</f>
        <v>Alon</v>
      </c>
      <c r="H9199">
        <v>6</v>
      </c>
      <c r="I9199" t="str">
        <f>VLOOKUP(H9199,dMateriaPrima!A:B,2,0)</f>
        <v>Fio Algodão</v>
      </c>
      <c r="J9199">
        <f>VLOOKUP(H9199,dMateriaPrima!A:C,3,0)</f>
        <v>55.9</v>
      </c>
      <c r="K9199">
        <v>180</v>
      </c>
      <c r="L9199">
        <f t="shared" si="287"/>
        <v>10062</v>
      </c>
      <c r="M9199">
        <v>0</v>
      </c>
      <c r="N9199">
        <f t="shared" si="286"/>
        <v>10062</v>
      </c>
      <c r="O9199">
        <v>2</v>
      </c>
      <c r="P9199" t="str">
        <f>VLOOKUP(O9199,dFornecedor!A:B,2,0)</f>
        <v>Minerva</v>
      </c>
    </row>
    <row r="9200" spans="1:16" x14ac:dyDescent="0.25">
      <c r="A9200">
        <v>9199</v>
      </c>
      <c r="B9200" s="1">
        <v>44502</v>
      </c>
      <c r="C9200" s="1">
        <v>44504</v>
      </c>
      <c r="D9200" s="1">
        <v>44535</v>
      </c>
      <c r="E9200" s="1">
        <v>44534</v>
      </c>
      <c r="F9200">
        <v>1</v>
      </c>
      <c r="G9200" t="str">
        <f>VLOOKUP(F9200,dComprador!A:B,2,0)</f>
        <v>Alon</v>
      </c>
      <c r="H9200">
        <v>5</v>
      </c>
      <c r="I9200" t="str">
        <f>VLOOKUP(H9200,dMateriaPrima!A:B,2,0)</f>
        <v>Areia</v>
      </c>
      <c r="J9200">
        <f>VLOOKUP(H9200,dMateriaPrima!A:C,3,0)</f>
        <v>3.59</v>
      </c>
      <c r="K9200">
        <v>611</v>
      </c>
      <c r="L9200">
        <f t="shared" si="287"/>
        <v>2193.4899999999998</v>
      </c>
      <c r="M9200">
        <v>0</v>
      </c>
      <c r="N9200">
        <f t="shared" si="286"/>
        <v>2193.4899999999998</v>
      </c>
      <c r="O9200">
        <v>2</v>
      </c>
      <c r="P9200" t="str">
        <f>VLOOKUP(O9200,dFornecedor!A:B,2,0)</f>
        <v>Minerva</v>
      </c>
    </row>
    <row r="9201" spans="1:16" x14ac:dyDescent="0.25">
      <c r="A9201">
        <v>9200</v>
      </c>
      <c r="B9201" s="1">
        <v>44503</v>
      </c>
      <c r="C9201" s="1">
        <v>44507</v>
      </c>
      <c r="D9201" s="1">
        <v>44510</v>
      </c>
      <c r="E9201" s="1">
        <v>44509</v>
      </c>
      <c r="F9201">
        <v>4</v>
      </c>
      <c r="G9201" t="str">
        <f>VLOOKUP(F9201,dComprador!A:B,2,0)</f>
        <v>Lira</v>
      </c>
      <c r="H9201">
        <v>1</v>
      </c>
      <c r="I9201" t="str">
        <f>VLOOKUP(H9201,dMateriaPrima!A:B,2,0)</f>
        <v>Tecido</v>
      </c>
      <c r="J9201">
        <f>VLOOKUP(H9201,dMateriaPrima!A:C,3,0)</f>
        <v>18</v>
      </c>
      <c r="K9201">
        <v>120</v>
      </c>
      <c r="L9201">
        <f t="shared" si="287"/>
        <v>2160</v>
      </c>
      <c r="M9201">
        <v>31</v>
      </c>
      <c r="N9201">
        <f t="shared" si="286"/>
        <v>1490.4</v>
      </c>
      <c r="O9201">
        <v>1</v>
      </c>
      <c r="P9201" t="str">
        <f>VLOOKUP(O9201,dFornecedor!A:B,2,0)</f>
        <v>NorthShore</v>
      </c>
    </row>
    <row r="9202" spans="1:16" x14ac:dyDescent="0.25">
      <c r="A9202">
        <v>9201</v>
      </c>
      <c r="B9202" s="1">
        <v>44503</v>
      </c>
      <c r="C9202" s="1">
        <v>44512</v>
      </c>
      <c r="D9202" s="1">
        <v>44514</v>
      </c>
      <c r="E9202" s="1">
        <v>44514</v>
      </c>
      <c r="F9202">
        <v>4</v>
      </c>
      <c r="G9202" t="str">
        <f>VLOOKUP(F9202,dComprador!A:B,2,0)</f>
        <v>Lira</v>
      </c>
      <c r="H9202">
        <v>10</v>
      </c>
      <c r="I9202" t="str">
        <f>VLOOKUP(H9202,dMateriaPrima!A:B,2,0)</f>
        <v>Pedra Britada</v>
      </c>
      <c r="J9202">
        <f>VLOOKUP(H9202,dMateriaPrima!A:C,3,0)</f>
        <v>56</v>
      </c>
      <c r="K9202">
        <v>95</v>
      </c>
      <c r="L9202">
        <f t="shared" si="287"/>
        <v>5320</v>
      </c>
      <c r="M9202">
        <v>0</v>
      </c>
      <c r="N9202">
        <f t="shared" si="286"/>
        <v>5320</v>
      </c>
      <c r="O9202">
        <v>3</v>
      </c>
      <c r="P9202" t="str">
        <f>VLOOKUP(O9202,dFornecedor!A:B,2,0)</f>
        <v>StepUp</v>
      </c>
    </row>
    <row r="9203" spans="1:16" x14ac:dyDescent="0.25">
      <c r="A9203">
        <v>9202</v>
      </c>
      <c r="B9203" s="1">
        <v>44503</v>
      </c>
      <c r="C9203" s="1">
        <v>44511</v>
      </c>
      <c r="D9203" s="1">
        <v>44513</v>
      </c>
      <c r="E9203" s="1">
        <v>44514</v>
      </c>
      <c r="F9203">
        <v>4</v>
      </c>
      <c r="G9203" t="str">
        <f>VLOOKUP(F9203,dComprador!A:B,2,0)</f>
        <v>Lira</v>
      </c>
      <c r="H9203">
        <v>11</v>
      </c>
      <c r="I9203" t="str">
        <f>VLOOKUP(H9203,dMateriaPrima!A:B,2,0)</f>
        <v>Papel</v>
      </c>
      <c r="J9203">
        <f>VLOOKUP(H9203,dMateriaPrima!A:C,3,0)</f>
        <v>9</v>
      </c>
      <c r="K9203">
        <v>29</v>
      </c>
      <c r="L9203">
        <f t="shared" si="287"/>
        <v>261</v>
      </c>
      <c r="M9203">
        <v>0</v>
      </c>
      <c r="N9203">
        <f t="shared" si="286"/>
        <v>261</v>
      </c>
      <c r="O9203">
        <v>2</v>
      </c>
      <c r="P9203" t="str">
        <f>VLOOKUP(O9203,dFornecedor!A:B,2,0)</f>
        <v>Minerva</v>
      </c>
    </row>
    <row r="9204" spans="1:16" x14ac:dyDescent="0.25">
      <c r="A9204">
        <v>9203</v>
      </c>
      <c r="B9204" s="1">
        <v>44503</v>
      </c>
      <c r="C9204" s="1">
        <v>44511</v>
      </c>
      <c r="D9204" s="1">
        <v>44513</v>
      </c>
      <c r="E9204" s="1">
        <v>44517</v>
      </c>
      <c r="F9204">
        <v>4</v>
      </c>
      <c r="G9204" t="str">
        <f>VLOOKUP(F9204,dComprador!A:B,2,0)</f>
        <v>Lira</v>
      </c>
      <c r="H9204">
        <v>1</v>
      </c>
      <c r="I9204" t="str">
        <f>VLOOKUP(H9204,dMateriaPrima!A:B,2,0)</f>
        <v>Tecido</v>
      </c>
      <c r="J9204">
        <f>VLOOKUP(H9204,dMateriaPrima!A:C,3,0)</f>
        <v>18</v>
      </c>
      <c r="K9204">
        <v>186</v>
      </c>
      <c r="L9204">
        <f t="shared" si="287"/>
        <v>3348</v>
      </c>
      <c r="M9204">
        <v>0</v>
      </c>
      <c r="N9204">
        <f t="shared" si="286"/>
        <v>3348</v>
      </c>
      <c r="O9204">
        <v>2</v>
      </c>
      <c r="P9204" t="str">
        <f>VLOOKUP(O9204,dFornecedor!A:B,2,0)</f>
        <v>Minerva</v>
      </c>
    </row>
    <row r="9205" spans="1:16" x14ac:dyDescent="0.25">
      <c r="A9205">
        <v>9204</v>
      </c>
      <c r="B9205" s="1">
        <v>44503</v>
      </c>
      <c r="C9205" s="1">
        <v>44507</v>
      </c>
      <c r="D9205" s="1">
        <v>44517</v>
      </c>
      <c r="E9205" s="1">
        <v>44516</v>
      </c>
      <c r="F9205">
        <v>2</v>
      </c>
      <c r="G9205" t="str">
        <f>VLOOKUP(F9205,dComprador!A:B,2,0)</f>
        <v>João</v>
      </c>
      <c r="H9205">
        <v>2</v>
      </c>
      <c r="I9205" t="str">
        <f>VLOOKUP(H9205,dMateriaPrima!A:B,2,0)</f>
        <v>Chapa Metal</v>
      </c>
      <c r="J9205">
        <f>VLOOKUP(H9205,dMateriaPrima!A:C,3,0)</f>
        <v>299.89999999999998</v>
      </c>
      <c r="K9205">
        <v>42</v>
      </c>
      <c r="L9205">
        <f t="shared" si="287"/>
        <v>12595.8</v>
      </c>
      <c r="M9205">
        <v>0</v>
      </c>
      <c r="N9205">
        <f t="shared" si="286"/>
        <v>12595.8</v>
      </c>
      <c r="O9205">
        <v>4</v>
      </c>
      <c r="P9205" t="str">
        <f>VLOOKUP(O9205,dFornecedor!A:B,2,0)</f>
        <v>AlphaOmega</v>
      </c>
    </row>
    <row r="9206" spans="1:16" x14ac:dyDescent="0.25">
      <c r="A9206">
        <v>9205</v>
      </c>
      <c r="B9206" s="1">
        <v>44503</v>
      </c>
      <c r="C9206" s="1">
        <v>44503</v>
      </c>
      <c r="D9206" s="1">
        <v>44518</v>
      </c>
      <c r="E9206" s="1">
        <v>44521</v>
      </c>
      <c r="F9206">
        <v>1</v>
      </c>
      <c r="G9206" t="str">
        <f>VLOOKUP(F9206,dComprador!A:B,2,0)</f>
        <v>Alon</v>
      </c>
      <c r="H9206">
        <v>8</v>
      </c>
      <c r="I9206" t="str">
        <f>VLOOKUP(H9206,dMateriaPrima!A:B,2,0)</f>
        <v>Cimento</v>
      </c>
      <c r="J9206">
        <f>VLOOKUP(H9206,dMateriaPrima!A:C,3,0)</f>
        <v>23</v>
      </c>
      <c r="K9206">
        <v>59</v>
      </c>
      <c r="L9206">
        <f t="shared" si="287"/>
        <v>1357</v>
      </c>
      <c r="M9206">
        <v>0</v>
      </c>
      <c r="N9206">
        <f t="shared" si="286"/>
        <v>1357</v>
      </c>
      <c r="O9206">
        <v>2</v>
      </c>
      <c r="P9206" t="str">
        <f>VLOOKUP(O9206,dFornecedor!A:B,2,0)</f>
        <v>Minerva</v>
      </c>
    </row>
    <row r="9207" spans="1:16" x14ac:dyDescent="0.25">
      <c r="A9207">
        <v>9206</v>
      </c>
      <c r="B9207" s="1">
        <v>44503</v>
      </c>
      <c r="C9207" s="1">
        <v>44504</v>
      </c>
      <c r="D9207" s="1">
        <v>44521</v>
      </c>
      <c r="E9207" s="1">
        <v>44525</v>
      </c>
      <c r="F9207">
        <v>1</v>
      </c>
      <c r="G9207" t="str">
        <f>VLOOKUP(F9207,dComprador!A:B,2,0)</f>
        <v>Alon</v>
      </c>
      <c r="H9207">
        <v>1</v>
      </c>
      <c r="I9207" t="str">
        <f>VLOOKUP(H9207,dMateriaPrima!A:B,2,0)</f>
        <v>Tecido</v>
      </c>
      <c r="J9207">
        <f>VLOOKUP(H9207,dMateriaPrima!A:C,3,0)</f>
        <v>18</v>
      </c>
      <c r="K9207">
        <v>587</v>
      </c>
      <c r="L9207">
        <f t="shared" si="287"/>
        <v>10566</v>
      </c>
      <c r="M9207">
        <v>0</v>
      </c>
      <c r="N9207">
        <f t="shared" si="286"/>
        <v>10566</v>
      </c>
      <c r="O9207">
        <v>3</v>
      </c>
      <c r="P9207" t="str">
        <f>VLOOKUP(O9207,dFornecedor!A:B,2,0)</f>
        <v>StepUp</v>
      </c>
    </row>
    <row r="9208" spans="1:16" x14ac:dyDescent="0.25">
      <c r="A9208">
        <v>9207</v>
      </c>
      <c r="B9208" s="1">
        <v>44503</v>
      </c>
      <c r="C9208" s="1">
        <v>44509</v>
      </c>
      <c r="D9208" s="1">
        <v>44524</v>
      </c>
      <c r="E9208" s="1">
        <v>44524</v>
      </c>
      <c r="F9208">
        <v>1</v>
      </c>
      <c r="G9208" t="str">
        <f>VLOOKUP(F9208,dComprador!A:B,2,0)</f>
        <v>Alon</v>
      </c>
      <c r="H9208">
        <v>7</v>
      </c>
      <c r="I9208" t="str">
        <f>VLOOKUP(H9208,dMateriaPrima!A:B,2,0)</f>
        <v>Poliéster</v>
      </c>
      <c r="J9208">
        <f>VLOOKUP(H9208,dMateriaPrima!A:C,3,0)</f>
        <v>8</v>
      </c>
      <c r="K9208">
        <v>101</v>
      </c>
      <c r="L9208">
        <f t="shared" si="287"/>
        <v>808</v>
      </c>
      <c r="M9208">
        <v>0</v>
      </c>
      <c r="N9208">
        <f t="shared" si="286"/>
        <v>808</v>
      </c>
      <c r="O9208">
        <v>2</v>
      </c>
      <c r="P9208" t="str">
        <f>VLOOKUP(O9208,dFornecedor!A:B,2,0)</f>
        <v>Minerva</v>
      </c>
    </row>
    <row r="9209" spans="1:16" x14ac:dyDescent="0.25">
      <c r="A9209">
        <v>9208</v>
      </c>
      <c r="B9209" s="1">
        <v>44503</v>
      </c>
      <c r="C9209" s="1">
        <v>44511</v>
      </c>
      <c r="D9209" s="1">
        <v>44521</v>
      </c>
      <c r="E9209" s="1">
        <v>44523</v>
      </c>
      <c r="F9209">
        <v>1</v>
      </c>
      <c r="G9209" t="str">
        <f>VLOOKUP(F9209,dComprador!A:B,2,0)</f>
        <v>Alon</v>
      </c>
      <c r="H9209">
        <v>10</v>
      </c>
      <c r="I9209" t="str">
        <f>VLOOKUP(H9209,dMateriaPrima!A:B,2,0)</f>
        <v>Pedra Britada</v>
      </c>
      <c r="J9209">
        <f>VLOOKUP(H9209,dMateriaPrima!A:C,3,0)</f>
        <v>56</v>
      </c>
      <c r="K9209">
        <v>82</v>
      </c>
      <c r="L9209">
        <f t="shared" si="287"/>
        <v>4592</v>
      </c>
      <c r="M9209">
        <v>0</v>
      </c>
      <c r="N9209">
        <f t="shared" si="286"/>
        <v>4592</v>
      </c>
      <c r="O9209">
        <v>3</v>
      </c>
      <c r="P9209" t="str">
        <f>VLOOKUP(O9209,dFornecedor!A:B,2,0)</f>
        <v>StepUp</v>
      </c>
    </row>
    <row r="9210" spans="1:16" x14ac:dyDescent="0.25">
      <c r="A9210">
        <v>9209</v>
      </c>
      <c r="B9210" s="1">
        <v>44503</v>
      </c>
      <c r="C9210" s="1">
        <v>44503</v>
      </c>
      <c r="D9210" s="1">
        <v>44534</v>
      </c>
      <c r="E9210" s="1">
        <v>44540</v>
      </c>
      <c r="F9210">
        <v>1</v>
      </c>
      <c r="G9210" t="str">
        <f>VLOOKUP(F9210,dComprador!A:B,2,0)</f>
        <v>Alon</v>
      </c>
      <c r="H9210">
        <v>5</v>
      </c>
      <c r="I9210" t="str">
        <f>VLOOKUP(H9210,dMateriaPrima!A:B,2,0)</f>
        <v>Areia</v>
      </c>
      <c r="J9210">
        <f>VLOOKUP(H9210,dMateriaPrima!A:C,3,0)</f>
        <v>3.59</v>
      </c>
      <c r="K9210">
        <v>480</v>
      </c>
      <c r="L9210">
        <f t="shared" si="287"/>
        <v>1723.1999999999998</v>
      </c>
      <c r="M9210">
        <v>0</v>
      </c>
      <c r="N9210">
        <f t="shared" si="286"/>
        <v>1723.1999999999998</v>
      </c>
      <c r="O9210">
        <v>2</v>
      </c>
      <c r="P9210" t="str">
        <f>VLOOKUP(O9210,dFornecedor!A:B,2,0)</f>
        <v>Minerva</v>
      </c>
    </row>
    <row r="9211" spans="1:16" x14ac:dyDescent="0.25">
      <c r="A9211">
        <v>9210</v>
      </c>
      <c r="B9211" s="1">
        <v>44503</v>
      </c>
      <c r="C9211" s="1">
        <v>44504</v>
      </c>
      <c r="D9211" s="1">
        <v>44525</v>
      </c>
      <c r="E9211" s="1">
        <v>44523</v>
      </c>
      <c r="F9211">
        <v>1</v>
      </c>
      <c r="G9211" t="str">
        <f>VLOOKUP(F9211,dComprador!A:B,2,0)</f>
        <v>Alon</v>
      </c>
      <c r="H9211">
        <v>4</v>
      </c>
      <c r="I9211" t="str">
        <f>VLOOKUP(H9211,dMateriaPrima!A:B,2,0)</f>
        <v>Madeira</v>
      </c>
      <c r="J9211">
        <f>VLOOKUP(H9211,dMateriaPrima!A:C,3,0)</f>
        <v>168</v>
      </c>
      <c r="K9211">
        <v>183</v>
      </c>
      <c r="L9211">
        <f t="shared" si="287"/>
        <v>30744</v>
      </c>
      <c r="M9211">
        <v>0</v>
      </c>
      <c r="N9211">
        <f t="shared" si="286"/>
        <v>30744</v>
      </c>
      <c r="O9211">
        <v>4</v>
      </c>
      <c r="P9211" t="str">
        <f>VLOOKUP(O9211,dFornecedor!A:B,2,0)</f>
        <v>AlphaOmega</v>
      </c>
    </row>
    <row r="9212" spans="1:16" x14ac:dyDescent="0.25">
      <c r="A9212">
        <v>9211</v>
      </c>
      <c r="B9212" s="1">
        <v>44503</v>
      </c>
      <c r="C9212" s="1">
        <v>44503</v>
      </c>
      <c r="D9212" s="1">
        <v>44525</v>
      </c>
      <c r="E9212" s="1">
        <v>44529</v>
      </c>
      <c r="F9212">
        <v>1</v>
      </c>
      <c r="G9212" t="str">
        <f>VLOOKUP(F9212,dComprador!A:B,2,0)</f>
        <v>Alon</v>
      </c>
      <c r="H9212">
        <v>5</v>
      </c>
      <c r="I9212" t="str">
        <f>VLOOKUP(H9212,dMateriaPrima!A:B,2,0)</f>
        <v>Areia</v>
      </c>
      <c r="J9212">
        <f>VLOOKUP(H9212,dMateriaPrima!A:C,3,0)</f>
        <v>3.59</v>
      </c>
      <c r="K9212">
        <v>261</v>
      </c>
      <c r="L9212">
        <f t="shared" si="287"/>
        <v>936.99</v>
      </c>
      <c r="M9212">
        <v>20</v>
      </c>
      <c r="N9212">
        <f t="shared" si="286"/>
        <v>749.59199999999998</v>
      </c>
      <c r="O9212">
        <v>2</v>
      </c>
      <c r="P9212" t="str">
        <f>VLOOKUP(O9212,dFornecedor!A:B,2,0)</f>
        <v>Minerva</v>
      </c>
    </row>
    <row r="9213" spans="1:16" x14ac:dyDescent="0.25">
      <c r="A9213">
        <v>9212</v>
      </c>
      <c r="B9213" s="1">
        <v>44503</v>
      </c>
      <c r="C9213" s="1">
        <v>44505</v>
      </c>
      <c r="D9213" s="1">
        <v>44526</v>
      </c>
      <c r="E9213" s="1">
        <v>44530</v>
      </c>
      <c r="F9213">
        <v>1</v>
      </c>
      <c r="G9213" t="str">
        <f>VLOOKUP(F9213,dComprador!A:B,2,0)</f>
        <v>Alon</v>
      </c>
      <c r="H9213">
        <v>11</v>
      </c>
      <c r="I9213" t="str">
        <f>VLOOKUP(H9213,dMateriaPrima!A:B,2,0)</f>
        <v>Papel</v>
      </c>
      <c r="J9213">
        <f>VLOOKUP(H9213,dMateriaPrima!A:C,3,0)</f>
        <v>9</v>
      </c>
      <c r="K9213">
        <v>198</v>
      </c>
      <c r="L9213">
        <f t="shared" si="287"/>
        <v>1782</v>
      </c>
      <c r="M9213">
        <v>0</v>
      </c>
      <c r="N9213">
        <f t="shared" si="286"/>
        <v>1782</v>
      </c>
      <c r="O9213">
        <v>2</v>
      </c>
      <c r="P9213" t="str">
        <f>VLOOKUP(O9213,dFornecedor!A:B,2,0)</f>
        <v>Minerva</v>
      </c>
    </row>
    <row r="9214" spans="1:16" x14ac:dyDescent="0.25">
      <c r="A9214">
        <v>9213</v>
      </c>
      <c r="B9214" s="1">
        <v>44504</v>
      </c>
      <c r="C9214" s="1">
        <v>44504</v>
      </c>
      <c r="D9214" s="1">
        <v>44511</v>
      </c>
      <c r="E9214" s="1">
        <v>44513</v>
      </c>
      <c r="F9214">
        <v>4</v>
      </c>
      <c r="G9214" t="str">
        <f>VLOOKUP(F9214,dComprador!A:B,2,0)</f>
        <v>Lira</v>
      </c>
      <c r="H9214">
        <v>5</v>
      </c>
      <c r="I9214" t="str">
        <f>VLOOKUP(H9214,dMateriaPrima!A:B,2,0)</f>
        <v>Areia</v>
      </c>
      <c r="J9214">
        <f>VLOOKUP(H9214,dMateriaPrima!A:C,3,0)</f>
        <v>3.59</v>
      </c>
      <c r="K9214">
        <v>421</v>
      </c>
      <c r="L9214">
        <f t="shared" si="287"/>
        <v>1511.3899999999999</v>
      </c>
      <c r="M9214">
        <v>0</v>
      </c>
      <c r="N9214">
        <f t="shared" si="286"/>
        <v>1511.3899999999999</v>
      </c>
      <c r="O9214">
        <v>2</v>
      </c>
      <c r="P9214" t="str">
        <f>VLOOKUP(O9214,dFornecedor!A:B,2,0)</f>
        <v>Minerva</v>
      </c>
    </row>
    <row r="9215" spans="1:16" x14ac:dyDescent="0.25">
      <c r="A9215">
        <v>9214</v>
      </c>
      <c r="B9215" s="1">
        <v>44504</v>
      </c>
      <c r="C9215" s="1">
        <v>44505</v>
      </c>
      <c r="D9215" s="1">
        <v>44512</v>
      </c>
      <c r="E9215" s="1">
        <v>44514</v>
      </c>
      <c r="F9215">
        <v>4</v>
      </c>
      <c r="G9215" t="str">
        <f>VLOOKUP(F9215,dComprador!A:B,2,0)</f>
        <v>Lira</v>
      </c>
      <c r="H9215">
        <v>5</v>
      </c>
      <c r="I9215" t="str">
        <f>VLOOKUP(H9215,dMateriaPrima!A:B,2,0)</f>
        <v>Areia</v>
      </c>
      <c r="J9215">
        <f>VLOOKUP(H9215,dMateriaPrima!A:C,3,0)</f>
        <v>3.59</v>
      </c>
      <c r="K9215">
        <v>267</v>
      </c>
      <c r="L9215">
        <f t="shared" si="287"/>
        <v>958.53</v>
      </c>
      <c r="M9215">
        <v>0</v>
      </c>
      <c r="N9215">
        <f t="shared" si="286"/>
        <v>958.53</v>
      </c>
      <c r="O9215">
        <v>3</v>
      </c>
      <c r="P9215" t="str">
        <f>VLOOKUP(O9215,dFornecedor!A:B,2,0)</f>
        <v>StepUp</v>
      </c>
    </row>
    <row r="9216" spans="1:16" x14ac:dyDescent="0.25">
      <c r="A9216">
        <v>9215</v>
      </c>
      <c r="B9216" s="1">
        <v>44504</v>
      </c>
      <c r="C9216" s="1">
        <v>44504</v>
      </c>
      <c r="D9216" s="1">
        <v>44511</v>
      </c>
      <c r="E9216" s="1">
        <v>44515</v>
      </c>
      <c r="F9216">
        <v>4</v>
      </c>
      <c r="G9216" t="str">
        <f>VLOOKUP(F9216,dComprador!A:B,2,0)</f>
        <v>Lira</v>
      </c>
      <c r="H9216">
        <v>1</v>
      </c>
      <c r="I9216" t="str">
        <f>VLOOKUP(H9216,dMateriaPrima!A:B,2,0)</f>
        <v>Tecido</v>
      </c>
      <c r="J9216">
        <f>VLOOKUP(H9216,dMateriaPrima!A:C,3,0)</f>
        <v>18</v>
      </c>
      <c r="K9216">
        <v>23</v>
      </c>
      <c r="L9216">
        <f t="shared" si="287"/>
        <v>414</v>
      </c>
      <c r="M9216">
        <v>0</v>
      </c>
      <c r="N9216">
        <f t="shared" si="286"/>
        <v>414</v>
      </c>
      <c r="O9216">
        <v>2</v>
      </c>
      <c r="P9216" t="str">
        <f>VLOOKUP(O9216,dFornecedor!A:B,2,0)</f>
        <v>Minerva</v>
      </c>
    </row>
    <row r="9217" spans="1:16" x14ac:dyDescent="0.25">
      <c r="A9217">
        <v>9216</v>
      </c>
      <c r="B9217" s="1">
        <v>44504</v>
      </c>
      <c r="C9217" s="1">
        <v>44512</v>
      </c>
      <c r="D9217" s="1">
        <v>44512</v>
      </c>
      <c r="E9217" s="1">
        <v>44517</v>
      </c>
      <c r="F9217">
        <v>4</v>
      </c>
      <c r="G9217" t="str">
        <f>VLOOKUP(F9217,dComprador!A:B,2,0)</f>
        <v>Lira</v>
      </c>
      <c r="H9217">
        <v>7</v>
      </c>
      <c r="I9217" t="str">
        <f>VLOOKUP(H9217,dMateriaPrima!A:B,2,0)</f>
        <v>Poliéster</v>
      </c>
      <c r="J9217">
        <f>VLOOKUP(H9217,dMateriaPrima!A:C,3,0)</f>
        <v>8</v>
      </c>
      <c r="K9217">
        <v>79</v>
      </c>
      <c r="L9217">
        <f t="shared" si="287"/>
        <v>632</v>
      </c>
      <c r="M9217">
        <v>0</v>
      </c>
      <c r="N9217">
        <f t="shared" si="286"/>
        <v>632</v>
      </c>
      <c r="O9217">
        <v>1</v>
      </c>
      <c r="P9217" t="str">
        <f>VLOOKUP(O9217,dFornecedor!A:B,2,0)</f>
        <v>NorthShore</v>
      </c>
    </row>
    <row r="9218" spans="1:16" x14ac:dyDescent="0.25">
      <c r="A9218">
        <v>9217</v>
      </c>
      <c r="B9218" s="1">
        <v>44504</v>
      </c>
      <c r="C9218" s="1">
        <v>44514</v>
      </c>
      <c r="D9218" s="1">
        <v>44521</v>
      </c>
      <c r="E9218" s="1">
        <v>44525</v>
      </c>
      <c r="F9218">
        <v>1</v>
      </c>
      <c r="G9218" t="str">
        <f>VLOOKUP(F9218,dComprador!A:B,2,0)</f>
        <v>Alon</v>
      </c>
      <c r="H9218">
        <v>9</v>
      </c>
      <c r="I9218" t="str">
        <f>VLOOKUP(H9218,dMateriaPrima!A:B,2,0)</f>
        <v>Couro</v>
      </c>
      <c r="J9218">
        <f>VLOOKUP(H9218,dMateriaPrima!A:C,3,0)</f>
        <v>4.4000000000000004</v>
      </c>
      <c r="K9218">
        <v>371</v>
      </c>
      <c r="L9218">
        <f t="shared" si="287"/>
        <v>1632.4</v>
      </c>
      <c r="M9218">
        <v>25</v>
      </c>
      <c r="N9218">
        <f t="shared" ref="N9218:N9281" si="288">SUM(L9218-((L9218*M9218)/100))</f>
        <v>1224.3000000000002</v>
      </c>
      <c r="O9218">
        <v>3</v>
      </c>
      <c r="P9218" t="str">
        <f>VLOOKUP(O9218,dFornecedor!A:B,2,0)</f>
        <v>StepUp</v>
      </c>
    </row>
    <row r="9219" spans="1:16" x14ac:dyDescent="0.25">
      <c r="A9219">
        <v>9218</v>
      </c>
      <c r="B9219" s="1">
        <v>44504</v>
      </c>
      <c r="C9219" s="1">
        <v>44505</v>
      </c>
      <c r="D9219" s="1">
        <v>44525</v>
      </c>
      <c r="E9219" s="1">
        <v>44525</v>
      </c>
      <c r="F9219">
        <v>1</v>
      </c>
      <c r="G9219" t="str">
        <f>VLOOKUP(F9219,dComprador!A:B,2,0)</f>
        <v>Alon</v>
      </c>
      <c r="H9219">
        <v>9</v>
      </c>
      <c r="I9219" t="str">
        <f>VLOOKUP(H9219,dMateriaPrima!A:B,2,0)</f>
        <v>Couro</v>
      </c>
      <c r="J9219">
        <f>VLOOKUP(H9219,dMateriaPrima!A:C,3,0)</f>
        <v>4.4000000000000004</v>
      </c>
      <c r="K9219">
        <v>2</v>
      </c>
      <c r="L9219">
        <f t="shared" ref="L9219:L9282" si="289">J9219*K9219</f>
        <v>8.8000000000000007</v>
      </c>
      <c r="M9219">
        <v>0</v>
      </c>
      <c r="N9219">
        <f t="shared" si="288"/>
        <v>8.8000000000000007</v>
      </c>
      <c r="O9219">
        <v>3</v>
      </c>
      <c r="P9219" t="str">
        <f>VLOOKUP(O9219,dFornecedor!A:B,2,0)</f>
        <v>StepUp</v>
      </c>
    </row>
    <row r="9220" spans="1:16" x14ac:dyDescent="0.25">
      <c r="A9220">
        <v>9219</v>
      </c>
      <c r="B9220" s="1">
        <v>44504</v>
      </c>
      <c r="C9220" s="1">
        <v>44513</v>
      </c>
      <c r="D9220" s="1">
        <v>44535</v>
      </c>
      <c r="E9220" s="1">
        <v>44539</v>
      </c>
      <c r="F9220">
        <v>1</v>
      </c>
      <c r="G9220" t="str">
        <f>VLOOKUP(F9220,dComprador!A:B,2,0)</f>
        <v>Alon</v>
      </c>
      <c r="H9220">
        <v>8</v>
      </c>
      <c r="I9220" t="str">
        <f>VLOOKUP(H9220,dMateriaPrima!A:B,2,0)</f>
        <v>Cimento</v>
      </c>
      <c r="J9220">
        <f>VLOOKUP(H9220,dMateriaPrima!A:C,3,0)</f>
        <v>23</v>
      </c>
      <c r="K9220">
        <v>88</v>
      </c>
      <c r="L9220">
        <f t="shared" si="289"/>
        <v>2024</v>
      </c>
      <c r="M9220">
        <v>0</v>
      </c>
      <c r="N9220">
        <f t="shared" si="288"/>
        <v>2024</v>
      </c>
      <c r="O9220">
        <v>3</v>
      </c>
      <c r="P9220" t="str">
        <f>VLOOKUP(O9220,dFornecedor!A:B,2,0)</f>
        <v>StepUp</v>
      </c>
    </row>
    <row r="9221" spans="1:16" x14ac:dyDescent="0.25">
      <c r="A9221">
        <v>9220</v>
      </c>
      <c r="B9221" s="1">
        <v>44504</v>
      </c>
      <c r="C9221" s="1">
        <v>44505</v>
      </c>
      <c r="D9221" s="1">
        <v>44535</v>
      </c>
      <c r="E9221" s="1">
        <v>44541</v>
      </c>
      <c r="F9221">
        <v>1</v>
      </c>
      <c r="G9221" t="str">
        <f>VLOOKUP(F9221,dComprador!A:B,2,0)</f>
        <v>Alon</v>
      </c>
      <c r="H9221">
        <v>4</v>
      </c>
      <c r="I9221" t="str">
        <f>VLOOKUP(H9221,dMateriaPrima!A:B,2,0)</f>
        <v>Madeira</v>
      </c>
      <c r="J9221">
        <f>VLOOKUP(H9221,dMateriaPrima!A:C,3,0)</f>
        <v>168</v>
      </c>
      <c r="K9221">
        <v>200</v>
      </c>
      <c r="L9221">
        <f t="shared" si="289"/>
        <v>33600</v>
      </c>
      <c r="M9221">
        <v>0</v>
      </c>
      <c r="N9221">
        <f t="shared" si="288"/>
        <v>33600</v>
      </c>
      <c r="O9221">
        <v>3</v>
      </c>
      <c r="P9221" t="str">
        <f>VLOOKUP(O9221,dFornecedor!A:B,2,0)</f>
        <v>StepUp</v>
      </c>
    </row>
    <row r="9222" spans="1:16" x14ac:dyDescent="0.25">
      <c r="A9222">
        <v>9221</v>
      </c>
      <c r="B9222" s="1">
        <v>44504</v>
      </c>
      <c r="C9222" s="1">
        <v>44504</v>
      </c>
      <c r="D9222" s="1">
        <v>44526</v>
      </c>
      <c r="E9222" s="1">
        <v>44529</v>
      </c>
      <c r="F9222">
        <v>1</v>
      </c>
      <c r="G9222" t="str">
        <f>VLOOKUP(F9222,dComprador!A:B,2,0)</f>
        <v>Alon</v>
      </c>
      <c r="H9222">
        <v>9</v>
      </c>
      <c r="I9222" t="str">
        <f>VLOOKUP(H9222,dMateriaPrima!A:B,2,0)</f>
        <v>Couro</v>
      </c>
      <c r="J9222">
        <f>VLOOKUP(H9222,dMateriaPrima!A:C,3,0)</f>
        <v>4.4000000000000004</v>
      </c>
      <c r="K9222">
        <v>117</v>
      </c>
      <c r="L9222">
        <f t="shared" si="289"/>
        <v>514.80000000000007</v>
      </c>
      <c r="M9222">
        <v>0</v>
      </c>
      <c r="N9222">
        <f t="shared" si="288"/>
        <v>514.80000000000007</v>
      </c>
      <c r="O9222">
        <v>2</v>
      </c>
      <c r="P9222" t="str">
        <f>VLOOKUP(O9222,dFornecedor!A:B,2,0)</f>
        <v>Minerva</v>
      </c>
    </row>
    <row r="9223" spans="1:16" x14ac:dyDescent="0.25">
      <c r="A9223">
        <v>9222</v>
      </c>
      <c r="B9223" s="1">
        <v>44505</v>
      </c>
      <c r="C9223" s="1">
        <v>44512</v>
      </c>
      <c r="D9223" s="1">
        <v>44514</v>
      </c>
      <c r="E9223" s="1">
        <v>44521</v>
      </c>
      <c r="F9223">
        <v>4</v>
      </c>
      <c r="G9223" t="str">
        <f>VLOOKUP(F9223,dComprador!A:B,2,0)</f>
        <v>Lira</v>
      </c>
      <c r="H9223">
        <v>7</v>
      </c>
      <c r="I9223" t="str">
        <f>VLOOKUP(H9223,dMateriaPrima!A:B,2,0)</f>
        <v>Poliéster</v>
      </c>
      <c r="J9223">
        <f>VLOOKUP(H9223,dMateriaPrima!A:C,3,0)</f>
        <v>8</v>
      </c>
      <c r="K9223">
        <v>494</v>
      </c>
      <c r="L9223">
        <f t="shared" si="289"/>
        <v>3952</v>
      </c>
      <c r="M9223">
        <v>0</v>
      </c>
      <c r="N9223">
        <f t="shared" si="288"/>
        <v>3952</v>
      </c>
      <c r="O9223">
        <v>2</v>
      </c>
      <c r="P9223" t="str">
        <f>VLOOKUP(O9223,dFornecedor!A:B,2,0)</f>
        <v>Minerva</v>
      </c>
    </row>
    <row r="9224" spans="1:16" x14ac:dyDescent="0.25">
      <c r="A9224">
        <v>9223</v>
      </c>
      <c r="B9224" s="1">
        <v>44505</v>
      </c>
      <c r="C9224" s="1">
        <v>44506</v>
      </c>
      <c r="D9224" s="1">
        <v>44513</v>
      </c>
      <c r="E9224" s="1">
        <v>44514</v>
      </c>
      <c r="F9224">
        <v>4</v>
      </c>
      <c r="G9224" t="str">
        <f>VLOOKUP(F9224,dComprador!A:B,2,0)</f>
        <v>Lira</v>
      </c>
      <c r="H9224">
        <v>10</v>
      </c>
      <c r="I9224" t="str">
        <f>VLOOKUP(H9224,dMateriaPrima!A:B,2,0)</f>
        <v>Pedra Britada</v>
      </c>
      <c r="J9224">
        <f>VLOOKUP(H9224,dMateriaPrima!A:C,3,0)</f>
        <v>56</v>
      </c>
      <c r="K9224">
        <v>84</v>
      </c>
      <c r="L9224">
        <f t="shared" si="289"/>
        <v>4704</v>
      </c>
      <c r="M9224">
        <v>0</v>
      </c>
      <c r="N9224">
        <f t="shared" si="288"/>
        <v>4704</v>
      </c>
      <c r="O9224">
        <v>3</v>
      </c>
      <c r="P9224" t="str">
        <f>VLOOKUP(O9224,dFornecedor!A:B,2,0)</f>
        <v>StepUp</v>
      </c>
    </row>
    <row r="9225" spans="1:16" x14ac:dyDescent="0.25">
      <c r="A9225">
        <v>9224</v>
      </c>
      <c r="B9225" s="1">
        <v>44505</v>
      </c>
      <c r="C9225" s="1">
        <v>44512</v>
      </c>
      <c r="D9225" s="1">
        <v>44513</v>
      </c>
      <c r="E9225" s="1">
        <v>44520</v>
      </c>
      <c r="F9225">
        <v>4</v>
      </c>
      <c r="G9225" t="str">
        <f>VLOOKUP(F9225,dComprador!A:B,2,0)</f>
        <v>Lira</v>
      </c>
      <c r="H9225">
        <v>11</v>
      </c>
      <c r="I9225" t="str">
        <f>VLOOKUP(H9225,dMateriaPrima!A:B,2,0)</f>
        <v>Papel</v>
      </c>
      <c r="J9225">
        <f>VLOOKUP(H9225,dMateriaPrima!A:C,3,0)</f>
        <v>9</v>
      </c>
      <c r="K9225">
        <v>513</v>
      </c>
      <c r="L9225">
        <f t="shared" si="289"/>
        <v>4617</v>
      </c>
      <c r="M9225">
        <v>0</v>
      </c>
      <c r="N9225">
        <f t="shared" si="288"/>
        <v>4617</v>
      </c>
      <c r="O9225">
        <v>2</v>
      </c>
      <c r="P9225" t="str">
        <f>VLOOKUP(O9225,dFornecedor!A:B,2,0)</f>
        <v>Minerva</v>
      </c>
    </row>
    <row r="9226" spans="1:16" x14ac:dyDescent="0.25">
      <c r="A9226">
        <v>9225</v>
      </c>
      <c r="B9226" s="1">
        <v>44505</v>
      </c>
      <c r="C9226" s="1">
        <v>44505</v>
      </c>
      <c r="D9226" s="1">
        <v>44513</v>
      </c>
      <c r="E9226" s="1">
        <v>44514</v>
      </c>
      <c r="F9226">
        <v>4</v>
      </c>
      <c r="G9226" t="str">
        <f>VLOOKUP(F9226,dComprador!A:B,2,0)</f>
        <v>Lira</v>
      </c>
      <c r="H9226">
        <v>7</v>
      </c>
      <c r="I9226" t="str">
        <f>VLOOKUP(H9226,dMateriaPrima!A:B,2,0)</f>
        <v>Poliéster</v>
      </c>
      <c r="J9226">
        <f>VLOOKUP(H9226,dMateriaPrima!A:C,3,0)</f>
        <v>8</v>
      </c>
      <c r="K9226">
        <v>115</v>
      </c>
      <c r="L9226">
        <f t="shared" si="289"/>
        <v>920</v>
      </c>
      <c r="M9226">
        <v>0</v>
      </c>
      <c r="N9226">
        <f t="shared" si="288"/>
        <v>920</v>
      </c>
      <c r="O9226">
        <v>2</v>
      </c>
      <c r="P9226" t="str">
        <f>VLOOKUP(O9226,dFornecedor!A:B,2,0)</f>
        <v>Minerva</v>
      </c>
    </row>
    <row r="9227" spans="1:16" x14ac:dyDescent="0.25">
      <c r="A9227">
        <v>9226</v>
      </c>
      <c r="B9227" s="1">
        <v>44505</v>
      </c>
      <c r="C9227" s="1">
        <v>44506</v>
      </c>
      <c r="D9227" s="1">
        <v>44525</v>
      </c>
      <c r="E9227" s="1">
        <v>44527</v>
      </c>
      <c r="F9227">
        <v>1</v>
      </c>
      <c r="G9227" t="str">
        <f>VLOOKUP(F9227,dComprador!A:B,2,0)</f>
        <v>Alon</v>
      </c>
      <c r="H9227">
        <v>10</v>
      </c>
      <c r="I9227" t="str">
        <f>VLOOKUP(H9227,dMateriaPrima!A:B,2,0)</f>
        <v>Pedra Britada</v>
      </c>
      <c r="J9227">
        <f>VLOOKUP(H9227,dMateriaPrima!A:C,3,0)</f>
        <v>56</v>
      </c>
      <c r="K9227">
        <v>227</v>
      </c>
      <c r="L9227">
        <f t="shared" si="289"/>
        <v>12712</v>
      </c>
      <c r="M9227">
        <v>0</v>
      </c>
      <c r="N9227">
        <f t="shared" si="288"/>
        <v>12712</v>
      </c>
      <c r="O9227">
        <v>3</v>
      </c>
      <c r="P9227" t="str">
        <f>VLOOKUP(O9227,dFornecedor!A:B,2,0)</f>
        <v>StepUp</v>
      </c>
    </row>
    <row r="9228" spans="1:16" x14ac:dyDescent="0.25">
      <c r="A9228">
        <v>9227</v>
      </c>
      <c r="B9228" s="1">
        <v>44505</v>
      </c>
      <c r="C9228" s="1">
        <v>44512</v>
      </c>
      <c r="D9228" s="1">
        <v>44522</v>
      </c>
      <c r="E9228" s="1">
        <v>44525</v>
      </c>
      <c r="F9228">
        <v>1</v>
      </c>
      <c r="G9228" t="str">
        <f>VLOOKUP(F9228,dComprador!A:B,2,0)</f>
        <v>Alon</v>
      </c>
      <c r="H9228">
        <v>1</v>
      </c>
      <c r="I9228" t="str">
        <f>VLOOKUP(H9228,dMateriaPrima!A:B,2,0)</f>
        <v>Tecido</v>
      </c>
      <c r="J9228">
        <f>VLOOKUP(H9228,dMateriaPrima!A:C,3,0)</f>
        <v>18</v>
      </c>
      <c r="K9228">
        <v>278</v>
      </c>
      <c r="L9228">
        <f t="shared" si="289"/>
        <v>5004</v>
      </c>
      <c r="M9228">
        <v>0</v>
      </c>
      <c r="N9228">
        <f t="shared" si="288"/>
        <v>5004</v>
      </c>
      <c r="O9228">
        <v>3</v>
      </c>
      <c r="P9228" t="str">
        <f>VLOOKUP(O9228,dFornecedor!A:B,2,0)</f>
        <v>StepUp</v>
      </c>
    </row>
    <row r="9229" spans="1:16" x14ac:dyDescent="0.25">
      <c r="A9229">
        <v>9228</v>
      </c>
      <c r="B9229" s="1">
        <v>44505</v>
      </c>
      <c r="C9229" s="1">
        <v>44512</v>
      </c>
      <c r="D9229" s="1">
        <v>44525</v>
      </c>
      <c r="E9229" s="1">
        <v>44524</v>
      </c>
      <c r="F9229">
        <v>1</v>
      </c>
      <c r="G9229" t="str">
        <f>VLOOKUP(F9229,dComprador!A:B,2,0)</f>
        <v>Alon</v>
      </c>
      <c r="H9229">
        <v>8</v>
      </c>
      <c r="I9229" t="str">
        <f>VLOOKUP(H9229,dMateriaPrima!A:B,2,0)</f>
        <v>Cimento</v>
      </c>
      <c r="J9229">
        <f>VLOOKUP(H9229,dMateriaPrima!A:C,3,0)</f>
        <v>23</v>
      </c>
      <c r="K9229">
        <v>372</v>
      </c>
      <c r="L9229">
        <f t="shared" si="289"/>
        <v>8556</v>
      </c>
      <c r="M9229">
        <v>0</v>
      </c>
      <c r="N9229">
        <f t="shared" si="288"/>
        <v>8556</v>
      </c>
      <c r="O9229">
        <v>3</v>
      </c>
      <c r="P9229" t="str">
        <f>VLOOKUP(O9229,dFornecedor!A:B,2,0)</f>
        <v>StepUp</v>
      </c>
    </row>
    <row r="9230" spans="1:16" x14ac:dyDescent="0.25">
      <c r="A9230">
        <v>9229</v>
      </c>
      <c r="B9230" s="1">
        <v>44505</v>
      </c>
      <c r="C9230" s="1">
        <v>44514</v>
      </c>
      <c r="D9230" s="1">
        <v>44525</v>
      </c>
      <c r="E9230" s="1">
        <v>44526</v>
      </c>
      <c r="F9230">
        <v>1</v>
      </c>
      <c r="G9230" t="str">
        <f>VLOOKUP(F9230,dComprador!A:B,2,0)</f>
        <v>Alon</v>
      </c>
      <c r="H9230">
        <v>5</v>
      </c>
      <c r="I9230" t="str">
        <f>VLOOKUP(H9230,dMateriaPrima!A:B,2,0)</f>
        <v>Areia</v>
      </c>
      <c r="J9230">
        <f>VLOOKUP(H9230,dMateriaPrima!A:C,3,0)</f>
        <v>3.59</v>
      </c>
      <c r="K9230">
        <v>32</v>
      </c>
      <c r="L9230">
        <f t="shared" si="289"/>
        <v>114.88</v>
      </c>
      <c r="M9230">
        <v>0</v>
      </c>
      <c r="N9230">
        <f t="shared" si="288"/>
        <v>114.88</v>
      </c>
      <c r="O9230">
        <v>3</v>
      </c>
      <c r="P9230" t="str">
        <f>VLOOKUP(O9230,dFornecedor!A:B,2,0)</f>
        <v>StepUp</v>
      </c>
    </row>
    <row r="9231" spans="1:16" x14ac:dyDescent="0.25">
      <c r="A9231">
        <v>9230</v>
      </c>
      <c r="B9231" s="1">
        <v>44505</v>
      </c>
      <c r="C9231" s="1">
        <v>44507</v>
      </c>
      <c r="D9231" s="1">
        <v>44534</v>
      </c>
      <c r="E9231" s="1">
        <v>44539</v>
      </c>
      <c r="F9231">
        <v>1</v>
      </c>
      <c r="G9231" t="str">
        <f>VLOOKUP(F9231,dComprador!A:B,2,0)</f>
        <v>Alon</v>
      </c>
      <c r="H9231">
        <v>9</v>
      </c>
      <c r="I9231" t="str">
        <f>VLOOKUP(H9231,dMateriaPrima!A:B,2,0)</f>
        <v>Couro</v>
      </c>
      <c r="J9231">
        <f>VLOOKUP(H9231,dMateriaPrima!A:C,3,0)</f>
        <v>4.4000000000000004</v>
      </c>
      <c r="K9231">
        <v>221</v>
      </c>
      <c r="L9231">
        <f t="shared" si="289"/>
        <v>972.40000000000009</v>
      </c>
      <c r="M9231">
        <v>0</v>
      </c>
      <c r="N9231">
        <f t="shared" si="288"/>
        <v>972.40000000000009</v>
      </c>
      <c r="O9231">
        <v>1</v>
      </c>
      <c r="P9231" t="str">
        <f>VLOOKUP(O9231,dFornecedor!A:B,2,0)</f>
        <v>NorthShore</v>
      </c>
    </row>
    <row r="9232" spans="1:16" x14ac:dyDescent="0.25">
      <c r="A9232">
        <v>9231</v>
      </c>
      <c r="B9232" s="1">
        <v>44505</v>
      </c>
      <c r="C9232" s="1">
        <v>44511</v>
      </c>
      <c r="D9232" s="1">
        <v>44535</v>
      </c>
      <c r="E9232" s="1">
        <v>44542</v>
      </c>
      <c r="F9232">
        <v>1</v>
      </c>
      <c r="G9232" t="str">
        <f>VLOOKUP(F9232,dComprador!A:B,2,0)</f>
        <v>Alon</v>
      </c>
      <c r="H9232">
        <v>1</v>
      </c>
      <c r="I9232" t="str">
        <f>VLOOKUP(H9232,dMateriaPrima!A:B,2,0)</f>
        <v>Tecido</v>
      </c>
      <c r="J9232">
        <f>VLOOKUP(H9232,dMateriaPrima!A:C,3,0)</f>
        <v>18</v>
      </c>
      <c r="K9232">
        <v>450</v>
      </c>
      <c r="L9232">
        <f t="shared" si="289"/>
        <v>8100</v>
      </c>
      <c r="M9232">
        <v>0</v>
      </c>
      <c r="N9232">
        <f t="shared" si="288"/>
        <v>8100</v>
      </c>
      <c r="O9232">
        <v>2</v>
      </c>
      <c r="P9232" t="str">
        <f>VLOOKUP(O9232,dFornecedor!A:B,2,0)</f>
        <v>Minerva</v>
      </c>
    </row>
    <row r="9233" spans="1:16" x14ac:dyDescent="0.25">
      <c r="A9233">
        <v>9232</v>
      </c>
      <c r="B9233" s="1">
        <v>44505</v>
      </c>
      <c r="C9233" s="1">
        <v>44513</v>
      </c>
      <c r="D9233" s="1">
        <v>44529</v>
      </c>
      <c r="E9233" s="1">
        <v>44531</v>
      </c>
      <c r="F9233">
        <v>1</v>
      </c>
      <c r="G9233" t="str">
        <f>VLOOKUP(F9233,dComprador!A:B,2,0)</f>
        <v>Alon</v>
      </c>
      <c r="H9233">
        <v>8</v>
      </c>
      <c r="I9233" t="str">
        <f>VLOOKUP(H9233,dMateriaPrima!A:B,2,0)</f>
        <v>Cimento</v>
      </c>
      <c r="J9233">
        <f>VLOOKUP(H9233,dMateriaPrima!A:C,3,0)</f>
        <v>23</v>
      </c>
      <c r="K9233">
        <v>54</v>
      </c>
      <c r="L9233">
        <f t="shared" si="289"/>
        <v>1242</v>
      </c>
      <c r="M9233">
        <v>0</v>
      </c>
      <c r="N9233">
        <f t="shared" si="288"/>
        <v>1242</v>
      </c>
      <c r="O9233">
        <v>2</v>
      </c>
      <c r="P9233" t="str">
        <f>VLOOKUP(O9233,dFornecedor!A:B,2,0)</f>
        <v>Minerva</v>
      </c>
    </row>
    <row r="9234" spans="1:16" x14ac:dyDescent="0.25">
      <c r="A9234">
        <v>9233</v>
      </c>
      <c r="B9234" s="1">
        <v>44506</v>
      </c>
      <c r="C9234" s="1">
        <v>44514</v>
      </c>
      <c r="D9234" s="1">
        <v>44518</v>
      </c>
      <c r="E9234" s="1">
        <v>44519</v>
      </c>
      <c r="F9234">
        <v>4</v>
      </c>
      <c r="G9234" t="str">
        <f>VLOOKUP(F9234,dComprador!A:B,2,0)</f>
        <v>Lira</v>
      </c>
      <c r="H9234">
        <v>1</v>
      </c>
      <c r="I9234" t="str">
        <f>VLOOKUP(H9234,dMateriaPrima!A:B,2,0)</f>
        <v>Tecido</v>
      </c>
      <c r="J9234">
        <f>VLOOKUP(H9234,dMateriaPrima!A:C,3,0)</f>
        <v>18</v>
      </c>
      <c r="K9234">
        <v>9</v>
      </c>
      <c r="L9234">
        <f t="shared" si="289"/>
        <v>162</v>
      </c>
      <c r="M9234">
        <v>0</v>
      </c>
      <c r="N9234">
        <f t="shared" si="288"/>
        <v>162</v>
      </c>
      <c r="O9234">
        <v>2</v>
      </c>
      <c r="P9234" t="str">
        <f>VLOOKUP(O9234,dFornecedor!A:B,2,0)</f>
        <v>Minerva</v>
      </c>
    </row>
    <row r="9235" spans="1:16" x14ac:dyDescent="0.25">
      <c r="A9235">
        <v>9234</v>
      </c>
      <c r="B9235" s="1">
        <v>44506</v>
      </c>
      <c r="C9235" s="1">
        <v>44506</v>
      </c>
      <c r="D9235" s="1">
        <v>44525</v>
      </c>
      <c r="E9235" s="1">
        <v>44526</v>
      </c>
      <c r="F9235">
        <v>1</v>
      </c>
      <c r="G9235" t="str">
        <f>VLOOKUP(F9235,dComprador!A:B,2,0)</f>
        <v>Alon</v>
      </c>
      <c r="H9235">
        <v>9</v>
      </c>
      <c r="I9235" t="str">
        <f>VLOOKUP(H9235,dMateriaPrima!A:B,2,0)</f>
        <v>Couro</v>
      </c>
      <c r="J9235">
        <f>VLOOKUP(H9235,dMateriaPrima!A:C,3,0)</f>
        <v>4.4000000000000004</v>
      </c>
      <c r="K9235">
        <v>52</v>
      </c>
      <c r="L9235">
        <f t="shared" si="289"/>
        <v>228.8</v>
      </c>
      <c r="M9235">
        <v>33</v>
      </c>
      <c r="N9235">
        <f t="shared" si="288"/>
        <v>153.29599999999999</v>
      </c>
      <c r="O9235">
        <v>5</v>
      </c>
      <c r="P9235" t="str">
        <f>VLOOKUP(O9235,dFornecedor!A:B,2,0)</f>
        <v>Atlas</v>
      </c>
    </row>
    <row r="9236" spans="1:16" x14ac:dyDescent="0.25">
      <c r="A9236">
        <v>9235</v>
      </c>
      <c r="B9236" s="1">
        <v>44506</v>
      </c>
      <c r="C9236" s="1">
        <v>44514</v>
      </c>
      <c r="D9236" s="1">
        <v>44526</v>
      </c>
      <c r="E9236" s="1">
        <v>44527</v>
      </c>
      <c r="F9236">
        <v>1</v>
      </c>
      <c r="G9236" t="str">
        <f>VLOOKUP(F9236,dComprador!A:B,2,0)</f>
        <v>Alon</v>
      </c>
      <c r="H9236">
        <v>6</v>
      </c>
      <c r="I9236" t="str">
        <f>VLOOKUP(H9236,dMateriaPrima!A:B,2,0)</f>
        <v>Fio Algodão</v>
      </c>
      <c r="J9236">
        <f>VLOOKUP(H9236,dMateriaPrima!A:C,3,0)</f>
        <v>55.9</v>
      </c>
      <c r="K9236">
        <v>204</v>
      </c>
      <c r="L9236">
        <f t="shared" si="289"/>
        <v>11403.6</v>
      </c>
      <c r="M9236">
        <v>0</v>
      </c>
      <c r="N9236">
        <f t="shared" si="288"/>
        <v>11403.6</v>
      </c>
      <c r="O9236">
        <v>2</v>
      </c>
      <c r="P9236" t="str">
        <f>VLOOKUP(O9236,dFornecedor!A:B,2,0)</f>
        <v>Minerva</v>
      </c>
    </row>
    <row r="9237" spans="1:16" x14ac:dyDescent="0.25">
      <c r="A9237">
        <v>9236</v>
      </c>
      <c r="B9237" s="1">
        <v>44506</v>
      </c>
      <c r="C9237" s="1">
        <v>44514</v>
      </c>
      <c r="D9237" s="1">
        <v>44524</v>
      </c>
      <c r="E9237" s="1">
        <v>44527</v>
      </c>
      <c r="F9237">
        <v>1</v>
      </c>
      <c r="G9237" t="str">
        <f>VLOOKUP(F9237,dComprador!A:B,2,0)</f>
        <v>Alon</v>
      </c>
      <c r="H9237">
        <v>5</v>
      </c>
      <c r="I9237" t="str">
        <f>VLOOKUP(H9237,dMateriaPrima!A:B,2,0)</f>
        <v>Areia</v>
      </c>
      <c r="J9237">
        <f>VLOOKUP(H9237,dMateriaPrima!A:C,3,0)</f>
        <v>3.59</v>
      </c>
      <c r="K9237">
        <v>78</v>
      </c>
      <c r="L9237">
        <f t="shared" si="289"/>
        <v>280.02</v>
      </c>
      <c r="M9237">
        <v>0</v>
      </c>
      <c r="N9237">
        <f t="shared" si="288"/>
        <v>280.02</v>
      </c>
      <c r="O9237">
        <v>3</v>
      </c>
      <c r="P9237" t="str">
        <f>VLOOKUP(O9237,dFornecedor!A:B,2,0)</f>
        <v>StepUp</v>
      </c>
    </row>
    <row r="9238" spans="1:16" x14ac:dyDescent="0.25">
      <c r="A9238">
        <v>9237</v>
      </c>
      <c r="B9238" s="1">
        <v>44506</v>
      </c>
      <c r="C9238" s="1">
        <v>44510</v>
      </c>
      <c r="D9238" s="1">
        <v>44524</v>
      </c>
      <c r="E9238" s="1">
        <v>44528</v>
      </c>
      <c r="F9238">
        <v>1</v>
      </c>
      <c r="G9238" t="str">
        <f>VLOOKUP(F9238,dComprador!A:B,2,0)</f>
        <v>Alon</v>
      </c>
      <c r="H9238">
        <v>6</v>
      </c>
      <c r="I9238" t="str">
        <f>VLOOKUP(H9238,dMateriaPrima!A:B,2,0)</f>
        <v>Fio Algodão</v>
      </c>
      <c r="J9238">
        <f>VLOOKUP(H9238,dMateriaPrima!A:C,3,0)</f>
        <v>55.9</v>
      </c>
      <c r="K9238">
        <v>108</v>
      </c>
      <c r="L9238">
        <f t="shared" si="289"/>
        <v>6037.2</v>
      </c>
      <c r="M9238">
        <v>0</v>
      </c>
      <c r="N9238">
        <f t="shared" si="288"/>
        <v>6037.2</v>
      </c>
      <c r="O9238">
        <v>2</v>
      </c>
      <c r="P9238" t="str">
        <f>VLOOKUP(O9238,dFornecedor!A:B,2,0)</f>
        <v>Minerva</v>
      </c>
    </row>
    <row r="9239" spans="1:16" x14ac:dyDescent="0.25">
      <c r="A9239">
        <v>9238</v>
      </c>
      <c r="B9239" s="1">
        <v>44506</v>
      </c>
      <c r="C9239" s="1">
        <v>44514</v>
      </c>
      <c r="D9239" s="1">
        <v>44527</v>
      </c>
      <c r="E9239" s="1">
        <v>44528</v>
      </c>
      <c r="F9239">
        <v>1</v>
      </c>
      <c r="G9239" t="str">
        <f>VLOOKUP(F9239,dComprador!A:B,2,0)</f>
        <v>Alon</v>
      </c>
      <c r="H9239">
        <v>11</v>
      </c>
      <c r="I9239" t="str">
        <f>VLOOKUP(H9239,dMateriaPrima!A:B,2,0)</f>
        <v>Papel</v>
      </c>
      <c r="J9239">
        <f>VLOOKUP(H9239,dMateriaPrima!A:C,3,0)</f>
        <v>9</v>
      </c>
      <c r="K9239">
        <v>130</v>
      </c>
      <c r="L9239">
        <f t="shared" si="289"/>
        <v>1170</v>
      </c>
      <c r="M9239">
        <v>0</v>
      </c>
      <c r="N9239">
        <f t="shared" si="288"/>
        <v>1170</v>
      </c>
      <c r="O9239">
        <v>2</v>
      </c>
      <c r="P9239" t="str">
        <f>VLOOKUP(O9239,dFornecedor!A:B,2,0)</f>
        <v>Minerva</v>
      </c>
    </row>
    <row r="9240" spans="1:16" x14ac:dyDescent="0.25">
      <c r="A9240">
        <v>9239</v>
      </c>
      <c r="B9240" s="1">
        <v>44506</v>
      </c>
      <c r="C9240" s="1">
        <v>44516</v>
      </c>
      <c r="D9240" s="1">
        <v>44538</v>
      </c>
      <c r="E9240" s="1">
        <v>44536</v>
      </c>
      <c r="F9240">
        <v>1</v>
      </c>
      <c r="G9240" t="str">
        <f>VLOOKUP(F9240,dComprador!A:B,2,0)</f>
        <v>Alon</v>
      </c>
      <c r="H9240">
        <v>8</v>
      </c>
      <c r="I9240" t="str">
        <f>VLOOKUP(H9240,dMateriaPrima!A:B,2,0)</f>
        <v>Cimento</v>
      </c>
      <c r="J9240">
        <f>VLOOKUP(H9240,dMateriaPrima!A:C,3,0)</f>
        <v>23</v>
      </c>
      <c r="K9240">
        <v>249</v>
      </c>
      <c r="L9240">
        <f t="shared" si="289"/>
        <v>5727</v>
      </c>
      <c r="M9240">
        <v>0</v>
      </c>
      <c r="N9240">
        <f t="shared" si="288"/>
        <v>5727</v>
      </c>
      <c r="O9240">
        <v>1</v>
      </c>
      <c r="P9240" t="str">
        <f>VLOOKUP(O9240,dFornecedor!A:B,2,0)</f>
        <v>NorthShore</v>
      </c>
    </row>
    <row r="9241" spans="1:16" x14ac:dyDescent="0.25">
      <c r="A9241">
        <v>9240</v>
      </c>
      <c r="B9241" s="1">
        <v>44506</v>
      </c>
      <c r="C9241" s="1">
        <v>44518</v>
      </c>
      <c r="D9241" s="1">
        <v>44538</v>
      </c>
      <c r="E9241" s="1">
        <v>44540</v>
      </c>
      <c r="F9241">
        <v>1</v>
      </c>
      <c r="G9241" t="str">
        <f>VLOOKUP(F9241,dComprador!A:B,2,0)</f>
        <v>Alon</v>
      </c>
      <c r="H9241">
        <v>7</v>
      </c>
      <c r="I9241" t="str">
        <f>VLOOKUP(H9241,dMateriaPrima!A:B,2,0)</f>
        <v>Poliéster</v>
      </c>
      <c r="J9241">
        <f>VLOOKUP(H9241,dMateriaPrima!A:C,3,0)</f>
        <v>8</v>
      </c>
      <c r="K9241">
        <v>505</v>
      </c>
      <c r="L9241">
        <f t="shared" si="289"/>
        <v>4040</v>
      </c>
      <c r="M9241">
        <v>0</v>
      </c>
      <c r="N9241">
        <f t="shared" si="288"/>
        <v>4040</v>
      </c>
      <c r="O9241">
        <v>1</v>
      </c>
      <c r="P9241" t="str">
        <f>VLOOKUP(O9241,dFornecedor!A:B,2,0)</f>
        <v>NorthShore</v>
      </c>
    </row>
    <row r="9242" spans="1:16" x14ac:dyDescent="0.25">
      <c r="A9242">
        <v>9241</v>
      </c>
      <c r="B9242" s="1">
        <v>44506</v>
      </c>
      <c r="C9242" s="1">
        <v>44507</v>
      </c>
      <c r="D9242" s="1">
        <v>44539</v>
      </c>
      <c r="E9242" s="1">
        <v>44540</v>
      </c>
      <c r="F9242">
        <v>1</v>
      </c>
      <c r="G9242" t="str">
        <f>VLOOKUP(F9242,dComprador!A:B,2,0)</f>
        <v>Alon</v>
      </c>
      <c r="H9242">
        <v>5</v>
      </c>
      <c r="I9242" t="str">
        <f>VLOOKUP(H9242,dMateriaPrima!A:B,2,0)</f>
        <v>Areia</v>
      </c>
      <c r="J9242">
        <f>VLOOKUP(H9242,dMateriaPrima!A:C,3,0)</f>
        <v>3.59</v>
      </c>
      <c r="K9242">
        <v>27</v>
      </c>
      <c r="L9242">
        <f t="shared" si="289"/>
        <v>96.929999999999993</v>
      </c>
      <c r="M9242">
        <v>0</v>
      </c>
      <c r="N9242">
        <f t="shared" si="288"/>
        <v>96.929999999999993</v>
      </c>
      <c r="O9242">
        <v>4</v>
      </c>
      <c r="P9242" t="str">
        <f>VLOOKUP(O9242,dFornecedor!A:B,2,0)</f>
        <v>AlphaOmega</v>
      </c>
    </row>
    <row r="9243" spans="1:16" x14ac:dyDescent="0.25">
      <c r="A9243">
        <v>9242</v>
      </c>
      <c r="B9243" s="1">
        <v>44506</v>
      </c>
      <c r="C9243" s="1">
        <v>44516</v>
      </c>
      <c r="D9243" s="1">
        <v>44529</v>
      </c>
      <c r="E9243" s="1">
        <v>44530</v>
      </c>
      <c r="F9243">
        <v>1</v>
      </c>
      <c r="G9243" t="str">
        <f>VLOOKUP(F9243,dComprador!A:B,2,0)</f>
        <v>Alon</v>
      </c>
      <c r="H9243">
        <v>5</v>
      </c>
      <c r="I9243" t="str">
        <f>VLOOKUP(H9243,dMateriaPrima!A:B,2,0)</f>
        <v>Areia</v>
      </c>
      <c r="J9243">
        <f>VLOOKUP(H9243,dMateriaPrima!A:C,3,0)</f>
        <v>3.59</v>
      </c>
      <c r="K9243">
        <v>343</v>
      </c>
      <c r="L9243">
        <f t="shared" si="289"/>
        <v>1231.3699999999999</v>
      </c>
      <c r="M9243">
        <v>0</v>
      </c>
      <c r="N9243">
        <f t="shared" si="288"/>
        <v>1231.3699999999999</v>
      </c>
      <c r="O9243">
        <v>3</v>
      </c>
      <c r="P9243" t="str">
        <f>VLOOKUP(O9243,dFornecedor!A:B,2,0)</f>
        <v>StepUp</v>
      </c>
    </row>
    <row r="9244" spans="1:16" x14ac:dyDescent="0.25">
      <c r="A9244">
        <v>9243</v>
      </c>
      <c r="B9244" s="1">
        <v>44507</v>
      </c>
      <c r="C9244" s="1">
        <v>44508</v>
      </c>
      <c r="D9244" s="1">
        <v>44514</v>
      </c>
      <c r="E9244" s="1">
        <v>44517</v>
      </c>
      <c r="F9244">
        <v>4</v>
      </c>
      <c r="G9244" t="str">
        <f>VLOOKUP(F9244,dComprador!A:B,2,0)</f>
        <v>Lira</v>
      </c>
      <c r="H9244">
        <v>7</v>
      </c>
      <c r="I9244" t="str">
        <f>VLOOKUP(H9244,dMateriaPrima!A:B,2,0)</f>
        <v>Poliéster</v>
      </c>
      <c r="J9244">
        <f>VLOOKUP(H9244,dMateriaPrima!A:C,3,0)</f>
        <v>8</v>
      </c>
      <c r="K9244">
        <v>454</v>
      </c>
      <c r="L9244">
        <f t="shared" si="289"/>
        <v>3632</v>
      </c>
      <c r="M9244">
        <v>0</v>
      </c>
      <c r="N9244">
        <f t="shared" si="288"/>
        <v>3632</v>
      </c>
      <c r="O9244">
        <v>3</v>
      </c>
      <c r="P9244" t="str">
        <f>VLOOKUP(O9244,dFornecedor!A:B,2,0)</f>
        <v>StepUp</v>
      </c>
    </row>
    <row r="9245" spans="1:16" x14ac:dyDescent="0.25">
      <c r="A9245">
        <v>9244</v>
      </c>
      <c r="B9245" s="1">
        <v>44507</v>
      </c>
      <c r="C9245" s="1">
        <v>44507</v>
      </c>
      <c r="D9245" s="1">
        <v>44514</v>
      </c>
      <c r="E9245" s="1">
        <v>44516</v>
      </c>
      <c r="F9245">
        <v>4</v>
      </c>
      <c r="G9245" t="str">
        <f>VLOOKUP(F9245,dComprador!A:B,2,0)</f>
        <v>Lira</v>
      </c>
      <c r="H9245">
        <v>5</v>
      </c>
      <c r="I9245" t="str">
        <f>VLOOKUP(H9245,dMateriaPrima!A:B,2,0)</f>
        <v>Areia</v>
      </c>
      <c r="J9245">
        <f>VLOOKUP(H9245,dMateriaPrima!A:C,3,0)</f>
        <v>3.59</v>
      </c>
      <c r="K9245">
        <v>67</v>
      </c>
      <c r="L9245">
        <f t="shared" si="289"/>
        <v>240.53</v>
      </c>
      <c r="M9245">
        <v>0</v>
      </c>
      <c r="N9245">
        <f t="shared" si="288"/>
        <v>240.53</v>
      </c>
      <c r="O9245">
        <v>2</v>
      </c>
      <c r="P9245" t="str">
        <f>VLOOKUP(O9245,dFornecedor!A:B,2,0)</f>
        <v>Minerva</v>
      </c>
    </row>
    <row r="9246" spans="1:16" x14ac:dyDescent="0.25">
      <c r="A9246">
        <v>9245</v>
      </c>
      <c r="B9246" s="1">
        <v>44507</v>
      </c>
      <c r="C9246" s="1">
        <v>44509</v>
      </c>
      <c r="D9246" s="1">
        <v>44513</v>
      </c>
      <c r="E9246" s="1">
        <v>44515</v>
      </c>
      <c r="F9246">
        <v>4</v>
      </c>
      <c r="G9246" t="str">
        <f>VLOOKUP(F9246,dComprador!A:B,2,0)</f>
        <v>Lira</v>
      </c>
      <c r="H9246">
        <v>5</v>
      </c>
      <c r="I9246" t="str">
        <f>VLOOKUP(H9246,dMateriaPrima!A:B,2,0)</f>
        <v>Areia</v>
      </c>
      <c r="J9246">
        <f>VLOOKUP(H9246,dMateriaPrima!A:C,3,0)</f>
        <v>3.59</v>
      </c>
      <c r="K9246">
        <v>29</v>
      </c>
      <c r="L9246">
        <f t="shared" si="289"/>
        <v>104.11</v>
      </c>
      <c r="M9246">
        <v>0</v>
      </c>
      <c r="N9246">
        <f t="shared" si="288"/>
        <v>104.11</v>
      </c>
      <c r="O9246">
        <v>4</v>
      </c>
      <c r="P9246" t="str">
        <f>VLOOKUP(O9246,dFornecedor!A:B,2,0)</f>
        <v>AlphaOmega</v>
      </c>
    </row>
    <row r="9247" spans="1:16" x14ac:dyDescent="0.25">
      <c r="A9247">
        <v>9246</v>
      </c>
      <c r="B9247" s="1">
        <v>44507</v>
      </c>
      <c r="C9247" s="1">
        <v>44516</v>
      </c>
      <c r="D9247" s="1">
        <v>44520</v>
      </c>
      <c r="E9247" s="1">
        <v>44522</v>
      </c>
      <c r="F9247">
        <v>4</v>
      </c>
      <c r="G9247" t="str">
        <f>VLOOKUP(F9247,dComprador!A:B,2,0)</f>
        <v>Lira</v>
      </c>
      <c r="H9247">
        <v>1</v>
      </c>
      <c r="I9247" t="str">
        <f>VLOOKUP(H9247,dMateriaPrima!A:B,2,0)</f>
        <v>Tecido</v>
      </c>
      <c r="J9247">
        <f>VLOOKUP(H9247,dMateriaPrima!A:C,3,0)</f>
        <v>18</v>
      </c>
      <c r="K9247">
        <v>224</v>
      </c>
      <c r="L9247">
        <f t="shared" si="289"/>
        <v>4032</v>
      </c>
      <c r="M9247">
        <v>0</v>
      </c>
      <c r="N9247">
        <f t="shared" si="288"/>
        <v>4032</v>
      </c>
      <c r="O9247">
        <v>2</v>
      </c>
      <c r="P9247" t="str">
        <f>VLOOKUP(O9247,dFornecedor!A:B,2,0)</f>
        <v>Minerva</v>
      </c>
    </row>
    <row r="9248" spans="1:16" x14ac:dyDescent="0.25">
      <c r="A9248">
        <v>9247</v>
      </c>
      <c r="B9248" s="1">
        <v>44507</v>
      </c>
      <c r="C9248" s="1">
        <v>44512</v>
      </c>
      <c r="D9248" s="1">
        <v>44513</v>
      </c>
      <c r="E9248" s="1">
        <v>44517</v>
      </c>
      <c r="F9248">
        <v>4</v>
      </c>
      <c r="G9248" t="str">
        <f>VLOOKUP(F9248,dComprador!A:B,2,0)</f>
        <v>Lira</v>
      </c>
      <c r="H9248">
        <v>1</v>
      </c>
      <c r="I9248" t="str">
        <f>VLOOKUP(H9248,dMateriaPrima!A:B,2,0)</f>
        <v>Tecido</v>
      </c>
      <c r="J9248">
        <f>VLOOKUP(H9248,dMateriaPrima!A:C,3,0)</f>
        <v>18</v>
      </c>
      <c r="K9248">
        <v>77</v>
      </c>
      <c r="L9248">
        <f t="shared" si="289"/>
        <v>1386</v>
      </c>
      <c r="M9248">
        <v>0</v>
      </c>
      <c r="N9248">
        <f t="shared" si="288"/>
        <v>1386</v>
      </c>
      <c r="O9248">
        <v>2</v>
      </c>
      <c r="P9248" t="str">
        <f>VLOOKUP(O9248,dFornecedor!A:B,2,0)</f>
        <v>Minerva</v>
      </c>
    </row>
    <row r="9249" spans="1:16" x14ac:dyDescent="0.25">
      <c r="A9249">
        <v>9248</v>
      </c>
      <c r="B9249" s="1">
        <v>44507</v>
      </c>
      <c r="C9249" s="1">
        <v>44514</v>
      </c>
      <c r="D9249" s="1">
        <v>44516</v>
      </c>
      <c r="E9249" s="1">
        <v>44516</v>
      </c>
      <c r="F9249">
        <v>4</v>
      </c>
      <c r="G9249" t="str">
        <f>VLOOKUP(F9249,dComprador!A:B,2,0)</f>
        <v>Lira</v>
      </c>
      <c r="H9249">
        <v>9</v>
      </c>
      <c r="I9249" t="str">
        <f>VLOOKUP(H9249,dMateriaPrima!A:B,2,0)</f>
        <v>Couro</v>
      </c>
      <c r="J9249">
        <f>VLOOKUP(H9249,dMateriaPrima!A:C,3,0)</f>
        <v>4.4000000000000004</v>
      </c>
      <c r="K9249">
        <v>327</v>
      </c>
      <c r="L9249">
        <f t="shared" si="289"/>
        <v>1438.8000000000002</v>
      </c>
      <c r="M9249">
        <v>0</v>
      </c>
      <c r="N9249">
        <f t="shared" si="288"/>
        <v>1438.8000000000002</v>
      </c>
      <c r="O9249">
        <v>3</v>
      </c>
      <c r="P9249" t="str">
        <f>VLOOKUP(O9249,dFornecedor!A:B,2,0)</f>
        <v>StepUp</v>
      </c>
    </row>
    <row r="9250" spans="1:16" x14ac:dyDescent="0.25">
      <c r="A9250">
        <v>9249</v>
      </c>
      <c r="B9250" s="1">
        <v>44507</v>
      </c>
      <c r="C9250" s="1">
        <v>44515</v>
      </c>
      <c r="D9250" s="1">
        <v>44527</v>
      </c>
      <c r="E9250" s="1">
        <v>44529</v>
      </c>
      <c r="F9250">
        <v>1</v>
      </c>
      <c r="G9250" t="str">
        <f>VLOOKUP(F9250,dComprador!A:B,2,0)</f>
        <v>Alon</v>
      </c>
      <c r="H9250">
        <v>5</v>
      </c>
      <c r="I9250" t="str">
        <f>VLOOKUP(H9250,dMateriaPrima!A:B,2,0)</f>
        <v>Areia</v>
      </c>
      <c r="J9250">
        <f>VLOOKUP(H9250,dMateriaPrima!A:C,3,0)</f>
        <v>3.59</v>
      </c>
      <c r="K9250">
        <v>9</v>
      </c>
      <c r="L9250">
        <f t="shared" si="289"/>
        <v>32.31</v>
      </c>
      <c r="M9250">
        <v>0</v>
      </c>
      <c r="N9250">
        <f t="shared" si="288"/>
        <v>32.31</v>
      </c>
      <c r="O9250">
        <v>2</v>
      </c>
      <c r="P9250" t="str">
        <f>VLOOKUP(O9250,dFornecedor!A:B,2,0)</f>
        <v>Minerva</v>
      </c>
    </row>
    <row r="9251" spans="1:16" x14ac:dyDescent="0.25">
      <c r="A9251">
        <v>9250</v>
      </c>
      <c r="B9251" s="1">
        <v>44507</v>
      </c>
      <c r="C9251" s="1">
        <v>44508</v>
      </c>
      <c r="D9251" s="1">
        <v>44527</v>
      </c>
      <c r="E9251" s="1">
        <v>44528</v>
      </c>
      <c r="F9251">
        <v>1</v>
      </c>
      <c r="G9251" t="str">
        <f>VLOOKUP(F9251,dComprador!A:B,2,0)</f>
        <v>Alon</v>
      </c>
      <c r="H9251">
        <v>8</v>
      </c>
      <c r="I9251" t="str">
        <f>VLOOKUP(H9251,dMateriaPrima!A:B,2,0)</f>
        <v>Cimento</v>
      </c>
      <c r="J9251">
        <f>VLOOKUP(H9251,dMateriaPrima!A:C,3,0)</f>
        <v>23</v>
      </c>
      <c r="K9251">
        <v>430</v>
      </c>
      <c r="L9251">
        <f t="shared" si="289"/>
        <v>9890</v>
      </c>
      <c r="M9251">
        <v>0</v>
      </c>
      <c r="N9251">
        <f t="shared" si="288"/>
        <v>9890</v>
      </c>
      <c r="O9251">
        <v>3</v>
      </c>
      <c r="P9251" t="str">
        <f>VLOOKUP(O9251,dFornecedor!A:B,2,0)</f>
        <v>StepUp</v>
      </c>
    </row>
    <row r="9252" spans="1:16" x14ac:dyDescent="0.25">
      <c r="A9252">
        <v>9251</v>
      </c>
      <c r="B9252" s="1">
        <v>44507</v>
      </c>
      <c r="C9252" s="1">
        <v>44507</v>
      </c>
      <c r="D9252" s="1">
        <v>44541</v>
      </c>
      <c r="E9252" s="1">
        <v>44539</v>
      </c>
      <c r="F9252">
        <v>1</v>
      </c>
      <c r="G9252" t="str">
        <f>VLOOKUP(F9252,dComprador!A:B,2,0)</f>
        <v>Alon</v>
      </c>
      <c r="H9252">
        <v>10</v>
      </c>
      <c r="I9252" t="str">
        <f>VLOOKUP(H9252,dMateriaPrima!A:B,2,0)</f>
        <v>Pedra Britada</v>
      </c>
      <c r="J9252">
        <f>VLOOKUP(H9252,dMateriaPrima!A:C,3,0)</f>
        <v>56</v>
      </c>
      <c r="K9252">
        <v>241</v>
      </c>
      <c r="L9252">
        <f t="shared" si="289"/>
        <v>13496</v>
      </c>
      <c r="M9252">
        <v>30</v>
      </c>
      <c r="N9252">
        <f t="shared" si="288"/>
        <v>9447.2000000000007</v>
      </c>
      <c r="O9252">
        <v>4</v>
      </c>
      <c r="P9252" t="str">
        <f>VLOOKUP(O9252,dFornecedor!A:B,2,0)</f>
        <v>AlphaOmega</v>
      </c>
    </row>
    <row r="9253" spans="1:16" x14ac:dyDescent="0.25">
      <c r="A9253">
        <v>9252</v>
      </c>
      <c r="B9253" s="1">
        <v>44507</v>
      </c>
      <c r="C9253" s="1">
        <v>44513</v>
      </c>
      <c r="D9253" s="1">
        <v>44539</v>
      </c>
      <c r="E9253" s="1">
        <v>44541</v>
      </c>
      <c r="F9253">
        <v>1</v>
      </c>
      <c r="G9253" t="str">
        <f>VLOOKUP(F9253,dComprador!A:B,2,0)</f>
        <v>Alon</v>
      </c>
      <c r="H9253">
        <v>7</v>
      </c>
      <c r="I9253" t="str">
        <f>VLOOKUP(H9253,dMateriaPrima!A:B,2,0)</f>
        <v>Poliéster</v>
      </c>
      <c r="J9253">
        <f>VLOOKUP(H9253,dMateriaPrima!A:C,3,0)</f>
        <v>8</v>
      </c>
      <c r="K9253">
        <v>435</v>
      </c>
      <c r="L9253">
        <f t="shared" si="289"/>
        <v>3480</v>
      </c>
      <c r="M9253">
        <v>0</v>
      </c>
      <c r="N9253">
        <f t="shared" si="288"/>
        <v>3480</v>
      </c>
      <c r="O9253">
        <v>2</v>
      </c>
      <c r="P9253" t="str">
        <f>VLOOKUP(O9253,dFornecedor!A:B,2,0)</f>
        <v>Minerva</v>
      </c>
    </row>
    <row r="9254" spans="1:16" x14ac:dyDescent="0.25">
      <c r="A9254">
        <v>9253</v>
      </c>
      <c r="B9254" s="1">
        <v>44508</v>
      </c>
      <c r="C9254" s="1">
        <v>44519</v>
      </c>
      <c r="D9254" s="1">
        <v>44519</v>
      </c>
      <c r="E9254" s="1">
        <v>44522</v>
      </c>
      <c r="F9254">
        <v>4</v>
      </c>
      <c r="G9254" t="str">
        <f>VLOOKUP(F9254,dComprador!A:B,2,0)</f>
        <v>Lira</v>
      </c>
      <c r="H9254">
        <v>10</v>
      </c>
      <c r="I9254" t="str">
        <f>VLOOKUP(H9254,dMateriaPrima!A:B,2,0)</f>
        <v>Pedra Britada</v>
      </c>
      <c r="J9254">
        <f>VLOOKUP(H9254,dMateriaPrima!A:C,3,0)</f>
        <v>56</v>
      </c>
      <c r="K9254">
        <v>58</v>
      </c>
      <c r="L9254">
        <f t="shared" si="289"/>
        <v>3248</v>
      </c>
      <c r="M9254">
        <v>0</v>
      </c>
      <c r="N9254">
        <f t="shared" si="288"/>
        <v>3248</v>
      </c>
      <c r="O9254">
        <v>1</v>
      </c>
      <c r="P9254" t="str">
        <f>VLOOKUP(O9254,dFornecedor!A:B,2,0)</f>
        <v>NorthShore</v>
      </c>
    </row>
    <row r="9255" spans="1:16" x14ac:dyDescent="0.25">
      <c r="A9255">
        <v>9254</v>
      </c>
      <c r="B9255" s="1">
        <v>44508</v>
      </c>
      <c r="C9255" s="1">
        <v>44514</v>
      </c>
      <c r="D9255" s="1">
        <v>44517</v>
      </c>
      <c r="E9255" s="1">
        <v>44517</v>
      </c>
      <c r="F9255">
        <v>4</v>
      </c>
      <c r="G9255" t="str">
        <f>VLOOKUP(F9255,dComprador!A:B,2,0)</f>
        <v>Lira</v>
      </c>
      <c r="H9255">
        <v>7</v>
      </c>
      <c r="I9255" t="str">
        <f>VLOOKUP(H9255,dMateriaPrima!A:B,2,0)</f>
        <v>Poliéster</v>
      </c>
      <c r="J9255">
        <f>VLOOKUP(H9255,dMateriaPrima!A:C,3,0)</f>
        <v>8</v>
      </c>
      <c r="K9255">
        <v>4</v>
      </c>
      <c r="L9255">
        <f t="shared" si="289"/>
        <v>32</v>
      </c>
      <c r="M9255">
        <v>0</v>
      </c>
      <c r="N9255">
        <f t="shared" si="288"/>
        <v>32</v>
      </c>
      <c r="O9255">
        <v>2</v>
      </c>
      <c r="P9255" t="str">
        <f>VLOOKUP(O9255,dFornecedor!A:B,2,0)</f>
        <v>Minerva</v>
      </c>
    </row>
    <row r="9256" spans="1:16" x14ac:dyDescent="0.25">
      <c r="A9256">
        <v>9255</v>
      </c>
      <c r="B9256" s="1">
        <v>44508</v>
      </c>
      <c r="C9256" s="1">
        <v>44512</v>
      </c>
      <c r="D9256" s="1">
        <v>44517</v>
      </c>
      <c r="E9256" s="1">
        <v>44517</v>
      </c>
      <c r="F9256">
        <v>4</v>
      </c>
      <c r="G9256" t="str">
        <f>VLOOKUP(F9256,dComprador!A:B,2,0)</f>
        <v>Lira</v>
      </c>
      <c r="H9256">
        <v>4</v>
      </c>
      <c r="I9256" t="str">
        <f>VLOOKUP(H9256,dMateriaPrima!A:B,2,0)</f>
        <v>Madeira</v>
      </c>
      <c r="J9256">
        <f>VLOOKUP(H9256,dMateriaPrima!A:C,3,0)</f>
        <v>168</v>
      </c>
      <c r="K9256">
        <v>250</v>
      </c>
      <c r="L9256">
        <f t="shared" si="289"/>
        <v>42000</v>
      </c>
      <c r="M9256">
        <v>0</v>
      </c>
      <c r="N9256">
        <f t="shared" si="288"/>
        <v>42000</v>
      </c>
      <c r="O9256">
        <v>1</v>
      </c>
      <c r="P9256" t="str">
        <f>VLOOKUP(O9256,dFornecedor!A:B,2,0)</f>
        <v>NorthShore</v>
      </c>
    </row>
    <row r="9257" spans="1:16" x14ac:dyDescent="0.25">
      <c r="A9257">
        <v>9256</v>
      </c>
      <c r="B9257" s="1">
        <v>44508</v>
      </c>
      <c r="C9257" s="1">
        <v>44514</v>
      </c>
      <c r="D9257" s="1">
        <v>44518</v>
      </c>
      <c r="E9257" s="1">
        <v>44522</v>
      </c>
      <c r="F9257">
        <v>4</v>
      </c>
      <c r="G9257" t="str">
        <f>VLOOKUP(F9257,dComprador!A:B,2,0)</f>
        <v>Lira</v>
      </c>
      <c r="H9257">
        <v>9</v>
      </c>
      <c r="I9257" t="str">
        <f>VLOOKUP(H9257,dMateriaPrima!A:B,2,0)</f>
        <v>Couro</v>
      </c>
      <c r="J9257">
        <f>VLOOKUP(H9257,dMateriaPrima!A:C,3,0)</f>
        <v>4.4000000000000004</v>
      </c>
      <c r="K9257">
        <v>25</v>
      </c>
      <c r="L9257">
        <f t="shared" si="289"/>
        <v>110.00000000000001</v>
      </c>
      <c r="M9257">
        <v>0</v>
      </c>
      <c r="N9257">
        <f t="shared" si="288"/>
        <v>110.00000000000001</v>
      </c>
      <c r="O9257">
        <v>5</v>
      </c>
      <c r="P9257" t="str">
        <f>VLOOKUP(O9257,dFornecedor!A:B,2,0)</f>
        <v>Atlas</v>
      </c>
    </row>
    <row r="9258" spans="1:16" x14ac:dyDescent="0.25">
      <c r="A9258">
        <v>9257</v>
      </c>
      <c r="B9258" s="1">
        <v>44508</v>
      </c>
      <c r="C9258" s="1">
        <v>44508</v>
      </c>
      <c r="D9258" s="1">
        <v>44525</v>
      </c>
      <c r="E9258" s="1">
        <v>44529</v>
      </c>
      <c r="F9258">
        <v>1</v>
      </c>
      <c r="G9258" t="str">
        <f>VLOOKUP(F9258,dComprador!A:B,2,0)</f>
        <v>Alon</v>
      </c>
      <c r="H9258">
        <v>6</v>
      </c>
      <c r="I9258" t="str">
        <f>VLOOKUP(H9258,dMateriaPrima!A:B,2,0)</f>
        <v>Fio Algodão</v>
      </c>
      <c r="J9258">
        <f>VLOOKUP(H9258,dMateriaPrima!A:C,3,0)</f>
        <v>55.9</v>
      </c>
      <c r="K9258">
        <v>388</v>
      </c>
      <c r="L9258">
        <f t="shared" si="289"/>
        <v>21689.200000000001</v>
      </c>
      <c r="M9258">
        <v>0</v>
      </c>
      <c r="N9258">
        <f t="shared" si="288"/>
        <v>21689.200000000001</v>
      </c>
      <c r="O9258">
        <v>4</v>
      </c>
      <c r="P9258" t="str">
        <f>VLOOKUP(O9258,dFornecedor!A:B,2,0)</f>
        <v>AlphaOmega</v>
      </c>
    </row>
    <row r="9259" spans="1:16" x14ac:dyDescent="0.25">
      <c r="A9259">
        <v>9258</v>
      </c>
      <c r="B9259" s="1">
        <v>44508</v>
      </c>
      <c r="C9259" s="1">
        <v>44517</v>
      </c>
      <c r="D9259" s="1">
        <v>44527</v>
      </c>
      <c r="E9259" s="1">
        <v>44532</v>
      </c>
      <c r="F9259">
        <v>1</v>
      </c>
      <c r="G9259" t="str">
        <f>VLOOKUP(F9259,dComprador!A:B,2,0)</f>
        <v>Alon</v>
      </c>
      <c r="H9259">
        <v>5</v>
      </c>
      <c r="I9259" t="str">
        <f>VLOOKUP(H9259,dMateriaPrima!A:B,2,0)</f>
        <v>Areia</v>
      </c>
      <c r="J9259">
        <f>VLOOKUP(H9259,dMateriaPrima!A:C,3,0)</f>
        <v>3.59</v>
      </c>
      <c r="K9259">
        <v>30</v>
      </c>
      <c r="L9259">
        <f t="shared" si="289"/>
        <v>107.69999999999999</v>
      </c>
      <c r="M9259">
        <v>0</v>
      </c>
      <c r="N9259">
        <f t="shared" si="288"/>
        <v>107.69999999999999</v>
      </c>
      <c r="O9259">
        <v>2</v>
      </c>
      <c r="P9259" t="str">
        <f>VLOOKUP(O9259,dFornecedor!A:B,2,0)</f>
        <v>Minerva</v>
      </c>
    </row>
    <row r="9260" spans="1:16" x14ac:dyDescent="0.25">
      <c r="A9260">
        <v>9259</v>
      </c>
      <c r="B9260" s="1">
        <v>44508</v>
      </c>
      <c r="C9260" s="1">
        <v>44509</v>
      </c>
      <c r="D9260" s="1">
        <v>44540</v>
      </c>
      <c r="E9260" s="1">
        <v>44542</v>
      </c>
      <c r="F9260">
        <v>1</v>
      </c>
      <c r="G9260" t="str">
        <f>VLOOKUP(F9260,dComprador!A:B,2,0)</f>
        <v>Alon</v>
      </c>
      <c r="H9260">
        <v>1</v>
      </c>
      <c r="I9260" t="str">
        <f>VLOOKUP(H9260,dMateriaPrima!A:B,2,0)</f>
        <v>Tecido</v>
      </c>
      <c r="J9260">
        <f>VLOOKUP(H9260,dMateriaPrima!A:C,3,0)</f>
        <v>18</v>
      </c>
      <c r="K9260">
        <v>59</v>
      </c>
      <c r="L9260">
        <f t="shared" si="289"/>
        <v>1062</v>
      </c>
      <c r="M9260">
        <v>0</v>
      </c>
      <c r="N9260">
        <f t="shared" si="288"/>
        <v>1062</v>
      </c>
      <c r="O9260">
        <v>3</v>
      </c>
      <c r="P9260" t="str">
        <f>VLOOKUP(O9260,dFornecedor!A:B,2,0)</f>
        <v>StepUp</v>
      </c>
    </row>
    <row r="9261" spans="1:16" x14ac:dyDescent="0.25">
      <c r="A9261">
        <v>9260</v>
      </c>
      <c r="B9261" s="1">
        <v>44508</v>
      </c>
      <c r="C9261" s="1">
        <v>44508</v>
      </c>
      <c r="D9261" s="1">
        <v>44530</v>
      </c>
      <c r="E9261" s="1">
        <v>44533</v>
      </c>
      <c r="F9261">
        <v>1</v>
      </c>
      <c r="G9261" t="str">
        <f>VLOOKUP(F9261,dComprador!A:B,2,0)</f>
        <v>Alon</v>
      </c>
      <c r="H9261">
        <v>7</v>
      </c>
      <c r="I9261" t="str">
        <f>VLOOKUP(H9261,dMateriaPrima!A:B,2,0)</f>
        <v>Poliéster</v>
      </c>
      <c r="J9261">
        <f>VLOOKUP(H9261,dMateriaPrima!A:C,3,0)</f>
        <v>8</v>
      </c>
      <c r="K9261">
        <v>308</v>
      </c>
      <c r="L9261">
        <f t="shared" si="289"/>
        <v>2464</v>
      </c>
      <c r="M9261">
        <v>0</v>
      </c>
      <c r="N9261">
        <f t="shared" si="288"/>
        <v>2464</v>
      </c>
      <c r="O9261">
        <v>4</v>
      </c>
      <c r="P9261" t="str">
        <f>VLOOKUP(O9261,dFornecedor!A:B,2,0)</f>
        <v>AlphaOmega</v>
      </c>
    </row>
    <row r="9262" spans="1:16" x14ac:dyDescent="0.25">
      <c r="A9262">
        <v>9261</v>
      </c>
      <c r="B9262" s="1">
        <v>44508</v>
      </c>
      <c r="C9262" s="1">
        <v>44508</v>
      </c>
      <c r="D9262" s="1">
        <v>44533</v>
      </c>
      <c r="E9262" s="1">
        <v>44531</v>
      </c>
      <c r="F9262">
        <v>1</v>
      </c>
      <c r="G9262" t="str">
        <f>VLOOKUP(F9262,dComprador!A:B,2,0)</f>
        <v>Alon</v>
      </c>
      <c r="H9262">
        <v>11</v>
      </c>
      <c r="I9262" t="str">
        <f>VLOOKUP(H9262,dMateriaPrima!A:B,2,0)</f>
        <v>Papel</v>
      </c>
      <c r="J9262">
        <f>VLOOKUP(H9262,dMateriaPrima!A:C,3,0)</f>
        <v>9</v>
      </c>
      <c r="K9262">
        <v>187</v>
      </c>
      <c r="L9262">
        <f t="shared" si="289"/>
        <v>1683</v>
      </c>
      <c r="M9262">
        <v>0</v>
      </c>
      <c r="N9262">
        <f t="shared" si="288"/>
        <v>1683</v>
      </c>
      <c r="O9262">
        <v>2</v>
      </c>
      <c r="P9262" t="str">
        <f>VLOOKUP(O9262,dFornecedor!A:B,2,0)</f>
        <v>Minerva</v>
      </c>
    </row>
    <row r="9263" spans="1:16" x14ac:dyDescent="0.25">
      <c r="A9263">
        <v>9262</v>
      </c>
      <c r="B9263" s="1">
        <v>44509</v>
      </c>
      <c r="C9263" s="1">
        <v>44509</v>
      </c>
      <c r="D9263" s="1">
        <v>44514</v>
      </c>
      <c r="E9263" s="1">
        <v>44518</v>
      </c>
      <c r="F9263">
        <v>4</v>
      </c>
      <c r="G9263" t="str">
        <f>VLOOKUP(F9263,dComprador!A:B,2,0)</f>
        <v>Lira</v>
      </c>
      <c r="H9263">
        <v>7</v>
      </c>
      <c r="I9263" t="str">
        <f>VLOOKUP(H9263,dMateriaPrima!A:B,2,0)</f>
        <v>Poliéster</v>
      </c>
      <c r="J9263">
        <f>VLOOKUP(H9263,dMateriaPrima!A:C,3,0)</f>
        <v>8</v>
      </c>
      <c r="K9263">
        <v>367</v>
      </c>
      <c r="L9263">
        <f t="shared" si="289"/>
        <v>2936</v>
      </c>
      <c r="M9263">
        <v>0</v>
      </c>
      <c r="N9263">
        <f t="shared" si="288"/>
        <v>2936</v>
      </c>
      <c r="O9263">
        <v>5</v>
      </c>
      <c r="P9263" t="str">
        <f>VLOOKUP(O9263,dFornecedor!A:B,2,0)</f>
        <v>Atlas</v>
      </c>
    </row>
    <row r="9264" spans="1:16" x14ac:dyDescent="0.25">
      <c r="A9264">
        <v>9263</v>
      </c>
      <c r="B9264" s="1">
        <v>44509</v>
      </c>
      <c r="C9264" s="1">
        <v>44517</v>
      </c>
      <c r="D9264" s="1">
        <v>44520</v>
      </c>
      <c r="E9264" s="1">
        <v>44520</v>
      </c>
      <c r="F9264">
        <v>4</v>
      </c>
      <c r="G9264" t="str">
        <f>VLOOKUP(F9264,dComprador!A:B,2,0)</f>
        <v>Lira</v>
      </c>
      <c r="H9264">
        <v>5</v>
      </c>
      <c r="I9264" t="str">
        <f>VLOOKUP(H9264,dMateriaPrima!A:B,2,0)</f>
        <v>Areia</v>
      </c>
      <c r="J9264">
        <f>VLOOKUP(H9264,dMateriaPrima!A:C,3,0)</f>
        <v>3.59</v>
      </c>
      <c r="K9264">
        <v>119</v>
      </c>
      <c r="L9264">
        <f t="shared" si="289"/>
        <v>427.21</v>
      </c>
      <c r="M9264">
        <v>0</v>
      </c>
      <c r="N9264">
        <f t="shared" si="288"/>
        <v>427.21</v>
      </c>
      <c r="O9264">
        <v>2</v>
      </c>
      <c r="P9264" t="str">
        <f>VLOOKUP(O9264,dFornecedor!A:B,2,0)</f>
        <v>Minerva</v>
      </c>
    </row>
    <row r="9265" spans="1:16" x14ac:dyDescent="0.25">
      <c r="A9265">
        <v>9264</v>
      </c>
      <c r="B9265" s="1">
        <v>44509</v>
      </c>
      <c r="C9265" s="1">
        <v>44510</v>
      </c>
      <c r="D9265" s="1">
        <v>44528</v>
      </c>
      <c r="E9265" s="1">
        <v>44530</v>
      </c>
      <c r="F9265">
        <v>1</v>
      </c>
      <c r="G9265" t="str">
        <f>VLOOKUP(F9265,dComprador!A:B,2,0)</f>
        <v>Alon</v>
      </c>
      <c r="H9265">
        <v>5</v>
      </c>
      <c r="I9265" t="str">
        <f>VLOOKUP(H9265,dMateriaPrima!A:B,2,0)</f>
        <v>Areia</v>
      </c>
      <c r="J9265">
        <f>VLOOKUP(H9265,dMateriaPrima!A:C,3,0)</f>
        <v>3.59</v>
      </c>
      <c r="K9265">
        <v>220</v>
      </c>
      <c r="L9265">
        <f t="shared" si="289"/>
        <v>789.8</v>
      </c>
      <c r="M9265">
        <v>0</v>
      </c>
      <c r="N9265">
        <f t="shared" si="288"/>
        <v>789.8</v>
      </c>
      <c r="O9265">
        <v>3</v>
      </c>
      <c r="P9265" t="str">
        <f>VLOOKUP(O9265,dFornecedor!A:B,2,0)</f>
        <v>StepUp</v>
      </c>
    </row>
    <row r="9266" spans="1:16" x14ac:dyDescent="0.25">
      <c r="A9266">
        <v>9265</v>
      </c>
      <c r="B9266" s="1">
        <v>44509</v>
      </c>
      <c r="C9266" s="1">
        <v>44509</v>
      </c>
      <c r="D9266" s="1">
        <v>44540</v>
      </c>
      <c r="E9266" s="1">
        <v>44541</v>
      </c>
      <c r="F9266">
        <v>1</v>
      </c>
      <c r="G9266" t="str">
        <f>VLOOKUP(F9266,dComprador!A:B,2,0)</f>
        <v>Alon</v>
      </c>
      <c r="H9266">
        <v>7</v>
      </c>
      <c r="I9266" t="str">
        <f>VLOOKUP(H9266,dMateriaPrima!A:B,2,0)</f>
        <v>Poliéster</v>
      </c>
      <c r="J9266">
        <f>VLOOKUP(H9266,dMateriaPrima!A:C,3,0)</f>
        <v>8</v>
      </c>
      <c r="K9266">
        <v>221</v>
      </c>
      <c r="L9266">
        <f t="shared" si="289"/>
        <v>1768</v>
      </c>
      <c r="M9266">
        <v>0</v>
      </c>
      <c r="N9266">
        <f t="shared" si="288"/>
        <v>1768</v>
      </c>
      <c r="O9266">
        <v>2</v>
      </c>
      <c r="P9266" t="str">
        <f>VLOOKUP(O9266,dFornecedor!A:B,2,0)</f>
        <v>Minerva</v>
      </c>
    </row>
    <row r="9267" spans="1:16" x14ac:dyDescent="0.25">
      <c r="A9267">
        <v>9266</v>
      </c>
      <c r="B9267" s="1">
        <v>44509</v>
      </c>
      <c r="C9267" s="1">
        <v>44509</v>
      </c>
      <c r="D9267" s="1">
        <v>44542</v>
      </c>
      <c r="E9267" s="1">
        <v>44541</v>
      </c>
      <c r="F9267">
        <v>1</v>
      </c>
      <c r="G9267" t="str">
        <f>VLOOKUP(F9267,dComprador!A:B,2,0)</f>
        <v>Alon</v>
      </c>
      <c r="H9267">
        <v>5</v>
      </c>
      <c r="I9267" t="str">
        <f>VLOOKUP(H9267,dMateriaPrima!A:B,2,0)</f>
        <v>Areia</v>
      </c>
      <c r="J9267">
        <f>VLOOKUP(H9267,dMateriaPrima!A:C,3,0)</f>
        <v>3.59</v>
      </c>
      <c r="K9267">
        <v>162</v>
      </c>
      <c r="L9267">
        <f t="shared" si="289"/>
        <v>581.57999999999993</v>
      </c>
      <c r="M9267">
        <v>0</v>
      </c>
      <c r="N9267">
        <f t="shared" si="288"/>
        <v>581.57999999999993</v>
      </c>
      <c r="O9267">
        <v>2</v>
      </c>
      <c r="P9267" t="str">
        <f>VLOOKUP(O9267,dFornecedor!A:B,2,0)</f>
        <v>Minerva</v>
      </c>
    </row>
    <row r="9268" spans="1:16" x14ac:dyDescent="0.25">
      <c r="A9268">
        <v>9267</v>
      </c>
      <c r="B9268" s="1">
        <v>44509</v>
      </c>
      <c r="C9268" s="1">
        <v>44511</v>
      </c>
      <c r="D9268" s="1">
        <v>44531</v>
      </c>
      <c r="E9268" s="1">
        <v>44532</v>
      </c>
      <c r="F9268">
        <v>1</v>
      </c>
      <c r="G9268" t="str">
        <f>VLOOKUP(F9268,dComprador!A:B,2,0)</f>
        <v>Alon</v>
      </c>
      <c r="H9268">
        <v>4</v>
      </c>
      <c r="I9268" t="str">
        <f>VLOOKUP(H9268,dMateriaPrima!A:B,2,0)</f>
        <v>Madeira</v>
      </c>
      <c r="J9268">
        <f>VLOOKUP(H9268,dMateriaPrima!A:C,3,0)</f>
        <v>168</v>
      </c>
      <c r="K9268">
        <v>8</v>
      </c>
      <c r="L9268">
        <f t="shared" si="289"/>
        <v>1344</v>
      </c>
      <c r="M9268">
        <v>0</v>
      </c>
      <c r="N9268">
        <f t="shared" si="288"/>
        <v>1344</v>
      </c>
      <c r="O9268">
        <v>4</v>
      </c>
      <c r="P9268" t="str">
        <f>VLOOKUP(O9268,dFornecedor!A:B,2,0)</f>
        <v>AlphaOmega</v>
      </c>
    </row>
    <row r="9269" spans="1:16" x14ac:dyDescent="0.25">
      <c r="A9269">
        <v>9268</v>
      </c>
      <c r="B9269" s="1">
        <v>44510</v>
      </c>
      <c r="C9269" s="1">
        <v>44513</v>
      </c>
      <c r="D9269" s="1">
        <v>44515</v>
      </c>
      <c r="E9269" s="1">
        <v>44518</v>
      </c>
      <c r="F9269">
        <v>4</v>
      </c>
      <c r="G9269" t="str">
        <f>VLOOKUP(F9269,dComprador!A:B,2,0)</f>
        <v>Lira</v>
      </c>
      <c r="H9269">
        <v>10</v>
      </c>
      <c r="I9269" t="str">
        <f>VLOOKUP(H9269,dMateriaPrima!A:B,2,0)</f>
        <v>Pedra Britada</v>
      </c>
      <c r="J9269">
        <f>VLOOKUP(H9269,dMateriaPrima!A:C,3,0)</f>
        <v>56</v>
      </c>
      <c r="K9269">
        <v>216</v>
      </c>
      <c r="L9269">
        <f t="shared" si="289"/>
        <v>12096</v>
      </c>
      <c r="M9269">
        <v>0</v>
      </c>
      <c r="N9269">
        <f t="shared" si="288"/>
        <v>12096</v>
      </c>
      <c r="O9269">
        <v>4</v>
      </c>
      <c r="P9269" t="str">
        <f>VLOOKUP(O9269,dFornecedor!A:B,2,0)</f>
        <v>AlphaOmega</v>
      </c>
    </row>
    <row r="9270" spans="1:16" x14ac:dyDescent="0.25">
      <c r="A9270">
        <v>9269</v>
      </c>
      <c r="B9270" s="1">
        <v>44510</v>
      </c>
      <c r="C9270" s="1">
        <v>44520</v>
      </c>
      <c r="D9270" s="1">
        <v>44522</v>
      </c>
      <c r="E9270" s="1">
        <v>44523</v>
      </c>
      <c r="F9270">
        <v>4</v>
      </c>
      <c r="G9270" t="str">
        <f>VLOOKUP(F9270,dComprador!A:B,2,0)</f>
        <v>Lira</v>
      </c>
      <c r="H9270">
        <v>10</v>
      </c>
      <c r="I9270" t="str">
        <f>VLOOKUP(H9270,dMateriaPrima!A:B,2,0)</f>
        <v>Pedra Britada</v>
      </c>
      <c r="J9270">
        <f>VLOOKUP(H9270,dMateriaPrima!A:C,3,0)</f>
        <v>56</v>
      </c>
      <c r="K9270">
        <v>23</v>
      </c>
      <c r="L9270">
        <f t="shared" si="289"/>
        <v>1288</v>
      </c>
      <c r="M9270">
        <v>0</v>
      </c>
      <c r="N9270">
        <f t="shared" si="288"/>
        <v>1288</v>
      </c>
      <c r="O9270">
        <v>3</v>
      </c>
      <c r="P9270" t="str">
        <f>VLOOKUP(O9270,dFornecedor!A:B,2,0)</f>
        <v>StepUp</v>
      </c>
    </row>
    <row r="9271" spans="1:16" x14ac:dyDescent="0.25">
      <c r="A9271">
        <v>9270</v>
      </c>
      <c r="B9271" s="1">
        <v>44510</v>
      </c>
      <c r="C9271" s="1">
        <v>44517</v>
      </c>
      <c r="D9271" s="1">
        <v>44519</v>
      </c>
      <c r="E9271" s="1">
        <v>44520</v>
      </c>
      <c r="F9271">
        <v>4</v>
      </c>
      <c r="G9271" t="str">
        <f>VLOOKUP(F9271,dComprador!A:B,2,0)</f>
        <v>Lira</v>
      </c>
      <c r="H9271">
        <v>9</v>
      </c>
      <c r="I9271" t="str">
        <f>VLOOKUP(H9271,dMateriaPrima!A:B,2,0)</f>
        <v>Couro</v>
      </c>
      <c r="J9271">
        <f>VLOOKUP(H9271,dMateriaPrima!A:C,3,0)</f>
        <v>4.4000000000000004</v>
      </c>
      <c r="K9271">
        <v>134</v>
      </c>
      <c r="L9271">
        <f t="shared" si="289"/>
        <v>589.6</v>
      </c>
      <c r="M9271">
        <v>0</v>
      </c>
      <c r="N9271">
        <f t="shared" si="288"/>
        <v>589.6</v>
      </c>
      <c r="O9271">
        <v>2</v>
      </c>
      <c r="P9271" t="str">
        <f>VLOOKUP(O9271,dFornecedor!A:B,2,0)</f>
        <v>Minerva</v>
      </c>
    </row>
    <row r="9272" spans="1:16" x14ac:dyDescent="0.25">
      <c r="A9272">
        <v>9271</v>
      </c>
      <c r="B9272" s="1">
        <v>44510</v>
      </c>
      <c r="C9272" s="1">
        <v>44515</v>
      </c>
      <c r="D9272" s="1">
        <v>44529</v>
      </c>
      <c r="E9272" s="1">
        <v>44532</v>
      </c>
      <c r="F9272">
        <v>1</v>
      </c>
      <c r="G9272" t="str">
        <f>VLOOKUP(F9272,dComprador!A:B,2,0)</f>
        <v>Alon</v>
      </c>
      <c r="H9272">
        <v>8</v>
      </c>
      <c r="I9272" t="str">
        <f>VLOOKUP(H9272,dMateriaPrima!A:B,2,0)</f>
        <v>Cimento</v>
      </c>
      <c r="J9272">
        <f>VLOOKUP(H9272,dMateriaPrima!A:C,3,0)</f>
        <v>23</v>
      </c>
      <c r="K9272">
        <v>76</v>
      </c>
      <c r="L9272">
        <f t="shared" si="289"/>
        <v>1748</v>
      </c>
      <c r="M9272">
        <v>0</v>
      </c>
      <c r="N9272">
        <f t="shared" si="288"/>
        <v>1748</v>
      </c>
      <c r="O9272">
        <v>1</v>
      </c>
      <c r="P9272" t="str">
        <f>VLOOKUP(O9272,dFornecedor!A:B,2,0)</f>
        <v>NorthShore</v>
      </c>
    </row>
    <row r="9273" spans="1:16" x14ac:dyDescent="0.25">
      <c r="A9273">
        <v>9272</v>
      </c>
      <c r="B9273" s="1">
        <v>44510</v>
      </c>
      <c r="C9273" s="1">
        <v>44510</v>
      </c>
      <c r="D9273" s="1">
        <v>44529</v>
      </c>
      <c r="E9273" s="1">
        <v>44531</v>
      </c>
      <c r="F9273">
        <v>1</v>
      </c>
      <c r="G9273" t="str">
        <f>VLOOKUP(F9273,dComprador!A:B,2,0)</f>
        <v>Alon</v>
      </c>
      <c r="H9273">
        <v>2</v>
      </c>
      <c r="I9273" t="str">
        <f>VLOOKUP(H9273,dMateriaPrima!A:B,2,0)</f>
        <v>Chapa Metal</v>
      </c>
      <c r="J9273">
        <f>VLOOKUP(H9273,dMateriaPrima!A:C,3,0)</f>
        <v>299.89999999999998</v>
      </c>
      <c r="K9273">
        <v>217</v>
      </c>
      <c r="L9273">
        <f t="shared" si="289"/>
        <v>65078.299999999996</v>
      </c>
      <c r="M9273">
        <v>0</v>
      </c>
      <c r="N9273">
        <f t="shared" si="288"/>
        <v>65078.299999999996</v>
      </c>
      <c r="O9273">
        <v>5</v>
      </c>
      <c r="P9273" t="str">
        <f>VLOOKUP(O9273,dFornecedor!A:B,2,0)</f>
        <v>Atlas</v>
      </c>
    </row>
    <row r="9274" spans="1:16" x14ac:dyDescent="0.25">
      <c r="A9274">
        <v>9273</v>
      </c>
      <c r="B9274" s="1">
        <v>44510</v>
      </c>
      <c r="C9274" s="1">
        <v>44510</v>
      </c>
      <c r="D9274" s="1">
        <v>44529</v>
      </c>
      <c r="E9274" s="1">
        <v>44528</v>
      </c>
      <c r="F9274">
        <v>1</v>
      </c>
      <c r="G9274" t="str">
        <f>VLOOKUP(F9274,dComprador!A:B,2,0)</f>
        <v>Alon</v>
      </c>
      <c r="H9274">
        <v>8</v>
      </c>
      <c r="I9274" t="str">
        <f>VLOOKUP(H9274,dMateriaPrima!A:B,2,0)</f>
        <v>Cimento</v>
      </c>
      <c r="J9274">
        <f>VLOOKUP(H9274,dMateriaPrima!A:C,3,0)</f>
        <v>23</v>
      </c>
      <c r="K9274">
        <v>287</v>
      </c>
      <c r="L9274">
        <f t="shared" si="289"/>
        <v>6601</v>
      </c>
      <c r="M9274">
        <v>0</v>
      </c>
      <c r="N9274">
        <f t="shared" si="288"/>
        <v>6601</v>
      </c>
      <c r="O9274">
        <v>2</v>
      </c>
      <c r="P9274" t="str">
        <f>VLOOKUP(O9274,dFornecedor!A:B,2,0)</f>
        <v>Minerva</v>
      </c>
    </row>
    <row r="9275" spans="1:16" x14ac:dyDescent="0.25">
      <c r="A9275">
        <v>9274</v>
      </c>
      <c r="B9275" s="1">
        <v>44510</v>
      </c>
      <c r="C9275" s="1">
        <v>44519</v>
      </c>
      <c r="D9275" s="1">
        <v>44530</v>
      </c>
      <c r="E9275" s="1">
        <v>44531</v>
      </c>
      <c r="F9275">
        <v>1</v>
      </c>
      <c r="G9275" t="str">
        <f>VLOOKUP(F9275,dComprador!A:B,2,0)</f>
        <v>Alon</v>
      </c>
      <c r="H9275">
        <v>6</v>
      </c>
      <c r="I9275" t="str">
        <f>VLOOKUP(H9275,dMateriaPrima!A:B,2,0)</f>
        <v>Fio Algodão</v>
      </c>
      <c r="J9275">
        <f>VLOOKUP(H9275,dMateriaPrima!A:C,3,0)</f>
        <v>55.9</v>
      </c>
      <c r="K9275">
        <v>290</v>
      </c>
      <c r="L9275">
        <f t="shared" si="289"/>
        <v>16211</v>
      </c>
      <c r="M9275">
        <v>0</v>
      </c>
      <c r="N9275">
        <f t="shared" si="288"/>
        <v>16211</v>
      </c>
      <c r="O9275">
        <v>3</v>
      </c>
      <c r="P9275" t="str">
        <f>VLOOKUP(O9275,dFornecedor!A:B,2,0)</f>
        <v>StepUp</v>
      </c>
    </row>
    <row r="9276" spans="1:16" x14ac:dyDescent="0.25">
      <c r="A9276">
        <v>9275</v>
      </c>
      <c r="B9276" s="1">
        <v>44510</v>
      </c>
      <c r="C9276" s="1">
        <v>44510</v>
      </c>
      <c r="D9276" s="1">
        <v>44528</v>
      </c>
      <c r="E9276" s="1">
        <v>44530</v>
      </c>
      <c r="F9276">
        <v>1</v>
      </c>
      <c r="G9276" t="str">
        <f>VLOOKUP(F9276,dComprador!A:B,2,0)</f>
        <v>Alon</v>
      </c>
      <c r="H9276">
        <v>5</v>
      </c>
      <c r="I9276" t="str">
        <f>VLOOKUP(H9276,dMateriaPrima!A:B,2,0)</f>
        <v>Areia</v>
      </c>
      <c r="J9276">
        <f>VLOOKUP(H9276,dMateriaPrima!A:C,3,0)</f>
        <v>3.59</v>
      </c>
      <c r="K9276">
        <v>25</v>
      </c>
      <c r="L9276">
        <f t="shared" si="289"/>
        <v>89.75</v>
      </c>
      <c r="M9276">
        <v>0</v>
      </c>
      <c r="N9276">
        <f t="shared" si="288"/>
        <v>89.75</v>
      </c>
      <c r="O9276">
        <v>4</v>
      </c>
      <c r="P9276" t="str">
        <f>VLOOKUP(O9276,dFornecedor!A:B,2,0)</f>
        <v>AlphaOmega</v>
      </c>
    </row>
    <row r="9277" spans="1:16" x14ac:dyDescent="0.25">
      <c r="A9277">
        <v>9276</v>
      </c>
      <c r="B9277" s="1">
        <v>44510</v>
      </c>
      <c r="C9277" s="1">
        <v>44511</v>
      </c>
      <c r="D9277" s="1">
        <v>44530</v>
      </c>
      <c r="E9277" s="1">
        <v>44531</v>
      </c>
      <c r="F9277">
        <v>1</v>
      </c>
      <c r="G9277" t="str">
        <f>VLOOKUP(F9277,dComprador!A:B,2,0)</f>
        <v>Alon</v>
      </c>
      <c r="H9277">
        <v>9</v>
      </c>
      <c r="I9277" t="str">
        <f>VLOOKUP(H9277,dMateriaPrima!A:B,2,0)</f>
        <v>Couro</v>
      </c>
      <c r="J9277">
        <f>VLOOKUP(H9277,dMateriaPrima!A:C,3,0)</f>
        <v>4.4000000000000004</v>
      </c>
      <c r="K9277">
        <v>60</v>
      </c>
      <c r="L9277">
        <f t="shared" si="289"/>
        <v>264</v>
      </c>
      <c r="M9277">
        <v>0</v>
      </c>
      <c r="N9277">
        <f t="shared" si="288"/>
        <v>264</v>
      </c>
      <c r="O9277">
        <v>3</v>
      </c>
      <c r="P9277" t="str">
        <f>VLOOKUP(O9277,dFornecedor!A:B,2,0)</f>
        <v>StepUp</v>
      </c>
    </row>
    <row r="9278" spans="1:16" x14ac:dyDescent="0.25">
      <c r="A9278">
        <v>9277</v>
      </c>
      <c r="B9278" s="1">
        <v>44510</v>
      </c>
      <c r="C9278" s="1">
        <v>44510</v>
      </c>
      <c r="D9278" s="1">
        <v>44538</v>
      </c>
      <c r="E9278" s="1">
        <v>44539</v>
      </c>
      <c r="F9278">
        <v>1</v>
      </c>
      <c r="G9278" t="str">
        <f>VLOOKUP(F9278,dComprador!A:B,2,0)</f>
        <v>Alon</v>
      </c>
      <c r="H9278">
        <v>1</v>
      </c>
      <c r="I9278" t="str">
        <f>VLOOKUP(H9278,dMateriaPrima!A:B,2,0)</f>
        <v>Tecido</v>
      </c>
      <c r="J9278">
        <f>VLOOKUP(H9278,dMateriaPrima!A:C,3,0)</f>
        <v>18</v>
      </c>
      <c r="K9278">
        <v>284</v>
      </c>
      <c r="L9278">
        <f t="shared" si="289"/>
        <v>5112</v>
      </c>
      <c r="M9278">
        <v>0</v>
      </c>
      <c r="N9278">
        <f t="shared" si="288"/>
        <v>5112</v>
      </c>
      <c r="O9278">
        <v>2</v>
      </c>
      <c r="P9278" t="str">
        <f>VLOOKUP(O9278,dFornecedor!A:B,2,0)</f>
        <v>Minerva</v>
      </c>
    </row>
    <row r="9279" spans="1:16" x14ac:dyDescent="0.25">
      <c r="A9279">
        <v>9278</v>
      </c>
      <c r="B9279" s="1">
        <v>44510</v>
      </c>
      <c r="C9279" s="1">
        <v>44510</v>
      </c>
      <c r="D9279" s="1">
        <v>44541</v>
      </c>
      <c r="E9279" s="1">
        <v>44546</v>
      </c>
      <c r="F9279">
        <v>1</v>
      </c>
      <c r="G9279" t="str">
        <f>VLOOKUP(F9279,dComprador!A:B,2,0)</f>
        <v>Alon</v>
      </c>
      <c r="H9279">
        <v>8</v>
      </c>
      <c r="I9279" t="str">
        <f>VLOOKUP(H9279,dMateriaPrima!A:B,2,0)</f>
        <v>Cimento</v>
      </c>
      <c r="J9279">
        <f>VLOOKUP(H9279,dMateriaPrima!A:C,3,0)</f>
        <v>23</v>
      </c>
      <c r="K9279">
        <v>288</v>
      </c>
      <c r="L9279">
        <f t="shared" si="289"/>
        <v>6624</v>
      </c>
      <c r="M9279">
        <v>0</v>
      </c>
      <c r="N9279">
        <f t="shared" si="288"/>
        <v>6624</v>
      </c>
      <c r="O9279">
        <v>2</v>
      </c>
      <c r="P9279" t="str">
        <f>VLOOKUP(O9279,dFornecedor!A:B,2,0)</f>
        <v>Minerva</v>
      </c>
    </row>
    <row r="9280" spans="1:16" x14ac:dyDescent="0.25">
      <c r="A9280">
        <v>9279</v>
      </c>
      <c r="B9280" s="1">
        <v>44510</v>
      </c>
      <c r="C9280" s="1">
        <v>44518</v>
      </c>
      <c r="D9280" s="1">
        <v>44533</v>
      </c>
      <c r="E9280" s="1">
        <v>44534</v>
      </c>
      <c r="F9280">
        <v>1</v>
      </c>
      <c r="G9280" t="str">
        <f>VLOOKUP(F9280,dComprador!A:B,2,0)</f>
        <v>Alon</v>
      </c>
      <c r="H9280">
        <v>9</v>
      </c>
      <c r="I9280" t="str">
        <f>VLOOKUP(H9280,dMateriaPrima!A:B,2,0)</f>
        <v>Couro</v>
      </c>
      <c r="J9280">
        <f>VLOOKUP(H9280,dMateriaPrima!A:C,3,0)</f>
        <v>4.4000000000000004</v>
      </c>
      <c r="K9280">
        <v>43</v>
      </c>
      <c r="L9280">
        <f t="shared" si="289"/>
        <v>189.20000000000002</v>
      </c>
      <c r="M9280">
        <v>0</v>
      </c>
      <c r="N9280">
        <f t="shared" si="288"/>
        <v>189.20000000000002</v>
      </c>
      <c r="O9280">
        <v>2</v>
      </c>
      <c r="P9280" t="str">
        <f>VLOOKUP(O9280,dFornecedor!A:B,2,0)</f>
        <v>Minerva</v>
      </c>
    </row>
    <row r="9281" spans="1:16" x14ac:dyDescent="0.25">
      <c r="A9281">
        <v>9280</v>
      </c>
      <c r="B9281" s="1">
        <v>44511</v>
      </c>
      <c r="C9281" s="1">
        <v>44512</v>
      </c>
      <c r="D9281" s="1">
        <v>44518</v>
      </c>
      <c r="E9281" s="1">
        <v>44520</v>
      </c>
      <c r="F9281">
        <v>4</v>
      </c>
      <c r="G9281" t="str">
        <f>VLOOKUP(F9281,dComprador!A:B,2,0)</f>
        <v>Lira</v>
      </c>
      <c r="H9281">
        <v>10</v>
      </c>
      <c r="I9281" t="str">
        <f>VLOOKUP(H9281,dMateriaPrima!A:B,2,0)</f>
        <v>Pedra Britada</v>
      </c>
      <c r="J9281">
        <f>VLOOKUP(H9281,dMateriaPrima!A:C,3,0)</f>
        <v>56</v>
      </c>
      <c r="K9281">
        <v>50</v>
      </c>
      <c r="L9281">
        <f t="shared" si="289"/>
        <v>2800</v>
      </c>
      <c r="M9281">
        <v>0</v>
      </c>
      <c r="N9281">
        <f t="shared" si="288"/>
        <v>2800</v>
      </c>
      <c r="O9281">
        <v>3</v>
      </c>
      <c r="P9281" t="str">
        <f>VLOOKUP(O9281,dFornecedor!A:B,2,0)</f>
        <v>StepUp</v>
      </c>
    </row>
    <row r="9282" spans="1:16" x14ac:dyDescent="0.25">
      <c r="A9282">
        <v>9281</v>
      </c>
      <c r="B9282" s="1">
        <v>44511</v>
      </c>
      <c r="C9282" s="1">
        <v>44517</v>
      </c>
      <c r="D9282" s="1">
        <v>44517</v>
      </c>
      <c r="E9282" s="1">
        <v>44521</v>
      </c>
      <c r="F9282">
        <v>4</v>
      </c>
      <c r="G9282" t="str">
        <f>VLOOKUP(F9282,dComprador!A:B,2,0)</f>
        <v>Lira</v>
      </c>
      <c r="H9282">
        <v>9</v>
      </c>
      <c r="I9282" t="str">
        <f>VLOOKUP(H9282,dMateriaPrima!A:B,2,0)</f>
        <v>Couro</v>
      </c>
      <c r="J9282">
        <f>VLOOKUP(H9282,dMateriaPrima!A:C,3,0)</f>
        <v>4.4000000000000004</v>
      </c>
      <c r="K9282">
        <v>13</v>
      </c>
      <c r="L9282">
        <f t="shared" si="289"/>
        <v>57.2</v>
      </c>
      <c r="M9282">
        <v>0</v>
      </c>
      <c r="N9282">
        <f t="shared" ref="N9282:N9345" si="290">SUM(L9282-((L9282*M9282)/100))</f>
        <v>57.2</v>
      </c>
      <c r="O9282">
        <v>1</v>
      </c>
      <c r="P9282" t="str">
        <f>VLOOKUP(O9282,dFornecedor!A:B,2,0)</f>
        <v>NorthShore</v>
      </c>
    </row>
    <row r="9283" spans="1:16" x14ac:dyDescent="0.25">
      <c r="A9283">
        <v>9282</v>
      </c>
      <c r="B9283" s="1">
        <v>44511</v>
      </c>
      <c r="C9283" s="1">
        <v>44520</v>
      </c>
      <c r="D9283" s="1">
        <v>44524</v>
      </c>
      <c r="E9283" s="1">
        <v>44523</v>
      </c>
      <c r="F9283">
        <v>4</v>
      </c>
      <c r="G9283" t="str">
        <f>VLOOKUP(F9283,dComprador!A:B,2,0)</f>
        <v>Lira</v>
      </c>
      <c r="H9283">
        <v>9</v>
      </c>
      <c r="I9283" t="str">
        <f>VLOOKUP(H9283,dMateriaPrima!A:B,2,0)</f>
        <v>Couro</v>
      </c>
      <c r="J9283">
        <f>VLOOKUP(H9283,dMateriaPrima!A:C,3,0)</f>
        <v>4.4000000000000004</v>
      </c>
      <c r="K9283">
        <v>229</v>
      </c>
      <c r="L9283">
        <f t="shared" ref="L9283:L9346" si="291">J9283*K9283</f>
        <v>1007.6000000000001</v>
      </c>
      <c r="M9283">
        <v>0</v>
      </c>
      <c r="N9283">
        <f t="shared" si="290"/>
        <v>1007.6000000000001</v>
      </c>
      <c r="O9283">
        <v>2</v>
      </c>
      <c r="P9283" t="str">
        <f>VLOOKUP(O9283,dFornecedor!A:B,2,0)</f>
        <v>Minerva</v>
      </c>
    </row>
    <row r="9284" spans="1:16" x14ac:dyDescent="0.25">
      <c r="A9284">
        <v>9283</v>
      </c>
      <c r="B9284" s="1">
        <v>44511</v>
      </c>
      <c r="C9284" s="1">
        <v>44520</v>
      </c>
      <c r="D9284" s="1">
        <v>44523</v>
      </c>
      <c r="E9284" s="1">
        <v>44525</v>
      </c>
      <c r="F9284">
        <v>4</v>
      </c>
      <c r="G9284" t="str">
        <f>VLOOKUP(F9284,dComprador!A:B,2,0)</f>
        <v>Lira</v>
      </c>
      <c r="H9284">
        <v>8</v>
      </c>
      <c r="I9284" t="str">
        <f>VLOOKUP(H9284,dMateriaPrima!A:B,2,0)</f>
        <v>Cimento</v>
      </c>
      <c r="J9284">
        <f>VLOOKUP(H9284,dMateriaPrima!A:C,3,0)</f>
        <v>23</v>
      </c>
      <c r="K9284">
        <v>644</v>
      </c>
      <c r="L9284">
        <f t="shared" si="291"/>
        <v>14812</v>
      </c>
      <c r="M9284">
        <v>0</v>
      </c>
      <c r="N9284">
        <f t="shared" si="290"/>
        <v>14812</v>
      </c>
      <c r="O9284">
        <v>3</v>
      </c>
      <c r="P9284" t="str">
        <f>VLOOKUP(O9284,dFornecedor!A:B,2,0)</f>
        <v>StepUp</v>
      </c>
    </row>
    <row r="9285" spans="1:16" x14ac:dyDescent="0.25">
      <c r="A9285">
        <v>9284</v>
      </c>
      <c r="B9285" s="1">
        <v>44511</v>
      </c>
      <c r="C9285" s="1">
        <v>44518</v>
      </c>
      <c r="D9285" s="1">
        <v>44522</v>
      </c>
      <c r="E9285" s="1">
        <v>44525</v>
      </c>
      <c r="F9285">
        <v>4</v>
      </c>
      <c r="G9285" t="str">
        <f>VLOOKUP(F9285,dComprador!A:B,2,0)</f>
        <v>Lira</v>
      </c>
      <c r="H9285">
        <v>6</v>
      </c>
      <c r="I9285" t="str">
        <f>VLOOKUP(H9285,dMateriaPrima!A:B,2,0)</f>
        <v>Fio Algodão</v>
      </c>
      <c r="J9285">
        <f>VLOOKUP(H9285,dMateriaPrima!A:C,3,0)</f>
        <v>55.9</v>
      </c>
      <c r="K9285">
        <v>53</v>
      </c>
      <c r="L9285">
        <f t="shared" si="291"/>
        <v>2962.7</v>
      </c>
      <c r="M9285">
        <v>16</v>
      </c>
      <c r="N9285">
        <f t="shared" si="290"/>
        <v>2488.6679999999997</v>
      </c>
      <c r="O9285">
        <v>2</v>
      </c>
      <c r="P9285" t="str">
        <f>VLOOKUP(O9285,dFornecedor!A:B,2,0)</f>
        <v>Minerva</v>
      </c>
    </row>
    <row r="9286" spans="1:16" x14ac:dyDescent="0.25">
      <c r="A9286">
        <v>9285</v>
      </c>
      <c r="B9286" s="1">
        <v>44511</v>
      </c>
      <c r="C9286" s="1">
        <v>44512</v>
      </c>
      <c r="D9286" s="1">
        <v>44529</v>
      </c>
      <c r="E9286" s="1">
        <v>44532</v>
      </c>
      <c r="F9286">
        <v>1</v>
      </c>
      <c r="G9286" t="str">
        <f>VLOOKUP(F9286,dComprador!A:B,2,0)</f>
        <v>Alon</v>
      </c>
      <c r="H9286">
        <v>4</v>
      </c>
      <c r="I9286" t="str">
        <f>VLOOKUP(H9286,dMateriaPrima!A:B,2,0)</f>
        <v>Madeira</v>
      </c>
      <c r="J9286">
        <f>VLOOKUP(H9286,dMateriaPrima!A:C,3,0)</f>
        <v>168</v>
      </c>
      <c r="K9286">
        <v>35</v>
      </c>
      <c r="L9286">
        <f t="shared" si="291"/>
        <v>5880</v>
      </c>
      <c r="M9286">
        <v>0</v>
      </c>
      <c r="N9286">
        <f t="shared" si="290"/>
        <v>5880</v>
      </c>
      <c r="O9286">
        <v>4</v>
      </c>
      <c r="P9286" t="str">
        <f>VLOOKUP(O9286,dFornecedor!A:B,2,0)</f>
        <v>AlphaOmega</v>
      </c>
    </row>
    <row r="9287" spans="1:16" x14ac:dyDescent="0.25">
      <c r="A9287">
        <v>9286</v>
      </c>
      <c r="B9287" s="1">
        <v>44511</v>
      </c>
      <c r="C9287" s="1">
        <v>44517</v>
      </c>
      <c r="D9287" s="1">
        <v>44530</v>
      </c>
      <c r="E9287" s="1">
        <v>44532</v>
      </c>
      <c r="F9287">
        <v>1</v>
      </c>
      <c r="G9287" t="str">
        <f>VLOOKUP(F9287,dComprador!A:B,2,0)</f>
        <v>Alon</v>
      </c>
      <c r="H9287">
        <v>9</v>
      </c>
      <c r="I9287" t="str">
        <f>VLOOKUP(H9287,dMateriaPrima!A:B,2,0)</f>
        <v>Couro</v>
      </c>
      <c r="J9287">
        <f>VLOOKUP(H9287,dMateriaPrima!A:C,3,0)</f>
        <v>4.4000000000000004</v>
      </c>
      <c r="K9287">
        <v>69</v>
      </c>
      <c r="L9287">
        <f t="shared" si="291"/>
        <v>303.60000000000002</v>
      </c>
      <c r="M9287">
        <v>0</v>
      </c>
      <c r="N9287">
        <f t="shared" si="290"/>
        <v>303.60000000000002</v>
      </c>
      <c r="O9287">
        <v>5</v>
      </c>
      <c r="P9287" t="str">
        <f>VLOOKUP(O9287,dFornecedor!A:B,2,0)</f>
        <v>Atlas</v>
      </c>
    </row>
    <row r="9288" spans="1:16" x14ac:dyDescent="0.25">
      <c r="A9288">
        <v>9287</v>
      </c>
      <c r="B9288" s="1">
        <v>44511</v>
      </c>
      <c r="C9288" s="1">
        <v>44511</v>
      </c>
      <c r="D9288" s="1">
        <v>44530</v>
      </c>
      <c r="E9288" s="1">
        <v>44530</v>
      </c>
      <c r="F9288">
        <v>1</v>
      </c>
      <c r="G9288" t="str">
        <f>VLOOKUP(F9288,dComprador!A:B,2,0)</f>
        <v>Alon</v>
      </c>
      <c r="H9288">
        <v>7</v>
      </c>
      <c r="I9288" t="str">
        <f>VLOOKUP(H9288,dMateriaPrima!A:B,2,0)</f>
        <v>Poliéster</v>
      </c>
      <c r="J9288">
        <f>VLOOKUP(H9288,dMateriaPrima!A:C,3,0)</f>
        <v>8</v>
      </c>
      <c r="K9288">
        <v>178</v>
      </c>
      <c r="L9288">
        <f t="shared" si="291"/>
        <v>1424</v>
      </c>
      <c r="M9288">
        <v>0</v>
      </c>
      <c r="N9288">
        <f t="shared" si="290"/>
        <v>1424</v>
      </c>
      <c r="O9288">
        <v>4</v>
      </c>
      <c r="P9288" t="str">
        <f>VLOOKUP(O9288,dFornecedor!A:B,2,0)</f>
        <v>AlphaOmega</v>
      </c>
    </row>
    <row r="9289" spans="1:16" x14ac:dyDescent="0.25">
      <c r="A9289">
        <v>9288</v>
      </c>
      <c r="B9289" s="1">
        <v>44511</v>
      </c>
      <c r="C9289" s="1">
        <v>44512</v>
      </c>
      <c r="D9289" s="1">
        <v>44541</v>
      </c>
      <c r="E9289" s="1">
        <v>44544</v>
      </c>
      <c r="F9289">
        <v>1</v>
      </c>
      <c r="G9289" t="str">
        <f>VLOOKUP(F9289,dComprador!A:B,2,0)</f>
        <v>Alon</v>
      </c>
      <c r="H9289">
        <v>4</v>
      </c>
      <c r="I9289" t="str">
        <f>VLOOKUP(H9289,dMateriaPrima!A:B,2,0)</f>
        <v>Madeira</v>
      </c>
      <c r="J9289">
        <f>VLOOKUP(H9289,dMateriaPrima!A:C,3,0)</f>
        <v>168</v>
      </c>
      <c r="K9289">
        <v>14</v>
      </c>
      <c r="L9289">
        <f t="shared" si="291"/>
        <v>2352</v>
      </c>
      <c r="M9289">
        <v>0</v>
      </c>
      <c r="N9289">
        <f t="shared" si="290"/>
        <v>2352</v>
      </c>
      <c r="O9289">
        <v>3</v>
      </c>
      <c r="P9289" t="str">
        <f>VLOOKUP(O9289,dFornecedor!A:B,2,0)</f>
        <v>StepUp</v>
      </c>
    </row>
    <row r="9290" spans="1:16" x14ac:dyDescent="0.25">
      <c r="A9290">
        <v>9289</v>
      </c>
      <c r="B9290" s="1">
        <v>44511</v>
      </c>
      <c r="C9290" s="1">
        <v>44519</v>
      </c>
      <c r="D9290" s="1">
        <v>44543</v>
      </c>
      <c r="E9290" s="1">
        <v>44545</v>
      </c>
      <c r="F9290">
        <v>1</v>
      </c>
      <c r="G9290" t="str">
        <f>VLOOKUP(F9290,dComprador!A:B,2,0)</f>
        <v>Alon</v>
      </c>
      <c r="H9290">
        <v>5</v>
      </c>
      <c r="I9290" t="str">
        <f>VLOOKUP(H9290,dMateriaPrima!A:B,2,0)</f>
        <v>Areia</v>
      </c>
      <c r="J9290">
        <f>VLOOKUP(H9290,dMateriaPrima!A:C,3,0)</f>
        <v>3.59</v>
      </c>
      <c r="K9290">
        <v>120</v>
      </c>
      <c r="L9290">
        <f t="shared" si="291"/>
        <v>430.79999999999995</v>
      </c>
      <c r="M9290">
        <v>0</v>
      </c>
      <c r="N9290">
        <f t="shared" si="290"/>
        <v>430.79999999999995</v>
      </c>
      <c r="O9290">
        <v>2</v>
      </c>
      <c r="P9290" t="str">
        <f>VLOOKUP(O9290,dFornecedor!A:B,2,0)</f>
        <v>Minerva</v>
      </c>
    </row>
    <row r="9291" spans="1:16" x14ac:dyDescent="0.25">
      <c r="A9291">
        <v>9290</v>
      </c>
      <c r="B9291" s="1">
        <v>44511</v>
      </c>
      <c r="C9291" s="1">
        <v>44511</v>
      </c>
      <c r="D9291" s="1">
        <v>44533</v>
      </c>
      <c r="E9291" s="1">
        <v>44535</v>
      </c>
      <c r="F9291">
        <v>1</v>
      </c>
      <c r="G9291" t="str">
        <f>VLOOKUP(F9291,dComprador!A:B,2,0)</f>
        <v>Alon</v>
      </c>
      <c r="H9291">
        <v>5</v>
      </c>
      <c r="I9291" t="str">
        <f>VLOOKUP(H9291,dMateriaPrima!A:B,2,0)</f>
        <v>Areia</v>
      </c>
      <c r="J9291">
        <f>VLOOKUP(H9291,dMateriaPrima!A:C,3,0)</f>
        <v>3.59</v>
      </c>
      <c r="K9291">
        <v>354</v>
      </c>
      <c r="L9291">
        <f t="shared" si="291"/>
        <v>1270.8599999999999</v>
      </c>
      <c r="M9291">
        <v>0</v>
      </c>
      <c r="N9291">
        <f t="shared" si="290"/>
        <v>1270.8599999999999</v>
      </c>
      <c r="O9291">
        <v>2</v>
      </c>
      <c r="P9291" t="str">
        <f>VLOOKUP(O9291,dFornecedor!A:B,2,0)</f>
        <v>Minerva</v>
      </c>
    </row>
    <row r="9292" spans="1:16" x14ac:dyDescent="0.25">
      <c r="A9292">
        <v>9291</v>
      </c>
      <c r="B9292" s="1">
        <v>44512</v>
      </c>
      <c r="C9292" s="1">
        <v>44512</v>
      </c>
      <c r="D9292" s="1">
        <v>44521</v>
      </c>
      <c r="E9292" s="1">
        <v>44520</v>
      </c>
      <c r="F9292">
        <v>4</v>
      </c>
      <c r="G9292" t="str">
        <f>VLOOKUP(F9292,dComprador!A:B,2,0)</f>
        <v>Lira</v>
      </c>
      <c r="H9292">
        <v>7</v>
      </c>
      <c r="I9292" t="str">
        <f>VLOOKUP(H9292,dMateriaPrima!A:B,2,0)</f>
        <v>Poliéster</v>
      </c>
      <c r="J9292">
        <f>VLOOKUP(H9292,dMateriaPrima!A:C,3,0)</f>
        <v>8</v>
      </c>
      <c r="K9292">
        <v>86</v>
      </c>
      <c r="L9292">
        <f t="shared" si="291"/>
        <v>688</v>
      </c>
      <c r="M9292">
        <v>0</v>
      </c>
      <c r="N9292">
        <f t="shared" si="290"/>
        <v>688</v>
      </c>
      <c r="O9292">
        <v>2</v>
      </c>
      <c r="P9292" t="str">
        <f>VLOOKUP(O9292,dFornecedor!A:B,2,0)</f>
        <v>Minerva</v>
      </c>
    </row>
    <row r="9293" spans="1:16" x14ac:dyDescent="0.25">
      <c r="A9293">
        <v>9292</v>
      </c>
      <c r="B9293" s="1">
        <v>44512</v>
      </c>
      <c r="C9293" s="1">
        <v>44521</v>
      </c>
      <c r="D9293" s="1">
        <v>44521</v>
      </c>
      <c r="E9293" s="1">
        <v>44529</v>
      </c>
      <c r="F9293">
        <v>4</v>
      </c>
      <c r="G9293" t="str">
        <f>VLOOKUP(F9293,dComprador!A:B,2,0)</f>
        <v>Lira</v>
      </c>
      <c r="H9293">
        <v>5</v>
      </c>
      <c r="I9293" t="str">
        <f>VLOOKUP(H9293,dMateriaPrima!A:B,2,0)</f>
        <v>Areia</v>
      </c>
      <c r="J9293">
        <f>VLOOKUP(H9293,dMateriaPrima!A:C,3,0)</f>
        <v>3.59</v>
      </c>
      <c r="K9293">
        <v>165</v>
      </c>
      <c r="L9293">
        <f t="shared" si="291"/>
        <v>592.35</v>
      </c>
      <c r="M9293">
        <v>0</v>
      </c>
      <c r="N9293">
        <f t="shared" si="290"/>
        <v>592.35</v>
      </c>
      <c r="O9293">
        <v>3</v>
      </c>
      <c r="P9293" t="str">
        <f>VLOOKUP(O9293,dFornecedor!A:B,2,0)</f>
        <v>StepUp</v>
      </c>
    </row>
    <row r="9294" spans="1:16" x14ac:dyDescent="0.25">
      <c r="A9294">
        <v>9293</v>
      </c>
      <c r="B9294" s="1">
        <v>44512</v>
      </c>
      <c r="C9294" s="1">
        <v>44515</v>
      </c>
      <c r="D9294" s="1">
        <v>44518</v>
      </c>
      <c r="E9294" s="1">
        <v>44523</v>
      </c>
      <c r="F9294">
        <v>4</v>
      </c>
      <c r="G9294" t="str">
        <f>VLOOKUP(F9294,dComprador!A:B,2,0)</f>
        <v>Lira</v>
      </c>
      <c r="H9294">
        <v>5</v>
      </c>
      <c r="I9294" t="str">
        <f>VLOOKUP(H9294,dMateriaPrima!A:B,2,0)</f>
        <v>Areia</v>
      </c>
      <c r="J9294">
        <f>VLOOKUP(H9294,dMateriaPrima!A:C,3,0)</f>
        <v>3.59</v>
      </c>
      <c r="K9294">
        <v>99</v>
      </c>
      <c r="L9294">
        <f t="shared" si="291"/>
        <v>355.40999999999997</v>
      </c>
      <c r="M9294">
        <v>0</v>
      </c>
      <c r="N9294">
        <f t="shared" si="290"/>
        <v>355.40999999999997</v>
      </c>
      <c r="O9294">
        <v>4</v>
      </c>
      <c r="P9294" t="str">
        <f>VLOOKUP(O9294,dFornecedor!A:B,2,0)</f>
        <v>AlphaOmega</v>
      </c>
    </row>
    <row r="9295" spans="1:16" x14ac:dyDescent="0.25">
      <c r="A9295">
        <v>9294</v>
      </c>
      <c r="B9295" s="1">
        <v>44512</v>
      </c>
      <c r="C9295" s="1">
        <v>44515</v>
      </c>
      <c r="D9295" s="1">
        <v>44518</v>
      </c>
      <c r="E9295" s="1">
        <v>44520</v>
      </c>
      <c r="F9295">
        <v>4</v>
      </c>
      <c r="G9295" t="str">
        <f>VLOOKUP(F9295,dComprador!A:B,2,0)</f>
        <v>Lira</v>
      </c>
      <c r="H9295">
        <v>7</v>
      </c>
      <c r="I9295" t="str">
        <f>VLOOKUP(H9295,dMateriaPrima!A:B,2,0)</f>
        <v>Poliéster</v>
      </c>
      <c r="J9295">
        <f>VLOOKUP(H9295,dMateriaPrima!A:C,3,0)</f>
        <v>8</v>
      </c>
      <c r="K9295">
        <v>502</v>
      </c>
      <c r="L9295">
        <f t="shared" si="291"/>
        <v>4016</v>
      </c>
      <c r="M9295">
        <v>0</v>
      </c>
      <c r="N9295">
        <f t="shared" si="290"/>
        <v>4016</v>
      </c>
      <c r="O9295">
        <v>2</v>
      </c>
      <c r="P9295" t="str">
        <f>VLOOKUP(O9295,dFornecedor!A:B,2,0)</f>
        <v>Minerva</v>
      </c>
    </row>
    <row r="9296" spans="1:16" x14ac:dyDescent="0.25">
      <c r="A9296">
        <v>9295</v>
      </c>
      <c r="B9296" s="1">
        <v>44512</v>
      </c>
      <c r="C9296" s="1">
        <v>44512</v>
      </c>
      <c r="D9296" s="1">
        <v>44519</v>
      </c>
      <c r="E9296" s="1">
        <v>44522</v>
      </c>
      <c r="F9296">
        <v>4</v>
      </c>
      <c r="G9296" t="str">
        <f>VLOOKUP(F9296,dComprador!A:B,2,0)</f>
        <v>Lira</v>
      </c>
      <c r="H9296">
        <v>7</v>
      </c>
      <c r="I9296" t="str">
        <f>VLOOKUP(H9296,dMateriaPrima!A:B,2,0)</f>
        <v>Poliéster</v>
      </c>
      <c r="J9296">
        <f>VLOOKUP(H9296,dMateriaPrima!A:C,3,0)</f>
        <v>8</v>
      </c>
      <c r="K9296">
        <v>28</v>
      </c>
      <c r="L9296">
        <f t="shared" si="291"/>
        <v>224</v>
      </c>
      <c r="M9296">
        <v>0</v>
      </c>
      <c r="N9296">
        <f t="shared" si="290"/>
        <v>224</v>
      </c>
      <c r="O9296">
        <v>2</v>
      </c>
      <c r="P9296" t="str">
        <f>VLOOKUP(O9296,dFornecedor!A:B,2,0)</f>
        <v>Minerva</v>
      </c>
    </row>
    <row r="9297" spans="1:16" x14ac:dyDescent="0.25">
      <c r="A9297">
        <v>9296</v>
      </c>
      <c r="B9297" s="1">
        <v>44512</v>
      </c>
      <c r="C9297" s="1">
        <v>44522</v>
      </c>
      <c r="D9297" s="1">
        <v>44541</v>
      </c>
      <c r="E9297" s="1">
        <v>44543</v>
      </c>
      <c r="F9297">
        <v>1</v>
      </c>
      <c r="G9297" t="str">
        <f>VLOOKUP(F9297,dComprador!A:B,2,0)</f>
        <v>Alon</v>
      </c>
      <c r="H9297">
        <v>11</v>
      </c>
      <c r="I9297" t="str">
        <f>VLOOKUP(H9297,dMateriaPrima!A:B,2,0)</f>
        <v>Papel</v>
      </c>
      <c r="J9297">
        <f>VLOOKUP(H9297,dMateriaPrima!A:C,3,0)</f>
        <v>9</v>
      </c>
      <c r="K9297">
        <v>79</v>
      </c>
      <c r="L9297">
        <f t="shared" si="291"/>
        <v>711</v>
      </c>
      <c r="M9297">
        <v>0</v>
      </c>
      <c r="N9297">
        <f t="shared" si="290"/>
        <v>711</v>
      </c>
      <c r="O9297">
        <v>3</v>
      </c>
      <c r="P9297" t="str">
        <f>VLOOKUP(O9297,dFornecedor!A:B,2,0)</f>
        <v>StepUp</v>
      </c>
    </row>
    <row r="9298" spans="1:16" x14ac:dyDescent="0.25">
      <c r="A9298">
        <v>9297</v>
      </c>
      <c r="B9298" s="1">
        <v>44512</v>
      </c>
      <c r="C9298" s="1">
        <v>44521</v>
      </c>
      <c r="D9298" s="1">
        <v>44542</v>
      </c>
      <c r="E9298" s="1">
        <v>44545</v>
      </c>
      <c r="F9298">
        <v>1</v>
      </c>
      <c r="G9298" t="str">
        <f>VLOOKUP(F9298,dComprador!A:B,2,0)</f>
        <v>Alon</v>
      </c>
      <c r="H9298">
        <v>2</v>
      </c>
      <c r="I9298" t="str">
        <f>VLOOKUP(H9298,dMateriaPrima!A:B,2,0)</f>
        <v>Chapa Metal</v>
      </c>
      <c r="J9298">
        <f>VLOOKUP(H9298,dMateriaPrima!A:C,3,0)</f>
        <v>299.89999999999998</v>
      </c>
      <c r="K9298">
        <v>3</v>
      </c>
      <c r="L9298">
        <f t="shared" si="291"/>
        <v>899.69999999999993</v>
      </c>
      <c r="M9298">
        <v>0</v>
      </c>
      <c r="N9298">
        <f t="shared" si="290"/>
        <v>899.69999999999993</v>
      </c>
      <c r="O9298">
        <v>2</v>
      </c>
      <c r="P9298" t="str">
        <f>VLOOKUP(O9298,dFornecedor!A:B,2,0)</f>
        <v>Minerva</v>
      </c>
    </row>
    <row r="9299" spans="1:16" x14ac:dyDescent="0.25">
      <c r="A9299">
        <v>9298</v>
      </c>
      <c r="B9299" s="1">
        <v>44512</v>
      </c>
      <c r="C9299" s="1">
        <v>44520</v>
      </c>
      <c r="D9299" s="1">
        <v>44544</v>
      </c>
      <c r="E9299" s="1">
        <v>44544</v>
      </c>
      <c r="F9299">
        <v>1</v>
      </c>
      <c r="G9299" t="str">
        <f>VLOOKUP(F9299,dComprador!A:B,2,0)</f>
        <v>Alon</v>
      </c>
      <c r="H9299">
        <v>9</v>
      </c>
      <c r="I9299" t="str">
        <f>VLOOKUP(H9299,dMateriaPrima!A:B,2,0)</f>
        <v>Couro</v>
      </c>
      <c r="J9299">
        <f>VLOOKUP(H9299,dMateriaPrima!A:C,3,0)</f>
        <v>4.4000000000000004</v>
      </c>
      <c r="K9299">
        <v>240</v>
      </c>
      <c r="L9299">
        <f t="shared" si="291"/>
        <v>1056</v>
      </c>
      <c r="M9299">
        <v>0</v>
      </c>
      <c r="N9299">
        <f t="shared" si="290"/>
        <v>1056</v>
      </c>
      <c r="O9299">
        <v>2</v>
      </c>
      <c r="P9299" t="str">
        <f>VLOOKUP(O9299,dFornecedor!A:B,2,0)</f>
        <v>Minerva</v>
      </c>
    </row>
    <row r="9300" spans="1:16" x14ac:dyDescent="0.25">
      <c r="A9300">
        <v>9299</v>
      </c>
      <c r="B9300" s="1">
        <v>44512</v>
      </c>
      <c r="C9300" s="1">
        <v>44514</v>
      </c>
      <c r="D9300" s="1">
        <v>44533</v>
      </c>
      <c r="E9300" s="1">
        <v>44536</v>
      </c>
      <c r="F9300">
        <v>1</v>
      </c>
      <c r="G9300" t="str">
        <f>VLOOKUP(F9300,dComprador!A:B,2,0)</f>
        <v>Alon</v>
      </c>
      <c r="H9300">
        <v>11</v>
      </c>
      <c r="I9300" t="str">
        <f>VLOOKUP(H9300,dMateriaPrima!A:B,2,0)</f>
        <v>Papel</v>
      </c>
      <c r="J9300">
        <f>VLOOKUP(H9300,dMateriaPrima!A:C,3,0)</f>
        <v>9</v>
      </c>
      <c r="K9300">
        <v>82</v>
      </c>
      <c r="L9300">
        <f t="shared" si="291"/>
        <v>738</v>
      </c>
      <c r="M9300">
        <v>0</v>
      </c>
      <c r="N9300">
        <f t="shared" si="290"/>
        <v>738</v>
      </c>
      <c r="O9300">
        <v>2</v>
      </c>
      <c r="P9300" t="str">
        <f>VLOOKUP(O9300,dFornecedor!A:B,2,0)</f>
        <v>Minerva</v>
      </c>
    </row>
    <row r="9301" spans="1:16" x14ac:dyDescent="0.25">
      <c r="A9301">
        <v>9300</v>
      </c>
      <c r="B9301" s="1">
        <v>44513</v>
      </c>
      <c r="C9301" s="1">
        <v>44513</v>
      </c>
      <c r="D9301" s="1">
        <v>44520</v>
      </c>
      <c r="E9301" s="1">
        <v>44524</v>
      </c>
      <c r="F9301">
        <v>4</v>
      </c>
      <c r="G9301" t="str">
        <f>VLOOKUP(F9301,dComprador!A:B,2,0)</f>
        <v>Lira</v>
      </c>
      <c r="H9301">
        <v>5</v>
      </c>
      <c r="I9301" t="str">
        <f>VLOOKUP(H9301,dMateriaPrima!A:B,2,0)</f>
        <v>Areia</v>
      </c>
      <c r="J9301">
        <f>VLOOKUP(H9301,dMateriaPrima!A:C,3,0)</f>
        <v>3.59</v>
      </c>
      <c r="K9301">
        <v>5</v>
      </c>
      <c r="L9301">
        <f t="shared" si="291"/>
        <v>17.95</v>
      </c>
      <c r="M9301">
        <v>0</v>
      </c>
      <c r="N9301">
        <f t="shared" si="290"/>
        <v>17.95</v>
      </c>
      <c r="O9301">
        <v>2</v>
      </c>
      <c r="P9301" t="str">
        <f>VLOOKUP(O9301,dFornecedor!A:B,2,0)</f>
        <v>Minerva</v>
      </c>
    </row>
    <row r="9302" spans="1:16" x14ac:dyDescent="0.25">
      <c r="A9302">
        <v>9301</v>
      </c>
      <c r="B9302" s="1">
        <v>44513</v>
      </c>
      <c r="C9302" s="1">
        <v>44521</v>
      </c>
      <c r="D9302" s="1">
        <v>44525</v>
      </c>
      <c r="E9302" s="1">
        <v>44529</v>
      </c>
      <c r="F9302">
        <v>4</v>
      </c>
      <c r="G9302" t="str">
        <f>VLOOKUP(F9302,dComprador!A:B,2,0)</f>
        <v>Lira</v>
      </c>
      <c r="H9302">
        <v>11</v>
      </c>
      <c r="I9302" t="str">
        <f>VLOOKUP(H9302,dMateriaPrima!A:B,2,0)</f>
        <v>Papel</v>
      </c>
      <c r="J9302">
        <f>VLOOKUP(H9302,dMateriaPrima!A:C,3,0)</f>
        <v>9</v>
      </c>
      <c r="K9302">
        <v>276</v>
      </c>
      <c r="L9302">
        <f t="shared" si="291"/>
        <v>2484</v>
      </c>
      <c r="M9302">
        <v>0</v>
      </c>
      <c r="N9302">
        <f t="shared" si="290"/>
        <v>2484</v>
      </c>
      <c r="O9302">
        <v>2</v>
      </c>
      <c r="P9302" t="str">
        <f>VLOOKUP(O9302,dFornecedor!A:B,2,0)</f>
        <v>Minerva</v>
      </c>
    </row>
    <row r="9303" spans="1:16" x14ac:dyDescent="0.25">
      <c r="A9303">
        <v>9302</v>
      </c>
      <c r="B9303" s="1">
        <v>44513</v>
      </c>
      <c r="C9303" s="1">
        <v>44516</v>
      </c>
      <c r="D9303" s="1">
        <v>44520</v>
      </c>
      <c r="E9303" s="1">
        <v>44524</v>
      </c>
      <c r="F9303">
        <v>4</v>
      </c>
      <c r="G9303" t="str">
        <f>VLOOKUP(F9303,dComprador!A:B,2,0)</f>
        <v>Lira</v>
      </c>
      <c r="H9303">
        <v>10</v>
      </c>
      <c r="I9303" t="str">
        <f>VLOOKUP(H9303,dMateriaPrima!A:B,2,0)</f>
        <v>Pedra Britada</v>
      </c>
      <c r="J9303">
        <f>VLOOKUP(H9303,dMateriaPrima!A:C,3,0)</f>
        <v>56</v>
      </c>
      <c r="K9303">
        <v>135</v>
      </c>
      <c r="L9303">
        <f t="shared" si="291"/>
        <v>7560</v>
      </c>
      <c r="M9303">
        <v>0</v>
      </c>
      <c r="N9303">
        <f t="shared" si="290"/>
        <v>7560</v>
      </c>
      <c r="O9303">
        <v>1</v>
      </c>
      <c r="P9303" t="str">
        <f>VLOOKUP(O9303,dFornecedor!A:B,2,0)</f>
        <v>NorthShore</v>
      </c>
    </row>
    <row r="9304" spans="1:16" x14ac:dyDescent="0.25">
      <c r="A9304">
        <v>9303</v>
      </c>
      <c r="B9304" s="1">
        <v>44513</v>
      </c>
      <c r="C9304" s="1">
        <v>44523</v>
      </c>
      <c r="D9304" s="1">
        <v>44525</v>
      </c>
      <c r="E9304" s="1">
        <v>44528</v>
      </c>
      <c r="F9304">
        <v>4</v>
      </c>
      <c r="G9304" t="str">
        <f>VLOOKUP(F9304,dComprador!A:B,2,0)</f>
        <v>Lira</v>
      </c>
      <c r="H9304">
        <v>11</v>
      </c>
      <c r="I9304" t="str">
        <f>VLOOKUP(H9304,dMateriaPrima!A:B,2,0)</f>
        <v>Papel</v>
      </c>
      <c r="J9304">
        <f>VLOOKUP(H9304,dMateriaPrima!A:C,3,0)</f>
        <v>9</v>
      </c>
      <c r="K9304">
        <v>429</v>
      </c>
      <c r="L9304">
        <f t="shared" si="291"/>
        <v>3861</v>
      </c>
      <c r="M9304">
        <v>0</v>
      </c>
      <c r="N9304">
        <f t="shared" si="290"/>
        <v>3861</v>
      </c>
      <c r="O9304">
        <v>1</v>
      </c>
      <c r="P9304" t="str">
        <f>VLOOKUP(O9304,dFornecedor!A:B,2,0)</f>
        <v>NorthShore</v>
      </c>
    </row>
    <row r="9305" spans="1:16" x14ac:dyDescent="0.25">
      <c r="A9305">
        <v>9304</v>
      </c>
      <c r="B9305" s="1">
        <v>44513</v>
      </c>
      <c r="C9305" s="1">
        <v>44520</v>
      </c>
      <c r="D9305" s="1">
        <v>44521</v>
      </c>
      <c r="E9305" s="1">
        <v>44521</v>
      </c>
      <c r="F9305">
        <v>4</v>
      </c>
      <c r="G9305" t="str">
        <f>VLOOKUP(F9305,dComprador!A:B,2,0)</f>
        <v>Lira</v>
      </c>
      <c r="H9305">
        <v>10</v>
      </c>
      <c r="I9305" t="str">
        <f>VLOOKUP(H9305,dMateriaPrima!A:B,2,0)</f>
        <v>Pedra Britada</v>
      </c>
      <c r="J9305">
        <f>VLOOKUP(H9305,dMateriaPrima!A:C,3,0)</f>
        <v>56</v>
      </c>
      <c r="K9305">
        <v>34</v>
      </c>
      <c r="L9305">
        <f t="shared" si="291"/>
        <v>1904</v>
      </c>
      <c r="M9305">
        <v>0</v>
      </c>
      <c r="N9305">
        <f t="shared" si="290"/>
        <v>1904</v>
      </c>
      <c r="O9305">
        <v>3</v>
      </c>
      <c r="P9305" t="str">
        <f>VLOOKUP(O9305,dFornecedor!A:B,2,0)</f>
        <v>StepUp</v>
      </c>
    </row>
    <row r="9306" spans="1:16" x14ac:dyDescent="0.25">
      <c r="A9306">
        <v>9305</v>
      </c>
      <c r="B9306" s="1">
        <v>44513</v>
      </c>
      <c r="C9306" s="1">
        <v>44514</v>
      </c>
      <c r="D9306" s="1">
        <v>44533</v>
      </c>
      <c r="E9306" s="1">
        <v>44536</v>
      </c>
      <c r="F9306">
        <v>1</v>
      </c>
      <c r="G9306" t="str">
        <f>VLOOKUP(F9306,dComprador!A:B,2,0)</f>
        <v>Alon</v>
      </c>
      <c r="H9306">
        <v>8</v>
      </c>
      <c r="I9306" t="str">
        <f>VLOOKUP(H9306,dMateriaPrima!A:B,2,0)</f>
        <v>Cimento</v>
      </c>
      <c r="J9306">
        <f>VLOOKUP(H9306,dMateriaPrima!A:C,3,0)</f>
        <v>23</v>
      </c>
      <c r="K9306">
        <v>377</v>
      </c>
      <c r="L9306">
        <f t="shared" si="291"/>
        <v>8671</v>
      </c>
      <c r="M9306">
        <v>0</v>
      </c>
      <c r="N9306">
        <f t="shared" si="290"/>
        <v>8671</v>
      </c>
      <c r="O9306">
        <v>3</v>
      </c>
      <c r="P9306" t="str">
        <f>VLOOKUP(O9306,dFornecedor!A:B,2,0)</f>
        <v>StepUp</v>
      </c>
    </row>
    <row r="9307" spans="1:16" x14ac:dyDescent="0.25">
      <c r="A9307">
        <v>9306</v>
      </c>
      <c r="B9307" s="1">
        <v>44513</v>
      </c>
      <c r="C9307" s="1">
        <v>44520</v>
      </c>
      <c r="D9307" s="1">
        <v>44531</v>
      </c>
      <c r="E9307" s="1">
        <v>44535</v>
      </c>
      <c r="F9307">
        <v>1</v>
      </c>
      <c r="G9307" t="str">
        <f>VLOOKUP(F9307,dComprador!A:B,2,0)</f>
        <v>Alon</v>
      </c>
      <c r="H9307">
        <v>5</v>
      </c>
      <c r="I9307" t="str">
        <f>VLOOKUP(H9307,dMateriaPrima!A:B,2,0)</f>
        <v>Areia</v>
      </c>
      <c r="J9307">
        <f>VLOOKUP(H9307,dMateriaPrima!A:C,3,0)</f>
        <v>3.59</v>
      </c>
      <c r="K9307">
        <v>9</v>
      </c>
      <c r="L9307">
        <f t="shared" si="291"/>
        <v>32.31</v>
      </c>
      <c r="M9307">
        <v>0</v>
      </c>
      <c r="N9307">
        <f t="shared" si="290"/>
        <v>32.31</v>
      </c>
      <c r="O9307">
        <v>1</v>
      </c>
      <c r="P9307" t="str">
        <f>VLOOKUP(O9307,dFornecedor!A:B,2,0)</f>
        <v>NorthShore</v>
      </c>
    </row>
    <row r="9308" spans="1:16" x14ac:dyDescent="0.25">
      <c r="A9308">
        <v>9307</v>
      </c>
      <c r="B9308" s="1">
        <v>44513</v>
      </c>
      <c r="C9308" s="1">
        <v>44522</v>
      </c>
      <c r="D9308" s="1">
        <v>44533</v>
      </c>
      <c r="E9308" s="1">
        <v>44534</v>
      </c>
      <c r="F9308">
        <v>1</v>
      </c>
      <c r="G9308" t="str">
        <f>VLOOKUP(F9308,dComprador!A:B,2,0)</f>
        <v>Alon</v>
      </c>
      <c r="H9308">
        <v>10</v>
      </c>
      <c r="I9308" t="str">
        <f>VLOOKUP(H9308,dMateriaPrima!A:B,2,0)</f>
        <v>Pedra Britada</v>
      </c>
      <c r="J9308">
        <f>VLOOKUP(H9308,dMateriaPrima!A:C,3,0)</f>
        <v>56</v>
      </c>
      <c r="K9308">
        <v>216</v>
      </c>
      <c r="L9308">
        <f t="shared" si="291"/>
        <v>12096</v>
      </c>
      <c r="M9308">
        <v>0</v>
      </c>
      <c r="N9308">
        <f t="shared" si="290"/>
        <v>12096</v>
      </c>
      <c r="O9308">
        <v>3</v>
      </c>
      <c r="P9308" t="str">
        <f>VLOOKUP(O9308,dFornecedor!A:B,2,0)</f>
        <v>StepUp</v>
      </c>
    </row>
    <row r="9309" spans="1:16" x14ac:dyDescent="0.25">
      <c r="A9309">
        <v>9308</v>
      </c>
      <c r="B9309" s="1">
        <v>44513</v>
      </c>
      <c r="C9309" s="1">
        <v>44524</v>
      </c>
      <c r="D9309" s="1">
        <v>44542</v>
      </c>
      <c r="E9309" s="1">
        <v>44545</v>
      </c>
      <c r="F9309">
        <v>1</v>
      </c>
      <c r="G9309" t="str">
        <f>VLOOKUP(F9309,dComprador!A:B,2,0)</f>
        <v>Alon</v>
      </c>
      <c r="H9309">
        <v>5</v>
      </c>
      <c r="I9309" t="str">
        <f>VLOOKUP(H9309,dMateriaPrima!A:B,2,0)</f>
        <v>Areia</v>
      </c>
      <c r="J9309">
        <f>VLOOKUP(H9309,dMateriaPrima!A:C,3,0)</f>
        <v>3.59</v>
      </c>
      <c r="K9309">
        <v>193</v>
      </c>
      <c r="L9309">
        <f t="shared" si="291"/>
        <v>692.87</v>
      </c>
      <c r="M9309">
        <v>0</v>
      </c>
      <c r="N9309">
        <f t="shared" si="290"/>
        <v>692.87</v>
      </c>
      <c r="O9309">
        <v>1</v>
      </c>
      <c r="P9309" t="str">
        <f>VLOOKUP(O9309,dFornecedor!A:B,2,0)</f>
        <v>NorthShore</v>
      </c>
    </row>
    <row r="9310" spans="1:16" x14ac:dyDescent="0.25">
      <c r="A9310">
        <v>9309</v>
      </c>
      <c r="B9310" s="1">
        <v>44513</v>
      </c>
      <c r="C9310" s="1">
        <v>44514</v>
      </c>
      <c r="D9310" s="1">
        <v>44545</v>
      </c>
      <c r="E9310" s="1">
        <v>44547</v>
      </c>
      <c r="F9310">
        <v>1</v>
      </c>
      <c r="G9310" t="str">
        <f>VLOOKUP(F9310,dComprador!A:B,2,0)</f>
        <v>Alon</v>
      </c>
      <c r="H9310">
        <v>1</v>
      </c>
      <c r="I9310" t="str">
        <f>VLOOKUP(H9310,dMateriaPrima!A:B,2,0)</f>
        <v>Tecido</v>
      </c>
      <c r="J9310">
        <f>VLOOKUP(H9310,dMateriaPrima!A:C,3,0)</f>
        <v>18</v>
      </c>
      <c r="K9310">
        <v>9</v>
      </c>
      <c r="L9310">
        <f t="shared" si="291"/>
        <v>162</v>
      </c>
      <c r="M9310">
        <v>13</v>
      </c>
      <c r="N9310">
        <f t="shared" si="290"/>
        <v>140.94</v>
      </c>
      <c r="O9310">
        <v>3</v>
      </c>
      <c r="P9310" t="str">
        <f>VLOOKUP(O9310,dFornecedor!A:B,2,0)</f>
        <v>StepUp</v>
      </c>
    </row>
    <row r="9311" spans="1:16" x14ac:dyDescent="0.25">
      <c r="A9311">
        <v>9310</v>
      </c>
      <c r="B9311" s="1">
        <v>44513</v>
      </c>
      <c r="C9311" s="1">
        <v>44522</v>
      </c>
      <c r="D9311" s="1">
        <v>44536</v>
      </c>
      <c r="E9311" s="1">
        <v>44537</v>
      </c>
      <c r="F9311">
        <v>1</v>
      </c>
      <c r="G9311" t="str">
        <f>VLOOKUP(F9311,dComprador!A:B,2,0)</f>
        <v>Alon</v>
      </c>
      <c r="H9311">
        <v>7</v>
      </c>
      <c r="I9311" t="str">
        <f>VLOOKUP(H9311,dMateriaPrima!A:B,2,0)</f>
        <v>Poliéster</v>
      </c>
      <c r="J9311">
        <f>VLOOKUP(H9311,dMateriaPrima!A:C,3,0)</f>
        <v>8</v>
      </c>
      <c r="K9311">
        <v>74</v>
      </c>
      <c r="L9311">
        <f t="shared" si="291"/>
        <v>592</v>
      </c>
      <c r="M9311">
        <v>0</v>
      </c>
      <c r="N9311">
        <f t="shared" si="290"/>
        <v>592</v>
      </c>
      <c r="O9311">
        <v>3</v>
      </c>
      <c r="P9311" t="str">
        <f>VLOOKUP(O9311,dFornecedor!A:B,2,0)</f>
        <v>StepUp</v>
      </c>
    </row>
    <row r="9312" spans="1:16" x14ac:dyDescent="0.25">
      <c r="A9312">
        <v>9311</v>
      </c>
      <c r="B9312" s="1">
        <v>44514</v>
      </c>
      <c r="C9312" s="1">
        <v>44523</v>
      </c>
      <c r="D9312" s="1">
        <v>44526</v>
      </c>
      <c r="E9312" s="1">
        <v>44529</v>
      </c>
      <c r="F9312">
        <v>4</v>
      </c>
      <c r="G9312" t="str">
        <f>VLOOKUP(F9312,dComprador!A:B,2,0)</f>
        <v>Lira</v>
      </c>
      <c r="H9312">
        <v>4</v>
      </c>
      <c r="I9312" t="str">
        <f>VLOOKUP(H9312,dMateriaPrima!A:B,2,0)</f>
        <v>Madeira</v>
      </c>
      <c r="J9312">
        <f>VLOOKUP(H9312,dMateriaPrima!A:C,3,0)</f>
        <v>168</v>
      </c>
      <c r="K9312">
        <v>42</v>
      </c>
      <c r="L9312">
        <f t="shared" si="291"/>
        <v>7056</v>
      </c>
      <c r="M9312">
        <v>0</v>
      </c>
      <c r="N9312">
        <f t="shared" si="290"/>
        <v>7056</v>
      </c>
      <c r="O9312">
        <v>2</v>
      </c>
      <c r="P9312" t="str">
        <f>VLOOKUP(O9312,dFornecedor!A:B,2,0)</f>
        <v>Minerva</v>
      </c>
    </row>
    <row r="9313" spans="1:16" x14ac:dyDescent="0.25">
      <c r="A9313">
        <v>9312</v>
      </c>
      <c r="B9313" s="1">
        <v>44514</v>
      </c>
      <c r="C9313" s="1">
        <v>44515</v>
      </c>
      <c r="D9313" s="1">
        <v>44521</v>
      </c>
      <c r="E9313" s="1">
        <v>44523</v>
      </c>
      <c r="F9313">
        <v>4</v>
      </c>
      <c r="G9313" t="str">
        <f>VLOOKUP(F9313,dComprador!A:B,2,0)</f>
        <v>Lira</v>
      </c>
      <c r="H9313">
        <v>11</v>
      </c>
      <c r="I9313" t="str">
        <f>VLOOKUP(H9313,dMateriaPrima!A:B,2,0)</f>
        <v>Papel</v>
      </c>
      <c r="J9313">
        <f>VLOOKUP(H9313,dMateriaPrima!A:C,3,0)</f>
        <v>9</v>
      </c>
      <c r="K9313">
        <v>267</v>
      </c>
      <c r="L9313">
        <f t="shared" si="291"/>
        <v>2403</v>
      </c>
      <c r="M9313">
        <v>0</v>
      </c>
      <c r="N9313">
        <f t="shared" si="290"/>
        <v>2403</v>
      </c>
      <c r="O9313">
        <v>3</v>
      </c>
      <c r="P9313" t="str">
        <f>VLOOKUP(O9313,dFornecedor!A:B,2,0)</f>
        <v>StepUp</v>
      </c>
    </row>
    <row r="9314" spans="1:16" x14ac:dyDescent="0.25">
      <c r="A9314">
        <v>9313</v>
      </c>
      <c r="B9314" s="1">
        <v>44514</v>
      </c>
      <c r="C9314" s="1">
        <v>44517</v>
      </c>
      <c r="D9314" s="1">
        <v>44525</v>
      </c>
      <c r="E9314" s="1">
        <v>44526</v>
      </c>
      <c r="F9314">
        <v>4</v>
      </c>
      <c r="G9314" t="str">
        <f>VLOOKUP(F9314,dComprador!A:B,2,0)</f>
        <v>Lira</v>
      </c>
      <c r="H9314">
        <v>6</v>
      </c>
      <c r="I9314" t="str">
        <f>VLOOKUP(H9314,dMateriaPrima!A:B,2,0)</f>
        <v>Fio Algodão</v>
      </c>
      <c r="J9314">
        <f>VLOOKUP(H9314,dMateriaPrima!A:C,3,0)</f>
        <v>55.9</v>
      </c>
      <c r="K9314">
        <v>113</v>
      </c>
      <c r="L9314">
        <f t="shared" si="291"/>
        <v>6316.7</v>
      </c>
      <c r="M9314">
        <v>0</v>
      </c>
      <c r="N9314">
        <f t="shared" si="290"/>
        <v>6316.7</v>
      </c>
      <c r="O9314">
        <v>4</v>
      </c>
      <c r="P9314" t="str">
        <f>VLOOKUP(O9314,dFornecedor!A:B,2,0)</f>
        <v>AlphaOmega</v>
      </c>
    </row>
    <row r="9315" spans="1:16" x14ac:dyDescent="0.25">
      <c r="A9315">
        <v>9314</v>
      </c>
      <c r="B9315" s="1">
        <v>44514</v>
      </c>
      <c r="C9315" s="1">
        <v>44514</v>
      </c>
      <c r="D9315" s="1">
        <v>44522</v>
      </c>
      <c r="E9315" s="1">
        <v>44525</v>
      </c>
      <c r="F9315">
        <v>4</v>
      </c>
      <c r="G9315" t="str">
        <f>VLOOKUP(F9315,dComprador!A:B,2,0)</f>
        <v>Lira</v>
      </c>
      <c r="H9315">
        <v>11</v>
      </c>
      <c r="I9315" t="str">
        <f>VLOOKUP(H9315,dMateriaPrima!A:B,2,0)</f>
        <v>Papel</v>
      </c>
      <c r="J9315">
        <f>VLOOKUP(H9315,dMateriaPrima!A:C,3,0)</f>
        <v>9</v>
      </c>
      <c r="K9315">
        <v>3</v>
      </c>
      <c r="L9315">
        <f t="shared" si="291"/>
        <v>27</v>
      </c>
      <c r="M9315">
        <v>0</v>
      </c>
      <c r="N9315">
        <f t="shared" si="290"/>
        <v>27</v>
      </c>
      <c r="O9315">
        <v>2</v>
      </c>
      <c r="P9315" t="str">
        <f>VLOOKUP(O9315,dFornecedor!A:B,2,0)</f>
        <v>Minerva</v>
      </c>
    </row>
    <row r="9316" spans="1:16" x14ac:dyDescent="0.25">
      <c r="A9316">
        <v>9315</v>
      </c>
      <c r="B9316" s="1">
        <v>44514</v>
      </c>
      <c r="C9316" s="1">
        <v>44525</v>
      </c>
      <c r="D9316" s="1">
        <v>44533</v>
      </c>
      <c r="E9316" s="1">
        <v>44537</v>
      </c>
      <c r="F9316">
        <v>1</v>
      </c>
      <c r="G9316" t="str">
        <f>VLOOKUP(F9316,dComprador!A:B,2,0)</f>
        <v>Alon</v>
      </c>
      <c r="H9316">
        <v>7</v>
      </c>
      <c r="I9316" t="str">
        <f>VLOOKUP(H9316,dMateriaPrima!A:B,2,0)</f>
        <v>Poliéster</v>
      </c>
      <c r="J9316">
        <f>VLOOKUP(H9316,dMateriaPrima!A:C,3,0)</f>
        <v>8</v>
      </c>
      <c r="K9316">
        <v>318</v>
      </c>
      <c r="L9316">
        <f t="shared" si="291"/>
        <v>2544</v>
      </c>
      <c r="M9316">
        <v>0</v>
      </c>
      <c r="N9316">
        <f t="shared" si="290"/>
        <v>2544</v>
      </c>
      <c r="O9316">
        <v>1</v>
      </c>
      <c r="P9316" t="str">
        <f>VLOOKUP(O9316,dFornecedor!A:B,2,0)</f>
        <v>NorthShore</v>
      </c>
    </row>
    <row r="9317" spans="1:16" x14ac:dyDescent="0.25">
      <c r="A9317">
        <v>9316</v>
      </c>
      <c r="B9317" s="1">
        <v>44514</v>
      </c>
      <c r="C9317" s="1">
        <v>44515</v>
      </c>
      <c r="D9317" s="1">
        <v>44533</v>
      </c>
      <c r="E9317" s="1">
        <v>44534</v>
      </c>
      <c r="F9317">
        <v>1</v>
      </c>
      <c r="G9317" t="str">
        <f>VLOOKUP(F9317,dComprador!A:B,2,0)</f>
        <v>Alon</v>
      </c>
      <c r="H9317">
        <v>1</v>
      </c>
      <c r="I9317" t="str">
        <f>VLOOKUP(H9317,dMateriaPrima!A:B,2,0)</f>
        <v>Tecido</v>
      </c>
      <c r="J9317">
        <f>VLOOKUP(H9317,dMateriaPrima!A:C,3,0)</f>
        <v>18</v>
      </c>
      <c r="K9317">
        <v>288</v>
      </c>
      <c r="L9317">
        <f t="shared" si="291"/>
        <v>5184</v>
      </c>
      <c r="M9317">
        <v>0</v>
      </c>
      <c r="N9317">
        <f t="shared" si="290"/>
        <v>5184</v>
      </c>
      <c r="O9317">
        <v>3</v>
      </c>
      <c r="P9317" t="str">
        <f>VLOOKUP(O9317,dFornecedor!A:B,2,0)</f>
        <v>StepUp</v>
      </c>
    </row>
    <row r="9318" spans="1:16" x14ac:dyDescent="0.25">
      <c r="A9318">
        <v>9317</v>
      </c>
      <c r="B9318" s="1">
        <v>44514</v>
      </c>
      <c r="C9318" s="1">
        <v>44518</v>
      </c>
      <c r="D9318" s="1">
        <v>44546</v>
      </c>
      <c r="E9318" s="1">
        <v>44549</v>
      </c>
      <c r="F9318">
        <v>1</v>
      </c>
      <c r="G9318" t="str">
        <f>VLOOKUP(F9318,dComprador!A:B,2,0)</f>
        <v>Alon</v>
      </c>
      <c r="H9318">
        <v>5</v>
      </c>
      <c r="I9318" t="str">
        <f>VLOOKUP(H9318,dMateriaPrima!A:B,2,0)</f>
        <v>Areia</v>
      </c>
      <c r="J9318">
        <f>VLOOKUP(H9318,dMateriaPrima!A:C,3,0)</f>
        <v>3.59</v>
      </c>
      <c r="K9318">
        <v>138</v>
      </c>
      <c r="L9318">
        <f t="shared" si="291"/>
        <v>495.41999999999996</v>
      </c>
      <c r="M9318">
        <v>0</v>
      </c>
      <c r="N9318">
        <f t="shared" si="290"/>
        <v>495.41999999999996</v>
      </c>
      <c r="O9318">
        <v>3</v>
      </c>
      <c r="P9318" t="str">
        <f>VLOOKUP(O9318,dFornecedor!A:B,2,0)</f>
        <v>StepUp</v>
      </c>
    </row>
    <row r="9319" spans="1:16" x14ac:dyDescent="0.25">
      <c r="A9319">
        <v>9318</v>
      </c>
      <c r="B9319" s="1">
        <v>44514</v>
      </c>
      <c r="C9319" s="1">
        <v>44522</v>
      </c>
      <c r="D9319" s="1">
        <v>44536</v>
      </c>
      <c r="E9319" s="1">
        <v>44540</v>
      </c>
      <c r="F9319">
        <v>1</v>
      </c>
      <c r="G9319" t="str">
        <f>VLOOKUP(F9319,dComprador!A:B,2,0)</f>
        <v>Alon</v>
      </c>
      <c r="H9319">
        <v>11</v>
      </c>
      <c r="I9319" t="str">
        <f>VLOOKUP(H9319,dMateriaPrima!A:B,2,0)</f>
        <v>Papel</v>
      </c>
      <c r="J9319">
        <f>VLOOKUP(H9319,dMateriaPrima!A:C,3,0)</f>
        <v>9</v>
      </c>
      <c r="K9319">
        <v>242</v>
      </c>
      <c r="L9319">
        <f t="shared" si="291"/>
        <v>2178</v>
      </c>
      <c r="M9319">
        <v>0</v>
      </c>
      <c r="N9319">
        <f t="shared" si="290"/>
        <v>2178</v>
      </c>
      <c r="O9319">
        <v>2</v>
      </c>
      <c r="P9319" t="str">
        <f>VLOOKUP(O9319,dFornecedor!A:B,2,0)</f>
        <v>Minerva</v>
      </c>
    </row>
    <row r="9320" spans="1:16" x14ac:dyDescent="0.25">
      <c r="A9320">
        <v>9319</v>
      </c>
      <c r="B9320" s="1">
        <v>44515</v>
      </c>
      <c r="C9320" s="1">
        <v>44520</v>
      </c>
      <c r="D9320" s="1">
        <v>44522</v>
      </c>
      <c r="E9320" s="1">
        <v>44524</v>
      </c>
      <c r="F9320">
        <v>4</v>
      </c>
      <c r="G9320" t="str">
        <f>VLOOKUP(F9320,dComprador!A:B,2,0)</f>
        <v>Lira</v>
      </c>
      <c r="H9320">
        <v>1</v>
      </c>
      <c r="I9320" t="str">
        <f>VLOOKUP(H9320,dMateriaPrima!A:B,2,0)</f>
        <v>Tecido</v>
      </c>
      <c r="J9320">
        <f>VLOOKUP(H9320,dMateriaPrima!A:C,3,0)</f>
        <v>18</v>
      </c>
      <c r="K9320">
        <v>124</v>
      </c>
      <c r="L9320">
        <f t="shared" si="291"/>
        <v>2232</v>
      </c>
      <c r="M9320">
        <v>0</v>
      </c>
      <c r="N9320">
        <f t="shared" si="290"/>
        <v>2232</v>
      </c>
      <c r="O9320">
        <v>3</v>
      </c>
      <c r="P9320" t="str">
        <f>VLOOKUP(O9320,dFornecedor!A:B,2,0)</f>
        <v>StepUp</v>
      </c>
    </row>
    <row r="9321" spans="1:16" x14ac:dyDescent="0.25">
      <c r="A9321">
        <v>9320</v>
      </c>
      <c r="B9321" s="1">
        <v>44515</v>
      </c>
      <c r="C9321" s="1">
        <v>44516</v>
      </c>
      <c r="D9321" s="1">
        <v>44522</v>
      </c>
      <c r="E9321" s="1">
        <v>44523</v>
      </c>
      <c r="F9321">
        <v>4</v>
      </c>
      <c r="G9321" t="str">
        <f>VLOOKUP(F9321,dComprador!A:B,2,0)</f>
        <v>Lira</v>
      </c>
      <c r="H9321">
        <v>5</v>
      </c>
      <c r="I9321" t="str">
        <f>VLOOKUP(H9321,dMateriaPrima!A:B,2,0)</f>
        <v>Areia</v>
      </c>
      <c r="J9321">
        <f>VLOOKUP(H9321,dMateriaPrima!A:C,3,0)</f>
        <v>3.59</v>
      </c>
      <c r="K9321">
        <v>137</v>
      </c>
      <c r="L9321">
        <f t="shared" si="291"/>
        <v>491.83</v>
      </c>
      <c r="M9321">
        <v>0</v>
      </c>
      <c r="N9321">
        <f t="shared" si="290"/>
        <v>491.83</v>
      </c>
      <c r="O9321">
        <v>3</v>
      </c>
      <c r="P9321" t="str">
        <f>VLOOKUP(O9321,dFornecedor!A:B,2,0)</f>
        <v>StepUp</v>
      </c>
    </row>
    <row r="9322" spans="1:16" x14ac:dyDescent="0.25">
      <c r="A9322">
        <v>9321</v>
      </c>
      <c r="B9322" s="1">
        <v>44515</v>
      </c>
      <c r="C9322" s="1">
        <v>44523</v>
      </c>
      <c r="D9322" s="1">
        <v>44525</v>
      </c>
      <c r="E9322" s="1">
        <v>44528</v>
      </c>
      <c r="F9322">
        <v>4</v>
      </c>
      <c r="G9322" t="str">
        <f>VLOOKUP(F9322,dComprador!A:B,2,0)</f>
        <v>Lira</v>
      </c>
      <c r="H9322">
        <v>11</v>
      </c>
      <c r="I9322" t="str">
        <f>VLOOKUP(H9322,dMateriaPrima!A:B,2,0)</f>
        <v>Papel</v>
      </c>
      <c r="J9322">
        <f>VLOOKUP(H9322,dMateriaPrima!A:C,3,0)</f>
        <v>9</v>
      </c>
      <c r="K9322">
        <v>267</v>
      </c>
      <c r="L9322">
        <f t="shared" si="291"/>
        <v>2403</v>
      </c>
      <c r="M9322">
        <v>0</v>
      </c>
      <c r="N9322">
        <f t="shared" si="290"/>
        <v>2403</v>
      </c>
      <c r="O9322">
        <v>3</v>
      </c>
      <c r="P9322" t="str">
        <f>VLOOKUP(O9322,dFornecedor!A:B,2,0)</f>
        <v>StepUp</v>
      </c>
    </row>
    <row r="9323" spans="1:16" x14ac:dyDescent="0.25">
      <c r="A9323">
        <v>9322</v>
      </c>
      <c r="B9323" s="1">
        <v>44515</v>
      </c>
      <c r="C9323" s="1">
        <v>44520</v>
      </c>
      <c r="D9323" s="1">
        <v>44522</v>
      </c>
      <c r="E9323" s="1">
        <v>44523</v>
      </c>
      <c r="F9323">
        <v>4</v>
      </c>
      <c r="G9323" t="str">
        <f>VLOOKUP(F9323,dComprador!A:B,2,0)</f>
        <v>Lira</v>
      </c>
      <c r="H9323">
        <v>11</v>
      </c>
      <c r="I9323" t="str">
        <f>VLOOKUP(H9323,dMateriaPrima!A:B,2,0)</f>
        <v>Papel</v>
      </c>
      <c r="J9323">
        <f>VLOOKUP(H9323,dMateriaPrima!A:C,3,0)</f>
        <v>9</v>
      </c>
      <c r="K9323">
        <v>145</v>
      </c>
      <c r="L9323">
        <f t="shared" si="291"/>
        <v>1305</v>
      </c>
      <c r="M9323">
        <v>0</v>
      </c>
      <c r="N9323">
        <f t="shared" si="290"/>
        <v>1305</v>
      </c>
      <c r="O9323">
        <v>3</v>
      </c>
      <c r="P9323" t="str">
        <f>VLOOKUP(O9323,dFornecedor!A:B,2,0)</f>
        <v>StepUp</v>
      </c>
    </row>
    <row r="9324" spans="1:16" x14ac:dyDescent="0.25">
      <c r="A9324">
        <v>9323</v>
      </c>
      <c r="B9324" s="1">
        <v>44515</v>
      </c>
      <c r="C9324" s="1">
        <v>44525</v>
      </c>
      <c r="D9324" s="1">
        <v>44525</v>
      </c>
      <c r="E9324" s="1">
        <v>44525</v>
      </c>
      <c r="F9324">
        <v>4</v>
      </c>
      <c r="G9324" t="str">
        <f>VLOOKUP(F9324,dComprador!A:B,2,0)</f>
        <v>Lira</v>
      </c>
      <c r="H9324">
        <v>4</v>
      </c>
      <c r="I9324" t="str">
        <f>VLOOKUP(H9324,dMateriaPrima!A:B,2,0)</f>
        <v>Madeira</v>
      </c>
      <c r="J9324">
        <f>VLOOKUP(H9324,dMateriaPrima!A:C,3,0)</f>
        <v>168</v>
      </c>
      <c r="K9324">
        <v>288</v>
      </c>
      <c r="L9324">
        <f t="shared" si="291"/>
        <v>48384</v>
      </c>
      <c r="M9324">
        <v>0</v>
      </c>
      <c r="N9324">
        <f t="shared" si="290"/>
        <v>48384</v>
      </c>
      <c r="O9324">
        <v>1</v>
      </c>
      <c r="P9324" t="str">
        <f>VLOOKUP(O9324,dFornecedor!A:B,2,0)</f>
        <v>NorthShore</v>
      </c>
    </row>
    <row r="9325" spans="1:16" x14ac:dyDescent="0.25">
      <c r="A9325">
        <v>9324</v>
      </c>
      <c r="B9325" s="1">
        <v>44515</v>
      </c>
      <c r="C9325" s="1">
        <v>44518</v>
      </c>
      <c r="D9325" s="1">
        <v>44520</v>
      </c>
      <c r="E9325" s="1">
        <v>44523</v>
      </c>
      <c r="F9325">
        <v>4</v>
      </c>
      <c r="G9325" t="str">
        <f>VLOOKUP(F9325,dComprador!A:B,2,0)</f>
        <v>Lira</v>
      </c>
      <c r="H9325">
        <v>5</v>
      </c>
      <c r="I9325" t="str">
        <f>VLOOKUP(H9325,dMateriaPrima!A:B,2,0)</f>
        <v>Areia</v>
      </c>
      <c r="J9325">
        <f>VLOOKUP(H9325,dMateriaPrima!A:C,3,0)</f>
        <v>3.59</v>
      </c>
      <c r="K9325">
        <v>117</v>
      </c>
      <c r="L9325">
        <f t="shared" si="291"/>
        <v>420.03</v>
      </c>
      <c r="M9325">
        <v>0</v>
      </c>
      <c r="N9325">
        <f t="shared" si="290"/>
        <v>420.03</v>
      </c>
      <c r="O9325">
        <v>3</v>
      </c>
      <c r="P9325" t="str">
        <f>VLOOKUP(O9325,dFornecedor!A:B,2,0)</f>
        <v>StepUp</v>
      </c>
    </row>
    <row r="9326" spans="1:16" x14ac:dyDescent="0.25">
      <c r="A9326">
        <v>9325</v>
      </c>
      <c r="B9326" s="1">
        <v>44515</v>
      </c>
      <c r="C9326" s="1">
        <v>44520</v>
      </c>
      <c r="D9326" s="1">
        <v>44531</v>
      </c>
      <c r="E9326" s="1">
        <v>44531</v>
      </c>
      <c r="F9326">
        <v>1</v>
      </c>
      <c r="G9326" t="str">
        <f>VLOOKUP(F9326,dComprador!A:B,2,0)</f>
        <v>Alon</v>
      </c>
      <c r="H9326">
        <v>9</v>
      </c>
      <c r="I9326" t="str">
        <f>VLOOKUP(H9326,dMateriaPrima!A:B,2,0)</f>
        <v>Couro</v>
      </c>
      <c r="J9326">
        <f>VLOOKUP(H9326,dMateriaPrima!A:C,3,0)</f>
        <v>4.4000000000000004</v>
      </c>
      <c r="K9326">
        <v>123</v>
      </c>
      <c r="L9326">
        <f t="shared" si="291"/>
        <v>541.20000000000005</v>
      </c>
      <c r="M9326">
        <v>0</v>
      </c>
      <c r="N9326">
        <f t="shared" si="290"/>
        <v>541.20000000000005</v>
      </c>
      <c r="O9326">
        <v>2</v>
      </c>
      <c r="P9326" t="str">
        <f>VLOOKUP(O9326,dFornecedor!A:B,2,0)</f>
        <v>Minerva</v>
      </c>
    </row>
    <row r="9327" spans="1:16" x14ac:dyDescent="0.25">
      <c r="A9327">
        <v>9326</v>
      </c>
      <c r="B9327" s="1">
        <v>44515</v>
      </c>
      <c r="C9327" s="1">
        <v>44524</v>
      </c>
      <c r="D9327" s="1">
        <v>44535</v>
      </c>
      <c r="E9327" s="1">
        <v>44538</v>
      </c>
      <c r="F9327">
        <v>1</v>
      </c>
      <c r="G9327" t="str">
        <f>VLOOKUP(F9327,dComprador!A:B,2,0)</f>
        <v>Alon</v>
      </c>
      <c r="H9327">
        <v>1</v>
      </c>
      <c r="I9327" t="str">
        <f>VLOOKUP(H9327,dMateriaPrima!A:B,2,0)</f>
        <v>Tecido</v>
      </c>
      <c r="J9327">
        <f>VLOOKUP(H9327,dMateriaPrima!A:C,3,0)</f>
        <v>18</v>
      </c>
      <c r="K9327">
        <v>121</v>
      </c>
      <c r="L9327">
        <f t="shared" si="291"/>
        <v>2178</v>
      </c>
      <c r="M9327">
        <v>0</v>
      </c>
      <c r="N9327">
        <f t="shared" si="290"/>
        <v>2178</v>
      </c>
      <c r="O9327">
        <v>2</v>
      </c>
      <c r="P9327" t="str">
        <f>VLOOKUP(O9327,dFornecedor!A:B,2,0)</f>
        <v>Minerva</v>
      </c>
    </row>
    <row r="9328" spans="1:16" x14ac:dyDescent="0.25">
      <c r="A9328">
        <v>9327</v>
      </c>
      <c r="B9328" s="1">
        <v>44515</v>
      </c>
      <c r="C9328" s="1">
        <v>44524</v>
      </c>
      <c r="D9328" s="1">
        <v>44534</v>
      </c>
      <c r="E9328" s="1">
        <v>44535</v>
      </c>
      <c r="F9328">
        <v>1</v>
      </c>
      <c r="G9328" t="str">
        <f>VLOOKUP(F9328,dComprador!A:B,2,0)</f>
        <v>Alon</v>
      </c>
      <c r="H9328">
        <v>10</v>
      </c>
      <c r="I9328" t="str">
        <f>VLOOKUP(H9328,dMateriaPrima!A:B,2,0)</f>
        <v>Pedra Britada</v>
      </c>
      <c r="J9328">
        <f>VLOOKUP(H9328,dMateriaPrima!A:C,3,0)</f>
        <v>56</v>
      </c>
      <c r="K9328">
        <v>318</v>
      </c>
      <c r="L9328">
        <f t="shared" si="291"/>
        <v>17808</v>
      </c>
      <c r="M9328">
        <v>0</v>
      </c>
      <c r="N9328">
        <f t="shared" si="290"/>
        <v>17808</v>
      </c>
      <c r="O9328">
        <v>2</v>
      </c>
      <c r="P9328" t="str">
        <f>VLOOKUP(O9328,dFornecedor!A:B,2,0)</f>
        <v>Minerva</v>
      </c>
    </row>
    <row r="9329" spans="1:16" x14ac:dyDescent="0.25">
      <c r="A9329">
        <v>9328</v>
      </c>
      <c r="B9329" s="1">
        <v>44515</v>
      </c>
      <c r="C9329" s="1">
        <v>44517</v>
      </c>
      <c r="D9329" s="1">
        <v>44546</v>
      </c>
      <c r="E9329" s="1">
        <v>44548</v>
      </c>
      <c r="F9329">
        <v>1</v>
      </c>
      <c r="G9329" t="str">
        <f>VLOOKUP(F9329,dComprador!A:B,2,0)</f>
        <v>Alon</v>
      </c>
      <c r="H9329">
        <v>11</v>
      </c>
      <c r="I9329" t="str">
        <f>VLOOKUP(H9329,dMateriaPrima!A:B,2,0)</f>
        <v>Papel</v>
      </c>
      <c r="J9329">
        <f>VLOOKUP(H9329,dMateriaPrima!A:C,3,0)</f>
        <v>9</v>
      </c>
      <c r="K9329">
        <v>168</v>
      </c>
      <c r="L9329">
        <f t="shared" si="291"/>
        <v>1512</v>
      </c>
      <c r="M9329">
        <v>0</v>
      </c>
      <c r="N9329">
        <f t="shared" si="290"/>
        <v>1512</v>
      </c>
      <c r="O9329">
        <v>4</v>
      </c>
      <c r="P9329" t="str">
        <f>VLOOKUP(O9329,dFornecedor!A:B,2,0)</f>
        <v>AlphaOmega</v>
      </c>
    </row>
    <row r="9330" spans="1:16" x14ac:dyDescent="0.25">
      <c r="A9330">
        <v>9329</v>
      </c>
      <c r="B9330" s="1">
        <v>44515</v>
      </c>
      <c r="C9330" s="1">
        <v>44517</v>
      </c>
      <c r="D9330" s="1">
        <v>44537</v>
      </c>
      <c r="E9330" s="1">
        <v>44541</v>
      </c>
      <c r="F9330">
        <v>1</v>
      </c>
      <c r="G9330" t="str">
        <f>VLOOKUP(F9330,dComprador!A:B,2,0)</f>
        <v>Alon</v>
      </c>
      <c r="H9330">
        <v>1</v>
      </c>
      <c r="I9330" t="str">
        <f>VLOOKUP(H9330,dMateriaPrima!A:B,2,0)</f>
        <v>Tecido</v>
      </c>
      <c r="J9330">
        <f>VLOOKUP(H9330,dMateriaPrima!A:C,3,0)</f>
        <v>18</v>
      </c>
      <c r="K9330">
        <v>386</v>
      </c>
      <c r="L9330">
        <f t="shared" si="291"/>
        <v>6948</v>
      </c>
      <c r="M9330">
        <v>0</v>
      </c>
      <c r="N9330">
        <f t="shared" si="290"/>
        <v>6948</v>
      </c>
      <c r="O9330">
        <v>2</v>
      </c>
      <c r="P9330" t="str">
        <f>VLOOKUP(O9330,dFornecedor!A:B,2,0)</f>
        <v>Minerva</v>
      </c>
    </row>
    <row r="9331" spans="1:16" x14ac:dyDescent="0.25">
      <c r="A9331">
        <v>9330</v>
      </c>
      <c r="B9331" s="1">
        <v>44516</v>
      </c>
      <c r="C9331" s="1">
        <v>44517</v>
      </c>
      <c r="D9331" s="1">
        <v>44523</v>
      </c>
      <c r="E9331" s="1">
        <v>44523</v>
      </c>
      <c r="F9331">
        <v>4</v>
      </c>
      <c r="G9331" t="str">
        <f>VLOOKUP(F9331,dComprador!A:B,2,0)</f>
        <v>Lira</v>
      </c>
      <c r="H9331">
        <v>9</v>
      </c>
      <c r="I9331" t="str">
        <f>VLOOKUP(H9331,dMateriaPrima!A:B,2,0)</f>
        <v>Couro</v>
      </c>
      <c r="J9331">
        <f>VLOOKUP(H9331,dMateriaPrima!A:C,3,0)</f>
        <v>4.4000000000000004</v>
      </c>
      <c r="K9331">
        <v>18</v>
      </c>
      <c r="L9331">
        <f t="shared" si="291"/>
        <v>79.2</v>
      </c>
      <c r="M9331">
        <v>0</v>
      </c>
      <c r="N9331">
        <f t="shared" si="290"/>
        <v>79.2</v>
      </c>
      <c r="O9331">
        <v>3</v>
      </c>
      <c r="P9331" t="str">
        <f>VLOOKUP(O9331,dFornecedor!A:B,2,0)</f>
        <v>StepUp</v>
      </c>
    </row>
    <row r="9332" spans="1:16" x14ac:dyDescent="0.25">
      <c r="A9332">
        <v>9331</v>
      </c>
      <c r="B9332" s="1">
        <v>44516</v>
      </c>
      <c r="C9332" s="1">
        <v>44519</v>
      </c>
      <c r="D9332" s="1">
        <v>44523</v>
      </c>
      <c r="E9332" s="1">
        <v>44525</v>
      </c>
      <c r="F9332">
        <v>4</v>
      </c>
      <c r="G9332" t="str">
        <f>VLOOKUP(F9332,dComprador!A:B,2,0)</f>
        <v>Lira</v>
      </c>
      <c r="H9332">
        <v>5</v>
      </c>
      <c r="I9332" t="str">
        <f>VLOOKUP(H9332,dMateriaPrima!A:B,2,0)</f>
        <v>Areia</v>
      </c>
      <c r="J9332">
        <f>VLOOKUP(H9332,dMateriaPrima!A:C,3,0)</f>
        <v>3.59</v>
      </c>
      <c r="K9332">
        <v>376</v>
      </c>
      <c r="L9332">
        <f t="shared" si="291"/>
        <v>1349.84</v>
      </c>
      <c r="M9332">
        <v>0</v>
      </c>
      <c r="N9332">
        <f t="shared" si="290"/>
        <v>1349.84</v>
      </c>
      <c r="O9332">
        <v>2</v>
      </c>
      <c r="P9332" t="str">
        <f>VLOOKUP(O9332,dFornecedor!A:B,2,0)</f>
        <v>Minerva</v>
      </c>
    </row>
    <row r="9333" spans="1:16" x14ac:dyDescent="0.25">
      <c r="A9333">
        <v>9332</v>
      </c>
      <c r="B9333" s="1">
        <v>44516</v>
      </c>
      <c r="C9333" s="1">
        <v>44521</v>
      </c>
      <c r="D9333" s="1">
        <v>44523</v>
      </c>
      <c r="E9333" s="1">
        <v>44525</v>
      </c>
      <c r="F9333">
        <v>4</v>
      </c>
      <c r="G9333" t="str">
        <f>VLOOKUP(F9333,dComprador!A:B,2,0)</f>
        <v>Lira</v>
      </c>
      <c r="H9333">
        <v>1</v>
      </c>
      <c r="I9333" t="str">
        <f>VLOOKUP(H9333,dMateriaPrima!A:B,2,0)</f>
        <v>Tecido</v>
      </c>
      <c r="J9333">
        <f>VLOOKUP(H9333,dMateriaPrima!A:C,3,0)</f>
        <v>18</v>
      </c>
      <c r="K9333">
        <v>15</v>
      </c>
      <c r="L9333">
        <f t="shared" si="291"/>
        <v>270</v>
      </c>
      <c r="M9333">
        <v>0</v>
      </c>
      <c r="N9333">
        <f t="shared" si="290"/>
        <v>270</v>
      </c>
      <c r="O9333">
        <v>1</v>
      </c>
      <c r="P9333" t="str">
        <f>VLOOKUP(O9333,dFornecedor!A:B,2,0)</f>
        <v>NorthShore</v>
      </c>
    </row>
    <row r="9334" spans="1:16" x14ac:dyDescent="0.25">
      <c r="A9334">
        <v>9333</v>
      </c>
      <c r="B9334" s="1">
        <v>44516</v>
      </c>
      <c r="C9334" s="1">
        <v>44516</v>
      </c>
      <c r="D9334" s="1">
        <v>44525</v>
      </c>
      <c r="E9334" s="1">
        <v>44526</v>
      </c>
      <c r="F9334">
        <v>4</v>
      </c>
      <c r="G9334" t="str">
        <f>VLOOKUP(F9334,dComprador!A:B,2,0)</f>
        <v>Lira</v>
      </c>
      <c r="H9334">
        <v>9</v>
      </c>
      <c r="I9334" t="str">
        <f>VLOOKUP(H9334,dMateriaPrima!A:B,2,0)</f>
        <v>Couro</v>
      </c>
      <c r="J9334">
        <f>VLOOKUP(H9334,dMateriaPrima!A:C,3,0)</f>
        <v>4.4000000000000004</v>
      </c>
      <c r="K9334">
        <v>15</v>
      </c>
      <c r="L9334">
        <f t="shared" si="291"/>
        <v>66</v>
      </c>
      <c r="M9334">
        <v>34</v>
      </c>
      <c r="N9334">
        <f t="shared" si="290"/>
        <v>43.56</v>
      </c>
      <c r="O9334">
        <v>5</v>
      </c>
      <c r="P9334" t="str">
        <f>VLOOKUP(O9334,dFornecedor!A:B,2,0)</f>
        <v>Atlas</v>
      </c>
    </row>
    <row r="9335" spans="1:16" x14ac:dyDescent="0.25">
      <c r="A9335">
        <v>9334</v>
      </c>
      <c r="B9335" s="1">
        <v>44516</v>
      </c>
      <c r="C9335" s="1">
        <v>44519</v>
      </c>
      <c r="D9335" s="1">
        <v>44534</v>
      </c>
      <c r="E9335" s="1">
        <v>44536</v>
      </c>
      <c r="F9335">
        <v>1</v>
      </c>
      <c r="G9335" t="str">
        <f>VLOOKUP(F9335,dComprador!A:B,2,0)</f>
        <v>Alon</v>
      </c>
      <c r="H9335">
        <v>2</v>
      </c>
      <c r="I9335" t="str">
        <f>VLOOKUP(H9335,dMateriaPrima!A:B,2,0)</f>
        <v>Chapa Metal</v>
      </c>
      <c r="J9335">
        <f>VLOOKUP(H9335,dMateriaPrima!A:C,3,0)</f>
        <v>299.89999999999998</v>
      </c>
      <c r="K9335">
        <v>260</v>
      </c>
      <c r="L9335">
        <f t="shared" si="291"/>
        <v>77974</v>
      </c>
      <c r="M9335">
        <v>0</v>
      </c>
      <c r="N9335">
        <f t="shared" si="290"/>
        <v>77974</v>
      </c>
      <c r="O9335">
        <v>5</v>
      </c>
      <c r="P9335" t="str">
        <f>VLOOKUP(O9335,dFornecedor!A:B,2,0)</f>
        <v>Atlas</v>
      </c>
    </row>
    <row r="9336" spans="1:16" x14ac:dyDescent="0.25">
      <c r="A9336">
        <v>9335</v>
      </c>
      <c r="B9336" s="1">
        <v>44516</v>
      </c>
      <c r="C9336" s="1">
        <v>44524</v>
      </c>
      <c r="D9336" s="1">
        <v>44536</v>
      </c>
      <c r="E9336" s="1">
        <v>44536</v>
      </c>
      <c r="F9336">
        <v>1</v>
      </c>
      <c r="G9336" t="str">
        <f>VLOOKUP(F9336,dComprador!A:B,2,0)</f>
        <v>Alon</v>
      </c>
      <c r="H9336">
        <v>10</v>
      </c>
      <c r="I9336" t="str">
        <f>VLOOKUP(H9336,dMateriaPrima!A:B,2,0)</f>
        <v>Pedra Britada</v>
      </c>
      <c r="J9336">
        <f>VLOOKUP(H9336,dMateriaPrima!A:C,3,0)</f>
        <v>56</v>
      </c>
      <c r="K9336">
        <v>291</v>
      </c>
      <c r="L9336">
        <f t="shared" si="291"/>
        <v>16296</v>
      </c>
      <c r="M9336">
        <v>0</v>
      </c>
      <c r="N9336">
        <f t="shared" si="290"/>
        <v>16296</v>
      </c>
      <c r="O9336">
        <v>3</v>
      </c>
      <c r="P9336" t="str">
        <f>VLOOKUP(O9336,dFornecedor!A:B,2,0)</f>
        <v>StepUp</v>
      </c>
    </row>
    <row r="9337" spans="1:16" x14ac:dyDescent="0.25">
      <c r="A9337">
        <v>9336</v>
      </c>
      <c r="B9337" s="1">
        <v>44516</v>
      </c>
      <c r="C9337" s="1">
        <v>44520</v>
      </c>
      <c r="D9337" s="1">
        <v>44536</v>
      </c>
      <c r="E9337" s="1">
        <v>44538</v>
      </c>
      <c r="F9337">
        <v>1</v>
      </c>
      <c r="G9337" t="str">
        <f>VLOOKUP(F9337,dComprador!A:B,2,0)</f>
        <v>Alon</v>
      </c>
      <c r="H9337">
        <v>5</v>
      </c>
      <c r="I9337" t="str">
        <f>VLOOKUP(H9337,dMateriaPrima!A:B,2,0)</f>
        <v>Areia</v>
      </c>
      <c r="J9337">
        <f>VLOOKUP(H9337,dMateriaPrima!A:C,3,0)</f>
        <v>3.59</v>
      </c>
      <c r="K9337">
        <v>12</v>
      </c>
      <c r="L9337">
        <f t="shared" si="291"/>
        <v>43.08</v>
      </c>
      <c r="M9337">
        <v>0</v>
      </c>
      <c r="N9337">
        <f t="shared" si="290"/>
        <v>43.08</v>
      </c>
      <c r="O9337">
        <v>5</v>
      </c>
      <c r="P9337" t="str">
        <f>VLOOKUP(O9337,dFornecedor!A:B,2,0)</f>
        <v>Atlas</v>
      </c>
    </row>
    <row r="9338" spans="1:16" x14ac:dyDescent="0.25">
      <c r="A9338">
        <v>9337</v>
      </c>
      <c r="B9338" s="1">
        <v>44516</v>
      </c>
      <c r="C9338" s="1">
        <v>44518</v>
      </c>
      <c r="D9338" s="1">
        <v>44549</v>
      </c>
      <c r="E9338" s="1">
        <v>44550</v>
      </c>
      <c r="F9338">
        <v>1</v>
      </c>
      <c r="G9338" t="str">
        <f>VLOOKUP(F9338,dComprador!A:B,2,0)</f>
        <v>Alon</v>
      </c>
      <c r="H9338">
        <v>5</v>
      </c>
      <c r="I9338" t="str">
        <f>VLOOKUP(H9338,dMateriaPrima!A:B,2,0)</f>
        <v>Areia</v>
      </c>
      <c r="J9338">
        <f>VLOOKUP(H9338,dMateriaPrima!A:C,3,0)</f>
        <v>3.59</v>
      </c>
      <c r="K9338">
        <v>26</v>
      </c>
      <c r="L9338">
        <f t="shared" si="291"/>
        <v>93.34</v>
      </c>
      <c r="M9338">
        <v>0</v>
      </c>
      <c r="N9338">
        <f t="shared" si="290"/>
        <v>93.34</v>
      </c>
      <c r="O9338">
        <v>3</v>
      </c>
      <c r="P9338" t="str">
        <f>VLOOKUP(O9338,dFornecedor!A:B,2,0)</f>
        <v>StepUp</v>
      </c>
    </row>
    <row r="9339" spans="1:16" x14ac:dyDescent="0.25">
      <c r="A9339">
        <v>9338</v>
      </c>
      <c r="B9339" s="1">
        <v>44516</v>
      </c>
      <c r="C9339" s="1">
        <v>44516</v>
      </c>
      <c r="D9339" s="1">
        <v>44541</v>
      </c>
      <c r="E9339" s="1">
        <v>44541</v>
      </c>
      <c r="F9339">
        <v>1</v>
      </c>
      <c r="G9339" t="str">
        <f>VLOOKUP(F9339,dComprador!A:B,2,0)</f>
        <v>Alon</v>
      </c>
      <c r="H9339">
        <v>11</v>
      </c>
      <c r="I9339" t="str">
        <f>VLOOKUP(H9339,dMateriaPrima!A:B,2,0)</f>
        <v>Papel</v>
      </c>
      <c r="J9339">
        <f>VLOOKUP(H9339,dMateriaPrima!A:C,3,0)</f>
        <v>9</v>
      </c>
      <c r="K9339">
        <v>496</v>
      </c>
      <c r="L9339">
        <f t="shared" si="291"/>
        <v>4464</v>
      </c>
      <c r="M9339">
        <v>0</v>
      </c>
      <c r="N9339">
        <f t="shared" si="290"/>
        <v>4464</v>
      </c>
      <c r="O9339">
        <v>2</v>
      </c>
      <c r="P9339" t="str">
        <f>VLOOKUP(O9339,dFornecedor!A:B,2,0)</f>
        <v>Minerva</v>
      </c>
    </row>
    <row r="9340" spans="1:16" x14ac:dyDescent="0.25">
      <c r="A9340">
        <v>9339</v>
      </c>
      <c r="B9340" s="1">
        <v>44517</v>
      </c>
      <c r="C9340" s="1">
        <v>44519</v>
      </c>
      <c r="D9340" s="1">
        <v>44524</v>
      </c>
      <c r="E9340" s="1">
        <v>44526</v>
      </c>
      <c r="F9340">
        <v>4</v>
      </c>
      <c r="G9340" t="str">
        <f>VLOOKUP(F9340,dComprador!A:B,2,0)</f>
        <v>Lira</v>
      </c>
      <c r="H9340">
        <v>8</v>
      </c>
      <c r="I9340" t="str">
        <f>VLOOKUP(H9340,dMateriaPrima!A:B,2,0)</f>
        <v>Cimento</v>
      </c>
      <c r="J9340">
        <f>VLOOKUP(H9340,dMateriaPrima!A:C,3,0)</f>
        <v>23</v>
      </c>
      <c r="K9340">
        <v>346</v>
      </c>
      <c r="L9340">
        <f t="shared" si="291"/>
        <v>7958</v>
      </c>
      <c r="M9340">
        <v>0</v>
      </c>
      <c r="N9340">
        <f t="shared" si="290"/>
        <v>7958</v>
      </c>
      <c r="O9340">
        <v>2</v>
      </c>
      <c r="P9340" t="str">
        <f>VLOOKUP(O9340,dFornecedor!A:B,2,0)</f>
        <v>Minerva</v>
      </c>
    </row>
    <row r="9341" spans="1:16" x14ac:dyDescent="0.25">
      <c r="A9341">
        <v>9340</v>
      </c>
      <c r="B9341" s="1">
        <v>44517</v>
      </c>
      <c r="C9341" s="1">
        <v>44518</v>
      </c>
      <c r="D9341" s="1">
        <v>44524</v>
      </c>
      <c r="E9341" s="1">
        <v>44524</v>
      </c>
      <c r="F9341">
        <v>4</v>
      </c>
      <c r="G9341" t="str">
        <f>VLOOKUP(F9341,dComprador!A:B,2,0)</f>
        <v>Lira</v>
      </c>
      <c r="H9341">
        <v>10</v>
      </c>
      <c r="I9341" t="str">
        <f>VLOOKUP(H9341,dMateriaPrima!A:B,2,0)</f>
        <v>Pedra Britada</v>
      </c>
      <c r="J9341">
        <f>VLOOKUP(H9341,dMateriaPrima!A:C,3,0)</f>
        <v>56</v>
      </c>
      <c r="K9341">
        <v>257</v>
      </c>
      <c r="L9341">
        <f t="shared" si="291"/>
        <v>14392</v>
      </c>
      <c r="M9341">
        <v>0</v>
      </c>
      <c r="N9341">
        <f t="shared" si="290"/>
        <v>14392</v>
      </c>
      <c r="O9341">
        <v>3</v>
      </c>
      <c r="P9341" t="str">
        <f>VLOOKUP(O9341,dFornecedor!A:B,2,0)</f>
        <v>StepUp</v>
      </c>
    </row>
    <row r="9342" spans="1:16" x14ac:dyDescent="0.25">
      <c r="A9342">
        <v>9341</v>
      </c>
      <c r="B9342" s="1">
        <v>44517</v>
      </c>
      <c r="C9342" s="1">
        <v>44526</v>
      </c>
      <c r="D9342" s="1">
        <v>44530</v>
      </c>
      <c r="E9342" s="1">
        <v>44529</v>
      </c>
      <c r="F9342">
        <v>4</v>
      </c>
      <c r="G9342" t="str">
        <f>VLOOKUP(F9342,dComprador!A:B,2,0)</f>
        <v>Lira</v>
      </c>
      <c r="H9342">
        <v>10</v>
      </c>
      <c r="I9342" t="str">
        <f>VLOOKUP(H9342,dMateriaPrima!A:B,2,0)</f>
        <v>Pedra Britada</v>
      </c>
      <c r="J9342">
        <f>VLOOKUP(H9342,dMateriaPrima!A:C,3,0)</f>
        <v>56</v>
      </c>
      <c r="K9342">
        <v>67</v>
      </c>
      <c r="L9342">
        <f t="shared" si="291"/>
        <v>3752</v>
      </c>
      <c r="M9342">
        <v>0</v>
      </c>
      <c r="N9342">
        <f t="shared" si="290"/>
        <v>3752</v>
      </c>
      <c r="O9342">
        <v>2</v>
      </c>
      <c r="P9342" t="str">
        <f>VLOOKUP(O9342,dFornecedor!A:B,2,0)</f>
        <v>Minerva</v>
      </c>
    </row>
    <row r="9343" spans="1:16" x14ac:dyDescent="0.25">
      <c r="A9343">
        <v>9342</v>
      </c>
      <c r="B9343" s="1">
        <v>44517</v>
      </c>
      <c r="C9343" s="1">
        <v>44526</v>
      </c>
      <c r="D9343" s="1">
        <v>44535</v>
      </c>
      <c r="E9343" s="1">
        <v>44538</v>
      </c>
      <c r="F9343">
        <v>1</v>
      </c>
      <c r="G9343" t="str">
        <f>VLOOKUP(F9343,dComprador!A:B,2,0)</f>
        <v>Alon</v>
      </c>
      <c r="H9343">
        <v>1</v>
      </c>
      <c r="I9343" t="str">
        <f>VLOOKUP(H9343,dMateriaPrima!A:B,2,0)</f>
        <v>Tecido</v>
      </c>
      <c r="J9343">
        <f>VLOOKUP(H9343,dMateriaPrima!A:C,3,0)</f>
        <v>18</v>
      </c>
      <c r="K9343">
        <v>442</v>
      </c>
      <c r="L9343">
        <f t="shared" si="291"/>
        <v>7956</v>
      </c>
      <c r="M9343">
        <v>0</v>
      </c>
      <c r="N9343">
        <f t="shared" si="290"/>
        <v>7956</v>
      </c>
      <c r="O9343">
        <v>2</v>
      </c>
      <c r="P9343" t="str">
        <f>VLOOKUP(O9343,dFornecedor!A:B,2,0)</f>
        <v>Minerva</v>
      </c>
    </row>
    <row r="9344" spans="1:16" x14ac:dyDescent="0.25">
      <c r="A9344">
        <v>9343</v>
      </c>
      <c r="B9344" s="1">
        <v>44517</v>
      </c>
      <c r="C9344" s="1">
        <v>44521</v>
      </c>
      <c r="D9344" s="1">
        <v>44538</v>
      </c>
      <c r="E9344" s="1">
        <v>44538</v>
      </c>
      <c r="F9344">
        <v>1</v>
      </c>
      <c r="G9344" t="str">
        <f>VLOOKUP(F9344,dComprador!A:B,2,0)</f>
        <v>Alon</v>
      </c>
      <c r="H9344">
        <v>9</v>
      </c>
      <c r="I9344" t="str">
        <f>VLOOKUP(H9344,dMateriaPrima!A:B,2,0)</f>
        <v>Couro</v>
      </c>
      <c r="J9344">
        <f>VLOOKUP(H9344,dMateriaPrima!A:C,3,0)</f>
        <v>4.4000000000000004</v>
      </c>
      <c r="K9344">
        <v>23</v>
      </c>
      <c r="L9344">
        <f t="shared" si="291"/>
        <v>101.2</v>
      </c>
      <c r="M9344">
        <v>0</v>
      </c>
      <c r="N9344">
        <f t="shared" si="290"/>
        <v>101.2</v>
      </c>
      <c r="O9344">
        <v>1</v>
      </c>
      <c r="P9344" t="str">
        <f>VLOOKUP(O9344,dFornecedor!A:B,2,0)</f>
        <v>NorthShore</v>
      </c>
    </row>
    <row r="9345" spans="1:16" x14ac:dyDescent="0.25">
      <c r="A9345">
        <v>9344</v>
      </c>
      <c r="B9345" s="1">
        <v>44517</v>
      </c>
      <c r="C9345" s="1">
        <v>44525</v>
      </c>
      <c r="D9345" s="1">
        <v>44530</v>
      </c>
      <c r="E9345" s="1">
        <v>44529</v>
      </c>
      <c r="F9345">
        <v>2</v>
      </c>
      <c r="G9345" t="str">
        <f>VLOOKUP(F9345,dComprador!A:B,2,0)</f>
        <v>João</v>
      </c>
      <c r="H9345">
        <v>11</v>
      </c>
      <c r="I9345" t="str">
        <f>VLOOKUP(H9345,dMateriaPrima!A:B,2,0)</f>
        <v>Papel</v>
      </c>
      <c r="J9345">
        <f>VLOOKUP(H9345,dMateriaPrima!A:C,3,0)</f>
        <v>9</v>
      </c>
      <c r="K9345">
        <v>286</v>
      </c>
      <c r="L9345">
        <f t="shared" si="291"/>
        <v>2574</v>
      </c>
      <c r="M9345">
        <v>0</v>
      </c>
      <c r="N9345">
        <f t="shared" si="290"/>
        <v>2574</v>
      </c>
      <c r="O9345">
        <v>2</v>
      </c>
      <c r="P9345" t="str">
        <f>VLOOKUP(O9345,dFornecedor!A:B,2,0)</f>
        <v>Minerva</v>
      </c>
    </row>
    <row r="9346" spans="1:16" x14ac:dyDescent="0.25">
      <c r="A9346">
        <v>9345</v>
      </c>
      <c r="B9346" s="1">
        <v>44517</v>
      </c>
      <c r="C9346" s="1">
        <v>44525</v>
      </c>
      <c r="D9346" s="1">
        <v>44534</v>
      </c>
      <c r="E9346" s="1">
        <v>44538</v>
      </c>
      <c r="F9346">
        <v>1</v>
      </c>
      <c r="G9346" t="str">
        <f>VLOOKUP(F9346,dComprador!A:B,2,0)</f>
        <v>Alon</v>
      </c>
      <c r="H9346">
        <v>9</v>
      </c>
      <c r="I9346" t="str">
        <f>VLOOKUP(H9346,dMateriaPrima!A:B,2,0)</f>
        <v>Couro</v>
      </c>
      <c r="J9346">
        <f>VLOOKUP(H9346,dMateriaPrima!A:C,3,0)</f>
        <v>4.4000000000000004</v>
      </c>
      <c r="K9346">
        <v>1</v>
      </c>
      <c r="L9346">
        <f t="shared" si="291"/>
        <v>4.4000000000000004</v>
      </c>
      <c r="M9346">
        <v>0</v>
      </c>
      <c r="N9346">
        <f t="shared" ref="N9346:N9409" si="292">SUM(L9346-((L9346*M9346)/100))</f>
        <v>4.4000000000000004</v>
      </c>
      <c r="O9346">
        <v>2</v>
      </c>
      <c r="P9346" t="str">
        <f>VLOOKUP(O9346,dFornecedor!A:B,2,0)</f>
        <v>Minerva</v>
      </c>
    </row>
    <row r="9347" spans="1:16" x14ac:dyDescent="0.25">
      <c r="A9347">
        <v>9346</v>
      </c>
      <c r="B9347" s="1">
        <v>44517</v>
      </c>
      <c r="C9347" s="1">
        <v>44524</v>
      </c>
      <c r="D9347" s="1">
        <v>44547</v>
      </c>
      <c r="E9347" s="1">
        <v>44549</v>
      </c>
      <c r="F9347">
        <v>1</v>
      </c>
      <c r="G9347" t="str">
        <f>VLOOKUP(F9347,dComprador!A:B,2,0)</f>
        <v>Alon</v>
      </c>
      <c r="H9347">
        <v>9</v>
      </c>
      <c r="I9347" t="str">
        <f>VLOOKUP(H9347,dMateriaPrima!A:B,2,0)</f>
        <v>Couro</v>
      </c>
      <c r="J9347">
        <f>VLOOKUP(H9347,dMateriaPrima!A:C,3,0)</f>
        <v>4.4000000000000004</v>
      </c>
      <c r="K9347">
        <v>42</v>
      </c>
      <c r="L9347">
        <f t="shared" ref="L9347:L9410" si="293">J9347*K9347</f>
        <v>184.8</v>
      </c>
      <c r="M9347">
        <v>0</v>
      </c>
      <c r="N9347">
        <f t="shared" si="292"/>
        <v>184.8</v>
      </c>
      <c r="O9347">
        <v>3</v>
      </c>
      <c r="P9347" t="str">
        <f>VLOOKUP(O9347,dFornecedor!A:B,2,0)</f>
        <v>StepUp</v>
      </c>
    </row>
    <row r="9348" spans="1:16" x14ac:dyDescent="0.25">
      <c r="A9348">
        <v>9347</v>
      </c>
      <c r="B9348" s="1">
        <v>44517</v>
      </c>
      <c r="C9348" s="1">
        <v>44517</v>
      </c>
      <c r="D9348" s="1">
        <v>44547</v>
      </c>
      <c r="E9348" s="1">
        <v>44552</v>
      </c>
      <c r="F9348">
        <v>1</v>
      </c>
      <c r="G9348" t="str">
        <f>VLOOKUP(F9348,dComprador!A:B,2,0)</f>
        <v>Alon</v>
      </c>
      <c r="H9348">
        <v>3</v>
      </c>
      <c r="I9348" t="str">
        <f>VLOOKUP(H9348,dMateriaPrima!A:B,2,0)</f>
        <v>Barra Metal</v>
      </c>
      <c r="J9348">
        <f>VLOOKUP(H9348,dMateriaPrima!A:C,3,0)</f>
        <v>565</v>
      </c>
      <c r="K9348">
        <v>234</v>
      </c>
      <c r="L9348">
        <f t="shared" si="293"/>
        <v>132210</v>
      </c>
      <c r="M9348">
        <v>0</v>
      </c>
      <c r="N9348">
        <f t="shared" si="292"/>
        <v>132210</v>
      </c>
      <c r="O9348">
        <v>4</v>
      </c>
      <c r="P9348" t="str">
        <f>VLOOKUP(O9348,dFornecedor!A:B,2,0)</f>
        <v>AlphaOmega</v>
      </c>
    </row>
    <row r="9349" spans="1:16" x14ac:dyDescent="0.25">
      <c r="A9349">
        <v>9348</v>
      </c>
      <c r="B9349" s="1">
        <v>44517</v>
      </c>
      <c r="C9349" s="1">
        <v>44526</v>
      </c>
      <c r="D9349" s="1">
        <v>44550</v>
      </c>
      <c r="E9349" s="1">
        <v>44553</v>
      </c>
      <c r="F9349">
        <v>1</v>
      </c>
      <c r="G9349" t="str">
        <f>VLOOKUP(F9349,dComprador!A:B,2,0)</f>
        <v>Alon</v>
      </c>
      <c r="H9349">
        <v>7</v>
      </c>
      <c r="I9349" t="str">
        <f>VLOOKUP(H9349,dMateriaPrima!A:B,2,0)</f>
        <v>Poliéster</v>
      </c>
      <c r="J9349">
        <f>VLOOKUP(H9349,dMateriaPrima!A:C,3,0)</f>
        <v>8</v>
      </c>
      <c r="K9349">
        <v>160</v>
      </c>
      <c r="L9349">
        <f t="shared" si="293"/>
        <v>1280</v>
      </c>
      <c r="M9349">
        <v>0</v>
      </c>
      <c r="N9349">
        <f t="shared" si="292"/>
        <v>1280</v>
      </c>
      <c r="O9349">
        <v>3</v>
      </c>
      <c r="P9349" t="str">
        <f>VLOOKUP(O9349,dFornecedor!A:B,2,0)</f>
        <v>StepUp</v>
      </c>
    </row>
    <row r="9350" spans="1:16" x14ac:dyDescent="0.25">
      <c r="A9350">
        <v>9349</v>
      </c>
      <c r="B9350" s="1">
        <v>44517</v>
      </c>
      <c r="C9350" s="1">
        <v>44517</v>
      </c>
      <c r="D9350" s="1">
        <v>44540</v>
      </c>
      <c r="E9350" s="1">
        <v>44542</v>
      </c>
      <c r="F9350">
        <v>1</v>
      </c>
      <c r="G9350" t="str">
        <f>VLOOKUP(F9350,dComprador!A:B,2,0)</f>
        <v>Alon</v>
      </c>
      <c r="H9350">
        <v>7</v>
      </c>
      <c r="I9350" t="str">
        <f>VLOOKUP(H9350,dMateriaPrima!A:B,2,0)</f>
        <v>Poliéster</v>
      </c>
      <c r="J9350">
        <f>VLOOKUP(H9350,dMateriaPrima!A:C,3,0)</f>
        <v>8</v>
      </c>
      <c r="K9350">
        <v>18</v>
      </c>
      <c r="L9350">
        <f t="shared" si="293"/>
        <v>144</v>
      </c>
      <c r="M9350">
        <v>0</v>
      </c>
      <c r="N9350">
        <f t="shared" si="292"/>
        <v>144</v>
      </c>
      <c r="O9350">
        <v>4</v>
      </c>
      <c r="P9350" t="str">
        <f>VLOOKUP(O9350,dFornecedor!A:B,2,0)</f>
        <v>AlphaOmega</v>
      </c>
    </row>
    <row r="9351" spans="1:16" x14ac:dyDescent="0.25">
      <c r="A9351">
        <v>9350</v>
      </c>
      <c r="B9351" s="1">
        <v>44518</v>
      </c>
      <c r="C9351" s="1">
        <v>44519</v>
      </c>
      <c r="D9351" s="1">
        <v>44525</v>
      </c>
      <c r="E9351" s="1">
        <v>44527</v>
      </c>
      <c r="F9351">
        <v>4</v>
      </c>
      <c r="G9351" t="str">
        <f>VLOOKUP(F9351,dComprador!A:B,2,0)</f>
        <v>Lira</v>
      </c>
      <c r="H9351">
        <v>1</v>
      </c>
      <c r="I9351" t="str">
        <f>VLOOKUP(H9351,dMateriaPrima!A:B,2,0)</f>
        <v>Tecido</v>
      </c>
      <c r="J9351">
        <f>VLOOKUP(H9351,dMateriaPrima!A:C,3,0)</f>
        <v>18</v>
      </c>
      <c r="K9351">
        <v>223</v>
      </c>
      <c r="L9351">
        <f t="shared" si="293"/>
        <v>4014</v>
      </c>
      <c r="M9351">
        <v>0</v>
      </c>
      <c r="N9351">
        <f t="shared" si="292"/>
        <v>4014</v>
      </c>
      <c r="O9351">
        <v>3</v>
      </c>
      <c r="P9351" t="str">
        <f>VLOOKUP(O9351,dFornecedor!A:B,2,0)</f>
        <v>StepUp</v>
      </c>
    </row>
    <row r="9352" spans="1:16" x14ac:dyDescent="0.25">
      <c r="A9352">
        <v>9351</v>
      </c>
      <c r="B9352" s="1">
        <v>44518</v>
      </c>
      <c r="C9352" s="1">
        <v>44518</v>
      </c>
      <c r="D9352" s="1">
        <v>44525</v>
      </c>
      <c r="E9352" s="1">
        <v>44526</v>
      </c>
      <c r="F9352">
        <v>4</v>
      </c>
      <c r="G9352" t="str">
        <f>VLOOKUP(F9352,dComprador!A:B,2,0)</f>
        <v>Lira</v>
      </c>
      <c r="H9352">
        <v>8</v>
      </c>
      <c r="I9352" t="str">
        <f>VLOOKUP(H9352,dMateriaPrima!A:B,2,0)</f>
        <v>Cimento</v>
      </c>
      <c r="J9352">
        <f>VLOOKUP(H9352,dMateriaPrima!A:C,3,0)</f>
        <v>23</v>
      </c>
      <c r="K9352">
        <v>92</v>
      </c>
      <c r="L9352">
        <f t="shared" si="293"/>
        <v>2116</v>
      </c>
      <c r="M9352">
        <v>0</v>
      </c>
      <c r="N9352">
        <f t="shared" si="292"/>
        <v>2116</v>
      </c>
      <c r="O9352">
        <v>2</v>
      </c>
      <c r="P9352" t="str">
        <f>VLOOKUP(O9352,dFornecedor!A:B,2,0)</f>
        <v>Minerva</v>
      </c>
    </row>
    <row r="9353" spans="1:16" x14ac:dyDescent="0.25">
      <c r="A9353">
        <v>9352</v>
      </c>
      <c r="B9353" s="1">
        <v>44518</v>
      </c>
      <c r="C9353" s="1">
        <v>44525</v>
      </c>
      <c r="D9353" s="1">
        <v>44529</v>
      </c>
      <c r="E9353" s="1">
        <v>44530</v>
      </c>
      <c r="F9353">
        <v>4</v>
      </c>
      <c r="G9353" t="str">
        <f>VLOOKUP(F9353,dComprador!A:B,2,0)</f>
        <v>Lira</v>
      </c>
      <c r="H9353">
        <v>9</v>
      </c>
      <c r="I9353" t="str">
        <f>VLOOKUP(H9353,dMateriaPrima!A:B,2,0)</f>
        <v>Couro</v>
      </c>
      <c r="J9353">
        <f>VLOOKUP(H9353,dMateriaPrima!A:C,3,0)</f>
        <v>4.4000000000000004</v>
      </c>
      <c r="K9353">
        <v>170</v>
      </c>
      <c r="L9353">
        <f t="shared" si="293"/>
        <v>748.00000000000011</v>
      </c>
      <c r="M9353">
        <v>0</v>
      </c>
      <c r="N9353">
        <f t="shared" si="292"/>
        <v>748.00000000000011</v>
      </c>
      <c r="O9353">
        <v>2</v>
      </c>
      <c r="P9353" t="str">
        <f>VLOOKUP(O9353,dFornecedor!A:B,2,0)</f>
        <v>Minerva</v>
      </c>
    </row>
    <row r="9354" spans="1:16" x14ac:dyDescent="0.25">
      <c r="A9354">
        <v>9353</v>
      </c>
      <c r="B9354" s="1">
        <v>44518</v>
      </c>
      <c r="C9354" s="1">
        <v>44518</v>
      </c>
      <c r="D9354" s="1">
        <v>44528</v>
      </c>
      <c r="E9354" s="1">
        <v>44526</v>
      </c>
      <c r="F9354">
        <v>4</v>
      </c>
      <c r="G9354" t="str">
        <f>VLOOKUP(F9354,dComprador!A:B,2,0)</f>
        <v>Lira</v>
      </c>
      <c r="H9354">
        <v>11</v>
      </c>
      <c r="I9354" t="str">
        <f>VLOOKUP(H9354,dMateriaPrima!A:B,2,0)</f>
        <v>Papel</v>
      </c>
      <c r="J9354">
        <f>VLOOKUP(H9354,dMateriaPrima!A:C,3,0)</f>
        <v>9</v>
      </c>
      <c r="K9354">
        <v>14</v>
      </c>
      <c r="L9354">
        <f t="shared" si="293"/>
        <v>126</v>
      </c>
      <c r="M9354">
        <v>0</v>
      </c>
      <c r="N9354">
        <f t="shared" si="292"/>
        <v>126</v>
      </c>
      <c r="O9354">
        <v>4</v>
      </c>
      <c r="P9354" t="str">
        <f>VLOOKUP(O9354,dFornecedor!A:B,2,0)</f>
        <v>AlphaOmega</v>
      </c>
    </row>
    <row r="9355" spans="1:16" x14ac:dyDescent="0.25">
      <c r="A9355">
        <v>9354</v>
      </c>
      <c r="B9355" s="1">
        <v>44518</v>
      </c>
      <c r="C9355" s="1">
        <v>44524</v>
      </c>
      <c r="D9355" s="1">
        <v>44527</v>
      </c>
      <c r="E9355" s="1">
        <v>44526</v>
      </c>
      <c r="F9355">
        <v>4</v>
      </c>
      <c r="G9355" t="str">
        <f>VLOOKUP(F9355,dComprador!A:B,2,0)</f>
        <v>Lira</v>
      </c>
      <c r="H9355">
        <v>8</v>
      </c>
      <c r="I9355" t="str">
        <f>VLOOKUP(H9355,dMateriaPrima!A:B,2,0)</f>
        <v>Cimento</v>
      </c>
      <c r="J9355">
        <f>VLOOKUP(H9355,dMateriaPrima!A:C,3,0)</f>
        <v>23</v>
      </c>
      <c r="K9355">
        <v>13</v>
      </c>
      <c r="L9355">
        <f t="shared" si="293"/>
        <v>299</v>
      </c>
      <c r="M9355">
        <v>0</v>
      </c>
      <c r="N9355">
        <f t="shared" si="292"/>
        <v>299</v>
      </c>
      <c r="O9355">
        <v>1</v>
      </c>
      <c r="P9355" t="str">
        <f>VLOOKUP(O9355,dFornecedor!A:B,2,0)</f>
        <v>NorthShore</v>
      </c>
    </row>
    <row r="9356" spans="1:16" x14ac:dyDescent="0.25">
      <c r="A9356">
        <v>9355</v>
      </c>
      <c r="B9356" s="1">
        <v>44518</v>
      </c>
      <c r="C9356" s="1">
        <v>44529</v>
      </c>
      <c r="D9356" s="1">
        <v>44538</v>
      </c>
      <c r="E9356" s="1">
        <v>44541</v>
      </c>
      <c r="F9356">
        <v>1</v>
      </c>
      <c r="G9356" t="str">
        <f>VLOOKUP(F9356,dComprador!A:B,2,0)</f>
        <v>Alon</v>
      </c>
      <c r="H9356">
        <v>1</v>
      </c>
      <c r="I9356" t="str">
        <f>VLOOKUP(H9356,dMateriaPrima!A:B,2,0)</f>
        <v>Tecido</v>
      </c>
      <c r="J9356">
        <f>VLOOKUP(H9356,dMateriaPrima!A:C,3,0)</f>
        <v>18</v>
      </c>
      <c r="K9356">
        <v>197</v>
      </c>
      <c r="L9356">
        <f t="shared" si="293"/>
        <v>3546</v>
      </c>
      <c r="M9356">
        <v>0</v>
      </c>
      <c r="N9356">
        <f t="shared" si="292"/>
        <v>3546</v>
      </c>
      <c r="O9356">
        <v>1</v>
      </c>
      <c r="P9356" t="str">
        <f>VLOOKUP(O9356,dFornecedor!A:B,2,0)</f>
        <v>NorthShore</v>
      </c>
    </row>
    <row r="9357" spans="1:16" x14ac:dyDescent="0.25">
      <c r="A9357">
        <v>9356</v>
      </c>
      <c r="B9357" s="1">
        <v>44518</v>
      </c>
      <c r="C9357" s="1">
        <v>44521</v>
      </c>
      <c r="D9357" s="1">
        <v>44529</v>
      </c>
      <c r="E9357" s="1">
        <v>44531</v>
      </c>
      <c r="F9357">
        <v>2</v>
      </c>
      <c r="G9357" t="str">
        <f>VLOOKUP(F9357,dComprador!A:B,2,0)</f>
        <v>João</v>
      </c>
      <c r="H9357">
        <v>7</v>
      </c>
      <c r="I9357" t="str">
        <f>VLOOKUP(H9357,dMateriaPrima!A:B,2,0)</f>
        <v>Poliéster</v>
      </c>
      <c r="J9357">
        <f>VLOOKUP(H9357,dMateriaPrima!A:C,3,0)</f>
        <v>8</v>
      </c>
      <c r="K9357">
        <v>148</v>
      </c>
      <c r="L9357">
        <f t="shared" si="293"/>
        <v>1184</v>
      </c>
      <c r="M9357">
        <v>0</v>
      </c>
      <c r="N9357">
        <f t="shared" si="292"/>
        <v>1184</v>
      </c>
      <c r="O9357">
        <v>1</v>
      </c>
      <c r="P9357" t="str">
        <f>VLOOKUP(O9357,dFornecedor!A:B,2,0)</f>
        <v>NorthShore</v>
      </c>
    </row>
    <row r="9358" spans="1:16" x14ac:dyDescent="0.25">
      <c r="A9358">
        <v>9357</v>
      </c>
      <c r="B9358" s="1">
        <v>44518</v>
      </c>
      <c r="C9358" s="1">
        <v>44518</v>
      </c>
      <c r="D9358" s="1">
        <v>44536</v>
      </c>
      <c r="E9358" s="1">
        <v>44539</v>
      </c>
      <c r="F9358">
        <v>1</v>
      </c>
      <c r="G9358" t="str">
        <f>VLOOKUP(F9358,dComprador!A:B,2,0)</f>
        <v>Alon</v>
      </c>
      <c r="H9358">
        <v>4</v>
      </c>
      <c r="I9358" t="str">
        <f>VLOOKUP(H9358,dMateriaPrima!A:B,2,0)</f>
        <v>Madeira</v>
      </c>
      <c r="J9358">
        <f>VLOOKUP(H9358,dMateriaPrima!A:C,3,0)</f>
        <v>168</v>
      </c>
      <c r="K9358">
        <v>44</v>
      </c>
      <c r="L9358">
        <f t="shared" si="293"/>
        <v>7392</v>
      </c>
      <c r="M9358">
        <v>0</v>
      </c>
      <c r="N9358">
        <f t="shared" si="292"/>
        <v>7392</v>
      </c>
      <c r="O9358">
        <v>5</v>
      </c>
      <c r="P9358" t="str">
        <f>VLOOKUP(O9358,dFornecedor!A:B,2,0)</f>
        <v>Atlas</v>
      </c>
    </row>
    <row r="9359" spans="1:16" x14ac:dyDescent="0.25">
      <c r="A9359">
        <v>9358</v>
      </c>
      <c r="B9359" s="1">
        <v>44518</v>
      </c>
      <c r="C9359" s="1">
        <v>44520</v>
      </c>
      <c r="D9359" s="1">
        <v>44537</v>
      </c>
      <c r="E9359" s="1">
        <v>44539</v>
      </c>
      <c r="F9359">
        <v>1</v>
      </c>
      <c r="G9359" t="str">
        <f>VLOOKUP(F9359,dComprador!A:B,2,0)</f>
        <v>Alon</v>
      </c>
      <c r="H9359">
        <v>11</v>
      </c>
      <c r="I9359" t="str">
        <f>VLOOKUP(H9359,dMateriaPrima!A:B,2,0)</f>
        <v>Papel</v>
      </c>
      <c r="J9359">
        <f>VLOOKUP(H9359,dMateriaPrima!A:C,3,0)</f>
        <v>9</v>
      </c>
      <c r="K9359">
        <v>36</v>
      </c>
      <c r="L9359">
        <f t="shared" si="293"/>
        <v>324</v>
      </c>
      <c r="M9359">
        <v>0</v>
      </c>
      <c r="N9359">
        <f t="shared" si="292"/>
        <v>324</v>
      </c>
      <c r="O9359">
        <v>3</v>
      </c>
      <c r="P9359" t="str">
        <f>VLOOKUP(O9359,dFornecedor!A:B,2,0)</f>
        <v>StepUp</v>
      </c>
    </row>
    <row r="9360" spans="1:16" x14ac:dyDescent="0.25">
      <c r="A9360">
        <v>9359</v>
      </c>
      <c r="B9360" s="1">
        <v>44518</v>
      </c>
      <c r="C9360" s="1">
        <v>44526</v>
      </c>
      <c r="D9360" s="1">
        <v>44537</v>
      </c>
      <c r="E9360" s="1">
        <v>44538</v>
      </c>
      <c r="F9360">
        <v>1</v>
      </c>
      <c r="G9360" t="str">
        <f>VLOOKUP(F9360,dComprador!A:B,2,0)</f>
        <v>Alon</v>
      </c>
      <c r="H9360">
        <v>11</v>
      </c>
      <c r="I9360" t="str">
        <f>VLOOKUP(H9360,dMateriaPrima!A:B,2,0)</f>
        <v>Papel</v>
      </c>
      <c r="J9360">
        <f>VLOOKUP(H9360,dMateriaPrima!A:C,3,0)</f>
        <v>9</v>
      </c>
      <c r="K9360">
        <v>50</v>
      </c>
      <c r="L9360">
        <f t="shared" si="293"/>
        <v>450</v>
      </c>
      <c r="M9360">
        <v>0</v>
      </c>
      <c r="N9360">
        <f t="shared" si="292"/>
        <v>450</v>
      </c>
      <c r="O9360">
        <v>2</v>
      </c>
      <c r="P9360" t="str">
        <f>VLOOKUP(O9360,dFornecedor!A:B,2,0)</f>
        <v>Minerva</v>
      </c>
    </row>
    <row r="9361" spans="1:16" x14ac:dyDescent="0.25">
      <c r="A9361">
        <v>9360</v>
      </c>
      <c r="B9361" s="1">
        <v>44518</v>
      </c>
      <c r="C9361" s="1">
        <v>44519</v>
      </c>
      <c r="D9361" s="1">
        <v>44547</v>
      </c>
      <c r="E9361" s="1">
        <v>44548</v>
      </c>
      <c r="F9361">
        <v>1</v>
      </c>
      <c r="G9361" t="str">
        <f>VLOOKUP(F9361,dComprador!A:B,2,0)</f>
        <v>Alon</v>
      </c>
      <c r="H9361">
        <v>5</v>
      </c>
      <c r="I9361" t="str">
        <f>VLOOKUP(H9361,dMateriaPrima!A:B,2,0)</f>
        <v>Areia</v>
      </c>
      <c r="J9361">
        <f>VLOOKUP(H9361,dMateriaPrima!A:C,3,0)</f>
        <v>3.59</v>
      </c>
      <c r="K9361">
        <v>94</v>
      </c>
      <c r="L9361">
        <f t="shared" si="293"/>
        <v>337.46</v>
      </c>
      <c r="M9361">
        <v>0</v>
      </c>
      <c r="N9361">
        <f t="shared" si="292"/>
        <v>337.46</v>
      </c>
      <c r="O9361">
        <v>3</v>
      </c>
      <c r="P9361" t="str">
        <f>VLOOKUP(O9361,dFornecedor!A:B,2,0)</f>
        <v>StepUp</v>
      </c>
    </row>
    <row r="9362" spans="1:16" x14ac:dyDescent="0.25">
      <c r="A9362">
        <v>9361</v>
      </c>
      <c r="B9362" s="1">
        <v>44518</v>
      </c>
      <c r="C9362" s="1">
        <v>44525</v>
      </c>
      <c r="D9362" s="1">
        <v>44549</v>
      </c>
      <c r="E9362" s="1">
        <v>44549</v>
      </c>
      <c r="F9362">
        <v>1</v>
      </c>
      <c r="G9362" t="str">
        <f>VLOOKUP(F9362,dComprador!A:B,2,0)</f>
        <v>Alon</v>
      </c>
      <c r="H9362">
        <v>1</v>
      </c>
      <c r="I9362" t="str">
        <f>VLOOKUP(H9362,dMateriaPrima!A:B,2,0)</f>
        <v>Tecido</v>
      </c>
      <c r="J9362">
        <f>VLOOKUP(H9362,dMateriaPrima!A:C,3,0)</f>
        <v>18</v>
      </c>
      <c r="K9362">
        <v>531</v>
      </c>
      <c r="L9362">
        <f t="shared" si="293"/>
        <v>9558</v>
      </c>
      <c r="M9362">
        <v>0</v>
      </c>
      <c r="N9362">
        <f t="shared" si="292"/>
        <v>9558</v>
      </c>
      <c r="O9362">
        <v>5</v>
      </c>
      <c r="P9362" t="str">
        <f>VLOOKUP(O9362,dFornecedor!A:B,2,0)</f>
        <v>Atlas</v>
      </c>
    </row>
    <row r="9363" spans="1:16" x14ac:dyDescent="0.25">
      <c r="A9363">
        <v>9362</v>
      </c>
      <c r="B9363" s="1">
        <v>44518</v>
      </c>
      <c r="C9363" s="1">
        <v>44519</v>
      </c>
      <c r="D9363" s="1">
        <v>44541</v>
      </c>
      <c r="E9363" s="1">
        <v>44543</v>
      </c>
      <c r="F9363">
        <v>1</v>
      </c>
      <c r="G9363" t="str">
        <f>VLOOKUP(F9363,dComprador!A:B,2,0)</f>
        <v>Alon</v>
      </c>
      <c r="H9363">
        <v>5</v>
      </c>
      <c r="I9363" t="str">
        <f>VLOOKUP(H9363,dMateriaPrima!A:B,2,0)</f>
        <v>Areia</v>
      </c>
      <c r="J9363">
        <f>VLOOKUP(H9363,dMateriaPrima!A:C,3,0)</f>
        <v>3.59</v>
      </c>
      <c r="K9363">
        <v>313</v>
      </c>
      <c r="L9363">
        <f t="shared" si="293"/>
        <v>1123.6699999999998</v>
      </c>
      <c r="M9363">
        <v>0</v>
      </c>
      <c r="N9363">
        <f t="shared" si="292"/>
        <v>1123.6699999999998</v>
      </c>
      <c r="O9363">
        <v>3</v>
      </c>
      <c r="P9363" t="str">
        <f>VLOOKUP(O9363,dFornecedor!A:B,2,0)</f>
        <v>StepUp</v>
      </c>
    </row>
    <row r="9364" spans="1:16" x14ac:dyDescent="0.25">
      <c r="A9364">
        <v>9363</v>
      </c>
      <c r="B9364" s="1">
        <v>44519</v>
      </c>
      <c r="C9364" s="1">
        <v>44528</v>
      </c>
      <c r="D9364" s="1">
        <v>44531</v>
      </c>
      <c r="E9364" s="1">
        <v>44537</v>
      </c>
      <c r="F9364">
        <v>4</v>
      </c>
      <c r="G9364" t="str">
        <f>VLOOKUP(F9364,dComprador!A:B,2,0)</f>
        <v>Lira</v>
      </c>
      <c r="H9364">
        <v>11</v>
      </c>
      <c r="I9364" t="str">
        <f>VLOOKUP(H9364,dMateriaPrima!A:B,2,0)</f>
        <v>Papel</v>
      </c>
      <c r="J9364">
        <f>VLOOKUP(H9364,dMateriaPrima!A:C,3,0)</f>
        <v>9</v>
      </c>
      <c r="K9364">
        <v>302</v>
      </c>
      <c r="L9364">
        <f t="shared" si="293"/>
        <v>2718</v>
      </c>
      <c r="M9364">
        <v>0</v>
      </c>
      <c r="N9364">
        <f t="shared" si="292"/>
        <v>2718</v>
      </c>
      <c r="O9364">
        <v>2</v>
      </c>
      <c r="P9364" t="str">
        <f>VLOOKUP(O9364,dFornecedor!A:B,2,0)</f>
        <v>Minerva</v>
      </c>
    </row>
    <row r="9365" spans="1:16" x14ac:dyDescent="0.25">
      <c r="A9365">
        <v>9364</v>
      </c>
      <c r="B9365" s="1">
        <v>44519</v>
      </c>
      <c r="C9365" s="1">
        <v>44520</v>
      </c>
      <c r="D9365" s="1">
        <v>44526</v>
      </c>
      <c r="E9365" s="1">
        <v>44532</v>
      </c>
      <c r="F9365">
        <v>4</v>
      </c>
      <c r="G9365" t="str">
        <f>VLOOKUP(F9365,dComprador!A:B,2,0)</f>
        <v>Lira</v>
      </c>
      <c r="H9365">
        <v>11</v>
      </c>
      <c r="I9365" t="str">
        <f>VLOOKUP(H9365,dMateriaPrima!A:B,2,0)</f>
        <v>Papel</v>
      </c>
      <c r="J9365">
        <f>VLOOKUP(H9365,dMateriaPrima!A:C,3,0)</f>
        <v>9</v>
      </c>
      <c r="K9365">
        <v>99</v>
      </c>
      <c r="L9365">
        <f t="shared" si="293"/>
        <v>891</v>
      </c>
      <c r="M9365">
        <v>0</v>
      </c>
      <c r="N9365">
        <f t="shared" si="292"/>
        <v>891</v>
      </c>
      <c r="O9365">
        <v>3</v>
      </c>
      <c r="P9365" t="str">
        <f>VLOOKUP(O9365,dFornecedor!A:B,2,0)</f>
        <v>StepUp</v>
      </c>
    </row>
    <row r="9366" spans="1:16" x14ac:dyDescent="0.25">
      <c r="A9366">
        <v>9365</v>
      </c>
      <c r="B9366" s="1">
        <v>44519</v>
      </c>
      <c r="C9366" s="1">
        <v>44524</v>
      </c>
      <c r="D9366" s="1">
        <v>44524</v>
      </c>
      <c r="E9366" s="1">
        <v>44526</v>
      </c>
      <c r="F9366">
        <v>4</v>
      </c>
      <c r="G9366" t="str">
        <f>VLOOKUP(F9366,dComprador!A:B,2,0)</f>
        <v>Lira</v>
      </c>
      <c r="H9366">
        <v>8</v>
      </c>
      <c r="I9366" t="str">
        <f>VLOOKUP(H9366,dMateriaPrima!A:B,2,0)</f>
        <v>Cimento</v>
      </c>
      <c r="J9366">
        <f>VLOOKUP(H9366,dMateriaPrima!A:C,3,0)</f>
        <v>23</v>
      </c>
      <c r="K9366">
        <v>490</v>
      </c>
      <c r="L9366">
        <f t="shared" si="293"/>
        <v>11270</v>
      </c>
      <c r="M9366">
        <v>0</v>
      </c>
      <c r="N9366">
        <f t="shared" si="292"/>
        <v>11270</v>
      </c>
      <c r="O9366">
        <v>1</v>
      </c>
      <c r="P9366" t="str">
        <f>VLOOKUP(O9366,dFornecedor!A:B,2,0)</f>
        <v>NorthShore</v>
      </c>
    </row>
    <row r="9367" spans="1:16" x14ac:dyDescent="0.25">
      <c r="A9367">
        <v>9366</v>
      </c>
      <c r="B9367" s="1">
        <v>44519</v>
      </c>
      <c r="C9367" s="1">
        <v>44522</v>
      </c>
      <c r="D9367" s="1">
        <v>44529</v>
      </c>
      <c r="E9367" s="1">
        <v>44531</v>
      </c>
      <c r="F9367">
        <v>4</v>
      </c>
      <c r="G9367" t="str">
        <f>VLOOKUP(F9367,dComprador!A:B,2,0)</f>
        <v>Lira</v>
      </c>
      <c r="H9367">
        <v>9</v>
      </c>
      <c r="I9367" t="str">
        <f>VLOOKUP(H9367,dMateriaPrima!A:B,2,0)</f>
        <v>Couro</v>
      </c>
      <c r="J9367">
        <f>VLOOKUP(H9367,dMateriaPrima!A:C,3,0)</f>
        <v>4.4000000000000004</v>
      </c>
      <c r="K9367">
        <v>268</v>
      </c>
      <c r="L9367">
        <f t="shared" si="293"/>
        <v>1179.2</v>
      </c>
      <c r="M9367">
        <v>0</v>
      </c>
      <c r="N9367">
        <f t="shared" si="292"/>
        <v>1179.2</v>
      </c>
      <c r="O9367">
        <v>5</v>
      </c>
      <c r="P9367" t="str">
        <f>VLOOKUP(O9367,dFornecedor!A:B,2,0)</f>
        <v>Atlas</v>
      </c>
    </row>
    <row r="9368" spans="1:16" x14ac:dyDescent="0.25">
      <c r="A9368">
        <v>9367</v>
      </c>
      <c r="B9368" s="1">
        <v>44519</v>
      </c>
      <c r="C9368" s="1">
        <v>44523</v>
      </c>
      <c r="D9368" s="1">
        <v>44526</v>
      </c>
      <c r="E9368" s="1">
        <v>44529</v>
      </c>
      <c r="F9368">
        <v>4</v>
      </c>
      <c r="G9368" t="str">
        <f>VLOOKUP(F9368,dComprador!A:B,2,0)</f>
        <v>Lira</v>
      </c>
      <c r="H9368">
        <v>7</v>
      </c>
      <c r="I9368" t="str">
        <f>VLOOKUP(H9368,dMateriaPrima!A:B,2,0)</f>
        <v>Poliéster</v>
      </c>
      <c r="J9368">
        <f>VLOOKUP(H9368,dMateriaPrima!A:C,3,0)</f>
        <v>8</v>
      </c>
      <c r="K9368">
        <v>268</v>
      </c>
      <c r="L9368">
        <f t="shared" si="293"/>
        <v>2144</v>
      </c>
      <c r="M9368">
        <v>0</v>
      </c>
      <c r="N9368">
        <f t="shared" si="292"/>
        <v>2144</v>
      </c>
      <c r="O9368">
        <v>1</v>
      </c>
      <c r="P9368" t="str">
        <f>VLOOKUP(O9368,dFornecedor!A:B,2,0)</f>
        <v>NorthShore</v>
      </c>
    </row>
    <row r="9369" spans="1:16" x14ac:dyDescent="0.25">
      <c r="A9369">
        <v>9368</v>
      </c>
      <c r="B9369" s="1">
        <v>44519</v>
      </c>
      <c r="C9369" s="1">
        <v>44522</v>
      </c>
      <c r="D9369" s="1">
        <v>44541</v>
      </c>
      <c r="E9369" s="1">
        <v>44541</v>
      </c>
      <c r="F9369">
        <v>1</v>
      </c>
      <c r="G9369" t="str">
        <f>VLOOKUP(F9369,dComprador!A:B,2,0)</f>
        <v>Alon</v>
      </c>
      <c r="H9369">
        <v>7</v>
      </c>
      <c r="I9369" t="str">
        <f>VLOOKUP(H9369,dMateriaPrima!A:B,2,0)</f>
        <v>Poliéster</v>
      </c>
      <c r="J9369">
        <f>VLOOKUP(H9369,dMateriaPrima!A:C,3,0)</f>
        <v>8</v>
      </c>
      <c r="K9369">
        <v>254</v>
      </c>
      <c r="L9369">
        <f t="shared" si="293"/>
        <v>2032</v>
      </c>
      <c r="M9369">
        <v>0</v>
      </c>
      <c r="N9369">
        <f t="shared" si="292"/>
        <v>2032</v>
      </c>
      <c r="O9369">
        <v>3</v>
      </c>
      <c r="P9369" t="str">
        <f>VLOOKUP(O9369,dFornecedor!A:B,2,0)</f>
        <v>StepUp</v>
      </c>
    </row>
    <row r="9370" spans="1:16" x14ac:dyDescent="0.25">
      <c r="A9370">
        <v>9369</v>
      </c>
      <c r="B9370" s="1">
        <v>44519</v>
      </c>
      <c r="C9370" s="1">
        <v>44522</v>
      </c>
      <c r="D9370" s="1">
        <v>44534</v>
      </c>
      <c r="E9370" s="1">
        <v>44535</v>
      </c>
      <c r="F9370">
        <v>2</v>
      </c>
      <c r="G9370" t="str">
        <f>VLOOKUP(F9370,dComprador!A:B,2,0)</f>
        <v>João</v>
      </c>
      <c r="H9370">
        <v>1</v>
      </c>
      <c r="I9370" t="str">
        <f>VLOOKUP(H9370,dMateriaPrima!A:B,2,0)</f>
        <v>Tecido</v>
      </c>
      <c r="J9370">
        <f>VLOOKUP(H9370,dMateriaPrima!A:C,3,0)</f>
        <v>18</v>
      </c>
      <c r="K9370">
        <v>282</v>
      </c>
      <c r="L9370">
        <f t="shared" si="293"/>
        <v>5076</v>
      </c>
      <c r="M9370">
        <v>0</v>
      </c>
      <c r="N9370">
        <f t="shared" si="292"/>
        <v>5076</v>
      </c>
      <c r="O9370">
        <v>4</v>
      </c>
      <c r="P9370" t="str">
        <f>VLOOKUP(O9370,dFornecedor!A:B,2,0)</f>
        <v>AlphaOmega</v>
      </c>
    </row>
    <row r="9371" spans="1:16" x14ac:dyDescent="0.25">
      <c r="A9371">
        <v>9370</v>
      </c>
      <c r="B9371" s="1">
        <v>44519</v>
      </c>
      <c r="C9371" s="1">
        <v>44519</v>
      </c>
      <c r="D9371" s="1">
        <v>44535</v>
      </c>
      <c r="E9371" s="1">
        <v>44540</v>
      </c>
      <c r="F9371">
        <v>1</v>
      </c>
      <c r="G9371" t="str">
        <f>VLOOKUP(F9371,dComprador!A:B,2,0)</f>
        <v>Alon</v>
      </c>
      <c r="H9371">
        <v>5</v>
      </c>
      <c r="I9371" t="str">
        <f>VLOOKUP(H9371,dMateriaPrima!A:B,2,0)</f>
        <v>Areia</v>
      </c>
      <c r="J9371">
        <f>VLOOKUP(H9371,dMateriaPrima!A:C,3,0)</f>
        <v>3.59</v>
      </c>
      <c r="K9371">
        <v>416</v>
      </c>
      <c r="L9371">
        <f t="shared" si="293"/>
        <v>1493.44</v>
      </c>
      <c r="M9371">
        <v>0</v>
      </c>
      <c r="N9371">
        <f t="shared" si="292"/>
        <v>1493.44</v>
      </c>
      <c r="O9371">
        <v>2</v>
      </c>
      <c r="P9371" t="str">
        <f>VLOOKUP(O9371,dFornecedor!A:B,2,0)</f>
        <v>Minerva</v>
      </c>
    </row>
    <row r="9372" spans="1:16" x14ac:dyDescent="0.25">
      <c r="A9372">
        <v>9371</v>
      </c>
      <c r="B9372" s="1">
        <v>44519</v>
      </c>
      <c r="C9372" s="1">
        <v>44519</v>
      </c>
      <c r="D9372" s="1">
        <v>44550</v>
      </c>
      <c r="E9372" s="1">
        <v>44552</v>
      </c>
      <c r="F9372">
        <v>1</v>
      </c>
      <c r="G9372" t="str">
        <f>VLOOKUP(F9372,dComprador!A:B,2,0)</f>
        <v>Alon</v>
      </c>
      <c r="H9372">
        <v>8</v>
      </c>
      <c r="I9372" t="str">
        <f>VLOOKUP(H9372,dMateriaPrima!A:B,2,0)</f>
        <v>Cimento</v>
      </c>
      <c r="J9372">
        <f>VLOOKUP(H9372,dMateriaPrima!A:C,3,0)</f>
        <v>23</v>
      </c>
      <c r="K9372">
        <v>21</v>
      </c>
      <c r="L9372">
        <f t="shared" si="293"/>
        <v>483</v>
      </c>
      <c r="M9372">
        <v>0</v>
      </c>
      <c r="N9372">
        <f t="shared" si="292"/>
        <v>483</v>
      </c>
      <c r="O9372">
        <v>2</v>
      </c>
      <c r="P9372" t="str">
        <f>VLOOKUP(O9372,dFornecedor!A:B,2,0)</f>
        <v>Minerva</v>
      </c>
    </row>
    <row r="9373" spans="1:16" x14ac:dyDescent="0.25">
      <c r="A9373">
        <v>9372</v>
      </c>
      <c r="B9373" s="1">
        <v>44519</v>
      </c>
      <c r="C9373" s="1">
        <v>44523</v>
      </c>
      <c r="D9373" s="1">
        <v>44541</v>
      </c>
      <c r="E9373" s="1">
        <v>44546</v>
      </c>
      <c r="F9373">
        <v>1</v>
      </c>
      <c r="G9373" t="str">
        <f>VLOOKUP(F9373,dComprador!A:B,2,0)</f>
        <v>Alon</v>
      </c>
      <c r="H9373">
        <v>9</v>
      </c>
      <c r="I9373" t="str">
        <f>VLOOKUP(H9373,dMateriaPrima!A:B,2,0)</f>
        <v>Couro</v>
      </c>
      <c r="J9373">
        <f>VLOOKUP(H9373,dMateriaPrima!A:C,3,0)</f>
        <v>4.4000000000000004</v>
      </c>
      <c r="K9373">
        <v>2</v>
      </c>
      <c r="L9373">
        <f t="shared" si="293"/>
        <v>8.8000000000000007</v>
      </c>
      <c r="M9373">
        <v>0</v>
      </c>
      <c r="N9373">
        <f t="shared" si="292"/>
        <v>8.8000000000000007</v>
      </c>
      <c r="O9373">
        <v>5</v>
      </c>
      <c r="P9373" t="str">
        <f>VLOOKUP(O9373,dFornecedor!A:B,2,0)</f>
        <v>Atlas</v>
      </c>
    </row>
    <row r="9374" spans="1:16" x14ac:dyDescent="0.25">
      <c r="A9374">
        <v>9373</v>
      </c>
      <c r="B9374" s="1">
        <v>44520</v>
      </c>
      <c r="C9374" s="1">
        <v>44521</v>
      </c>
      <c r="D9374" s="1">
        <v>44527</v>
      </c>
      <c r="E9374" s="1">
        <v>44531</v>
      </c>
      <c r="F9374">
        <v>4</v>
      </c>
      <c r="G9374" t="str">
        <f>VLOOKUP(F9374,dComprador!A:B,2,0)</f>
        <v>Lira</v>
      </c>
      <c r="H9374">
        <v>7</v>
      </c>
      <c r="I9374" t="str">
        <f>VLOOKUP(H9374,dMateriaPrima!A:B,2,0)</f>
        <v>Poliéster</v>
      </c>
      <c r="J9374">
        <f>VLOOKUP(H9374,dMateriaPrima!A:C,3,0)</f>
        <v>8</v>
      </c>
      <c r="K9374">
        <v>27</v>
      </c>
      <c r="L9374">
        <f t="shared" si="293"/>
        <v>216</v>
      </c>
      <c r="M9374">
        <v>0</v>
      </c>
      <c r="N9374">
        <f t="shared" si="292"/>
        <v>216</v>
      </c>
      <c r="O9374">
        <v>3</v>
      </c>
      <c r="P9374" t="str">
        <f>VLOOKUP(O9374,dFornecedor!A:B,2,0)</f>
        <v>StepUp</v>
      </c>
    </row>
    <row r="9375" spans="1:16" x14ac:dyDescent="0.25">
      <c r="A9375">
        <v>9374</v>
      </c>
      <c r="B9375" s="1">
        <v>44520</v>
      </c>
      <c r="C9375" s="1">
        <v>44521</v>
      </c>
      <c r="D9375" s="1">
        <v>44528</v>
      </c>
      <c r="E9375" s="1">
        <v>44530</v>
      </c>
      <c r="F9375">
        <v>4</v>
      </c>
      <c r="G9375" t="str">
        <f>VLOOKUP(F9375,dComprador!A:B,2,0)</f>
        <v>Lira</v>
      </c>
      <c r="H9375">
        <v>6</v>
      </c>
      <c r="I9375" t="str">
        <f>VLOOKUP(H9375,dMateriaPrima!A:B,2,0)</f>
        <v>Fio Algodão</v>
      </c>
      <c r="J9375">
        <f>VLOOKUP(H9375,dMateriaPrima!A:C,3,0)</f>
        <v>55.9</v>
      </c>
      <c r="K9375">
        <v>74</v>
      </c>
      <c r="L9375">
        <f t="shared" si="293"/>
        <v>4136.5999999999995</v>
      </c>
      <c r="M9375">
        <v>0</v>
      </c>
      <c r="N9375">
        <f t="shared" si="292"/>
        <v>4136.5999999999995</v>
      </c>
      <c r="O9375">
        <v>3</v>
      </c>
      <c r="P9375" t="str">
        <f>VLOOKUP(O9375,dFornecedor!A:B,2,0)</f>
        <v>StepUp</v>
      </c>
    </row>
    <row r="9376" spans="1:16" x14ac:dyDescent="0.25">
      <c r="A9376">
        <v>9375</v>
      </c>
      <c r="B9376" s="1">
        <v>44520</v>
      </c>
      <c r="C9376" s="1">
        <v>44520</v>
      </c>
      <c r="D9376" s="1">
        <v>44527</v>
      </c>
      <c r="E9376" s="1">
        <v>44528</v>
      </c>
      <c r="F9376">
        <v>4</v>
      </c>
      <c r="G9376" t="str">
        <f>VLOOKUP(F9376,dComprador!A:B,2,0)</f>
        <v>Lira</v>
      </c>
      <c r="H9376">
        <v>8</v>
      </c>
      <c r="I9376" t="str">
        <f>VLOOKUP(H9376,dMateriaPrima!A:B,2,0)</f>
        <v>Cimento</v>
      </c>
      <c r="J9376">
        <f>VLOOKUP(H9376,dMateriaPrima!A:C,3,0)</f>
        <v>23</v>
      </c>
      <c r="K9376">
        <v>395</v>
      </c>
      <c r="L9376">
        <f t="shared" si="293"/>
        <v>9085</v>
      </c>
      <c r="M9376">
        <v>0</v>
      </c>
      <c r="N9376">
        <f t="shared" si="292"/>
        <v>9085</v>
      </c>
      <c r="O9376">
        <v>2</v>
      </c>
      <c r="P9376" t="str">
        <f>VLOOKUP(O9376,dFornecedor!A:B,2,0)</f>
        <v>Minerva</v>
      </c>
    </row>
    <row r="9377" spans="1:16" x14ac:dyDescent="0.25">
      <c r="A9377">
        <v>9376</v>
      </c>
      <c r="B9377" s="1">
        <v>44520</v>
      </c>
      <c r="C9377" s="1">
        <v>44524</v>
      </c>
      <c r="D9377" s="1">
        <v>44527</v>
      </c>
      <c r="E9377" s="1">
        <v>44527</v>
      </c>
      <c r="F9377">
        <v>4</v>
      </c>
      <c r="G9377" t="str">
        <f>VLOOKUP(F9377,dComprador!A:B,2,0)</f>
        <v>Lira</v>
      </c>
      <c r="H9377">
        <v>9</v>
      </c>
      <c r="I9377" t="str">
        <f>VLOOKUP(H9377,dMateriaPrima!A:B,2,0)</f>
        <v>Couro</v>
      </c>
      <c r="J9377">
        <f>VLOOKUP(H9377,dMateriaPrima!A:C,3,0)</f>
        <v>4.4000000000000004</v>
      </c>
      <c r="K9377">
        <v>76</v>
      </c>
      <c r="L9377">
        <f t="shared" si="293"/>
        <v>334.40000000000003</v>
      </c>
      <c r="M9377">
        <v>0</v>
      </c>
      <c r="N9377">
        <f t="shared" si="292"/>
        <v>334.40000000000003</v>
      </c>
      <c r="O9377">
        <v>2</v>
      </c>
      <c r="P9377" t="str">
        <f>VLOOKUP(O9377,dFornecedor!A:B,2,0)</f>
        <v>Minerva</v>
      </c>
    </row>
    <row r="9378" spans="1:16" x14ac:dyDescent="0.25">
      <c r="A9378">
        <v>9377</v>
      </c>
      <c r="B9378" s="1">
        <v>44520</v>
      </c>
      <c r="C9378" s="1">
        <v>44528</v>
      </c>
      <c r="D9378" s="1">
        <v>44530</v>
      </c>
      <c r="E9378" s="1">
        <v>44539</v>
      </c>
      <c r="F9378">
        <v>4</v>
      </c>
      <c r="G9378" t="str">
        <f>VLOOKUP(F9378,dComprador!A:B,2,0)</f>
        <v>Lira</v>
      </c>
      <c r="H9378">
        <v>5</v>
      </c>
      <c r="I9378" t="str">
        <f>VLOOKUP(H9378,dMateriaPrima!A:B,2,0)</f>
        <v>Areia</v>
      </c>
      <c r="J9378">
        <f>VLOOKUP(H9378,dMateriaPrima!A:C,3,0)</f>
        <v>3.59</v>
      </c>
      <c r="K9378">
        <v>47</v>
      </c>
      <c r="L9378">
        <f t="shared" si="293"/>
        <v>168.73</v>
      </c>
      <c r="M9378">
        <v>0</v>
      </c>
      <c r="N9378">
        <f t="shared" si="292"/>
        <v>168.73</v>
      </c>
      <c r="O9378">
        <v>2</v>
      </c>
      <c r="P9378" t="str">
        <f>VLOOKUP(O9378,dFornecedor!A:B,2,0)</f>
        <v>Minerva</v>
      </c>
    </row>
    <row r="9379" spans="1:16" x14ac:dyDescent="0.25">
      <c r="A9379">
        <v>9378</v>
      </c>
      <c r="B9379" s="1">
        <v>44520</v>
      </c>
      <c r="C9379" s="1">
        <v>44525</v>
      </c>
      <c r="D9379" s="1">
        <v>44541</v>
      </c>
      <c r="E9379" s="1">
        <v>44542</v>
      </c>
      <c r="F9379">
        <v>1</v>
      </c>
      <c r="G9379" t="str">
        <f>VLOOKUP(F9379,dComprador!A:B,2,0)</f>
        <v>Alon</v>
      </c>
      <c r="H9379">
        <v>5</v>
      </c>
      <c r="I9379" t="str">
        <f>VLOOKUP(H9379,dMateriaPrima!A:B,2,0)</f>
        <v>Areia</v>
      </c>
      <c r="J9379">
        <f>VLOOKUP(H9379,dMateriaPrima!A:C,3,0)</f>
        <v>3.59</v>
      </c>
      <c r="K9379">
        <v>87</v>
      </c>
      <c r="L9379">
        <f t="shared" si="293"/>
        <v>312.33</v>
      </c>
      <c r="M9379">
        <v>0</v>
      </c>
      <c r="N9379">
        <f t="shared" si="292"/>
        <v>312.33</v>
      </c>
      <c r="O9379">
        <v>2</v>
      </c>
      <c r="P9379" t="str">
        <f>VLOOKUP(O9379,dFornecedor!A:B,2,0)</f>
        <v>Minerva</v>
      </c>
    </row>
    <row r="9380" spans="1:16" x14ac:dyDescent="0.25">
      <c r="A9380">
        <v>9379</v>
      </c>
      <c r="B9380" s="1">
        <v>44520</v>
      </c>
      <c r="C9380" s="1">
        <v>44530</v>
      </c>
      <c r="D9380" s="1">
        <v>44542</v>
      </c>
      <c r="E9380" s="1">
        <v>44542</v>
      </c>
      <c r="F9380">
        <v>1</v>
      </c>
      <c r="G9380" t="str">
        <f>VLOOKUP(F9380,dComprador!A:B,2,0)</f>
        <v>Alon</v>
      </c>
      <c r="H9380">
        <v>10</v>
      </c>
      <c r="I9380" t="str">
        <f>VLOOKUP(H9380,dMateriaPrima!A:B,2,0)</f>
        <v>Pedra Britada</v>
      </c>
      <c r="J9380">
        <f>VLOOKUP(H9380,dMateriaPrima!A:C,3,0)</f>
        <v>56</v>
      </c>
      <c r="K9380">
        <v>241</v>
      </c>
      <c r="L9380">
        <f t="shared" si="293"/>
        <v>13496</v>
      </c>
      <c r="M9380">
        <v>0</v>
      </c>
      <c r="N9380">
        <f t="shared" si="292"/>
        <v>13496</v>
      </c>
      <c r="O9380">
        <v>3</v>
      </c>
      <c r="P9380" t="str">
        <f>VLOOKUP(O9380,dFornecedor!A:B,2,0)</f>
        <v>StepUp</v>
      </c>
    </row>
    <row r="9381" spans="1:16" x14ac:dyDescent="0.25">
      <c r="A9381">
        <v>9380</v>
      </c>
      <c r="B9381" s="1">
        <v>44520</v>
      </c>
      <c r="C9381" s="1">
        <v>44528</v>
      </c>
      <c r="D9381" s="1">
        <v>44537</v>
      </c>
      <c r="E9381" s="1">
        <v>44541</v>
      </c>
      <c r="F9381">
        <v>1</v>
      </c>
      <c r="G9381" t="str">
        <f>VLOOKUP(F9381,dComprador!A:B,2,0)</f>
        <v>Alon</v>
      </c>
      <c r="H9381">
        <v>7</v>
      </c>
      <c r="I9381" t="str">
        <f>VLOOKUP(H9381,dMateriaPrima!A:B,2,0)</f>
        <v>Poliéster</v>
      </c>
      <c r="J9381">
        <f>VLOOKUP(H9381,dMateriaPrima!A:C,3,0)</f>
        <v>8</v>
      </c>
      <c r="K9381">
        <v>32</v>
      </c>
      <c r="L9381">
        <f t="shared" si="293"/>
        <v>256</v>
      </c>
      <c r="M9381">
        <v>0</v>
      </c>
      <c r="N9381">
        <f t="shared" si="292"/>
        <v>256</v>
      </c>
      <c r="O9381">
        <v>2</v>
      </c>
      <c r="P9381" t="str">
        <f>VLOOKUP(O9381,dFornecedor!A:B,2,0)</f>
        <v>Minerva</v>
      </c>
    </row>
    <row r="9382" spans="1:16" x14ac:dyDescent="0.25">
      <c r="A9382">
        <v>9381</v>
      </c>
      <c r="B9382" s="1">
        <v>44520</v>
      </c>
      <c r="C9382" s="1">
        <v>44530</v>
      </c>
      <c r="D9382" s="1">
        <v>44551</v>
      </c>
      <c r="E9382" s="1">
        <v>44553</v>
      </c>
      <c r="F9382">
        <v>1</v>
      </c>
      <c r="G9382" t="str">
        <f>VLOOKUP(F9382,dComprador!A:B,2,0)</f>
        <v>Alon</v>
      </c>
      <c r="H9382">
        <v>7</v>
      </c>
      <c r="I9382" t="str">
        <f>VLOOKUP(H9382,dMateriaPrima!A:B,2,0)</f>
        <v>Poliéster</v>
      </c>
      <c r="J9382">
        <f>VLOOKUP(H9382,dMateriaPrima!A:C,3,0)</f>
        <v>8</v>
      </c>
      <c r="K9382">
        <v>85</v>
      </c>
      <c r="L9382">
        <f t="shared" si="293"/>
        <v>680</v>
      </c>
      <c r="M9382">
        <v>39</v>
      </c>
      <c r="N9382">
        <f t="shared" si="292"/>
        <v>414.8</v>
      </c>
      <c r="O9382">
        <v>3</v>
      </c>
      <c r="P9382" t="str">
        <f>VLOOKUP(O9382,dFornecedor!A:B,2,0)</f>
        <v>StepUp</v>
      </c>
    </row>
    <row r="9383" spans="1:16" x14ac:dyDescent="0.25">
      <c r="A9383">
        <v>9382</v>
      </c>
      <c r="B9383" s="1">
        <v>44520</v>
      </c>
      <c r="C9383" s="1">
        <v>44534</v>
      </c>
      <c r="D9383" s="1">
        <v>44549</v>
      </c>
      <c r="E9383" s="1">
        <v>44553</v>
      </c>
      <c r="F9383">
        <v>1</v>
      </c>
      <c r="G9383" t="str">
        <f>VLOOKUP(F9383,dComprador!A:B,2,0)</f>
        <v>Alon</v>
      </c>
      <c r="H9383">
        <v>10</v>
      </c>
      <c r="I9383" t="str">
        <f>VLOOKUP(H9383,dMateriaPrima!A:B,2,0)</f>
        <v>Pedra Britada</v>
      </c>
      <c r="J9383">
        <f>VLOOKUP(H9383,dMateriaPrima!A:C,3,0)</f>
        <v>56</v>
      </c>
      <c r="K9383">
        <v>209</v>
      </c>
      <c r="L9383">
        <f t="shared" si="293"/>
        <v>11704</v>
      </c>
      <c r="M9383">
        <v>0</v>
      </c>
      <c r="N9383">
        <f t="shared" si="292"/>
        <v>11704</v>
      </c>
      <c r="O9383">
        <v>1</v>
      </c>
      <c r="P9383" t="str">
        <f>VLOOKUP(O9383,dFornecedor!A:B,2,0)</f>
        <v>NorthShore</v>
      </c>
    </row>
    <row r="9384" spans="1:16" x14ac:dyDescent="0.25">
      <c r="A9384">
        <v>9383</v>
      </c>
      <c r="B9384" s="1">
        <v>44520</v>
      </c>
      <c r="C9384" s="1">
        <v>44529</v>
      </c>
      <c r="D9384" s="1">
        <v>44550</v>
      </c>
      <c r="E9384" s="1">
        <v>44551</v>
      </c>
      <c r="F9384">
        <v>1</v>
      </c>
      <c r="G9384" t="str">
        <f>VLOOKUP(F9384,dComprador!A:B,2,0)</f>
        <v>Alon</v>
      </c>
      <c r="H9384">
        <v>7</v>
      </c>
      <c r="I9384" t="str">
        <f>VLOOKUP(H9384,dMateriaPrima!A:B,2,0)</f>
        <v>Poliéster</v>
      </c>
      <c r="J9384">
        <f>VLOOKUP(H9384,dMateriaPrima!A:C,3,0)</f>
        <v>8</v>
      </c>
      <c r="K9384">
        <v>200</v>
      </c>
      <c r="L9384">
        <f t="shared" si="293"/>
        <v>1600</v>
      </c>
      <c r="M9384">
        <v>16</v>
      </c>
      <c r="N9384">
        <f t="shared" si="292"/>
        <v>1344</v>
      </c>
      <c r="O9384">
        <v>3</v>
      </c>
      <c r="P9384" t="str">
        <f>VLOOKUP(O9384,dFornecedor!A:B,2,0)</f>
        <v>StepUp</v>
      </c>
    </row>
    <row r="9385" spans="1:16" x14ac:dyDescent="0.25">
      <c r="A9385">
        <v>9384</v>
      </c>
      <c r="B9385" s="1">
        <v>44520</v>
      </c>
      <c r="C9385" s="1">
        <v>44520</v>
      </c>
      <c r="D9385" s="1">
        <v>44543</v>
      </c>
      <c r="E9385" s="1">
        <v>44544</v>
      </c>
      <c r="F9385">
        <v>1</v>
      </c>
      <c r="G9385" t="str">
        <f>VLOOKUP(F9385,dComprador!A:B,2,0)</f>
        <v>Alon</v>
      </c>
      <c r="H9385">
        <v>8</v>
      </c>
      <c r="I9385" t="str">
        <f>VLOOKUP(H9385,dMateriaPrima!A:B,2,0)</f>
        <v>Cimento</v>
      </c>
      <c r="J9385">
        <f>VLOOKUP(H9385,dMateriaPrima!A:C,3,0)</f>
        <v>23</v>
      </c>
      <c r="K9385">
        <v>184</v>
      </c>
      <c r="L9385">
        <f t="shared" si="293"/>
        <v>4232</v>
      </c>
      <c r="M9385">
        <v>0</v>
      </c>
      <c r="N9385">
        <f t="shared" si="292"/>
        <v>4232</v>
      </c>
      <c r="O9385">
        <v>4</v>
      </c>
      <c r="P9385" t="str">
        <f>VLOOKUP(O9385,dFornecedor!A:B,2,0)</f>
        <v>AlphaOmega</v>
      </c>
    </row>
    <row r="9386" spans="1:16" x14ac:dyDescent="0.25">
      <c r="A9386">
        <v>9385</v>
      </c>
      <c r="B9386" s="1">
        <v>44521</v>
      </c>
      <c r="C9386" s="1">
        <v>44522</v>
      </c>
      <c r="D9386" s="1">
        <v>44528</v>
      </c>
      <c r="E9386" s="1">
        <v>44529</v>
      </c>
      <c r="F9386">
        <v>4</v>
      </c>
      <c r="G9386" t="str">
        <f>VLOOKUP(F9386,dComprador!A:B,2,0)</f>
        <v>Lira</v>
      </c>
      <c r="H9386">
        <v>5</v>
      </c>
      <c r="I9386" t="str">
        <f>VLOOKUP(H9386,dMateriaPrima!A:B,2,0)</f>
        <v>Areia</v>
      </c>
      <c r="J9386">
        <f>VLOOKUP(H9386,dMateriaPrima!A:C,3,0)</f>
        <v>3.59</v>
      </c>
      <c r="K9386">
        <v>482</v>
      </c>
      <c r="L9386">
        <f t="shared" si="293"/>
        <v>1730.3799999999999</v>
      </c>
      <c r="M9386">
        <v>0</v>
      </c>
      <c r="N9386">
        <f t="shared" si="292"/>
        <v>1730.3799999999999</v>
      </c>
      <c r="O9386">
        <v>3</v>
      </c>
      <c r="P9386" t="str">
        <f>VLOOKUP(O9386,dFornecedor!A:B,2,0)</f>
        <v>StepUp</v>
      </c>
    </row>
    <row r="9387" spans="1:16" x14ac:dyDescent="0.25">
      <c r="A9387">
        <v>9386</v>
      </c>
      <c r="B9387" s="1">
        <v>44521</v>
      </c>
      <c r="C9387" s="1">
        <v>44522</v>
      </c>
      <c r="D9387" s="1">
        <v>44528</v>
      </c>
      <c r="E9387" s="1">
        <v>44533</v>
      </c>
      <c r="F9387">
        <v>4</v>
      </c>
      <c r="G9387" t="str">
        <f>VLOOKUP(F9387,dComprador!A:B,2,0)</f>
        <v>Lira</v>
      </c>
      <c r="H9387">
        <v>11</v>
      </c>
      <c r="I9387" t="str">
        <f>VLOOKUP(H9387,dMateriaPrima!A:B,2,0)</f>
        <v>Papel</v>
      </c>
      <c r="J9387">
        <f>VLOOKUP(H9387,dMateriaPrima!A:C,3,0)</f>
        <v>9</v>
      </c>
      <c r="K9387">
        <v>84</v>
      </c>
      <c r="L9387">
        <f t="shared" si="293"/>
        <v>756</v>
      </c>
      <c r="M9387">
        <v>0</v>
      </c>
      <c r="N9387">
        <f t="shared" si="292"/>
        <v>756</v>
      </c>
      <c r="O9387">
        <v>3</v>
      </c>
      <c r="P9387" t="str">
        <f>VLOOKUP(O9387,dFornecedor!A:B,2,0)</f>
        <v>StepUp</v>
      </c>
    </row>
    <row r="9388" spans="1:16" x14ac:dyDescent="0.25">
      <c r="A9388">
        <v>9387</v>
      </c>
      <c r="B9388" s="1">
        <v>44521</v>
      </c>
      <c r="C9388" s="1">
        <v>44521</v>
      </c>
      <c r="D9388" s="1">
        <v>44528</v>
      </c>
      <c r="E9388" s="1">
        <v>44527</v>
      </c>
      <c r="F9388">
        <v>4</v>
      </c>
      <c r="G9388" t="str">
        <f>VLOOKUP(F9388,dComprador!A:B,2,0)</f>
        <v>Lira</v>
      </c>
      <c r="H9388">
        <v>1</v>
      </c>
      <c r="I9388" t="str">
        <f>VLOOKUP(H9388,dMateriaPrima!A:B,2,0)</f>
        <v>Tecido</v>
      </c>
      <c r="J9388">
        <f>VLOOKUP(H9388,dMateriaPrima!A:C,3,0)</f>
        <v>18</v>
      </c>
      <c r="K9388">
        <v>282</v>
      </c>
      <c r="L9388">
        <f t="shared" si="293"/>
        <v>5076</v>
      </c>
      <c r="M9388">
        <v>0</v>
      </c>
      <c r="N9388">
        <f t="shared" si="292"/>
        <v>5076</v>
      </c>
      <c r="O9388">
        <v>2</v>
      </c>
      <c r="P9388" t="str">
        <f>VLOOKUP(O9388,dFornecedor!A:B,2,0)</f>
        <v>Minerva</v>
      </c>
    </row>
    <row r="9389" spans="1:16" x14ac:dyDescent="0.25">
      <c r="A9389">
        <v>9388</v>
      </c>
      <c r="B9389" s="1">
        <v>44521</v>
      </c>
      <c r="C9389" s="1">
        <v>44526</v>
      </c>
      <c r="D9389" s="1">
        <v>44527</v>
      </c>
      <c r="E9389" s="1">
        <v>44531</v>
      </c>
      <c r="F9389">
        <v>4</v>
      </c>
      <c r="G9389" t="str">
        <f>VLOOKUP(F9389,dComprador!A:B,2,0)</f>
        <v>Lira</v>
      </c>
      <c r="H9389">
        <v>7</v>
      </c>
      <c r="I9389" t="str">
        <f>VLOOKUP(H9389,dMateriaPrima!A:B,2,0)</f>
        <v>Poliéster</v>
      </c>
      <c r="J9389">
        <f>VLOOKUP(H9389,dMateriaPrima!A:C,3,0)</f>
        <v>8</v>
      </c>
      <c r="K9389">
        <v>140</v>
      </c>
      <c r="L9389">
        <f t="shared" si="293"/>
        <v>1120</v>
      </c>
      <c r="M9389">
        <v>0</v>
      </c>
      <c r="N9389">
        <f t="shared" si="292"/>
        <v>1120</v>
      </c>
      <c r="O9389">
        <v>2</v>
      </c>
      <c r="P9389" t="str">
        <f>VLOOKUP(O9389,dFornecedor!A:B,2,0)</f>
        <v>Minerva</v>
      </c>
    </row>
    <row r="9390" spans="1:16" x14ac:dyDescent="0.25">
      <c r="A9390">
        <v>9389</v>
      </c>
      <c r="B9390" s="1">
        <v>44521</v>
      </c>
      <c r="C9390" s="1">
        <v>44525</v>
      </c>
      <c r="D9390" s="1">
        <v>44528</v>
      </c>
      <c r="E9390" s="1">
        <v>44528</v>
      </c>
      <c r="F9390">
        <v>4</v>
      </c>
      <c r="G9390" t="str">
        <f>VLOOKUP(F9390,dComprador!A:B,2,0)</f>
        <v>Lira</v>
      </c>
      <c r="H9390">
        <v>6</v>
      </c>
      <c r="I9390" t="str">
        <f>VLOOKUP(H9390,dMateriaPrima!A:B,2,0)</f>
        <v>Fio Algodão</v>
      </c>
      <c r="J9390">
        <f>VLOOKUP(H9390,dMateriaPrima!A:C,3,0)</f>
        <v>55.9</v>
      </c>
      <c r="K9390">
        <v>436</v>
      </c>
      <c r="L9390">
        <f t="shared" si="293"/>
        <v>24372.399999999998</v>
      </c>
      <c r="M9390">
        <v>0</v>
      </c>
      <c r="N9390">
        <f t="shared" si="292"/>
        <v>24372.399999999998</v>
      </c>
      <c r="O9390">
        <v>2</v>
      </c>
      <c r="P9390" t="str">
        <f>VLOOKUP(O9390,dFornecedor!A:B,2,0)</f>
        <v>Minerva</v>
      </c>
    </row>
    <row r="9391" spans="1:16" x14ac:dyDescent="0.25">
      <c r="A9391">
        <v>9390</v>
      </c>
      <c r="B9391" s="1">
        <v>44521</v>
      </c>
      <c r="C9391" s="1">
        <v>44522</v>
      </c>
      <c r="D9391" s="1">
        <v>44542</v>
      </c>
      <c r="E9391" s="1">
        <v>44543</v>
      </c>
      <c r="F9391">
        <v>1</v>
      </c>
      <c r="G9391" t="str">
        <f>VLOOKUP(F9391,dComprador!A:B,2,0)</f>
        <v>Alon</v>
      </c>
      <c r="H9391">
        <v>5</v>
      </c>
      <c r="I9391" t="str">
        <f>VLOOKUP(H9391,dMateriaPrima!A:B,2,0)</f>
        <v>Areia</v>
      </c>
      <c r="J9391">
        <f>VLOOKUP(H9391,dMateriaPrima!A:C,3,0)</f>
        <v>3.59</v>
      </c>
      <c r="K9391">
        <v>29</v>
      </c>
      <c r="L9391">
        <f t="shared" si="293"/>
        <v>104.11</v>
      </c>
      <c r="M9391">
        <v>0</v>
      </c>
      <c r="N9391">
        <f t="shared" si="292"/>
        <v>104.11</v>
      </c>
      <c r="O9391">
        <v>3</v>
      </c>
      <c r="P9391" t="str">
        <f>VLOOKUP(O9391,dFornecedor!A:B,2,0)</f>
        <v>StepUp</v>
      </c>
    </row>
    <row r="9392" spans="1:16" x14ac:dyDescent="0.25">
      <c r="A9392">
        <v>9391</v>
      </c>
      <c r="B9392" s="1">
        <v>44521</v>
      </c>
      <c r="C9392" s="1">
        <v>44530</v>
      </c>
      <c r="D9392" s="1">
        <v>44546</v>
      </c>
      <c r="E9392" s="1">
        <v>44550</v>
      </c>
      <c r="F9392">
        <v>1</v>
      </c>
      <c r="G9392" t="str">
        <f>VLOOKUP(F9392,dComprador!A:B,2,0)</f>
        <v>Alon</v>
      </c>
      <c r="H9392">
        <v>5</v>
      </c>
      <c r="I9392" t="str">
        <f>VLOOKUP(H9392,dMateriaPrima!A:B,2,0)</f>
        <v>Areia</v>
      </c>
      <c r="J9392">
        <f>VLOOKUP(H9392,dMateriaPrima!A:C,3,0)</f>
        <v>3.59</v>
      </c>
      <c r="K9392">
        <v>90</v>
      </c>
      <c r="L9392">
        <f t="shared" si="293"/>
        <v>323.09999999999997</v>
      </c>
      <c r="M9392">
        <v>0</v>
      </c>
      <c r="N9392">
        <f t="shared" si="292"/>
        <v>323.09999999999997</v>
      </c>
      <c r="O9392">
        <v>3</v>
      </c>
      <c r="P9392" t="str">
        <f>VLOOKUP(O9392,dFornecedor!A:B,2,0)</f>
        <v>StepUp</v>
      </c>
    </row>
    <row r="9393" spans="1:16" x14ac:dyDescent="0.25">
      <c r="A9393">
        <v>9392</v>
      </c>
      <c r="B9393" s="1">
        <v>44521</v>
      </c>
      <c r="C9393" s="1">
        <v>44529</v>
      </c>
      <c r="D9393" s="1">
        <v>44553</v>
      </c>
      <c r="E9393" s="1">
        <v>44556</v>
      </c>
      <c r="F9393">
        <v>1</v>
      </c>
      <c r="G9393" t="str">
        <f>VLOOKUP(F9393,dComprador!A:B,2,0)</f>
        <v>Alon</v>
      </c>
      <c r="H9393">
        <v>5</v>
      </c>
      <c r="I9393" t="str">
        <f>VLOOKUP(H9393,dMateriaPrima!A:B,2,0)</f>
        <v>Areia</v>
      </c>
      <c r="J9393">
        <f>VLOOKUP(H9393,dMateriaPrima!A:C,3,0)</f>
        <v>3.59</v>
      </c>
      <c r="K9393">
        <v>371</v>
      </c>
      <c r="L9393">
        <f t="shared" si="293"/>
        <v>1331.8899999999999</v>
      </c>
      <c r="M9393">
        <v>0</v>
      </c>
      <c r="N9393">
        <f t="shared" si="292"/>
        <v>1331.8899999999999</v>
      </c>
      <c r="O9393">
        <v>4</v>
      </c>
      <c r="P9393" t="str">
        <f>VLOOKUP(O9393,dFornecedor!A:B,2,0)</f>
        <v>AlphaOmega</v>
      </c>
    </row>
    <row r="9394" spans="1:16" x14ac:dyDescent="0.25">
      <c r="A9394">
        <v>9393</v>
      </c>
      <c r="B9394" s="1">
        <v>44521</v>
      </c>
      <c r="C9394" s="1">
        <v>44528</v>
      </c>
      <c r="D9394" s="1">
        <v>44552</v>
      </c>
      <c r="E9394" s="1">
        <v>44554</v>
      </c>
      <c r="F9394">
        <v>1</v>
      </c>
      <c r="G9394" t="str">
        <f>VLOOKUP(F9394,dComprador!A:B,2,0)</f>
        <v>Alon</v>
      </c>
      <c r="H9394">
        <v>11</v>
      </c>
      <c r="I9394" t="str">
        <f>VLOOKUP(H9394,dMateriaPrima!A:B,2,0)</f>
        <v>Papel</v>
      </c>
      <c r="J9394">
        <f>VLOOKUP(H9394,dMateriaPrima!A:C,3,0)</f>
        <v>9</v>
      </c>
      <c r="K9394">
        <v>455</v>
      </c>
      <c r="L9394">
        <f t="shared" si="293"/>
        <v>4095</v>
      </c>
      <c r="M9394">
        <v>0</v>
      </c>
      <c r="N9394">
        <f t="shared" si="292"/>
        <v>4095</v>
      </c>
      <c r="O9394">
        <v>2</v>
      </c>
      <c r="P9394" t="str">
        <f>VLOOKUP(O9394,dFornecedor!A:B,2,0)</f>
        <v>Minerva</v>
      </c>
    </row>
    <row r="9395" spans="1:16" x14ac:dyDescent="0.25">
      <c r="A9395">
        <v>9394</v>
      </c>
      <c r="B9395" s="1">
        <v>44521</v>
      </c>
      <c r="C9395" s="1">
        <v>44529</v>
      </c>
      <c r="D9395" s="1">
        <v>44552</v>
      </c>
      <c r="E9395" s="1">
        <v>44554</v>
      </c>
      <c r="F9395">
        <v>1</v>
      </c>
      <c r="G9395" t="str">
        <f>VLOOKUP(F9395,dComprador!A:B,2,0)</f>
        <v>Alon</v>
      </c>
      <c r="H9395">
        <v>5</v>
      </c>
      <c r="I9395" t="str">
        <f>VLOOKUP(H9395,dMateriaPrima!A:B,2,0)</f>
        <v>Areia</v>
      </c>
      <c r="J9395">
        <f>VLOOKUP(H9395,dMateriaPrima!A:C,3,0)</f>
        <v>3.59</v>
      </c>
      <c r="K9395">
        <v>219</v>
      </c>
      <c r="L9395">
        <f t="shared" si="293"/>
        <v>786.20999999999992</v>
      </c>
      <c r="M9395">
        <v>0</v>
      </c>
      <c r="N9395">
        <f t="shared" si="292"/>
        <v>786.20999999999992</v>
      </c>
      <c r="O9395">
        <v>2</v>
      </c>
      <c r="P9395" t="str">
        <f>VLOOKUP(O9395,dFornecedor!A:B,2,0)</f>
        <v>Minerva</v>
      </c>
    </row>
    <row r="9396" spans="1:16" x14ac:dyDescent="0.25">
      <c r="A9396">
        <v>9395</v>
      </c>
      <c r="B9396" s="1">
        <v>44521</v>
      </c>
      <c r="C9396" s="1">
        <v>44531</v>
      </c>
      <c r="D9396" s="1">
        <v>44544</v>
      </c>
      <c r="E9396" s="1">
        <v>44544</v>
      </c>
      <c r="F9396">
        <v>1</v>
      </c>
      <c r="G9396" t="str">
        <f>VLOOKUP(F9396,dComprador!A:B,2,0)</f>
        <v>Alon</v>
      </c>
      <c r="H9396">
        <v>5</v>
      </c>
      <c r="I9396" t="str">
        <f>VLOOKUP(H9396,dMateriaPrima!A:B,2,0)</f>
        <v>Areia</v>
      </c>
      <c r="J9396">
        <f>VLOOKUP(H9396,dMateriaPrima!A:C,3,0)</f>
        <v>3.59</v>
      </c>
      <c r="K9396">
        <v>384</v>
      </c>
      <c r="L9396">
        <f t="shared" si="293"/>
        <v>1378.56</v>
      </c>
      <c r="M9396">
        <v>0</v>
      </c>
      <c r="N9396">
        <f t="shared" si="292"/>
        <v>1378.56</v>
      </c>
      <c r="O9396">
        <v>1</v>
      </c>
      <c r="P9396" t="str">
        <f>VLOOKUP(O9396,dFornecedor!A:B,2,0)</f>
        <v>NorthShore</v>
      </c>
    </row>
    <row r="9397" spans="1:16" x14ac:dyDescent="0.25">
      <c r="A9397">
        <v>9396</v>
      </c>
      <c r="B9397" s="1">
        <v>44522</v>
      </c>
      <c r="C9397" s="1">
        <v>44522</v>
      </c>
      <c r="D9397" s="1">
        <v>44529</v>
      </c>
      <c r="E9397" s="1">
        <v>44526</v>
      </c>
      <c r="F9397">
        <v>4</v>
      </c>
      <c r="G9397" t="str">
        <f>VLOOKUP(F9397,dComprador!A:B,2,0)</f>
        <v>Lira</v>
      </c>
      <c r="H9397">
        <v>9</v>
      </c>
      <c r="I9397" t="str">
        <f>VLOOKUP(H9397,dMateriaPrima!A:B,2,0)</f>
        <v>Couro</v>
      </c>
      <c r="J9397">
        <f>VLOOKUP(H9397,dMateriaPrima!A:C,3,0)</f>
        <v>4.4000000000000004</v>
      </c>
      <c r="K9397">
        <v>315</v>
      </c>
      <c r="L9397">
        <f t="shared" si="293"/>
        <v>1386</v>
      </c>
      <c r="M9397">
        <v>37</v>
      </c>
      <c r="N9397">
        <f t="shared" si="292"/>
        <v>873.18</v>
      </c>
      <c r="O9397">
        <v>5</v>
      </c>
      <c r="P9397" t="str">
        <f>VLOOKUP(O9397,dFornecedor!A:B,2,0)</f>
        <v>Atlas</v>
      </c>
    </row>
    <row r="9398" spans="1:16" x14ac:dyDescent="0.25">
      <c r="A9398">
        <v>9397</v>
      </c>
      <c r="B9398" s="1">
        <v>44522</v>
      </c>
      <c r="C9398" s="1">
        <v>44522</v>
      </c>
      <c r="D9398" s="1">
        <v>44527</v>
      </c>
      <c r="E9398" s="1">
        <v>44529</v>
      </c>
      <c r="F9398">
        <v>4</v>
      </c>
      <c r="G9398" t="str">
        <f>VLOOKUP(F9398,dComprador!A:B,2,0)</f>
        <v>Lira</v>
      </c>
      <c r="H9398">
        <v>6</v>
      </c>
      <c r="I9398" t="str">
        <f>VLOOKUP(H9398,dMateriaPrima!A:B,2,0)</f>
        <v>Fio Algodão</v>
      </c>
      <c r="J9398">
        <f>VLOOKUP(H9398,dMateriaPrima!A:C,3,0)</f>
        <v>55.9</v>
      </c>
      <c r="K9398">
        <v>278</v>
      </c>
      <c r="L9398">
        <f t="shared" si="293"/>
        <v>15540.199999999999</v>
      </c>
      <c r="M9398">
        <v>0</v>
      </c>
      <c r="N9398">
        <f t="shared" si="292"/>
        <v>15540.199999999999</v>
      </c>
      <c r="O9398">
        <v>2</v>
      </c>
      <c r="P9398" t="str">
        <f>VLOOKUP(O9398,dFornecedor!A:B,2,0)</f>
        <v>Minerva</v>
      </c>
    </row>
    <row r="9399" spans="1:16" x14ac:dyDescent="0.25">
      <c r="A9399">
        <v>9398</v>
      </c>
      <c r="B9399" s="1">
        <v>44522</v>
      </c>
      <c r="C9399" s="1">
        <v>44522</v>
      </c>
      <c r="D9399" s="1">
        <v>44533</v>
      </c>
      <c r="E9399" s="1">
        <v>44540</v>
      </c>
      <c r="F9399">
        <v>4</v>
      </c>
      <c r="G9399" t="str">
        <f>VLOOKUP(F9399,dComprador!A:B,2,0)</f>
        <v>Lira</v>
      </c>
      <c r="H9399">
        <v>7</v>
      </c>
      <c r="I9399" t="str">
        <f>VLOOKUP(H9399,dMateriaPrima!A:B,2,0)</f>
        <v>Poliéster</v>
      </c>
      <c r="J9399">
        <f>VLOOKUP(H9399,dMateriaPrima!A:C,3,0)</f>
        <v>8</v>
      </c>
      <c r="K9399">
        <v>171</v>
      </c>
      <c r="L9399">
        <f t="shared" si="293"/>
        <v>1368</v>
      </c>
      <c r="M9399">
        <v>0</v>
      </c>
      <c r="N9399">
        <f t="shared" si="292"/>
        <v>1368</v>
      </c>
      <c r="O9399">
        <v>4</v>
      </c>
      <c r="P9399" t="str">
        <f>VLOOKUP(O9399,dFornecedor!A:B,2,0)</f>
        <v>AlphaOmega</v>
      </c>
    </row>
    <row r="9400" spans="1:16" x14ac:dyDescent="0.25">
      <c r="A9400">
        <v>9399</v>
      </c>
      <c r="B9400" s="1">
        <v>44522</v>
      </c>
      <c r="C9400" s="1">
        <v>44528</v>
      </c>
      <c r="D9400" s="1">
        <v>44529</v>
      </c>
      <c r="E9400" s="1">
        <v>44532</v>
      </c>
      <c r="F9400">
        <v>4</v>
      </c>
      <c r="G9400" t="str">
        <f>VLOOKUP(F9400,dComprador!A:B,2,0)</f>
        <v>Lira</v>
      </c>
      <c r="H9400">
        <v>8</v>
      </c>
      <c r="I9400" t="str">
        <f>VLOOKUP(H9400,dMateriaPrima!A:B,2,0)</f>
        <v>Cimento</v>
      </c>
      <c r="J9400">
        <f>VLOOKUP(H9400,dMateriaPrima!A:C,3,0)</f>
        <v>23</v>
      </c>
      <c r="K9400">
        <v>152</v>
      </c>
      <c r="L9400">
        <f t="shared" si="293"/>
        <v>3496</v>
      </c>
      <c r="M9400">
        <v>0</v>
      </c>
      <c r="N9400">
        <f t="shared" si="292"/>
        <v>3496</v>
      </c>
      <c r="O9400">
        <v>2</v>
      </c>
      <c r="P9400" t="str">
        <f>VLOOKUP(O9400,dFornecedor!A:B,2,0)</f>
        <v>Minerva</v>
      </c>
    </row>
    <row r="9401" spans="1:16" x14ac:dyDescent="0.25">
      <c r="A9401">
        <v>9400</v>
      </c>
      <c r="B9401" s="1">
        <v>44522</v>
      </c>
      <c r="C9401" s="1">
        <v>44530</v>
      </c>
      <c r="D9401" s="1">
        <v>44532</v>
      </c>
      <c r="E9401" s="1">
        <v>44537</v>
      </c>
      <c r="F9401">
        <v>4</v>
      </c>
      <c r="G9401" t="str">
        <f>VLOOKUP(F9401,dComprador!A:B,2,0)</f>
        <v>Lira</v>
      </c>
      <c r="H9401">
        <v>7</v>
      </c>
      <c r="I9401" t="str">
        <f>VLOOKUP(H9401,dMateriaPrima!A:B,2,0)</f>
        <v>Poliéster</v>
      </c>
      <c r="J9401">
        <f>VLOOKUP(H9401,dMateriaPrima!A:C,3,0)</f>
        <v>8</v>
      </c>
      <c r="K9401">
        <v>167</v>
      </c>
      <c r="L9401">
        <f t="shared" si="293"/>
        <v>1336</v>
      </c>
      <c r="M9401">
        <v>0</v>
      </c>
      <c r="N9401">
        <f t="shared" si="292"/>
        <v>1336</v>
      </c>
      <c r="O9401">
        <v>2</v>
      </c>
      <c r="P9401" t="str">
        <f>VLOOKUP(O9401,dFornecedor!A:B,2,0)</f>
        <v>Minerva</v>
      </c>
    </row>
    <row r="9402" spans="1:16" x14ac:dyDescent="0.25">
      <c r="A9402">
        <v>9401</v>
      </c>
      <c r="B9402" s="1">
        <v>44522</v>
      </c>
      <c r="C9402" s="1">
        <v>44524</v>
      </c>
      <c r="D9402" s="1">
        <v>44541</v>
      </c>
      <c r="E9402" s="1">
        <v>44543</v>
      </c>
      <c r="F9402">
        <v>1</v>
      </c>
      <c r="G9402" t="str">
        <f>VLOOKUP(F9402,dComprador!A:B,2,0)</f>
        <v>Alon</v>
      </c>
      <c r="H9402">
        <v>1</v>
      </c>
      <c r="I9402" t="str">
        <f>VLOOKUP(H9402,dMateriaPrima!A:B,2,0)</f>
        <v>Tecido</v>
      </c>
      <c r="J9402">
        <f>VLOOKUP(H9402,dMateriaPrima!A:C,3,0)</f>
        <v>18</v>
      </c>
      <c r="K9402">
        <v>120</v>
      </c>
      <c r="L9402">
        <f t="shared" si="293"/>
        <v>2160</v>
      </c>
      <c r="M9402">
        <v>28</v>
      </c>
      <c r="N9402">
        <f t="shared" si="292"/>
        <v>1555.2</v>
      </c>
      <c r="O9402">
        <v>4</v>
      </c>
      <c r="P9402" t="str">
        <f>VLOOKUP(O9402,dFornecedor!A:B,2,0)</f>
        <v>AlphaOmega</v>
      </c>
    </row>
    <row r="9403" spans="1:16" x14ac:dyDescent="0.25">
      <c r="A9403">
        <v>9402</v>
      </c>
      <c r="B9403" s="1">
        <v>44522</v>
      </c>
      <c r="C9403" s="1">
        <v>44531</v>
      </c>
      <c r="D9403" s="1">
        <v>44538</v>
      </c>
      <c r="E9403" s="1">
        <v>44540</v>
      </c>
      <c r="F9403">
        <v>1</v>
      </c>
      <c r="G9403" t="str">
        <f>VLOOKUP(F9403,dComprador!A:B,2,0)</f>
        <v>Alon</v>
      </c>
      <c r="H9403">
        <v>9</v>
      </c>
      <c r="I9403" t="str">
        <f>VLOOKUP(H9403,dMateriaPrima!A:B,2,0)</f>
        <v>Couro</v>
      </c>
      <c r="J9403">
        <f>VLOOKUP(H9403,dMateriaPrima!A:C,3,0)</f>
        <v>4.4000000000000004</v>
      </c>
      <c r="K9403">
        <v>36</v>
      </c>
      <c r="L9403">
        <f t="shared" si="293"/>
        <v>158.4</v>
      </c>
      <c r="M9403">
        <v>0</v>
      </c>
      <c r="N9403">
        <f t="shared" si="292"/>
        <v>158.4</v>
      </c>
      <c r="O9403">
        <v>3</v>
      </c>
      <c r="P9403" t="str">
        <f>VLOOKUP(O9403,dFornecedor!A:B,2,0)</f>
        <v>StepUp</v>
      </c>
    </row>
    <row r="9404" spans="1:16" x14ac:dyDescent="0.25">
      <c r="A9404">
        <v>9403</v>
      </c>
      <c r="B9404" s="1">
        <v>44522</v>
      </c>
      <c r="C9404" s="1">
        <v>44524</v>
      </c>
      <c r="D9404" s="1">
        <v>44540</v>
      </c>
      <c r="E9404" s="1">
        <v>44543</v>
      </c>
      <c r="F9404">
        <v>1</v>
      </c>
      <c r="G9404" t="str">
        <f>VLOOKUP(F9404,dComprador!A:B,2,0)</f>
        <v>Alon</v>
      </c>
      <c r="H9404">
        <v>9</v>
      </c>
      <c r="I9404" t="str">
        <f>VLOOKUP(H9404,dMateriaPrima!A:B,2,0)</f>
        <v>Couro</v>
      </c>
      <c r="J9404">
        <f>VLOOKUP(H9404,dMateriaPrima!A:C,3,0)</f>
        <v>4.4000000000000004</v>
      </c>
      <c r="K9404">
        <v>297</v>
      </c>
      <c r="L9404">
        <f t="shared" si="293"/>
        <v>1306.8000000000002</v>
      </c>
      <c r="M9404">
        <v>0</v>
      </c>
      <c r="N9404">
        <f t="shared" si="292"/>
        <v>1306.8000000000002</v>
      </c>
      <c r="O9404">
        <v>4</v>
      </c>
      <c r="P9404" t="str">
        <f>VLOOKUP(O9404,dFornecedor!A:B,2,0)</f>
        <v>AlphaOmega</v>
      </c>
    </row>
    <row r="9405" spans="1:16" x14ac:dyDescent="0.25">
      <c r="A9405">
        <v>9404</v>
      </c>
      <c r="B9405" s="1">
        <v>44522</v>
      </c>
      <c r="C9405" s="1">
        <v>44529</v>
      </c>
      <c r="D9405" s="1">
        <v>44543</v>
      </c>
      <c r="E9405" s="1">
        <v>44542</v>
      </c>
      <c r="F9405">
        <v>1</v>
      </c>
      <c r="G9405" t="str">
        <f>VLOOKUP(F9405,dComprador!A:B,2,0)</f>
        <v>Alon</v>
      </c>
      <c r="H9405">
        <v>5</v>
      </c>
      <c r="I9405" t="str">
        <f>VLOOKUP(H9405,dMateriaPrima!A:B,2,0)</f>
        <v>Areia</v>
      </c>
      <c r="J9405">
        <f>VLOOKUP(H9405,dMateriaPrima!A:C,3,0)</f>
        <v>3.59</v>
      </c>
      <c r="K9405">
        <v>14</v>
      </c>
      <c r="L9405">
        <f t="shared" si="293"/>
        <v>50.26</v>
      </c>
      <c r="M9405">
        <v>0</v>
      </c>
      <c r="N9405">
        <f t="shared" si="292"/>
        <v>50.26</v>
      </c>
      <c r="O9405">
        <v>5</v>
      </c>
      <c r="P9405" t="str">
        <f>VLOOKUP(O9405,dFornecedor!A:B,2,0)</f>
        <v>Atlas</v>
      </c>
    </row>
    <row r="9406" spans="1:16" x14ac:dyDescent="0.25">
      <c r="A9406">
        <v>9405</v>
      </c>
      <c r="B9406" s="1">
        <v>44522</v>
      </c>
      <c r="C9406" s="1">
        <v>44532</v>
      </c>
      <c r="D9406" s="1">
        <v>44553</v>
      </c>
      <c r="E9406" s="1">
        <v>44555</v>
      </c>
      <c r="F9406">
        <v>1</v>
      </c>
      <c r="G9406" t="str">
        <f>VLOOKUP(F9406,dComprador!A:B,2,0)</f>
        <v>Alon</v>
      </c>
      <c r="H9406">
        <v>1</v>
      </c>
      <c r="I9406" t="str">
        <f>VLOOKUP(H9406,dMateriaPrima!A:B,2,0)</f>
        <v>Tecido</v>
      </c>
      <c r="J9406">
        <f>VLOOKUP(H9406,dMateriaPrima!A:C,3,0)</f>
        <v>18</v>
      </c>
      <c r="K9406">
        <v>154</v>
      </c>
      <c r="L9406">
        <f t="shared" si="293"/>
        <v>2772</v>
      </c>
      <c r="M9406">
        <v>0</v>
      </c>
      <c r="N9406">
        <f t="shared" si="292"/>
        <v>2772</v>
      </c>
      <c r="O9406">
        <v>3</v>
      </c>
      <c r="P9406" t="str">
        <f>VLOOKUP(O9406,dFornecedor!A:B,2,0)</f>
        <v>StepUp</v>
      </c>
    </row>
    <row r="9407" spans="1:16" x14ac:dyDescent="0.25">
      <c r="A9407">
        <v>9406</v>
      </c>
      <c r="B9407" s="1">
        <v>44522</v>
      </c>
      <c r="C9407" s="1">
        <v>44526</v>
      </c>
      <c r="D9407" s="1">
        <v>44556</v>
      </c>
      <c r="E9407" s="1">
        <v>44555</v>
      </c>
      <c r="F9407">
        <v>1</v>
      </c>
      <c r="G9407" t="str">
        <f>VLOOKUP(F9407,dComprador!A:B,2,0)</f>
        <v>Alon</v>
      </c>
      <c r="H9407">
        <v>7</v>
      </c>
      <c r="I9407" t="str">
        <f>VLOOKUP(H9407,dMateriaPrima!A:B,2,0)</f>
        <v>Poliéster</v>
      </c>
      <c r="J9407">
        <f>VLOOKUP(H9407,dMateriaPrima!A:C,3,0)</f>
        <v>8</v>
      </c>
      <c r="K9407">
        <v>539</v>
      </c>
      <c r="L9407">
        <f t="shared" si="293"/>
        <v>4312</v>
      </c>
      <c r="M9407">
        <v>0</v>
      </c>
      <c r="N9407">
        <f t="shared" si="292"/>
        <v>4312</v>
      </c>
      <c r="O9407">
        <v>2</v>
      </c>
      <c r="P9407" t="str">
        <f>VLOOKUP(O9407,dFornecedor!A:B,2,0)</f>
        <v>Minerva</v>
      </c>
    </row>
    <row r="9408" spans="1:16" x14ac:dyDescent="0.25">
      <c r="A9408">
        <v>9407</v>
      </c>
      <c r="B9408" s="1">
        <v>44522</v>
      </c>
      <c r="C9408" s="1">
        <v>44522</v>
      </c>
      <c r="D9408" s="1">
        <v>44555</v>
      </c>
      <c r="E9408" s="1">
        <v>44557</v>
      </c>
      <c r="F9408">
        <v>1</v>
      </c>
      <c r="G9408" t="str">
        <f>VLOOKUP(F9408,dComprador!A:B,2,0)</f>
        <v>Alon</v>
      </c>
      <c r="H9408">
        <v>11</v>
      </c>
      <c r="I9408" t="str">
        <f>VLOOKUP(H9408,dMateriaPrima!A:B,2,0)</f>
        <v>Papel</v>
      </c>
      <c r="J9408">
        <f>VLOOKUP(H9408,dMateriaPrima!A:C,3,0)</f>
        <v>9</v>
      </c>
      <c r="K9408">
        <v>418</v>
      </c>
      <c r="L9408">
        <f t="shared" si="293"/>
        <v>3762</v>
      </c>
      <c r="M9408">
        <v>0</v>
      </c>
      <c r="N9408">
        <f t="shared" si="292"/>
        <v>3762</v>
      </c>
      <c r="O9408">
        <v>2</v>
      </c>
      <c r="P9408" t="str">
        <f>VLOOKUP(O9408,dFornecedor!A:B,2,0)</f>
        <v>Minerva</v>
      </c>
    </row>
    <row r="9409" spans="1:16" x14ac:dyDescent="0.25">
      <c r="A9409">
        <v>9408</v>
      </c>
      <c r="B9409" s="1">
        <v>44522</v>
      </c>
      <c r="C9409" s="1">
        <v>44523</v>
      </c>
      <c r="D9409" s="1">
        <v>44546</v>
      </c>
      <c r="E9409" s="1">
        <v>44546</v>
      </c>
      <c r="F9409">
        <v>1</v>
      </c>
      <c r="G9409" t="str">
        <f>VLOOKUP(F9409,dComprador!A:B,2,0)</f>
        <v>Alon</v>
      </c>
      <c r="H9409">
        <v>5</v>
      </c>
      <c r="I9409" t="str">
        <f>VLOOKUP(H9409,dMateriaPrima!A:B,2,0)</f>
        <v>Areia</v>
      </c>
      <c r="J9409">
        <f>VLOOKUP(H9409,dMateriaPrima!A:C,3,0)</f>
        <v>3.59</v>
      </c>
      <c r="K9409">
        <v>94</v>
      </c>
      <c r="L9409">
        <f t="shared" si="293"/>
        <v>337.46</v>
      </c>
      <c r="M9409">
        <v>0</v>
      </c>
      <c r="N9409">
        <f t="shared" si="292"/>
        <v>337.46</v>
      </c>
      <c r="O9409">
        <v>3</v>
      </c>
      <c r="P9409" t="str">
        <f>VLOOKUP(O9409,dFornecedor!A:B,2,0)</f>
        <v>StepUp</v>
      </c>
    </row>
    <row r="9410" spans="1:16" x14ac:dyDescent="0.25">
      <c r="A9410">
        <v>9409</v>
      </c>
      <c r="B9410" s="1">
        <v>44523</v>
      </c>
      <c r="C9410" s="1">
        <v>44532</v>
      </c>
      <c r="D9410" s="1">
        <v>44533</v>
      </c>
      <c r="E9410" s="1">
        <v>44535</v>
      </c>
      <c r="F9410">
        <v>4</v>
      </c>
      <c r="G9410" t="str">
        <f>VLOOKUP(F9410,dComprador!A:B,2,0)</f>
        <v>Lira</v>
      </c>
      <c r="H9410">
        <v>4</v>
      </c>
      <c r="I9410" t="str">
        <f>VLOOKUP(H9410,dMateriaPrima!A:B,2,0)</f>
        <v>Madeira</v>
      </c>
      <c r="J9410">
        <f>VLOOKUP(H9410,dMateriaPrima!A:C,3,0)</f>
        <v>168</v>
      </c>
      <c r="K9410">
        <v>1</v>
      </c>
      <c r="L9410">
        <f t="shared" si="293"/>
        <v>168</v>
      </c>
      <c r="M9410">
        <v>0</v>
      </c>
      <c r="N9410">
        <f t="shared" ref="N9410:N9473" si="294">SUM(L9410-((L9410*M9410)/100))</f>
        <v>168</v>
      </c>
      <c r="O9410">
        <v>3</v>
      </c>
      <c r="P9410" t="str">
        <f>VLOOKUP(O9410,dFornecedor!A:B,2,0)</f>
        <v>StepUp</v>
      </c>
    </row>
    <row r="9411" spans="1:16" x14ac:dyDescent="0.25">
      <c r="A9411">
        <v>9410</v>
      </c>
      <c r="B9411" s="1">
        <v>44523</v>
      </c>
      <c r="C9411" s="1">
        <v>44524</v>
      </c>
      <c r="D9411" s="1">
        <v>44529</v>
      </c>
      <c r="E9411" s="1">
        <v>44533</v>
      </c>
      <c r="F9411">
        <v>4</v>
      </c>
      <c r="G9411" t="str">
        <f>VLOOKUP(F9411,dComprador!A:B,2,0)</f>
        <v>Lira</v>
      </c>
      <c r="H9411">
        <v>5</v>
      </c>
      <c r="I9411" t="str">
        <f>VLOOKUP(H9411,dMateriaPrima!A:B,2,0)</f>
        <v>Areia</v>
      </c>
      <c r="J9411">
        <f>VLOOKUP(H9411,dMateriaPrima!A:C,3,0)</f>
        <v>3.59</v>
      </c>
      <c r="K9411">
        <v>48</v>
      </c>
      <c r="L9411">
        <f t="shared" ref="L9411:L9474" si="295">J9411*K9411</f>
        <v>172.32</v>
      </c>
      <c r="M9411">
        <v>0</v>
      </c>
      <c r="N9411">
        <f t="shared" si="294"/>
        <v>172.32</v>
      </c>
      <c r="O9411">
        <v>3</v>
      </c>
      <c r="P9411" t="str">
        <f>VLOOKUP(O9411,dFornecedor!A:B,2,0)</f>
        <v>StepUp</v>
      </c>
    </row>
    <row r="9412" spans="1:16" x14ac:dyDescent="0.25">
      <c r="A9412">
        <v>9411</v>
      </c>
      <c r="B9412" s="1">
        <v>44523</v>
      </c>
      <c r="C9412" s="1">
        <v>44531</v>
      </c>
      <c r="D9412" s="1">
        <v>44535</v>
      </c>
      <c r="E9412" s="1">
        <v>44536</v>
      </c>
      <c r="F9412">
        <v>4</v>
      </c>
      <c r="G9412" t="str">
        <f>VLOOKUP(F9412,dComprador!A:B,2,0)</f>
        <v>Lira</v>
      </c>
      <c r="H9412">
        <v>6</v>
      </c>
      <c r="I9412" t="str">
        <f>VLOOKUP(H9412,dMateriaPrima!A:B,2,0)</f>
        <v>Fio Algodão</v>
      </c>
      <c r="J9412">
        <f>VLOOKUP(H9412,dMateriaPrima!A:C,3,0)</f>
        <v>55.9</v>
      </c>
      <c r="K9412">
        <v>142</v>
      </c>
      <c r="L9412">
        <f t="shared" si="295"/>
        <v>7937.8</v>
      </c>
      <c r="M9412">
        <v>0</v>
      </c>
      <c r="N9412">
        <f t="shared" si="294"/>
        <v>7937.8</v>
      </c>
      <c r="O9412">
        <v>5</v>
      </c>
      <c r="P9412" t="str">
        <f>VLOOKUP(O9412,dFornecedor!A:B,2,0)</f>
        <v>Atlas</v>
      </c>
    </row>
    <row r="9413" spans="1:16" x14ac:dyDescent="0.25">
      <c r="A9413">
        <v>9412</v>
      </c>
      <c r="B9413" s="1">
        <v>44523</v>
      </c>
      <c r="C9413" s="1">
        <v>44527</v>
      </c>
      <c r="D9413" s="1">
        <v>44543</v>
      </c>
      <c r="E9413" s="1">
        <v>44544</v>
      </c>
      <c r="F9413">
        <v>1</v>
      </c>
      <c r="G9413" t="str">
        <f>VLOOKUP(F9413,dComprador!A:B,2,0)</f>
        <v>Alon</v>
      </c>
      <c r="H9413">
        <v>4</v>
      </c>
      <c r="I9413" t="str">
        <f>VLOOKUP(H9413,dMateriaPrima!A:B,2,0)</f>
        <v>Madeira</v>
      </c>
      <c r="J9413">
        <f>VLOOKUP(H9413,dMateriaPrima!A:C,3,0)</f>
        <v>168</v>
      </c>
      <c r="K9413">
        <v>256</v>
      </c>
      <c r="L9413">
        <f t="shared" si="295"/>
        <v>43008</v>
      </c>
      <c r="M9413">
        <v>0</v>
      </c>
      <c r="N9413">
        <f t="shared" si="294"/>
        <v>43008</v>
      </c>
      <c r="O9413">
        <v>1</v>
      </c>
      <c r="P9413" t="str">
        <f>VLOOKUP(O9413,dFornecedor!A:B,2,0)</f>
        <v>NorthShore</v>
      </c>
    </row>
    <row r="9414" spans="1:16" x14ac:dyDescent="0.25">
      <c r="A9414">
        <v>9413</v>
      </c>
      <c r="B9414" s="1">
        <v>44523</v>
      </c>
      <c r="C9414" s="1">
        <v>44524</v>
      </c>
      <c r="D9414" s="1">
        <v>44543</v>
      </c>
      <c r="E9414" s="1">
        <v>44543</v>
      </c>
      <c r="F9414">
        <v>1</v>
      </c>
      <c r="G9414" t="str">
        <f>VLOOKUP(F9414,dComprador!A:B,2,0)</f>
        <v>Alon</v>
      </c>
      <c r="H9414">
        <v>5</v>
      </c>
      <c r="I9414" t="str">
        <f>VLOOKUP(H9414,dMateriaPrima!A:B,2,0)</f>
        <v>Areia</v>
      </c>
      <c r="J9414">
        <f>VLOOKUP(H9414,dMateriaPrima!A:C,3,0)</f>
        <v>3.59</v>
      </c>
      <c r="K9414">
        <v>103</v>
      </c>
      <c r="L9414">
        <f t="shared" si="295"/>
        <v>369.77</v>
      </c>
      <c r="M9414">
        <v>0</v>
      </c>
      <c r="N9414">
        <f t="shared" si="294"/>
        <v>369.77</v>
      </c>
      <c r="O9414">
        <v>3</v>
      </c>
      <c r="P9414" t="str">
        <f>VLOOKUP(O9414,dFornecedor!A:B,2,0)</f>
        <v>StepUp</v>
      </c>
    </row>
    <row r="9415" spans="1:16" x14ac:dyDescent="0.25">
      <c r="A9415">
        <v>9414</v>
      </c>
      <c r="B9415" s="1">
        <v>44523</v>
      </c>
      <c r="C9415" s="1">
        <v>44531</v>
      </c>
      <c r="D9415" s="1">
        <v>44555</v>
      </c>
      <c r="E9415" s="1">
        <v>44556</v>
      </c>
      <c r="F9415">
        <v>1</v>
      </c>
      <c r="G9415" t="str">
        <f>VLOOKUP(F9415,dComprador!A:B,2,0)</f>
        <v>Alon</v>
      </c>
      <c r="H9415">
        <v>3</v>
      </c>
      <c r="I9415" t="str">
        <f>VLOOKUP(H9415,dMateriaPrima!A:B,2,0)</f>
        <v>Barra Metal</v>
      </c>
      <c r="J9415">
        <f>VLOOKUP(H9415,dMateriaPrima!A:C,3,0)</f>
        <v>565</v>
      </c>
      <c r="K9415">
        <v>86</v>
      </c>
      <c r="L9415">
        <f t="shared" si="295"/>
        <v>48590</v>
      </c>
      <c r="M9415">
        <v>0</v>
      </c>
      <c r="N9415">
        <f t="shared" si="294"/>
        <v>48590</v>
      </c>
      <c r="O9415">
        <v>2</v>
      </c>
      <c r="P9415" t="str">
        <f>VLOOKUP(O9415,dFornecedor!A:B,2,0)</f>
        <v>Minerva</v>
      </c>
    </row>
    <row r="9416" spans="1:16" x14ac:dyDescent="0.25">
      <c r="A9416">
        <v>9415</v>
      </c>
      <c r="B9416" s="1">
        <v>44523</v>
      </c>
      <c r="C9416" s="1">
        <v>44531</v>
      </c>
      <c r="D9416" s="1">
        <v>44555</v>
      </c>
      <c r="E9416" s="1">
        <v>44559</v>
      </c>
      <c r="F9416">
        <v>1</v>
      </c>
      <c r="G9416" t="str">
        <f>VLOOKUP(F9416,dComprador!A:B,2,0)</f>
        <v>Alon</v>
      </c>
      <c r="H9416">
        <v>1</v>
      </c>
      <c r="I9416" t="str">
        <f>VLOOKUP(H9416,dMateriaPrima!A:B,2,0)</f>
        <v>Tecido</v>
      </c>
      <c r="J9416">
        <f>VLOOKUP(H9416,dMateriaPrima!A:C,3,0)</f>
        <v>18</v>
      </c>
      <c r="K9416">
        <v>70</v>
      </c>
      <c r="L9416">
        <f t="shared" si="295"/>
        <v>1260</v>
      </c>
      <c r="M9416">
        <v>0</v>
      </c>
      <c r="N9416">
        <f t="shared" si="294"/>
        <v>1260</v>
      </c>
      <c r="O9416">
        <v>2</v>
      </c>
      <c r="P9416" t="str">
        <f>VLOOKUP(O9416,dFornecedor!A:B,2,0)</f>
        <v>Minerva</v>
      </c>
    </row>
    <row r="9417" spans="1:16" x14ac:dyDescent="0.25">
      <c r="A9417">
        <v>9416</v>
      </c>
      <c r="B9417" s="1">
        <v>44524</v>
      </c>
      <c r="C9417" s="1">
        <v>44526</v>
      </c>
      <c r="D9417" s="1">
        <v>44531</v>
      </c>
      <c r="E9417" s="1">
        <v>44531</v>
      </c>
      <c r="F9417">
        <v>4</v>
      </c>
      <c r="G9417" t="str">
        <f>VLOOKUP(F9417,dComprador!A:B,2,0)</f>
        <v>Lira</v>
      </c>
      <c r="H9417">
        <v>1</v>
      </c>
      <c r="I9417" t="str">
        <f>VLOOKUP(H9417,dMateriaPrima!A:B,2,0)</f>
        <v>Tecido</v>
      </c>
      <c r="J9417">
        <f>VLOOKUP(H9417,dMateriaPrima!A:C,3,0)</f>
        <v>18</v>
      </c>
      <c r="K9417">
        <v>31</v>
      </c>
      <c r="L9417">
        <f t="shared" si="295"/>
        <v>558</v>
      </c>
      <c r="M9417">
        <v>0</v>
      </c>
      <c r="N9417">
        <f t="shared" si="294"/>
        <v>558</v>
      </c>
      <c r="O9417">
        <v>5</v>
      </c>
      <c r="P9417" t="str">
        <f>VLOOKUP(O9417,dFornecedor!A:B,2,0)</f>
        <v>Atlas</v>
      </c>
    </row>
    <row r="9418" spans="1:16" x14ac:dyDescent="0.25">
      <c r="A9418">
        <v>9417</v>
      </c>
      <c r="B9418" s="1">
        <v>44524</v>
      </c>
      <c r="C9418" s="1">
        <v>44526</v>
      </c>
      <c r="D9418" s="1">
        <v>44530</v>
      </c>
      <c r="E9418" s="1">
        <v>44533</v>
      </c>
      <c r="F9418">
        <v>4</v>
      </c>
      <c r="G9418" t="str">
        <f>VLOOKUP(F9418,dComprador!A:B,2,0)</f>
        <v>Lira</v>
      </c>
      <c r="H9418">
        <v>11</v>
      </c>
      <c r="I9418" t="str">
        <f>VLOOKUP(H9418,dMateriaPrima!A:B,2,0)</f>
        <v>Papel</v>
      </c>
      <c r="J9418">
        <f>VLOOKUP(H9418,dMateriaPrima!A:C,3,0)</f>
        <v>9</v>
      </c>
      <c r="K9418">
        <v>119</v>
      </c>
      <c r="L9418">
        <f t="shared" si="295"/>
        <v>1071</v>
      </c>
      <c r="M9418">
        <v>0</v>
      </c>
      <c r="N9418">
        <f t="shared" si="294"/>
        <v>1071</v>
      </c>
      <c r="O9418">
        <v>1</v>
      </c>
      <c r="P9418" t="str">
        <f>VLOOKUP(O9418,dFornecedor!A:B,2,0)</f>
        <v>NorthShore</v>
      </c>
    </row>
    <row r="9419" spans="1:16" x14ac:dyDescent="0.25">
      <c r="A9419">
        <v>9418</v>
      </c>
      <c r="B9419" s="1">
        <v>44524</v>
      </c>
      <c r="C9419" s="1">
        <v>44524</v>
      </c>
      <c r="D9419" s="1">
        <v>44532</v>
      </c>
      <c r="E9419" s="1">
        <v>44530</v>
      </c>
      <c r="F9419">
        <v>4</v>
      </c>
      <c r="G9419" t="str">
        <f>VLOOKUP(F9419,dComprador!A:B,2,0)</f>
        <v>Lira</v>
      </c>
      <c r="H9419">
        <v>9</v>
      </c>
      <c r="I9419" t="str">
        <f>VLOOKUP(H9419,dMateriaPrima!A:B,2,0)</f>
        <v>Couro</v>
      </c>
      <c r="J9419">
        <f>VLOOKUP(H9419,dMateriaPrima!A:C,3,0)</f>
        <v>4.4000000000000004</v>
      </c>
      <c r="K9419">
        <v>61</v>
      </c>
      <c r="L9419">
        <f t="shared" si="295"/>
        <v>268.40000000000003</v>
      </c>
      <c r="M9419">
        <v>0</v>
      </c>
      <c r="N9419">
        <f t="shared" si="294"/>
        <v>268.40000000000003</v>
      </c>
      <c r="O9419">
        <v>2</v>
      </c>
      <c r="P9419" t="str">
        <f>VLOOKUP(O9419,dFornecedor!A:B,2,0)</f>
        <v>Minerva</v>
      </c>
    </row>
    <row r="9420" spans="1:16" x14ac:dyDescent="0.25">
      <c r="A9420">
        <v>9419</v>
      </c>
      <c r="B9420" s="1">
        <v>44524</v>
      </c>
      <c r="C9420" s="1">
        <v>44524</v>
      </c>
      <c r="D9420" s="1">
        <v>44543</v>
      </c>
      <c r="E9420" s="1">
        <v>44546</v>
      </c>
      <c r="F9420">
        <v>1</v>
      </c>
      <c r="G9420" t="str">
        <f>VLOOKUP(F9420,dComprador!A:B,2,0)</f>
        <v>Alon</v>
      </c>
      <c r="H9420">
        <v>11</v>
      </c>
      <c r="I9420" t="str">
        <f>VLOOKUP(H9420,dMateriaPrima!A:B,2,0)</f>
        <v>Papel</v>
      </c>
      <c r="J9420">
        <f>VLOOKUP(H9420,dMateriaPrima!A:C,3,0)</f>
        <v>9</v>
      </c>
      <c r="K9420">
        <v>256</v>
      </c>
      <c r="L9420">
        <f t="shared" si="295"/>
        <v>2304</v>
      </c>
      <c r="M9420">
        <v>0</v>
      </c>
      <c r="N9420">
        <f t="shared" si="294"/>
        <v>2304</v>
      </c>
      <c r="O9420">
        <v>5</v>
      </c>
      <c r="P9420" t="str">
        <f>VLOOKUP(O9420,dFornecedor!A:B,2,0)</f>
        <v>Atlas</v>
      </c>
    </row>
    <row r="9421" spans="1:16" x14ac:dyDescent="0.25">
      <c r="A9421">
        <v>9420</v>
      </c>
      <c r="B9421" s="1">
        <v>44524</v>
      </c>
      <c r="C9421" s="1">
        <v>44531</v>
      </c>
      <c r="D9421" s="1">
        <v>44544</v>
      </c>
      <c r="E9421" s="1">
        <v>44547</v>
      </c>
      <c r="F9421">
        <v>1</v>
      </c>
      <c r="G9421" t="str">
        <f>VLOOKUP(F9421,dComprador!A:B,2,0)</f>
        <v>Alon</v>
      </c>
      <c r="H9421">
        <v>9</v>
      </c>
      <c r="I9421" t="str">
        <f>VLOOKUP(H9421,dMateriaPrima!A:B,2,0)</f>
        <v>Couro</v>
      </c>
      <c r="J9421">
        <f>VLOOKUP(H9421,dMateriaPrima!A:C,3,0)</f>
        <v>4.4000000000000004</v>
      </c>
      <c r="K9421">
        <v>246</v>
      </c>
      <c r="L9421">
        <f t="shared" si="295"/>
        <v>1082.4000000000001</v>
      </c>
      <c r="M9421">
        <v>0</v>
      </c>
      <c r="N9421">
        <f t="shared" si="294"/>
        <v>1082.4000000000001</v>
      </c>
      <c r="O9421">
        <v>2</v>
      </c>
      <c r="P9421" t="str">
        <f>VLOOKUP(O9421,dFornecedor!A:B,2,0)</f>
        <v>Minerva</v>
      </c>
    </row>
    <row r="9422" spans="1:16" x14ac:dyDescent="0.25">
      <c r="A9422">
        <v>9421</v>
      </c>
      <c r="B9422" s="1">
        <v>44524</v>
      </c>
      <c r="C9422" s="1">
        <v>44527</v>
      </c>
      <c r="D9422" s="1">
        <v>44543</v>
      </c>
      <c r="E9422" s="1">
        <v>44545</v>
      </c>
      <c r="F9422">
        <v>1</v>
      </c>
      <c r="G9422" t="str">
        <f>VLOOKUP(F9422,dComprador!A:B,2,0)</f>
        <v>Alon</v>
      </c>
      <c r="H9422">
        <v>11</v>
      </c>
      <c r="I9422" t="str">
        <f>VLOOKUP(H9422,dMateriaPrima!A:B,2,0)</f>
        <v>Papel</v>
      </c>
      <c r="J9422">
        <f>VLOOKUP(H9422,dMateriaPrima!A:C,3,0)</f>
        <v>9</v>
      </c>
      <c r="K9422">
        <v>228</v>
      </c>
      <c r="L9422">
        <f t="shared" si="295"/>
        <v>2052</v>
      </c>
      <c r="M9422">
        <v>0</v>
      </c>
      <c r="N9422">
        <f t="shared" si="294"/>
        <v>2052</v>
      </c>
      <c r="O9422">
        <v>1</v>
      </c>
      <c r="P9422" t="str">
        <f>VLOOKUP(O9422,dFornecedor!A:B,2,0)</f>
        <v>NorthShore</v>
      </c>
    </row>
    <row r="9423" spans="1:16" x14ac:dyDescent="0.25">
      <c r="A9423">
        <v>9422</v>
      </c>
      <c r="B9423" s="1">
        <v>44524</v>
      </c>
      <c r="C9423" s="1">
        <v>44524</v>
      </c>
      <c r="D9423" s="1">
        <v>44557</v>
      </c>
      <c r="E9423" s="1">
        <v>44559</v>
      </c>
      <c r="F9423">
        <v>1</v>
      </c>
      <c r="G9423" t="str">
        <f>VLOOKUP(F9423,dComprador!A:B,2,0)</f>
        <v>Alon</v>
      </c>
      <c r="H9423">
        <v>8</v>
      </c>
      <c r="I9423" t="str">
        <f>VLOOKUP(H9423,dMateriaPrima!A:B,2,0)</f>
        <v>Cimento</v>
      </c>
      <c r="J9423">
        <f>VLOOKUP(H9423,dMateriaPrima!A:C,3,0)</f>
        <v>23</v>
      </c>
      <c r="K9423">
        <v>217</v>
      </c>
      <c r="L9423">
        <f t="shared" si="295"/>
        <v>4991</v>
      </c>
      <c r="M9423">
        <v>0</v>
      </c>
      <c r="N9423">
        <f t="shared" si="294"/>
        <v>4991</v>
      </c>
      <c r="O9423">
        <v>2</v>
      </c>
      <c r="P9423" t="str">
        <f>VLOOKUP(O9423,dFornecedor!A:B,2,0)</f>
        <v>Minerva</v>
      </c>
    </row>
    <row r="9424" spans="1:16" x14ac:dyDescent="0.25">
      <c r="A9424">
        <v>9423</v>
      </c>
      <c r="B9424" s="1">
        <v>44525</v>
      </c>
      <c r="C9424" s="1">
        <v>44529</v>
      </c>
      <c r="D9424" s="1">
        <v>44532</v>
      </c>
      <c r="E9424" s="1">
        <v>44534</v>
      </c>
      <c r="F9424">
        <v>4</v>
      </c>
      <c r="G9424" t="str">
        <f>VLOOKUP(F9424,dComprador!A:B,2,0)</f>
        <v>Lira</v>
      </c>
      <c r="H9424">
        <v>6</v>
      </c>
      <c r="I9424" t="str">
        <f>VLOOKUP(H9424,dMateriaPrima!A:B,2,0)</f>
        <v>Fio Algodão</v>
      </c>
      <c r="J9424">
        <f>VLOOKUP(H9424,dMateriaPrima!A:C,3,0)</f>
        <v>55.9</v>
      </c>
      <c r="K9424">
        <v>11</v>
      </c>
      <c r="L9424">
        <f t="shared" si="295"/>
        <v>614.9</v>
      </c>
      <c r="M9424">
        <v>0</v>
      </c>
      <c r="N9424">
        <f t="shared" si="294"/>
        <v>614.9</v>
      </c>
      <c r="O9424">
        <v>1</v>
      </c>
      <c r="P9424" t="str">
        <f>VLOOKUP(O9424,dFornecedor!A:B,2,0)</f>
        <v>NorthShore</v>
      </c>
    </row>
    <row r="9425" spans="1:16" x14ac:dyDescent="0.25">
      <c r="A9425">
        <v>9424</v>
      </c>
      <c r="B9425" s="1">
        <v>44525</v>
      </c>
      <c r="C9425" s="1">
        <v>44535</v>
      </c>
      <c r="D9425" s="1">
        <v>44536</v>
      </c>
      <c r="E9425" s="1">
        <v>44541</v>
      </c>
      <c r="F9425">
        <v>4</v>
      </c>
      <c r="G9425" t="str">
        <f>VLOOKUP(F9425,dComprador!A:B,2,0)</f>
        <v>Lira</v>
      </c>
      <c r="H9425">
        <v>11</v>
      </c>
      <c r="I9425" t="str">
        <f>VLOOKUP(H9425,dMateriaPrima!A:B,2,0)</f>
        <v>Papel</v>
      </c>
      <c r="J9425">
        <f>VLOOKUP(H9425,dMateriaPrima!A:C,3,0)</f>
        <v>9</v>
      </c>
      <c r="K9425">
        <v>418</v>
      </c>
      <c r="L9425">
        <f t="shared" si="295"/>
        <v>3762</v>
      </c>
      <c r="M9425">
        <v>0</v>
      </c>
      <c r="N9425">
        <f t="shared" si="294"/>
        <v>3762</v>
      </c>
      <c r="O9425">
        <v>3</v>
      </c>
      <c r="P9425" t="str">
        <f>VLOOKUP(O9425,dFornecedor!A:B,2,0)</f>
        <v>StepUp</v>
      </c>
    </row>
    <row r="9426" spans="1:16" x14ac:dyDescent="0.25">
      <c r="A9426">
        <v>9425</v>
      </c>
      <c r="B9426" s="1">
        <v>44525</v>
      </c>
      <c r="C9426" s="1">
        <v>44532</v>
      </c>
      <c r="D9426" s="1">
        <v>44533</v>
      </c>
      <c r="E9426" s="1">
        <v>44541</v>
      </c>
      <c r="F9426">
        <v>4</v>
      </c>
      <c r="G9426" t="str">
        <f>VLOOKUP(F9426,dComprador!A:B,2,0)</f>
        <v>Lira</v>
      </c>
      <c r="H9426">
        <v>5</v>
      </c>
      <c r="I9426" t="str">
        <f>VLOOKUP(H9426,dMateriaPrima!A:B,2,0)</f>
        <v>Areia</v>
      </c>
      <c r="J9426">
        <f>VLOOKUP(H9426,dMateriaPrima!A:C,3,0)</f>
        <v>3.59</v>
      </c>
      <c r="K9426">
        <v>151</v>
      </c>
      <c r="L9426">
        <f t="shared" si="295"/>
        <v>542.09</v>
      </c>
      <c r="M9426">
        <v>0</v>
      </c>
      <c r="N9426">
        <f t="shared" si="294"/>
        <v>542.09</v>
      </c>
      <c r="O9426">
        <v>2</v>
      </c>
      <c r="P9426" t="str">
        <f>VLOOKUP(O9426,dFornecedor!A:B,2,0)</f>
        <v>Minerva</v>
      </c>
    </row>
    <row r="9427" spans="1:16" x14ac:dyDescent="0.25">
      <c r="A9427">
        <v>9426</v>
      </c>
      <c r="B9427" s="1">
        <v>44525</v>
      </c>
      <c r="C9427" s="1">
        <v>44530</v>
      </c>
      <c r="D9427" s="1">
        <v>44530</v>
      </c>
      <c r="E9427" s="1">
        <v>44533</v>
      </c>
      <c r="F9427">
        <v>4</v>
      </c>
      <c r="G9427" t="str">
        <f>VLOOKUP(F9427,dComprador!A:B,2,0)</f>
        <v>Lira</v>
      </c>
      <c r="H9427">
        <v>5</v>
      </c>
      <c r="I9427" t="str">
        <f>VLOOKUP(H9427,dMateriaPrima!A:B,2,0)</f>
        <v>Areia</v>
      </c>
      <c r="J9427">
        <f>VLOOKUP(H9427,dMateriaPrima!A:C,3,0)</f>
        <v>3.59</v>
      </c>
      <c r="K9427">
        <v>91</v>
      </c>
      <c r="L9427">
        <f t="shared" si="295"/>
        <v>326.69</v>
      </c>
      <c r="M9427">
        <v>0</v>
      </c>
      <c r="N9427">
        <f t="shared" si="294"/>
        <v>326.69</v>
      </c>
      <c r="O9427">
        <v>1</v>
      </c>
      <c r="P9427" t="str">
        <f>VLOOKUP(O9427,dFornecedor!A:B,2,0)</f>
        <v>NorthShore</v>
      </c>
    </row>
    <row r="9428" spans="1:16" x14ac:dyDescent="0.25">
      <c r="A9428">
        <v>9427</v>
      </c>
      <c r="B9428" s="1">
        <v>44525</v>
      </c>
      <c r="C9428" s="1">
        <v>44530</v>
      </c>
      <c r="D9428" s="1">
        <v>44543</v>
      </c>
      <c r="E9428" s="1">
        <v>44546</v>
      </c>
      <c r="F9428">
        <v>1</v>
      </c>
      <c r="G9428" t="str">
        <f>VLOOKUP(F9428,dComprador!A:B,2,0)</f>
        <v>Alon</v>
      </c>
      <c r="H9428">
        <v>5</v>
      </c>
      <c r="I9428" t="str">
        <f>VLOOKUP(H9428,dMateriaPrima!A:B,2,0)</f>
        <v>Areia</v>
      </c>
      <c r="J9428">
        <f>VLOOKUP(H9428,dMateriaPrima!A:C,3,0)</f>
        <v>3.59</v>
      </c>
      <c r="K9428">
        <v>21</v>
      </c>
      <c r="L9428">
        <f t="shared" si="295"/>
        <v>75.39</v>
      </c>
      <c r="M9428">
        <v>0</v>
      </c>
      <c r="N9428">
        <f t="shared" si="294"/>
        <v>75.39</v>
      </c>
      <c r="O9428">
        <v>2</v>
      </c>
      <c r="P9428" t="str">
        <f>VLOOKUP(O9428,dFornecedor!A:B,2,0)</f>
        <v>Minerva</v>
      </c>
    </row>
    <row r="9429" spans="1:16" x14ac:dyDescent="0.25">
      <c r="A9429">
        <v>9428</v>
      </c>
      <c r="B9429" s="1">
        <v>44525</v>
      </c>
      <c r="C9429" s="1">
        <v>44531</v>
      </c>
      <c r="D9429" s="1">
        <v>44545</v>
      </c>
      <c r="E9429" s="1">
        <v>44548</v>
      </c>
      <c r="F9429">
        <v>1</v>
      </c>
      <c r="G9429" t="str">
        <f>VLOOKUP(F9429,dComprador!A:B,2,0)</f>
        <v>Alon</v>
      </c>
      <c r="H9429">
        <v>8</v>
      </c>
      <c r="I9429" t="str">
        <f>VLOOKUP(H9429,dMateriaPrima!A:B,2,0)</f>
        <v>Cimento</v>
      </c>
      <c r="J9429">
        <f>VLOOKUP(H9429,dMateriaPrima!A:C,3,0)</f>
        <v>23</v>
      </c>
      <c r="K9429">
        <v>645</v>
      </c>
      <c r="L9429">
        <f t="shared" si="295"/>
        <v>14835</v>
      </c>
      <c r="M9429">
        <v>0</v>
      </c>
      <c r="N9429">
        <f t="shared" si="294"/>
        <v>14835</v>
      </c>
      <c r="O9429">
        <v>3</v>
      </c>
      <c r="P9429" t="str">
        <f>VLOOKUP(O9429,dFornecedor!A:B,2,0)</f>
        <v>StepUp</v>
      </c>
    </row>
    <row r="9430" spans="1:16" x14ac:dyDescent="0.25">
      <c r="A9430">
        <v>9429</v>
      </c>
      <c r="B9430" s="1">
        <v>44525</v>
      </c>
      <c r="C9430" s="1">
        <v>44533</v>
      </c>
      <c r="D9430" s="1">
        <v>44541</v>
      </c>
      <c r="E9430" s="1">
        <v>44544</v>
      </c>
      <c r="F9430">
        <v>1</v>
      </c>
      <c r="G9430" t="str">
        <f>VLOOKUP(F9430,dComprador!A:B,2,0)</f>
        <v>Alon</v>
      </c>
      <c r="H9430">
        <v>9</v>
      </c>
      <c r="I9430" t="str">
        <f>VLOOKUP(H9430,dMateriaPrima!A:B,2,0)</f>
        <v>Couro</v>
      </c>
      <c r="J9430">
        <f>VLOOKUP(H9430,dMateriaPrima!A:C,3,0)</f>
        <v>4.4000000000000004</v>
      </c>
      <c r="K9430">
        <v>601</v>
      </c>
      <c r="L9430">
        <f t="shared" si="295"/>
        <v>2644.4</v>
      </c>
      <c r="M9430">
        <v>0</v>
      </c>
      <c r="N9430">
        <f t="shared" si="294"/>
        <v>2644.4</v>
      </c>
      <c r="O9430">
        <v>3</v>
      </c>
      <c r="P9430" t="str">
        <f>VLOOKUP(O9430,dFornecedor!A:B,2,0)</f>
        <v>StepUp</v>
      </c>
    </row>
    <row r="9431" spans="1:16" x14ac:dyDescent="0.25">
      <c r="A9431">
        <v>9430</v>
      </c>
      <c r="B9431" s="1">
        <v>44525</v>
      </c>
      <c r="C9431" s="1">
        <v>44525</v>
      </c>
      <c r="D9431" s="1">
        <v>44540</v>
      </c>
      <c r="E9431" s="1">
        <v>44542</v>
      </c>
      <c r="F9431">
        <v>1</v>
      </c>
      <c r="G9431" t="str">
        <f>VLOOKUP(F9431,dComprador!A:B,2,0)</f>
        <v>Alon</v>
      </c>
      <c r="H9431">
        <v>8</v>
      </c>
      <c r="I9431" t="str">
        <f>VLOOKUP(H9431,dMateriaPrima!A:B,2,0)</f>
        <v>Cimento</v>
      </c>
      <c r="J9431">
        <f>VLOOKUP(H9431,dMateriaPrima!A:C,3,0)</f>
        <v>23</v>
      </c>
      <c r="K9431">
        <v>419</v>
      </c>
      <c r="L9431">
        <f t="shared" si="295"/>
        <v>9637</v>
      </c>
      <c r="M9431">
        <v>0</v>
      </c>
      <c r="N9431">
        <f t="shared" si="294"/>
        <v>9637</v>
      </c>
      <c r="O9431">
        <v>2</v>
      </c>
      <c r="P9431" t="str">
        <f>VLOOKUP(O9431,dFornecedor!A:B,2,0)</f>
        <v>Minerva</v>
      </c>
    </row>
    <row r="9432" spans="1:16" x14ac:dyDescent="0.25">
      <c r="A9432">
        <v>9431</v>
      </c>
      <c r="B9432" s="1">
        <v>44525</v>
      </c>
      <c r="C9432" s="1">
        <v>44526</v>
      </c>
      <c r="D9432" s="1">
        <v>44543</v>
      </c>
      <c r="E9432" s="1">
        <v>44541</v>
      </c>
      <c r="F9432">
        <v>1</v>
      </c>
      <c r="G9432" t="str">
        <f>VLOOKUP(F9432,dComprador!A:B,2,0)</f>
        <v>Alon</v>
      </c>
      <c r="H9432">
        <v>5</v>
      </c>
      <c r="I9432" t="str">
        <f>VLOOKUP(H9432,dMateriaPrima!A:B,2,0)</f>
        <v>Areia</v>
      </c>
      <c r="J9432">
        <f>VLOOKUP(H9432,dMateriaPrima!A:C,3,0)</f>
        <v>3.59</v>
      </c>
      <c r="K9432">
        <v>3</v>
      </c>
      <c r="L9432">
        <f t="shared" si="295"/>
        <v>10.77</v>
      </c>
      <c r="M9432">
        <v>0</v>
      </c>
      <c r="N9432">
        <f t="shared" si="294"/>
        <v>10.77</v>
      </c>
      <c r="O9432">
        <v>3</v>
      </c>
      <c r="P9432" t="str">
        <f>VLOOKUP(O9432,dFornecedor!A:B,2,0)</f>
        <v>StepUp</v>
      </c>
    </row>
    <row r="9433" spans="1:16" x14ac:dyDescent="0.25">
      <c r="A9433">
        <v>9432</v>
      </c>
      <c r="B9433" s="1">
        <v>44525</v>
      </c>
      <c r="C9433" s="1">
        <v>44526</v>
      </c>
      <c r="D9433" s="1">
        <v>44542</v>
      </c>
      <c r="E9433" s="1">
        <v>44547</v>
      </c>
      <c r="F9433">
        <v>1</v>
      </c>
      <c r="G9433" t="str">
        <f>VLOOKUP(F9433,dComprador!A:B,2,0)</f>
        <v>Alon</v>
      </c>
      <c r="H9433">
        <v>9</v>
      </c>
      <c r="I9433" t="str">
        <f>VLOOKUP(H9433,dMateriaPrima!A:B,2,0)</f>
        <v>Couro</v>
      </c>
      <c r="J9433">
        <f>VLOOKUP(H9433,dMateriaPrima!A:C,3,0)</f>
        <v>4.4000000000000004</v>
      </c>
      <c r="K9433">
        <v>217</v>
      </c>
      <c r="L9433">
        <f t="shared" si="295"/>
        <v>954.80000000000007</v>
      </c>
      <c r="M9433">
        <v>0</v>
      </c>
      <c r="N9433">
        <f t="shared" si="294"/>
        <v>954.80000000000007</v>
      </c>
      <c r="O9433">
        <v>3</v>
      </c>
      <c r="P9433" t="str">
        <f>VLOOKUP(O9433,dFornecedor!A:B,2,0)</f>
        <v>StepUp</v>
      </c>
    </row>
    <row r="9434" spans="1:16" x14ac:dyDescent="0.25">
      <c r="A9434">
        <v>9433</v>
      </c>
      <c r="B9434" s="1">
        <v>44525</v>
      </c>
      <c r="C9434" s="1">
        <v>44525</v>
      </c>
      <c r="D9434" s="1">
        <v>44557</v>
      </c>
      <c r="E9434" s="1">
        <v>44560</v>
      </c>
      <c r="F9434">
        <v>1</v>
      </c>
      <c r="G9434" t="str">
        <f>VLOOKUP(F9434,dComprador!A:B,2,0)</f>
        <v>Alon</v>
      </c>
      <c r="H9434">
        <v>5</v>
      </c>
      <c r="I9434" t="str">
        <f>VLOOKUP(H9434,dMateriaPrima!A:B,2,0)</f>
        <v>Areia</v>
      </c>
      <c r="J9434">
        <f>VLOOKUP(H9434,dMateriaPrima!A:C,3,0)</f>
        <v>3.59</v>
      </c>
      <c r="K9434">
        <v>389</v>
      </c>
      <c r="L9434">
        <f t="shared" si="295"/>
        <v>1396.51</v>
      </c>
      <c r="M9434">
        <v>0</v>
      </c>
      <c r="N9434">
        <f t="shared" si="294"/>
        <v>1396.51</v>
      </c>
      <c r="O9434">
        <v>2</v>
      </c>
      <c r="P9434" t="str">
        <f>VLOOKUP(O9434,dFornecedor!A:B,2,0)</f>
        <v>Minerva</v>
      </c>
    </row>
    <row r="9435" spans="1:16" x14ac:dyDescent="0.25">
      <c r="A9435">
        <v>9434</v>
      </c>
      <c r="B9435" s="1">
        <v>44525</v>
      </c>
      <c r="C9435" s="1">
        <v>44534</v>
      </c>
      <c r="D9435" s="1">
        <v>44557</v>
      </c>
      <c r="E9435" s="1">
        <v>44559</v>
      </c>
      <c r="F9435">
        <v>1</v>
      </c>
      <c r="G9435" t="str">
        <f>VLOOKUP(F9435,dComprador!A:B,2,0)</f>
        <v>Alon</v>
      </c>
      <c r="H9435">
        <v>1</v>
      </c>
      <c r="I9435" t="str">
        <f>VLOOKUP(H9435,dMateriaPrima!A:B,2,0)</f>
        <v>Tecido</v>
      </c>
      <c r="J9435">
        <f>VLOOKUP(H9435,dMateriaPrima!A:C,3,0)</f>
        <v>18</v>
      </c>
      <c r="K9435">
        <v>317</v>
      </c>
      <c r="L9435">
        <f t="shared" si="295"/>
        <v>5706</v>
      </c>
      <c r="M9435">
        <v>0</v>
      </c>
      <c r="N9435">
        <f t="shared" si="294"/>
        <v>5706</v>
      </c>
      <c r="O9435">
        <v>3</v>
      </c>
      <c r="P9435" t="str">
        <f>VLOOKUP(O9435,dFornecedor!A:B,2,0)</f>
        <v>StepUp</v>
      </c>
    </row>
    <row r="9436" spans="1:16" x14ac:dyDescent="0.25">
      <c r="A9436">
        <v>9435</v>
      </c>
      <c r="B9436" s="1">
        <v>44525</v>
      </c>
      <c r="C9436" s="1">
        <v>44530</v>
      </c>
      <c r="D9436" s="1">
        <v>44547</v>
      </c>
      <c r="E9436" s="1">
        <v>44549</v>
      </c>
      <c r="F9436">
        <v>1</v>
      </c>
      <c r="G9436" t="str">
        <f>VLOOKUP(F9436,dComprador!A:B,2,0)</f>
        <v>Alon</v>
      </c>
      <c r="H9436">
        <v>5</v>
      </c>
      <c r="I9436" t="str">
        <f>VLOOKUP(H9436,dMateriaPrima!A:B,2,0)</f>
        <v>Areia</v>
      </c>
      <c r="J9436">
        <f>VLOOKUP(H9436,dMateriaPrima!A:C,3,0)</f>
        <v>3.59</v>
      </c>
      <c r="K9436">
        <v>114</v>
      </c>
      <c r="L9436">
        <f t="shared" si="295"/>
        <v>409.26</v>
      </c>
      <c r="M9436">
        <v>0</v>
      </c>
      <c r="N9436">
        <f t="shared" si="294"/>
        <v>409.26</v>
      </c>
      <c r="O9436">
        <v>3</v>
      </c>
      <c r="P9436" t="str">
        <f>VLOOKUP(O9436,dFornecedor!A:B,2,0)</f>
        <v>StepUp</v>
      </c>
    </row>
    <row r="9437" spans="1:16" x14ac:dyDescent="0.25">
      <c r="A9437">
        <v>9436</v>
      </c>
      <c r="B9437" s="1">
        <v>44525</v>
      </c>
      <c r="C9437" s="1">
        <v>44534</v>
      </c>
      <c r="D9437" s="1">
        <v>44547</v>
      </c>
      <c r="E9437" s="1">
        <v>44549</v>
      </c>
      <c r="F9437">
        <v>1</v>
      </c>
      <c r="G9437" t="str">
        <f>VLOOKUP(F9437,dComprador!A:B,2,0)</f>
        <v>Alon</v>
      </c>
      <c r="H9437">
        <v>5</v>
      </c>
      <c r="I9437" t="str">
        <f>VLOOKUP(H9437,dMateriaPrima!A:B,2,0)</f>
        <v>Areia</v>
      </c>
      <c r="J9437">
        <f>VLOOKUP(H9437,dMateriaPrima!A:C,3,0)</f>
        <v>3.59</v>
      </c>
      <c r="K9437">
        <v>180</v>
      </c>
      <c r="L9437">
        <f t="shared" si="295"/>
        <v>646.19999999999993</v>
      </c>
      <c r="M9437">
        <v>0</v>
      </c>
      <c r="N9437">
        <f t="shared" si="294"/>
        <v>646.19999999999993</v>
      </c>
      <c r="O9437">
        <v>3</v>
      </c>
      <c r="P9437" t="str">
        <f>VLOOKUP(O9437,dFornecedor!A:B,2,0)</f>
        <v>StepUp</v>
      </c>
    </row>
    <row r="9438" spans="1:16" x14ac:dyDescent="0.25">
      <c r="A9438">
        <v>9437</v>
      </c>
      <c r="B9438" s="1">
        <v>44526</v>
      </c>
      <c r="C9438" s="1">
        <v>44527</v>
      </c>
      <c r="D9438" s="1">
        <v>44533</v>
      </c>
      <c r="E9438" s="1">
        <v>44531</v>
      </c>
      <c r="F9438">
        <v>4</v>
      </c>
      <c r="G9438" t="str">
        <f>VLOOKUP(F9438,dComprador!A:B,2,0)</f>
        <v>Lira</v>
      </c>
      <c r="H9438">
        <v>6</v>
      </c>
      <c r="I9438" t="str">
        <f>VLOOKUP(H9438,dMateriaPrima!A:B,2,0)</f>
        <v>Fio Algodão</v>
      </c>
      <c r="J9438">
        <f>VLOOKUP(H9438,dMateriaPrima!A:C,3,0)</f>
        <v>55.9</v>
      </c>
      <c r="K9438">
        <v>5</v>
      </c>
      <c r="L9438">
        <f t="shared" si="295"/>
        <v>279.5</v>
      </c>
      <c r="M9438">
        <v>0</v>
      </c>
      <c r="N9438">
        <f t="shared" si="294"/>
        <v>279.5</v>
      </c>
      <c r="O9438">
        <v>3</v>
      </c>
      <c r="P9438" t="str">
        <f>VLOOKUP(O9438,dFornecedor!A:B,2,0)</f>
        <v>StepUp</v>
      </c>
    </row>
    <row r="9439" spans="1:16" x14ac:dyDescent="0.25">
      <c r="A9439">
        <v>9438</v>
      </c>
      <c r="B9439" s="1">
        <v>44526</v>
      </c>
      <c r="C9439" s="1">
        <v>44529</v>
      </c>
      <c r="D9439" s="1">
        <v>44533</v>
      </c>
      <c r="E9439" s="1">
        <v>44535</v>
      </c>
      <c r="F9439">
        <v>4</v>
      </c>
      <c r="G9439" t="str">
        <f>VLOOKUP(F9439,dComprador!A:B,2,0)</f>
        <v>Lira</v>
      </c>
      <c r="H9439">
        <v>7</v>
      </c>
      <c r="I9439" t="str">
        <f>VLOOKUP(H9439,dMateriaPrima!A:B,2,0)</f>
        <v>Poliéster</v>
      </c>
      <c r="J9439">
        <f>VLOOKUP(H9439,dMateriaPrima!A:C,3,0)</f>
        <v>8</v>
      </c>
      <c r="K9439">
        <v>309</v>
      </c>
      <c r="L9439">
        <f t="shared" si="295"/>
        <v>2472</v>
      </c>
      <c r="M9439">
        <v>0</v>
      </c>
      <c r="N9439">
        <f t="shared" si="294"/>
        <v>2472</v>
      </c>
      <c r="O9439">
        <v>1</v>
      </c>
      <c r="P9439" t="str">
        <f>VLOOKUP(O9439,dFornecedor!A:B,2,0)</f>
        <v>NorthShore</v>
      </c>
    </row>
    <row r="9440" spans="1:16" x14ac:dyDescent="0.25">
      <c r="A9440">
        <v>9439</v>
      </c>
      <c r="B9440" s="1">
        <v>44526</v>
      </c>
      <c r="C9440" s="1">
        <v>44526</v>
      </c>
      <c r="D9440" s="1">
        <v>44534</v>
      </c>
      <c r="E9440" s="1">
        <v>44534</v>
      </c>
      <c r="F9440">
        <v>4</v>
      </c>
      <c r="G9440" t="str">
        <f>VLOOKUP(F9440,dComprador!A:B,2,0)</f>
        <v>Lira</v>
      </c>
      <c r="H9440">
        <v>7</v>
      </c>
      <c r="I9440" t="str">
        <f>VLOOKUP(H9440,dMateriaPrima!A:B,2,0)</f>
        <v>Poliéster</v>
      </c>
      <c r="J9440">
        <f>VLOOKUP(H9440,dMateriaPrima!A:C,3,0)</f>
        <v>8</v>
      </c>
      <c r="K9440">
        <v>243</v>
      </c>
      <c r="L9440">
        <f t="shared" si="295"/>
        <v>1944</v>
      </c>
      <c r="M9440">
        <v>0</v>
      </c>
      <c r="N9440">
        <f t="shared" si="294"/>
        <v>1944</v>
      </c>
      <c r="O9440">
        <v>2</v>
      </c>
      <c r="P9440" t="str">
        <f>VLOOKUP(O9440,dFornecedor!A:B,2,0)</f>
        <v>Minerva</v>
      </c>
    </row>
    <row r="9441" spans="1:16" x14ac:dyDescent="0.25">
      <c r="A9441">
        <v>9440</v>
      </c>
      <c r="B9441" s="1">
        <v>44526</v>
      </c>
      <c r="C9441" s="1">
        <v>44529</v>
      </c>
      <c r="D9441" s="1">
        <v>44532</v>
      </c>
      <c r="E9441" s="1">
        <v>44532</v>
      </c>
      <c r="F9441">
        <v>4</v>
      </c>
      <c r="G9441" t="str">
        <f>VLOOKUP(F9441,dComprador!A:B,2,0)</f>
        <v>Lira</v>
      </c>
      <c r="H9441">
        <v>5</v>
      </c>
      <c r="I9441" t="str">
        <f>VLOOKUP(H9441,dMateriaPrima!A:B,2,0)</f>
        <v>Areia</v>
      </c>
      <c r="J9441">
        <f>VLOOKUP(H9441,dMateriaPrima!A:C,3,0)</f>
        <v>3.59</v>
      </c>
      <c r="K9441">
        <v>122</v>
      </c>
      <c r="L9441">
        <f t="shared" si="295"/>
        <v>437.97999999999996</v>
      </c>
      <c r="M9441">
        <v>0</v>
      </c>
      <c r="N9441">
        <f t="shared" si="294"/>
        <v>437.97999999999996</v>
      </c>
      <c r="O9441">
        <v>3</v>
      </c>
      <c r="P9441" t="str">
        <f>VLOOKUP(O9441,dFornecedor!A:B,2,0)</f>
        <v>StepUp</v>
      </c>
    </row>
    <row r="9442" spans="1:16" x14ac:dyDescent="0.25">
      <c r="A9442">
        <v>9441</v>
      </c>
      <c r="B9442" s="1">
        <v>44526</v>
      </c>
      <c r="C9442" s="1">
        <v>44527</v>
      </c>
      <c r="D9442" s="1">
        <v>44532</v>
      </c>
      <c r="E9442" s="1">
        <v>44534</v>
      </c>
      <c r="F9442">
        <v>4</v>
      </c>
      <c r="G9442" t="str">
        <f>VLOOKUP(F9442,dComprador!A:B,2,0)</f>
        <v>Lira</v>
      </c>
      <c r="H9442">
        <v>5</v>
      </c>
      <c r="I9442" t="str">
        <f>VLOOKUP(H9442,dMateriaPrima!A:B,2,0)</f>
        <v>Areia</v>
      </c>
      <c r="J9442">
        <f>VLOOKUP(H9442,dMateriaPrima!A:C,3,0)</f>
        <v>3.59</v>
      </c>
      <c r="K9442">
        <v>503</v>
      </c>
      <c r="L9442">
        <f t="shared" si="295"/>
        <v>1805.77</v>
      </c>
      <c r="M9442">
        <v>0</v>
      </c>
      <c r="N9442">
        <f t="shared" si="294"/>
        <v>1805.77</v>
      </c>
      <c r="O9442">
        <v>3</v>
      </c>
      <c r="P9442" t="str">
        <f>VLOOKUP(O9442,dFornecedor!A:B,2,0)</f>
        <v>StepUp</v>
      </c>
    </row>
    <row r="9443" spans="1:16" x14ac:dyDescent="0.25">
      <c r="A9443">
        <v>9442</v>
      </c>
      <c r="B9443" s="1">
        <v>44526</v>
      </c>
      <c r="C9443" s="1">
        <v>44535</v>
      </c>
      <c r="D9443" s="1">
        <v>44546</v>
      </c>
      <c r="E9443" s="1">
        <v>44550</v>
      </c>
      <c r="F9443">
        <v>1</v>
      </c>
      <c r="G9443" t="str">
        <f>VLOOKUP(F9443,dComprador!A:B,2,0)</f>
        <v>Alon</v>
      </c>
      <c r="H9443">
        <v>4</v>
      </c>
      <c r="I9443" t="str">
        <f>VLOOKUP(H9443,dMateriaPrima!A:B,2,0)</f>
        <v>Madeira</v>
      </c>
      <c r="J9443">
        <f>VLOOKUP(H9443,dMateriaPrima!A:C,3,0)</f>
        <v>168</v>
      </c>
      <c r="K9443">
        <v>123</v>
      </c>
      <c r="L9443">
        <f t="shared" si="295"/>
        <v>20664</v>
      </c>
      <c r="M9443">
        <v>0</v>
      </c>
      <c r="N9443">
        <f t="shared" si="294"/>
        <v>20664</v>
      </c>
      <c r="O9443">
        <v>3</v>
      </c>
      <c r="P9443" t="str">
        <f>VLOOKUP(O9443,dFornecedor!A:B,2,0)</f>
        <v>StepUp</v>
      </c>
    </row>
    <row r="9444" spans="1:16" x14ac:dyDescent="0.25">
      <c r="A9444">
        <v>9443</v>
      </c>
      <c r="B9444" s="1">
        <v>44526</v>
      </c>
      <c r="C9444" s="1">
        <v>44534</v>
      </c>
      <c r="D9444" s="1">
        <v>44546</v>
      </c>
      <c r="E9444" s="1">
        <v>44546</v>
      </c>
      <c r="F9444">
        <v>1</v>
      </c>
      <c r="G9444" t="str">
        <f>VLOOKUP(F9444,dComprador!A:B,2,0)</f>
        <v>Alon</v>
      </c>
      <c r="H9444">
        <v>1</v>
      </c>
      <c r="I9444" t="str">
        <f>VLOOKUP(H9444,dMateriaPrima!A:B,2,0)</f>
        <v>Tecido</v>
      </c>
      <c r="J9444">
        <f>VLOOKUP(H9444,dMateriaPrima!A:C,3,0)</f>
        <v>18</v>
      </c>
      <c r="K9444">
        <v>55</v>
      </c>
      <c r="L9444">
        <f t="shared" si="295"/>
        <v>990</v>
      </c>
      <c r="M9444">
        <v>0</v>
      </c>
      <c r="N9444">
        <f t="shared" si="294"/>
        <v>990</v>
      </c>
      <c r="O9444">
        <v>2</v>
      </c>
      <c r="P9444" t="str">
        <f>VLOOKUP(O9444,dFornecedor!A:B,2,0)</f>
        <v>Minerva</v>
      </c>
    </row>
    <row r="9445" spans="1:16" x14ac:dyDescent="0.25">
      <c r="A9445">
        <v>9444</v>
      </c>
      <c r="B9445" s="1">
        <v>44526</v>
      </c>
      <c r="C9445" s="1">
        <v>44534</v>
      </c>
      <c r="D9445" s="1">
        <v>44546</v>
      </c>
      <c r="E9445" s="1">
        <v>44547</v>
      </c>
      <c r="F9445">
        <v>1</v>
      </c>
      <c r="G9445" t="str">
        <f>VLOOKUP(F9445,dComprador!A:B,2,0)</f>
        <v>Alon</v>
      </c>
      <c r="H9445">
        <v>6</v>
      </c>
      <c r="I9445" t="str">
        <f>VLOOKUP(H9445,dMateriaPrima!A:B,2,0)</f>
        <v>Fio Algodão</v>
      </c>
      <c r="J9445">
        <f>VLOOKUP(H9445,dMateriaPrima!A:C,3,0)</f>
        <v>55.9</v>
      </c>
      <c r="K9445">
        <v>128</v>
      </c>
      <c r="L9445">
        <f t="shared" si="295"/>
        <v>7155.2</v>
      </c>
      <c r="M9445">
        <v>0</v>
      </c>
      <c r="N9445">
        <f t="shared" si="294"/>
        <v>7155.2</v>
      </c>
      <c r="O9445">
        <v>2</v>
      </c>
      <c r="P9445" t="str">
        <f>VLOOKUP(O9445,dFornecedor!A:B,2,0)</f>
        <v>Minerva</v>
      </c>
    </row>
    <row r="9446" spans="1:16" x14ac:dyDescent="0.25">
      <c r="A9446">
        <v>9445</v>
      </c>
      <c r="B9446" s="1">
        <v>44526</v>
      </c>
      <c r="C9446" s="1">
        <v>44534</v>
      </c>
      <c r="D9446" s="1">
        <v>44560</v>
      </c>
      <c r="E9446" s="1">
        <v>44559</v>
      </c>
      <c r="F9446">
        <v>1</v>
      </c>
      <c r="G9446" t="str">
        <f>VLOOKUP(F9446,dComprador!A:B,2,0)</f>
        <v>Alon</v>
      </c>
      <c r="H9446">
        <v>1</v>
      </c>
      <c r="I9446" t="str">
        <f>VLOOKUP(H9446,dMateriaPrima!A:B,2,0)</f>
        <v>Tecido</v>
      </c>
      <c r="J9446">
        <f>VLOOKUP(H9446,dMateriaPrima!A:C,3,0)</f>
        <v>18</v>
      </c>
      <c r="K9446">
        <v>286</v>
      </c>
      <c r="L9446">
        <f t="shared" si="295"/>
        <v>5148</v>
      </c>
      <c r="M9446">
        <v>0</v>
      </c>
      <c r="N9446">
        <f t="shared" si="294"/>
        <v>5148</v>
      </c>
      <c r="O9446">
        <v>2</v>
      </c>
      <c r="P9446" t="str">
        <f>VLOOKUP(O9446,dFornecedor!A:B,2,0)</f>
        <v>Minerva</v>
      </c>
    </row>
    <row r="9447" spans="1:16" x14ac:dyDescent="0.25">
      <c r="A9447">
        <v>9446</v>
      </c>
      <c r="B9447" s="1">
        <v>44526</v>
      </c>
      <c r="C9447" s="1">
        <v>44526</v>
      </c>
      <c r="D9447" s="1">
        <v>44545</v>
      </c>
      <c r="E9447" s="1">
        <v>44548</v>
      </c>
      <c r="F9447">
        <v>1</v>
      </c>
      <c r="G9447" t="str">
        <f>VLOOKUP(F9447,dComprador!A:B,2,0)</f>
        <v>Alon</v>
      </c>
      <c r="H9447">
        <v>2</v>
      </c>
      <c r="I9447" t="str">
        <f>VLOOKUP(H9447,dMateriaPrima!A:B,2,0)</f>
        <v>Chapa Metal</v>
      </c>
      <c r="J9447">
        <f>VLOOKUP(H9447,dMateriaPrima!A:C,3,0)</f>
        <v>299.89999999999998</v>
      </c>
      <c r="K9447">
        <v>75</v>
      </c>
      <c r="L9447">
        <f t="shared" si="295"/>
        <v>22492.5</v>
      </c>
      <c r="M9447">
        <v>0</v>
      </c>
      <c r="N9447">
        <f t="shared" si="294"/>
        <v>22492.5</v>
      </c>
      <c r="O9447">
        <v>2</v>
      </c>
      <c r="P9447" t="str">
        <f>VLOOKUP(O9447,dFornecedor!A:B,2,0)</f>
        <v>Minerva</v>
      </c>
    </row>
    <row r="9448" spans="1:16" x14ac:dyDescent="0.25">
      <c r="A9448">
        <v>9447</v>
      </c>
      <c r="B9448" s="1">
        <v>44526</v>
      </c>
      <c r="C9448" s="1">
        <v>44533</v>
      </c>
      <c r="D9448" s="1">
        <v>44550</v>
      </c>
      <c r="E9448" s="1">
        <v>44551</v>
      </c>
      <c r="F9448">
        <v>1</v>
      </c>
      <c r="G9448" t="str">
        <f>VLOOKUP(F9448,dComprador!A:B,2,0)</f>
        <v>Alon</v>
      </c>
      <c r="H9448">
        <v>6</v>
      </c>
      <c r="I9448" t="str">
        <f>VLOOKUP(H9448,dMateriaPrima!A:B,2,0)</f>
        <v>Fio Algodão</v>
      </c>
      <c r="J9448">
        <f>VLOOKUP(H9448,dMateriaPrima!A:C,3,0)</f>
        <v>55.9</v>
      </c>
      <c r="K9448">
        <v>291</v>
      </c>
      <c r="L9448">
        <f t="shared" si="295"/>
        <v>16266.9</v>
      </c>
      <c r="M9448">
        <v>0</v>
      </c>
      <c r="N9448">
        <f t="shared" si="294"/>
        <v>16266.9</v>
      </c>
      <c r="O9448">
        <v>2</v>
      </c>
      <c r="P9448" t="str">
        <f>VLOOKUP(O9448,dFornecedor!A:B,2,0)</f>
        <v>Minerva</v>
      </c>
    </row>
    <row r="9449" spans="1:16" x14ac:dyDescent="0.25">
      <c r="A9449">
        <v>9448</v>
      </c>
      <c r="B9449" s="1">
        <v>44527</v>
      </c>
      <c r="C9449" s="1">
        <v>44527</v>
      </c>
      <c r="D9449" s="1">
        <v>44534</v>
      </c>
      <c r="E9449" s="1">
        <v>44534</v>
      </c>
      <c r="F9449">
        <v>4</v>
      </c>
      <c r="G9449" t="str">
        <f>VLOOKUP(F9449,dComprador!A:B,2,0)</f>
        <v>Lira</v>
      </c>
      <c r="H9449">
        <v>4</v>
      </c>
      <c r="I9449" t="str">
        <f>VLOOKUP(H9449,dMateriaPrima!A:B,2,0)</f>
        <v>Madeira</v>
      </c>
      <c r="J9449">
        <f>VLOOKUP(H9449,dMateriaPrima!A:C,3,0)</f>
        <v>168</v>
      </c>
      <c r="K9449">
        <v>25</v>
      </c>
      <c r="L9449">
        <f t="shared" si="295"/>
        <v>4200</v>
      </c>
      <c r="M9449">
        <v>0</v>
      </c>
      <c r="N9449">
        <f t="shared" si="294"/>
        <v>4200</v>
      </c>
      <c r="O9449">
        <v>2</v>
      </c>
      <c r="P9449" t="str">
        <f>VLOOKUP(O9449,dFornecedor!A:B,2,0)</f>
        <v>Minerva</v>
      </c>
    </row>
    <row r="9450" spans="1:16" x14ac:dyDescent="0.25">
      <c r="A9450">
        <v>9449</v>
      </c>
      <c r="B9450" s="1">
        <v>44527</v>
      </c>
      <c r="C9450" s="1">
        <v>44527</v>
      </c>
      <c r="D9450" s="1">
        <v>44532</v>
      </c>
      <c r="E9450" s="1">
        <v>44533</v>
      </c>
      <c r="F9450">
        <v>4</v>
      </c>
      <c r="G9450" t="str">
        <f>VLOOKUP(F9450,dComprador!A:B,2,0)</f>
        <v>Lira</v>
      </c>
      <c r="H9450">
        <v>7</v>
      </c>
      <c r="I9450" t="str">
        <f>VLOOKUP(H9450,dMateriaPrima!A:B,2,0)</f>
        <v>Poliéster</v>
      </c>
      <c r="J9450">
        <f>VLOOKUP(H9450,dMateriaPrima!A:C,3,0)</f>
        <v>8</v>
      </c>
      <c r="K9450">
        <v>107</v>
      </c>
      <c r="L9450">
        <f t="shared" si="295"/>
        <v>856</v>
      </c>
      <c r="M9450">
        <v>0</v>
      </c>
      <c r="N9450">
        <f t="shared" si="294"/>
        <v>856</v>
      </c>
      <c r="O9450">
        <v>2</v>
      </c>
      <c r="P9450" t="str">
        <f>VLOOKUP(O9450,dFornecedor!A:B,2,0)</f>
        <v>Minerva</v>
      </c>
    </row>
    <row r="9451" spans="1:16" x14ac:dyDescent="0.25">
      <c r="A9451">
        <v>9450</v>
      </c>
      <c r="B9451" s="1">
        <v>44527</v>
      </c>
      <c r="C9451" s="1">
        <v>44527</v>
      </c>
      <c r="D9451" s="1">
        <v>44539</v>
      </c>
      <c r="E9451" s="1">
        <v>44539</v>
      </c>
      <c r="F9451">
        <v>4</v>
      </c>
      <c r="G9451" t="str">
        <f>VLOOKUP(F9451,dComprador!A:B,2,0)</f>
        <v>Lira</v>
      </c>
      <c r="H9451">
        <v>6</v>
      </c>
      <c r="I9451" t="str">
        <f>VLOOKUP(H9451,dMateriaPrima!A:B,2,0)</f>
        <v>Fio Algodão</v>
      </c>
      <c r="J9451">
        <f>VLOOKUP(H9451,dMateriaPrima!A:C,3,0)</f>
        <v>55.9</v>
      </c>
      <c r="K9451">
        <v>283</v>
      </c>
      <c r="L9451">
        <f t="shared" si="295"/>
        <v>15819.699999999999</v>
      </c>
      <c r="M9451">
        <v>0</v>
      </c>
      <c r="N9451">
        <f t="shared" si="294"/>
        <v>15819.699999999999</v>
      </c>
      <c r="O9451">
        <v>4</v>
      </c>
      <c r="P9451" t="str">
        <f>VLOOKUP(O9451,dFornecedor!A:B,2,0)</f>
        <v>AlphaOmega</v>
      </c>
    </row>
    <row r="9452" spans="1:16" x14ac:dyDescent="0.25">
      <c r="A9452">
        <v>9451</v>
      </c>
      <c r="B9452" s="1">
        <v>44527</v>
      </c>
      <c r="C9452" s="1">
        <v>44532</v>
      </c>
      <c r="D9452" s="1">
        <v>44533</v>
      </c>
      <c r="E9452" s="1">
        <v>44536</v>
      </c>
      <c r="F9452">
        <v>4</v>
      </c>
      <c r="G9452" t="str">
        <f>VLOOKUP(F9452,dComprador!A:B,2,0)</f>
        <v>Lira</v>
      </c>
      <c r="H9452">
        <v>7</v>
      </c>
      <c r="I9452" t="str">
        <f>VLOOKUP(H9452,dMateriaPrima!A:B,2,0)</f>
        <v>Poliéster</v>
      </c>
      <c r="J9452">
        <f>VLOOKUP(H9452,dMateriaPrima!A:C,3,0)</f>
        <v>8</v>
      </c>
      <c r="K9452">
        <v>366</v>
      </c>
      <c r="L9452">
        <f t="shared" si="295"/>
        <v>2928</v>
      </c>
      <c r="M9452">
        <v>0</v>
      </c>
      <c r="N9452">
        <f t="shared" si="294"/>
        <v>2928</v>
      </c>
      <c r="O9452">
        <v>3</v>
      </c>
      <c r="P9452" t="str">
        <f>VLOOKUP(O9452,dFornecedor!A:B,2,0)</f>
        <v>StepUp</v>
      </c>
    </row>
    <row r="9453" spans="1:16" x14ac:dyDescent="0.25">
      <c r="A9453">
        <v>9452</v>
      </c>
      <c r="B9453" s="1">
        <v>44527</v>
      </c>
      <c r="C9453" s="1">
        <v>44532</v>
      </c>
      <c r="D9453" s="1">
        <v>44546</v>
      </c>
      <c r="E9453" s="1">
        <v>44549</v>
      </c>
      <c r="F9453">
        <v>1</v>
      </c>
      <c r="G9453" t="str">
        <f>VLOOKUP(F9453,dComprador!A:B,2,0)</f>
        <v>Alon</v>
      </c>
      <c r="H9453">
        <v>1</v>
      </c>
      <c r="I9453" t="str">
        <f>VLOOKUP(H9453,dMateriaPrima!A:B,2,0)</f>
        <v>Tecido</v>
      </c>
      <c r="J9453">
        <f>VLOOKUP(H9453,dMateriaPrima!A:C,3,0)</f>
        <v>18</v>
      </c>
      <c r="K9453">
        <v>338</v>
      </c>
      <c r="L9453">
        <f t="shared" si="295"/>
        <v>6084</v>
      </c>
      <c r="M9453">
        <v>0</v>
      </c>
      <c r="N9453">
        <f t="shared" si="294"/>
        <v>6084</v>
      </c>
      <c r="O9453">
        <v>3</v>
      </c>
      <c r="P9453" t="str">
        <f>VLOOKUP(O9453,dFornecedor!A:B,2,0)</f>
        <v>StepUp</v>
      </c>
    </row>
    <row r="9454" spans="1:16" x14ac:dyDescent="0.25">
      <c r="A9454">
        <v>9453</v>
      </c>
      <c r="B9454" s="1">
        <v>44527</v>
      </c>
      <c r="C9454" s="1">
        <v>44529</v>
      </c>
      <c r="D9454" s="1">
        <v>44548</v>
      </c>
      <c r="E9454" s="1">
        <v>44550</v>
      </c>
      <c r="F9454">
        <v>1</v>
      </c>
      <c r="G9454" t="str">
        <f>VLOOKUP(F9454,dComprador!A:B,2,0)</f>
        <v>Alon</v>
      </c>
      <c r="H9454">
        <v>5</v>
      </c>
      <c r="I9454" t="str">
        <f>VLOOKUP(H9454,dMateriaPrima!A:B,2,0)</f>
        <v>Areia</v>
      </c>
      <c r="J9454">
        <f>VLOOKUP(H9454,dMateriaPrima!A:C,3,0)</f>
        <v>3.59</v>
      </c>
      <c r="K9454">
        <v>225</v>
      </c>
      <c r="L9454">
        <f t="shared" si="295"/>
        <v>807.75</v>
      </c>
      <c r="M9454">
        <v>0</v>
      </c>
      <c r="N9454">
        <f t="shared" si="294"/>
        <v>807.75</v>
      </c>
      <c r="O9454">
        <v>4</v>
      </c>
      <c r="P9454" t="str">
        <f>VLOOKUP(O9454,dFornecedor!A:B,2,0)</f>
        <v>AlphaOmega</v>
      </c>
    </row>
    <row r="9455" spans="1:16" x14ac:dyDescent="0.25">
      <c r="A9455">
        <v>9454</v>
      </c>
      <c r="B9455" s="1">
        <v>44527</v>
      </c>
      <c r="C9455" s="1">
        <v>44528</v>
      </c>
      <c r="D9455" s="1">
        <v>44548</v>
      </c>
      <c r="E9455" s="1">
        <v>44549</v>
      </c>
      <c r="F9455">
        <v>1</v>
      </c>
      <c r="G9455" t="str">
        <f>VLOOKUP(F9455,dComprador!A:B,2,0)</f>
        <v>Alon</v>
      </c>
      <c r="H9455">
        <v>7</v>
      </c>
      <c r="I9455" t="str">
        <f>VLOOKUP(H9455,dMateriaPrima!A:B,2,0)</f>
        <v>Poliéster</v>
      </c>
      <c r="J9455">
        <f>VLOOKUP(H9455,dMateriaPrima!A:C,3,0)</f>
        <v>8</v>
      </c>
      <c r="K9455">
        <v>412</v>
      </c>
      <c r="L9455">
        <f t="shared" si="295"/>
        <v>3296</v>
      </c>
      <c r="M9455">
        <v>0</v>
      </c>
      <c r="N9455">
        <f t="shared" si="294"/>
        <v>3296</v>
      </c>
      <c r="O9455">
        <v>3</v>
      </c>
      <c r="P9455" t="str">
        <f>VLOOKUP(O9455,dFornecedor!A:B,2,0)</f>
        <v>StepUp</v>
      </c>
    </row>
    <row r="9456" spans="1:16" x14ac:dyDescent="0.25">
      <c r="A9456">
        <v>9455</v>
      </c>
      <c r="B9456" s="1">
        <v>44527</v>
      </c>
      <c r="C9456" s="1">
        <v>44530</v>
      </c>
      <c r="D9456" s="1">
        <v>44546</v>
      </c>
      <c r="E9456" s="1">
        <v>44549</v>
      </c>
      <c r="F9456">
        <v>1</v>
      </c>
      <c r="G9456" t="str">
        <f>VLOOKUP(F9456,dComprador!A:B,2,0)</f>
        <v>Alon</v>
      </c>
      <c r="H9456">
        <v>5</v>
      </c>
      <c r="I9456" t="str">
        <f>VLOOKUP(H9456,dMateriaPrima!A:B,2,0)</f>
        <v>Areia</v>
      </c>
      <c r="J9456">
        <f>VLOOKUP(H9456,dMateriaPrima!A:C,3,0)</f>
        <v>3.59</v>
      </c>
      <c r="K9456">
        <v>426</v>
      </c>
      <c r="L9456">
        <f t="shared" si="295"/>
        <v>1529.34</v>
      </c>
      <c r="M9456">
        <v>0</v>
      </c>
      <c r="N9456">
        <f t="shared" si="294"/>
        <v>1529.34</v>
      </c>
      <c r="O9456">
        <v>1</v>
      </c>
      <c r="P9456" t="str">
        <f>VLOOKUP(O9456,dFornecedor!A:B,2,0)</f>
        <v>NorthShore</v>
      </c>
    </row>
    <row r="9457" spans="1:16" x14ac:dyDescent="0.25">
      <c r="A9457">
        <v>9456</v>
      </c>
      <c r="B9457" s="1">
        <v>44527</v>
      </c>
      <c r="C9457" s="1">
        <v>44527</v>
      </c>
      <c r="D9457" s="1">
        <v>44548</v>
      </c>
      <c r="E9457" s="1">
        <v>44547</v>
      </c>
      <c r="F9457">
        <v>1</v>
      </c>
      <c r="G9457" t="str">
        <f>VLOOKUP(F9457,dComprador!A:B,2,0)</f>
        <v>Alon</v>
      </c>
      <c r="H9457">
        <v>3</v>
      </c>
      <c r="I9457" t="str">
        <f>VLOOKUP(H9457,dMateriaPrima!A:B,2,0)</f>
        <v>Barra Metal</v>
      </c>
      <c r="J9457">
        <f>VLOOKUP(H9457,dMateriaPrima!A:C,3,0)</f>
        <v>565</v>
      </c>
      <c r="K9457">
        <v>260</v>
      </c>
      <c r="L9457">
        <f t="shared" si="295"/>
        <v>146900</v>
      </c>
      <c r="M9457">
        <v>0</v>
      </c>
      <c r="N9457">
        <f t="shared" si="294"/>
        <v>146900</v>
      </c>
      <c r="O9457">
        <v>2</v>
      </c>
      <c r="P9457" t="str">
        <f>VLOOKUP(O9457,dFornecedor!A:B,2,0)</f>
        <v>Minerva</v>
      </c>
    </row>
    <row r="9458" spans="1:16" x14ac:dyDescent="0.25">
      <c r="A9458">
        <v>9457</v>
      </c>
      <c r="B9458" s="1">
        <v>44527</v>
      </c>
      <c r="C9458" s="1">
        <v>44527</v>
      </c>
      <c r="D9458" s="1">
        <v>44557</v>
      </c>
      <c r="E9458" s="1">
        <v>44561</v>
      </c>
      <c r="F9458">
        <v>1</v>
      </c>
      <c r="G9458" t="str">
        <f>VLOOKUP(F9458,dComprador!A:B,2,0)</f>
        <v>Alon</v>
      </c>
      <c r="H9458">
        <v>5</v>
      </c>
      <c r="I9458" t="str">
        <f>VLOOKUP(H9458,dMateriaPrima!A:B,2,0)</f>
        <v>Areia</v>
      </c>
      <c r="J9458">
        <f>VLOOKUP(H9458,dMateriaPrima!A:C,3,0)</f>
        <v>3.59</v>
      </c>
      <c r="K9458">
        <v>532</v>
      </c>
      <c r="L9458">
        <f t="shared" si="295"/>
        <v>1909.8799999999999</v>
      </c>
      <c r="M9458">
        <v>0</v>
      </c>
      <c r="N9458">
        <f t="shared" si="294"/>
        <v>1909.8799999999999</v>
      </c>
      <c r="O9458">
        <v>2</v>
      </c>
      <c r="P9458" t="str">
        <f>VLOOKUP(O9458,dFornecedor!A:B,2,0)</f>
        <v>Minerva</v>
      </c>
    </row>
    <row r="9459" spans="1:16" x14ac:dyDescent="0.25">
      <c r="A9459">
        <v>9458</v>
      </c>
      <c r="B9459" s="1">
        <v>44527</v>
      </c>
      <c r="C9459" s="1">
        <v>44529</v>
      </c>
      <c r="D9459" s="1">
        <v>44551</v>
      </c>
      <c r="E9459" s="1">
        <v>44553</v>
      </c>
      <c r="F9459">
        <v>1</v>
      </c>
      <c r="G9459" t="str">
        <f>VLOOKUP(F9459,dComprador!A:B,2,0)</f>
        <v>Alon</v>
      </c>
      <c r="H9459">
        <v>1</v>
      </c>
      <c r="I9459" t="str">
        <f>VLOOKUP(H9459,dMateriaPrima!A:B,2,0)</f>
        <v>Tecido</v>
      </c>
      <c r="J9459">
        <f>VLOOKUP(H9459,dMateriaPrima!A:C,3,0)</f>
        <v>18</v>
      </c>
      <c r="K9459">
        <v>169</v>
      </c>
      <c r="L9459">
        <f t="shared" si="295"/>
        <v>3042</v>
      </c>
      <c r="M9459">
        <v>0</v>
      </c>
      <c r="N9459">
        <f t="shared" si="294"/>
        <v>3042</v>
      </c>
      <c r="O9459">
        <v>2</v>
      </c>
      <c r="P9459" t="str">
        <f>VLOOKUP(O9459,dFornecedor!A:B,2,0)</f>
        <v>Minerva</v>
      </c>
    </row>
    <row r="9460" spans="1:16" x14ac:dyDescent="0.25">
      <c r="A9460">
        <v>9459</v>
      </c>
      <c r="B9460" s="1">
        <v>44528</v>
      </c>
      <c r="C9460" s="1">
        <v>44536</v>
      </c>
      <c r="D9460" s="1">
        <v>44540</v>
      </c>
      <c r="E9460" s="1">
        <v>44544</v>
      </c>
      <c r="F9460">
        <v>4</v>
      </c>
      <c r="G9460" t="str">
        <f>VLOOKUP(F9460,dComprador!A:B,2,0)</f>
        <v>Lira</v>
      </c>
      <c r="H9460">
        <v>4</v>
      </c>
      <c r="I9460" t="str">
        <f>VLOOKUP(H9460,dMateriaPrima!A:B,2,0)</f>
        <v>Madeira</v>
      </c>
      <c r="J9460">
        <f>VLOOKUP(H9460,dMateriaPrima!A:C,3,0)</f>
        <v>168</v>
      </c>
      <c r="K9460">
        <v>378</v>
      </c>
      <c r="L9460">
        <f t="shared" si="295"/>
        <v>63504</v>
      </c>
      <c r="M9460">
        <v>0</v>
      </c>
      <c r="N9460">
        <f t="shared" si="294"/>
        <v>63504</v>
      </c>
      <c r="O9460">
        <v>2</v>
      </c>
      <c r="P9460" t="str">
        <f>VLOOKUP(O9460,dFornecedor!A:B,2,0)</f>
        <v>Minerva</v>
      </c>
    </row>
    <row r="9461" spans="1:16" x14ac:dyDescent="0.25">
      <c r="A9461">
        <v>9460</v>
      </c>
      <c r="B9461" s="1">
        <v>44528</v>
      </c>
      <c r="C9461" s="1">
        <v>44536</v>
      </c>
      <c r="D9461" s="1">
        <v>44539</v>
      </c>
      <c r="E9461" s="1">
        <v>44541</v>
      </c>
      <c r="F9461">
        <v>4</v>
      </c>
      <c r="G9461" t="str">
        <f>VLOOKUP(F9461,dComprador!A:B,2,0)</f>
        <v>Lira</v>
      </c>
      <c r="H9461">
        <v>9</v>
      </c>
      <c r="I9461" t="str">
        <f>VLOOKUP(H9461,dMateriaPrima!A:B,2,0)</f>
        <v>Couro</v>
      </c>
      <c r="J9461">
        <f>VLOOKUP(H9461,dMateriaPrima!A:C,3,0)</f>
        <v>4.4000000000000004</v>
      </c>
      <c r="K9461">
        <v>17</v>
      </c>
      <c r="L9461">
        <f t="shared" si="295"/>
        <v>74.800000000000011</v>
      </c>
      <c r="M9461">
        <v>0</v>
      </c>
      <c r="N9461">
        <f t="shared" si="294"/>
        <v>74.800000000000011</v>
      </c>
      <c r="O9461">
        <v>3</v>
      </c>
      <c r="P9461" t="str">
        <f>VLOOKUP(O9461,dFornecedor!A:B,2,0)</f>
        <v>StepUp</v>
      </c>
    </row>
    <row r="9462" spans="1:16" x14ac:dyDescent="0.25">
      <c r="A9462">
        <v>9461</v>
      </c>
      <c r="B9462" s="1">
        <v>44528</v>
      </c>
      <c r="C9462" s="1">
        <v>44529</v>
      </c>
      <c r="D9462" s="1">
        <v>44539</v>
      </c>
      <c r="E9462" s="1">
        <v>44540</v>
      </c>
      <c r="F9462">
        <v>4</v>
      </c>
      <c r="G9462" t="str">
        <f>VLOOKUP(F9462,dComprador!A:B,2,0)</f>
        <v>Lira</v>
      </c>
      <c r="H9462">
        <v>11</v>
      </c>
      <c r="I9462" t="str">
        <f>VLOOKUP(H9462,dMateriaPrima!A:B,2,0)</f>
        <v>Papel</v>
      </c>
      <c r="J9462">
        <f>VLOOKUP(H9462,dMateriaPrima!A:C,3,0)</f>
        <v>9</v>
      </c>
      <c r="K9462">
        <v>97</v>
      </c>
      <c r="L9462">
        <f t="shared" si="295"/>
        <v>873</v>
      </c>
      <c r="M9462">
        <v>0</v>
      </c>
      <c r="N9462">
        <f t="shared" si="294"/>
        <v>873</v>
      </c>
      <c r="O9462">
        <v>4</v>
      </c>
      <c r="P9462" t="str">
        <f>VLOOKUP(O9462,dFornecedor!A:B,2,0)</f>
        <v>AlphaOmega</v>
      </c>
    </row>
    <row r="9463" spans="1:16" x14ac:dyDescent="0.25">
      <c r="A9463">
        <v>9462</v>
      </c>
      <c r="B9463" s="1">
        <v>44528</v>
      </c>
      <c r="C9463" s="1">
        <v>44531</v>
      </c>
      <c r="D9463" s="1">
        <v>44534</v>
      </c>
      <c r="E9463" s="1">
        <v>44535</v>
      </c>
      <c r="F9463">
        <v>4</v>
      </c>
      <c r="G9463" t="str">
        <f>VLOOKUP(F9463,dComprador!A:B,2,0)</f>
        <v>Lira</v>
      </c>
      <c r="H9463">
        <v>11</v>
      </c>
      <c r="I9463" t="str">
        <f>VLOOKUP(H9463,dMateriaPrima!A:B,2,0)</f>
        <v>Papel</v>
      </c>
      <c r="J9463">
        <f>VLOOKUP(H9463,dMateriaPrima!A:C,3,0)</f>
        <v>9</v>
      </c>
      <c r="K9463">
        <v>34</v>
      </c>
      <c r="L9463">
        <f t="shared" si="295"/>
        <v>306</v>
      </c>
      <c r="M9463">
        <v>0</v>
      </c>
      <c r="N9463">
        <f t="shared" si="294"/>
        <v>306</v>
      </c>
      <c r="O9463">
        <v>3</v>
      </c>
      <c r="P9463" t="str">
        <f>VLOOKUP(O9463,dFornecedor!A:B,2,0)</f>
        <v>StepUp</v>
      </c>
    </row>
    <row r="9464" spans="1:16" x14ac:dyDescent="0.25">
      <c r="A9464">
        <v>9463</v>
      </c>
      <c r="B9464" s="1">
        <v>44528</v>
      </c>
      <c r="C9464" s="1">
        <v>44529</v>
      </c>
      <c r="D9464" s="1">
        <v>44539</v>
      </c>
      <c r="E9464" s="1">
        <v>44541</v>
      </c>
      <c r="F9464">
        <v>4</v>
      </c>
      <c r="G9464" t="str">
        <f>VLOOKUP(F9464,dComprador!A:B,2,0)</f>
        <v>Lira</v>
      </c>
      <c r="H9464">
        <v>9</v>
      </c>
      <c r="I9464" t="str">
        <f>VLOOKUP(H9464,dMateriaPrima!A:B,2,0)</f>
        <v>Couro</v>
      </c>
      <c r="J9464">
        <f>VLOOKUP(H9464,dMateriaPrima!A:C,3,0)</f>
        <v>4.4000000000000004</v>
      </c>
      <c r="K9464">
        <v>76</v>
      </c>
      <c r="L9464">
        <f t="shared" si="295"/>
        <v>334.40000000000003</v>
      </c>
      <c r="M9464">
        <v>22</v>
      </c>
      <c r="N9464">
        <f t="shared" si="294"/>
        <v>260.83199999999999</v>
      </c>
      <c r="O9464">
        <v>4</v>
      </c>
      <c r="P9464" t="str">
        <f>VLOOKUP(O9464,dFornecedor!A:B,2,0)</f>
        <v>AlphaOmega</v>
      </c>
    </row>
    <row r="9465" spans="1:16" x14ac:dyDescent="0.25">
      <c r="A9465">
        <v>9464</v>
      </c>
      <c r="B9465" s="1">
        <v>44528</v>
      </c>
      <c r="C9465" s="1">
        <v>44537</v>
      </c>
      <c r="D9465" s="1">
        <v>44549</v>
      </c>
      <c r="E9465" s="1">
        <v>44551</v>
      </c>
      <c r="F9465">
        <v>1</v>
      </c>
      <c r="G9465" t="str">
        <f>VLOOKUP(F9465,dComprador!A:B,2,0)</f>
        <v>Alon</v>
      </c>
      <c r="H9465">
        <v>11</v>
      </c>
      <c r="I9465" t="str">
        <f>VLOOKUP(H9465,dMateriaPrima!A:B,2,0)</f>
        <v>Papel</v>
      </c>
      <c r="J9465">
        <f>VLOOKUP(H9465,dMateriaPrima!A:C,3,0)</f>
        <v>9</v>
      </c>
      <c r="K9465">
        <v>421</v>
      </c>
      <c r="L9465">
        <f t="shared" si="295"/>
        <v>3789</v>
      </c>
      <c r="M9465">
        <v>0</v>
      </c>
      <c r="N9465">
        <f t="shared" si="294"/>
        <v>3789</v>
      </c>
      <c r="O9465">
        <v>3</v>
      </c>
      <c r="P9465" t="str">
        <f>VLOOKUP(O9465,dFornecedor!A:B,2,0)</f>
        <v>StepUp</v>
      </c>
    </row>
    <row r="9466" spans="1:16" x14ac:dyDescent="0.25">
      <c r="A9466">
        <v>9465</v>
      </c>
      <c r="B9466" s="1">
        <v>44528</v>
      </c>
      <c r="C9466" s="1">
        <v>44538</v>
      </c>
      <c r="D9466" s="1">
        <v>44549</v>
      </c>
      <c r="E9466" s="1">
        <v>44553</v>
      </c>
      <c r="F9466">
        <v>1</v>
      </c>
      <c r="G9466" t="str">
        <f>VLOOKUP(F9466,dComprador!A:B,2,0)</f>
        <v>Alon</v>
      </c>
      <c r="H9466">
        <v>9</v>
      </c>
      <c r="I9466" t="str">
        <f>VLOOKUP(H9466,dMateriaPrima!A:B,2,0)</f>
        <v>Couro</v>
      </c>
      <c r="J9466">
        <f>VLOOKUP(H9466,dMateriaPrima!A:C,3,0)</f>
        <v>4.4000000000000004</v>
      </c>
      <c r="K9466">
        <v>199</v>
      </c>
      <c r="L9466">
        <f t="shared" si="295"/>
        <v>875.6</v>
      </c>
      <c r="M9466">
        <v>0</v>
      </c>
      <c r="N9466">
        <f t="shared" si="294"/>
        <v>875.6</v>
      </c>
      <c r="O9466">
        <v>3</v>
      </c>
      <c r="P9466" t="str">
        <f>VLOOKUP(O9466,dFornecedor!A:B,2,0)</f>
        <v>StepUp</v>
      </c>
    </row>
    <row r="9467" spans="1:16" x14ac:dyDescent="0.25">
      <c r="A9467">
        <v>9466</v>
      </c>
      <c r="B9467" s="1">
        <v>44528</v>
      </c>
      <c r="C9467" s="1">
        <v>44530</v>
      </c>
      <c r="D9467" s="1">
        <v>44557</v>
      </c>
      <c r="E9467" s="1">
        <v>44559</v>
      </c>
      <c r="F9467">
        <v>1</v>
      </c>
      <c r="G9467" t="str">
        <f>VLOOKUP(F9467,dComprador!A:B,2,0)</f>
        <v>Alon</v>
      </c>
      <c r="H9467">
        <v>6</v>
      </c>
      <c r="I9467" t="str">
        <f>VLOOKUP(H9467,dMateriaPrima!A:B,2,0)</f>
        <v>Fio Algodão</v>
      </c>
      <c r="J9467">
        <f>VLOOKUP(H9467,dMateriaPrima!A:C,3,0)</f>
        <v>55.9</v>
      </c>
      <c r="K9467">
        <v>143</v>
      </c>
      <c r="L9467">
        <f t="shared" si="295"/>
        <v>7993.7</v>
      </c>
      <c r="M9467">
        <v>0</v>
      </c>
      <c r="N9467">
        <f t="shared" si="294"/>
        <v>7993.7</v>
      </c>
      <c r="O9467">
        <v>1</v>
      </c>
      <c r="P9467" t="str">
        <f>VLOOKUP(O9467,dFornecedor!A:B,2,0)</f>
        <v>NorthShore</v>
      </c>
    </row>
    <row r="9468" spans="1:16" x14ac:dyDescent="0.25">
      <c r="A9468">
        <v>9467</v>
      </c>
      <c r="B9468" s="1">
        <v>44528</v>
      </c>
      <c r="C9468" s="1">
        <v>44537</v>
      </c>
      <c r="D9468" s="1">
        <v>44560</v>
      </c>
      <c r="E9468" s="1">
        <v>44563</v>
      </c>
      <c r="F9468">
        <v>1</v>
      </c>
      <c r="G9468" t="str">
        <f>VLOOKUP(F9468,dComprador!A:B,2,0)</f>
        <v>Alon</v>
      </c>
      <c r="H9468">
        <v>11</v>
      </c>
      <c r="I9468" t="str">
        <f>VLOOKUP(H9468,dMateriaPrima!A:B,2,0)</f>
        <v>Papel</v>
      </c>
      <c r="J9468">
        <f>VLOOKUP(H9468,dMateriaPrima!A:C,3,0)</f>
        <v>9</v>
      </c>
      <c r="K9468">
        <v>159</v>
      </c>
      <c r="L9468">
        <f t="shared" si="295"/>
        <v>1431</v>
      </c>
      <c r="M9468">
        <v>0</v>
      </c>
      <c r="N9468">
        <f t="shared" si="294"/>
        <v>1431</v>
      </c>
      <c r="O9468">
        <v>2</v>
      </c>
      <c r="P9468" t="str">
        <f>VLOOKUP(O9468,dFornecedor!A:B,2,0)</f>
        <v>Minerva</v>
      </c>
    </row>
    <row r="9469" spans="1:16" x14ac:dyDescent="0.25">
      <c r="A9469">
        <v>9468</v>
      </c>
      <c r="B9469" s="1">
        <v>44528</v>
      </c>
      <c r="C9469" s="1">
        <v>44528</v>
      </c>
      <c r="D9469" s="1">
        <v>44558</v>
      </c>
      <c r="E9469" s="1">
        <v>44563</v>
      </c>
      <c r="F9469">
        <v>1</v>
      </c>
      <c r="G9469" t="str">
        <f>VLOOKUP(F9469,dComprador!A:B,2,0)</f>
        <v>Alon</v>
      </c>
      <c r="H9469">
        <v>10</v>
      </c>
      <c r="I9469" t="str">
        <f>VLOOKUP(H9469,dMateriaPrima!A:B,2,0)</f>
        <v>Pedra Britada</v>
      </c>
      <c r="J9469">
        <f>VLOOKUP(H9469,dMateriaPrima!A:C,3,0)</f>
        <v>56</v>
      </c>
      <c r="K9469">
        <v>164</v>
      </c>
      <c r="L9469">
        <f t="shared" si="295"/>
        <v>9184</v>
      </c>
      <c r="M9469">
        <v>0</v>
      </c>
      <c r="N9469">
        <f t="shared" si="294"/>
        <v>9184</v>
      </c>
      <c r="O9469">
        <v>4</v>
      </c>
      <c r="P9469" t="str">
        <f>VLOOKUP(O9469,dFornecedor!A:B,2,0)</f>
        <v>AlphaOmega</v>
      </c>
    </row>
    <row r="9470" spans="1:16" x14ac:dyDescent="0.25">
      <c r="A9470">
        <v>9469</v>
      </c>
      <c r="B9470" s="1">
        <v>44528</v>
      </c>
      <c r="C9470" s="1">
        <v>44529</v>
      </c>
      <c r="D9470" s="1">
        <v>44560</v>
      </c>
      <c r="E9470" s="1">
        <v>44560</v>
      </c>
      <c r="F9470">
        <v>1</v>
      </c>
      <c r="G9470" t="str">
        <f>VLOOKUP(F9470,dComprador!A:B,2,0)</f>
        <v>Alon</v>
      </c>
      <c r="H9470">
        <v>5</v>
      </c>
      <c r="I9470" t="str">
        <f>VLOOKUP(H9470,dMateriaPrima!A:B,2,0)</f>
        <v>Areia</v>
      </c>
      <c r="J9470">
        <f>VLOOKUP(H9470,dMateriaPrima!A:C,3,0)</f>
        <v>3.59</v>
      </c>
      <c r="K9470">
        <v>193</v>
      </c>
      <c r="L9470">
        <f t="shared" si="295"/>
        <v>692.87</v>
      </c>
      <c r="M9470">
        <v>0</v>
      </c>
      <c r="N9470">
        <f t="shared" si="294"/>
        <v>692.87</v>
      </c>
      <c r="O9470">
        <v>3</v>
      </c>
      <c r="P9470" t="str">
        <f>VLOOKUP(O9470,dFornecedor!A:B,2,0)</f>
        <v>StepUp</v>
      </c>
    </row>
    <row r="9471" spans="1:16" x14ac:dyDescent="0.25">
      <c r="A9471">
        <v>9470</v>
      </c>
      <c r="B9471" s="1">
        <v>44528</v>
      </c>
      <c r="C9471" s="1">
        <v>44532</v>
      </c>
      <c r="D9471" s="1">
        <v>44558</v>
      </c>
      <c r="E9471" s="1">
        <v>44561</v>
      </c>
      <c r="F9471">
        <v>1</v>
      </c>
      <c r="G9471" t="str">
        <f>VLOOKUP(F9471,dComprador!A:B,2,0)</f>
        <v>Alon</v>
      </c>
      <c r="H9471">
        <v>7</v>
      </c>
      <c r="I9471" t="str">
        <f>VLOOKUP(H9471,dMateriaPrima!A:B,2,0)</f>
        <v>Poliéster</v>
      </c>
      <c r="J9471">
        <f>VLOOKUP(H9471,dMateriaPrima!A:C,3,0)</f>
        <v>8</v>
      </c>
      <c r="K9471">
        <v>342</v>
      </c>
      <c r="L9471">
        <f t="shared" si="295"/>
        <v>2736</v>
      </c>
      <c r="M9471">
        <v>0</v>
      </c>
      <c r="N9471">
        <f t="shared" si="294"/>
        <v>2736</v>
      </c>
      <c r="O9471">
        <v>1</v>
      </c>
      <c r="P9471" t="str">
        <f>VLOOKUP(O9471,dFornecedor!A:B,2,0)</f>
        <v>NorthShore</v>
      </c>
    </row>
    <row r="9472" spans="1:16" x14ac:dyDescent="0.25">
      <c r="A9472">
        <v>9471</v>
      </c>
      <c r="B9472" s="1">
        <v>44529</v>
      </c>
      <c r="C9472" s="1">
        <v>44538</v>
      </c>
      <c r="D9472" s="1">
        <v>44539</v>
      </c>
      <c r="E9472" s="1">
        <v>44540</v>
      </c>
      <c r="F9472">
        <v>4</v>
      </c>
      <c r="G9472" t="str">
        <f>VLOOKUP(F9472,dComprador!A:B,2,0)</f>
        <v>Lira</v>
      </c>
      <c r="H9472">
        <v>7</v>
      </c>
      <c r="I9472" t="str">
        <f>VLOOKUP(H9472,dMateriaPrima!A:B,2,0)</f>
        <v>Poliéster</v>
      </c>
      <c r="J9472">
        <f>VLOOKUP(H9472,dMateriaPrima!A:C,3,0)</f>
        <v>8</v>
      </c>
      <c r="K9472">
        <v>178</v>
      </c>
      <c r="L9472">
        <f t="shared" si="295"/>
        <v>1424</v>
      </c>
      <c r="M9472">
        <v>0</v>
      </c>
      <c r="N9472">
        <f t="shared" si="294"/>
        <v>1424</v>
      </c>
      <c r="O9472">
        <v>1</v>
      </c>
      <c r="P9472" t="str">
        <f>VLOOKUP(O9472,dFornecedor!A:B,2,0)</f>
        <v>NorthShore</v>
      </c>
    </row>
    <row r="9473" spans="1:16" x14ac:dyDescent="0.25">
      <c r="A9473">
        <v>9472</v>
      </c>
      <c r="B9473" s="1">
        <v>44529</v>
      </c>
      <c r="C9473" s="1">
        <v>44537</v>
      </c>
      <c r="D9473" s="1">
        <v>44540</v>
      </c>
      <c r="E9473" s="1">
        <v>44546</v>
      </c>
      <c r="F9473">
        <v>4</v>
      </c>
      <c r="G9473" t="str">
        <f>VLOOKUP(F9473,dComprador!A:B,2,0)</f>
        <v>Lira</v>
      </c>
      <c r="H9473">
        <v>7</v>
      </c>
      <c r="I9473" t="str">
        <f>VLOOKUP(H9473,dMateriaPrima!A:B,2,0)</f>
        <v>Poliéster</v>
      </c>
      <c r="J9473">
        <f>VLOOKUP(H9473,dMateriaPrima!A:C,3,0)</f>
        <v>8</v>
      </c>
      <c r="K9473">
        <v>59</v>
      </c>
      <c r="L9473">
        <f t="shared" si="295"/>
        <v>472</v>
      </c>
      <c r="M9473">
        <v>0</v>
      </c>
      <c r="N9473">
        <f t="shared" si="294"/>
        <v>472</v>
      </c>
      <c r="O9473">
        <v>2</v>
      </c>
      <c r="P9473" t="str">
        <f>VLOOKUP(O9473,dFornecedor!A:B,2,0)</f>
        <v>Minerva</v>
      </c>
    </row>
    <row r="9474" spans="1:16" x14ac:dyDescent="0.25">
      <c r="A9474">
        <v>9473</v>
      </c>
      <c r="B9474" s="1">
        <v>44529</v>
      </c>
      <c r="C9474" s="1">
        <v>44539</v>
      </c>
      <c r="D9474" s="1">
        <v>44547</v>
      </c>
      <c r="E9474" s="1">
        <v>44551</v>
      </c>
      <c r="F9474">
        <v>1</v>
      </c>
      <c r="G9474" t="str">
        <f>VLOOKUP(F9474,dComprador!A:B,2,0)</f>
        <v>Alon</v>
      </c>
      <c r="H9474">
        <v>1</v>
      </c>
      <c r="I9474" t="str">
        <f>VLOOKUP(H9474,dMateriaPrima!A:B,2,0)</f>
        <v>Tecido</v>
      </c>
      <c r="J9474">
        <f>VLOOKUP(H9474,dMateriaPrima!A:C,3,0)</f>
        <v>18</v>
      </c>
      <c r="K9474">
        <v>263</v>
      </c>
      <c r="L9474">
        <f t="shared" si="295"/>
        <v>4734</v>
      </c>
      <c r="M9474">
        <v>0</v>
      </c>
      <c r="N9474">
        <f t="shared" ref="N9474:N9537" si="296">SUM(L9474-((L9474*M9474)/100))</f>
        <v>4734</v>
      </c>
      <c r="O9474">
        <v>1</v>
      </c>
      <c r="P9474" t="str">
        <f>VLOOKUP(O9474,dFornecedor!A:B,2,0)</f>
        <v>NorthShore</v>
      </c>
    </row>
    <row r="9475" spans="1:16" x14ac:dyDescent="0.25">
      <c r="A9475">
        <v>9474</v>
      </c>
      <c r="B9475" s="1">
        <v>44529</v>
      </c>
      <c r="C9475" s="1">
        <v>44542</v>
      </c>
      <c r="D9475" s="1">
        <v>44549</v>
      </c>
      <c r="E9475" s="1">
        <v>44551</v>
      </c>
      <c r="F9475">
        <v>1</v>
      </c>
      <c r="G9475" t="str">
        <f>VLOOKUP(F9475,dComprador!A:B,2,0)</f>
        <v>Alon</v>
      </c>
      <c r="H9475">
        <v>11</v>
      </c>
      <c r="I9475" t="str">
        <f>VLOOKUP(H9475,dMateriaPrima!A:B,2,0)</f>
        <v>Papel</v>
      </c>
      <c r="J9475">
        <f>VLOOKUP(H9475,dMateriaPrima!A:C,3,0)</f>
        <v>9</v>
      </c>
      <c r="K9475">
        <v>536</v>
      </c>
      <c r="L9475">
        <f t="shared" ref="L9475:L9538" si="297">J9475*K9475</f>
        <v>4824</v>
      </c>
      <c r="M9475">
        <v>0</v>
      </c>
      <c r="N9475">
        <f t="shared" si="296"/>
        <v>4824</v>
      </c>
      <c r="O9475">
        <v>1</v>
      </c>
      <c r="P9475" t="str">
        <f>VLOOKUP(O9475,dFornecedor!A:B,2,0)</f>
        <v>NorthShore</v>
      </c>
    </row>
    <row r="9476" spans="1:16" x14ac:dyDescent="0.25">
      <c r="A9476">
        <v>9475</v>
      </c>
      <c r="B9476" s="1">
        <v>44529</v>
      </c>
      <c r="C9476" s="1">
        <v>44530</v>
      </c>
      <c r="D9476" s="1">
        <v>44562</v>
      </c>
      <c r="E9476" s="1">
        <v>44561</v>
      </c>
      <c r="F9476">
        <v>1</v>
      </c>
      <c r="G9476" t="str">
        <f>VLOOKUP(F9476,dComprador!A:B,2,0)</f>
        <v>Alon</v>
      </c>
      <c r="H9476">
        <v>5</v>
      </c>
      <c r="I9476" t="str">
        <f>VLOOKUP(H9476,dMateriaPrima!A:B,2,0)</f>
        <v>Areia</v>
      </c>
      <c r="J9476">
        <f>VLOOKUP(H9476,dMateriaPrima!A:C,3,0)</f>
        <v>3.59</v>
      </c>
      <c r="K9476">
        <v>290</v>
      </c>
      <c r="L9476">
        <f t="shared" si="297"/>
        <v>1041.0999999999999</v>
      </c>
      <c r="M9476">
        <v>0</v>
      </c>
      <c r="N9476">
        <f t="shared" si="296"/>
        <v>1041.0999999999999</v>
      </c>
      <c r="O9476">
        <v>2</v>
      </c>
      <c r="P9476" t="str">
        <f>VLOOKUP(O9476,dFornecedor!A:B,2,0)</f>
        <v>Minerva</v>
      </c>
    </row>
    <row r="9477" spans="1:16" x14ac:dyDescent="0.25">
      <c r="A9477">
        <v>9476</v>
      </c>
      <c r="B9477" s="1">
        <v>44529</v>
      </c>
      <c r="C9477" s="1">
        <v>44535</v>
      </c>
      <c r="D9477" s="1">
        <v>44551</v>
      </c>
      <c r="E9477" s="1">
        <v>44552</v>
      </c>
      <c r="F9477">
        <v>1</v>
      </c>
      <c r="G9477" t="str">
        <f>VLOOKUP(F9477,dComprador!A:B,2,0)</f>
        <v>Alon</v>
      </c>
      <c r="H9477">
        <v>1</v>
      </c>
      <c r="I9477" t="str">
        <f>VLOOKUP(H9477,dMateriaPrima!A:B,2,0)</f>
        <v>Tecido</v>
      </c>
      <c r="J9477">
        <f>VLOOKUP(H9477,dMateriaPrima!A:C,3,0)</f>
        <v>18</v>
      </c>
      <c r="K9477">
        <v>140</v>
      </c>
      <c r="L9477">
        <f t="shared" si="297"/>
        <v>2520</v>
      </c>
      <c r="M9477">
        <v>0</v>
      </c>
      <c r="N9477">
        <f t="shared" si="296"/>
        <v>2520</v>
      </c>
      <c r="O9477">
        <v>1</v>
      </c>
      <c r="P9477" t="str">
        <f>VLOOKUP(O9477,dFornecedor!A:B,2,0)</f>
        <v>NorthShore</v>
      </c>
    </row>
    <row r="9478" spans="1:16" x14ac:dyDescent="0.25">
      <c r="A9478">
        <v>9477</v>
      </c>
      <c r="B9478" s="1">
        <v>44529</v>
      </c>
      <c r="C9478" s="1">
        <v>44538</v>
      </c>
      <c r="D9478" s="1">
        <v>44553</v>
      </c>
      <c r="E9478" s="1">
        <v>44555</v>
      </c>
      <c r="F9478">
        <v>1</v>
      </c>
      <c r="G9478" t="str">
        <f>VLOOKUP(F9478,dComprador!A:B,2,0)</f>
        <v>Alon</v>
      </c>
      <c r="H9478">
        <v>11</v>
      </c>
      <c r="I9478" t="str">
        <f>VLOOKUP(H9478,dMateriaPrima!A:B,2,0)</f>
        <v>Papel</v>
      </c>
      <c r="J9478">
        <f>VLOOKUP(H9478,dMateriaPrima!A:C,3,0)</f>
        <v>9</v>
      </c>
      <c r="K9478">
        <v>268</v>
      </c>
      <c r="L9478">
        <f t="shared" si="297"/>
        <v>2412</v>
      </c>
      <c r="M9478">
        <v>0</v>
      </c>
      <c r="N9478">
        <f t="shared" si="296"/>
        <v>2412</v>
      </c>
      <c r="O9478">
        <v>2</v>
      </c>
      <c r="P9478" t="str">
        <f>VLOOKUP(O9478,dFornecedor!A:B,2,0)</f>
        <v>Minerva</v>
      </c>
    </row>
    <row r="9479" spans="1:16" x14ac:dyDescent="0.25">
      <c r="A9479">
        <v>9478</v>
      </c>
      <c r="B9479" s="1">
        <v>44530</v>
      </c>
      <c r="C9479" s="1">
        <v>44538</v>
      </c>
      <c r="D9479" s="1">
        <v>44541</v>
      </c>
      <c r="E9479" s="1">
        <v>44546</v>
      </c>
      <c r="F9479">
        <v>4</v>
      </c>
      <c r="G9479" t="str">
        <f>VLOOKUP(F9479,dComprador!A:B,2,0)</f>
        <v>Lira</v>
      </c>
      <c r="H9479">
        <v>9</v>
      </c>
      <c r="I9479" t="str">
        <f>VLOOKUP(H9479,dMateriaPrima!A:B,2,0)</f>
        <v>Couro</v>
      </c>
      <c r="J9479">
        <f>VLOOKUP(H9479,dMateriaPrima!A:C,3,0)</f>
        <v>4.4000000000000004</v>
      </c>
      <c r="K9479">
        <v>39</v>
      </c>
      <c r="L9479">
        <f t="shared" si="297"/>
        <v>171.60000000000002</v>
      </c>
      <c r="M9479">
        <v>0</v>
      </c>
      <c r="N9479">
        <f t="shared" si="296"/>
        <v>171.60000000000002</v>
      </c>
      <c r="O9479">
        <v>3</v>
      </c>
      <c r="P9479" t="str">
        <f>VLOOKUP(O9479,dFornecedor!A:B,2,0)</f>
        <v>StepUp</v>
      </c>
    </row>
    <row r="9480" spans="1:16" x14ac:dyDescent="0.25">
      <c r="A9480">
        <v>9479</v>
      </c>
      <c r="B9480" s="1">
        <v>44530</v>
      </c>
      <c r="C9480" s="1">
        <v>44537</v>
      </c>
      <c r="D9480" s="1">
        <v>44539</v>
      </c>
      <c r="E9480" s="1">
        <v>44541</v>
      </c>
      <c r="F9480">
        <v>4</v>
      </c>
      <c r="G9480" t="str">
        <f>VLOOKUP(F9480,dComprador!A:B,2,0)</f>
        <v>Lira</v>
      </c>
      <c r="H9480">
        <v>11</v>
      </c>
      <c r="I9480" t="str">
        <f>VLOOKUP(H9480,dMateriaPrima!A:B,2,0)</f>
        <v>Papel</v>
      </c>
      <c r="J9480">
        <f>VLOOKUP(H9480,dMateriaPrima!A:C,3,0)</f>
        <v>9</v>
      </c>
      <c r="K9480">
        <v>111</v>
      </c>
      <c r="L9480">
        <f t="shared" si="297"/>
        <v>999</v>
      </c>
      <c r="M9480">
        <v>0</v>
      </c>
      <c r="N9480">
        <f t="shared" si="296"/>
        <v>999</v>
      </c>
      <c r="O9480">
        <v>2</v>
      </c>
      <c r="P9480" t="str">
        <f>VLOOKUP(O9480,dFornecedor!A:B,2,0)</f>
        <v>Minerva</v>
      </c>
    </row>
    <row r="9481" spans="1:16" x14ac:dyDescent="0.25">
      <c r="A9481">
        <v>9480</v>
      </c>
      <c r="B9481" s="1">
        <v>44530</v>
      </c>
      <c r="C9481" s="1">
        <v>44534</v>
      </c>
      <c r="D9481" s="1">
        <v>44537</v>
      </c>
      <c r="E9481" s="1">
        <v>44537</v>
      </c>
      <c r="F9481">
        <v>4</v>
      </c>
      <c r="G9481" t="str">
        <f>VLOOKUP(F9481,dComprador!A:B,2,0)</f>
        <v>Lira</v>
      </c>
      <c r="H9481">
        <v>9</v>
      </c>
      <c r="I9481" t="str">
        <f>VLOOKUP(H9481,dMateriaPrima!A:B,2,0)</f>
        <v>Couro</v>
      </c>
      <c r="J9481">
        <f>VLOOKUP(H9481,dMateriaPrima!A:C,3,0)</f>
        <v>4.4000000000000004</v>
      </c>
      <c r="K9481">
        <v>74</v>
      </c>
      <c r="L9481">
        <f t="shared" si="297"/>
        <v>325.60000000000002</v>
      </c>
      <c r="M9481">
        <v>16</v>
      </c>
      <c r="N9481">
        <f t="shared" si="296"/>
        <v>273.50400000000002</v>
      </c>
      <c r="O9481">
        <v>2</v>
      </c>
      <c r="P9481" t="str">
        <f>VLOOKUP(O9481,dFornecedor!A:B,2,0)</f>
        <v>Minerva</v>
      </c>
    </row>
    <row r="9482" spans="1:16" x14ac:dyDescent="0.25">
      <c r="A9482">
        <v>9481</v>
      </c>
      <c r="B9482" s="1">
        <v>44530</v>
      </c>
      <c r="C9482" s="1">
        <v>44530</v>
      </c>
      <c r="D9482" s="1">
        <v>44537</v>
      </c>
      <c r="E9482" s="1">
        <v>44538</v>
      </c>
      <c r="F9482">
        <v>4</v>
      </c>
      <c r="G9482" t="str">
        <f>VLOOKUP(F9482,dComprador!A:B,2,0)</f>
        <v>Lira</v>
      </c>
      <c r="H9482">
        <v>11</v>
      </c>
      <c r="I9482" t="str">
        <f>VLOOKUP(H9482,dMateriaPrima!A:B,2,0)</f>
        <v>Papel</v>
      </c>
      <c r="J9482">
        <f>VLOOKUP(H9482,dMateriaPrima!A:C,3,0)</f>
        <v>9</v>
      </c>
      <c r="K9482">
        <v>526</v>
      </c>
      <c r="L9482">
        <f t="shared" si="297"/>
        <v>4734</v>
      </c>
      <c r="M9482">
        <v>0</v>
      </c>
      <c r="N9482">
        <f t="shared" si="296"/>
        <v>4734</v>
      </c>
      <c r="O9482">
        <v>2</v>
      </c>
      <c r="P9482" t="str">
        <f>VLOOKUP(O9482,dFornecedor!A:B,2,0)</f>
        <v>Minerva</v>
      </c>
    </row>
    <row r="9483" spans="1:16" x14ac:dyDescent="0.25">
      <c r="A9483">
        <v>9482</v>
      </c>
      <c r="B9483" s="1">
        <v>44530</v>
      </c>
      <c r="C9483" s="1">
        <v>44530</v>
      </c>
      <c r="D9483" s="1">
        <v>44537</v>
      </c>
      <c r="E9483" s="1">
        <v>44539</v>
      </c>
      <c r="F9483">
        <v>4</v>
      </c>
      <c r="G9483" t="str">
        <f>VLOOKUP(F9483,dComprador!A:B,2,0)</f>
        <v>Lira</v>
      </c>
      <c r="H9483">
        <v>9</v>
      </c>
      <c r="I9483" t="str">
        <f>VLOOKUP(H9483,dMateriaPrima!A:B,2,0)</f>
        <v>Couro</v>
      </c>
      <c r="J9483">
        <f>VLOOKUP(H9483,dMateriaPrima!A:C,3,0)</f>
        <v>4.4000000000000004</v>
      </c>
      <c r="K9483">
        <v>295</v>
      </c>
      <c r="L9483">
        <f t="shared" si="297"/>
        <v>1298</v>
      </c>
      <c r="M9483">
        <v>0</v>
      </c>
      <c r="N9483">
        <f t="shared" si="296"/>
        <v>1298</v>
      </c>
      <c r="O9483">
        <v>2</v>
      </c>
      <c r="P9483" t="str">
        <f>VLOOKUP(O9483,dFornecedor!A:B,2,0)</f>
        <v>Minerva</v>
      </c>
    </row>
    <row r="9484" spans="1:16" x14ac:dyDescent="0.25">
      <c r="A9484">
        <v>9483</v>
      </c>
      <c r="B9484" s="1">
        <v>44530</v>
      </c>
      <c r="C9484" s="1">
        <v>44530</v>
      </c>
      <c r="D9484" s="1">
        <v>44539</v>
      </c>
      <c r="E9484" s="1">
        <v>44540</v>
      </c>
      <c r="F9484">
        <v>4</v>
      </c>
      <c r="G9484" t="str">
        <f>VLOOKUP(F9484,dComprador!A:B,2,0)</f>
        <v>Lira</v>
      </c>
      <c r="H9484">
        <v>6</v>
      </c>
      <c r="I9484" t="str">
        <f>VLOOKUP(H9484,dMateriaPrima!A:B,2,0)</f>
        <v>Fio Algodão</v>
      </c>
      <c r="J9484">
        <f>VLOOKUP(H9484,dMateriaPrima!A:C,3,0)</f>
        <v>55.9</v>
      </c>
      <c r="K9484">
        <v>53</v>
      </c>
      <c r="L9484">
        <f t="shared" si="297"/>
        <v>2962.7</v>
      </c>
      <c r="M9484">
        <v>0</v>
      </c>
      <c r="N9484">
        <f t="shared" si="296"/>
        <v>2962.7</v>
      </c>
      <c r="O9484">
        <v>2</v>
      </c>
      <c r="P9484" t="str">
        <f>VLOOKUP(O9484,dFornecedor!A:B,2,0)</f>
        <v>Minerva</v>
      </c>
    </row>
    <row r="9485" spans="1:16" x14ac:dyDescent="0.25">
      <c r="A9485">
        <v>9484</v>
      </c>
      <c r="B9485" s="1">
        <v>44530</v>
      </c>
      <c r="C9485" s="1">
        <v>44537</v>
      </c>
      <c r="D9485" s="1">
        <v>44549</v>
      </c>
      <c r="E9485" s="1">
        <v>44552</v>
      </c>
      <c r="F9485">
        <v>1</v>
      </c>
      <c r="G9485" t="str">
        <f>VLOOKUP(F9485,dComprador!A:B,2,0)</f>
        <v>Alon</v>
      </c>
      <c r="H9485">
        <v>9</v>
      </c>
      <c r="I9485" t="str">
        <f>VLOOKUP(H9485,dMateriaPrima!A:B,2,0)</f>
        <v>Couro</v>
      </c>
      <c r="J9485">
        <f>VLOOKUP(H9485,dMateriaPrima!A:C,3,0)</f>
        <v>4.4000000000000004</v>
      </c>
      <c r="K9485">
        <v>163</v>
      </c>
      <c r="L9485">
        <f t="shared" si="297"/>
        <v>717.2</v>
      </c>
      <c r="M9485">
        <v>0</v>
      </c>
      <c r="N9485">
        <f t="shared" si="296"/>
        <v>717.2</v>
      </c>
      <c r="O9485">
        <v>2</v>
      </c>
      <c r="P9485" t="str">
        <f>VLOOKUP(O9485,dFornecedor!A:B,2,0)</f>
        <v>Minerva</v>
      </c>
    </row>
    <row r="9486" spans="1:16" x14ac:dyDescent="0.25">
      <c r="A9486">
        <v>9485</v>
      </c>
      <c r="B9486" s="1">
        <v>44530</v>
      </c>
      <c r="C9486" s="1">
        <v>44537</v>
      </c>
      <c r="D9486" s="1">
        <v>44551</v>
      </c>
      <c r="E9486" s="1">
        <v>44553</v>
      </c>
      <c r="F9486">
        <v>1</v>
      </c>
      <c r="G9486" t="str">
        <f>VLOOKUP(F9486,dComprador!A:B,2,0)</f>
        <v>Alon</v>
      </c>
      <c r="H9486">
        <v>5</v>
      </c>
      <c r="I9486" t="str">
        <f>VLOOKUP(H9486,dMateriaPrima!A:B,2,0)</f>
        <v>Areia</v>
      </c>
      <c r="J9486">
        <f>VLOOKUP(H9486,dMateriaPrima!A:C,3,0)</f>
        <v>3.59</v>
      </c>
      <c r="K9486">
        <v>393</v>
      </c>
      <c r="L9486">
        <f t="shared" si="297"/>
        <v>1410.87</v>
      </c>
      <c r="M9486">
        <v>0</v>
      </c>
      <c r="N9486">
        <f t="shared" si="296"/>
        <v>1410.87</v>
      </c>
      <c r="O9486">
        <v>2</v>
      </c>
      <c r="P9486" t="str">
        <f>VLOOKUP(O9486,dFornecedor!A:B,2,0)</f>
        <v>Minerva</v>
      </c>
    </row>
    <row r="9487" spans="1:16" x14ac:dyDescent="0.25">
      <c r="A9487">
        <v>9486</v>
      </c>
      <c r="B9487" s="1">
        <v>44530</v>
      </c>
      <c r="C9487" s="1">
        <v>44534</v>
      </c>
      <c r="D9487" s="1">
        <v>44550</v>
      </c>
      <c r="E9487" s="1">
        <v>44552</v>
      </c>
      <c r="F9487">
        <v>1</v>
      </c>
      <c r="G9487" t="str">
        <f>VLOOKUP(F9487,dComprador!A:B,2,0)</f>
        <v>Alon</v>
      </c>
      <c r="H9487">
        <v>11</v>
      </c>
      <c r="I9487" t="str">
        <f>VLOOKUP(H9487,dMateriaPrima!A:B,2,0)</f>
        <v>Papel</v>
      </c>
      <c r="J9487">
        <f>VLOOKUP(H9487,dMateriaPrima!A:C,3,0)</f>
        <v>9</v>
      </c>
      <c r="K9487">
        <v>105</v>
      </c>
      <c r="L9487">
        <f t="shared" si="297"/>
        <v>945</v>
      </c>
      <c r="M9487">
        <v>0</v>
      </c>
      <c r="N9487">
        <f t="shared" si="296"/>
        <v>945</v>
      </c>
      <c r="O9487">
        <v>3</v>
      </c>
      <c r="P9487" t="str">
        <f>VLOOKUP(O9487,dFornecedor!A:B,2,0)</f>
        <v>StepUp</v>
      </c>
    </row>
    <row r="9488" spans="1:16" x14ac:dyDescent="0.25">
      <c r="A9488">
        <v>9487</v>
      </c>
      <c r="B9488" s="1">
        <v>44530</v>
      </c>
      <c r="C9488" s="1">
        <v>44537</v>
      </c>
      <c r="D9488" s="1">
        <v>44550</v>
      </c>
      <c r="E9488" s="1">
        <v>44553</v>
      </c>
      <c r="F9488">
        <v>1</v>
      </c>
      <c r="G9488" t="str">
        <f>VLOOKUP(F9488,dComprador!A:B,2,0)</f>
        <v>Alon</v>
      </c>
      <c r="H9488">
        <v>5</v>
      </c>
      <c r="I9488" t="str">
        <f>VLOOKUP(H9488,dMateriaPrima!A:B,2,0)</f>
        <v>Areia</v>
      </c>
      <c r="J9488">
        <f>VLOOKUP(H9488,dMateriaPrima!A:C,3,0)</f>
        <v>3.59</v>
      </c>
      <c r="K9488">
        <v>135</v>
      </c>
      <c r="L9488">
        <f t="shared" si="297"/>
        <v>484.65</v>
      </c>
      <c r="M9488">
        <v>0</v>
      </c>
      <c r="N9488">
        <f t="shared" si="296"/>
        <v>484.65</v>
      </c>
      <c r="O9488">
        <v>2</v>
      </c>
      <c r="P9488" t="str">
        <f>VLOOKUP(O9488,dFornecedor!A:B,2,0)</f>
        <v>Minerva</v>
      </c>
    </row>
    <row r="9489" spans="1:16" x14ac:dyDescent="0.25">
      <c r="A9489">
        <v>9488</v>
      </c>
      <c r="B9489" s="1">
        <v>44530</v>
      </c>
      <c r="C9489" s="1">
        <v>44536</v>
      </c>
      <c r="D9489" s="1">
        <v>44563</v>
      </c>
      <c r="E9489" s="1">
        <v>44563</v>
      </c>
      <c r="F9489">
        <v>1</v>
      </c>
      <c r="G9489" t="str">
        <f>VLOOKUP(F9489,dComprador!A:B,2,0)</f>
        <v>Alon</v>
      </c>
      <c r="H9489">
        <v>4</v>
      </c>
      <c r="I9489" t="str">
        <f>VLOOKUP(H9489,dMateriaPrima!A:B,2,0)</f>
        <v>Madeira</v>
      </c>
      <c r="J9489">
        <f>VLOOKUP(H9489,dMateriaPrima!A:C,3,0)</f>
        <v>168</v>
      </c>
      <c r="K9489">
        <v>61</v>
      </c>
      <c r="L9489">
        <f t="shared" si="297"/>
        <v>10248</v>
      </c>
      <c r="M9489">
        <v>0</v>
      </c>
      <c r="N9489">
        <f t="shared" si="296"/>
        <v>10248</v>
      </c>
      <c r="O9489">
        <v>1</v>
      </c>
      <c r="P9489" t="str">
        <f>VLOOKUP(O9489,dFornecedor!A:B,2,0)</f>
        <v>NorthShore</v>
      </c>
    </row>
    <row r="9490" spans="1:16" x14ac:dyDescent="0.25">
      <c r="A9490">
        <v>9489</v>
      </c>
      <c r="B9490" s="1">
        <v>44530</v>
      </c>
      <c r="C9490" s="1">
        <v>44532</v>
      </c>
      <c r="D9490" s="1">
        <v>44563</v>
      </c>
      <c r="E9490" s="1">
        <v>44566</v>
      </c>
      <c r="F9490">
        <v>1</v>
      </c>
      <c r="G9490" t="str">
        <f>VLOOKUP(F9490,dComprador!A:B,2,0)</f>
        <v>Alon</v>
      </c>
      <c r="H9490">
        <v>9</v>
      </c>
      <c r="I9490" t="str">
        <f>VLOOKUP(H9490,dMateriaPrima!A:B,2,0)</f>
        <v>Couro</v>
      </c>
      <c r="J9490">
        <f>VLOOKUP(H9490,dMateriaPrima!A:C,3,0)</f>
        <v>4.4000000000000004</v>
      </c>
      <c r="K9490">
        <v>312</v>
      </c>
      <c r="L9490">
        <f t="shared" si="297"/>
        <v>1372.8000000000002</v>
      </c>
      <c r="M9490">
        <v>0</v>
      </c>
      <c r="N9490">
        <f t="shared" si="296"/>
        <v>1372.8000000000002</v>
      </c>
      <c r="O9490">
        <v>1</v>
      </c>
      <c r="P9490" t="str">
        <f>VLOOKUP(O9490,dFornecedor!A:B,2,0)</f>
        <v>NorthShore</v>
      </c>
    </row>
    <row r="9491" spans="1:16" x14ac:dyDescent="0.25">
      <c r="A9491">
        <v>9490</v>
      </c>
      <c r="B9491" s="1">
        <v>44530</v>
      </c>
      <c r="C9491" s="1">
        <v>44537</v>
      </c>
      <c r="D9491" s="1">
        <v>44552</v>
      </c>
      <c r="E9491" s="1">
        <v>44554</v>
      </c>
      <c r="F9491">
        <v>1</v>
      </c>
      <c r="G9491" t="str">
        <f>VLOOKUP(F9491,dComprador!A:B,2,0)</f>
        <v>Alon</v>
      </c>
      <c r="H9491">
        <v>5</v>
      </c>
      <c r="I9491" t="str">
        <f>VLOOKUP(H9491,dMateriaPrima!A:B,2,0)</f>
        <v>Areia</v>
      </c>
      <c r="J9491">
        <f>VLOOKUP(H9491,dMateriaPrima!A:C,3,0)</f>
        <v>3.59</v>
      </c>
      <c r="K9491">
        <v>164</v>
      </c>
      <c r="L9491">
        <f t="shared" si="297"/>
        <v>588.76</v>
      </c>
      <c r="M9491">
        <v>0</v>
      </c>
      <c r="N9491">
        <f t="shared" si="296"/>
        <v>588.76</v>
      </c>
      <c r="O9491">
        <v>2</v>
      </c>
      <c r="P9491" t="str">
        <f>VLOOKUP(O9491,dFornecedor!A:B,2,0)</f>
        <v>Minerva</v>
      </c>
    </row>
    <row r="9492" spans="1:16" x14ac:dyDescent="0.25">
      <c r="A9492">
        <v>9491</v>
      </c>
      <c r="B9492" s="1">
        <v>44531</v>
      </c>
      <c r="C9492" s="1">
        <v>44535</v>
      </c>
      <c r="D9492" s="1">
        <v>44538</v>
      </c>
      <c r="E9492" s="1">
        <v>44538</v>
      </c>
      <c r="F9492">
        <v>4</v>
      </c>
      <c r="G9492" t="str">
        <f>VLOOKUP(F9492,dComprador!A:B,2,0)</f>
        <v>Lira</v>
      </c>
      <c r="H9492">
        <v>11</v>
      </c>
      <c r="I9492" t="str">
        <f>VLOOKUP(H9492,dMateriaPrima!A:B,2,0)</f>
        <v>Papel</v>
      </c>
      <c r="J9492">
        <f>VLOOKUP(H9492,dMateriaPrima!A:C,3,0)</f>
        <v>9</v>
      </c>
      <c r="K9492">
        <v>17</v>
      </c>
      <c r="L9492">
        <f t="shared" si="297"/>
        <v>153</v>
      </c>
      <c r="M9492">
        <v>0</v>
      </c>
      <c r="N9492">
        <f t="shared" si="296"/>
        <v>153</v>
      </c>
      <c r="O9492">
        <v>2</v>
      </c>
      <c r="P9492" t="str">
        <f>VLOOKUP(O9492,dFornecedor!A:B,2,0)</f>
        <v>Minerva</v>
      </c>
    </row>
    <row r="9493" spans="1:16" x14ac:dyDescent="0.25">
      <c r="A9493">
        <v>9492</v>
      </c>
      <c r="B9493" s="1">
        <v>44531</v>
      </c>
      <c r="C9493" s="1">
        <v>44533</v>
      </c>
      <c r="D9493" s="1">
        <v>44539</v>
      </c>
      <c r="E9493" s="1">
        <v>44542</v>
      </c>
      <c r="F9493">
        <v>4</v>
      </c>
      <c r="G9493" t="str">
        <f>VLOOKUP(F9493,dComprador!A:B,2,0)</f>
        <v>Lira</v>
      </c>
      <c r="H9493">
        <v>7</v>
      </c>
      <c r="I9493" t="str">
        <f>VLOOKUP(H9493,dMateriaPrima!A:B,2,0)</f>
        <v>Poliéster</v>
      </c>
      <c r="J9493">
        <f>VLOOKUP(H9493,dMateriaPrima!A:C,3,0)</f>
        <v>8</v>
      </c>
      <c r="K9493">
        <v>66</v>
      </c>
      <c r="L9493">
        <f t="shared" si="297"/>
        <v>528</v>
      </c>
      <c r="M9493">
        <v>0</v>
      </c>
      <c r="N9493">
        <f t="shared" si="296"/>
        <v>528</v>
      </c>
      <c r="O9493">
        <v>1</v>
      </c>
      <c r="P9493" t="str">
        <f>VLOOKUP(O9493,dFornecedor!A:B,2,0)</f>
        <v>NorthShore</v>
      </c>
    </row>
    <row r="9494" spans="1:16" x14ac:dyDescent="0.25">
      <c r="A9494">
        <v>9493</v>
      </c>
      <c r="B9494" s="1">
        <v>44531</v>
      </c>
      <c r="C9494" s="1">
        <v>44531</v>
      </c>
      <c r="D9494" s="1">
        <v>44540</v>
      </c>
      <c r="E9494" s="1">
        <v>44541</v>
      </c>
      <c r="F9494">
        <v>4</v>
      </c>
      <c r="G9494" t="str">
        <f>VLOOKUP(F9494,dComprador!A:B,2,0)</f>
        <v>Lira</v>
      </c>
      <c r="H9494">
        <v>11</v>
      </c>
      <c r="I9494" t="str">
        <f>VLOOKUP(H9494,dMateriaPrima!A:B,2,0)</f>
        <v>Papel</v>
      </c>
      <c r="J9494">
        <f>VLOOKUP(H9494,dMateriaPrima!A:C,3,0)</f>
        <v>9</v>
      </c>
      <c r="K9494">
        <v>69</v>
      </c>
      <c r="L9494">
        <f t="shared" si="297"/>
        <v>621</v>
      </c>
      <c r="M9494">
        <v>0</v>
      </c>
      <c r="N9494">
        <f t="shared" si="296"/>
        <v>621</v>
      </c>
      <c r="O9494">
        <v>2</v>
      </c>
      <c r="P9494" t="str">
        <f>VLOOKUP(O9494,dFornecedor!A:B,2,0)</f>
        <v>Minerva</v>
      </c>
    </row>
    <row r="9495" spans="1:16" x14ac:dyDescent="0.25">
      <c r="A9495">
        <v>9494</v>
      </c>
      <c r="B9495" s="1">
        <v>44531</v>
      </c>
      <c r="C9495" s="1">
        <v>44535</v>
      </c>
      <c r="D9495" s="1">
        <v>44540</v>
      </c>
      <c r="E9495" s="1">
        <v>44546</v>
      </c>
      <c r="F9495">
        <v>4</v>
      </c>
      <c r="G9495" t="str">
        <f>VLOOKUP(F9495,dComprador!A:B,2,0)</f>
        <v>Lira</v>
      </c>
      <c r="H9495">
        <v>9</v>
      </c>
      <c r="I9495" t="str">
        <f>VLOOKUP(H9495,dMateriaPrima!A:B,2,0)</f>
        <v>Couro</v>
      </c>
      <c r="J9495">
        <f>VLOOKUP(H9495,dMateriaPrima!A:C,3,0)</f>
        <v>4.4000000000000004</v>
      </c>
      <c r="K9495">
        <v>91</v>
      </c>
      <c r="L9495">
        <f t="shared" si="297"/>
        <v>400.40000000000003</v>
      </c>
      <c r="M9495">
        <v>0</v>
      </c>
      <c r="N9495">
        <f t="shared" si="296"/>
        <v>400.40000000000003</v>
      </c>
      <c r="O9495">
        <v>5</v>
      </c>
      <c r="P9495" t="str">
        <f>VLOOKUP(O9495,dFornecedor!A:B,2,0)</f>
        <v>Atlas</v>
      </c>
    </row>
    <row r="9496" spans="1:16" x14ac:dyDescent="0.25">
      <c r="A9496">
        <v>9495</v>
      </c>
      <c r="B9496" s="1">
        <v>44531</v>
      </c>
      <c r="C9496" s="1">
        <v>44532</v>
      </c>
      <c r="D9496" s="1">
        <v>44552</v>
      </c>
      <c r="E9496" s="1">
        <v>44550</v>
      </c>
      <c r="F9496">
        <v>1</v>
      </c>
      <c r="G9496" t="str">
        <f>VLOOKUP(F9496,dComprador!A:B,2,0)</f>
        <v>Alon</v>
      </c>
      <c r="H9496">
        <v>8</v>
      </c>
      <c r="I9496" t="str">
        <f>VLOOKUP(H9496,dMateriaPrima!A:B,2,0)</f>
        <v>Cimento</v>
      </c>
      <c r="J9496">
        <f>VLOOKUP(H9496,dMateriaPrima!A:C,3,0)</f>
        <v>23</v>
      </c>
      <c r="K9496">
        <v>265</v>
      </c>
      <c r="L9496">
        <f t="shared" si="297"/>
        <v>6095</v>
      </c>
      <c r="M9496">
        <v>0</v>
      </c>
      <c r="N9496">
        <f t="shared" si="296"/>
        <v>6095</v>
      </c>
      <c r="O9496">
        <v>3</v>
      </c>
      <c r="P9496" t="str">
        <f>VLOOKUP(O9496,dFornecedor!A:B,2,0)</f>
        <v>StepUp</v>
      </c>
    </row>
    <row r="9497" spans="1:16" x14ac:dyDescent="0.25">
      <c r="A9497">
        <v>9496</v>
      </c>
      <c r="B9497" s="1">
        <v>44531</v>
      </c>
      <c r="C9497" s="1">
        <v>44531</v>
      </c>
      <c r="D9497" s="1">
        <v>44547</v>
      </c>
      <c r="E9497" s="1">
        <v>44550</v>
      </c>
      <c r="F9497">
        <v>1</v>
      </c>
      <c r="G9497" t="str">
        <f>VLOOKUP(F9497,dComprador!A:B,2,0)</f>
        <v>Alon</v>
      </c>
      <c r="H9497">
        <v>5</v>
      </c>
      <c r="I9497" t="str">
        <f>VLOOKUP(H9497,dMateriaPrima!A:B,2,0)</f>
        <v>Areia</v>
      </c>
      <c r="J9497">
        <f>VLOOKUP(H9497,dMateriaPrima!A:C,3,0)</f>
        <v>3.59</v>
      </c>
      <c r="K9497">
        <v>81</v>
      </c>
      <c r="L9497">
        <f t="shared" si="297"/>
        <v>290.78999999999996</v>
      </c>
      <c r="M9497">
        <v>0</v>
      </c>
      <c r="N9497">
        <f t="shared" si="296"/>
        <v>290.78999999999996</v>
      </c>
      <c r="O9497">
        <v>2</v>
      </c>
      <c r="P9497" t="str">
        <f>VLOOKUP(O9497,dFornecedor!A:B,2,0)</f>
        <v>Minerva</v>
      </c>
    </row>
    <row r="9498" spans="1:16" x14ac:dyDescent="0.25">
      <c r="A9498">
        <v>9497</v>
      </c>
      <c r="B9498" s="1">
        <v>44531</v>
      </c>
      <c r="C9498" s="1">
        <v>44539</v>
      </c>
      <c r="D9498" s="1">
        <v>44552</v>
      </c>
      <c r="E9498" s="1">
        <v>44554</v>
      </c>
      <c r="F9498">
        <v>1</v>
      </c>
      <c r="G9498" t="str">
        <f>VLOOKUP(F9498,dComprador!A:B,2,0)</f>
        <v>Alon</v>
      </c>
      <c r="H9498">
        <v>5</v>
      </c>
      <c r="I9498" t="str">
        <f>VLOOKUP(H9498,dMateriaPrima!A:B,2,0)</f>
        <v>Areia</v>
      </c>
      <c r="J9498">
        <f>VLOOKUP(H9498,dMateriaPrima!A:C,3,0)</f>
        <v>3.59</v>
      </c>
      <c r="K9498">
        <v>471</v>
      </c>
      <c r="L9498">
        <f t="shared" si="297"/>
        <v>1690.8899999999999</v>
      </c>
      <c r="M9498">
        <v>0</v>
      </c>
      <c r="N9498">
        <f t="shared" si="296"/>
        <v>1690.8899999999999</v>
      </c>
      <c r="O9498">
        <v>2</v>
      </c>
      <c r="P9498" t="str">
        <f>VLOOKUP(O9498,dFornecedor!A:B,2,0)</f>
        <v>Minerva</v>
      </c>
    </row>
    <row r="9499" spans="1:16" x14ac:dyDescent="0.25">
      <c r="A9499">
        <v>9498</v>
      </c>
      <c r="B9499" s="1">
        <v>44531</v>
      </c>
      <c r="C9499" s="1">
        <v>44531</v>
      </c>
      <c r="D9499" s="1">
        <v>44561</v>
      </c>
      <c r="E9499" s="1">
        <v>44563</v>
      </c>
      <c r="F9499">
        <v>1</v>
      </c>
      <c r="G9499" t="str">
        <f>VLOOKUP(F9499,dComprador!A:B,2,0)</f>
        <v>Alon</v>
      </c>
      <c r="H9499">
        <v>4</v>
      </c>
      <c r="I9499" t="str">
        <f>VLOOKUP(H9499,dMateriaPrima!A:B,2,0)</f>
        <v>Madeira</v>
      </c>
      <c r="J9499">
        <f>VLOOKUP(H9499,dMateriaPrima!A:C,3,0)</f>
        <v>168</v>
      </c>
      <c r="K9499">
        <v>26</v>
      </c>
      <c r="L9499">
        <f t="shared" si="297"/>
        <v>4368</v>
      </c>
      <c r="M9499">
        <v>0</v>
      </c>
      <c r="N9499">
        <f t="shared" si="296"/>
        <v>4368</v>
      </c>
      <c r="O9499">
        <v>4</v>
      </c>
      <c r="P9499" t="str">
        <f>VLOOKUP(O9499,dFornecedor!A:B,2,0)</f>
        <v>AlphaOmega</v>
      </c>
    </row>
    <row r="9500" spans="1:16" x14ac:dyDescent="0.25">
      <c r="A9500">
        <v>9499</v>
      </c>
      <c r="B9500" s="1">
        <v>44531</v>
      </c>
      <c r="C9500" s="1">
        <v>44541</v>
      </c>
      <c r="D9500" s="1">
        <v>44563</v>
      </c>
      <c r="E9500" s="1">
        <v>44565</v>
      </c>
      <c r="F9500">
        <v>1</v>
      </c>
      <c r="G9500" t="str">
        <f>VLOOKUP(F9500,dComprador!A:B,2,0)</f>
        <v>Alon</v>
      </c>
      <c r="H9500">
        <v>8</v>
      </c>
      <c r="I9500" t="str">
        <f>VLOOKUP(H9500,dMateriaPrima!A:B,2,0)</f>
        <v>Cimento</v>
      </c>
      <c r="J9500">
        <f>VLOOKUP(H9500,dMateriaPrima!A:C,3,0)</f>
        <v>23</v>
      </c>
      <c r="K9500">
        <v>334</v>
      </c>
      <c r="L9500">
        <f t="shared" si="297"/>
        <v>7682</v>
      </c>
      <c r="M9500">
        <v>0</v>
      </c>
      <c r="N9500">
        <f t="shared" si="296"/>
        <v>7682</v>
      </c>
      <c r="O9500">
        <v>3</v>
      </c>
      <c r="P9500" t="str">
        <f>VLOOKUP(O9500,dFornecedor!A:B,2,0)</f>
        <v>StepUp</v>
      </c>
    </row>
    <row r="9501" spans="1:16" x14ac:dyDescent="0.25">
      <c r="A9501">
        <v>9500</v>
      </c>
      <c r="B9501" s="1">
        <v>44531</v>
      </c>
      <c r="C9501" s="1">
        <v>44540</v>
      </c>
      <c r="D9501" s="1">
        <v>44562</v>
      </c>
      <c r="E9501" s="1">
        <v>44565</v>
      </c>
      <c r="F9501">
        <v>1</v>
      </c>
      <c r="G9501" t="str">
        <f>VLOOKUP(F9501,dComprador!A:B,2,0)</f>
        <v>Alon</v>
      </c>
      <c r="H9501">
        <v>6</v>
      </c>
      <c r="I9501" t="str">
        <f>VLOOKUP(H9501,dMateriaPrima!A:B,2,0)</f>
        <v>Fio Algodão</v>
      </c>
      <c r="J9501">
        <f>VLOOKUP(H9501,dMateriaPrima!A:C,3,0)</f>
        <v>55.9</v>
      </c>
      <c r="K9501">
        <v>149</v>
      </c>
      <c r="L9501">
        <f t="shared" si="297"/>
        <v>8329.1</v>
      </c>
      <c r="M9501">
        <v>0</v>
      </c>
      <c r="N9501">
        <f t="shared" si="296"/>
        <v>8329.1</v>
      </c>
      <c r="O9501">
        <v>3</v>
      </c>
      <c r="P9501" t="str">
        <f>VLOOKUP(O9501,dFornecedor!A:B,2,0)</f>
        <v>StepUp</v>
      </c>
    </row>
    <row r="9502" spans="1:16" x14ac:dyDescent="0.25">
      <c r="A9502">
        <v>9501</v>
      </c>
      <c r="B9502" s="1">
        <v>44531</v>
      </c>
      <c r="C9502" s="1">
        <v>44531</v>
      </c>
      <c r="D9502" s="1">
        <v>44554</v>
      </c>
      <c r="E9502" s="1">
        <v>44557</v>
      </c>
      <c r="F9502">
        <v>1</v>
      </c>
      <c r="G9502" t="str">
        <f>VLOOKUP(F9502,dComprador!A:B,2,0)</f>
        <v>Alon</v>
      </c>
      <c r="H9502">
        <v>9</v>
      </c>
      <c r="I9502" t="str">
        <f>VLOOKUP(H9502,dMateriaPrima!A:B,2,0)</f>
        <v>Couro</v>
      </c>
      <c r="J9502">
        <f>VLOOKUP(H9502,dMateriaPrima!A:C,3,0)</f>
        <v>4.4000000000000004</v>
      </c>
      <c r="K9502">
        <v>52</v>
      </c>
      <c r="L9502">
        <f t="shared" si="297"/>
        <v>228.8</v>
      </c>
      <c r="M9502">
        <v>0</v>
      </c>
      <c r="N9502">
        <f t="shared" si="296"/>
        <v>228.8</v>
      </c>
      <c r="O9502">
        <v>5</v>
      </c>
      <c r="P9502" t="str">
        <f>VLOOKUP(O9502,dFornecedor!A:B,2,0)</f>
        <v>Atlas</v>
      </c>
    </row>
    <row r="9503" spans="1:16" x14ac:dyDescent="0.25">
      <c r="A9503">
        <v>9502</v>
      </c>
      <c r="B9503" s="1">
        <v>44532</v>
      </c>
      <c r="C9503" s="1">
        <v>44532</v>
      </c>
      <c r="D9503" s="1">
        <v>44539</v>
      </c>
      <c r="E9503" s="1">
        <v>44537</v>
      </c>
      <c r="F9503">
        <v>4</v>
      </c>
      <c r="G9503" t="str">
        <f>VLOOKUP(F9503,dComprador!A:B,2,0)</f>
        <v>Lira</v>
      </c>
      <c r="H9503">
        <v>7</v>
      </c>
      <c r="I9503" t="str">
        <f>VLOOKUP(H9503,dMateriaPrima!A:B,2,0)</f>
        <v>Poliéster</v>
      </c>
      <c r="J9503">
        <f>VLOOKUP(H9503,dMateriaPrima!A:C,3,0)</f>
        <v>8</v>
      </c>
      <c r="K9503">
        <v>25</v>
      </c>
      <c r="L9503">
        <f t="shared" si="297"/>
        <v>200</v>
      </c>
      <c r="M9503">
        <v>0</v>
      </c>
      <c r="N9503">
        <f t="shared" si="296"/>
        <v>200</v>
      </c>
      <c r="O9503">
        <v>4</v>
      </c>
      <c r="P9503" t="str">
        <f>VLOOKUP(O9503,dFornecedor!A:B,2,0)</f>
        <v>AlphaOmega</v>
      </c>
    </row>
    <row r="9504" spans="1:16" x14ac:dyDescent="0.25">
      <c r="A9504">
        <v>9503</v>
      </c>
      <c r="B9504" s="1">
        <v>44532</v>
      </c>
      <c r="C9504" s="1">
        <v>44541</v>
      </c>
      <c r="D9504" s="1">
        <v>44544</v>
      </c>
      <c r="E9504" s="1">
        <v>44547</v>
      </c>
      <c r="F9504">
        <v>4</v>
      </c>
      <c r="G9504" t="str">
        <f>VLOOKUP(F9504,dComprador!A:B,2,0)</f>
        <v>Lira</v>
      </c>
      <c r="H9504">
        <v>11</v>
      </c>
      <c r="I9504" t="str">
        <f>VLOOKUP(H9504,dMateriaPrima!A:B,2,0)</f>
        <v>Papel</v>
      </c>
      <c r="J9504">
        <f>VLOOKUP(H9504,dMateriaPrima!A:C,3,0)</f>
        <v>9</v>
      </c>
      <c r="K9504">
        <v>249</v>
      </c>
      <c r="L9504">
        <f t="shared" si="297"/>
        <v>2241</v>
      </c>
      <c r="M9504">
        <v>0</v>
      </c>
      <c r="N9504">
        <f t="shared" si="296"/>
        <v>2241</v>
      </c>
      <c r="O9504">
        <v>3</v>
      </c>
      <c r="P9504" t="str">
        <f>VLOOKUP(O9504,dFornecedor!A:B,2,0)</f>
        <v>StepUp</v>
      </c>
    </row>
    <row r="9505" spans="1:16" x14ac:dyDescent="0.25">
      <c r="A9505">
        <v>9504</v>
      </c>
      <c r="B9505" s="1">
        <v>44532</v>
      </c>
      <c r="C9505" s="1">
        <v>44534</v>
      </c>
      <c r="D9505" s="1">
        <v>44540</v>
      </c>
      <c r="E9505" s="1">
        <v>44539</v>
      </c>
      <c r="F9505">
        <v>4</v>
      </c>
      <c r="G9505" t="str">
        <f>VLOOKUP(F9505,dComprador!A:B,2,0)</f>
        <v>Lira</v>
      </c>
      <c r="H9505">
        <v>5</v>
      </c>
      <c r="I9505" t="str">
        <f>VLOOKUP(H9505,dMateriaPrima!A:B,2,0)</f>
        <v>Areia</v>
      </c>
      <c r="J9505">
        <f>VLOOKUP(H9505,dMateriaPrima!A:C,3,0)</f>
        <v>3.59</v>
      </c>
      <c r="K9505">
        <v>5</v>
      </c>
      <c r="L9505">
        <f t="shared" si="297"/>
        <v>17.95</v>
      </c>
      <c r="M9505">
        <v>0</v>
      </c>
      <c r="N9505">
        <f t="shared" si="296"/>
        <v>17.95</v>
      </c>
      <c r="O9505">
        <v>4</v>
      </c>
      <c r="P9505" t="str">
        <f>VLOOKUP(O9505,dFornecedor!A:B,2,0)</f>
        <v>AlphaOmega</v>
      </c>
    </row>
    <row r="9506" spans="1:16" x14ac:dyDescent="0.25">
      <c r="A9506">
        <v>9505</v>
      </c>
      <c r="B9506" s="1">
        <v>44532</v>
      </c>
      <c r="C9506" s="1">
        <v>44532</v>
      </c>
      <c r="D9506" s="1">
        <v>44539</v>
      </c>
      <c r="E9506" s="1">
        <v>44539</v>
      </c>
      <c r="F9506">
        <v>4</v>
      </c>
      <c r="G9506" t="str">
        <f>VLOOKUP(F9506,dComprador!A:B,2,0)</f>
        <v>Lira</v>
      </c>
      <c r="H9506">
        <v>5</v>
      </c>
      <c r="I9506" t="str">
        <f>VLOOKUP(H9506,dMateriaPrima!A:B,2,0)</f>
        <v>Areia</v>
      </c>
      <c r="J9506">
        <f>VLOOKUP(H9506,dMateriaPrima!A:C,3,0)</f>
        <v>3.59</v>
      </c>
      <c r="K9506">
        <v>207</v>
      </c>
      <c r="L9506">
        <f t="shared" si="297"/>
        <v>743.13</v>
      </c>
      <c r="M9506">
        <v>0</v>
      </c>
      <c r="N9506">
        <f t="shared" si="296"/>
        <v>743.13</v>
      </c>
      <c r="O9506">
        <v>4</v>
      </c>
      <c r="P9506" t="str">
        <f>VLOOKUP(O9506,dFornecedor!A:B,2,0)</f>
        <v>AlphaOmega</v>
      </c>
    </row>
    <row r="9507" spans="1:16" x14ac:dyDescent="0.25">
      <c r="A9507">
        <v>9506</v>
      </c>
      <c r="B9507" s="1">
        <v>44532</v>
      </c>
      <c r="C9507" s="1">
        <v>44532</v>
      </c>
      <c r="D9507" s="1">
        <v>44541</v>
      </c>
      <c r="E9507" s="1">
        <v>44541</v>
      </c>
      <c r="F9507">
        <v>4</v>
      </c>
      <c r="G9507" t="str">
        <f>VLOOKUP(F9507,dComprador!A:B,2,0)</f>
        <v>Lira</v>
      </c>
      <c r="H9507">
        <v>9</v>
      </c>
      <c r="I9507" t="str">
        <f>VLOOKUP(H9507,dMateriaPrima!A:B,2,0)</f>
        <v>Couro</v>
      </c>
      <c r="J9507">
        <f>VLOOKUP(H9507,dMateriaPrima!A:C,3,0)</f>
        <v>4.4000000000000004</v>
      </c>
      <c r="K9507">
        <v>132</v>
      </c>
      <c r="L9507">
        <f t="shared" si="297"/>
        <v>580.80000000000007</v>
      </c>
      <c r="M9507">
        <v>0</v>
      </c>
      <c r="N9507">
        <f t="shared" si="296"/>
        <v>580.80000000000007</v>
      </c>
      <c r="O9507">
        <v>4</v>
      </c>
      <c r="P9507" t="str">
        <f>VLOOKUP(O9507,dFornecedor!A:B,2,0)</f>
        <v>AlphaOmega</v>
      </c>
    </row>
    <row r="9508" spans="1:16" x14ac:dyDescent="0.25">
      <c r="A9508">
        <v>9507</v>
      </c>
      <c r="B9508" s="1">
        <v>44532</v>
      </c>
      <c r="C9508" s="1">
        <v>44534</v>
      </c>
      <c r="D9508" s="1">
        <v>44552</v>
      </c>
      <c r="E9508" s="1">
        <v>44553</v>
      </c>
      <c r="F9508">
        <v>1</v>
      </c>
      <c r="G9508" t="str">
        <f>VLOOKUP(F9508,dComprador!A:B,2,0)</f>
        <v>Alon</v>
      </c>
      <c r="H9508">
        <v>7</v>
      </c>
      <c r="I9508" t="str">
        <f>VLOOKUP(H9508,dMateriaPrima!A:B,2,0)</f>
        <v>Poliéster</v>
      </c>
      <c r="J9508">
        <f>VLOOKUP(H9508,dMateriaPrima!A:C,3,0)</f>
        <v>8</v>
      </c>
      <c r="K9508">
        <v>87</v>
      </c>
      <c r="L9508">
        <f t="shared" si="297"/>
        <v>696</v>
      </c>
      <c r="M9508">
        <v>39</v>
      </c>
      <c r="N9508">
        <f t="shared" si="296"/>
        <v>424.56</v>
      </c>
      <c r="O9508">
        <v>2</v>
      </c>
      <c r="P9508" t="str">
        <f>VLOOKUP(O9508,dFornecedor!A:B,2,0)</f>
        <v>Minerva</v>
      </c>
    </row>
    <row r="9509" spans="1:16" x14ac:dyDescent="0.25">
      <c r="A9509">
        <v>9508</v>
      </c>
      <c r="B9509" s="1">
        <v>44532</v>
      </c>
      <c r="C9509" s="1">
        <v>44534</v>
      </c>
      <c r="D9509" s="1">
        <v>44550</v>
      </c>
      <c r="E9509" s="1">
        <v>44553</v>
      </c>
      <c r="F9509">
        <v>1</v>
      </c>
      <c r="G9509" t="str">
        <f>VLOOKUP(F9509,dComprador!A:B,2,0)</f>
        <v>Alon</v>
      </c>
      <c r="H9509">
        <v>9</v>
      </c>
      <c r="I9509" t="str">
        <f>VLOOKUP(H9509,dMateriaPrima!A:B,2,0)</f>
        <v>Couro</v>
      </c>
      <c r="J9509">
        <f>VLOOKUP(H9509,dMateriaPrima!A:C,3,0)</f>
        <v>4.4000000000000004</v>
      </c>
      <c r="K9509">
        <v>79</v>
      </c>
      <c r="L9509">
        <f t="shared" si="297"/>
        <v>347.6</v>
      </c>
      <c r="M9509">
        <v>0</v>
      </c>
      <c r="N9509">
        <f t="shared" si="296"/>
        <v>347.6</v>
      </c>
      <c r="O9509">
        <v>4</v>
      </c>
      <c r="P9509" t="str">
        <f>VLOOKUP(O9509,dFornecedor!A:B,2,0)</f>
        <v>AlphaOmega</v>
      </c>
    </row>
    <row r="9510" spans="1:16" x14ac:dyDescent="0.25">
      <c r="A9510">
        <v>9509</v>
      </c>
      <c r="B9510" s="1">
        <v>44532</v>
      </c>
      <c r="C9510" s="1">
        <v>44541</v>
      </c>
      <c r="D9510" s="1">
        <v>44550</v>
      </c>
      <c r="E9510" s="1">
        <v>44551</v>
      </c>
      <c r="F9510">
        <v>1</v>
      </c>
      <c r="G9510" t="str">
        <f>VLOOKUP(F9510,dComprador!A:B,2,0)</f>
        <v>Alon</v>
      </c>
      <c r="H9510">
        <v>1</v>
      </c>
      <c r="I9510" t="str">
        <f>VLOOKUP(H9510,dMateriaPrima!A:B,2,0)</f>
        <v>Tecido</v>
      </c>
      <c r="J9510">
        <f>VLOOKUP(H9510,dMateriaPrima!A:C,3,0)</f>
        <v>18</v>
      </c>
      <c r="K9510">
        <v>38</v>
      </c>
      <c r="L9510">
        <f t="shared" si="297"/>
        <v>684</v>
      </c>
      <c r="M9510">
        <v>0</v>
      </c>
      <c r="N9510">
        <f t="shared" si="296"/>
        <v>684</v>
      </c>
      <c r="O9510">
        <v>2</v>
      </c>
      <c r="P9510" t="str">
        <f>VLOOKUP(O9510,dFornecedor!A:B,2,0)</f>
        <v>Minerva</v>
      </c>
    </row>
    <row r="9511" spans="1:16" x14ac:dyDescent="0.25">
      <c r="A9511">
        <v>9510</v>
      </c>
      <c r="B9511" s="1">
        <v>44532</v>
      </c>
      <c r="C9511" s="1">
        <v>44541</v>
      </c>
      <c r="D9511" s="1">
        <v>44565</v>
      </c>
      <c r="E9511" s="1">
        <v>44565</v>
      </c>
      <c r="F9511">
        <v>1</v>
      </c>
      <c r="G9511" t="str">
        <f>VLOOKUP(F9511,dComprador!A:B,2,0)</f>
        <v>Alon</v>
      </c>
      <c r="H9511">
        <v>9</v>
      </c>
      <c r="I9511" t="str">
        <f>VLOOKUP(H9511,dMateriaPrima!A:B,2,0)</f>
        <v>Couro</v>
      </c>
      <c r="J9511">
        <f>VLOOKUP(H9511,dMateriaPrima!A:C,3,0)</f>
        <v>4.4000000000000004</v>
      </c>
      <c r="K9511">
        <v>175</v>
      </c>
      <c r="L9511">
        <f t="shared" si="297"/>
        <v>770.00000000000011</v>
      </c>
      <c r="M9511">
        <v>0</v>
      </c>
      <c r="N9511">
        <f t="shared" si="296"/>
        <v>770.00000000000011</v>
      </c>
      <c r="O9511">
        <v>1</v>
      </c>
      <c r="P9511" t="str">
        <f>VLOOKUP(O9511,dFornecedor!A:B,2,0)</f>
        <v>NorthShore</v>
      </c>
    </row>
    <row r="9512" spans="1:16" x14ac:dyDescent="0.25">
      <c r="A9512">
        <v>9511</v>
      </c>
      <c r="B9512" s="1">
        <v>44532</v>
      </c>
      <c r="C9512" s="1">
        <v>44541</v>
      </c>
      <c r="D9512" s="1">
        <v>44564</v>
      </c>
      <c r="E9512" s="1">
        <v>44566</v>
      </c>
      <c r="F9512">
        <v>1</v>
      </c>
      <c r="G9512" t="str">
        <f>VLOOKUP(F9512,dComprador!A:B,2,0)</f>
        <v>Alon</v>
      </c>
      <c r="H9512">
        <v>1</v>
      </c>
      <c r="I9512" t="str">
        <f>VLOOKUP(H9512,dMateriaPrima!A:B,2,0)</f>
        <v>Tecido</v>
      </c>
      <c r="J9512">
        <f>VLOOKUP(H9512,dMateriaPrima!A:C,3,0)</f>
        <v>18</v>
      </c>
      <c r="K9512">
        <v>80</v>
      </c>
      <c r="L9512">
        <f t="shared" si="297"/>
        <v>1440</v>
      </c>
      <c r="M9512">
        <v>0</v>
      </c>
      <c r="N9512">
        <f t="shared" si="296"/>
        <v>1440</v>
      </c>
      <c r="O9512">
        <v>2</v>
      </c>
      <c r="P9512" t="str">
        <f>VLOOKUP(O9512,dFornecedor!A:B,2,0)</f>
        <v>Minerva</v>
      </c>
    </row>
    <row r="9513" spans="1:16" x14ac:dyDescent="0.25">
      <c r="A9513">
        <v>9512</v>
      </c>
      <c r="B9513" s="1">
        <v>44532</v>
      </c>
      <c r="C9513" s="1">
        <v>44541</v>
      </c>
      <c r="D9513" s="1">
        <v>44556</v>
      </c>
      <c r="E9513" s="1">
        <v>44556</v>
      </c>
      <c r="F9513">
        <v>1</v>
      </c>
      <c r="G9513" t="str">
        <f>VLOOKUP(F9513,dComprador!A:B,2,0)</f>
        <v>Alon</v>
      </c>
      <c r="H9513">
        <v>11</v>
      </c>
      <c r="I9513" t="str">
        <f>VLOOKUP(H9513,dMateriaPrima!A:B,2,0)</f>
        <v>Papel</v>
      </c>
      <c r="J9513">
        <f>VLOOKUP(H9513,dMateriaPrima!A:C,3,0)</f>
        <v>9</v>
      </c>
      <c r="K9513">
        <v>154</v>
      </c>
      <c r="L9513">
        <f t="shared" si="297"/>
        <v>1386</v>
      </c>
      <c r="M9513">
        <v>0</v>
      </c>
      <c r="N9513">
        <f t="shared" si="296"/>
        <v>1386</v>
      </c>
      <c r="O9513">
        <v>3</v>
      </c>
      <c r="P9513" t="str">
        <f>VLOOKUP(O9513,dFornecedor!A:B,2,0)</f>
        <v>StepUp</v>
      </c>
    </row>
    <row r="9514" spans="1:16" x14ac:dyDescent="0.25">
      <c r="A9514">
        <v>9513</v>
      </c>
      <c r="B9514" s="1">
        <v>44533</v>
      </c>
      <c r="C9514" s="1">
        <v>44533</v>
      </c>
      <c r="D9514" s="1">
        <v>44540</v>
      </c>
      <c r="E9514" s="1">
        <v>44543</v>
      </c>
      <c r="F9514">
        <v>4</v>
      </c>
      <c r="G9514" t="str">
        <f>VLOOKUP(F9514,dComprador!A:B,2,0)</f>
        <v>Lira</v>
      </c>
      <c r="H9514">
        <v>8</v>
      </c>
      <c r="I9514" t="str">
        <f>VLOOKUP(H9514,dMateriaPrima!A:B,2,0)</f>
        <v>Cimento</v>
      </c>
      <c r="J9514">
        <f>VLOOKUP(H9514,dMateriaPrima!A:C,3,0)</f>
        <v>23</v>
      </c>
      <c r="K9514">
        <v>108</v>
      </c>
      <c r="L9514">
        <f t="shared" si="297"/>
        <v>2484</v>
      </c>
      <c r="M9514">
        <v>0</v>
      </c>
      <c r="N9514">
        <f t="shared" si="296"/>
        <v>2484</v>
      </c>
      <c r="O9514">
        <v>2</v>
      </c>
      <c r="P9514" t="str">
        <f>VLOOKUP(O9514,dFornecedor!A:B,2,0)</f>
        <v>Minerva</v>
      </c>
    </row>
    <row r="9515" spans="1:16" x14ac:dyDescent="0.25">
      <c r="A9515">
        <v>9514</v>
      </c>
      <c r="B9515" s="1">
        <v>44533</v>
      </c>
      <c r="C9515" s="1">
        <v>44537</v>
      </c>
      <c r="D9515" s="1">
        <v>44540</v>
      </c>
      <c r="E9515" s="1">
        <v>44544</v>
      </c>
      <c r="F9515">
        <v>4</v>
      </c>
      <c r="G9515" t="str">
        <f>VLOOKUP(F9515,dComprador!A:B,2,0)</f>
        <v>Lira</v>
      </c>
      <c r="H9515">
        <v>11</v>
      </c>
      <c r="I9515" t="str">
        <f>VLOOKUP(H9515,dMateriaPrima!A:B,2,0)</f>
        <v>Papel</v>
      </c>
      <c r="J9515">
        <f>VLOOKUP(H9515,dMateriaPrima!A:C,3,0)</f>
        <v>9</v>
      </c>
      <c r="K9515">
        <v>46</v>
      </c>
      <c r="L9515">
        <f t="shared" si="297"/>
        <v>414</v>
      </c>
      <c r="M9515">
        <v>0</v>
      </c>
      <c r="N9515">
        <f t="shared" si="296"/>
        <v>414</v>
      </c>
      <c r="O9515">
        <v>1</v>
      </c>
      <c r="P9515" t="str">
        <f>VLOOKUP(O9515,dFornecedor!A:B,2,0)</f>
        <v>NorthShore</v>
      </c>
    </row>
    <row r="9516" spans="1:16" x14ac:dyDescent="0.25">
      <c r="A9516">
        <v>9515</v>
      </c>
      <c r="B9516" s="1">
        <v>44533</v>
      </c>
      <c r="C9516" s="1">
        <v>44542</v>
      </c>
      <c r="D9516" s="1">
        <v>44545</v>
      </c>
      <c r="E9516" s="1">
        <v>44546</v>
      </c>
      <c r="F9516">
        <v>4</v>
      </c>
      <c r="G9516" t="str">
        <f>VLOOKUP(F9516,dComprador!A:B,2,0)</f>
        <v>Lira</v>
      </c>
      <c r="H9516">
        <v>3</v>
      </c>
      <c r="I9516" t="str">
        <f>VLOOKUP(H9516,dMateriaPrima!A:B,2,0)</f>
        <v>Barra Metal</v>
      </c>
      <c r="J9516">
        <f>VLOOKUP(H9516,dMateriaPrima!A:C,3,0)</f>
        <v>565</v>
      </c>
      <c r="K9516">
        <v>47</v>
      </c>
      <c r="L9516">
        <f t="shared" si="297"/>
        <v>26555</v>
      </c>
      <c r="M9516">
        <v>0</v>
      </c>
      <c r="N9516">
        <f t="shared" si="296"/>
        <v>26555</v>
      </c>
      <c r="O9516">
        <v>1</v>
      </c>
      <c r="P9516" t="str">
        <f>VLOOKUP(O9516,dFornecedor!A:B,2,0)</f>
        <v>NorthShore</v>
      </c>
    </row>
    <row r="9517" spans="1:16" x14ac:dyDescent="0.25">
      <c r="A9517">
        <v>9516</v>
      </c>
      <c r="B9517" s="1">
        <v>44533</v>
      </c>
      <c r="C9517" s="1">
        <v>44533</v>
      </c>
      <c r="D9517" s="1">
        <v>44554</v>
      </c>
      <c r="E9517" s="1">
        <v>44555</v>
      </c>
      <c r="F9517">
        <v>1</v>
      </c>
      <c r="G9517" t="str">
        <f>VLOOKUP(F9517,dComprador!A:B,2,0)</f>
        <v>Alon</v>
      </c>
      <c r="H9517">
        <v>10</v>
      </c>
      <c r="I9517" t="str">
        <f>VLOOKUP(H9517,dMateriaPrima!A:B,2,0)</f>
        <v>Pedra Britada</v>
      </c>
      <c r="J9517">
        <f>VLOOKUP(H9517,dMateriaPrima!A:C,3,0)</f>
        <v>56</v>
      </c>
      <c r="K9517">
        <v>101</v>
      </c>
      <c r="L9517">
        <f t="shared" si="297"/>
        <v>5656</v>
      </c>
      <c r="M9517">
        <v>0</v>
      </c>
      <c r="N9517">
        <f t="shared" si="296"/>
        <v>5656</v>
      </c>
      <c r="O9517">
        <v>4</v>
      </c>
      <c r="P9517" t="str">
        <f>VLOOKUP(O9517,dFornecedor!A:B,2,0)</f>
        <v>AlphaOmega</v>
      </c>
    </row>
    <row r="9518" spans="1:16" x14ac:dyDescent="0.25">
      <c r="A9518">
        <v>9517</v>
      </c>
      <c r="B9518" s="1">
        <v>44533</v>
      </c>
      <c r="C9518" s="1">
        <v>44533</v>
      </c>
      <c r="D9518" s="1">
        <v>44553</v>
      </c>
      <c r="E9518" s="1">
        <v>44552</v>
      </c>
      <c r="F9518">
        <v>1</v>
      </c>
      <c r="G9518" t="str">
        <f>VLOOKUP(F9518,dComprador!A:B,2,0)</f>
        <v>Alon</v>
      </c>
      <c r="H9518">
        <v>1</v>
      </c>
      <c r="I9518" t="str">
        <f>VLOOKUP(H9518,dMateriaPrima!A:B,2,0)</f>
        <v>Tecido</v>
      </c>
      <c r="J9518">
        <f>VLOOKUP(H9518,dMateriaPrima!A:C,3,0)</f>
        <v>18</v>
      </c>
      <c r="K9518">
        <v>195</v>
      </c>
      <c r="L9518">
        <f t="shared" si="297"/>
        <v>3510</v>
      </c>
      <c r="M9518">
        <v>0</v>
      </c>
      <c r="N9518">
        <f t="shared" si="296"/>
        <v>3510</v>
      </c>
      <c r="O9518">
        <v>2</v>
      </c>
      <c r="P9518" t="str">
        <f>VLOOKUP(O9518,dFornecedor!A:B,2,0)</f>
        <v>Minerva</v>
      </c>
    </row>
    <row r="9519" spans="1:16" x14ac:dyDescent="0.25">
      <c r="A9519">
        <v>9518</v>
      </c>
      <c r="B9519" s="1">
        <v>44533</v>
      </c>
      <c r="C9519" s="1">
        <v>44536</v>
      </c>
      <c r="D9519" s="1">
        <v>44552</v>
      </c>
      <c r="E9519" s="1">
        <v>44554</v>
      </c>
      <c r="F9519">
        <v>1</v>
      </c>
      <c r="G9519" t="str">
        <f>VLOOKUP(F9519,dComprador!A:B,2,0)</f>
        <v>Alon</v>
      </c>
      <c r="H9519">
        <v>7</v>
      </c>
      <c r="I9519" t="str">
        <f>VLOOKUP(H9519,dMateriaPrima!A:B,2,0)</f>
        <v>Poliéster</v>
      </c>
      <c r="J9519">
        <f>VLOOKUP(H9519,dMateriaPrima!A:C,3,0)</f>
        <v>8</v>
      </c>
      <c r="K9519">
        <v>164</v>
      </c>
      <c r="L9519">
        <f t="shared" si="297"/>
        <v>1312</v>
      </c>
      <c r="M9519">
        <v>0</v>
      </c>
      <c r="N9519">
        <f t="shared" si="296"/>
        <v>1312</v>
      </c>
      <c r="O9519">
        <v>4</v>
      </c>
      <c r="P9519" t="str">
        <f>VLOOKUP(O9519,dFornecedor!A:B,2,0)</f>
        <v>AlphaOmega</v>
      </c>
    </row>
    <row r="9520" spans="1:16" x14ac:dyDescent="0.25">
      <c r="A9520">
        <v>9519</v>
      </c>
      <c r="B9520" s="1">
        <v>44533</v>
      </c>
      <c r="C9520" s="1">
        <v>44541</v>
      </c>
      <c r="D9520" s="1">
        <v>44551</v>
      </c>
      <c r="E9520" s="1">
        <v>44554</v>
      </c>
      <c r="F9520">
        <v>1</v>
      </c>
      <c r="G9520" t="str">
        <f>VLOOKUP(F9520,dComprador!A:B,2,0)</f>
        <v>Alon</v>
      </c>
      <c r="H9520">
        <v>9</v>
      </c>
      <c r="I9520" t="str">
        <f>VLOOKUP(H9520,dMateriaPrima!A:B,2,0)</f>
        <v>Couro</v>
      </c>
      <c r="J9520">
        <f>VLOOKUP(H9520,dMateriaPrima!A:C,3,0)</f>
        <v>4.4000000000000004</v>
      </c>
      <c r="K9520">
        <v>283</v>
      </c>
      <c r="L9520">
        <f t="shared" si="297"/>
        <v>1245.2</v>
      </c>
      <c r="M9520">
        <v>0</v>
      </c>
      <c r="N9520">
        <f t="shared" si="296"/>
        <v>1245.2</v>
      </c>
      <c r="O9520">
        <v>2</v>
      </c>
      <c r="P9520" t="str">
        <f>VLOOKUP(O9520,dFornecedor!A:B,2,0)</f>
        <v>Minerva</v>
      </c>
    </row>
    <row r="9521" spans="1:16" x14ac:dyDescent="0.25">
      <c r="A9521">
        <v>9520</v>
      </c>
      <c r="B9521" s="1">
        <v>44533</v>
      </c>
      <c r="C9521" s="1">
        <v>44536</v>
      </c>
      <c r="D9521" s="1">
        <v>44565</v>
      </c>
      <c r="E9521" s="1">
        <v>44567</v>
      </c>
      <c r="F9521">
        <v>1</v>
      </c>
      <c r="G9521" t="str">
        <f>VLOOKUP(F9521,dComprador!A:B,2,0)</f>
        <v>Alon</v>
      </c>
      <c r="H9521">
        <v>4</v>
      </c>
      <c r="I9521" t="str">
        <f>VLOOKUP(H9521,dMateriaPrima!A:B,2,0)</f>
        <v>Madeira</v>
      </c>
      <c r="J9521">
        <f>VLOOKUP(H9521,dMateriaPrima!A:C,3,0)</f>
        <v>168</v>
      </c>
      <c r="K9521">
        <v>53</v>
      </c>
      <c r="L9521">
        <f t="shared" si="297"/>
        <v>8904</v>
      </c>
      <c r="M9521">
        <v>0</v>
      </c>
      <c r="N9521">
        <f t="shared" si="296"/>
        <v>8904</v>
      </c>
      <c r="O9521">
        <v>3</v>
      </c>
      <c r="P9521" t="str">
        <f>VLOOKUP(O9521,dFornecedor!A:B,2,0)</f>
        <v>StepUp</v>
      </c>
    </row>
    <row r="9522" spans="1:16" x14ac:dyDescent="0.25">
      <c r="A9522">
        <v>9521</v>
      </c>
      <c r="B9522" s="1">
        <v>44533</v>
      </c>
      <c r="C9522" s="1">
        <v>44533</v>
      </c>
      <c r="D9522" s="1">
        <v>44565</v>
      </c>
      <c r="E9522" s="1">
        <v>44567</v>
      </c>
      <c r="F9522">
        <v>1</v>
      </c>
      <c r="G9522" t="str">
        <f>VLOOKUP(F9522,dComprador!A:B,2,0)</f>
        <v>Alon</v>
      </c>
      <c r="H9522">
        <v>2</v>
      </c>
      <c r="I9522" t="str">
        <f>VLOOKUP(H9522,dMateriaPrima!A:B,2,0)</f>
        <v>Chapa Metal</v>
      </c>
      <c r="J9522">
        <f>VLOOKUP(H9522,dMateriaPrima!A:C,3,0)</f>
        <v>299.89999999999998</v>
      </c>
      <c r="K9522">
        <v>421</v>
      </c>
      <c r="L9522">
        <f t="shared" si="297"/>
        <v>126257.9</v>
      </c>
      <c r="M9522">
        <v>0</v>
      </c>
      <c r="N9522">
        <f t="shared" si="296"/>
        <v>126257.9</v>
      </c>
      <c r="O9522">
        <v>2</v>
      </c>
      <c r="P9522" t="str">
        <f>VLOOKUP(O9522,dFornecedor!A:B,2,0)</f>
        <v>Minerva</v>
      </c>
    </row>
    <row r="9523" spans="1:16" x14ac:dyDescent="0.25">
      <c r="A9523">
        <v>9522</v>
      </c>
      <c r="B9523" s="1">
        <v>44533</v>
      </c>
      <c r="C9523" s="1">
        <v>44533</v>
      </c>
      <c r="D9523" s="1">
        <v>44556</v>
      </c>
      <c r="E9523" s="1">
        <v>44560</v>
      </c>
      <c r="F9523">
        <v>1</v>
      </c>
      <c r="G9523" t="str">
        <f>VLOOKUP(F9523,dComprador!A:B,2,0)</f>
        <v>Alon</v>
      </c>
      <c r="H9523">
        <v>9</v>
      </c>
      <c r="I9523" t="str">
        <f>VLOOKUP(H9523,dMateriaPrima!A:B,2,0)</f>
        <v>Couro</v>
      </c>
      <c r="J9523">
        <f>VLOOKUP(H9523,dMateriaPrima!A:C,3,0)</f>
        <v>4.4000000000000004</v>
      </c>
      <c r="K9523">
        <v>174</v>
      </c>
      <c r="L9523">
        <f t="shared" si="297"/>
        <v>765.6</v>
      </c>
      <c r="M9523">
        <v>23</v>
      </c>
      <c r="N9523">
        <f t="shared" si="296"/>
        <v>589.51200000000006</v>
      </c>
      <c r="O9523">
        <v>2</v>
      </c>
      <c r="P9523" t="str">
        <f>VLOOKUP(O9523,dFornecedor!A:B,2,0)</f>
        <v>Minerva</v>
      </c>
    </row>
    <row r="9524" spans="1:16" x14ac:dyDescent="0.25">
      <c r="A9524">
        <v>9523</v>
      </c>
      <c r="B9524" s="1">
        <v>44534</v>
      </c>
      <c r="C9524" s="1">
        <v>44543</v>
      </c>
      <c r="D9524" s="1">
        <v>44547</v>
      </c>
      <c r="E9524" s="1">
        <v>44550</v>
      </c>
      <c r="F9524">
        <v>4</v>
      </c>
      <c r="G9524" t="str">
        <f>VLOOKUP(F9524,dComprador!A:B,2,0)</f>
        <v>Lira</v>
      </c>
      <c r="H9524">
        <v>7</v>
      </c>
      <c r="I9524" t="str">
        <f>VLOOKUP(H9524,dMateriaPrima!A:B,2,0)</f>
        <v>Poliéster</v>
      </c>
      <c r="J9524">
        <f>VLOOKUP(H9524,dMateriaPrima!A:C,3,0)</f>
        <v>8</v>
      </c>
      <c r="K9524">
        <v>240</v>
      </c>
      <c r="L9524">
        <f t="shared" si="297"/>
        <v>1920</v>
      </c>
      <c r="M9524">
        <v>0</v>
      </c>
      <c r="N9524">
        <f t="shared" si="296"/>
        <v>1920</v>
      </c>
      <c r="O9524">
        <v>2</v>
      </c>
      <c r="P9524" t="str">
        <f>VLOOKUP(O9524,dFornecedor!A:B,2,0)</f>
        <v>Minerva</v>
      </c>
    </row>
    <row r="9525" spans="1:16" x14ac:dyDescent="0.25">
      <c r="A9525">
        <v>9524</v>
      </c>
      <c r="B9525" s="1">
        <v>44534</v>
      </c>
      <c r="C9525" s="1">
        <v>44534</v>
      </c>
      <c r="D9525" s="1">
        <v>44542</v>
      </c>
      <c r="E9525" s="1">
        <v>44541</v>
      </c>
      <c r="F9525">
        <v>4</v>
      </c>
      <c r="G9525" t="str">
        <f>VLOOKUP(F9525,dComprador!A:B,2,0)</f>
        <v>Lira</v>
      </c>
      <c r="H9525">
        <v>11</v>
      </c>
      <c r="I9525" t="str">
        <f>VLOOKUP(H9525,dMateriaPrima!A:B,2,0)</f>
        <v>Papel</v>
      </c>
      <c r="J9525">
        <f>VLOOKUP(H9525,dMateriaPrima!A:C,3,0)</f>
        <v>9</v>
      </c>
      <c r="K9525">
        <v>428</v>
      </c>
      <c r="L9525">
        <f t="shared" si="297"/>
        <v>3852</v>
      </c>
      <c r="M9525">
        <v>27</v>
      </c>
      <c r="N9525">
        <f t="shared" si="296"/>
        <v>2811.96</v>
      </c>
      <c r="O9525">
        <v>4</v>
      </c>
      <c r="P9525" t="str">
        <f>VLOOKUP(O9525,dFornecedor!A:B,2,0)</f>
        <v>AlphaOmega</v>
      </c>
    </row>
    <row r="9526" spans="1:16" x14ac:dyDescent="0.25">
      <c r="A9526">
        <v>9525</v>
      </c>
      <c r="B9526" s="1">
        <v>44534</v>
      </c>
      <c r="C9526" s="1">
        <v>44537</v>
      </c>
      <c r="D9526" s="1">
        <v>44540</v>
      </c>
      <c r="E9526" s="1">
        <v>44542</v>
      </c>
      <c r="F9526">
        <v>4</v>
      </c>
      <c r="G9526" t="str">
        <f>VLOOKUP(F9526,dComprador!A:B,2,0)</f>
        <v>Lira</v>
      </c>
      <c r="H9526">
        <v>8</v>
      </c>
      <c r="I9526" t="str">
        <f>VLOOKUP(H9526,dMateriaPrima!A:B,2,0)</f>
        <v>Cimento</v>
      </c>
      <c r="J9526">
        <f>VLOOKUP(H9526,dMateriaPrima!A:C,3,0)</f>
        <v>23</v>
      </c>
      <c r="K9526">
        <v>34</v>
      </c>
      <c r="L9526">
        <f t="shared" si="297"/>
        <v>782</v>
      </c>
      <c r="M9526">
        <v>0</v>
      </c>
      <c r="N9526">
        <f t="shared" si="296"/>
        <v>782</v>
      </c>
      <c r="O9526">
        <v>1</v>
      </c>
      <c r="P9526" t="str">
        <f>VLOOKUP(O9526,dFornecedor!A:B,2,0)</f>
        <v>NorthShore</v>
      </c>
    </row>
    <row r="9527" spans="1:16" x14ac:dyDescent="0.25">
      <c r="A9527">
        <v>9526</v>
      </c>
      <c r="B9527" s="1">
        <v>44534</v>
      </c>
      <c r="C9527" s="1">
        <v>44535</v>
      </c>
      <c r="D9527" s="1">
        <v>44539</v>
      </c>
      <c r="E9527" s="1">
        <v>44541</v>
      </c>
      <c r="F9527">
        <v>4</v>
      </c>
      <c r="G9527" t="str">
        <f>VLOOKUP(F9527,dComprador!A:B,2,0)</f>
        <v>Lira</v>
      </c>
      <c r="H9527">
        <v>5</v>
      </c>
      <c r="I9527" t="str">
        <f>VLOOKUP(H9527,dMateriaPrima!A:B,2,0)</f>
        <v>Areia</v>
      </c>
      <c r="J9527">
        <f>VLOOKUP(H9527,dMateriaPrima!A:C,3,0)</f>
        <v>3.59</v>
      </c>
      <c r="K9527">
        <v>42</v>
      </c>
      <c r="L9527">
        <f t="shared" si="297"/>
        <v>150.78</v>
      </c>
      <c r="M9527">
        <v>0</v>
      </c>
      <c r="N9527">
        <f t="shared" si="296"/>
        <v>150.78</v>
      </c>
      <c r="O9527">
        <v>3</v>
      </c>
      <c r="P9527" t="str">
        <f>VLOOKUP(O9527,dFornecedor!A:B,2,0)</f>
        <v>StepUp</v>
      </c>
    </row>
    <row r="9528" spans="1:16" x14ac:dyDescent="0.25">
      <c r="A9528">
        <v>9527</v>
      </c>
      <c r="B9528" s="1">
        <v>44534</v>
      </c>
      <c r="C9528" s="1">
        <v>44536</v>
      </c>
      <c r="D9528" s="1">
        <v>44556</v>
      </c>
      <c r="E9528" s="1">
        <v>44555</v>
      </c>
      <c r="F9528">
        <v>1</v>
      </c>
      <c r="G9528" t="str">
        <f>VLOOKUP(F9528,dComprador!A:B,2,0)</f>
        <v>Alon</v>
      </c>
      <c r="H9528">
        <v>11</v>
      </c>
      <c r="I9528" t="str">
        <f>VLOOKUP(H9528,dMateriaPrima!A:B,2,0)</f>
        <v>Papel</v>
      </c>
      <c r="J9528">
        <f>VLOOKUP(H9528,dMateriaPrima!A:C,3,0)</f>
        <v>9</v>
      </c>
      <c r="K9528">
        <v>44</v>
      </c>
      <c r="L9528">
        <f t="shared" si="297"/>
        <v>396</v>
      </c>
      <c r="M9528">
        <v>0</v>
      </c>
      <c r="N9528">
        <f t="shared" si="296"/>
        <v>396</v>
      </c>
      <c r="O9528">
        <v>2</v>
      </c>
      <c r="P9528" t="str">
        <f>VLOOKUP(O9528,dFornecedor!A:B,2,0)</f>
        <v>Minerva</v>
      </c>
    </row>
    <row r="9529" spans="1:16" x14ac:dyDescent="0.25">
      <c r="A9529">
        <v>9528</v>
      </c>
      <c r="B9529" s="1">
        <v>44534</v>
      </c>
      <c r="C9529" s="1">
        <v>44538</v>
      </c>
      <c r="D9529" s="1">
        <v>44564</v>
      </c>
      <c r="E9529" s="1">
        <v>44567</v>
      </c>
      <c r="F9529">
        <v>1</v>
      </c>
      <c r="G9529" t="str">
        <f>VLOOKUP(F9529,dComprador!A:B,2,0)</f>
        <v>Alon</v>
      </c>
      <c r="H9529">
        <v>7</v>
      </c>
      <c r="I9529" t="str">
        <f>VLOOKUP(H9529,dMateriaPrima!A:B,2,0)</f>
        <v>Poliéster</v>
      </c>
      <c r="J9529">
        <f>VLOOKUP(H9529,dMateriaPrima!A:C,3,0)</f>
        <v>8</v>
      </c>
      <c r="K9529">
        <v>305</v>
      </c>
      <c r="L9529">
        <f t="shared" si="297"/>
        <v>2440</v>
      </c>
      <c r="M9529">
        <v>0</v>
      </c>
      <c r="N9529">
        <f t="shared" si="296"/>
        <v>2440</v>
      </c>
      <c r="O9529">
        <v>1</v>
      </c>
      <c r="P9529" t="str">
        <f>VLOOKUP(O9529,dFornecedor!A:B,2,0)</f>
        <v>NorthShore</v>
      </c>
    </row>
    <row r="9530" spans="1:16" x14ac:dyDescent="0.25">
      <c r="A9530">
        <v>9529</v>
      </c>
      <c r="B9530" s="1">
        <v>44534</v>
      </c>
      <c r="C9530" s="1">
        <v>44534</v>
      </c>
      <c r="D9530" s="1">
        <v>44568</v>
      </c>
      <c r="E9530" s="1">
        <v>44570</v>
      </c>
      <c r="F9530">
        <v>1</v>
      </c>
      <c r="G9530" t="str">
        <f>VLOOKUP(F9530,dComprador!A:B,2,0)</f>
        <v>Alon</v>
      </c>
      <c r="H9530">
        <v>9</v>
      </c>
      <c r="I9530" t="str">
        <f>VLOOKUP(H9530,dMateriaPrima!A:B,2,0)</f>
        <v>Couro</v>
      </c>
      <c r="J9530">
        <f>VLOOKUP(H9530,dMateriaPrima!A:C,3,0)</f>
        <v>4.4000000000000004</v>
      </c>
      <c r="K9530">
        <v>251</v>
      </c>
      <c r="L9530">
        <f t="shared" si="297"/>
        <v>1104.4000000000001</v>
      </c>
      <c r="M9530">
        <v>0</v>
      </c>
      <c r="N9530">
        <f t="shared" si="296"/>
        <v>1104.4000000000001</v>
      </c>
      <c r="O9530">
        <v>2</v>
      </c>
      <c r="P9530" t="str">
        <f>VLOOKUP(O9530,dFornecedor!A:B,2,0)</f>
        <v>Minerva</v>
      </c>
    </row>
    <row r="9531" spans="1:16" x14ac:dyDescent="0.25">
      <c r="A9531">
        <v>9530</v>
      </c>
      <c r="B9531" s="1">
        <v>44534</v>
      </c>
      <c r="C9531" s="1">
        <v>44540</v>
      </c>
      <c r="D9531" s="1">
        <v>44555</v>
      </c>
      <c r="E9531" s="1">
        <v>44560</v>
      </c>
      <c r="F9531">
        <v>1</v>
      </c>
      <c r="G9531" t="str">
        <f>VLOOKUP(F9531,dComprador!A:B,2,0)</f>
        <v>Alon</v>
      </c>
      <c r="H9531">
        <v>1</v>
      </c>
      <c r="I9531" t="str">
        <f>VLOOKUP(H9531,dMateriaPrima!A:B,2,0)</f>
        <v>Tecido</v>
      </c>
      <c r="J9531">
        <f>VLOOKUP(H9531,dMateriaPrima!A:C,3,0)</f>
        <v>18</v>
      </c>
      <c r="K9531">
        <v>173</v>
      </c>
      <c r="L9531">
        <f t="shared" si="297"/>
        <v>3114</v>
      </c>
      <c r="M9531">
        <v>0</v>
      </c>
      <c r="N9531">
        <f t="shared" si="296"/>
        <v>3114</v>
      </c>
      <c r="O9531">
        <v>2</v>
      </c>
      <c r="P9531" t="str">
        <f>VLOOKUP(O9531,dFornecedor!A:B,2,0)</f>
        <v>Minerva</v>
      </c>
    </row>
    <row r="9532" spans="1:16" x14ac:dyDescent="0.25">
      <c r="A9532">
        <v>9531</v>
      </c>
      <c r="B9532" s="1">
        <v>44535</v>
      </c>
      <c r="C9532" s="1">
        <v>44545</v>
      </c>
      <c r="D9532" s="1">
        <v>44545</v>
      </c>
      <c r="E9532" s="1">
        <v>44550</v>
      </c>
      <c r="F9532">
        <v>4</v>
      </c>
      <c r="G9532" t="str">
        <f>VLOOKUP(F9532,dComprador!A:B,2,0)</f>
        <v>Lira</v>
      </c>
      <c r="H9532">
        <v>8</v>
      </c>
      <c r="I9532" t="str">
        <f>VLOOKUP(H9532,dMateriaPrima!A:B,2,0)</f>
        <v>Cimento</v>
      </c>
      <c r="J9532">
        <f>VLOOKUP(H9532,dMateriaPrima!A:C,3,0)</f>
        <v>23</v>
      </c>
      <c r="K9532">
        <v>110</v>
      </c>
      <c r="L9532">
        <f t="shared" si="297"/>
        <v>2530</v>
      </c>
      <c r="M9532">
        <v>0</v>
      </c>
      <c r="N9532">
        <f t="shared" si="296"/>
        <v>2530</v>
      </c>
      <c r="O9532">
        <v>1</v>
      </c>
      <c r="P9532" t="str">
        <f>VLOOKUP(O9532,dFornecedor!A:B,2,0)</f>
        <v>NorthShore</v>
      </c>
    </row>
    <row r="9533" spans="1:16" x14ac:dyDescent="0.25">
      <c r="A9533">
        <v>9532</v>
      </c>
      <c r="B9533" s="1">
        <v>44535</v>
      </c>
      <c r="C9533" s="1">
        <v>44542</v>
      </c>
      <c r="D9533" s="1">
        <v>44542</v>
      </c>
      <c r="E9533" s="1">
        <v>44550</v>
      </c>
      <c r="F9533">
        <v>4</v>
      </c>
      <c r="G9533" t="str">
        <f>VLOOKUP(F9533,dComprador!A:B,2,0)</f>
        <v>Lira</v>
      </c>
      <c r="H9533">
        <v>9</v>
      </c>
      <c r="I9533" t="str">
        <f>VLOOKUP(H9533,dMateriaPrima!A:B,2,0)</f>
        <v>Couro</v>
      </c>
      <c r="J9533">
        <f>VLOOKUP(H9533,dMateriaPrima!A:C,3,0)</f>
        <v>4.4000000000000004</v>
      </c>
      <c r="K9533">
        <v>239</v>
      </c>
      <c r="L9533">
        <f t="shared" si="297"/>
        <v>1051.6000000000001</v>
      </c>
      <c r="M9533">
        <v>0</v>
      </c>
      <c r="N9533">
        <f t="shared" si="296"/>
        <v>1051.6000000000001</v>
      </c>
      <c r="O9533">
        <v>3</v>
      </c>
      <c r="P9533" t="str">
        <f>VLOOKUP(O9533,dFornecedor!A:B,2,0)</f>
        <v>StepUp</v>
      </c>
    </row>
    <row r="9534" spans="1:16" x14ac:dyDescent="0.25">
      <c r="A9534">
        <v>9533</v>
      </c>
      <c r="B9534" s="1">
        <v>44535</v>
      </c>
      <c r="C9534" s="1">
        <v>44543</v>
      </c>
      <c r="D9534" s="1">
        <v>44546</v>
      </c>
      <c r="E9534" s="1">
        <v>44545</v>
      </c>
      <c r="F9534">
        <v>4</v>
      </c>
      <c r="G9534" t="str">
        <f>VLOOKUP(F9534,dComprador!A:B,2,0)</f>
        <v>Lira</v>
      </c>
      <c r="H9534">
        <v>7</v>
      </c>
      <c r="I9534" t="str">
        <f>VLOOKUP(H9534,dMateriaPrima!A:B,2,0)</f>
        <v>Poliéster</v>
      </c>
      <c r="J9534">
        <f>VLOOKUP(H9534,dMateriaPrima!A:C,3,0)</f>
        <v>8</v>
      </c>
      <c r="K9534">
        <v>1</v>
      </c>
      <c r="L9534">
        <f t="shared" si="297"/>
        <v>8</v>
      </c>
      <c r="M9534">
        <v>0</v>
      </c>
      <c r="N9534">
        <f t="shared" si="296"/>
        <v>8</v>
      </c>
      <c r="O9534">
        <v>3</v>
      </c>
      <c r="P9534" t="str">
        <f>VLOOKUP(O9534,dFornecedor!A:B,2,0)</f>
        <v>StepUp</v>
      </c>
    </row>
    <row r="9535" spans="1:16" x14ac:dyDescent="0.25">
      <c r="A9535">
        <v>9534</v>
      </c>
      <c r="B9535" s="1">
        <v>44535</v>
      </c>
      <c r="C9535" s="1">
        <v>44535</v>
      </c>
      <c r="D9535" s="1">
        <v>44542</v>
      </c>
      <c r="E9535" s="1">
        <v>44545</v>
      </c>
      <c r="F9535">
        <v>4</v>
      </c>
      <c r="G9535" t="str">
        <f>VLOOKUP(F9535,dComprador!A:B,2,0)</f>
        <v>Lira</v>
      </c>
      <c r="H9535">
        <v>9</v>
      </c>
      <c r="I9535" t="str">
        <f>VLOOKUP(H9535,dMateriaPrima!A:B,2,0)</f>
        <v>Couro</v>
      </c>
      <c r="J9535">
        <f>VLOOKUP(H9535,dMateriaPrima!A:C,3,0)</f>
        <v>4.4000000000000004</v>
      </c>
      <c r="K9535">
        <v>112</v>
      </c>
      <c r="L9535">
        <f t="shared" si="297"/>
        <v>492.80000000000007</v>
      </c>
      <c r="M9535">
        <v>0</v>
      </c>
      <c r="N9535">
        <f t="shared" si="296"/>
        <v>492.80000000000007</v>
      </c>
      <c r="O9535">
        <v>2</v>
      </c>
      <c r="P9535" t="str">
        <f>VLOOKUP(O9535,dFornecedor!A:B,2,0)</f>
        <v>Minerva</v>
      </c>
    </row>
    <row r="9536" spans="1:16" x14ac:dyDescent="0.25">
      <c r="A9536">
        <v>9535</v>
      </c>
      <c r="B9536" s="1">
        <v>44535</v>
      </c>
      <c r="C9536" s="1">
        <v>44545</v>
      </c>
      <c r="D9536" s="1">
        <v>44545</v>
      </c>
      <c r="E9536" s="1">
        <v>44547</v>
      </c>
      <c r="F9536">
        <v>4</v>
      </c>
      <c r="G9536" t="str">
        <f>VLOOKUP(F9536,dComprador!A:B,2,0)</f>
        <v>Lira</v>
      </c>
      <c r="H9536">
        <v>7</v>
      </c>
      <c r="I9536" t="str">
        <f>VLOOKUP(H9536,dMateriaPrima!A:B,2,0)</f>
        <v>Poliéster</v>
      </c>
      <c r="J9536">
        <f>VLOOKUP(H9536,dMateriaPrima!A:C,3,0)</f>
        <v>8</v>
      </c>
      <c r="K9536">
        <v>160</v>
      </c>
      <c r="L9536">
        <f t="shared" si="297"/>
        <v>1280</v>
      </c>
      <c r="M9536">
        <v>0</v>
      </c>
      <c r="N9536">
        <f t="shared" si="296"/>
        <v>1280</v>
      </c>
      <c r="O9536">
        <v>1</v>
      </c>
      <c r="P9536" t="str">
        <f>VLOOKUP(O9536,dFornecedor!A:B,2,0)</f>
        <v>NorthShore</v>
      </c>
    </row>
    <row r="9537" spans="1:16" x14ac:dyDescent="0.25">
      <c r="A9537">
        <v>9536</v>
      </c>
      <c r="B9537" s="1">
        <v>44535</v>
      </c>
      <c r="C9537" s="1">
        <v>44535</v>
      </c>
      <c r="D9537" s="1">
        <v>44566</v>
      </c>
      <c r="E9537" s="1">
        <v>44567</v>
      </c>
      <c r="F9537">
        <v>1</v>
      </c>
      <c r="G9537" t="str">
        <f>VLOOKUP(F9537,dComprador!A:B,2,0)</f>
        <v>Alon</v>
      </c>
      <c r="H9537">
        <v>9</v>
      </c>
      <c r="I9537" t="str">
        <f>VLOOKUP(H9537,dMateriaPrima!A:B,2,0)</f>
        <v>Couro</v>
      </c>
      <c r="J9537">
        <f>VLOOKUP(H9537,dMateriaPrima!A:C,3,0)</f>
        <v>4.4000000000000004</v>
      </c>
      <c r="K9537">
        <v>123</v>
      </c>
      <c r="L9537">
        <f t="shared" si="297"/>
        <v>541.20000000000005</v>
      </c>
      <c r="M9537">
        <v>38</v>
      </c>
      <c r="N9537">
        <f t="shared" si="296"/>
        <v>335.54399999999998</v>
      </c>
      <c r="O9537">
        <v>4</v>
      </c>
      <c r="P9537" t="str">
        <f>VLOOKUP(O9537,dFornecedor!A:B,2,0)</f>
        <v>AlphaOmega</v>
      </c>
    </row>
    <row r="9538" spans="1:16" x14ac:dyDescent="0.25">
      <c r="A9538">
        <v>9537</v>
      </c>
      <c r="B9538" s="1">
        <v>44535</v>
      </c>
      <c r="C9538" s="1">
        <v>44544</v>
      </c>
      <c r="D9538" s="1">
        <v>44555</v>
      </c>
      <c r="E9538" s="1">
        <v>44558</v>
      </c>
      <c r="F9538">
        <v>1</v>
      </c>
      <c r="G9538" t="str">
        <f>VLOOKUP(F9538,dComprador!A:B,2,0)</f>
        <v>Alon</v>
      </c>
      <c r="H9538">
        <v>2</v>
      </c>
      <c r="I9538" t="str">
        <f>VLOOKUP(H9538,dMateriaPrima!A:B,2,0)</f>
        <v>Chapa Metal</v>
      </c>
      <c r="J9538">
        <f>VLOOKUP(H9538,dMateriaPrima!A:C,3,0)</f>
        <v>299.89999999999998</v>
      </c>
      <c r="K9538">
        <v>23</v>
      </c>
      <c r="L9538">
        <f t="shared" si="297"/>
        <v>6897.7</v>
      </c>
      <c r="M9538">
        <v>0</v>
      </c>
      <c r="N9538">
        <f t="shared" ref="N9538:N9601" si="298">SUM(L9538-((L9538*M9538)/100))</f>
        <v>6897.7</v>
      </c>
      <c r="O9538">
        <v>3</v>
      </c>
      <c r="P9538" t="str">
        <f>VLOOKUP(O9538,dFornecedor!A:B,2,0)</f>
        <v>StepUp</v>
      </c>
    </row>
    <row r="9539" spans="1:16" x14ac:dyDescent="0.25">
      <c r="A9539">
        <v>9538</v>
      </c>
      <c r="B9539" s="1">
        <v>44535</v>
      </c>
      <c r="C9539" s="1">
        <v>44538</v>
      </c>
      <c r="D9539" s="1">
        <v>44553</v>
      </c>
      <c r="E9539" s="1">
        <v>44556</v>
      </c>
      <c r="F9539">
        <v>1</v>
      </c>
      <c r="G9539" t="str">
        <f>VLOOKUP(F9539,dComprador!A:B,2,0)</f>
        <v>Alon</v>
      </c>
      <c r="H9539">
        <v>6</v>
      </c>
      <c r="I9539" t="str">
        <f>VLOOKUP(H9539,dMateriaPrima!A:B,2,0)</f>
        <v>Fio Algodão</v>
      </c>
      <c r="J9539">
        <f>VLOOKUP(H9539,dMateriaPrima!A:C,3,0)</f>
        <v>55.9</v>
      </c>
      <c r="K9539">
        <v>464</v>
      </c>
      <c r="L9539">
        <f t="shared" ref="L9539:L9602" si="299">J9539*K9539</f>
        <v>25937.599999999999</v>
      </c>
      <c r="M9539">
        <v>0</v>
      </c>
      <c r="N9539">
        <f t="shared" si="298"/>
        <v>25937.599999999999</v>
      </c>
      <c r="O9539">
        <v>2</v>
      </c>
      <c r="P9539" t="str">
        <f>VLOOKUP(O9539,dFornecedor!A:B,2,0)</f>
        <v>Minerva</v>
      </c>
    </row>
    <row r="9540" spans="1:16" x14ac:dyDescent="0.25">
      <c r="A9540">
        <v>9539</v>
      </c>
      <c r="B9540" s="1">
        <v>44535</v>
      </c>
      <c r="C9540" s="1">
        <v>44539</v>
      </c>
      <c r="D9540" s="1">
        <v>44555</v>
      </c>
      <c r="E9540" s="1">
        <v>44556</v>
      </c>
      <c r="F9540">
        <v>1</v>
      </c>
      <c r="G9540" t="str">
        <f>VLOOKUP(F9540,dComprador!A:B,2,0)</f>
        <v>Alon</v>
      </c>
      <c r="H9540">
        <v>11</v>
      </c>
      <c r="I9540" t="str">
        <f>VLOOKUP(H9540,dMateriaPrima!A:B,2,0)</f>
        <v>Papel</v>
      </c>
      <c r="J9540">
        <f>VLOOKUP(H9540,dMateriaPrima!A:C,3,0)</f>
        <v>9</v>
      </c>
      <c r="K9540">
        <v>267</v>
      </c>
      <c r="L9540">
        <f t="shared" si="299"/>
        <v>2403</v>
      </c>
      <c r="M9540">
        <v>0</v>
      </c>
      <c r="N9540">
        <f t="shared" si="298"/>
        <v>2403</v>
      </c>
      <c r="O9540">
        <v>1</v>
      </c>
      <c r="P9540" t="str">
        <f>VLOOKUP(O9540,dFornecedor!A:B,2,0)</f>
        <v>NorthShore</v>
      </c>
    </row>
    <row r="9541" spans="1:16" x14ac:dyDescent="0.25">
      <c r="A9541">
        <v>9540</v>
      </c>
      <c r="B9541" s="1">
        <v>44535</v>
      </c>
      <c r="C9541" s="1">
        <v>44547</v>
      </c>
      <c r="D9541" s="1">
        <v>44557</v>
      </c>
      <c r="E9541" s="1">
        <v>44560</v>
      </c>
      <c r="F9541">
        <v>1</v>
      </c>
      <c r="G9541" t="str">
        <f>VLOOKUP(F9541,dComprador!A:B,2,0)</f>
        <v>Alon</v>
      </c>
      <c r="H9541">
        <v>4</v>
      </c>
      <c r="I9541" t="str">
        <f>VLOOKUP(H9541,dMateriaPrima!A:B,2,0)</f>
        <v>Madeira</v>
      </c>
      <c r="J9541">
        <f>VLOOKUP(H9541,dMateriaPrima!A:C,3,0)</f>
        <v>168</v>
      </c>
      <c r="K9541">
        <v>91</v>
      </c>
      <c r="L9541">
        <f t="shared" si="299"/>
        <v>15288</v>
      </c>
      <c r="M9541">
        <v>0</v>
      </c>
      <c r="N9541">
        <f t="shared" si="298"/>
        <v>15288</v>
      </c>
      <c r="O9541">
        <v>1</v>
      </c>
      <c r="P9541" t="str">
        <f>VLOOKUP(O9541,dFornecedor!A:B,2,0)</f>
        <v>NorthShore</v>
      </c>
    </row>
    <row r="9542" spans="1:16" x14ac:dyDescent="0.25">
      <c r="A9542">
        <v>9541</v>
      </c>
      <c r="B9542" s="1">
        <v>44536</v>
      </c>
      <c r="C9542" s="1">
        <v>44539</v>
      </c>
      <c r="D9542" s="1">
        <v>44545</v>
      </c>
      <c r="E9542" s="1">
        <v>44547</v>
      </c>
      <c r="F9542">
        <v>4</v>
      </c>
      <c r="G9542" t="str">
        <f>VLOOKUP(F9542,dComprador!A:B,2,0)</f>
        <v>Lira</v>
      </c>
      <c r="H9542">
        <v>1</v>
      </c>
      <c r="I9542" t="str">
        <f>VLOOKUP(H9542,dMateriaPrima!A:B,2,0)</f>
        <v>Tecido</v>
      </c>
      <c r="J9542">
        <f>VLOOKUP(H9542,dMateriaPrima!A:C,3,0)</f>
        <v>18</v>
      </c>
      <c r="K9542">
        <v>266</v>
      </c>
      <c r="L9542">
        <f t="shared" si="299"/>
        <v>4788</v>
      </c>
      <c r="M9542">
        <v>0</v>
      </c>
      <c r="N9542">
        <f t="shared" si="298"/>
        <v>4788</v>
      </c>
      <c r="O9542">
        <v>4</v>
      </c>
      <c r="P9542" t="str">
        <f>VLOOKUP(O9542,dFornecedor!A:B,2,0)</f>
        <v>AlphaOmega</v>
      </c>
    </row>
    <row r="9543" spans="1:16" x14ac:dyDescent="0.25">
      <c r="A9543">
        <v>9542</v>
      </c>
      <c r="B9543" s="1">
        <v>44536</v>
      </c>
      <c r="C9543" s="1">
        <v>44536</v>
      </c>
      <c r="D9543" s="1">
        <v>44541</v>
      </c>
      <c r="E9543" s="1">
        <v>44548</v>
      </c>
      <c r="F9543">
        <v>4</v>
      </c>
      <c r="G9543" t="str">
        <f>VLOOKUP(F9543,dComprador!A:B,2,0)</f>
        <v>Lira</v>
      </c>
      <c r="H9543">
        <v>5</v>
      </c>
      <c r="I9543" t="str">
        <f>VLOOKUP(H9543,dMateriaPrima!A:B,2,0)</f>
        <v>Areia</v>
      </c>
      <c r="J9543">
        <f>VLOOKUP(H9543,dMateriaPrima!A:C,3,0)</f>
        <v>3.59</v>
      </c>
      <c r="K9543">
        <v>4</v>
      </c>
      <c r="L9543">
        <f t="shared" si="299"/>
        <v>14.36</v>
      </c>
      <c r="M9543">
        <v>0</v>
      </c>
      <c r="N9543">
        <f t="shared" si="298"/>
        <v>14.36</v>
      </c>
      <c r="O9543">
        <v>2</v>
      </c>
      <c r="P9543" t="str">
        <f>VLOOKUP(O9543,dFornecedor!A:B,2,0)</f>
        <v>Minerva</v>
      </c>
    </row>
    <row r="9544" spans="1:16" x14ac:dyDescent="0.25">
      <c r="A9544">
        <v>9543</v>
      </c>
      <c r="B9544" s="1">
        <v>44536</v>
      </c>
      <c r="C9544" s="1">
        <v>44539</v>
      </c>
      <c r="D9544" s="1">
        <v>44543</v>
      </c>
      <c r="E9544" s="1">
        <v>44546</v>
      </c>
      <c r="F9544">
        <v>4</v>
      </c>
      <c r="G9544" t="str">
        <f>VLOOKUP(F9544,dComprador!A:B,2,0)</f>
        <v>Lira</v>
      </c>
      <c r="H9544">
        <v>8</v>
      </c>
      <c r="I9544" t="str">
        <f>VLOOKUP(H9544,dMateriaPrima!A:B,2,0)</f>
        <v>Cimento</v>
      </c>
      <c r="J9544">
        <f>VLOOKUP(H9544,dMateriaPrima!A:C,3,0)</f>
        <v>23</v>
      </c>
      <c r="K9544">
        <v>241</v>
      </c>
      <c r="L9544">
        <f t="shared" si="299"/>
        <v>5543</v>
      </c>
      <c r="M9544">
        <v>0</v>
      </c>
      <c r="N9544">
        <f t="shared" si="298"/>
        <v>5543</v>
      </c>
      <c r="O9544">
        <v>1</v>
      </c>
      <c r="P9544" t="str">
        <f>VLOOKUP(O9544,dFornecedor!A:B,2,0)</f>
        <v>NorthShore</v>
      </c>
    </row>
    <row r="9545" spans="1:16" x14ac:dyDescent="0.25">
      <c r="A9545">
        <v>9544</v>
      </c>
      <c r="B9545" s="1">
        <v>44536</v>
      </c>
      <c r="C9545" s="1">
        <v>44544</v>
      </c>
      <c r="D9545" s="1">
        <v>44546</v>
      </c>
      <c r="E9545" s="1">
        <v>44549</v>
      </c>
      <c r="F9545">
        <v>4</v>
      </c>
      <c r="G9545" t="str">
        <f>VLOOKUP(F9545,dComprador!A:B,2,0)</f>
        <v>Lira</v>
      </c>
      <c r="H9545">
        <v>9</v>
      </c>
      <c r="I9545" t="str">
        <f>VLOOKUP(H9545,dMateriaPrima!A:B,2,0)</f>
        <v>Couro</v>
      </c>
      <c r="J9545">
        <f>VLOOKUP(H9545,dMateriaPrima!A:C,3,0)</f>
        <v>4.4000000000000004</v>
      </c>
      <c r="K9545">
        <v>63</v>
      </c>
      <c r="L9545">
        <f t="shared" si="299"/>
        <v>277.20000000000005</v>
      </c>
      <c r="M9545">
        <v>0</v>
      </c>
      <c r="N9545">
        <f t="shared" si="298"/>
        <v>277.20000000000005</v>
      </c>
      <c r="O9545">
        <v>2</v>
      </c>
      <c r="P9545" t="str">
        <f>VLOOKUP(O9545,dFornecedor!A:B,2,0)</f>
        <v>Minerva</v>
      </c>
    </row>
    <row r="9546" spans="1:16" x14ac:dyDescent="0.25">
      <c r="A9546">
        <v>9545</v>
      </c>
      <c r="B9546" s="1">
        <v>44536</v>
      </c>
      <c r="C9546" s="1">
        <v>44544</v>
      </c>
      <c r="D9546" s="1">
        <v>44545</v>
      </c>
      <c r="E9546" s="1">
        <v>44549</v>
      </c>
      <c r="F9546">
        <v>4</v>
      </c>
      <c r="G9546" t="str">
        <f>VLOOKUP(F9546,dComprador!A:B,2,0)</f>
        <v>Lira</v>
      </c>
      <c r="H9546">
        <v>2</v>
      </c>
      <c r="I9546" t="str">
        <f>VLOOKUP(H9546,dMateriaPrima!A:B,2,0)</f>
        <v>Chapa Metal</v>
      </c>
      <c r="J9546">
        <f>VLOOKUP(H9546,dMateriaPrima!A:C,3,0)</f>
        <v>299.89999999999998</v>
      </c>
      <c r="K9546">
        <v>406</v>
      </c>
      <c r="L9546">
        <f t="shared" si="299"/>
        <v>121759.4</v>
      </c>
      <c r="M9546">
        <v>37</v>
      </c>
      <c r="N9546">
        <f t="shared" si="298"/>
        <v>76708.421999999991</v>
      </c>
      <c r="O9546">
        <v>2</v>
      </c>
      <c r="P9546" t="str">
        <f>VLOOKUP(O9546,dFornecedor!A:B,2,0)</f>
        <v>Minerva</v>
      </c>
    </row>
    <row r="9547" spans="1:16" x14ac:dyDescent="0.25">
      <c r="A9547">
        <v>9546</v>
      </c>
      <c r="B9547" s="1">
        <v>44536</v>
      </c>
      <c r="C9547" s="1">
        <v>44541</v>
      </c>
      <c r="D9547" s="1">
        <v>44545</v>
      </c>
      <c r="E9547" s="1">
        <v>44547</v>
      </c>
      <c r="F9547">
        <v>4</v>
      </c>
      <c r="G9547" t="str">
        <f>VLOOKUP(F9547,dComprador!A:B,2,0)</f>
        <v>Lira</v>
      </c>
      <c r="H9547">
        <v>1</v>
      </c>
      <c r="I9547" t="str">
        <f>VLOOKUP(H9547,dMateriaPrima!A:B,2,0)</f>
        <v>Tecido</v>
      </c>
      <c r="J9547">
        <f>VLOOKUP(H9547,dMateriaPrima!A:C,3,0)</f>
        <v>18</v>
      </c>
      <c r="K9547">
        <v>534</v>
      </c>
      <c r="L9547">
        <f t="shared" si="299"/>
        <v>9612</v>
      </c>
      <c r="M9547">
        <v>0</v>
      </c>
      <c r="N9547">
        <f t="shared" si="298"/>
        <v>9612</v>
      </c>
      <c r="O9547">
        <v>1</v>
      </c>
      <c r="P9547" t="str">
        <f>VLOOKUP(O9547,dFornecedor!A:B,2,0)</f>
        <v>NorthShore</v>
      </c>
    </row>
    <row r="9548" spans="1:16" x14ac:dyDescent="0.25">
      <c r="A9548">
        <v>9547</v>
      </c>
      <c r="B9548" s="1">
        <v>44536</v>
      </c>
      <c r="C9548" s="1">
        <v>44542</v>
      </c>
      <c r="D9548" s="1">
        <v>44555</v>
      </c>
      <c r="E9548" s="1">
        <v>44558</v>
      </c>
      <c r="F9548">
        <v>1</v>
      </c>
      <c r="G9548" t="str">
        <f>VLOOKUP(F9548,dComprador!A:B,2,0)</f>
        <v>Alon</v>
      </c>
      <c r="H9548">
        <v>2</v>
      </c>
      <c r="I9548" t="str">
        <f>VLOOKUP(H9548,dMateriaPrima!A:B,2,0)</f>
        <v>Chapa Metal</v>
      </c>
      <c r="J9548">
        <f>VLOOKUP(H9548,dMateriaPrima!A:C,3,0)</f>
        <v>299.89999999999998</v>
      </c>
      <c r="K9548">
        <v>20</v>
      </c>
      <c r="L9548">
        <f t="shared" si="299"/>
        <v>5998</v>
      </c>
      <c r="M9548">
        <v>0</v>
      </c>
      <c r="N9548">
        <f t="shared" si="298"/>
        <v>5998</v>
      </c>
      <c r="O9548">
        <v>3</v>
      </c>
      <c r="P9548" t="str">
        <f>VLOOKUP(O9548,dFornecedor!A:B,2,0)</f>
        <v>StepUp</v>
      </c>
    </row>
    <row r="9549" spans="1:16" x14ac:dyDescent="0.25">
      <c r="A9549">
        <v>9548</v>
      </c>
      <c r="B9549" s="1">
        <v>44536</v>
      </c>
      <c r="C9549" s="1">
        <v>44544</v>
      </c>
      <c r="D9549" s="1">
        <v>44555</v>
      </c>
      <c r="E9549" s="1">
        <v>44556</v>
      </c>
      <c r="F9549">
        <v>1</v>
      </c>
      <c r="G9549" t="str">
        <f>VLOOKUP(F9549,dComprador!A:B,2,0)</f>
        <v>Alon</v>
      </c>
      <c r="H9549">
        <v>1</v>
      </c>
      <c r="I9549" t="str">
        <f>VLOOKUP(H9549,dMateriaPrima!A:B,2,0)</f>
        <v>Tecido</v>
      </c>
      <c r="J9549">
        <f>VLOOKUP(H9549,dMateriaPrima!A:C,3,0)</f>
        <v>18</v>
      </c>
      <c r="K9549">
        <v>479</v>
      </c>
      <c r="L9549">
        <f t="shared" si="299"/>
        <v>8622</v>
      </c>
      <c r="M9549">
        <v>0</v>
      </c>
      <c r="N9549">
        <f t="shared" si="298"/>
        <v>8622</v>
      </c>
      <c r="O9549">
        <v>3</v>
      </c>
      <c r="P9549" t="str">
        <f>VLOOKUP(O9549,dFornecedor!A:B,2,0)</f>
        <v>StepUp</v>
      </c>
    </row>
    <row r="9550" spans="1:16" x14ac:dyDescent="0.25">
      <c r="A9550">
        <v>9549</v>
      </c>
      <c r="B9550" s="1">
        <v>44536</v>
      </c>
      <c r="C9550" s="1">
        <v>44541</v>
      </c>
      <c r="D9550" s="1">
        <v>44557</v>
      </c>
      <c r="E9550" s="1">
        <v>44559</v>
      </c>
      <c r="F9550">
        <v>1</v>
      </c>
      <c r="G9550" t="str">
        <f>VLOOKUP(F9550,dComprador!A:B,2,0)</f>
        <v>Alon</v>
      </c>
      <c r="H9550">
        <v>1</v>
      </c>
      <c r="I9550" t="str">
        <f>VLOOKUP(H9550,dMateriaPrima!A:B,2,0)</f>
        <v>Tecido</v>
      </c>
      <c r="J9550">
        <f>VLOOKUP(H9550,dMateriaPrima!A:C,3,0)</f>
        <v>18</v>
      </c>
      <c r="K9550">
        <v>18</v>
      </c>
      <c r="L9550">
        <f t="shared" si="299"/>
        <v>324</v>
      </c>
      <c r="M9550">
        <v>0</v>
      </c>
      <c r="N9550">
        <f t="shared" si="298"/>
        <v>324</v>
      </c>
      <c r="O9550">
        <v>1</v>
      </c>
      <c r="P9550" t="str">
        <f>VLOOKUP(O9550,dFornecedor!A:B,2,0)</f>
        <v>NorthShore</v>
      </c>
    </row>
    <row r="9551" spans="1:16" x14ac:dyDescent="0.25">
      <c r="A9551">
        <v>9550</v>
      </c>
      <c r="B9551" s="1">
        <v>44536</v>
      </c>
      <c r="C9551" s="1">
        <v>44537</v>
      </c>
      <c r="D9551" s="1">
        <v>44556</v>
      </c>
      <c r="E9551" s="1">
        <v>44556</v>
      </c>
      <c r="F9551">
        <v>1</v>
      </c>
      <c r="G9551" t="str">
        <f>VLOOKUP(F9551,dComprador!A:B,2,0)</f>
        <v>Alon</v>
      </c>
      <c r="H9551">
        <v>7</v>
      </c>
      <c r="I9551" t="str">
        <f>VLOOKUP(H9551,dMateriaPrima!A:B,2,0)</f>
        <v>Poliéster</v>
      </c>
      <c r="J9551">
        <f>VLOOKUP(H9551,dMateriaPrima!A:C,3,0)</f>
        <v>8</v>
      </c>
      <c r="K9551">
        <v>12</v>
      </c>
      <c r="L9551">
        <f t="shared" si="299"/>
        <v>96</v>
      </c>
      <c r="M9551">
        <v>0</v>
      </c>
      <c r="N9551">
        <f t="shared" si="298"/>
        <v>96</v>
      </c>
      <c r="O9551">
        <v>3</v>
      </c>
      <c r="P9551" t="str">
        <f>VLOOKUP(O9551,dFornecedor!A:B,2,0)</f>
        <v>StepUp</v>
      </c>
    </row>
    <row r="9552" spans="1:16" x14ac:dyDescent="0.25">
      <c r="A9552">
        <v>9551</v>
      </c>
      <c r="B9552" s="1">
        <v>44536</v>
      </c>
      <c r="C9552" s="1">
        <v>44545</v>
      </c>
      <c r="D9552" s="1">
        <v>44556</v>
      </c>
      <c r="E9552" s="1">
        <v>44558</v>
      </c>
      <c r="F9552">
        <v>1</v>
      </c>
      <c r="G9552" t="str">
        <f>VLOOKUP(F9552,dComprador!A:B,2,0)</f>
        <v>Alon</v>
      </c>
      <c r="H9552">
        <v>9</v>
      </c>
      <c r="I9552" t="str">
        <f>VLOOKUP(H9552,dMateriaPrima!A:B,2,0)</f>
        <v>Couro</v>
      </c>
      <c r="J9552">
        <f>VLOOKUP(H9552,dMateriaPrima!A:C,3,0)</f>
        <v>4.4000000000000004</v>
      </c>
      <c r="K9552">
        <v>13</v>
      </c>
      <c r="L9552">
        <f t="shared" si="299"/>
        <v>57.2</v>
      </c>
      <c r="M9552">
        <v>0</v>
      </c>
      <c r="N9552">
        <f t="shared" si="298"/>
        <v>57.2</v>
      </c>
      <c r="O9552">
        <v>2</v>
      </c>
      <c r="P9552" t="str">
        <f>VLOOKUP(O9552,dFornecedor!A:B,2,0)</f>
        <v>Minerva</v>
      </c>
    </row>
    <row r="9553" spans="1:16" x14ac:dyDescent="0.25">
      <c r="A9553">
        <v>9552</v>
      </c>
      <c r="B9553" s="1">
        <v>44536</v>
      </c>
      <c r="C9553" s="1">
        <v>44539</v>
      </c>
      <c r="D9553" s="1">
        <v>44566</v>
      </c>
      <c r="E9553" s="1">
        <v>44569</v>
      </c>
      <c r="F9553">
        <v>1</v>
      </c>
      <c r="G9553" t="str">
        <f>VLOOKUP(F9553,dComprador!A:B,2,0)</f>
        <v>Alon</v>
      </c>
      <c r="H9553">
        <v>5</v>
      </c>
      <c r="I9553" t="str">
        <f>VLOOKUP(H9553,dMateriaPrima!A:B,2,0)</f>
        <v>Areia</v>
      </c>
      <c r="J9553">
        <f>VLOOKUP(H9553,dMateriaPrima!A:C,3,0)</f>
        <v>3.59</v>
      </c>
      <c r="K9553">
        <v>65</v>
      </c>
      <c r="L9553">
        <f t="shared" si="299"/>
        <v>233.35</v>
      </c>
      <c r="M9553">
        <v>0</v>
      </c>
      <c r="N9553">
        <f t="shared" si="298"/>
        <v>233.35</v>
      </c>
      <c r="O9553">
        <v>2</v>
      </c>
      <c r="P9553" t="str">
        <f>VLOOKUP(O9553,dFornecedor!A:B,2,0)</f>
        <v>Minerva</v>
      </c>
    </row>
    <row r="9554" spans="1:16" x14ac:dyDescent="0.25">
      <c r="A9554">
        <v>9553</v>
      </c>
      <c r="B9554" s="1">
        <v>44536</v>
      </c>
      <c r="C9554" s="1">
        <v>44539</v>
      </c>
      <c r="D9554" s="1">
        <v>44568</v>
      </c>
      <c r="E9554" s="1">
        <v>44573</v>
      </c>
      <c r="F9554">
        <v>1</v>
      </c>
      <c r="G9554" t="str">
        <f>VLOOKUP(F9554,dComprador!A:B,2,0)</f>
        <v>Alon</v>
      </c>
      <c r="H9554">
        <v>9</v>
      </c>
      <c r="I9554" t="str">
        <f>VLOOKUP(H9554,dMateriaPrima!A:B,2,0)</f>
        <v>Couro</v>
      </c>
      <c r="J9554">
        <f>VLOOKUP(H9554,dMateriaPrima!A:C,3,0)</f>
        <v>4.4000000000000004</v>
      </c>
      <c r="K9554">
        <v>117</v>
      </c>
      <c r="L9554">
        <f t="shared" si="299"/>
        <v>514.80000000000007</v>
      </c>
      <c r="M9554">
        <v>0</v>
      </c>
      <c r="N9554">
        <f t="shared" si="298"/>
        <v>514.80000000000007</v>
      </c>
      <c r="O9554">
        <v>3</v>
      </c>
      <c r="P9554" t="str">
        <f>VLOOKUP(O9554,dFornecedor!A:B,2,0)</f>
        <v>StepUp</v>
      </c>
    </row>
    <row r="9555" spans="1:16" x14ac:dyDescent="0.25">
      <c r="A9555">
        <v>9554</v>
      </c>
      <c r="B9555" s="1">
        <v>44536</v>
      </c>
      <c r="C9555" s="1">
        <v>44545</v>
      </c>
      <c r="D9555" s="1">
        <v>44569</v>
      </c>
      <c r="E9555" s="1">
        <v>44571</v>
      </c>
      <c r="F9555">
        <v>1</v>
      </c>
      <c r="G9555" t="str">
        <f>VLOOKUP(F9555,dComprador!A:B,2,0)</f>
        <v>Alon</v>
      </c>
      <c r="H9555">
        <v>8</v>
      </c>
      <c r="I9555" t="str">
        <f>VLOOKUP(H9555,dMateriaPrima!A:B,2,0)</f>
        <v>Cimento</v>
      </c>
      <c r="J9555">
        <f>VLOOKUP(H9555,dMateriaPrima!A:C,3,0)</f>
        <v>23</v>
      </c>
      <c r="K9555">
        <v>163</v>
      </c>
      <c r="L9555">
        <f t="shared" si="299"/>
        <v>3749</v>
      </c>
      <c r="M9555">
        <v>0</v>
      </c>
      <c r="N9555">
        <f t="shared" si="298"/>
        <v>3749</v>
      </c>
      <c r="O9555">
        <v>2</v>
      </c>
      <c r="P9555" t="str">
        <f>VLOOKUP(O9555,dFornecedor!A:B,2,0)</f>
        <v>Minerva</v>
      </c>
    </row>
    <row r="9556" spans="1:16" x14ac:dyDescent="0.25">
      <c r="A9556">
        <v>9555</v>
      </c>
      <c r="B9556" s="1">
        <v>44536</v>
      </c>
      <c r="C9556" s="1">
        <v>44539</v>
      </c>
      <c r="D9556" s="1">
        <v>44559</v>
      </c>
      <c r="E9556" s="1">
        <v>44559</v>
      </c>
      <c r="F9556">
        <v>1</v>
      </c>
      <c r="G9556" t="str">
        <f>VLOOKUP(F9556,dComprador!A:B,2,0)</f>
        <v>Alon</v>
      </c>
      <c r="H9556">
        <v>7</v>
      </c>
      <c r="I9556" t="str">
        <f>VLOOKUP(H9556,dMateriaPrima!A:B,2,0)</f>
        <v>Poliéster</v>
      </c>
      <c r="J9556">
        <f>VLOOKUP(H9556,dMateriaPrima!A:C,3,0)</f>
        <v>8</v>
      </c>
      <c r="K9556">
        <v>178</v>
      </c>
      <c r="L9556">
        <f t="shared" si="299"/>
        <v>1424</v>
      </c>
      <c r="M9556">
        <v>0</v>
      </c>
      <c r="N9556">
        <f t="shared" si="298"/>
        <v>1424</v>
      </c>
      <c r="O9556">
        <v>4</v>
      </c>
      <c r="P9556" t="str">
        <f>VLOOKUP(O9556,dFornecedor!A:B,2,0)</f>
        <v>AlphaOmega</v>
      </c>
    </row>
    <row r="9557" spans="1:16" x14ac:dyDescent="0.25">
      <c r="A9557">
        <v>9556</v>
      </c>
      <c r="B9557" s="1">
        <v>44537</v>
      </c>
      <c r="C9557" s="1">
        <v>44538</v>
      </c>
      <c r="D9557" s="1">
        <v>44545</v>
      </c>
      <c r="E9557" s="1">
        <v>44547</v>
      </c>
      <c r="F9557">
        <v>4</v>
      </c>
      <c r="G9557" t="str">
        <f>VLOOKUP(F9557,dComprador!A:B,2,0)</f>
        <v>Lira</v>
      </c>
      <c r="H9557">
        <v>11</v>
      </c>
      <c r="I9557" t="str">
        <f>VLOOKUP(H9557,dMateriaPrima!A:B,2,0)</f>
        <v>Papel</v>
      </c>
      <c r="J9557">
        <f>VLOOKUP(H9557,dMateriaPrima!A:C,3,0)</f>
        <v>9</v>
      </c>
      <c r="K9557">
        <v>21</v>
      </c>
      <c r="L9557">
        <f t="shared" si="299"/>
        <v>189</v>
      </c>
      <c r="M9557">
        <v>0</v>
      </c>
      <c r="N9557">
        <f t="shared" si="298"/>
        <v>189</v>
      </c>
      <c r="O9557">
        <v>3</v>
      </c>
      <c r="P9557" t="str">
        <f>VLOOKUP(O9557,dFornecedor!A:B,2,0)</f>
        <v>StepUp</v>
      </c>
    </row>
    <row r="9558" spans="1:16" x14ac:dyDescent="0.25">
      <c r="A9558">
        <v>9557</v>
      </c>
      <c r="B9558" s="1">
        <v>44537</v>
      </c>
      <c r="C9558" s="1">
        <v>44537</v>
      </c>
      <c r="D9558" s="1">
        <v>44544</v>
      </c>
      <c r="E9558" s="1">
        <v>44544</v>
      </c>
      <c r="F9558">
        <v>4</v>
      </c>
      <c r="G9558" t="str">
        <f>VLOOKUP(F9558,dComprador!A:B,2,0)</f>
        <v>Lira</v>
      </c>
      <c r="H9558">
        <v>11</v>
      </c>
      <c r="I9558" t="str">
        <f>VLOOKUP(H9558,dMateriaPrima!A:B,2,0)</f>
        <v>Papel</v>
      </c>
      <c r="J9558">
        <f>VLOOKUP(H9558,dMateriaPrima!A:C,3,0)</f>
        <v>9</v>
      </c>
      <c r="K9558">
        <v>39</v>
      </c>
      <c r="L9558">
        <f t="shared" si="299"/>
        <v>351</v>
      </c>
      <c r="M9558">
        <v>36</v>
      </c>
      <c r="N9558">
        <f t="shared" si="298"/>
        <v>224.64</v>
      </c>
      <c r="O9558">
        <v>5</v>
      </c>
      <c r="P9558" t="str">
        <f>VLOOKUP(O9558,dFornecedor!A:B,2,0)</f>
        <v>Atlas</v>
      </c>
    </row>
    <row r="9559" spans="1:16" x14ac:dyDescent="0.25">
      <c r="A9559">
        <v>9558</v>
      </c>
      <c r="B9559" s="1">
        <v>44537</v>
      </c>
      <c r="C9559" s="1">
        <v>44538</v>
      </c>
      <c r="D9559" s="1">
        <v>44545</v>
      </c>
      <c r="E9559" s="1">
        <v>44545</v>
      </c>
      <c r="F9559">
        <v>4</v>
      </c>
      <c r="G9559" t="str">
        <f>VLOOKUP(F9559,dComprador!A:B,2,0)</f>
        <v>Lira</v>
      </c>
      <c r="H9559">
        <v>8</v>
      </c>
      <c r="I9559" t="str">
        <f>VLOOKUP(H9559,dMateriaPrima!A:B,2,0)</f>
        <v>Cimento</v>
      </c>
      <c r="J9559">
        <f>VLOOKUP(H9559,dMateriaPrima!A:C,3,0)</f>
        <v>23</v>
      </c>
      <c r="K9559">
        <v>122</v>
      </c>
      <c r="L9559">
        <f t="shared" si="299"/>
        <v>2806</v>
      </c>
      <c r="M9559">
        <v>0</v>
      </c>
      <c r="N9559">
        <f t="shared" si="298"/>
        <v>2806</v>
      </c>
      <c r="O9559">
        <v>4</v>
      </c>
      <c r="P9559" t="str">
        <f>VLOOKUP(O9559,dFornecedor!A:B,2,0)</f>
        <v>AlphaOmega</v>
      </c>
    </row>
    <row r="9560" spans="1:16" x14ac:dyDescent="0.25">
      <c r="A9560">
        <v>9559</v>
      </c>
      <c r="B9560" s="1">
        <v>44537</v>
      </c>
      <c r="C9560" s="1">
        <v>44537</v>
      </c>
      <c r="D9560" s="1">
        <v>44557</v>
      </c>
      <c r="E9560" s="1">
        <v>44559</v>
      </c>
      <c r="F9560">
        <v>1</v>
      </c>
      <c r="G9560" t="str">
        <f>VLOOKUP(F9560,dComprador!A:B,2,0)</f>
        <v>Alon</v>
      </c>
      <c r="H9560">
        <v>1</v>
      </c>
      <c r="I9560" t="str">
        <f>VLOOKUP(H9560,dMateriaPrima!A:B,2,0)</f>
        <v>Tecido</v>
      </c>
      <c r="J9560">
        <f>VLOOKUP(H9560,dMateriaPrima!A:C,3,0)</f>
        <v>18</v>
      </c>
      <c r="K9560">
        <v>41</v>
      </c>
      <c r="L9560">
        <f t="shared" si="299"/>
        <v>738</v>
      </c>
      <c r="M9560">
        <v>0</v>
      </c>
      <c r="N9560">
        <f t="shared" si="298"/>
        <v>738</v>
      </c>
      <c r="O9560">
        <v>4</v>
      </c>
      <c r="P9560" t="str">
        <f>VLOOKUP(O9560,dFornecedor!A:B,2,0)</f>
        <v>AlphaOmega</v>
      </c>
    </row>
    <row r="9561" spans="1:16" x14ac:dyDescent="0.25">
      <c r="A9561">
        <v>9560</v>
      </c>
      <c r="B9561" s="1">
        <v>44537</v>
      </c>
      <c r="C9561" s="1">
        <v>44544</v>
      </c>
      <c r="D9561" s="1">
        <v>44557</v>
      </c>
      <c r="E9561" s="1">
        <v>44559</v>
      </c>
      <c r="F9561">
        <v>1</v>
      </c>
      <c r="G9561" t="str">
        <f>VLOOKUP(F9561,dComprador!A:B,2,0)</f>
        <v>Alon</v>
      </c>
      <c r="H9561">
        <v>10</v>
      </c>
      <c r="I9561" t="str">
        <f>VLOOKUP(H9561,dMateriaPrima!A:B,2,0)</f>
        <v>Pedra Britada</v>
      </c>
      <c r="J9561">
        <f>VLOOKUP(H9561,dMateriaPrima!A:C,3,0)</f>
        <v>56</v>
      </c>
      <c r="K9561">
        <v>152</v>
      </c>
      <c r="L9561">
        <f t="shared" si="299"/>
        <v>8512</v>
      </c>
      <c r="M9561">
        <v>0</v>
      </c>
      <c r="N9561">
        <f t="shared" si="298"/>
        <v>8512</v>
      </c>
      <c r="O9561">
        <v>2</v>
      </c>
      <c r="P9561" t="str">
        <f>VLOOKUP(O9561,dFornecedor!A:B,2,0)</f>
        <v>Minerva</v>
      </c>
    </row>
    <row r="9562" spans="1:16" x14ac:dyDescent="0.25">
      <c r="A9562">
        <v>9561</v>
      </c>
      <c r="B9562" s="1">
        <v>44537</v>
      </c>
      <c r="C9562" s="1">
        <v>44538</v>
      </c>
      <c r="D9562" s="1">
        <v>44569</v>
      </c>
      <c r="E9562" s="1">
        <v>44572</v>
      </c>
      <c r="F9562">
        <v>1</v>
      </c>
      <c r="G9562" t="str">
        <f>VLOOKUP(F9562,dComprador!A:B,2,0)</f>
        <v>Alon</v>
      </c>
      <c r="H9562">
        <v>7</v>
      </c>
      <c r="I9562" t="str">
        <f>VLOOKUP(H9562,dMateriaPrima!A:B,2,0)</f>
        <v>Poliéster</v>
      </c>
      <c r="J9562">
        <f>VLOOKUP(H9562,dMateriaPrima!A:C,3,0)</f>
        <v>8</v>
      </c>
      <c r="K9562">
        <v>12</v>
      </c>
      <c r="L9562">
        <f t="shared" si="299"/>
        <v>96</v>
      </c>
      <c r="M9562">
        <v>0</v>
      </c>
      <c r="N9562">
        <f t="shared" si="298"/>
        <v>96</v>
      </c>
      <c r="O9562">
        <v>3</v>
      </c>
      <c r="P9562" t="str">
        <f>VLOOKUP(O9562,dFornecedor!A:B,2,0)</f>
        <v>StepUp</v>
      </c>
    </row>
    <row r="9563" spans="1:16" x14ac:dyDescent="0.25">
      <c r="A9563">
        <v>9562</v>
      </c>
      <c r="B9563" s="1">
        <v>44537</v>
      </c>
      <c r="C9563" s="1">
        <v>44538</v>
      </c>
      <c r="D9563" s="1">
        <v>44561</v>
      </c>
      <c r="E9563" s="1">
        <v>44561</v>
      </c>
      <c r="F9563">
        <v>1</v>
      </c>
      <c r="G9563" t="str">
        <f>VLOOKUP(F9563,dComprador!A:B,2,0)</f>
        <v>Alon</v>
      </c>
      <c r="H9563">
        <v>3</v>
      </c>
      <c r="I9563" t="str">
        <f>VLOOKUP(H9563,dMateriaPrima!A:B,2,0)</f>
        <v>Barra Metal</v>
      </c>
      <c r="J9563">
        <f>VLOOKUP(H9563,dMateriaPrima!A:C,3,0)</f>
        <v>565</v>
      </c>
      <c r="K9563">
        <v>239</v>
      </c>
      <c r="L9563">
        <f t="shared" si="299"/>
        <v>135035</v>
      </c>
      <c r="M9563">
        <v>0</v>
      </c>
      <c r="N9563">
        <f t="shared" si="298"/>
        <v>135035</v>
      </c>
      <c r="O9563">
        <v>3</v>
      </c>
      <c r="P9563" t="str">
        <f>VLOOKUP(O9563,dFornecedor!A:B,2,0)</f>
        <v>StepUp</v>
      </c>
    </row>
    <row r="9564" spans="1:16" x14ac:dyDescent="0.25">
      <c r="A9564">
        <v>9563</v>
      </c>
      <c r="B9564" s="1">
        <v>44538</v>
      </c>
      <c r="C9564" s="1">
        <v>44545</v>
      </c>
      <c r="D9564" s="1">
        <v>44548</v>
      </c>
      <c r="E9564" s="1">
        <v>44545</v>
      </c>
      <c r="F9564">
        <v>4</v>
      </c>
      <c r="G9564" t="str">
        <f>VLOOKUP(F9564,dComprador!A:B,2,0)</f>
        <v>Lira</v>
      </c>
      <c r="H9564">
        <v>6</v>
      </c>
      <c r="I9564" t="str">
        <f>VLOOKUP(H9564,dMateriaPrima!A:B,2,0)</f>
        <v>Fio Algodão</v>
      </c>
      <c r="J9564">
        <f>VLOOKUP(H9564,dMateriaPrima!A:C,3,0)</f>
        <v>55.9</v>
      </c>
      <c r="K9564">
        <v>575</v>
      </c>
      <c r="L9564">
        <f t="shared" si="299"/>
        <v>32142.5</v>
      </c>
      <c r="M9564">
        <v>0</v>
      </c>
      <c r="N9564">
        <f t="shared" si="298"/>
        <v>32142.5</v>
      </c>
      <c r="O9564">
        <v>3</v>
      </c>
      <c r="P9564" t="str">
        <f>VLOOKUP(O9564,dFornecedor!A:B,2,0)</f>
        <v>StepUp</v>
      </c>
    </row>
    <row r="9565" spans="1:16" x14ac:dyDescent="0.25">
      <c r="A9565">
        <v>9564</v>
      </c>
      <c r="B9565" s="1">
        <v>44538</v>
      </c>
      <c r="C9565" s="1">
        <v>44549</v>
      </c>
      <c r="D9565" s="1">
        <v>44549</v>
      </c>
      <c r="E9565" s="1">
        <v>44552</v>
      </c>
      <c r="F9565">
        <v>4</v>
      </c>
      <c r="G9565" t="str">
        <f>VLOOKUP(F9565,dComprador!A:B,2,0)</f>
        <v>Lira</v>
      </c>
      <c r="H9565">
        <v>5</v>
      </c>
      <c r="I9565" t="str">
        <f>VLOOKUP(H9565,dMateriaPrima!A:B,2,0)</f>
        <v>Areia</v>
      </c>
      <c r="J9565">
        <f>VLOOKUP(H9565,dMateriaPrima!A:C,3,0)</f>
        <v>3.59</v>
      </c>
      <c r="K9565">
        <v>82</v>
      </c>
      <c r="L9565">
        <f t="shared" si="299"/>
        <v>294.38</v>
      </c>
      <c r="M9565">
        <v>39</v>
      </c>
      <c r="N9565">
        <f t="shared" si="298"/>
        <v>179.5718</v>
      </c>
      <c r="O9565">
        <v>1</v>
      </c>
      <c r="P9565" t="str">
        <f>VLOOKUP(O9565,dFornecedor!A:B,2,0)</f>
        <v>NorthShore</v>
      </c>
    </row>
    <row r="9566" spans="1:16" x14ac:dyDescent="0.25">
      <c r="A9566">
        <v>9565</v>
      </c>
      <c r="B9566" s="1">
        <v>44538</v>
      </c>
      <c r="C9566" s="1">
        <v>44542</v>
      </c>
      <c r="D9566" s="1">
        <v>44556</v>
      </c>
      <c r="E9566" s="1">
        <v>44559</v>
      </c>
      <c r="F9566">
        <v>1</v>
      </c>
      <c r="G9566" t="str">
        <f>VLOOKUP(F9566,dComprador!A:B,2,0)</f>
        <v>Alon</v>
      </c>
      <c r="H9566">
        <v>1</v>
      </c>
      <c r="I9566" t="str">
        <f>VLOOKUP(H9566,dMateriaPrima!A:B,2,0)</f>
        <v>Tecido</v>
      </c>
      <c r="J9566">
        <f>VLOOKUP(H9566,dMateriaPrima!A:C,3,0)</f>
        <v>18</v>
      </c>
      <c r="K9566">
        <v>265</v>
      </c>
      <c r="L9566">
        <f t="shared" si="299"/>
        <v>4770</v>
      </c>
      <c r="M9566">
        <v>0</v>
      </c>
      <c r="N9566">
        <f t="shared" si="298"/>
        <v>4770</v>
      </c>
      <c r="O9566">
        <v>1</v>
      </c>
      <c r="P9566" t="str">
        <f>VLOOKUP(O9566,dFornecedor!A:B,2,0)</f>
        <v>NorthShore</v>
      </c>
    </row>
    <row r="9567" spans="1:16" x14ac:dyDescent="0.25">
      <c r="A9567">
        <v>9566</v>
      </c>
      <c r="B9567" s="1">
        <v>44538</v>
      </c>
      <c r="C9567" s="1">
        <v>44539</v>
      </c>
      <c r="D9567" s="1">
        <v>44557</v>
      </c>
      <c r="E9567" s="1">
        <v>44559</v>
      </c>
      <c r="F9567">
        <v>1</v>
      </c>
      <c r="G9567" t="str">
        <f>VLOOKUP(F9567,dComprador!A:B,2,0)</f>
        <v>Alon</v>
      </c>
      <c r="H9567">
        <v>10</v>
      </c>
      <c r="I9567" t="str">
        <f>VLOOKUP(H9567,dMateriaPrima!A:B,2,0)</f>
        <v>Pedra Britada</v>
      </c>
      <c r="J9567">
        <f>VLOOKUP(H9567,dMateriaPrima!A:C,3,0)</f>
        <v>56</v>
      </c>
      <c r="K9567">
        <v>233</v>
      </c>
      <c r="L9567">
        <f t="shared" si="299"/>
        <v>13048</v>
      </c>
      <c r="M9567">
        <v>0</v>
      </c>
      <c r="N9567">
        <f t="shared" si="298"/>
        <v>13048</v>
      </c>
      <c r="O9567">
        <v>3</v>
      </c>
      <c r="P9567" t="str">
        <f>VLOOKUP(O9567,dFornecedor!A:B,2,0)</f>
        <v>StepUp</v>
      </c>
    </row>
    <row r="9568" spans="1:16" x14ac:dyDescent="0.25">
      <c r="A9568">
        <v>9567</v>
      </c>
      <c r="B9568" s="1">
        <v>44538</v>
      </c>
      <c r="C9568" s="1">
        <v>44538</v>
      </c>
      <c r="D9568" s="1">
        <v>44569</v>
      </c>
      <c r="E9568" s="1">
        <v>44569</v>
      </c>
      <c r="F9568">
        <v>1</v>
      </c>
      <c r="G9568" t="str">
        <f>VLOOKUP(F9568,dComprador!A:B,2,0)</f>
        <v>Alon</v>
      </c>
      <c r="H9568">
        <v>1</v>
      </c>
      <c r="I9568" t="str">
        <f>VLOOKUP(H9568,dMateriaPrima!A:B,2,0)</f>
        <v>Tecido</v>
      </c>
      <c r="J9568">
        <f>VLOOKUP(H9568,dMateriaPrima!A:C,3,0)</f>
        <v>18</v>
      </c>
      <c r="K9568">
        <v>35</v>
      </c>
      <c r="L9568">
        <f t="shared" si="299"/>
        <v>630</v>
      </c>
      <c r="M9568">
        <v>0</v>
      </c>
      <c r="N9568">
        <f t="shared" si="298"/>
        <v>630</v>
      </c>
      <c r="O9568">
        <v>5</v>
      </c>
      <c r="P9568" t="str">
        <f>VLOOKUP(O9568,dFornecedor!A:B,2,0)</f>
        <v>Atlas</v>
      </c>
    </row>
    <row r="9569" spans="1:16" x14ac:dyDescent="0.25">
      <c r="A9569">
        <v>9568</v>
      </c>
      <c r="B9569" s="1">
        <v>44538</v>
      </c>
      <c r="C9569" s="1">
        <v>44546</v>
      </c>
      <c r="D9569" s="1">
        <v>44568</v>
      </c>
      <c r="E9569" s="1">
        <v>44574</v>
      </c>
      <c r="F9569">
        <v>1</v>
      </c>
      <c r="G9569" t="str">
        <f>VLOOKUP(F9569,dComprador!A:B,2,0)</f>
        <v>Alon</v>
      </c>
      <c r="H9569">
        <v>5</v>
      </c>
      <c r="I9569" t="str">
        <f>VLOOKUP(H9569,dMateriaPrima!A:B,2,0)</f>
        <v>Areia</v>
      </c>
      <c r="J9569">
        <f>VLOOKUP(H9569,dMateriaPrima!A:C,3,0)</f>
        <v>3.59</v>
      </c>
      <c r="K9569">
        <v>80</v>
      </c>
      <c r="L9569">
        <f t="shared" si="299"/>
        <v>287.2</v>
      </c>
      <c r="M9569">
        <v>0</v>
      </c>
      <c r="N9569">
        <f t="shared" si="298"/>
        <v>287.2</v>
      </c>
      <c r="O9569">
        <v>2</v>
      </c>
      <c r="P9569" t="str">
        <f>VLOOKUP(O9569,dFornecedor!A:B,2,0)</f>
        <v>Minerva</v>
      </c>
    </row>
    <row r="9570" spans="1:16" x14ac:dyDescent="0.25">
      <c r="A9570">
        <v>9569</v>
      </c>
      <c r="B9570" s="1">
        <v>44538</v>
      </c>
      <c r="C9570" s="1">
        <v>44538</v>
      </c>
      <c r="D9570" s="1">
        <v>44559</v>
      </c>
      <c r="E9570" s="1">
        <v>44564</v>
      </c>
      <c r="F9570">
        <v>1</v>
      </c>
      <c r="G9570" t="str">
        <f>VLOOKUP(F9570,dComprador!A:B,2,0)</f>
        <v>Alon</v>
      </c>
      <c r="H9570">
        <v>5</v>
      </c>
      <c r="I9570" t="str">
        <f>VLOOKUP(H9570,dMateriaPrima!A:B,2,0)</f>
        <v>Areia</v>
      </c>
      <c r="J9570">
        <f>VLOOKUP(H9570,dMateriaPrima!A:C,3,0)</f>
        <v>3.59</v>
      </c>
      <c r="K9570">
        <v>521</v>
      </c>
      <c r="L9570">
        <f t="shared" si="299"/>
        <v>1870.3899999999999</v>
      </c>
      <c r="M9570">
        <v>0</v>
      </c>
      <c r="N9570">
        <f t="shared" si="298"/>
        <v>1870.3899999999999</v>
      </c>
      <c r="O9570">
        <v>2</v>
      </c>
      <c r="P9570" t="str">
        <f>VLOOKUP(O9570,dFornecedor!A:B,2,0)</f>
        <v>Minerva</v>
      </c>
    </row>
    <row r="9571" spans="1:16" x14ac:dyDescent="0.25">
      <c r="A9571">
        <v>9570</v>
      </c>
      <c r="B9571" s="1">
        <v>44539</v>
      </c>
      <c r="C9571" s="1">
        <v>44539</v>
      </c>
      <c r="D9571" s="1">
        <v>44546</v>
      </c>
      <c r="E9571" s="1">
        <v>44545</v>
      </c>
      <c r="F9571">
        <v>4</v>
      </c>
      <c r="G9571" t="str">
        <f>VLOOKUP(F9571,dComprador!A:B,2,0)</f>
        <v>Lira</v>
      </c>
      <c r="H9571">
        <v>5</v>
      </c>
      <c r="I9571" t="str">
        <f>VLOOKUP(H9571,dMateriaPrima!A:B,2,0)</f>
        <v>Areia</v>
      </c>
      <c r="J9571">
        <f>VLOOKUP(H9571,dMateriaPrima!A:C,3,0)</f>
        <v>3.59</v>
      </c>
      <c r="K9571">
        <v>127</v>
      </c>
      <c r="L9571">
        <f t="shared" si="299"/>
        <v>455.93</v>
      </c>
      <c r="M9571">
        <v>0</v>
      </c>
      <c r="N9571">
        <f t="shared" si="298"/>
        <v>455.93</v>
      </c>
      <c r="O9571">
        <v>2</v>
      </c>
      <c r="P9571" t="str">
        <f>VLOOKUP(O9571,dFornecedor!A:B,2,0)</f>
        <v>Minerva</v>
      </c>
    </row>
    <row r="9572" spans="1:16" x14ac:dyDescent="0.25">
      <c r="A9572">
        <v>9571</v>
      </c>
      <c r="B9572" s="1">
        <v>44539</v>
      </c>
      <c r="C9572" s="1">
        <v>44545</v>
      </c>
      <c r="D9572" s="1">
        <v>44545</v>
      </c>
      <c r="E9572" s="1">
        <v>44547</v>
      </c>
      <c r="F9572">
        <v>4</v>
      </c>
      <c r="G9572" t="str">
        <f>VLOOKUP(F9572,dComprador!A:B,2,0)</f>
        <v>Lira</v>
      </c>
      <c r="H9572">
        <v>2</v>
      </c>
      <c r="I9572" t="str">
        <f>VLOOKUP(H9572,dMateriaPrima!A:B,2,0)</f>
        <v>Chapa Metal</v>
      </c>
      <c r="J9572">
        <f>VLOOKUP(H9572,dMateriaPrima!A:C,3,0)</f>
        <v>299.89999999999998</v>
      </c>
      <c r="K9572">
        <v>34</v>
      </c>
      <c r="L9572">
        <f t="shared" si="299"/>
        <v>10196.599999999999</v>
      </c>
      <c r="M9572">
        <v>0</v>
      </c>
      <c r="N9572">
        <f t="shared" si="298"/>
        <v>10196.599999999999</v>
      </c>
      <c r="O9572">
        <v>1</v>
      </c>
      <c r="P9572" t="str">
        <f>VLOOKUP(O9572,dFornecedor!A:B,2,0)</f>
        <v>NorthShore</v>
      </c>
    </row>
    <row r="9573" spans="1:16" x14ac:dyDescent="0.25">
      <c r="A9573">
        <v>9572</v>
      </c>
      <c r="B9573" s="1">
        <v>44539</v>
      </c>
      <c r="C9573" s="1">
        <v>44541</v>
      </c>
      <c r="D9573" s="1">
        <v>44548</v>
      </c>
      <c r="E9573" s="1">
        <v>44548</v>
      </c>
      <c r="F9573">
        <v>4</v>
      </c>
      <c r="G9573" t="str">
        <f>VLOOKUP(F9573,dComprador!A:B,2,0)</f>
        <v>Lira</v>
      </c>
      <c r="H9573">
        <v>7</v>
      </c>
      <c r="I9573" t="str">
        <f>VLOOKUP(H9573,dMateriaPrima!A:B,2,0)</f>
        <v>Poliéster</v>
      </c>
      <c r="J9573">
        <f>VLOOKUP(H9573,dMateriaPrima!A:C,3,0)</f>
        <v>8</v>
      </c>
      <c r="K9573">
        <v>11</v>
      </c>
      <c r="L9573">
        <f t="shared" si="299"/>
        <v>88</v>
      </c>
      <c r="M9573">
        <v>0</v>
      </c>
      <c r="N9573">
        <f t="shared" si="298"/>
        <v>88</v>
      </c>
      <c r="O9573">
        <v>2</v>
      </c>
      <c r="P9573" t="str">
        <f>VLOOKUP(O9573,dFornecedor!A:B,2,0)</f>
        <v>Minerva</v>
      </c>
    </row>
    <row r="9574" spans="1:16" x14ac:dyDescent="0.25">
      <c r="A9574">
        <v>9573</v>
      </c>
      <c r="B9574" s="1">
        <v>44539</v>
      </c>
      <c r="C9574" s="1">
        <v>44543</v>
      </c>
      <c r="D9574" s="1">
        <v>44546</v>
      </c>
      <c r="E9574" s="1">
        <v>44547</v>
      </c>
      <c r="F9574">
        <v>4</v>
      </c>
      <c r="G9574" t="str">
        <f>VLOOKUP(F9574,dComprador!A:B,2,0)</f>
        <v>Lira</v>
      </c>
      <c r="H9574">
        <v>10</v>
      </c>
      <c r="I9574" t="str">
        <f>VLOOKUP(H9574,dMateriaPrima!A:B,2,0)</f>
        <v>Pedra Britada</v>
      </c>
      <c r="J9574">
        <f>VLOOKUP(H9574,dMateriaPrima!A:C,3,0)</f>
        <v>56</v>
      </c>
      <c r="K9574">
        <v>5</v>
      </c>
      <c r="L9574">
        <f t="shared" si="299"/>
        <v>280</v>
      </c>
      <c r="M9574">
        <v>0</v>
      </c>
      <c r="N9574">
        <f t="shared" si="298"/>
        <v>280</v>
      </c>
      <c r="O9574">
        <v>1</v>
      </c>
      <c r="P9574" t="str">
        <f>VLOOKUP(O9574,dFornecedor!A:B,2,0)</f>
        <v>NorthShore</v>
      </c>
    </row>
    <row r="9575" spans="1:16" x14ac:dyDescent="0.25">
      <c r="A9575">
        <v>9574</v>
      </c>
      <c r="B9575" s="1">
        <v>44539</v>
      </c>
      <c r="C9575" s="1">
        <v>44550</v>
      </c>
      <c r="D9575" s="1">
        <v>44550</v>
      </c>
      <c r="E9575" s="1">
        <v>44556</v>
      </c>
      <c r="F9575">
        <v>4</v>
      </c>
      <c r="G9575" t="str">
        <f>VLOOKUP(F9575,dComprador!A:B,2,0)</f>
        <v>Lira</v>
      </c>
      <c r="H9575">
        <v>7</v>
      </c>
      <c r="I9575" t="str">
        <f>VLOOKUP(H9575,dMateriaPrima!A:B,2,0)</f>
        <v>Poliéster</v>
      </c>
      <c r="J9575">
        <f>VLOOKUP(H9575,dMateriaPrima!A:C,3,0)</f>
        <v>8</v>
      </c>
      <c r="K9575">
        <v>229</v>
      </c>
      <c r="L9575">
        <f t="shared" si="299"/>
        <v>1832</v>
      </c>
      <c r="M9575">
        <v>0</v>
      </c>
      <c r="N9575">
        <f t="shared" si="298"/>
        <v>1832</v>
      </c>
      <c r="O9575">
        <v>1</v>
      </c>
      <c r="P9575" t="str">
        <f>VLOOKUP(O9575,dFornecedor!A:B,2,0)</f>
        <v>NorthShore</v>
      </c>
    </row>
    <row r="9576" spans="1:16" x14ac:dyDescent="0.25">
      <c r="A9576">
        <v>9575</v>
      </c>
      <c r="B9576" s="1">
        <v>44539</v>
      </c>
      <c r="C9576" s="1">
        <v>44539</v>
      </c>
      <c r="D9576" s="1">
        <v>44558</v>
      </c>
      <c r="E9576" s="1">
        <v>44559</v>
      </c>
      <c r="F9576">
        <v>1</v>
      </c>
      <c r="G9576" t="str">
        <f>VLOOKUP(F9576,dComprador!A:B,2,0)</f>
        <v>Alon</v>
      </c>
      <c r="H9576">
        <v>9</v>
      </c>
      <c r="I9576" t="str">
        <f>VLOOKUP(H9576,dMateriaPrima!A:B,2,0)</f>
        <v>Couro</v>
      </c>
      <c r="J9576">
        <f>VLOOKUP(H9576,dMateriaPrima!A:C,3,0)</f>
        <v>4.4000000000000004</v>
      </c>
      <c r="K9576">
        <v>383</v>
      </c>
      <c r="L9576">
        <f t="shared" si="299"/>
        <v>1685.2</v>
      </c>
      <c r="M9576">
        <v>0</v>
      </c>
      <c r="N9576">
        <f t="shared" si="298"/>
        <v>1685.2</v>
      </c>
      <c r="O9576">
        <v>2</v>
      </c>
      <c r="P9576" t="str">
        <f>VLOOKUP(O9576,dFornecedor!A:B,2,0)</f>
        <v>Minerva</v>
      </c>
    </row>
    <row r="9577" spans="1:16" x14ac:dyDescent="0.25">
      <c r="A9577">
        <v>9576</v>
      </c>
      <c r="B9577" s="1">
        <v>44539</v>
      </c>
      <c r="C9577" s="1">
        <v>44550</v>
      </c>
      <c r="D9577" s="1">
        <v>44559</v>
      </c>
      <c r="E9577" s="1">
        <v>44558</v>
      </c>
      <c r="F9577">
        <v>1</v>
      </c>
      <c r="G9577" t="str">
        <f>VLOOKUP(F9577,dComprador!A:B,2,0)</f>
        <v>Alon</v>
      </c>
      <c r="H9577">
        <v>6</v>
      </c>
      <c r="I9577" t="str">
        <f>VLOOKUP(H9577,dMateriaPrima!A:B,2,0)</f>
        <v>Fio Algodão</v>
      </c>
      <c r="J9577">
        <f>VLOOKUP(H9577,dMateriaPrima!A:C,3,0)</f>
        <v>55.9</v>
      </c>
      <c r="K9577">
        <v>277</v>
      </c>
      <c r="L9577">
        <f t="shared" si="299"/>
        <v>15484.3</v>
      </c>
      <c r="M9577">
        <v>0</v>
      </c>
      <c r="N9577">
        <f t="shared" si="298"/>
        <v>15484.3</v>
      </c>
      <c r="O9577">
        <v>1</v>
      </c>
      <c r="P9577" t="str">
        <f>VLOOKUP(O9577,dFornecedor!A:B,2,0)</f>
        <v>NorthShore</v>
      </c>
    </row>
    <row r="9578" spans="1:16" x14ac:dyDescent="0.25">
      <c r="A9578">
        <v>9577</v>
      </c>
      <c r="B9578" s="1">
        <v>44539</v>
      </c>
      <c r="C9578" s="1">
        <v>44548</v>
      </c>
      <c r="D9578" s="1">
        <v>44558</v>
      </c>
      <c r="E9578" s="1">
        <v>44560</v>
      </c>
      <c r="F9578">
        <v>1</v>
      </c>
      <c r="G9578" t="str">
        <f>VLOOKUP(F9578,dComprador!A:B,2,0)</f>
        <v>Alon</v>
      </c>
      <c r="H9578">
        <v>11</v>
      </c>
      <c r="I9578" t="str">
        <f>VLOOKUP(H9578,dMateriaPrima!A:B,2,0)</f>
        <v>Papel</v>
      </c>
      <c r="J9578">
        <f>VLOOKUP(H9578,dMateriaPrima!A:C,3,0)</f>
        <v>9</v>
      </c>
      <c r="K9578">
        <v>202</v>
      </c>
      <c r="L9578">
        <f t="shared" si="299"/>
        <v>1818</v>
      </c>
      <c r="M9578">
        <v>0</v>
      </c>
      <c r="N9578">
        <f t="shared" si="298"/>
        <v>1818</v>
      </c>
      <c r="O9578">
        <v>3</v>
      </c>
      <c r="P9578" t="str">
        <f>VLOOKUP(O9578,dFornecedor!A:B,2,0)</f>
        <v>StepUp</v>
      </c>
    </row>
    <row r="9579" spans="1:16" x14ac:dyDescent="0.25">
      <c r="A9579">
        <v>9578</v>
      </c>
      <c r="B9579" s="1">
        <v>44539</v>
      </c>
      <c r="C9579" s="1">
        <v>44550</v>
      </c>
      <c r="D9579" s="1">
        <v>44557</v>
      </c>
      <c r="E9579" s="1">
        <v>44561</v>
      </c>
      <c r="F9579">
        <v>1</v>
      </c>
      <c r="G9579" t="str">
        <f>VLOOKUP(F9579,dComprador!A:B,2,0)</f>
        <v>Alon</v>
      </c>
      <c r="H9579">
        <v>8</v>
      </c>
      <c r="I9579" t="str">
        <f>VLOOKUP(H9579,dMateriaPrima!A:B,2,0)</f>
        <v>Cimento</v>
      </c>
      <c r="J9579">
        <f>VLOOKUP(H9579,dMateriaPrima!A:C,3,0)</f>
        <v>23</v>
      </c>
      <c r="K9579">
        <v>162</v>
      </c>
      <c r="L9579">
        <f t="shared" si="299"/>
        <v>3726</v>
      </c>
      <c r="M9579">
        <v>0</v>
      </c>
      <c r="N9579">
        <f t="shared" si="298"/>
        <v>3726</v>
      </c>
      <c r="O9579">
        <v>1</v>
      </c>
      <c r="P9579" t="str">
        <f>VLOOKUP(O9579,dFornecedor!A:B,2,0)</f>
        <v>NorthShore</v>
      </c>
    </row>
    <row r="9580" spans="1:16" x14ac:dyDescent="0.25">
      <c r="A9580">
        <v>9579</v>
      </c>
      <c r="B9580" s="1">
        <v>44539</v>
      </c>
      <c r="C9580" s="1">
        <v>44539</v>
      </c>
      <c r="D9580" s="1">
        <v>44571</v>
      </c>
      <c r="E9580" s="1">
        <v>44572</v>
      </c>
      <c r="F9580">
        <v>1</v>
      </c>
      <c r="G9580" t="str">
        <f>VLOOKUP(F9580,dComprador!A:B,2,0)</f>
        <v>Alon</v>
      </c>
      <c r="H9580">
        <v>5</v>
      </c>
      <c r="I9580" t="str">
        <f>VLOOKUP(H9580,dMateriaPrima!A:B,2,0)</f>
        <v>Areia</v>
      </c>
      <c r="J9580">
        <f>VLOOKUP(H9580,dMateriaPrima!A:C,3,0)</f>
        <v>3.59</v>
      </c>
      <c r="K9580">
        <v>33</v>
      </c>
      <c r="L9580">
        <f t="shared" si="299"/>
        <v>118.47</v>
      </c>
      <c r="M9580">
        <v>0</v>
      </c>
      <c r="N9580">
        <f t="shared" si="298"/>
        <v>118.47</v>
      </c>
      <c r="O9580">
        <v>4</v>
      </c>
      <c r="P9580" t="str">
        <f>VLOOKUP(O9580,dFornecedor!A:B,2,0)</f>
        <v>AlphaOmega</v>
      </c>
    </row>
    <row r="9581" spans="1:16" x14ac:dyDescent="0.25">
      <c r="A9581">
        <v>9580</v>
      </c>
      <c r="B9581" s="1">
        <v>44539</v>
      </c>
      <c r="C9581" s="1">
        <v>44547</v>
      </c>
      <c r="D9581" s="1">
        <v>44560</v>
      </c>
      <c r="E9581" s="1">
        <v>44564</v>
      </c>
      <c r="F9581">
        <v>1</v>
      </c>
      <c r="G9581" t="str">
        <f>VLOOKUP(F9581,dComprador!A:B,2,0)</f>
        <v>Alon</v>
      </c>
      <c r="H9581">
        <v>5</v>
      </c>
      <c r="I9581" t="str">
        <f>VLOOKUP(H9581,dMateriaPrima!A:B,2,0)</f>
        <v>Areia</v>
      </c>
      <c r="J9581">
        <f>VLOOKUP(H9581,dMateriaPrima!A:C,3,0)</f>
        <v>3.59</v>
      </c>
      <c r="K9581">
        <v>228</v>
      </c>
      <c r="L9581">
        <f t="shared" si="299"/>
        <v>818.52</v>
      </c>
      <c r="M9581">
        <v>0</v>
      </c>
      <c r="N9581">
        <f t="shared" si="298"/>
        <v>818.52</v>
      </c>
      <c r="O9581">
        <v>2</v>
      </c>
      <c r="P9581" t="str">
        <f>VLOOKUP(O9581,dFornecedor!A:B,2,0)</f>
        <v>Minerva</v>
      </c>
    </row>
    <row r="9582" spans="1:16" x14ac:dyDescent="0.25">
      <c r="A9582">
        <v>9581</v>
      </c>
      <c r="B9582" s="1">
        <v>44540</v>
      </c>
      <c r="C9582" s="1">
        <v>44544</v>
      </c>
      <c r="D9582" s="1">
        <v>44547</v>
      </c>
      <c r="E9582" s="1">
        <v>44548</v>
      </c>
      <c r="F9582">
        <v>4</v>
      </c>
      <c r="G9582" t="str">
        <f>VLOOKUP(F9582,dComprador!A:B,2,0)</f>
        <v>Lira</v>
      </c>
      <c r="H9582">
        <v>8</v>
      </c>
      <c r="I9582" t="str">
        <f>VLOOKUP(H9582,dMateriaPrima!A:B,2,0)</f>
        <v>Cimento</v>
      </c>
      <c r="J9582">
        <f>VLOOKUP(H9582,dMateriaPrima!A:C,3,0)</f>
        <v>23</v>
      </c>
      <c r="K9582">
        <v>105</v>
      </c>
      <c r="L9582">
        <f t="shared" si="299"/>
        <v>2415</v>
      </c>
      <c r="M9582">
        <v>0</v>
      </c>
      <c r="N9582">
        <f t="shared" si="298"/>
        <v>2415</v>
      </c>
      <c r="O9582">
        <v>1</v>
      </c>
      <c r="P9582" t="str">
        <f>VLOOKUP(O9582,dFornecedor!A:B,2,0)</f>
        <v>NorthShore</v>
      </c>
    </row>
    <row r="9583" spans="1:16" x14ac:dyDescent="0.25">
      <c r="A9583">
        <v>9582</v>
      </c>
      <c r="B9583" s="1">
        <v>44540</v>
      </c>
      <c r="C9583" s="1">
        <v>44540</v>
      </c>
      <c r="D9583" s="1">
        <v>44547</v>
      </c>
      <c r="E9583" s="1">
        <v>44548</v>
      </c>
      <c r="F9583">
        <v>4</v>
      </c>
      <c r="G9583" t="str">
        <f>VLOOKUP(F9583,dComprador!A:B,2,0)</f>
        <v>Lira</v>
      </c>
      <c r="H9583">
        <v>7</v>
      </c>
      <c r="I9583" t="str">
        <f>VLOOKUP(H9583,dMateriaPrima!A:B,2,0)</f>
        <v>Poliéster</v>
      </c>
      <c r="J9583">
        <f>VLOOKUP(H9583,dMateriaPrima!A:C,3,0)</f>
        <v>8</v>
      </c>
      <c r="K9583">
        <v>1</v>
      </c>
      <c r="L9583">
        <f t="shared" si="299"/>
        <v>8</v>
      </c>
      <c r="M9583">
        <v>0</v>
      </c>
      <c r="N9583">
        <f t="shared" si="298"/>
        <v>8</v>
      </c>
      <c r="O9583">
        <v>2</v>
      </c>
      <c r="P9583" t="str">
        <f>VLOOKUP(O9583,dFornecedor!A:B,2,0)</f>
        <v>Minerva</v>
      </c>
    </row>
    <row r="9584" spans="1:16" x14ac:dyDescent="0.25">
      <c r="A9584">
        <v>9583</v>
      </c>
      <c r="B9584" s="1">
        <v>44540</v>
      </c>
      <c r="C9584" s="1">
        <v>44547</v>
      </c>
      <c r="D9584" s="1">
        <v>44550</v>
      </c>
      <c r="E9584" s="1">
        <v>44556</v>
      </c>
      <c r="F9584">
        <v>4</v>
      </c>
      <c r="G9584" t="str">
        <f>VLOOKUP(F9584,dComprador!A:B,2,0)</f>
        <v>Lira</v>
      </c>
      <c r="H9584">
        <v>6</v>
      </c>
      <c r="I9584" t="str">
        <f>VLOOKUP(H9584,dMateriaPrima!A:B,2,0)</f>
        <v>Fio Algodão</v>
      </c>
      <c r="J9584">
        <f>VLOOKUP(H9584,dMateriaPrima!A:C,3,0)</f>
        <v>55.9</v>
      </c>
      <c r="K9584">
        <v>196</v>
      </c>
      <c r="L9584">
        <f t="shared" si="299"/>
        <v>10956.4</v>
      </c>
      <c r="M9584">
        <v>0</v>
      </c>
      <c r="N9584">
        <f t="shared" si="298"/>
        <v>10956.4</v>
      </c>
      <c r="O9584">
        <v>5</v>
      </c>
      <c r="P9584" t="str">
        <f>VLOOKUP(O9584,dFornecedor!A:B,2,0)</f>
        <v>Atlas</v>
      </c>
    </row>
    <row r="9585" spans="1:16" x14ac:dyDescent="0.25">
      <c r="A9585">
        <v>9584</v>
      </c>
      <c r="B9585" s="1">
        <v>44540</v>
      </c>
      <c r="C9585" s="1">
        <v>44540</v>
      </c>
      <c r="D9585" s="1">
        <v>44559</v>
      </c>
      <c r="E9585" s="1">
        <v>44563</v>
      </c>
      <c r="F9585">
        <v>1</v>
      </c>
      <c r="G9585" t="str">
        <f>VLOOKUP(F9585,dComprador!A:B,2,0)</f>
        <v>Alon</v>
      </c>
      <c r="H9585">
        <v>6</v>
      </c>
      <c r="I9585" t="str">
        <f>VLOOKUP(H9585,dMateriaPrima!A:B,2,0)</f>
        <v>Fio Algodão</v>
      </c>
      <c r="J9585">
        <f>VLOOKUP(H9585,dMateriaPrima!A:C,3,0)</f>
        <v>55.9</v>
      </c>
      <c r="K9585">
        <v>358</v>
      </c>
      <c r="L9585">
        <f t="shared" si="299"/>
        <v>20012.2</v>
      </c>
      <c r="M9585">
        <v>0</v>
      </c>
      <c r="N9585">
        <f t="shared" si="298"/>
        <v>20012.2</v>
      </c>
      <c r="O9585">
        <v>2</v>
      </c>
      <c r="P9585" t="str">
        <f>VLOOKUP(O9585,dFornecedor!A:B,2,0)</f>
        <v>Minerva</v>
      </c>
    </row>
    <row r="9586" spans="1:16" x14ac:dyDescent="0.25">
      <c r="A9586">
        <v>9585</v>
      </c>
      <c r="B9586" s="1">
        <v>44540</v>
      </c>
      <c r="C9586" s="1">
        <v>44540</v>
      </c>
      <c r="D9586" s="1">
        <v>44558</v>
      </c>
      <c r="E9586" s="1">
        <v>44560</v>
      </c>
      <c r="F9586">
        <v>1</v>
      </c>
      <c r="G9586" t="str">
        <f>VLOOKUP(F9586,dComprador!A:B,2,0)</f>
        <v>Alon</v>
      </c>
      <c r="H9586">
        <v>8</v>
      </c>
      <c r="I9586" t="str">
        <f>VLOOKUP(H9586,dMateriaPrima!A:B,2,0)</f>
        <v>Cimento</v>
      </c>
      <c r="J9586">
        <f>VLOOKUP(H9586,dMateriaPrima!A:C,3,0)</f>
        <v>23</v>
      </c>
      <c r="K9586">
        <v>129</v>
      </c>
      <c r="L9586">
        <f t="shared" si="299"/>
        <v>2967</v>
      </c>
      <c r="M9586">
        <v>0</v>
      </c>
      <c r="N9586">
        <f t="shared" si="298"/>
        <v>2967</v>
      </c>
      <c r="O9586">
        <v>2</v>
      </c>
      <c r="P9586" t="str">
        <f>VLOOKUP(O9586,dFornecedor!A:B,2,0)</f>
        <v>Minerva</v>
      </c>
    </row>
    <row r="9587" spans="1:16" x14ac:dyDescent="0.25">
      <c r="A9587">
        <v>9586</v>
      </c>
      <c r="B9587" s="1">
        <v>44540</v>
      </c>
      <c r="C9587" s="1">
        <v>44543</v>
      </c>
      <c r="D9587" s="1">
        <v>44568</v>
      </c>
      <c r="E9587" s="1">
        <v>44571</v>
      </c>
      <c r="F9587">
        <v>1</v>
      </c>
      <c r="G9587" t="str">
        <f>VLOOKUP(F9587,dComprador!A:B,2,0)</f>
        <v>Alon</v>
      </c>
      <c r="H9587">
        <v>6</v>
      </c>
      <c r="I9587" t="str">
        <f>VLOOKUP(H9587,dMateriaPrima!A:B,2,0)</f>
        <v>Fio Algodão</v>
      </c>
      <c r="J9587">
        <f>VLOOKUP(H9587,dMateriaPrima!A:C,3,0)</f>
        <v>55.9</v>
      </c>
      <c r="K9587">
        <v>24</v>
      </c>
      <c r="L9587">
        <f t="shared" si="299"/>
        <v>1341.6</v>
      </c>
      <c r="M9587">
        <v>0</v>
      </c>
      <c r="N9587">
        <f t="shared" si="298"/>
        <v>1341.6</v>
      </c>
      <c r="O9587">
        <v>1</v>
      </c>
      <c r="P9587" t="str">
        <f>VLOOKUP(O9587,dFornecedor!A:B,2,0)</f>
        <v>NorthShore</v>
      </c>
    </row>
    <row r="9588" spans="1:16" x14ac:dyDescent="0.25">
      <c r="A9588">
        <v>9587</v>
      </c>
      <c r="B9588" s="1">
        <v>44540</v>
      </c>
      <c r="C9588" s="1">
        <v>44541</v>
      </c>
      <c r="D9588" s="1">
        <v>44569</v>
      </c>
      <c r="E9588" s="1">
        <v>44572</v>
      </c>
      <c r="F9588">
        <v>1</v>
      </c>
      <c r="G9588" t="str">
        <f>VLOOKUP(F9588,dComprador!A:B,2,0)</f>
        <v>Alon</v>
      </c>
      <c r="H9588">
        <v>8</v>
      </c>
      <c r="I9588" t="str">
        <f>VLOOKUP(H9588,dMateriaPrima!A:B,2,0)</f>
        <v>Cimento</v>
      </c>
      <c r="J9588">
        <f>VLOOKUP(H9588,dMateriaPrima!A:C,3,0)</f>
        <v>23</v>
      </c>
      <c r="K9588">
        <v>7</v>
      </c>
      <c r="L9588">
        <f t="shared" si="299"/>
        <v>161</v>
      </c>
      <c r="M9588">
        <v>0</v>
      </c>
      <c r="N9588">
        <f t="shared" si="298"/>
        <v>161</v>
      </c>
      <c r="O9588">
        <v>3</v>
      </c>
      <c r="P9588" t="str">
        <f>VLOOKUP(O9588,dFornecedor!A:B,2,0)</f>
        <v>StepUp</v>
      </c>
    </row>
    <row r="9589" spans="1:16" x14ac:dyDescent="0.25">
      <c r="A9589">
        <v>9588</v>
      </c>
      <c r="B9589" s="1">
        <v>44540</v>
      </c>
      <c r="C9589" s="1">
        <v>44549</v>
      </c>
      <c r="D9589" s="1">
        <v>44574</v>
      </c>
      <c r="E9589" s="1">
        <v>44574</v>
      </c>
      <c r="F9589">
        <v>1</v>
      </c>
      <c r="G9589" t="str">
        <f>VLOOKUP(F9589,dComprador!A:B,2,0)</f>
        <v>Alon</v>
      </c>
      <c r="H9589">
        <v>6</v>
      </c>
      <c r="I9589" t="str">
        <f>VLOOKUP(H9589,dMateriaPrima!A:B,2,0)</f>
        <v>Fio Algodão</v>
      </c>
      <c r="J9589">
        <f>VLOOKUP(H9589,dMateriaPrima!A:C,3,0)</f>
        <v>55.9</v>
      </c>
      <c r="K9589">
        <v>32</v>
      </c>
      <c r="L9589">
        <f t="shared" si="299"/>
        <v>1788.8</v>
      </c>
      <c r="M9589">
        <v>0</v>
      </c>
      <c r="N9589">
        <f t="shared" si="298"/>
        <v>1788.8</v>
      </c>
      <c r="O9589">
        <v>2</v>
      </c>
      <c r="P9589" t="str">
        <f>VLOOKUP(O9589,dFornecedor!A:B,2,0)</f>
        <v>Minerva</v>
      </c>
    </row>
    <row r="9590" spans="1:16" x14ac:dyDescent="0.25">
      <c r="A9590">
        <v>9589</v>
      </c>
      <c r="B9590" s="1">
        <v>44540</v>
      </c>
      <c r="C9590" s="1">
        <v>44547</v>
      </c>
      <c r="D9590" s="1">
        <v>44572</v>
      </c>
      <c r="E9590" s="1">
        <v>44575</v>
      </c>
      <c r="F9590">
        <v>1</v>
      </c>
      <c r="G9590" t="str">
        <f>VLOOKUP(F9590,dComprador!A:B,2,0)</f>
        <v>Alon</v>
      </c>
      <c r="H9590">
        <v>6</v>
      </c>
      <c r="I9590" t="str">
        <f>VLOOKUP(H9590,dMateriaPrima!A:B,2,0)</f>
        <v>Fio Algodão</v>
      </c>
      <c r="J9590">
        <f>VLOOKUP(H9590,dMateriaPrima!A:C,3,0)</f>
        <v>55.9</v>
      </c>
      <c r="K9590">
        <v>147</v>
      </c>
      <c r="L9590">
        <f t="shared" si="299"/>
        <v>8217.2999999999993</v>
      </c>
      <c r="M9590">
        <v>0</v>
      </c>
      <c r="N9590">
        <f t="shared" si="298"/>
        <v>8217.2999999999993</v>
      </c>
      <c r="O9590">
        <v>2</v>
      </c>
      <c r="P9590" t="str">
        <f>VLOOKUP(O9590,dFornecedor!A:B,2,0)</f>
        <v>Minerva</v>
      </c>
    </row>
    <row r="9591" spans="1:16" x14ac:dyDescent="0.25">
      <c r="A9591">
        <v>9590</v>
      </c>
      <c r="B9591" s="1">
        <v>44540</v>
      </c>
      <c r="C9591" s="1">
        <v>44548</v>
      </c>
      <c r="D9591" s="1">
        <v>44562</v>
      </c>
      <c r="E9591" s="1">
        <v>44565</v>
      </c>
      <c r="F9591">
        <v>1</v>
      </c>
      <c r="G9591" t="str">
        <f>VLOOKUP(F9591,dComprador!A:B,2,0)</f>
        <v>Alon</v>
      </c>
      <c r="H9591">
        <v>8</v>
      </c>
      <c r="I9591" t="str">
        <f>VLOOKUP(H9591,dMateriaPrima!A:B,2,0)</f>
        <v>Cimento</v>
      </c>
      <c r="J9591">
        <f>VLOOKUP(H9591,dMateriaPrima!A:C,3,0)</f>
        <v>23</v>
      </c>
      <c r="K9591">
        <v>156</v>
      </c>
      <c r="L9591">
        <f t="shared" si="299"/>
        <v>3588</v>
      </c>
      <c r="M9591">
        <v>0</v>
      </c>
      <c r="N9591">
        <f t="shared" si="298"/>
        <v>3588</v>
      </c>
      <c r="O9591">
        <v>2</v>
      </c>
      <c r="P9591" t="str">
        <f>VLOOKUP(O9591,dFornecedor!A:B,2,0)</f>
        <v>Minerva</v>
      </c>
    </row>
    <row r="9592" spans="1:16" x14ac:dyDescent="0.25">
      <c r="A9592">
        <v>9591</v>
      </c>
      <c r="B9592" s="1">
        <v>44541</v>
      </c>
      <c r="C9592" s="1">
        <v>44546</v>
      </c>
      <c r="D9592" s="1">
        <v>44573</v>
      </c>
      <c r="E9592" s="1">
        <v>44577</v>
      </c>
      <c r="F9592">
        <v>1</v>
      </c>
      <c r="G9592" t="str">
        <f>VLOOKUP(F9592,dComprador!A:B,2,0)</f>
        <v>Alon</v>
      </c>
      <c r="H9592">
        <v>8</v>
      </c>
      <c r="I9592" t="str">
        <f>VLOOKUP(H9592,dMateriaPrima!A:B,2,0)</f>
        <v>Cimento</v>
      </c>
      <c r="J9592">
        <f>VLOOKUP(H9592,dMateriaPrima!A:C,3,0)</f>
        <v>23</v>
      </c>
      <c r="K9592">
        <v>123</v>
      </c>
      <c r="L9592">
        <f t="shared" si="299"/>
        <v>2829</v>
      </c>
      <c r="M9592">
        <v>0</v>
      </c>
      <c r="N9592">
        <f t="shared" si="298"/>
        <v>2829</v>
      </c>
      <c r="O9592">
        <v>1</v>
      </c>
      <c r="P9592" t="str">
        <f>VLOOKUP(O9592,dFornecedor!A:B,2,0)</f>
        <v>NorthShore</v>
      </c>
    </row>
    <row r="9593" spans="1:16" x14ac:dyDescent="0.25">
      <c r="A9593">
        <v>9592</v>
      </c>
      <c r="B9593" s="1">
        <v>44541</v>
      </c>
      <c r="C9593" s="1">
        <v>44549</v>
      </c>
      <c r="D9593" s="1">
        <v>44552</v>
      </c>
      <c r="E9593" s="1">
        <v>44557</v>
      </c>
      <c r="F9593">
        <v>4</v>
      </c>
      <c r="G9593" t="str">
        <f>VLOOKUP(F9593,dComprador!A:B,2,0)</f>
        <v>Lira</v>
      </c>
      <c r="H9593">
        <v>4</v>
      </c>
      <c r="I9593" t="str">
        <f>VLOOKUP(H9593,dMateriaPrima!A:B,2,0)</f>
        <v>Madeira</v>
      </c>
      <c r="J9593">
        <f>VLOOKUP(H9593,dMateriaPrima!A:C,3,0)</f>
        <v>168</v>
      </c>
      <c r="K9593">
        <v>7</v>
      </c>
      <c r="L9593">
        <f t="shared" si="299"/>
        <v>1176</v>
      </c>
      <c r="M9593">
        <v>0</v>
      </c>
      <c r="N9593">
        <f t="shared" si="298"/>
        <v>1176</v>
      </c>
      <c r="O9593">
        <v>2</v>
      </c>
      <c r="P9593" t="str">
        <f>VLOOKUP(O9593,dFornecedor!A:B,2,0)</f>
        <v>Minerva</v>
      </c>
    </row>
    <row r="9594" spans="1:16" x14ac:dyDescent="0.25">
      <c r="A9594">
        <v>9593</v>
      </c>
      <c r="B9594" s="1">
        <v>44541</v>
      </c>
      <c r="C9594" s="1">
        <v>44546</v>
      </c>
      <c r="D9594" s="1">
        <v>44550</v>
      </c>
      <c r="E9594" s="1">
        <v>44550</v>
      </c>
      <c r="F9594">
        <v>4</v>
      </c>
      <c r="G9594" t="str">
        <f>VLOOKUP(F9594,dComprador!A:B,2,0)</f>
        <v>Lira</v>
      </c>
      <c r="H9594">
        <v>6</v>
      </c>
      <c r="I9594" t="str">
        <f>VLOOKUP(H9594,dMateriaPrima!A:B,2,0)</f>
        <v>Fio Algodão</v>
      </c>
      <c r="J9594">
        <f>VLOOKUP(H9594,dMateriaPrima!A:C,3,0)</f>
        <v>55.9</v>
      </c>
      <c r="K9594">
        <v>185</v>
      </c>
      <c r="L9594">
        <f t="shared" si="299"/>
        <v>10341.5</v>
      </c>
      <c r="M9594">
        <v>0</v>
      </c>
      <c r="N9594">
        <f t="shared" si="298"/>
        <v>10341.5</v>
      </c>
      <c r="O9594">
        <v>1</v>
      </c>
      <c r="P9594" t="str">
        <f>VLOOKUP(O9594,dFornecedor!A:B,2,0)</f>
        <v>NorthShore</v>
      </c>
    </row>
    <row r="9595" spans="1:16" x14ac:dyDescent="0.25">
      <c r="A9595">
        <v>9594</v>
      </c>
      <c r="B9595" s="1">
        <v>44541</v>
      </c>
      <c r="C9595" s="1">
        <v>44542</v>
      </c>
      <c r="D9595" s="1">
        <v>44551</v>
      </c>
      <c r="E9595" s="1">
        <v>44550</v>
      </c>
      <c r="F9595">
        <v>4</v>
      </c>
      <c r="G9595" t="str">
        <f>VLOOKUP(F9595,dComprador!A:B,2,0)</f>
        <v>Lira</v>
      </c>
      <c r="H9595">
        <v>7</v>
      </c>
      <c r="I9595" t="str">
        <f>VLOOKUP(H9595,dMateriaPrima!A:B,2,0)</f>
        <v>Poliéster</v>
      </c>
      <c r="J9595">
        <f>VLOOKUP(H9595,dMateriaPrima!A:C,3,0)</f>
        <v>8</v>
      </c>
      <c r="K9595">
        <v>111</v>
      </c>
      <c r="L9595">
        <f t="shared" si="299"/>
        <v>888</v>
      </c>
      <c r="M9595">
        <v>0</v>
      </c>
      <c r="N9595">
        <f t="shared" si="298"/>
        <v>888</v>
      </c>
      <c r="O9595">
        <v>4</v>
      </c>
      <c r="P9595" t="str">
        <f>VLOOKUP(O9595,dFornecedor!A:B,2,0)</f>
        <v>AlphaOmega</v>
      </c>
    </row>
    <row r="9596" spans="1:16" x14ac:dyDescent="0.25">
      <c r="A9596">
        <v>9595</v>
      </c>
      <c r="B9596" s="1">
        <v>44541</v>
      </c>
      <c r="C9596" s="1">
        <v>44549</v>
      </c>
      <c r="D9596" s="1">
        <v>44552</v>
      </c>
      <c r="E9596" s="1">
        <v>44554</v>
      </c>
      <c r="F9596">
        <v>4</v>
      </c>
      <c r="G9596" t="str">
        <f>VLOOKUP(F9596,dComprador!A:B,2,0)</f>
        <v>Lira</v>
      </c>
      <c r="H9596">
        <v>6</v>
      </c>
      <c r="I9596" t="str">
        <f>VLOOKUP(H9596,dMateriaPrima!A:B,2,0)</f>
        <v>Fio Algodão</v>
      </c>
      <c r="J9596">
        <f>VLOOKUP(H9596,dMateriaPrima!A:C,3,0)</f>
        <v>55.9</v>
      </c>
      <c r="K9596">
        <v>85</v>
      </c>
      <c r="L9596">
        <f t="shared" si="299"/>
        <v>4751.5</v>
      </c>
      <c r="M9596">
        <v>0</v>
      </c>
      <c r="N9596">
        <f t="shared" si="298"/>
        <v>4751.5</v>
      </c>
      <c r="O9596">
        <v>2</v>
      </c>
      <c r="P9596" t="str">
        <f>VLOOKUP(O9596,dFornecedor!A:B,2,0)</f>
        <v>Minerva</v>
      </c>
    </row>
    <row r="9597" spans="1:16" x14ac:dyDescent="0.25">
      <c r="A9597">
        <v>9596</v>
      </c>
      <c r="B9597" s="1">
        <v>44541</v>
      </c>
      <c r="C9597" s="1">
        <v>44543</v>
      </c>
      <c r="D9597" s="1">
        <v>44561</v>
      </c>
      <c r="E9597" s="1">
        <v>44562</v>
      </c>
      <c r="F9597">
        <v>1</v>
      </c>
      <c r="G9597" t="str">
        <f>VLOOKUP(F9597,dComprador!A:B,2,0)</f>
        <v>Alon</v>
      </c>
      <c r="H9597">
        <v>7</v>
      </c>
      <c r="I9597" t="str">
        <f>VLOOKUP(H9597,dMateriaPrima!A:B,2,0)</f>
        <v>Poliéster</v>
      </c>
      <c r="J9597">
        <f>VLOOKUP(H9597,dMateriaPrima!A:C,3,0)</f>
        <v>8</v>
      </c>
      <c r="K9597">
        <v>313</v>
      </c>
      <c r="L9597">
        <f t="shared" si="299"/>
        <v>2504</v>
      </c>
      <c r="M9597">
        <v>0</v>
      </c>
      <c r="N9597">
        <f t="shared" si="298"/>
        <v>2504</v>
      </c>
      <c r="O9597">
        <v>2</v>
      </c>
      <c r="P9597" t="str">
        <f>VLOOKUP(O9597,dFornecedor!A:B,2,0)</f>
        <v>Minerva</v>
      </c>
    </row>
    <row r="9598" spans="1:16" x14ac:dyDescent="0.25">
      <c r="A9598">
        <v>9597</v>
      </c>
      <c r="B9598" s="1">
        <v>44541</v>
      </c>
      <c r="C9598" s="1">
        <v>44550</v>
      </c>
      <c r="D9598" s="1">
        <v>44561</v>
      </c>
      <c r="E9598" s="1">
        <v>44563</v>
      </c>
      <c r="F9598">
        <v>1</v>
      </c>
      <c r="G9598" t="str">
        <f>VLOOKUP(F9598,dComprador!A:B,2,0)</f>
        <v>Alon</v>
      </c>
      <c r="H9598">
        <v>11</v>
      </c>
      <c r="I9598" t="str">
        <f>VLOOKUP(H9598,dMateriaPrima!A:B,2,0)</f>
        <v>Papel</v>
      </c>
      <c r="J9598">
        <f>VLOOKUP(H9598,dMateriaPrima!A:C,3,0)</f>
        <v>9</v>
      </c>
      <c r="K9598">
        <v>173</v>
      </c>
      <c r="L9598">
        <f t="shared" si="299"/>
        <v>1557</v>
      </c>
      <c r="M9598">
        <v>0</v>
      </c>
      <c r="N9598">
        <f t="shared" si="298"/>
        <v>1557</v>
      </c>
      <c r="O9598">
        <v>3</v>
      </c>
      <c r="P9598" t="str">
        <f>VLOOKUP(O9598,dFornecedor!A:B,2,0)</f>
        <v>StepUp</v>
      </c>
    </row>
    <row r="9599" spans="1:16" x14ac:dyDescent="0.25">
      <c r="A9599">
        <v>9598</v>
      </c>
      <c r="B9599" s="1">
        <v>44541</v>
      </c>
      <c r="C9599" s="1">
        <v>44549</v>
      </c>
      <c r="D9599" s="1">
        <v>44559</v>
      </c>
      <c r="E9599" s="1">
        <v>44562</v>
      </c>
      <c r="F9599">
        <v>1</v>
      </c>
      <c r="G9599" t="str">
        <f>VLOOKUP(F9599,dComprador!A:B,2,0)</f>
        <v>Alon</v>
      </c>
      <c r="H9599">
        <v>5</v>
      </c>
      <c r="I9599" t="str">
        <f>VLOOKUP(H9599,dMateriaPrima!A:B,2,0)</f>
        <v>Areia</v>
      </c>
      <c r="J9599">
        <f>VLOOKUP(H9599,dMateriaPrima!A:C,3,0)</f>
        <v>3.59</v>
      </c>
      <c r="K9599">
        <v>240</v>
      </c>
      <c r="L9599">
        <f t="shared" si="299"/>
        <v>861.59999999999991</v>
      </c>
      <c r="M9599">
        <v>0</v>
      </c>
      <c r="N9599">
        <f t="shared" si="298"/>
        <v>861.59999999999991</v>
      </c>
      <c r="O9599">
        <v>2</v>
      </c>
      <c r="P9599" t="str">
        <f>VLOOKUP(O9599,dFornecedor!A:B,2,0)</f>
        <v>Minerva</v>
      </c>
    </row>
    <row r="9600" spans="1:16" x14ac:dyDescent="0.25">
      <c r="A9600">
        <v>9599</v>
      </c>
      <c r="B9600" s="1">
        <v>44541</v>
      </c>
      <c r="C9600" s="1">
        <v>44548</v>
      </c>
      <c r="D9600" s="1">
        <v>44562</v>
      </c>
      <c r="E9600" s="1">
        <v>44563</v>
      </c>
      <c r="F9600">
        <v>1</v>
      </c>
      <c r="G9600" t="str">
        <f>VLOOKUP(F9600,dComprador!A:B,2,0)</f>
        <v>Alon</v>
      </c>
      <c r="H9600">
        <v>5</v>
      </c>
      <c r="I9600" t="str">
        <f>VLOOKUP(H9600,dMateriaPrima!A:B,2,0)</f>
        <v>Areia</v>
      </c>
      <c r="J9600">
        <f>VLOOKUP(H9600,dMateriaPrima!A:C,3,0)</f>
        <v>3.59</v>
      </c>
      <c r="K9600">
        <v>460</v>
      </c>
      <c r="L9600">
        <f t="shared" si="299"/>
        <v>1651.3999999999999</v>
      </c>
      <c r="M9600">
        <v>0</v>
      </c>
      <c r="N9600">
        <f t="shared" si="298"/>
        <v>1651.3999999999999</v>
      </c>
      <c r="O9600">
        <v>2</v>
      </c>
      <c r="P9600" t="str">
        <f>VLOOKUP(O9600,dFornecedor!A:B,2,0)</f>
        <v>Minerva</v>
      </c>
    </row>
    <row r="9601" spans="1:16" x14ac:dyDescent="0.25">
      <c r="A9601">
        <v>9600</v>
      </c>
      <c r="B9601" s="1">
        <v>44541</v>
      </c>
      <c r="C9601" s="1">
        <v>44541</v>
      </c>
      <c r="D9601" s="1">
        <v>44573</v>
      </c>
      <c r="E9601" s="1">
        <v>44573</v>
      </c>
      <c r="F9601">
        <v>1</v>
      </c>
      <c r="G9601" t="str">
        <f>VLOOKUP(F9601,dComprador!A:B,2,0)</f>
        <v>Alon</v>
      </c>
      <c r="H9601">
        <v>7</v>
      </c>
      <c r="I9601" t="str">
        <f>VLOOKUP(H9601,dMateriaPrima!A:B,2,0)</f>
        <v>Poliéster</v>
      </c>
      <c r="J9601">
        <f>VLOOKUP(H9601,dMateriaPrima!A:C,3,0)</f>
        <v>8</v>
      </c>
      <c r="K9601">
        <v>49</v>
      </c>
      <c r="L9601">
        <f t="shared" si="299"/>
        <v>392</v>
      </c>
      <c r="M9601">
        <v>0</v>
      </c>
      <c r="N9601">
        <f t="shared" si="298"/>
        <v>392</v>
      </c>
      <c r="O9601">
        <v>2</v>
      </c>
      <c r="P9601" t="str">
        <f>VLOOKUP(O9601,dFornecedor!A:B,2,0)</f>
        <v>Minerva</v>
      </c>
    </row>
    <row r="9602" spans="1:16" x14ac:dyDescent="0.25">
      <c r="A9602">
        <v>9601</v>
      </c>
      <c r="B9602" s="1">
        <v>44541</v>
      </c>
      <c r="C9602" s="1">
        <v>44541</v>
      </c>
      <c r="D9602" s="1">
        <v>44562</v>
      </c>
      <c r="E9602" s="1">
        <v>44565</v>
      </c>
      <c r="F9602">
        <v>1</v>
      </c>
      <c r="G9602" t="str">
        <f>VLOOKUP(F9602,dComprador!A:B,2,0)</f>
        <v>Alon</v>
      </c>
      <c r="H9602">
        <v>11</v>
      </c>
      <c r="I9602" t="str">
        <f>VLOOKUP(H9602,dMateriaPrima!A:B,2,0)</f>
        <v>Papel</v>
      </c>
      <c r="J9602">
        <f>VLOOKUP(H9602,dMateriaPrima!A:C,3,0)</f>
        <v>9</v>
      </c>
      <c r="K9602">
        <v>82</v>
      </c>
      <c r="L9602">
        <f t="shared" si="299"/>
        <v>738</v>
      </c>
      <c r="M9602">
        <v>0</v>
      </c>
      <c r="N9602">
        <f t="shared" ref="N9602:N9665" si="300">SUM(L9602-((L9602*M9602)/100))</f>
        <v>738</v>
      </c>
      <c r="O9602">
        <v>2</v>
      </c>
      <c r="P9602" t="str">
        <f>VLOOKUP(O9602,dFornecedor!A:B,2,0)</f>
        <v>Minerva</v>
      </c>
    </row>
    <row r="9603" spans="1:16" x14ac:dyDescent="0.25">
      <c r="A9603">
        <v>9602</v>
      </c>
      <c r="B9603" s="1">
        <v>44542</v>
      </c>
      <c r="C9603" s="1">
        <v>44544</v>
      </c>
      <c r="D9603" s="1">
        <v>44549</v>
      </c>
      <c r="E9603" s="1">
        <v>44550</v>
      </c>
      <c r="F9603">
        <v>4</v>
      </c>
      <c r="G9603" t="str">
        <f>VLOOKUP(F9603,dComprador!A:B,2,0)</f>
        <v>Lira</v>
      </c>
      <c r="H9603">
        <v>7</v>
      </c>
      <c r="I9603" t="str">
        <f>VLOOKUP(H9603,dMateriaPrima!A:B,2,0)</f>
        <v>Poliéster</v>
      </c>
      <c r="J9603">
        <f>VLOOKUP(H9603,dMateriaPrima!A:C,3,0)</f>
        <v>8</v>
      </c>
      <c r="K9603">
        <v>206</v>
      </c>
      <c r="L9603">
        <f t="shared" ref="L9603:L9666" si="301">J9603*K9603</f>
        <v>1648</v>
      </c>
      <c r="M9603">
        <v>0</v>
      </c>
      <c r="N9603">
        <f t="shared" si="300"/>
        <v>1648</v>
      </c>
      <c r="O9603">
        <v>4</v>
      </c>
      <c r="P9603" t="str">
        <f>VLOOKUP(O9603,dFornecedor!A:B,2,0)</f>
        <v>AlphaOmega</v>
      </c>
    </row>
    <row r="9604" spans="1:16" x14ac:dyDescent="0.25">
      <c r="A9604">
        <v>9603</v>
      </c>
      <c r="B9604" s="1">
        <v>44542</v>
      </c>
      <c r="C9604" s="1">
        <v>44553</v>
      </c>
      <c r="D9604" s="1">
        <v>44553</v>
      </c>
      <c r="E9604" s="1">
        <v>44556</v>
      </c>
      <c r="F9604">
        <v>4</v>
      </c>
      <c r="G9604" t="str">
        <f>VLOOKUP(F9604,dComprador!A:B,2,0)</f>
        <v>Lira</v>
      </c>
      <c r="H9604">
        <v>10</v>
      </c>
      <c r="I9604" t="str">
        <f>VLOOKUP(H9604,dMateriaPrima!A:B,2,0)</f>
        <v>Pedra Britada</v>
      </c>
      <c r="J9604">
        <f>VLOOKUP(H9604,dMateriaPrima!A:C,3,0)</f>
        <v>56</v>
      </c>
      <c r="K9604">
        <v>460</v>
      </c>
      <c r="L9604">
        <f t="shared" si="301"/>
        <v>25760</v>
      </c>
      <c r="M9604">
        <v>0</v>
      </c>
      <c r="N9604">
        <f t="shared" si="300"/>
        <v>25760</v>
      </c>
      <c r="O9604">
        <v>1</v>
      </c>
      <c r="P9604" t="str">
        <f>VLOOKUP(O9604,dFornecedor!A:B,2,0)</f>
        <v>NorthShore</v>
      </c>
    </row>
    <row r="9605" spans="1:16" x14ac:dyDescent="0.25">
      <c r="A9605">
        <v>9604</v>
      </c>
      <c r="B9605" s="1">
        <v>44542</v>
      </c>
      <c r="C9605" s="1">
        <v>44550</v>
      </c>
      <c r="D9605" s="1">
        <v>44550</v>
      </c>
      <c r="E9605" s="1">
        <v>44550</v>
      </c>
      <c r="F9605">
        <v>4</v>
      </c>
      <c r="G9605" t="str">
        <f>VLOOKUP(F9605,dComprador!A:B,2,0)</f>
        <v>Lira</v>
      </c>
      <c r="H9605">
        <v>10</v>
      </c>
      <c r="I9605" t="str">
        <f>VLOOKUP(H9605,dMateriaPrima!A:B,2,0)</f>
        <v>Pedra Britada</v>
      </c>
      <c r="J9605">
        <f>VLOOKUP(H9605,dMateriaPrima!A:C,3,0)</f>
        <v>56</v>
      </c>
      <c r="K9605">
        <v>346</v>
      </c>
      <c r="L9605">
        <f t="shared" si="301"/>
        <v>19376</v>
      </c>
      <c r="M9605">
        <v>0</v>
      </c>
      <c r="N9605">
        <f t="shared" si="300"/>
        <v>19376</v>
      </c>
      <c r="O9605">
        <v>1</v>
      </c>
      <c r="P9605" t="str">
        <f>VLOOKUP(O9605,dFornecedor!A:B,2,0)</f>
        <v>NorthShore</v>
      </c>
    </row>
    <row r="9606" spans="1:16" x14ac:dyDescent="0.25">
      <c r="A9606">
        <v>9605</v>
      </c>
      <c r="B9606" s="1">
        <v>44542</v>
      </c>
      <c r="C9606" s="1">
        <v>44549</v>
      </c>
      <c r="D9606" s="1">
        <v>44564</v>
      </c>
      <c r="E9606" s="1">
        <v>44564</v>
      </c>
      <c r="F9606">
        <v>1</v>
      </c>
      <c r="G9606" t="str">
        <f>VLOOKUP(F9606,dComprador!A:B,2,0)</f>
        <v>Alon</v>
      </c>
      <c r="H9606">
        <v>5</v>
      </c>
      <c r="I9606" t="str">
        <f>VLOOKUP(H9606,dMateriaPrima!A:B,2,0)</f>
        <v>Areia</v>
      </c>
      <c r="J9606">
        <f>VLOOKUP(H9606,dMateriaPrima!A:C,3,0)</f>
        <v>3.59</v>
      </c>
      <c r="K9606">
        <v>94</v>
      </c>
      <c r="L9606">
        <f t="shared" si="301"/>
        <v>337.46</v>
      </c>
      <c r="M9606">
        <v>0</v>
      </c>
      <c r="N9606">
        <f t="shared" si="300"/>
        <v>337.46</v>
      </c>
      <c r="O9606">
        <v>5</v>
      </c>
      <c r="P9606" t="str">
        <f>VLOOKUP(O9606,dFornecedor!A:B,2,0)</f>
        <v>Atlas</v>
      </c>
    </row>
    <row r="9607" spans="1:16" x14ac:dyDescent="0.25">
      <c r="A9607">
        <v>9606</v>
      </c>
      <c r="B9607" s="1">
        <v>44542</v>
      </c>
      <c r="C9607" s="1">
        <v>44550</v>
      </c>
      <c r="D9607" s="1">
        <v>44573</v>
      </c>
      <c r="E9607" s="1">
        <v>44574</v>
      </c>
      <c r="F9607">
        <v>1</v>
      </c>
      <c r="G9607" t="str">
        <f>VLOOKUP(F9607,dComprador!A:B,2,0)</f>
        <v>Alon</v>
      </c>
      <c r="H9607">
        <v>2</v>
      </c>
      <c r="I9607" t="str">
        <f>VLOOKUP(H9607,dMateriaPrima!A:B,2,0)</f>
        <v>Chapa Metal</v>
      </c>
      <c r="J9607">
        <f>VLOOKUP(H9607,dMateriaPrima!A:C,3,0)</f>
        <v>299.89999999999998</v>
      </c>
      <c r="K9607">
        <v>494</v>
      </c>
      <c r="L9607">
        <f t="shared" si="301"/>
        <v>148150.59999999998</v>
      </c>
      <c r="M9607">
        <v>0</v>
      </c>
      <c r="N9607">
        <f t="shared" si="300"/>
        <v>148150.59999999998</v>
      </c>
      <c r="O9607">
        <v>2</v>
      </c>
      <c r="P9607" t="str">
        <f>VLOOKUP(O9607,dFornecedor!A:B,2,0)</f>
        <v>Minerva</v>
      </c>
    </row>
    <row r="9608" spans="1:16" x14ac:dyDescent="0.25">
      <c r="A9608">
        <v>9607</v>
      </c>
      <c r="B9608" s="1">
        <v>44542</v>
      </c>
      <c r="C9608" s="1">
        <v>44542</v>
      </c>
      <c r="D9608" s="1">
        <v>44564</v>
      </c>
      <c r="E9608" s="1">
        <v>44567</v>
      </c>
      <c r="F9608">
        <v>1</v>
      </c>
      <c r="G9608" t="str">
        <f>VLOOKUP(F9608,dComprador!A:B,2,0)</f>
        <v>Alon</v>
      </c>
      <c r="H9608">
        <v>4</v>
      </c>
      <c r="I9608" t="str">
        <f>VLOOKUP(H9608,dMateriaPrima!A:B,2,0)</f>
        <v>Madeira</v>
      </c>
      <c r="J9608">
        <f>VLOOKUP(H9608,dMateriaPrima!A:C,3,0)</f>
        <v>168</v>
      </c>
      <c r="K9608">
        <v>180</v>
      </c>
      <c r="L9608">
        <f t="shared" si="301"/>
        <v>30240</v>
      </c>
      <c r="M9608">
        <v>0</v>
      </c>
      <c r="N9608">
        <f t="shared" si="300"/>
        <v>30240</v>
      </c>
      <c r="O9608">
        <v>2</v>
      </c>
      <c r="P9608" t="str">
        <f>VLOOKUP(O9608,dFornecedor!A:B,2,0)</f>
        <v>Minerva</v>
      </c>
    </row>
    <row r="9609" spans="1:16" x14ac:dyDescent="0.25">
      <c r="A9609">
        <v>9608</v>
      </c>
      <c r="B9609" s="1">
        <v>44543</v>
      </c>
      <c r="C9609" s="1">
        <v>44546</v>
      </c>
      <c r="D9609" s="1">
        <v>44550</v>
      </c>
      <c r="E9609" s="1">
        <v>44551</v>
      </c>
      <c r="F9609">
        <v>4</v>
      </c>
      <c r="G9609" t="str">
        <f>VLOOKUP(F9609,dComprador!A:B,2,0)</f>
        <v>Lira</v>
      </c>
      <c r="H9609">
        <v>1</v>
      </c>
      <c r="I9609" t="str">
        <f>VLOOKUP(H9609,dMateriaPrima!A:B,2,0)</f>
        <v>Tecido</v>
      </c>
      <c r="J9609">
        <f>VLOOKUP(H9609,dMateriaPrima!A:C,3,0)</f>
        <v>18</v>
      </c>
      <c r="K9609">
        <v>177</v>
      </c>
      <c r="L9609">
        <f t="shared" si="301"/>
        <v>3186</v>
      </c>
      <c r="M9609">
        <v>0</v>
      </c>
      <c r="N9609">
        <f t="shared" si="300"/>
        <v>3186</v>
      </c>
      <c r="O9609">
        <v>2</v>
      </c>
      <c r="P9609" t="str">
        <f>VLOOKUP(O9609,dFornecedor!A:B,2,0)</f>
        <v>Minerva</v>
      </c>
    </row>
    <row r="9610" spans="1:16" x14ac:dyDescent="0.25">
      <c r="A9610">
        <v>9609</v>
      </c>
      <c r="B9610" s="1">
        <v>44543</v>
      </c>
      <c r="C9610" s="1">
        <v>44552</v>
      </c>
      <c r="D9610" s="1">
        <v>44555</v>
      </c>
      <c r="E9610" s="1">
        <v>44555</v>
      </c>
      <c r="F9610">
        <v>4</v>
      </c>
      <c r="G9610" t="str">
        <f>VLOOKUP(F9610,dComprador!A:B,2,0)</f>
        <v>Lira</v>
      </c>
      <c r="H9610">
        <v>9</v>
      </c>
      <c r="I9610" t="str">
        <f>VLOOKUP(H9610,dMateriaPrima!A:B,2,0)</f>
        <v>Couro</v>
      </c>
      <c r="J9610">
        <f>VLOOKUP(H9610,dMateriaPrima!A:C,3,0)</f>
        <v>4.4000000000000004</v>
      </c>
      <c r="K9610">
        <v>61</v>
      </c>
      <c r="L9610">
        <f t="shared" si="301"/>
        <v>268.40000000000003</v>
      </c>
      <c r="M9610">
        <v>0</v>
      </c>
      <c r="N9610">
        <f t="shared" si="300"/>
        <v>268.40000000000003</v>
      </c>
      <c r="O9610">
        <v>2</v>
      </c>
      <c r="P9610" t="str">
        <f>VLOOKUP(O9610,dFornecedor!A:B,2,0)</f>
        <v>Minerva</v>
      </c>
    </row>
    <row r="9611" spans="1:16" x14ac:dyDescent="0.25">
      <c r="A9611">
        <v>9610</v>
      </c>
      <c r="B9611" s="1">
        <v>44543</v>
      </c>
      <c r="C9611" s="1">
        <v>44552</v>
      </c>
      <c r="D9611" s="1">
        <v>44555</v>
      </c>
      <c r="E9611" s="1">
        <v>44558</v>
      </c>
      <c r="F9611">
        <v>4</v>
      </c>
      <c r="G9611" t="str">
        <f>VLOOKUP(F9611,dComprador!A:B,2,0)</f>
        <v>Lira</v>
      </c>
      <c r="H9611">
        <v>1</v>
      </c>
      <c r="I9611" t="str">
        <f>VLOOKUP(H9611,dMateriaPrima!A:B,2,0)</f>
        <v>Tecido</v>
      </c>
      <c r="J9611">
        <f>VLOOKUP(H9611,dMateriaPrima!A:C,3,0)</f>
        <v>18</v>
      </c>
      <c r="K9611">
        <v>475</v>
      </c>
      <c r="L9611">
        <f t="shared" si="301"/>
        <v>8550</v>
      </c>
      <c r="M9611">
        <v>0</v>
      </c>
      <c r="N9611">
        <f t="shared" si="300"/>
        <v>8550</v>
      </c>
      <c r="O9611">
        <v>2</v>
      </c>
      <c r="P9611" t="str">
        <f>VLOOKUP(O9611,dFornecedor!A:B,2,0)</f>
        <v>Minerva</v>
      </c>
    </row>
    <row r="9612" spans="1:16" x14ac:dyDescent="0.25">
      <c r="A9612">
        <v>9611</v>
      </c>
      <c r="B9612" s="1">
        <v>44543</v>
      </c>
      <c r="C9612" s="1">
        <v>44543</v>
      </c>
      <c r="D9612" s="1">
        <v>44549</v>
      </c>
      <c r="E9612" s="1">
        <v>44552</v>
      </c>
      <c r="F9612">
        <v>4</v>
      </c>
      <c r="G9612" t="str">
        <f>VLOOKUP(F9612,dComprador!A:B,2,0)</f>
        <v>Lira</v>
      </c>
      <c r="H9612">
        <v>11</v>
      </c>
      <c r="I9612" t="str">
        <f>VLOOKUP(H9612,dMateriaPrima!A:B,2,0)</f>
        <v>Papel</v>
      </c>
      <c r="J9612">
        <f>VLOOKUP(H9612,dMateriaPrima!A:C,3,0)</f>
        <v>9</v>
      </c>
      <c r="K9612">
        <v>250</v>
      </c>
      <c r="L9612">
        <f t="shared" si="301"/>
        <v>2250</v>
      </c>
      <c r="M9612">
        <v>0</v>
      </c>
      <c r="N9612">
        <f t="shared" si="300"/>
        <v>2250</v>
      </c>
      <c r="O9612">
        <v>5</v>
      </c>
      <c r="P9612" t="str">
        <f>VLOOKUP(O9612,dFornecedor!A:B,2,0)</f>
        <v>Atlas</v>
      </c>
    </row>
    <row r="9613" spans="1:16" x14ac:dyDescent="0.25">
      <c r="A9613">
        <v>9612</v>
      </c>
      <c r="B9613" s="1">
        <v>44543</v>
      </c>
      <c r="C9613" s="1">
        <v>44549</v>
      </c>
      <c r="D9613" s="1">
        <v>44552</v>
      </c>
      <c r="E9613" s="1">
        <v>44553</v>
      </c>
      <c r="F9613">
        <v>4</v>
      </c>
      <c r="G9613" t="str">
        <f>VLOOKUP(F9613,dComprador!A:B,2,0)</f>
        <v>Lira</v>
      </c>
      <c r="H9613">
        <v>7</v>
      </c>
      <c r="I9613" t="str">
        <f>VLOOKUP(H9613,dMateriaPrima!A:B,2,0)</f>
        <v>Poliéster</v>
      </c>
      <c r="J9613">
        <f>VLOOKUP(H9613,dMateriaPrima!A:C,3,0)</f>
        <v>8</v>
      </c>
      <c r="K9613">
        <v>3</v>
      </c>
      <c r="L9613">
        <f t="shared" si="301"/>
        <v>24</v>
      </c>
      <c r="M9613">
        <v>17</v>
      </c>
      <c r="N9613">
        <f t="shared" si="300"/>
        <v>19.920000000000002</v>
      </c>
      <c r="O9613">
        <v>2</v>
      </c>
      <c r="P9613" t="str">
        <f>VLOOKUP(O9613,dFornecedor!A:B,2,0)</f>
        <v>Minerva</v>
      </c>
    </row>
    <row r="9614" spans="1:16" x14ac:dyDescent="0.25">
      <c r="A9614">
        <v>9613</v>
      </c>
      <c r="B9614" s="1">
        <v>44543</v>
      </c>
      <c r="C9614" s="1">
        <v>44548</v>
      </c>
      <c r="D9614" s="1">
        <v>44550</v>
      </c>
      <c r="E9614" s="1">
        <v>44554</v>
      </c>
      <c r="F9614">
        <v>4</v>
      </c>
      <c r="G9614" t="str">
        <f>VLOOKUP(F9614,dComprador!A:B,2,0)</f>
        <v>Lira</v>
      </c>
      <c r="H9614">
        <v>7</v>
      </c>
      <c r="I9614" t="str">
        <f>VLOOKUP(H9614,dMateriaPrima!A:B,2,0)</f>
        <v>Poliéster</v>
      </c>
      <c r="J9614">
        <f>VLOOKUP(H9614,dMateriaPrima!A:C,3,0)</f>
        <v>8</v>
      </c>
      <c r="K9614">
        <v>28</v>
      </c>
      <c r="L9614">
        <f t="shared" si="301"/>
        <v>224</v>
      </c>
      <c r="M9614">
        <v>0</v>
      </c>
      <c r="N9614">
        <f t="shared" si="300"/>
        <v>224</v>
      </c>
      <c r="O9614">
        <v>4</v>
      </c>
      <c r="P9614" t="str">
        <f>VLOOKUP(O9614,dFornecedor!A:B,2,0)</f>
        <v>AlphaOmega</v>
      </c>
    </row>
    <row r="9615" spans="1:16" x14ac:dyDescent="0.25">
      <c r="A9615">
        <v>9614</v>
      </c>
      <c r="B9615" s="1">
        <v>44543</v>
      </c>
      <c r="C9615" s="1">
        <v>44547</v>
      </c>
      <c r="D9615" s="1">
        <v>44550</v>
      </c>
      <c r="E9615" s="1">
        <v>44554</v>
      </c>
      <c r="F9615">
        <v>4</v>
      </c>
      <c r="G9615" t="str">
        <f>VLOOKUP(F9615,dComprador!A:B,2,0)</f>
        <v>Lira</v>
      </c>
      <c r="H9615">
        <v>7</v>
      </c>
      <c r="I9615" t="str">
        <f>VLOOKUP(H9615,dMateriaPrima!A:B,2,0)</f>
        <v>Poliéster</v>
      </c>
      <c r="J9615">
        <f>VLOOKUP(H9615,dMateriaPrima!A:C,3,0)</f>
        <v>8</v>
      </c>
      <c r="K9615">
        <v>242</v>
      </c>
      <c r="L9615">
        <f t="shared" si="301"/>
        <v>1936</v>
      </c>
      <c r="M9615">
        <v>0</v>
      </c>
      <c r="N9615">
        <f t="shared" si="300"/>
        <v>1936</v>
      </c>
      <c r="O9615">
        <v>1</v>
      </c>
      <c r="P9615" t="str">
        <f>VLOOKUP(O9615,dFornecedor!A:B,2,0)</f>
        <v>NorthShore</v>
      </c>
    </row>
    <row r="9616" spans="1:16" x14ac:dyDescent="0.25">
      <c r="A9616">
        <v>9615</v>
      </c>
      <c r="B9616" s="1">
        <v>44543</v>
      </c>
      <c r="C9616" s="1">
        <v>44544</v>
      </c>
      <c r="D9616" s="1">
        <v>44559</v>
      </c>
      <c r="E9616" s="1">
        <v>44562</v>
      </c>
      <c r="F9616">
        <v>1</v>
      </c>
      <c r="G9616" t="str">
        <f>VLOOKUP(F9616,dComprador!A:B,2,0)</f>
        <v>Alon</v>
      </c>
      <c r="H9616">
        <v>11</v>
      </c>
      <c r="I9616" t="str">
        <f>VLOOKUP(H9616,dMateriaPrima!A:B,2,0)</f>
        <v>Papel</v>
      </c>
      <c r="J9616">
        <f>VLOOKUP(H9616,dMateriaPrima!A:C,3,0)</f>
        <v>9</v>
      </c>
      <c r="K9616">
        <v>2</v>
      </c>
      <c r="L9616">
        <f t="shared" si="301"/>
        <v>18</v>
      </c>
      <c r="M9616">
        <v>0</v>
      </c>
      <c r="N9616">
        <f t="shared" si="300"/>
        <v>18</v>
      </c>
      <c r="O9616">
        <v>5</v>
      </c>
      <c r="P9616" t="str">
        <f>VLOOKUP(O9616,dFornecedor!A:B,2,0)</f>
        <v>Atlas</v>
      </c>
    </row>
    <row r="9617" spans="1:16" x14ac:dyDescent="0.25">
      <c r="A9617">
        <v>9616</v>
      </c>
      <c r="B9617" s="1">
        <v>44543</v>
      </c>
      <c r="C9617" s="1">
        <v>44550</v>
      </c>
      <c r="D9617" s="1">
        <v>44564</v>
      </c>
      <c r="E9617" s="1">
        <v>44566</v>
      </c>
      <c r="F9617">
        <v>1</v>
      </c>
      <c r="G9617" t="str">
        <f>VLOOKUP(F9617,dComprador!A:B,2,0)</f>
        <v>Alon</v>
      </c>
      <c r="H9617">
        <v>11</v>
      </c>
      <c r="I9617" t="str">
        <f>VLOOKUP(H9617,dMateriaPrima!A:B,2,0)</f>
        <v>Papel</v>
      </c>
      <c r="J9617">
        <f>VLOOKUP(H9617,dMateriaPrima!A:C,3,0)</f>
        <v>9</v>
      </c>
      <c r="K9617">
        <v>58</v>
      </c>
      <c r="L9617">
        <f t="shared" si="301"/>
        <v>522</v>
      </c>
      <c r="M9617">
        <v>0</v>
      </c>
      <c r="N9617">
        <f t="shared" si="300"/>
        <v>522</v>
      </c>
      <c r="O9617">
        <v>2</v>
      </c>
      <c r="P9617" t="str">
        <f>VLOOKUP(O9617,dFornecedor!A:B,2,0)</f>
        <v>Minerva</v>
      </c>
    </row>
    <row r="9618" spans="1:16" x14ac:dyDescent="0.25">
      <c r="A9618">
        <v>9617</v>
      </c>
      <c r="B9618" s="1">
        <v>44543</v>
      </c>
      <c r="C9618" s="1">
        <v>44545</v>
      </c>
      <c r="D9618" s="1">
        <v>44576</v>
      </c>
      <c r="E9618" s="1">
        <v>44575</v>
      </c>
      <c r="F9618">
        <v>1</v>
      </c>
      <c r="G9618" t="str">
        <f>VLOOKUP(F9618,dComprador!A:B,2,0)</f>
        <v>Alon</v>
      </c>
      <c r="H9618">
        <v>7</v>
      </c>
      <c r="I9618" t="str">
        <f>VLOOKUP(H9618,dMateriaPrima!A:B,2,0)</f>
        <v>Poliéster</v>
      </c>
      <c r="J9618">
        <f>VLOOKUP(H9618,dMateriaPrima!A:C,3,0)</f>
        <v>8</v>
      </c>
      <c r="K9618">
        <v>99</v>
      </c>
      <c r="L9618">
        <f t="shared" si="301"/>
        <v>792</v>
      </c>
      <c r="M9618">
        <v>0</v>
      </c>
      <c r="N9618">
        <f t="shared" si="300"/>
        <v>792</v>
      </c>
      <c r="O9618">
        <v>2</v>
      </c>
      <c r="P9618" t="str">
        <f>VLOOKUP(O9618,dFornecedor!A:B,2,0)</f>
        <v>Minerva</v>
      </c>
    </row>
    <row r="9619" spans="1:16" x14ac:dyDescent="0.25">
      <c r="A9619">
        <v>9618</v>
      </c>
      <c r="B9619" s="1">
        <v>44543</v>
      </c>
      <c r="C9619" s="1">
        <v>44543</v>
      </c>
      <c r="D9619" s="1">
        <v>44575</v>
      </c>
      <c r="E9619" s="1">
        <v>44577</v>
      </c>
      <c r="F9619">
        <v>1</v>
      </c>
      <c r="G9619" t="str">
        <f>VLOOKUP(F9619,dComprador!A:B,2,0)</f>
        <v>Alon</v>
      </c>
      <c r="H9619">
        <v>1</v>
      </c>
      <c r="I9619" t="str">
        <f>VLOOKUP(H9619,dMateriaPrima!A:B,2,0)</f>
        <v>Tecido</v>
      </c>
      <c r="J9619">
        <f>VLOOKUP(H9619,dMateriaPrima!A:C,3,0)</f>
        <v>18</v>
      </c>
      <c r="K9619">
        <v>130</v>
      </c>
      <c r="L9619">
        <f t="shared" si="301"/>
        <v>2340</v>
      </c>
      <c r="M9619">
        <v>0</v>
      </c>
      <c r="N9619">
        <f t="shared" si="300"/>
        <v>2340</v>
      </c>
      <c r="O9619">
        <v>4</v>
      </c>
      <c r="P9619" t="str">
        <f>VLOOKUP(O9619,dFornecedor!A:B,2,0)</f>
        <v>AlphaOmega</v>
      </c>
    </row>
    <row r="9620" spans="1:16" x14ac:dyDescent="0.25">
      <c r="A9620">
        <v>9619</v>
      </c>
      <c r="B9620" s="1">
        <v>44543</v>
      </c>
      <c r="C9620" s="1">
        <v>44551</v>
      </c>
      <c r="D9620" s="1">
        <v>44573</v>
      </c>
      <c r="E9620" s="1">
        <v>44574</v>
      </c>
      <c r="F9620">
        <v>1</v>
      </c>
      <c r="G9620" t="str">
        <f>VLOOKUP(F9620,dComprador!A:B,2,0)</f>
        <v>Alon</v>
      </c>
      <c r="H9620">
        <v>7</v>
      </c>
      <c r="I9620" t="str">
        <f>VLOOKUP(H9620,dMateriaPrima!A:B,2,0)</f>
        <v>Poliéster</v>
      </c>
      <c r="J9620">
        <f>VLOOKUP(H9620,dMateriaPrima!A:C,3,0)</f>
        <v>8</v>
      </c>
      <c r="K9620">
        <v>626</v>
      </c>
      <c r="L9620">
        <f t="shared" si="301"/>
        <v>5008</v>
      </c>
      <c r="M9620">
        <v>0</v>
      </c>
      <c r="N9620">
        <f t="shared" si="300"/>
        <v>5008</v>
      </c>
      <c r="O9620">
        <v>2</v>
      </c>
      <c r="P9620" t="str">
        <f>VLOOKUP(O9620,dFornecedor!A:B,2,0)</f>
        <v>Minerva</v>
      </c>
    </row>
    <row r="9621" spans="1:16" x14ac:dyDescent="0.25">
      <c r="A9621">
        <v>9620</v>
      </c>
      <c r="B9621" s="1">
        <v>44543</v>
      </c>
      <c r="C9621" s="1">
        <v>44544</v>
      </c>
      <c r="D9621" s="1">
        <v>44566</v>
      </c>
      <c r="E9621" s="1">
        <v>44568</v>
      </c>
      <c r="F9621">
        <v>1</v>
      </c>
      <c r="G9621" t="str">
        <f>VLOOKUP(F9621,dComprador!A:B,2,0)</f>
        <v>Alon</v>
      </c>
      <c r="H9621">
        <v>7</v>
      </c>
      <c r="I9621" t="str">
        <f>VLOOKUP(H9621,dMateriaPrima!A:B,2,0)</f>
        <v>Poliéster</v>
      </c>
      <c r="J9621">
        <f>VLOOKUP(H9621,dMateriaPrima!A:C,3,0)</f>
        <v>8</v>
      </c>
      <c r="K9621">
        <v>263</v>
      </c>
      <c r="L9621">
        <f t="shared" si="301"/>
        <v>2104</v>
      </c>
      <c r="M9621">
        <v>0</v>
      </c>
      <c r="N9621">
        <f t="shared" si="300"/>
        <v>2104</v>
      </c>
      <c r="O9621">
        <v>5</v>
      </c>
      <c r="P9621" t="str">
        <f>VLOOKUP(O9621,dFornecedor!A:B,2,0)</f>
        <v>Atlas</v>
      </c>
    </row>
    <row r="9622" spans="1:16" x14ac:dyDescent="0.25">
      <c r="A9622">
        <v>9621</v>
      </c>
      <c r="B9622" s="1">
        <v>44544</v>
      </c>
      <c r="C9622" s="1">
        <v>44544</v>
      </c>
      <c r="D9622" s="1">
        <v>44552</v>
      </c>
      <c r="E9622" s="1">
        <v>44551</v>
      </c>
      <c r="F9622">
        <v>4</v>
      </c>
      <c r="G9622" t="str">
        <f>VLOOKUP(F9622,dComprador!A:B,2,0)</f>
        <v>Lira</v>
      </c>
      <c r="H9622">
        <v>7</v>
      </c>
      <c r="I9622" t="str">
        <f>VLOOKUP(H9622,dMateriaPrima!A:B,2,0)</f>
        <v>Poliéster</v>
      </c>
      <c r="J9622">
        <f>VLOOKUP(H9622,dMateriaPrima!A:C,3,0)</f>
        <v>8</v>
      </c>
      <c r="K9622">
        <v>508</v>
      </c>
      <c r="L9622">
        <f t="shared" si="301"/>
        <v>4064</v>
      </c>
      <c r="M9622">
        <v>0</v>
      </c>
      <c r="N9622">
        <f t="shared" si="300"/>
        <v>4064</v>
      </c>
      <c r="O9622">
        <v>2</v>
      </c>
      <c r="P9622" t="str">
        <f>VLOOKUP(O9622,dFornecedor!A:B,2,0)</f>
        <v>Minerva</v>
      </c>
    </row>
    <row r="9623" spans="1:16" x14ac:dyDescent="0.25">
      <c r="A9623">
        <v>9622</v>
      </c>
      <c r="B9623" s="1">
        <v>44544</v>
      </c>
      <c r="C9623" s="1">
        <v>44551</v>
      </c>
      <c r="D9623" s="1">
        <v>44552</v>
      </c>
      <c r="E9623" s="1">
        <v>44552</v>
      </c>
      <c r="F9623">
        <v>4</v>
      </c>
      <c r="G9623" t="str">
        <f>VLOOKUP(F9623,dComprador!A:B,2,0)</f>
        <v>Lira</v>
      </c>
      <c r="H9623">
        <v>2</v>
      </c>
      <c r="I9623" t="str">
        <f>VLOOKUP(H9623,dMateriaPrima!A:B,2,0)</f>
        <v>Chapa Metal</v>
      </c>
      <c r="J9623">
        <f>VLOOKUP(H9623,dMateriaPrima!A:C,3,0)</f>
        <v>299.89999999999998</v>
      </c>
      <c r="K9623">
        <v>82</v>
      </c>
      <c r="L9623">
        <f t="shared" si="301"/>
        <v>24591.8</v>
      </c>
      <c r="M9623">
        <v>0</v>
      </c>
      <c r="N9623">
        <f t="shared" si="300"/>
        <v>24591.8</v>
      </c>
      <c r="O9623">
        <v>1</v>
      </c>
      <c r="P9623" t="str">
        <f>VLOOKUP(O9623,dFornecedor!A:B,2,0)</f>
        <v>NorthShore</v>
      </c>
    </row>
    <row r="9624" spans="1:16" x14ac:dyDescent="0.25">
      <c r="A9624">
        <v>9623</v>
      </c>
      <c r="B9624" s="1">
        <v>44544</v>
      </c>
      <c r="C9624" s="1">
        <v>44549</v>
      </c>
      <c r="D9624" s="1">
        <v>44550</v>
      </c>
      <c r="E9624" s="1">
        <v>44554</v>
      </c>
      <c r="F9624">
        <v>4</v>
      </c>
      <c r="G9624" t="str">
        <f>VLOOKUP(F9624,dComprador!A:B,2,0)</f>
        <v>Lira</v>
      </c>
      <c r="H9624">
        <v>1</v>
      </c>
      <c r="I9624" t="str">
        <f>VLOOKUP(H9624,dMateriaPrima!A:B,2,0)</f>
        <v>Tecido</v>
      </c>
      <c r="J9624">
        <f>VLOOKUP(H9624,dMateriaPrima!A:C,3,0)</f>
        <v>18</v>
      </c>
      <c r="K9624">
        <v>48</v>
      </c>
      <c r="L9624">
        <f t="shared" si="301"/>
        <v>864</v>
      </c>
      <c r="M9624">
        <v>0</v>
      </c>
      <c r="N9624">
        <f t="shared" si="300"/>
        <v>864</v>
      </c>
      <c r="O9624">
        <v>2</v>
      </c>
      <c r="P9624" t="str">
        <f>VLOOKUP(O9624,dFornecedor!A:B,2,0)</f>
        <v>Minerva</v>
      </c>
    </row>
    <row r="9625" spans="1:16" x14ac:dyDescent="0.25">
      <c r="A9625">
        <v>9624</v>
      </c>
      <c r="B9625" s="1">
        <v>44544</v>
      </c>
      <c r="C9625" s="1">
        <v>44552</v>
      </c>
      <c r="D9625" s="1">
        <v>44563</v>
      </c>
      <c r="E9625" s="1">
        <v>44563</v>
      </c>
      <c r="F9625">
        <v>1</v>
      </c>
      <c r="G9625" t="str">
        <f>VLOOKUP(F9625,dComprador!A:B,2,0)</f>
        <v>Alon</v>
      </c>
      <c r="H9625">
        <v>7</v>
      </c>
      <c r="I9625" t="str">
        <f>VLOOKUP(H9625,dMateriaPrima!A:B,2,0)</f>
        <v>Poliéster</v>
      </c>
      <c r="J9625">
        <f>VLOOKUP(H9625,dMateriaPrima!A:C,3,0)</f>
        <v>8</v>
      </c>
      <c r="K9625">
        <v>34</v>
      </c>
      <c r="L9625">
        <f t="shared" si="301"/>
        <v>272</v>
      </c>
      <c r="M9625">
        <v>0</v>
      </c>
      <c r="N9625">
        <f t="shared" si="300"/>
        <v>272</v>
      </c>
      <c r="O9625">
        <v>2</v>
      </c>
      <c r="P9625" t="str">
        <f>VLOOKUP(O9625,dFornecedor!A:B,2,0)</f>
        <v>Minerva</v>
      </c>
    </row>
    <row r="9626" spans="1:16" x14ac:dyDescent="0.25">
      <c r="A9626">
        <v>9625</v>
      </c>
      <c r="B9626" s="1">
        <v>44544</v>
      </c>
      <c r="C9626" s="1">
        <v>44546</v>
      </c>
      <c r="D9626" s="1">
        <v>44563</v>
      </c>
      <c r="E9626" s="1">
        <v>44565</v>
      </c>
      <c r="F9626">
        <v>1</v>
      </c>
      <c r="G9626" t="str">
        <f>VLOOKUP(F9626,dComprador!A:B,2,0)</f>
        <v>Alon</v>
      </c>
      <c r="H9626">
        <v>11</v>
      </c>
      <c r="I9626" t="str">
        <f>VLOOKUP(H9626,dMateriaPrima!A:B,2,0)</f>
        <v>Papel</v>
      </c>
      <c r="J9626">
        <f>VLOOKUP(H9626,dMateriaPrima!A:C,3,0)</f>
        <v>9</v>
      </c>
      <c r="K9626">
        <v>64</v>
      </c>
      <c r="L9626">
        <f t="shared" si="301"/>
        <v>576</v>
      </c>
      <c r="M9626">
        <v>0</v>
      </c>
      <c r="N9626">
        <f t="shared" si="300"/>
        <v>576</v>
      </c>
      <c r="O9626">
        <v>1</v>
      </c>
      <c r="P9626" t="str">
        <f>VLOOKUP(O9626,dFornecedor!A:B,2,0)</f>
        <v>NorthShore</v>
      </c>
    </row>
    <row r="9627" spans="1:16" x14ac:dyDescent="0.25">
      <c r="A9627">
        <v>9626</v>
      </c>
      <c r="B9627" s="1">
        <v>44544</v>
      </c>
      <c r="C9627" s="1">
        <v>44548</v>
      </c>
      <c r="D9627" s="1">
        <v>44564</v>
      </c>
      <c r="E9627" s="1">
        <v>44565</v>
      </c>
      <c r="F9627">
        <v>1</v>
      </c>
      <c r="G9627" t="str">
        <f>VLOOKUP(F9627,dComprador!A:B,2,0)</f>
        <v>Alon</v>
      </c>
      <c r="H9627">
        <v>5</v>
      </c>
      <c r="I9627" t="str">
        <f>VLOOKUP(H9627,dMateriaPrima!A:B,2,0)</f>
        <v>Areia</v>
      </c>
      <c r="J9627">
        <f>VLOOKUP(H9627,dMateriaPrima!A:C,3,0)</f>
        <v>3.59</v>
      </c>
      <c r="K9627">
        <v>8</v>
      </c>
      <c r="L9627">
        <f t="shared" si="301"/>
        <v>28.72</v>
      </c>
      <c r="M9627">
        <v>0</v>
      </c>
      <c r="N9627">
        <f t="shared" si="300"/>
        <v>28.72</v>
      </c>
      <c r="O9627">
        <v>5</v>
      </c>
      <c r="P9627" t="str">
        <f>VLOOKUP(O9627,dFornecedor!A:B,2,0)</f>
        <v>Atlas</v>
      </c>
    </row>
    <row r="9628" spans="1:16" x14ac:dyDescent="0.25">
      <c r="A9628">
        <v>9627</v>
      </c>
      <c r="B9628" s="1">
        <v>44544</v>
      </c>
      <c r="C9628" s="1">
        <v>44544</v>
      </c>
      <c r="D9628" s="1">
        <v>44563</v>
      </c>
      <c r="E9628" s="1">
        <v>44566</v>
      </c>
      <c r="F9628">
        <v>1</v>
      </c>
      <c r="G9628" t="str">
        <f>VLOOKUP(F9628,dComprador!A:B,2,0)</f>
        <v>Alon</v>
      </c>
      <c r="H9628">
        <v>6</v>
      </c>
      <c r="I9628" t="str">
        <f>VLOOKUP(H9628,dMateriaPrima!A:B,2,0)</f>
        <v>Fio Algodão</v>
      </c>
      <c r="J9628">
        <f>VLOOKUP(H9628,dMateriaPrima!A:C,3,0)</f>
        <v>55.9</v>
      </c>
      <c r="K9628">
        <v>148</v>
      </c>
      <c r="L9628">
        <f t="shared" si="301"/>
        <v>8273.1999999999989</v>
      </c>
      <c r="M9628">
        <v>0</v>
      </c>
      <c r="N9628">
        <f t="shared" si="300"/>
        <v>8273.1999999999989</v>
      </c>
      <c r="O9628">
        <v>5</v>
      </c>
      <c r="P9628" t="str">
        <f>VLOOKUP(O9628,dFornecedor!A:B,2,0)</f>
        <v>Atlas</v>
      </c>
    </row>
    <row r="9629" spans="1:16" x14ac:dyDescent="0.25">
      <c r="A9629">
        <v>9628</v>
      </c>
      <c r="B9629" s="1">
        <v>44544</v>
      </c>
      <c r="C9629" s="1">
        <v>44549</v>
      </c>
      <c r="D9629" s="1">
        <v>44560</v>
      </c>
      <c r="E9629" s="1">
        <v>44563</v>
      </c>
      <c r="F9629">
        <v>1</v>
      </c>
      <c r="G9629" t="str">
        <f>VLOOKUP(F9629,dComprador!A:B,2,0)</f>
        <v>Alon</v>
      </c>
      <c r="H9629">
        <v>11</v>
      </c>
      <c r="I9629" t="str">
        <f>VLOOKUP(H9629,dMateriaPrima!A:B,2,0)</f>
        <v>Papel</v>
      </c>
      <c r="J9629">
        <f>VLOOKUP(H9629,dMateriaPrima!A:C,3,0)</f>
        <v>9</v>
      </c>
      <c r="K9629">
        <v>176</v>
      </c>
      <c r="L9629">
        <f t="shared" si="301"/>
        <v>1584</v>
      </c>
      <c r="M9629">
        <v>0</v>
      </c>
      <c r="N9629">
        <f t="shared" si="300"/>
        <v>1584</v>
      </c>
      <c r="O9629">
        <v>1</v>
      </c>
      <c r="P9629" t="str">
        <f>VLOOKUP(O9629,dFornecedor!A:B,2,0)</f>
        <v>NorthShore</v>
      </c>
    </row>
    <row r="9630" spans="1:16" x14ac:dyDescent="0.25">
      <c r="A9630">
        <v>9629</v>
      </c>
      <c r="B9630" s="1">
        <v>44544</v>
      </c>
      <c r="C9630" s="1">
        <v>44544</v>
      </c>
      <c r="D9630" s="1">
        <v>44563</v>
      </c>
      <c r="E9630" s="1">
        <v>44566</v>
      </c>
      <c r="F9630">
        <v>1</v>
      </c>
      <c r="G9630" t="str">
        <f>VLOOKUP(F9630,dComprador!A:B,2,0)</f>
        <v>Alon</v>
      </c>
      <c r="H9630">
        <v>10</v>
      </c>
      <c r="I9630" t="str">
        <f>VLOOKUP(H9630,dMateriaPrima!A:B,2,0)</f>
        <v>Pedra Britada</v>
      </c>
      <c r="J9630">
        <f>VLOOKUP(H9630,dMateriaPrima!A:C,3,0)</f>
        <v>56</v>
      </c>
      <c r="K9630">
        <v>467</v>
      </c>
      <c r="L9630">
        <f t="shared" si="301"/>
        <v>26152</v>
      </c>
      <c r="M9630">
        <v>0</v>
      </c>
      <c r="N9630">
        <f t="shared" si="300"/>
        <v>26152</v>
      </c>
      <c r="O9630">
        <v>2</v>
      </c>
      <c r="P9630" t="str">
        <f>VLOOKUP(O9630,dFornecedor!A:B,2,0)</f>
        <v>Minerva</v>
      </c>
    </row>
    <row r="9631" spans="1:16" x14ac:dyDescent="0.25">
      <c r="A9631">
        <v>9630</v>
      </c>
      <c r="B9631" s="1">
        <v>44544</v>
      </c>
      <c r="C9631" s="1">
        <v>44553</v>
      </c>
      <c r="D9631" s="1">
        <v>44563</v>
      </c>
      <c r="E9631" s="1">
        <v>44565</v>
      </c>
      <c r="F9631">
        <v>1</v>
      </c>
      <c r="G9631" t="str">
        <f>VLOOKUP(F9631,dComprador!A:B,2,0)</f>
        <v>Alon</v>
      </c>
      <c r="H9631">
        <v>5</v>
      </c>
      <c r="I9631" t="str">
        <f>VLOOKUP(H9631,dMateriaPrima!A:B,2,0)</f>
        <v>Areia</v>
      </c>
      <c r="J9631">
        <f>VLOOKUP(H9631,dMateriaPrima!A:C,3,0)</f>
        <v>3.59</v>
      </c>
      <c r="K9631">
        <v>239</v>
      </c>
      <c r="L9631">
        <f t="shared" si="301"/>
        <v>858.01</v>
      </c>
      <c r="M9631">
        <v>0</v>
      </c>
      <c r="N9631">
        <f t="shared" si="300"/>
        <v>858.01</v>
      </c>
      <c r="O9631">
        <v>2</v>
      </c>
      <c r="P9631" t="str">
        <f>VLOOKUP(O9631,dFornecedor!A:B,2,0)</f>
        <v>Minerva</v>
      </c>
    </row>
    <row r="9632" spans="1:16" x14ac:dyDescent="0.25">
      <c r="A9632">
        <v>9631</v>
      </c>
      <c r="B9632" s="1">
        <v>44544</v>
      </c>
      <c r="C9632" s="1">
        <v>44544</v>
      </c>
      <c r="D9632" s="1">
        <v>44576</v>
      </c>
      <c r="E9632" s="1">
        <v>44579</v>
      </c>
      <c r="F9632">
        <v>1</v>
      </c>
      <c r="G9632" t="str">
        <f>VLOOKUP(F9632,dComprador!A:B,2,0)</f>
        <v>Alon</v>
      </c>
      <c r="H9632">
        <v>9</v>
      </c>
      <c r="I9632" t="str">
        <f>VLOOKUP(H9632,dMateriaPrima!A:B,2,0)</f>
        <v>Couro</v>
      </c>
      <c r="J9632">
        <f>VLOOKUP(H9632,dMateriaPrima!A:C,3,0)</f>
        <v>4.4000000000000004</v>
      </c>
      <c r="K9632">
        <v>74</v>
      </c>
      <c r="L9632">
        <f t="shared" si="301"/>
        <v>325.60000000000002</v>
      </c>
      <c r="M9632">
        <v>0</v>
      </c>
      <c r="N9632">
        <f t="shared" si="300"/>
        <v>325.60000000000002</v>
      </c>
      <c r="O9632">
        <v>2</v>
      </c>
      <c r="P9632" t="str">
        <f>VLOOKUP(O9632,dFornecedor!A:B,2,0)</f>
        <v>Minerva</v>
      </c>
    </row>
    <row r="9633" spans="1:16" x14ac:dyDescent="0.25">
      <c r="A9633">
        <v>9632</v>
      </c>
      <c r="B9633" s="1">
        <v>44544</v>
      </c>
      <c r="C9633" s="1">
        <v>44544</v>
      </c>
      <c r="D9633" s="1">
        <v>44578</v>
      </c>
      <c r="E9633" s="1">
        <v>44576</v>
      </c>
      <c r="F9633">
        <v>1</v>
      </c>
      <c r="G9633" t="str">
        <f>VLOOKUP(F9633,dComprador!A:B,2,0)</f>
        <v>Alon</v>
      </c>
      <c r="H9633">
        <v>1</v>
      </c>
      <c r="I9633" t="str">
        <f>VLOOKUP(H9633,dMateriaPrima!A:B,2,0)</f>
        <v>Tecido</v>
      </c>
      <c r="J9633">
        <f>VLOOKUP(H9633,dMateriaPrima!A:C,3,0)</f>
        <v>18</v>
      </c>
      <c r="K9633">
        <v>594</v>
      </c>
      <c r="L9633">
        <f t="shared" si="301"/>
        <v>10692</v>
      </c>
      <c r="M9633">
        <v>0</v>
      </c>
      <c r="N9633">
        <f t="shared" si="300"/>
        <v>10692</v>
      </c>
      <c r="O9633">
        <v>2</v>
      </c>
      <c r="P9633" t="str">
        <f>VLOOKUP(O9633,dFornecedor!A:B,2,0)</f>
        <v>Minerva</v>
      </c>
    </row>
    <row r="9634" spans="1:16" x14ac:dyDescent="0.25">
      <c r="A9634">
        <v>9633</v>
      </c>
      <c r="B9634" s="1">
        <v>44544</v>
      </c>
      <c r="C9634" s="1">
        <v>44551</v>
      </c>
      <c r="D9634" s="1">
        <v>44567</v>
      </c>
      <c r="E9634" s="1">
        <v>44570</v>
      </c>
      <c r="F9634">
        <v>1</v>
      </c>
      <c r="G9634" t="str">
        <f>VLOOKUP(F9634,dComprador!A:B,2,0)</f>
        <v>Alon</v>
      </c>
      <c r="H9634">
        <v>1</v>
      </c>
      <c r="I9634" t="str">
        <f>VLOOKUP(H9634,dMateriaPrima!A:B,2,0)</f>
        <v>Tecido</v>
      </c>
      <c r="J9634">
        <f>VLOOKUP(H9634,dMateriaPrima!A:C,3,0)</f>
        <v>18</v>
      </c>
      <c r="K9634">
        <v>67</v>
      </c>
      <c r="L9634">
        <f t="shared" si="301"/>
        <v>1206</v>
      </c>
      <c r="M9634">
        <v>0</v>
      </c>
      <c r="N9634">
        <f t="shared" si="300"/>
        <v>1206</v>
      </c>
      <c r="O9634">
        <v>2</v>
      </c>
      <c r="P9634" t="str">
        <f>VLOOKUP(O9634,dFornecedor!A:B,2,0)</f>
        <v>Minerva</v>
      </c>
    </row>
    <row r="9635" spans="1:16" x14ac:dyDescent="0.25">
      <c r="A9635">
        <v>9634</v>
      </c>
      <c r="B9635" s="1">
        <v>44545</v>
      </c>
      <c r="C9635" s="1">
        <v>44546</v>
      </c>
      <c r="D9635" s="1">
        <v>44552</v>
      </c>
      <c r="E9635" s="1">
        <v>44552</v>
      </c>
      <c r="F9635">
        <v>4</v>
      </c>
      <c r="G9635" t="str">
        <f>VLOOKUP(F9635,dComprador!A:B,2,0)</f>
        <v>Lira</v>
      </c>
      <c r="H9635">
        <v>7</v>
      </c>
      <c r="I9635" t="str">
        <f>VLOOKUP(H9635,dMateriaPrima!A:B,2,0)</f>
        <v>Poliéster</v>
      </c>
      <c r="J9635">
        <f>VLOOKUP(H9635,dMateriaPrima!A:C,3,0)</f>
        <v>8</v>
      </c>
      <c r="K9635">
        <v>1</v>
      </c>
      <c r="L9635">
        <f t="shared" si="301"/>
        <v>8</v>
      </c>
      <c r="M9635">
        <v>0</v>
      </c>
      <c r="N9635">
        <f t="shared" si="300"/>
        <v>8</v>
      </c>
      <c r="O9635">
        <v>1</v>
      </c>
      <c r="P9635" t="str">
        <f>VLOOKUP(O9635,dFornecedor!A:B,2,0)</f>
        <v>NorthShore</v>
      </c>
    </row>
    <row r="9636" spans="1:16" x14ac:dyDescent="0.25">
      <c r="A9636">
        <v>9635</v>
      </c>
      <c r="B9636" s="1">
        <v>44545</v>
      </c>
      <c r="C9636" s="1">
        <v>44545</v>
      </c>
      <c r="D9636" s="1">
        <v>44553</v>
      </c>
      <c r="E9636" s="1">
        <v>44554</v>
      </c>
      <c r="F9636">
        <v>4</v>
      </c>
      <c r="G9636" t="str">
        <f>VLOOKUP(F9636,dComprador!A:B,2,0)</f>
        <v>Lira</v>
      </c>
      <c r="H9636">
        <v>7</v>
      </c>
      <c r="I9636" t="str">
        <f>VLOOKUP(H9636,dMateriaPrima!A:B,2,0)</f>
        <v>Poliéster</v>
      </c>
      <c r="J9636">
        <f>VLOOKUP(H9636,dMateriaPrima!A:C,3,0)</f>
        <v>8</v>
      </c>
      <c r="K9636">
        <v>116</v>
      </c>
      <c r="L9636">
        <f t="shared" si="301"/>
        <v>928</v>
      </c>
      <c r="M9636">
        <v>0</v>
      </c>
      <c r="N9636">
        <f t="shared" si="300"/>
        <v>928</v>
      </c>
      <c r="O9636">
        <v>2</v>
      </c>
      <c r="P9636" t="str">
        <f>VLOOKUP(O9636,dFornecedor!A:B,2,0)</f>
        <v>Minerva</v>
      </c>
    </row>
    <row r="9637" spans="1:16" x14ac:dyDescent="0.25">
      <c r="A9637">
        <v>9636</v>
      </c>
      <c r="B9637" s="1">
        <v>44545</v>
      </c>
      <c r="C9637" s="1">
        <v>44547</v>
      </c>
      <c r="D9637" s="1">
        <v>44557</v>
      </c>
      <c r="E9637" s="1">
        <v>44556</v>
      </c>
      <c r="F9637">
        <v>4</v>
      </c>
      <c r="G9637" t="str">
        <f>VLOOKUP(F9637,dComprador!A:B,2,0)</f>
        <v>Lira</v>
      </c>
      <c r="H9637">
        <v>7</v>
      </c>
      <c r="I9637" t="str">
        <f>VLOOKUP(H9637,dMateriaPrima!A:B,2,0)</f>
        <v>Poliéster</v>
      </c>
      <c r="J9637">
        <f>VLOOKUP(H9637,dMateriaPrima!A:C,3,0)</f>
        <v>8</v>
      </c>
      <c r="K9637">
        <v>443</v>
      </c>
      <c r="L9637">
        <f t="shared" si="301"/>
        <v>3544</v>
      </c>
      <c r="M9637">
        <v>0</v>
      </c>
      <c r="N9637">
        <f t="shared" si="300"/>
        <v>3544</v>
      </c>
      <c r="O9637">
        <v>4</v>
      </c>
      <c r="P9637" t="str">
        <f>VLOOKUP(O9637,dFornecedor!A:B,2,0)</f>
        <v>AlphaOmega</v>
      </c>
    </row>
    <row r="9638" spans="1:16" x14ac:dyDescent="0.25">
      <c r="A9638">
        <v>9637</v>
      </c>
      <c r="B9638" s="1">
        <v>44545</v>
      </c>
      <c r="C9638" s="1">
        <v>44545</v>
      </c>
      <c r="D9638" s="1">
        <v>44553</v>
      </c>
      <c r="E9638" s="1">
        <v>44554</v>
      </c>
      <c r="F9638">
        <v>4</v>
      </c>
      <c r="G9638" t="str">
        <f>VLOOKUP(F9638,dComprador!A:B,2,0)</f>
        <v>Lira</v>
      </c>
      <c r="H9638">
        <v>6</v>
      </c>
      <c r="I9638" t="str">
        <f>VLOOKUP(H9638,dMateriaPrima!A:B,2,0)</f>
        <v>Fio Algodão</v>
      </c>
      <c r="J9638">
        <f>VLOOKUP(H9638,dMateriaPrima!A:C,3,0)</f>
        <v>55.9</v>
      </c>
      <c r="K9638">
        <v>153</v>
      </c>
      <c r="L9638">
        <f t="shared" si="301"/>
        <v>8552.6999999999989</v>
      </c>
      <c r="M9638">
        <v>0</v>
      </c>
      <c r="N9638">
        <f t="shared" si="300"/>
        <v>8552.6999999999989</v>
      </c>
      <c r="O9638">
        <v>2</v>
      </c>
      <c r="P9638" t="str">
        <f>VLOOKUP(O9638,dFornecedor!A:B,2,0)</f>
        <v>Minerva</v>
      </c>
    </row>
    <row r="9639" spans="1:16" x14ac:dyDescent="0.25">
      <c r="A9639">
        <v>9638</v>
      </c>
      <c r="B9639" s="1">
        <v>44545</v>
      </c>
      <c r="C9639" s="1">
        <v>44553</v>
      </c>
      <c r="D9639" s="1">
        <v>44565</v>
      </c>
      <c r="E9639" s="1">
        <v>44567</v>
      </c>
      <c r="F9639">
        <v>1</v>
      </c>
      <c r="G9639" t="str">
        <f>VLOOKUP(F9639,dComprador!A:B,2,0)</f>
        <v>Alon</v>
      </c>
      <c r="H9639">
        <v>8</v>
      </c>
      <c r="I9639" t="str">
        <f>VLOOKUP(H9639,dMateriaPrima!A:B,2,0)</f>
        <v>Cimento</v>
      </c>
      <c r="J9639">
        <f>VLOOKUP(H9639,dMateriaPrima!A:C,3,0)</f>
        <v>23</v>
      </c>
      <c r="K9639">
        <v>14</v>
      </c>
      <c r="L9639">
        <f t="shared" si="301"/>
        <v>322</v>
      </c>
      <c r="M9639">
        <v>0</v>
      </c>
      <c r="N9639">
        <f t="shared" si="300"/>
        <v>322</v>
      </c>
      <c r="O9639">
        <v>3</v>
      </c>
      <c r="P9639" t="str">
        <f>VLOOKUP(O9639,dFornecedor!A:B,2,0)</f>
        <v>StepUp</v>
      </c>
    </row>
    <row r="9640" spans="1:16" x14ac:dyDescent="0.25">
      <c r="A9640">
        <v>9639</v>
      </c>
      <c r="B9640" s="1">
        <v>44545</v>
      </c>
      <c r="C9640" s="1">
        <v>44549</v>
      </c>
      <c r="D9640" s="1">
        <v>44564</v>
      </c>
      <c r="E9640" s="1">
        <v>44565</v>
      </c>
      <c r="F9640">
        <v>1</v>
      </c>
      <c r="G9640" t="str">
        <f>VLOOKUP(F9640,dComprador!A:B,2,0)</f>
        <v>Alon</v>
      </c>
      <c r="H9640">
        <v>4</v>
      </c>
      <c r="I9640" t="str">
        <f>VLOOKUP(H9640,dMateriaPrima!A:B,2,0)</f>
        <v>Madeira</v>
      </c>
      <c r="J9640">
        <f>VLOOKUP(H9640,dMateriaPrima!A:C,3,0)</f>
        <v>168</v>
      </c>
      <c r="K9640">
        <v>80</v>
      </c>
      <c r="L9640">
        <f t="shared" si="301"/>
        <v>13440</v>
      </c>
      <c r="M9640">
        <v>0</v>
      </c>
      <c r="N9640">
        <f t="shared" si="300"/>
        <v>13440</v>
      </c>
      <c r="O9640">
        <v>3</v>
      </c>
      <c r="P9640" t="str">
        <f>VLOOKUP(O9640,dFornecedor!A:B,2,0)</f>
        <v>StepUp</v>
      </c>
    </row>
    <row r="9641" spans="1:16" x14ac:dyDescent="0.25">
      <c r="A9641">
        <v>9640</v>
      </c>
      <c r="B9641" s="1">
        <v>44545</v>
      </c>
      <c r="C9641" s="1">
        <v>44545</v>
      </c>
      <c r="D9641" s="1">
        <v>44578</v>
      </c>
      <c r="E9641" s="1">
        <v>44577</v>
      </c>
      <c r="F9641">
        <v>1</v>
      </c>
      <c r="G9641" t="str">
        <f>VLOOKUP(F9641,dComprador!A:B,2,0)</f>
        <v>Alon</v>
      </c>
      <c r="H9641">
        <v>1</v>
      </c>
      <c r="I9641" t="str">
        <f>VLOOKUP(H9641,dMateriaPrima!A:B,2,0)</f>
        <v>Tecido</v>
      </c>
      <c r="J9641">
        <f>VLOOKUP(H9641,dMateriaPrima!A:C,3,0)</f>
        <v>18</v>
      </c>
      <c r="K9641">
        <v>500</v>
      </c>
      <c r="L9641">
        <f t="shared" si="301"/>
        <v>9000</v>
      </c>
      <c r="M9641">
        <v>0</v>
      </c>
      <c r="N9641">
        <f t="shared" si="300"/>
        <v>9000</v>
      </c>
      <c r="O9641">
        <v>2</v>
      </c>
      <c r="P9641" t="str">
        <f>VLOOKUP(O9641,dFornecedor!A:B,2,0)</f>
        <v>Minerva</v>
      </c>
    </row>
    <row r="9642" spans="1:16" x14ac:dyDescent="0.25">
      <c r="A9642">
        <v>9641</v>
      </c>
      <c r="B9642" s="1">
        <v>44545</v>
      </c>
      <c r="C9642" s="1">
        <v>44548</v>
      </c>
      <c r="D9642" s="1">
        <v>44568</v>
      </c>
      <c r="E9642" s="1">
        <v>44570</v>
      </c>
      <c r="F9642">
        <v>1</v>
      </c>
      <c r="G9642" t="str">
        <f>VLOOKUP(F9642,dComprador!A:B,2,0)</f>
        <v>Alon</v>
      </c>
      <c r="H9642">
        <v>1</v>
      </c>
      <c r="I9642" t="str">
        <f>VLOOKUP(H9642,dMateriaPrima!A:B,2,0)</f>
        <v>Tecido</v>
      </c>
      <c r="J9642">
        <f>VLOOKUP(H9642,dMateriaPrima!A:C,3,0)</f>
        <v>18</v>
      </c>
      <c r="K9642">
        <v>354</v>
      </c>
      <c r="L9642">
        <f t="shared" si="301"/>
        <v>6372</v>
      </c>
      <c r="M9642">
        <v>0</v>
      </c>
      <c r="N9642">
        <f t="shared" si="300"/>
        <v>6372</v>
      </c>
      <c r="O9642">
        <v>3</v>
      </c>
      <c r="P9642" t="str">
        <f>VLOOKUP(O9642,dFornecedor!A:B,2,0)</f>
        <v>StepUp</v>
      </c>
    </row>
    <row r="9643" spans="1:16" x14ac:dyDescent="0.25">
      <c r="A9643">
        <v>9642</v>
      </c>
      <c r="B9643" s="1">
        <v>44546</v>
      </c>
      <c r="C9643" s="1">
        <v>44553</v>
      </c>
      <c r="D9643" s="1">
        <v>44554</v>
      </c>
      <c r="E9643" s="1">
        <v>44554</v>
      </c>
      <c r="F9643">
        <v>4</v>
      </c>
      <c r="G9643" t="str">
        <f>VLOOKUP(F9643,dComprador!A:B,2,0)</f>
        <v>Lira</v>
      </c>
      <c r="H9643">
        <v>1</v>
      </c>
      <c r="I9643" t="str">
        <f>VLOOKUP(H9643,dMateriaPrima!A:B,2,0)</f>
        <v>Tecido</v>
      </c>
      <c r="J9643">
        <f>VLOOKUP(H9643,dMateriaPrima!A:C,3,0)</f>
        <v>18</v>
      </c>
      <c r="K9643">
        <v>103</v>
      </c>
      <c r="L9643">
        <f t="shared" si="301"/>
        <v>1854</v>
      </c>
      <c r="M9643">
        <v>0</v>
      </c>
      <c r="N9643">
        <f t="shared" si="300"/>
        <v>1854</v>
      </c>
      <c r="O9643">
        <v>3</v>
      </c>
      <c r="P9643" t="str">
        <f>VLOOKUP(O9643,dFornecedor!A:B,2,0)</f>
        <v>StepUp</v>
      </c>
    </row>
    <row r="9644" spans="1:16" x14ac:dyDescent="0.25">
      <c r="A9644">
        <v>9643</v>
      </c>
      <c r="B9644" s="1">
        <v>44546</v>
      </c>
      <c r="C9644" s="1">
        <v>44551</v>
      </c>
      <c r="D9644" s="1">
        <v>44554</v>
      </c>
      <c r="E9644" s="1">
        <v>44556</v>
      </c>
      <c r="F9644">
        <v>4</v>
      </c>
      <c r="G9644" t="str">
        <f>VLOOKUP(F9644,dComprador!A:B,2,0)</f>
        <v>Lira</v>
      </c>
      <c r="H9644">
        <v>9</v>
      </c>
      <c r="I9644" t="str">
        <f>VLOOKUP(H9644,dMateriaPrima!A:B,2,0)</f>
        <v>Couro</v>
      </c>
      <c r="J9644">
        <f>VLOOKUP(H9644,dMateriaPrima!A:C,3,0)</f>
        <v>4.4000000000000004</v>
      </c>
      <c r="K9644">
        <v>15</v>
      </c>
      <c r="L9644">
        <f t="shared" si="301"/>
        <v>66</v>
      </c>
      <c r="M9644">
        <v>0</v>
      </c>
      <c r="N9644">
        <f t="shared" si="300"/>
        <v>66</v>
      </c>
      <c r="O9644">
        <v>2</v>
      </c>
      <c r="P9644" t="str">
        <f>VLOOKUP(O9644,dFornecedor!A:B,2,0)</f>
        <v>Minerva</v>
      </c>
    </row>
    <row r="9645" spans="1:16" x14ac:dyDescent="0.25">
      <c r="A9645">
        <v>9644</v>
      </c>
      <c r="B9645" s="1">
        <v>44546</v>
      </c>
      <c r="C9645" s="1">
        <v>44546</v>
      </c>
      <c r="D9645" s="1">
        <v>44566</v>
      </c>
      <c r="E9645" s="1">
        <v>44566</v>
      </c>
      <c r="F9645">
        <v>1</v>
      </c>
      <c r="G9645" t="str">
        <f>VLOOKUP(F9645,dComprador!A:B,2,0)</f>
        <v>Alon</v>
      </c>
      <c r="H9645">
        <v>4</v>
      </c>
      <c r="I9645" t="str">
        <f>VLOOKUP(H9645,dMateriaPrima!A:B,2,0)</f>
        <v>Madeira</v>
      </c>
      <c r="J9645">
        <f>VLOOKUP(H9645,dMateriaPrima!A:C,3,0)</f>
        <v>168</v>
      </c>
      <c r="K9645">
        <v>125</v>
      </c>
      <c r="L9645">
        <f t="shared" si="301"/>
        <v>21000</v>
      </c>
      <c r="M9645">
        <v>0</v>
      </c>
      <c r="N9645">
        <f t="shared" si="300"/>
        <v>21000</v>
      </c>
      <c r="O9645">
        <v>2</v>
      </c>
      <c r="P9645" t="str">
        <f>VLOOKUP(O9645,dFornecedor!A:B,2,0)</f>
        <v>Minerva</v>
      </c>
    </row>
    <row r="9646" spans="1:16" x14ac:dyDescent="0.25">
      <c r="A9646">
        <v>9645</v>
      </c>
      <c r="B9646" s="1">
        <v>44546</v>
      </c>
      <c r="C9646" s="1">
        <v>44546</v>
      </c>
      <c r="D9646" s="1">
        <v>44566</v>
      </c>
      <c r="E9646" s="1">
        <v>44567</v>
      </c>
      <c r="F9646">
        <v>1</v>
      </c>
      <c r="G9646" t="str">
        <f>VLOOKUP(F9646,dComprador!A:B,2,0)</f>
        <v>Alon</v>
      </c>
      <c r="H9646">
        <v>10</v>
      </c>
      <c r="I9646" t="str">
        <f>VLOOKUP(H9646,dMateriaPrima!A:B,2,0)</f>
        <v>Pedra Britada</v>
      </c>
      <c r="J9646">
        <f>VLOOKUP(H9646,dMateriaPrima!A:C,3,0)</f>
        <v>56</v>
      </c>
      <c r="K9646">
        <v>90</v>
      </c>
      <c r="L9646">
        <f t="shared" si="301"/>
        <v>5040</v>
      </c>
      <c r="M9646">
        <v>0</v>
      </c>
      <c r="N9646">
        <f t="shared" si="300"/>
        <v>5040</v>
      </c>
      <c r="O9646">
        <v>2</v>
      </c>
      <c r="P9646" t="str">
        <f>VLOOKUP(O9646,dFornecedor!A:B,2,0)</f>
        <v>Minerva</v>
      </c>
    </row>
    <row r="9647" spans="1:16" x14ac:dyDescent="0.25">
      <c r="A9647">
        <v>9646</v>
      </c>
      <c r="B9647" s="1">
        <v>44546</v>
      </c>
      <c r="C9647" s="1">
        <v>44551</v>
      </c>
      <c r="D9647" s="1">
        <v>44576</v>
      </c>
      <c r="E9647" s="1">
        <v>44583</v>
      </c>
      <c r="F9647">
        <v>1</v>
      </c>
      <c r="G9647" t="str">
        <f>VLOOKUP(F9647,dComprador!A:B,2,0)</f>
        <v>Alon</v>
      </c>
      <c r="H9647">
        <v>7</v>
      </c>
      <c r="I9647" t="str">
        <f>VLOOKUP(H9647,dMateriaPrima!A:B,2,0)</f>
        <v>Poliéster</v>
      </c>
      <c r="J9647">
        <f>VLOOKUP(H9647,dMateriaPrima!A:C,3,0)</f>
        <v>8</v>
      </c>
      <c r="K9647">
        <v>447</v>
      </c>
      <c r="L9647">
        <f t="shared" si="301"/>
        <v>3576</v>
      </c>
      <c r="M9647">
        <v>0</v>
      </c>
      <c r="N9647">
        <f t="shared" si="300"/>
        <v>3576</v>
      </c>
      <c r="O9647">
        <v>3</v>
      </c>
      <c r="P9647" t="str">
        <f>VLOOKUP(O9647,dFornecedor!A:B,2,0)</f>
        <v>StepUp</v>
      </c>
    </row>
    <row r="9648" spans="1:16" x14ac:dyDescent="0.25">
      <c r="A9648">
        <v>9647</v>
      </c>
      <c r="B9648" s="1">
        <v>44546</v>
      </c>
      <c r="C9648" s="1">
        <v>44551</v>
      </c>
      <c r="D9648" s="1">
        <v>44577</v>
      </c>
      <c r="E9648" s="1">
        <v>44582</v>
      </c>
      <c r="F9648">
        <v>1</v>
      </c>
      <c r="G9648" t="str">
        <f>VLOOKUP(F9648,dComprador!A:B,2,0)</f>
        <v>Alon</v>
      </c>
      <c r="H9648">
        <v>1</v>
      </c>
      <c r="I9648" t="str">
        <f>VLOOKUP(H9648,dMateriaPrima!A:B,2,0)</f>
        <v>Tecido</v>
      </c>
      <c r="J9648">
        <f>VLOOKUP(H9648,dMateriaPrima!A:C,3,0)</f>
        <v>18</v>
      </c>
      <c r="K9648">
        <v>162</v>
      </c>
      <c r="L9648">
        <f t="shared" si="301"/>
        <v>2916</v>
      </c>
      <c r="M9648">
        <v>0</v>
      </c>
      <c r="N9648">
        <f t="shared" si="300"/>
        <v>2916</v>
      </c>
      <c r="O9648">
        <v>1</v>
      </c>
      <c r="P9648" t="str">
        <f>VLOOKUP(O9648,dFornecedor!A:B,2,0)</f>
        <v>NorthShore</v>
      </c>
    </row>
    <row r="9649" spans="1:16" x14ac:dyDescent="0.25">
      <c r="A9649">
        <v>9648</v>
      </c>
      <c r="B9649" s="1">
        <v>44546</v>
      </c>
      <c r="C9649" s="1">
        <v>44550</v>
      </c>
      <c r="D9649" s="1">
        <v>44568</v>
      </c>
      <c r="E9649" s="1">
        <v>44570</v>
      </c>
      <c r="F9649">
        <v>1</v>
      </c>
      <c r="G9649" t="str">
        <f>VLOOKUP(F9649,dComprador!A:B,2,0)</f>
        <v>Alon</v>
      </c>
      <c r="H9649">
        <v>8</v>
      </c>
      <c r="I9649" t="str">
        <f>VLOOKUP(H9649,dMateriaPrima!A:B,2,0)</f>
        <v>Cimento</v>
      </c>
      <c r="J9649">
        <f>VLOOKUP(H9649,dMateriaPrima!A:C,3,0)</f>
        <v>23</v>
      </c>
      <c r="K9649">
        <v>133</v>
      </c>
      <c r="L9649">
        <f t="shared" si="301"/>
        <v>3059</v>
      </c>
      <c r="M9649">
        <v>0</v>
      </c>
      <c r="N9649">
        <f t="shared" si="300"/>
        <v>3059</v>
      </c>
      <c r="O9649">
        <v>1</v>
      </c>
      <c r="P9649" t="str">
        <f>VLOOKUP(O9649,dFornecedor!A:B,2,0)</f>
        <v>NorthShore</v>
      </c>
    </row>
    <row r="9650" spans="1:16" x14ac:dyDescent="0.25">
      <c r="A9650">
        <v>9649</v>
      </c>
      <c r="B9650" s="1">
        <v>44547</v>
      </c>
      <c r="C9650" s="1">
        <v>44553</v>
      </c>
      <c r="D9650" s="1">
        <v>44554</v>
      </c>
      <c r="E9650" s="1">
        <v>44556</v>
      </c>
      <c r="F9650">
        <v>4</v>
      </c>
      <c r="G9650" t="str">
        <f>VLOOKUP(F9650,dComprador!A:B,2,0)</f>
        <v>Lira</v>
      </c>
      <c r="H9650">
        <v>8</v>
      </c>
      <c r="I9650" t="str">
        <f>VLOOKUP(H9650,dMateriaPrima!A:B,2,0)</f>
        <v>Cimento</v>
      </c>
      <c r="J9650">
        <f>VLOOKUP(H9650,dMateriaPrima!A:C,3,0)</f>
        <v>23</v>
      </c>
      <c r="K9650">
        <v>305</v>
      </c>
      <c r="L9650">
        <f t="shared" si="301"/>
        <v>7015</v>
      </c>
      <c r="M9650">
        <v>0</v>
      </c>
      <c r="N9650">
        <f t="shared" si="300"/>
        <v>7015</v>
      </c>
      <c r="O9650">
        <v>2</v>
      </c>
      <c r="P9650" t="str">
        <f>VLOOKUP(O9650,dFornecedor!A:B,2,0)</f>
        <v>Minerva</v>
      </c>
    </row>
    <row r="9651" spans="1:16" x14ac:dyDescent="0.25">
      <c r="A9651">
        <v>9650</v>
      </c>
      <c r="B9651" s="1">
        <v>44547</v>
      </c>
      <c r="C9651" s="1">
        <v>44547</v>
      </c>
      <c r="D9651" s="1">
        <v>44554</v>
      </c>
      <c r="E9651" s="1">
        <v>44555</v>
      </c>
      <c r="F9651">
        <v>4</v>
      </c>
      <c r="G9651" t="str">
        <f>VLOOKUP(F9651,dComprador!A:B,2,0)</f>
        <v>Lira</v>
      </c>
      <c r="H9651">
        <v>1</v>
      </c>
      <c r="I9651" t="str">
        <f>VLOOKUP(H9651,dMateriaPrima!A:B,2,0)</f>
        <v>Tecido</v>
      </c>
      <c r="J9651">
        <f>VLOOKUP(H9651,dMateriaPrima!A:C,3,0)</f>
        <v>18</v>
      </c>
      <c r="K9651">
        <v>92</v>
      </c>
      <c r="L9651">
        <f t="shared" si="301"/>
        <v>1656</v>
      </c>
      <c r="M9651">
        <v>0</v>
      </c>
      <c r="N9651">
        <f t="shared" si="300"/>
        <v>1656</v>
      </c>
      <c r="O9651">
        <v>2</v>
      </c>
      <c r="P9651" t="str">
        <f>VLOOKUP(O9651,dFornecedor!A:B,2,0)</f>
        <v>Minerva</v>
      </c>
    </row>
    <row r="9652" spans="1:16" x14ac:dyDescent="0.25">
      <c r="A9652">
        <v>9651</v>
      </c>
      <c r="B9652" s="1">
        <v>44547</v>
      </c>
      <c r="C9652" s="1">
        <v>44554</v>
      </c>
      <c r="D9652" s="1">
        <v>44556</v>
      </c>
      <c r="E9652" s="1">
        <v>44561</v>
      </c>
      <c r="F9652">
        <v>4</v>
      </c>
      <c r="G9652" t="str">
        <f>VLOOKUP(F9652,dComprador!A:B,2,0)</f>
        <v>Lira</v>
      </c>
      <c r="H9652">
        <v>6</v>
      </c>
      <c r="I9652" t="str">
        <f>VLOOKUP(H9652,dMateriaPrima!A:B,2,0)</f>
        <v>Fio Algodão</v>
      </c>
      <c r="J9652">
        <f>VLOOKUP(H9652,dMateriaPrima!A:C,3,0)</f>
        <v>55.9</v>
      </c>
      <c r="K9652">
        <v>5</v>
      </c>
      <c r="L9652">
        <f t="shared" si="301"/>
        <v>279.5</v>
      </c>
      <c r="M9652">
        <v>0</v>
      </c>
      <c r="N9652">
        <f t="shared" si="300"/>
        <v>279.5</v>
      </c>
      <c r="O9652">
        <v>2</v>
      </c>
      <c r="P9652" t="str">
        <f>VLOOKUP(O9652,dFornecedor!A:B,2,0)</f>
        <v>Minerva</v>
      </c>
    </row>
    <row r="9653" spans="1:16" x14ac:dyDescent="0.25">
      <c r="A9653">
        <v>9652</v>
      </c>
      <c r="B9653" s="1">
        <v>44547</v>
      </c>
      <c r="C9653" s="1">
        <v>44556</v>
      </c>
      <c r="D9653" s="1">
        <v>44556</v>
      </c>
      <c r="E9653" s="1">
        <v>44556</v>
      </c>
      <c r="F9653">
        <v>4</v>
      </c>
      <c r="G9653" t="str">
        <f>VLOOKUP(F9653,dComprador!A:B,2,0)</f>
        <v>Lira</v>
      </c>
      <c r="H9653">
        <v>11</v>
      </c>
      <c r="I9653" t="str">
        <f>VLOOKUP(H9653,dMateriaPrima!A:B,2,0)</f>
        <v>Papel</v>
      </c>
      <c r="J9653">
        <f>VLOOKUP(H9653,dMateriaPrima!A:C,3,0)</f>
        <v>9</v>
      </c>
      <c r="K9653">
        <v>176</v>
      </c>
      <c r="L9653">
        <f t="shared" si="301"/>
        <v>1584</v>
      </c>
      <c r="M9653">
        <v>0</v>
      </c>
      <c r="N9653">
        <f t="shared" si="300"/>
        <v>1584</v>
      </c>
      <c r="O9653">
        <v>1</v>
      </c>
      <c r="P9653" t="str">
        <f>VLOOKUP(O9653,dFornecedor!A:B,2,0)</f>
        <v>NorthShore</v>
      </c>
    </row>
    <row r="9654" spans="1:16" x14ac:dyDescent="0.25">
      <c r="A9654">
        <v>9653</v>
      </c>
      <c r="B9654" s="1">
        <v>44547</v>
      </c>
      <c r="C9654" s="1">
        <v>44549</v>
      </c>
      <c r="D9654" s="1">
        <v>44555</v>
      </c>
      <c r="E9654" s="1">
        <v>44556</v>
      </c>
      <c r="F9654">
        <v>4</v>
      </c>
      <c r="G9654" t="str">
        <f>VLOOKUP(F9654,dComprador!A:B,2,0)</f>
        <v>Lira</v>
      </c>
      <c r="H9654">
        <v>6</v>
      </c>
      <c r="I9654" t="str">
        <f>VLOOKUP(H9654,dMateriaPrima!A:B,2,0)</f>
        <v>Fio Algodão</v>
      </c>
      <c r="J9654">
        <f>VLOOKUP(H9654,dMateriaPrima!A:C,3,0)</f>
        <v>55.9</v>
      </c>
      <c r="K9654">
        <v>1</v>
      </c>
      <c r="L9654">
        <f t="shared" si="301"/>
        <v>55.9</v>
      </c>
      <c r="M9654">
        <v>0</v>
      </c>
      <c r="N9654">
        <f t="shared" si="300"/>
        <v>55.9</v>
      </c>
      <c r="O9654">
        <v>2</v>
      </c>
      <c r="P9654" t="str">
        <f>VLOOKUP(O9654,dFornecedor!A:B,2,0)</f>
        <v>Minerva</v>
      </c>
    </row>
    <row r="9655" spans="1:16" x14ac:dyDescent="0.25">
      <c r="A9655">
        <v>9654</v>
      </c>
      <c r="B9655" s="1">
        <v>44547</v>
      </c>
      <c r="C9655" s="1">
        <v>44548</v>
      </c>
      <c r="D9655" s="1">
        <v>44554</v>
      </c>
      <c r="E9655" s="1">
        <v>44555</v>
      </c>
      <c r="F9655">
        <v>4</v>
      </c>
      <c r="G9655" t="str">
        <f>VLOOKUP(F9655,dComprador!A:B,2,0)</f>
        <v>Lira</v>
      </c>
      <c r="H9655">
        <v>9</v>
      </c>
      <c r="I9655" t="str">
        <f>VLOOKUP(H9655,dMateriaPrima!A:B,2,0)</f>
        <v>Couro</v>
      </c>
      <c r="J9655">
        <f>VLOOKUP(H9655,dMateriaPrima!A:C,3,0)</f>
        <v>4.4000000000000004</v>
      </c>
      <c r="K9655">
        <v>2</v>
      </c>
      <c r="L9655">
        <f t="shared" si="301"/>
        <v>8.8000000000000007</v>
      </c>
      <c r="M9655">
        <v>0</v>
      </c>
      <c r="N9655">
        <f t="shared" si="300"/>
        <v>8.8000000000000007</v>
      </c>
      <c r="O9655">
        <v>3</v>
      </c>
      <c r="P9655" t="str">
        <f>VLOOKUP(O9655,dFornecedor!A:B,2,0)</f>
        <v>StepUp</v>
      </c>
    </row>
    <row r="9656" spans="1:16" x14ac:dyDescent="0.25">
      <c r="A9656">
        <v>9655</v>
      </c>
      <c r="B9656" s="1">
        <v>44547</v>
      </c>
      <c r="C9656" s="1">
        <v>44547</v>
      </c>
      <c r="D9656" s="1">
        <v>44567</v>
      </c>
      <c r="E9656" s="1">
        <v>44570</v>
      </c>
      <c r="F9656">
        <v>1</v>
      </c>
      <c r="G9656" t="str">
        <f>VLOOKUP(F9656,dComprador!A:B,2,0)</f>
        <v>Alon</v>
      </c>
      <c r="H9656">
        <v>8</v>
      </c>
      <c r="I9656" t="str">
        <f>VLOOKUP(H9656,dMateriaPrima!A:B,2,0)</f>
        <v>Cimento</v>
      </c>
      <c r="J9656">
        <f>VLOOKUP(H9656,dMateriaPrima!A:C,3,0)</f>
        <v>23</v>
      </c>
      <c r="K9656">
        <v>183</v>
      </c>
      <c r="L9656">
        <f t="shared" si="301"/>
        <v>4209</v>
      </c>
      <c r="M9656">
        <v>0</v>
      </c>
      <c r="N9656">
        <f t="shared" si="300"/>
        <v>4209</v>
      </c>
      <c r="O9656">
        <v>2</v>
      </c>
      <c r="P9656" t="str">
        <f>VLOOKUP(O9656,dFornecedor!A:B,2,0)</f>
        <v>Minerva</v>
      </c>
    </row>
    <row r="9657" spans="1:16" x14ac:dyDescent="0.25">
      <c r="A9657">
        <v>9656</v>
      </c>
      <c r="B9657" s="1">
        <v>44547</v>
      </c>
      <c r="C9657" s="1">
        <v>44547</v>
      </c>
      <c r="D9657" s="1">
        <v>44566</v>
      </c>
      <c r="E9657" s="1">
        <v>44567</v>
      </c>
      <c r="F9657">
        <v>1</v>
      </c>
      <c r="G9657" t="str">
        <f>VLOOKUP(F9657,dComprador!A:B,2,0)</f>
        <v>Alon</v>
      </c>
      <c r="H9657">
        <v>1</v>
      </c>
      <c r="I9657" t="str">
        <f>VLOOKUP(H9657,dMateriaPrima!A:B,2,0)</f>
        <v>Tecido</v>
      </c>
      <c r="J9657">
        <f>VLOOKUP(H9657,dMateriaPrima!A:C,3,0)</f>
        <v>18</v>
      </c>
      <c r="K9657">
        <v>196</v>
      </c>
      <c r="L9657">
        <f t="shared" si="301"/>
        <v>3528</v>
      </c>
      <c r="M9657">
        <v>0</v>
      </c>
      <c r="N9657">
        <f t="shared" si="300"/>
        <v>3528</v>
      </c>
      <c r="O9657">
        <v>5</v>
      </c>
      <c r="P9657" t="str">
        <f>VLOOKUP(O9657,dFornecedor!A:B,2,0)</f>
        <v>Atlas</v>
      </c>
    </row>
    <row r="9658" spans="1:16" x14ac:dyDescent="0.25">
      <c r="A9658">
        <v>9657</v>
      </c>
      <c r="B9658" s="1">
        <v>44547</v>
      </c>
      <c r="C9658" s="1">
        <v>44557</v>
      </c>
      <c r="D9658" s="1">
        <v>44567</v>
      </c>
      <c r="E9658" s="1">
        <v>44569</v>
      </c>
      <c r="F9658">
        <v>1</v>
      </c>
      <c r="G9658" t="str">
        <f>VLOOKUP(F9658,dComprador!A:B,2,0)</f>
        <v>Alon</v>
      </c>
      <c r="H9658">
        <v>5</v>
      </c>
      <c r="I9658" t="str">
        <f>VLOOKUP(H9658,dMateriaPrima!A:B,2,0)</f>
        <v>Areia</v>
      </c>
      <c r="J9658">
        <f>VLOOKUP(H9658,dMateriaPrima!A:C,3,0)</f>
        <v>3.59</v>
      </c>
      <c r="K9658">
        <v>33</v>
      </c>
      <c r="L9658">
        <f t="shared" si="301"/>
        <v>118.47</v>
      </c>
      <c r="M9658">
        <v>0</v>
      </c>
      <c r="N9658">
        <f t="shared" si="300"/>
        <v>118.47</v>
      </c>
      <c r="O9658">
        <v>1</v>
      </c>
      <c r="P9658" t="str">
        <f>VLOOKUP(O9658,dFornecedor!A:B,2,0)</f>
        <v>NorthShore</v>
      </c>
    </row>
    <row r="9659" spans="1:16" x14ac:dyDescent="0.25">
      <c r="A9659">
        <v>9658</v>
      </c>
      <c r="B9659" s="1">
        <v>44547</v>
      </c>
      <c r="C9659" s="1">
        <v>44548</v>
      </c>
      <c r="D9659" s="1">
        <v>44566</v>
      </c>
      <c r="E9659" s="1">
        <v>44567</v>
      </c>
      <c r="F9659">
        <v>1</v>
      </c>
      <c r="G9659" t="str">
        <f>VLOOKUP(F9659,dComprador!A:B,2,0)</f>
        <v>Alon</v>
      </c>
      <c r="H9659">
        <v>4</v>
      </c>
      <c r="I9659" t="str">
        <f>VLOOKUP(H9659,dMateriaPrima!A:B,2,0)</f>
        <v>Madeira</v>
      </c>
      <c r="J9659">
        <f>VLOOKUP(H9659,dMateriaPrima!A:C,3,0)</f>
        <v>168</v>
      </c>
      <c r="K9659">
        <v>273</v>
      </c>
      <c r="L9659">
        <f t="shared" si="301"/>
        <v>45864</v>
      </c>
      <c r="M9659">
        <v>0</v>
      </c>
      <c r="N9659">
        <f t="shared" si="300"/>
        <v>45864</v>
      </c>
      <c r="O9659">
        <v>3</v>
      </c>
      <c r="P9659" t="str">
        <f>VLOOKUP(O9659,dFornecedor!A:B,2,0)</f>
        <v>StepUp</v>
      </c>
    </row>
    <row r="9660" spans="1:16" x14ac:dyDescent="0.25">
      <c r="A9660">
        <v>9659</v>
      </c>
      <c r="B9660" s="1">
        <v>44547</v>
      </c>
      <c r="C9660" s="1">
        <v>44549</v>
      </c>
      <c r="D9660" s="1">
        <v>44568</v>
      </c>
      <c r="E9660" s="1">
        <v>44567</v>
      </c>
      <c r="F9660">
        <v>1</v>
      </c>
      <c r="G9660" t="str">
        <f>VLOOKUP(F9660,dComprador!A:B,2,0)</f>
        <v>Alon</v>
      </c>
      <c r="H9660">
        <v>5</v>
      </c>
      <c r="I9660" t="str">
        <f>VLOOKUP(H9660,dMateriaPrima!A:B,2,0)</f>
        <v>Areia</v>
      </c>
      <c r="J9660">
        <f>VLOOKUP(H9660,dMateriaPrima!A:C,3,0)</f>
        <v>3.59</v>
      </c>
      <c r="K9660">
        <v>147</v>
      </c>
      <c r="L9660">
        <f t="shared" si="301"/>
        <v>527.73</v>
      </c>
      <c r="M9660">
        <v>0</v>
      </c>
      <c r="N9660">
        <f t="shared" si="300"/>
        <v>527.73</v>
      </c>
      <c r="O9660">
        <v>2</v>
      </c>
      <c r="P9660" t="str">
        <f>VLOOKUP(O9660,dFornecedor!A:B,2,0)</f>
        <v>Minerva</v>
      </c>
    </row>
    <row r="9661" spans="1:16" x14ac:dyDescent="0.25">
      <c r="A9661">
        <v>9660</v>
      </c>
      <c r="B9661" s="1">
        <v>44547</v>
      </c>
      <c r="C9661" s="1">
        <v>44551</v>
      </c>
      <c r="D9661" s="1">
        <v>44577</v>
      </c>
      <c r="E9661" s="1">
        <v>44579</v>
      </c>
      <c r="F9661">
        <v>1</v>
      </c>
      <c r="G9661" t="str">
        <f>VLOOKUP(F9661,dComprador!A:B,2,0)</f>
        <v>Alon</v>
      </c>
      <c r="H9661">
        <v>6</v>
      </c>
      <c r="I9661" t="str">
        <f>VLOOKUP(H9661,dMateriaPrima!A:B,2,0)</f>
        <v>Fio Algodão</v>
      </c>
      <c r="J9661">
        <f>VLOOKUP(H9661,dMateriaPrima!A:C,3,0)</f>
        <v>55.9</v>
      </c>
      <c r="K9661">
        <v>124</v>
      </c>
      <c r="L9661">
        <f t="shared" si="301"/>
        <v>6931.5999999999995</v>
      </c>
      <c r="M9661">
        <v>0</v>
      </c>
      <c r="N9661">
        <f t="shared" si="300"/>
        <v>6931.5999999999995</v>
      </c>
      <c r="O9661">
        <v>2</v>
      </c>
      <c r="P9661" t="str">
        <f>VLOOKUP(O9661,dFornecedor!A:B,2,0)</f>
        <v>Minerva</v>
      </c>
    </row>
    <row r="9662" spans="1:16" x14ac:dyDescent="0.25">
      <c r="A9662">
        <v>9661</v>
      </c>
      <c r="B9662" s="1">
        <v>44547</v>
      </c>
      <c r="C9662" s="1">
        <v>44552</v>
      </c>
      <c r="D9662" s="1">
        <v>44579</v>
      </c>
      <c r="E9662" s="1">
        <v>44582</v>
      </c>
      <c r="F9662">
        <v>1</v>
      </c>
      <c r="G9662" t="str">
        <f>VLOOKUP(F9662,dComprador!A:B,2,0)</f>
        <v>Alon</v>
      </c>
      <c r="H9662">
        <v>8</v>
      </c>
      <c r="I9662" t="str">
        <f>VLOOKUP(H9662,dMateriaPrima!A:B,2,0)</f>
        <v>Cimento</v>
      </c>
      <c r="J9662">
        <f>VLOOKUP(H9662,dMateriaPrima!A:C,3,0)</f>
        <v>23</v>
      </c>
      <c r="K9662">
        <v>69</v>
      </c>
      <c r="L9662">
        <f t="shared" si="301"/>
        <v>1587</v>
      </c>
      <c r="M9662">
        <v>12</v>
      </c>
      <c r="N9662">
        <f t="shared" si="300"/>
        <v>1396.56</v>
      </c>
      <c r="O9662">
        <v>3</v>
      </c>
      <c r="P9662" t="str">
        <f>VLOOKUP(O9662,dFornecedor!A:B,2,0)</f>
        <v>StepUp</v>
      </c>
    </row>
    <row r="9663" spans="1:16" x14ac:dyDescent="0.25">
      <c r="A9663">
        <v>9662</v>
      </c>
      <c r="B9663" s="1">
        <v>44547</v>
      </c>
      <c r="C9663" s="1">
        <v>44550</v>
      </c>
      <c r="D9663" s="1">
        <v>44581</v>
      </c>
      <c r="E9663" s="1">
        <v>44581</v>
      </c>
      <c r="F9663">
        <v>1</v>
      </c>
      <c r="G9663" t="str">
        <f>VLOOKUP(F9663,dComprador!A:B,2,0)</f>
        <v>Alon</v>
      </c>
      <c r="H9663">
        <v>7</v>
      </c>
      <c r="I9663" t="str">
        <f>VLOOKUP(H9663,dMateriaPrima!A:B,2,0)</f>
        <v>Poliéster</v>
      </c>
      <c r="J9663">
        <f>VLOOKUP(H9663,dMateriaPrima!A:C,3,0)</f>
        <v>8</v>
      </c>
      <c r="K9663">
        <v>342</v>
      </c>
      <c r="L9663">
        <f t="shared" si="301"/>
        <v>2736</v>
      </c>
      <c r="M9663">
        <v>0</v>
      </c>
      <c r="N9663">
        <f t="shared" si="300"/>
        <v>2736</v>
      </c>
      <c r="O9663">
        <v>4</v>
      </c>
      <c r="P9663" t="str">
        <f>VLOOKUP(O9663,dFornecedor!A:B,2,0)</f>
        <v>AlphaOmega</v>
      </c>
    </row>
    <row r="9664" spans="1:16" x14ac:dyDescent="0.25">
      <c r="A9664">
        <v>9663</v>
      </c>
      <c r="B9664" s="1">
        <v>44547</v>
      </c>
      <c r="C9664" s="1">
        <v>44552</v>
      </c>
      <c r="D9664" s="1">
        <v>44571</v>
      </c>
      <c r="E9664" s="1">
        <v>44572</v>
      </c>
      <c r="F9664">
        <v>1</v>
      </c>
      <c r="G9664" t="str">
        <f>VLOOKUP(F9664,dComprador!A:B,2,0)</f>
        <v>Alon</v>
      </c>
      <c r="H9664">
        <v>6</v>
      </c>
      <c r="I9664" t="str">
        <f>VLOOKUP(H9664,dMateriaPrima!A:B,2,0)</f>
        <v>Fio Algodão</v>
      </c>
      <c r="J9664">
        <f>VLOOKUP(H9664,dMateriaPrima!A:C,3,0)</f>
        <v>55.9</v>
      </c>
      <c r="K9664">
        <v>114</v>
      </c>
      <c r="L9664">
        <f t="shared" si="301"/>
        <v>6372.5999999999995</v>
      </c>
      <c r="M9664">
        <v>25</v>
      </c>
      <c r="N9664">
        <f t="shared" si="300"/>
        <v>4779.4499999999989</v>
      </c>
      <c r="O9664">
        <v>3</v>
      </c>
      <c r="P9664" t="str">
        <f>VLOOKUP(O9664,dFornecedor!A:B,2,0)</f>
        <v>StepUp</v>
      </c>
    </row>
    <row r="9665" spans="1:16" x14ac:dyDescent="0.25">
      <c r="A9665">
        <v>9664</v>
      </c>
      <c r="B9665" s="1">
        <v>44548</v>
      </c>
      <c r="C9665" s="1">
        <v>44548</v>
      </c>
      <c r="D9665" s="1">
        <v>44555</v>
      </c>
      <c r="E9665" s="1">
        <v>44553</v>
      </c>
      <c r="F9665">
        <v>4</v>
      </c>
      <c r="G9665" t="str">
        <f>VLOOKUP(F9665,dComprador!A:B,2,0)</f>
        <v>Lira</v>
      </c>
      <c r="H9665">
        <v>1</v>
      </c>
      <c r="I9665" t="str">
        <f>VLOOKUP(H9665,dMateriaPrima!A:B,2,0)</f>
        <v>Tecido</v>
      </c>
      <c r="J9665">
        <f>VLOOKUP(H9665,dMateriaPrima!A:C,3,0)</f>
        <v>18</v>
      </c>
      <c r="K9665">
        <v>459</v>
      </c>
      <c r="L9665">
        <f t="shared" si="301"/>
        <v>8262</v>
      </c>
      <c r="M9665">
        <v>0</v>
      </c>
      <c r="N9665">
        <f t="shared" si="300"/>
        <v>8262</v>
      </c>
      <c r="O9665">
        <v>4</v>
      </c>
      <c r="P9665" t="str">
        <f>VLOOKUP(O9665,dFornecedor!A:B,2,0)</f>
        <v>AlphaOmega</v>
      </c>
    </row>
    <row r="9666" spans="1:16" x14ac:dyDescent="0.25">
      <c r="A9666">
        <v>9665</v>
      </c>
      <c r="B9666" s="1">
        <v>44548</v>
      </c>
      <c r="C9666" s="1">
        <v>44549</v>
      </c>
      <c r="D9666" s="1">
        <v>44555</v>
      </c>
      <c r="E9666" s="1">
        <v>44554</v>
      </c>
      <c r="F9666">
        <v>4</v>
      </c>
      <c r="G9666" t="str">
        <f>VLOOKUP(F9666,dComprador!A:B,2,0)</f>
        <v>Lira</v>
      </c>
      <c r="H9666">
        <v>8</v>
      </c>
      <c r="I9666" t="str">
        <f>VLOOKUP(H9666,dMateriaPrima!A:B,2,0)</f>
        <v>Cimento</v>
      </c>
      <c r="J9666">
        <f>VLOOKUP(H9666,dMateriaPrima!A:C,3,0)</f>
        <v>23</v>
      </c>
      <c r="K9666">
        <v>36</v>
      </c>
      <c r="L9666">
        <f t="shared" si="301"/>
        <v>828</v>
      </c>
      <c r="M9666">
        <v>0</v>
      </c>
      <c r="N9666">
        <f t="shared" ref="N9666:N9729" si="302">SUM(L9666-((L9666*M9666)/100))</f>
        <v>828</v>
      </c>
      <c r="O9666">
        <v>2</v>
      </c>
      <c r="P9666" t="str">
        <f>VLOOKUP(O9666,dFornecedor!A:B,2,0)</f>
        <v>Minerva</v>
      </c>
    </row>
    <row r="9667" spans="1:16" x14ac:dyDescent="0.25">
      <c r="A9667">
        <v>9666</v>
      </c>
      <c r="B9667" s="1">
        <v>44548</v>
      </c>
      <c r="C9667" s="1">
        <v>44548</v>
      </c>
      <c r="D9667" s="1">
        <v>44555</v>
      </c>
      <c r="E9667" s="1">
        <v>44556</v>
      </c>
      <c r="F9667">
        <v>4</v>
      </c>
      <c r="G9667" t="str">
        <f>VLOOKUP(F9667,dComprador!A:B,2,0)</f>
        <v>Lira</v>
      </c>
      <c r="H9667">
        <v>7</v>
      </c>
      <c r="I9667" t="str">
        <f>VLOOKUP(H9667,dMateriaPrima!A:B,2,0)</f>
        <v>Poliéster</v>
      </c>
      <c r="J9667">
        <f>VLOOKUP(H9667,dMateriaPrima!A:C,3,0)</f>
        <v>8</v>
      </c>
      <c r="K9667">
        <v>56</v>
      </c>
      <c r="L9667">
        <f t="shared" ref="L9667:L9730" si="303">J9667*K9667</f>
        <v>448</v>
      </c>
      <c r="M9667">
        <v>0</v>
      </c>
      <c r="N9667">
        <f t="shared" si="302"/>
        <v>448</v>
      </c>
      <c r="O9667">
        <v>2</v>
      </c>
      <c r="P9667" t="str">
        <f>VLOOKUP(O9667,dFornecedor!A:B,2,0)</f>
        <v>Minerva</v>
      </c>
    </row>
    <row r="9668" spans="1:16" x14ac:dyDescent="0.25">
      <c r="A9668">
        <v>9667</v>
      </c>
      <c r="B9668" s="1">
        <v>44548</v>
      </c>
      <c r="C9668" s="1">
        <v>44548</v>
      </c>
      <c r="D9668" s="1">
        <v>44555</v>
      </c>
      <c r="E9668" s="1">
        <v>44555</v>
      </c>
      <c r="F9668">
        <v>4</v>
      </c>
      <c r="G9668" t="str">
        <f>VLOOKUP(F9668,dComprador!A:B,2,0)</f>
        <v>Lira</v>
      </c>
      <c r="H9668">
        <v>11</v>
      </c>
      <c r="I9668" t="str">
        <f>VLOOKUP(H9668,dMateriaPrima!A:B,2,0)</f>
        <v>Papel</v>
      </c>
      <c r="J9668">
        <f>VLOOKUP(H9668,dMateriaPrima!A:C,3,0)</f>
        <v>9</v>
      </c>
      <c r="K9668">
        <v>229</v>
      </c>
      <c r="L9668">
        <f t="shared" si="303"/>
        <v>2061</v>
      </c>
      <c r="M9668">
        <v>0</v>
      </c>
      <c r="N9668">
        <f t="shared" si="302"/>
        <v>2061</v>
      </c>
      <c r="O9668">
        <v>2</v>
      </c>
      <c r="P9668" t="str">
        <f>VLOOKUP(O9668,dFornecedor!A:B,2,0)</f>
        <v>Minerva</v>
      </c>
    </row>
    <row r="9669" spans="1:16" x14ac:dyDescent="0.25">
      <c r="A9669">
        <v>9668</v>
      </c>
      <c r="B9669" s="1">
        <v>44548</v>
      </c>
      <c r="C9669" s="1">
        <v>44553</v>
      </c>
      <c r="D9669" s="1">
        <v>44560</v>
      </c>
      <c r="E9669" s="1">
        <v>44565</v>
      </c>
      <c r="F9669">
        <v>4</v>
      </c>
      <c r="G9669" t="str">
        <f>VLOOKUP(F9669,dComprador!A:B,2,0)</f>
        <v>Lira</v>
      </c>
      <c r="H9669">
        <v>1</v>
      </c>
      <c r="I9669" t="str">
        <f>VLOOKUP(H9669,dMateriaPrima!A:B,2,0)</f>
        <v>Tecido</v>
      </c>
      <c r="J9669">
        <f>VLOOKUP(H9669,dMateriaPrima!A:C,3,0)</f>
        <v>18</v>
      </c>
      <c r="K9669">
        <v>75</v>
      </c>
      <c r="L9669">
        <f t="shared" si="303"/>
        <v>1350</v>
      </c>
      <c r="M9669">
        <v>0</v>
      </c>
      <c r="N9669">
        <f t="shared" si="302"/>
        <v>1350</v>
      </c>
      <c r="O9669">
        <v>5</v>
      </c>
      <c r="P9669" t="str">
        <f>VLOOKUP(O9669,dFornecedor!A:B,2,0)</f>
        <v>Atlas</v>
      </c>
    </row>
    <row r="9670" spans="1:16" x14ac:dyDescent="0.25">
      <c r="A9670">
        <v>9669</v>
      </c>
      <c r="B9670" s="1">
        <v>44548</v>
      </c>
      <c r="C9670" s="1">
        <v>44554</v>
      </c>
      <c r="D9670" s="1">
        <v>44556</v>
      </c>
      <c r="E9670" s="1">
        <v>44556</v>
      </c>
      <c r="F9670">
        <v>4</v>
      </c>
      <c r="G9670" t="str">
        <f>VLOOKUP(F9670,dComprador!A:B,2,0)</f>
        <v>Lira</v>
      </c>
      <c r="H9670">
        <v>1</v>
      </c>
      <c r="I9670" t="str">
        <f>VLOOKUP(H9670,dMateriaPrima!A:B,2,0)</f>
        <v>Tecido</v>
      </c>
      <c r="J9670">
        <f>VLOOKUP(H9670,dMateriaPrima!A:C,3,0)</f>
        <v>18</v>
      </c>
      <c r="K9670">
        <v>276</v>
      </c>
      <c r="L9670">
        <f t="shared" si="303"/>
        <v>4968</v>
      </c>
      <c r="M9670">
        <v>0</v>
      </c>
      <c r="N9670">
        <f t="shared" si="302"/>
        <v>4968</v>
      </c>
      <c r="O9670">
        <v>2</v>
      </c>
      <c r="P9670" t="str">
        <f>VLOOKUP(O9670,dFornecedor!A:B,2,0)</f>
        <v>Minerva</v>
      </c>
    </row>
    <row r="9671" spans="1:16" x14ac:dyDescent="0.25">
      <c r="A9671">
        <v>9670</v>
      </c>
      <c r="B9671" s="1">
        <v>44548</v>
      </c>
      <c r="C9671" s="1">
        <v>44555</v>
      </c>
      <c r="D9671" s="1">
        <v>44558</v>
      </c>
      <c r="E9671" s="1">
        <v>44561</v>
      </c>
      <c r="F9671">
        <v>4</v>
      </c>
      <c r="G9671" t="str">
        <f>VLOOKUP(F9671,dComprador!A:B,2,0)</f>
        <v>Lira</v>
      </c>
      <c r="H9671">
        <v>9</v>
      </c>
      <c r="I9671" t="str">
        <f>VLOOKUP(H9671,dMateriaPrima!A:B,2,0)</f>
        <v>Couro</v>
      </c>
      <c r="J9671">
        <f>VLOOKUP(H9671,dMateriaPrima!A:C,3,0)</f>
        <v>4.4000000000000004</v>
      </c>
      <c r="K9671">
        <v>5</v>
      </c>
      <c r="L9671">
        <f t="shared" si="303"/>
        <v>22</v>
      </c>
      <c r="M9671">
        <v>30</v>
      </c>
      <c r="N9671">
        <f t="shared" si="302"/>
        <v>15.4</v>
      </c>
      <c r="O9671">
        <v>2</v>
      </c>
      <c r="P9671" t="str">
        <f>VLOOKUP(O9671,dFornecedor!A:B,2,0)</f>
        <v>Minerva</v>
      </c>
    </row>
    <row r="9672" spans="1:16" x14ac:dyDescent="0.25">
      <c r="A9672">
        <v>9671</v>
      </c>
      <c r="B9672" s="1">
        <v>44548</v>
      </c>
      <c r="C9672" s="1">
        <v>44560</v>
      </c>
      <c r="D9672" s="1">
        <v>44570</v>
      </c>
      <c r="E9672" s="1">
        <v>44568</v>
      </c>
      <c r="F9672">
        <v>1</v>
      </c>
      <c r="G9672" t="str">
        <f>VLOOKUP(F9672,dComprador!A:B,2,0)</f>
        <v>Alon</v>
      </c>
      <c r="H9672">
        <v>9</v>
      </c>
      <c r="I9672" t="str">
        <f>VLOOKUP(H9672,dMateriaPrima!A:B,2,0)</f>
        <v>Couro</v>
      </c>
      <c r="J9672">
        <f>VLOOKUP(H9672,dMateriaPrima!A:C,3,0)</f>
        <v>4.4000000000000004</v>
      </c>
      <c r="K9672">
        <v>401</v>
      </c>
      <c r="L9672">
        <f t="shared" si="303"/>
        <v>1764.4</v>
      </c>
      <c r="M9672">
        <v>14</v>
      </c>
      <c r="N9672">
        <f t="shared" si="302"/>
        <v>1517.384</v>
      </c>
      <c r="O9672">
        <v>1</v>
      </c>
      <c r="P9672" t="str">
        <f>VLOOKUP(O9672,dFornecedor!A:B,2,0)</f>
        <v>NorthShore</v>
      </c>
    </row>
    <row r="9673" spans="1:16" x14ac:dyDescent="0.25">
      <c r="A9673">
        <v>9672</v>
      </c>
      <c r="B9673" s="1">
        <v>44548</v>
      </c>
      <c r="C9673" s="1">
        <v>44551</v>
      </c>
      <c r="D9673" s="1">
        <v>44568</v>
      </c>
      <c r="E9673" s="1">
        <v>44569</v>
      </c>
      <c r="F9673">
        <v>1</v>
      </c>
      <c r="G9673" t="str">
        <f>VLOOKUP(F9673,dComprador!A:B,2,0)</f>
        <v>Alon</v>
      </c>
      <c r="H9673">
        <v>2</v>
      </c>
      <c r="I9673" t="str">
        <f>VLOOKUP(H9673,dMateriaPrima!A:B,2,0)</f>
        <v>Chapa Metal</v>
      </c>
      <c r="J9673">
        <f>VLOOKUP(H9673,dMateriaPrima!A:C,3,0)</f>
        <v>299.89999999999998</v>
      </c>
      <c r="K9673">
        <v>21</v>
      </c>
      <c r="L9673">
        <f t="shared" si="303"/>
        <v>6297.9</v>
      </c>
      <c r="M9673">
        <v>0</v>
      </c>
      <c r="N9673">
        <f t="shared" si="302"/>
        <v>6297.9</v>
      </c>
      <c r="O9673">
        <v>4</v>
      </c>
      <c r="P9673" t="str">
        <f>VLOOKUP(O9673,dFornecedor!A:B,2,0)</f>
        <v>AlphaOmega</v>
      </c>
    </row>
    <row r="9674" spans="1:16" x14ac:dyDescent="0.25">
      <c r="A9674">
        <v>9673</v>
      </c>
      <c r="B9674" s="1">
        <v>44548</v>
      </c>
      <c r="C9674" s="1">
        <v>44551</v>
      </c>
      <c r="D9674" s="1">
        <v>44580</v>
      </c>
      <c r="E9674" s="1">
        <v>44581</v>
      </c>
      <c r="F9674">
        <v>1</v>
      </c>
      <c r="G9674" t="str">
        <f>VLOOKUP(F9674,dComprador!A:B,2,0)</f>
        <v>Alon</v>
      </c>
      <c r="H9674">
        <v>5</v>
      </c>
      <c r="I9674" t="str">
        <f>VLOOKUP(H9674,dMateriaPrima!A:B,2,0)</f>
        <v>Areia</v>
      </c>
      <c r="J9674">
        <f>VLOOKUP(H9674,dMateriaPrima!A:C,3,0)</f>
        <v>3.59</v>
      </c>
      <c r="K9674">
        <v>82</v>
      </c>
      <c r="L9674">
        <f t="shared" si="303"/>
        <v>294.38</v>
      </c>
      <c r="M9674">
        <v>0</v>
      </c>
      <c r="N9674">
        <f t="shared" si="302"/>
        <v>294.38</v>
      </c>
      <c r="O9674">
        <v>5</v>
      </c>
      <c r="P9674" t="str">
        <f>VLOOKUP(O9674,dFornecedor!A:B,2,0)</f>
        <v>Atlas</v>
      </c>
    </row>
    <row r="9675" spans="1:16" x14ac:dyDescent="0.25">
      <c r="A9675">
        <v>9674</v>
      </c>
      <c r="B9675" s="1">
        <v>44548</v>
      </c>
      <c r="C9675" s="1">
        <v>44558</v>
      </c>
      <c r="D9675" s="1">
        <v>44582</v>
      </c>
      <c r="E9675" s="1">
        <v>44583</v>
      </c>
      <c r="F9675">
        <v>1</v>
      </c>
      <c r="G9675" t="str">
        <f>VLOOKUP(F9675,dComprador!A:B,2,0)</f>
        <v>Alon</v>
      </c>
      <c r="H9675">
        <v>1</v>
      </c>
      <c r="I9675" t="str">
        <f>VLOOKUP(H9675,dMateriaPrima!A:B,2,0)</f>
        <v>Tecido</v>
      </c>
      <c r="J9675">
        <f>VLOOKUP(H9675,dMateriaPrima!A:C,3,0)</f>
        <v>18</v>
      </c>
      <c r="K9675">
        <v>256</v>
      </c>
      <c r="L9675">
        <f t="shared" si="303"/>
        <v>4608</v>
      </c>
      <c r="M9675">
        <v>0</v>
      </c>
      <c r="N9675">
        <f t="shared" si="302"/>
        <v>4608</v>
      </c>
      <c r="O9675">
        <v>3</v>
      </c>
      <c r="P9675" t="str">
        <f>VLOOKUP(O9675,dFornecedor!A:B,2,0)</f>
        <v>StepUp</v>
      </c>
    </row>
    <row r="9676" spans="1:16" x14ac:dyDescent="0.25">
      <c r="A9676">
        <v>9675</v>
      </c>
      <c r="B9676" s="1">
        <v>44548</v>
      </c>
      <c r="C9676" s="1">
        <v>44558</v>
      </c>
      <c r="D9676" s="1">
        <v>44570</v>
      </c>
      <c r="E9676" s="1">
        <v>44573</v>
      </c>
      <c r="F9676">
        <v>1</v>
      </c>
      <c r="G9676" t="str">
        <f>VLOOKUP(F9676,dComprador!A:B,2,0)</f>
        <v>Alon</v>
      </c>
      <c r="H9676">
        <v>9</v>
      </c>
      <c r="I9676" t="str">
        <f>VLOOKUP(H9676,dMateriaPrima!A:B,2,0)</f>
        <v>Couro</v>
      </c>
      <c r="J9676">
        <f>VLOOKUP(H9676,dMateriaPrima!A:C,3,0)</f>
        <v>4.4000000000000004</v>
      </c>
      <c r="K9676">
        <v>73</v>
      </c>
      <c r="L9676">
        <f t="shared" si="303"/>
        <v>321.20000000000005</v>
      </c>
      <c r="M9676">
        <v>0</v>
      </c>
      <c r="N9676">
        <f t="shared" si="302"/>
        <v>321.20000000000005</v>
      </c>
      <c r="O9676">
        <v>1</v>
      </c>
      <c r="P9676" t="str">
        <f>VLOOKUP(O9676,dFornecedor!A:B,2,0)</f>
        <v>NorthShore</v>
      </c>
    </row>
    <row r="9677" spans="1:16" x14ac:dyDescent="0.25">
      <c r="A9677">
        <v>9676</v>
      </c>
      <c r="B9677" s="1">
        <v>44549</v>
      </c>
      <c r="C9677" s="1">
        <v>44552</v>
      </c>
      <c r="D9677" s="1">
        <v>44556</v>
      </c>
      <c r="E9677" s="1">
        <v>44559</v>
      </c>
      <c r="F9677">
        <v>4</v>
      </c>
      <c r="G9677" t="str">
        <f>VLOOKUP(F9677,dComprador!A:B,2,0)</f>
        <v>Lira</v>
      </c>
      <c r="H9677">
        <v>7</v>
      </c>
      <c r="I9677" t="str">
        <f>VLOOKUP(H9677,dMateriaPrima!A:B,2,0)</f>
        <v>Poliéster</v>
      </c>
      <c r="J9677">
        <f>VLOOKUP(H9677,dMateriaPrima!A:C,3,0)</f>
        <v>8</v>
      </c>
      <c r="K9677">
        <v>16</v>
      </c>
      <c r="L9677">
        <f t="shared" si="303"/>
        <v>128</v>
      </c>
      <c r="M9677">
        <v>0</v>
      </c>
      <c r="N9677">
        <f t="shared" si="302"/>
        <v>128</v>
      </c>
      <c r="O9677">
        <v>3</v>
      </c>
      <c r="P9677" t="str">
        <f>VLOOKUP(O9677,dFornecedor!A:B,2,0)</f>
        <v>StepUp</v>
      </c>
    </row>
    <row r="9678" spans="1:16" x14ac:dyDescent="0.25">
      <c r="A9678">
        <v>9677</v>
      </c>
      <c r="B9678" s="1">
        <v>44549</v>
      </c>
      <c r="C9678" s="1">
        <v>44549</v>
      </c>
      <c r="D9678" s="1">
        <v>44558</v>
      </c>
      <c r="E9678" s="1">
        <v>44556</v>
      </c>
      <c r="F9678">
        <v>4</v>
      </c>
      <c r="G9678" t="str">
        <f>VLOOKUP(F9678,dComprador!A:B,2,0)</f>
        <v>Lira</v>
      </c>
      <c r="H9678">
        <v>5</v>
      </c>
      <c r="I9678" t="str">
        <f>VLOOKUP(H9678,dMateriaPrima!A:B,2,0)</f>
        <v>Areia</v>
      </c>
      <c r="J9678">
        <f>VLOOKUP(H9678,dMateriaPrima!A:C,3,0)</f>
        <v>3.59</v>
      </c>
      <c r="K9678">
        <v>14</v>
      </c>
      <c r="L9678">
        <f t="shared" si="303"/>
        <v>50.26</v>
      </c>
      <c r="M9678">
        <v>0</v>
      </c>
      <c r="N9678">
        <f t="shared" si="302"/>
        <v>50.26</v>
      </c>
      <c r="O9678">
        <v>5</v>
      </c>
      <c r="P9678" t="str">
        <f>VLOOKUP(O9678,dFornecedor!A:B,2,0)</f>
        <v>Atlas</v>
      </c>
    </row>
    <row r="9679" spans="1:16" x14ac:dyDescent="0.25">
      <c r="A9679">
        <v>9678</v>
      </c>
      <c r="B9679" s="1">
        <v>44549</v>
      </c>
      <c r="C9679" s="1">
        <v>44549</v>
      </c>
      <c r="D9679" s="1">
        <v>44554</v>
      </c>
      <c r="E9679" s="1">
        <v>44557</v>
      </c>
      <c r="F9679">
        <v>4</v>
      </c>
      <c r="G9679" t="str">
        <f>VLOOKUP(F9679,dComprador!A:B,2,0)</f>
        <v>Lira</v>
      </c>
      <c r="H9679">
        <v>6</v>
      </c>
      <c r="I9679" t="str">
        <f>VLOOKUP(H9679,dMateriaPrima!A:B,2,0)</f>
        <v>Fio Algodão</v>
      </c>
      <c r="J9679">
        <f>VLOOKUP(H9679,dMateriaPrima!A:C,3,0)</f>
        <v>55.9</v>
      </c>
      <c r="K9679">
        <v>85</v>
      </c>
      <c r="L9679">
        <f t="shared" si="303"/>
        <v>4751.5</v>
      </c>
      <c r="M9679">
        <v>0</v>
      </c>
      <c r="N9679">
        <f t="shared" si="302"/>
        <v>4751.5</v>
      </c>
      <c r="O9679">
        <v>2</v>
      </c>
      <c r="P9679" t="str">
        <f>VLOOKUP(O9679,dFornecedor!A:B,2,0)</f>
        <v>Minerva</v>
      </c>
    </row>
    <row r="9680" spans="1:16" x14ac:dyDescent="0.25">
      <c r="A9680">
        <v>9679</v>
      </c>
      <c r="B9680" s="1">
        <v>44549</v>
      </c>
      <c r="C9680" s="1">
        <v>44560</v>
      </c>
      <c r="D9680" s="1">
        <v>44560</v>
      </c>
      <c r="E9680" s="1">
        <v>44563</v>
      </c>
      <c r="F9680">
        <v>4</v>
      </c>
      <c r="G9680" t="str">
        <f>VLOOKUP(F9680,dComprador!A:B,2,0)</f>
        <v>Lira</v>
      </c>
      <c r="H9680">
        <v>5</v>
      </c>
      <c r="I9680" t="str">
        <f>VLOOKUP(H9680,dMateriaPrima!A:B,2,0)</f>
        <v>Areia</v>
      </c>
      <c r="J9680">
        <f>VLOOKUP(H9680,dMateriaPrima!A:C,3,0)</f>
        <v>3.59</v>
      </c>
      <c r="K9680">
        <v>15</v>
      </c>
      <c r="L9680">
        <f t="shared" si="303"/>
        <v>53.849999999999994</v>
      </c>
      <c r="M9680">
        <v>0</v>
      </c>
      <c r="N9680">
        <f t="shared" si="302"/>
        <v>53.849999999999994</v>
      </c>
      <c r="O9680">
        <v>1</v>
      </c>
      <c r="P9680" t="str">
        <f>VLOOKUP(O9680,dFornecedor!A:B,2,0)</f>
        <v>NorthShore</v>
      </c>
    </row>
    <row r="9681" spans="1:16" x14ac:dyDescent="0.25">
      <c r="A9681">
        <v>9680</v>
      </c>
      <c r="B9681" s="1">
        <v>44549</v>
      </c>
      <c r="C9681" s="1">
        <v>44550</v>
      </c>
      <c r="D9681" s="1">
        <v>44567</v>
      </c>
      <c r="E9681" s="1">
        <v>44569</v>
      </c>
      <c r="F9681">
        <v>1</v>
      </c>
      <c r="G9681" t="str">
        <f>VLOOKUP(F9681,dComprador!A:B,2,0)</f>
        <v>Alon</v>
      </c>
      <c r="H9681">
        <v>9</v>
      </c>
      <c r="I9681" t="str">
        <f>VLOOKUP(H9681,dMateriaPrima!A:B,2,0)</f>
        <v>Couro</v>
      </c>
      <c r="J9681">
        <f>VLOOKUP(H9681,dMateriaPrima!A:C,3,0)</f>
        <v>4.4000000000000004</v>
      </c>
      <c r="K9681">
        <v>24</v>
      </c>
      <c r="L9681">
        <f t="shared" si="303"/>
        <v>105.60000000000001</v>
      </c>
      <c r="M9681">
        <v>0</v>
      </c>
      <c r="N9681">
        <f t="shared" si="302"/>
        <v>105.60000000000001</v>
      </c>
      <c r="O9681">
        <v>3</v>
      </c>
      <c r="P9681" t="str">
        <f>VLOOKUP(O9681,dFornecedor!A:B,2,0)</f>
        <v>StepUp</v>
      </c>
    </row>
    <row r="9682" spans="1:16" x14ac:dyDescent="0.25">
      <c r="A9682">
        <v>9681</v>
      </c>
      <c r="B9682" s="1">
        <v>44549</v>
      </c>
      <c r="C9682" s="1">
        <v>44551</v>
      </c>
      <c r="D9682" s="1">
        <v>44571</v>
      </c>
      <c r="E9682" s="1">
        <v>44572</v>
      </c>
      <c r="F9682">
        <v>1</v>
      </c>
      <c r="G9682" t="str">
        <f>VLOOKUP(F9682,dComprador!A:B,2,0)</f>
        <v>Alon</v>
      </c>
      <c r="H9682">
        <v>5</v>
      </c>
      <c r="I9682" t="str">
        <f>VLOOKUP(H9682,dMateriaPrima!A:B,2,0)</f>
        <v>Areia</v>
      </c>
      <c r="J9682">
        <f>VLOOKUP(H9682,dMateriaPrima!A:C,3,0)</f>
        <v>3.59</v>
      </c>
      <c r="K9682">
        <v>243</v>
      </c>
      <c r="L9682">
        <f t="shared" si="303"/>
        <v>872.37</v>
      </c>
      <c r="M9682">
        <v>0</v>
      </c>
      <c r="N9682">
        <f t="shared" si="302"/>
        <v>872.37</v>
      </c>
      <c r="O9682">
        <v>2</v>
      </c>
      <c r="P9682" t="str">
        <f>VLOOKUP(O9682,dFornecedor!A:B,2,0)</f>
        <v>Minerva</v>
      </c>
    </row>
    <row r="9683" spans="1:16" x14ac:dyDescent="0.25">
      <c r="A9683">
        <v>9682</v>
      </c>
      <c r="B9683" s="1">
        <v>44549</v>
      </c>
      <c r="C9683" s="1">
        <v>44557</v>
      </c>
      <c r="D9683" s="1">
        <v>44568</v>
      </c>
      <c r="E9683" s="1">
        <v>44569</v>
      </c>
      <c r="F9683">
        <v>1</v>
      </c>
      <c r="G9683" t="str">
        <f>VLOOKUP(F9683,dComprador!A:B,2,0)</f>
        <v>Alon</v>
      </c>
      <c r="H9683">
        <v>7</v>
      </c>
      <c r="I9683" t="str">
        <f>VLOOKUP(H9683,dMateriaPrima!A:B,2,0)</f>
        <v>Poliéster</v>
      </c>
      <c r="J9683">
        <f>VLOOKUP(H9683,dMateriaPrima!A:C,3,0)</f>
        <v>8</v>
      </c>
      <c r="K9683">
        <v>445</v>
      </c>
      <c r="L9683">
        <f t="shared" si="303"/>
        <v>3560</v>
      </c>
      <c r="M9683">
        <v>0</v>
      </c>
      <c r="N9683">
        <f t="shared" si="302"/>
        <v>3560</v>
      </c>
      <c r="O9683">
        <v>2</v>
      </c>
      <c r="P9683" t="str">
        <f>VLOOKUP(O9683,dFornecedor!A:B,2,0)</f>
        <v>Minerva</v>
      </c>
    </row>
    <row r="9684" spans="1:16" x14ac:dyDescent="0.25">
      <c r="A9684">
        <v>9683</v>
      </c>
      <c r="B9684" s="1">
        <v>44549</v>
      </c>
      <c r="C9684" s="1">
        <v>44550</v>
      </c>
      <c r="D9684" s="1">
        <v>44582</v>
      </c>
      <c r="E9684" s="1">
        <v>44583</v>
      </c>
      <c r="F9684">
        <v>1</v>
      </c>
      <c r="G9684" t="str">
        <f>VLOOKUP(F9684,dComprador!A:B,2,0)</f>
        <v>Alon</v>
      </c>
      <c r="H9684">
        <v>9</v>
      </c>
      <c r="I9684" t="str">
        <f>VLOOKUP(H9684,dMateriaPrima!A:B,2,0)</f>
        <v>Couro</v>
      </c>
      <c r="J9684">
        <f>VLOOKUP(H9684,dMateriaPrima!A:C,3,0)</f>
        <v>4.4000000000000004</v>
      </c>
      <c r="K9684">
        <v>31</v>
      </c>
      <c r="L9684">
        <f t="shared" si="303"/>
        <v>136.4</v>
      </c>
      <c r="M9684">
        <v>0</v>
      </c>
      <c r="N9684">
        <f t="shared" si="302"/>
        <v>136.4</v>
      </c>
      <c r="O9684">
        <v>3</v>
      </c>
      <c r="P9684" t="str">
        <f>VLOOKUP(O9684,dFornecedor!A:B,2,0)</f>
        <v>StepUp</v>
      </c>
    </row>
    <row r="9685" spans="1:16" x14ac:dyDescent="0.25">
      <c r="A9685">
        <v>9684</v>
      </c>
      <c r="B9685" s="1">
        <v>44549</v>
      </c>
      <c r="C9685" s="1">
        <v>44555</v>
      </c>
      <c r="D9685" s="1">
        <v>44571</v>
      </c>
      <c r="E9685" s="1">
        <v>44575</v>
      </c>
      <c r="F9685">
        <v>1</v>
      </c>
      <c r="G9685" t="str">
        <f>VLOOKUP(F9685,dComprador!A:B,2,0)</f>
        <v>Alon</v>
      </c>
      <c r="H9685">
        <v>9</v>
      </c>
      <c r="I9685" t="str">
        <f>VLOOKUP(H9685,dMateriaPrima!A:B,2,0)</f>
        <v>Couro</v>
      </c>
      <c r="J9685">
        <f>VLOOKUP(H9685,dMateriaPrima!A:C,3,0)</f>
        <v>4.4000000000000004</v>
      </c>
      <c r="K9685">
        <v>44</v>
      </c>
      <c r="L9685">
        <f t="shared" si="303"/>
        <v>193.60000000000002</v>
      </c>
      <c r="M9685">
        <v>0</v>
      </c>
      <c r="N9685">
        <f t="shared" si="302"/>
        <v>193.60000000000002</v>
      </c>
      <c r="O9685">
        <v>1</v>
      </c>
      <c r="P9685" t="str">
        <f>VLOOKUP(O9685,dFornecedor!A:B,2,0)</f>
        <v>NorthShore</v>
      </c>
    </row>
    <row r="9686" spans="1:16" x14ac:dyDescent="0.25">
      <c r="A9686">
        <v>9685</v>
      </c>
      <c r="B9686" s="1">
        <v>44550</v>
      </c>
      <c r="C9686" s="1">
        <v>44553</v>
      </c>
      <c r="D9686" s="1">
        <v>44557</v>
      </c>
      <c r="E9686" s="1">
        <v>44562</v>
      </c>
      <c r="F9686">
        <v>4</v>
      </c>
      <c r="G9686" t="str">
        <f>VLOOKUP(F9686,dComprador!A:B,2,0)</f>
        <v>Lira</v>
      </c>
      <c r="H9686">
        <v>5</v>
      </c>
      <c r="I9686" t="str">
        <f>VLOOKUP(H9686,dMateriaPrima!A:B,2,0)</f>
        <v>Areia</v>
      </c>
      <c r="J9686">
        <f>VLOOKUP(H9686,dMateriaPrima!A:C,3,0)</f>
        <v>3.59</v>
      </c>
      <c r="K9686">
        <v>279</v>
      </c>
      <c r="L9686">
        <f t="shared" si="303"/>
        <v>1001.61</v>
      </c>
      <c r="M9686">
        <v>0</v>
      </c>
      <c r="N9686">
        <f t="shared" si="302"/>
        <v>1001.61</v>
      </c>
      <c r="O9686">
        <v>2</v>
      </c>
      <c r="P9686" t="str">
        <f>VLOOKUP(O9686,dFornecedor!A:B,2,0)</f>
        <v>Minerva</v>
      </c>
    </row>
    <row r="9687" spans="1:16" x14ac:dyDescent="0.25">
      <c r="A9687">
        <v>9686</v>
      </c>
      <c r="B9687" s="1">
        <v>44550</v>
      </c>
      <c r="C9687" s="1">
        <v>44557</v>
      </c>
      <c r="D9687" s="1">
        <v>44582</v>
      </c>
      <c r="E9687" s="1">
        <v>44584</v>
      </c>
      <c r="F9687">
        <v>1</v>
      </c>
      <c r="G9687" t="str">
        <f>VLOOKUP(F9687,dComprador!A:B,2,0)</f>
        <v>Alon</v>
      </c>
      <c r="H9687">
        <v>5</v>
      </c>
      <c r="I9687" t="str">
        <f>VLOOKUP(H9687,dMateriaPrima!A:B,2,0)</f>
        <v>Areia</v>
      </c>
      <c r="J9687">
        <f>VLOOKUP(H9687,dMateriaPrima!A:C,3,0)</f>
        <v>3.59</v>
      </c>
      <c r="K9687">
        <v>389</v>
      </c>
      <c r="L9687">
        <f t="shared" si="303"/>
        <v>1396.51</v>
      </c>
      <c r="M9687">
        <v>0</v>
      </c>
      <c r="N9687">
        <f t="shared" si="302"/>
        <v>1396.51</v>
      </c>
      <c r="O9687">
        <v>2</v>
      </c>
      <c r="P9687" t="str">
        <f>VLOOKUP(O9687,dFornecedor!A:B,2,0)</f>
        <v>Minerva</v>
      </c>
    </row>
    <row r="9688" spans="1:16" x14ac:dyDescent="0.25">
      <c r="A9688">
        <v>9687</v>
      </c>
      <c r="B9688" s="1">
        <v>44550</v>
      </c>
      <c r="C9688" s="1">
        <v>44550</v>
      </c>
      <c r="D9688" s="1">
        <v>44556</v>
      </c>
      <c r="E9688" s="1">
        <v>44558</v>
      </c>
      <c r="F9688">
        <v>4</v>
      </c>
      <c r="G9688" t="str">
        <f>VLOOKUP(F9688,dComprador!A:B,2,0)</f>
        <v>Lira</v>
      </c>
      <c r="H9688">
        <v>8</v>
      </c>
      <c r="I9688" t="str">
        <f>VLOOKUP(H9688,dMateriaPrima!A:B,2,0)</f>
        <v>Cimento</v>
      </c>
      <c r="J9688">
        <f>VLOOKUP(H9688,dMateriaPrima!A:C,3,0)</f>
        <v>23</v>
      </c>
      <c r="K9688">
        <v>555</v>
      </c>
      <c r="L9688">
        <f t="shared" si="303"/>
        <v>12765</v>
      </c>
      <c r="M9688">
        <v>0</v>
      </c>
      <c r="N9688">
        <f t="shared" si="302"/>
        <v>12765</v>
      </c>
      <c r="O9688">
        <v>2</v>
      </c>
      <c r="P9688" t="str">
        <f>VLOOKUP(O9688,dFornecedor!A:B,2,0)</f>
        <v>Minerva</v>
      </c>
    </row>
    <row r="9689" spans="1:16" x14ac:dyDescent="0.25">
      <c r="A9689">
        <v>9688</v>
      </c>
      <c r="B9689" s="1">
        <v>44550</v>
      </c>
      <c r="C9689" s="1">
        <v>44558</v>
      </c>
      <c r="D9689" s="1">
        <v>44561</v>
      </c>
      <c r="E9689" s="1">
        <v>44565</v>
      </c>
      <c r="F9689">
        <v>4</v>
      </c>
      <c r="G9689" t="str">
        <f>VLOOKUP(F9689,dComprador!A:B,2,0)</f>
        <v>Lira</v>
      </c>
      <c r="H9689">
        <v>6</v>
      </c>
      <c r="I9689" t="str">
        <f>VLOOKUP(H9689,dMateriaPrima!A:B,2,0)</f>
        <v>Fio Algodão</v>
      </c>
      <c r="J9689">
        <f>VLOOKUP(H9689,dMateriaPrima!A:C,3,0)</f>
        <v>55.9</v>
      </c>
      <c r="K9689">
        <v>169</v>
      </c>
      <c r="L9689">
        <f t="shared" si="303"/>
        <v>9447.1</v>
      </c>
      <c r="M9689">
        <v>0</v>
      </c>
      <c r="N9689">
        <f t="shared" si="302"/>
        <v>9447.1</v>
      </c>
      <c r="O9689">
        <v>5</v>
      </c>
      <c r="P9689" t="str">
        <f>VLOOKUP(O9689,dFornecedor!A:B,2,0)</f>
        <v>Atlas</v>
      </c>
    </row>
    <row r="9690" spans="1:16" x14ac:dyDescent="0.25">
      <c r="A9690">
        <v>9689</v>
      </c>
      <c r="B9690" s="1">
        <v>44550</v>
      </c>
      <c r="C9690" s="1">
        <v>44553</v>
      </c>
      <c r="D9690" s="1">
        <v>44568</v>
      </c>
      <c r="E9690" s="1">
        <v>44572</v>
      </c>
      <c r="F9690">
        <v>1</v>
      </c>
      <c r="G9690" t="str">
        <f>VLOOKUP(F9690,dComprador!A:B,2,0)</f>
        <v>Alon</v>
      </c>
      <c r="H9690">
        <v>8</v>
      </c>
      <c r="I9690" t="str">
        <f>VLOOKUP(H9690,dMateriaPrima!A:B,2,0)</f>
        <v>Cimento</v>
      </c>
      <c r="J9690">
        <f>VLOOKUP(H9690,dMateriaPrima!A:C,3,0)</f>
        <v>23</v>
      </c>
      <c r="K9690">
        <v>180</v>
      </c>
      <c r="L9690">
        <f t="shared" si="303"/>
        <v>4140</v>
      </c>
      <c r="M9690">
        <v>0</v>
      </c>
      <c r="N9690">
        <f t="shared" si="302"/>
        <v>4140</v>
      </c>
      <c r="O9690">
        <v>1</v>
      </c>
      <c r="P9690" t="str">
        <f>VLOOKUP(O9690,dFornecedor!A:B,2,0)</f>
        <v>NorthShore</v>
      </c>
    </row>
    <row r="9691" spans="1:16" x14ac:dyDescent="0.25">
      <c r="A9691">
        <v>9690</v>
      </c>
      <c r="B9691" s="1">
        <v>44550</v>
      </c>
      <c r="C9691" s="1">
        <v>44559</v>
      </c>
      <c r="D9691" s="1">
        <v>44570</v>
      </c>
      <c r="E9691" s="1">
        <v>44571</v>
      </c>
      <c r="F9691">
        <v>1</v>
      </c>
      <c r="G9691" t="str">
        <f>VLOOKUP(F9691,dComprador!A:B,2,0)</f>
        <v>Alon</v>
      </c>
      <c r="H9691">
        <v>11</v>
      </c>
      <c r="I9691" t="str">
        <f>VLOOKUP(H9691,dMateriaPrima!A:B,2,0)</f>
        <v>Papel</v>
      </c>
      <c r="J9691">
        <f>VLOOKUP(H9691,dMateriaPrima!A:C,3,0)</f>
        <v>9</v>
      </c>
      <c r="K9691">
        <v>313</v>
      </c>
      <c r="L9691">
        <f t="shared" si="303"/>
        <v>2817</v>
      </c>
      <c r="M9691">
        <v>0</v>
      </c>
      <c r="N9691">
        <f t="shared" si="302"/>
        <v>2817</v>
      </c>
      <c r="O9691">
        <v>3</v>
      </c>
      <c r="P9691" t="str">
        <f>VLOOKUP(O9691,dFornecedor!A:B,2,0)</f>
        <v>StepUp</v>
      </c>
    </row>
    <row r="9692" spans="1:16" x14ac:dyDescent="0.25">
      <c r="A9692">
        <v>9691</v>
      </c>
      <c r="B9692" s="1">
        <v>44550</v>
      </c>
      <c r="C9692" s="1">
        <v>44558</v>
      </c>
      <c r="D9692" s="1">
        <v>44580</v>
      </c>
      <c r="E9692" s="1">
        <v>44583</v>
      </c>
      <c r="F9692">
        <v>1</v>
      </c>
      <c r="G9692" t="str">
        <f>VLOOKUP(F9692,dComprador!A:B,2,0)</f>
        <v>Alon</v>
      </c>
      <c r="H9692">
        <v>1</v>
      </c>
      <c r="I9692" t="str">
        <f>VLOOKUP(H9692,dMateriaPrima!A:B,2,0)</f>
        <v>Tecido</v>
      </c>
      <c r="J9692">
        <f>VLOOKUP(H9692,dMateriaPrima!A:C,3,0)</f>
        <v>18</v>
      </c>
      <c r="K9692">
        <v>12</v>
      </c>
      <c r="L9692">
        <f t="shared" si="303"/>
        <v>216</v>
      </c>
      <c r="M9692">
        <v>0</v>
      </c>
      <c r="N9692">
        <f t="shared" si="302"/>
        <v>216</v>
      </c>
      <c r="O9692">
        <v>3</v>
      </c>
      <c r="P9692" t="str">
        <f>VLOOKUP(O9692,dFornecedor!A:B,2,0)</f>
        <v>StepUp</v>
      </c>
    </row>
    <row r="9693" spans="1:16" x14ac:dyDescent="0.25">
      <c r="A9693">
        <v>9692</v>
      </c>
      <c r="B9693" s="1">
        <v>44550</v>
      </c>
      <c r="C9693" s="1">
        <v>44553</v>
      </c>
      <c r="D9693" s="1">
        <v>44571</v>
      </c>
      <c r="E9693" s="1">
        <v>44575</v>
      </c>
      <c r="F9693">
        <v>1</v>
      </c>
      <c r="G9693" t="str">
        <f>VLOOKUP(F9693,dComprador!A:B,2,0)</f>
        <v>Alon</v>
      </c>
      <c r="H9693">
        <v>7</v>
      </c>
      <c r="I9693" t="str">
        <f>VLOOKUP(H9693,dMateriaPrima!A:B,2,0)</f>
        <v>Poliéster</v>
      </c>
      <c r="J9693">
        <f>VLOOKUP(H9693,dMateriaPrima!A:C,3,0)</f>
        <v>8</v>
      </c>
      <c r="K9693">
        <v>520</v>
      </c>
      <c r="L9693">
        <f t="shared" si="303"/>
        <v>4160</v>
      </c>
      <c r="M9693">
        <v>0</v>
      </c>
      <c r="N9693">
        <f t="shared" si="302"/>
        <v>4160</v>
      </c>
      <c r="O9693">
        <v>1</v>
      </c>
      <c r="P9693" t="str">
        <f>VLOOKUP(O9693,dFornecedor!A:B,2,0)</f>
        <v>NorthShore</v>
      </c>
    </row>
    <row r="9694" spans="1:16" x14ac:dyDescent="0.25">
      <c r="A9694">
        <v>9693</v>
      </c>
      <c r="B9694" s="1">
        <v>44551</v>
      </c>
      <c r="C9694" s="1">
        <v>44555</v>
      </c>
      <c r="D9694" s="1">
        <v>44558</v>
      </c>
      <c r="E9694" s="1">
        <v>44562</v>
      </c>
      <c r="F9694">
        <v>4</v>
      </c>
      <c r="G9694" t="str">
        <f>VLOOKUP(F9694,dComprador!A:B,2,0)</f>
        <v>Lira</v>
      </c>
      <c r="H9694">
        <v>8</v>
      </c>
      <c r="I9694" t="str">
        <f>VLOOKUP(H9694,dMateriaPrima!A:B,2,0)</f>
        <v>Cimento</v>
      </c>
      <c r="J9694">
        <f>VLOOKUP(H9694,dMateriaPrima!A:C,3,0)</f>
        <v>23</v>
      </c>
      <c r="K9694">
        <v>46</v>
      </c>
      <c r="L9694">
        <f t="shared" si="303"/>
        <v>1058</v>
      </c>
      <c r="M9694">
        <v>0</v>
      </c>
      <c r="N9694">
        <f t="shared" si="302"/>
        <v>1058</v>
      </c>
      <c r="O9694">
        <v>3</v>
      </c>
      <c r="P9694" t="str">
        <f>VLOOKUP(O9694,dFornecedor!A:B,2,0)</f>
        <v>StepUp</v>
      </c>
    </row>
    <row r="9695" spans="1:16" x14ac:dyDescent="0.25">
      <c r="A9695">
        <v>9694</v>
      </c>
      <c r="B9695" s="1">
        <v>44551</v>
      </c>
      <c r="C9695" s="1">
        <v>44551</v>
      </c>
      <c r="D9695" s="1">
        <v>44558</v>
      </c>
      <c r="E9695" s="1">
        <v>44554</v>
      </c>
      <c r="F9695">
        <v>4</v>
      </c>
      <c r="G9695" t="str">
        <f>VLOOKUP(F9695,dComprador!A:B,2,0)</f>
        <v>Lira</v>
      </c>
      <c r="H9695">
        <v>5</v>
      </c>
      <c r="I9695" t="str">
        <f>VLOOKUP(H9695,dMateriaPrima!A:B,2,0)</f>
        <v>Areia</v>
      </c>
      <c r="J9695">
        <f>VLOOKUP(H9695,dMateriaPrima!A:C,3,0)</f>
        <v>3.59</v>
      </c>
      <c r="K9695">
        <v>340</v>
      </c>
      <c r="L9695">
        <f t="shared" si="303"/>
        <v>1220.5999999999999</v>
      </c>
      <c r="M9695">
        <v>0</v>
      </c>
      <c r="N9695">
        <f t="shared" si="302"/>
        <v>1220.5999999999999</v>
      </c>
      <c r="O9695">
        <v>2</v>
      </c>
      <c r="P9695" t="str">
        <f>VLOOKUP(O9695,dFornecedor!A:B,2,0)</f>
        <v>Minerva</v>
      </c>
    </row>
    <row r="9696" spans="1:16" x14ac:dyDescent="0.25">
      <c r="A9696">
        <v>9695</v>
      </c>
      <c r="B9696" s="1">
        <v>44551</v>
      </c>
      <c r="C9696" s="1">
        <v>44553</v>
      </c>
      <c r="D9696" s="1">
        <v>44558</v>
      </c>
      <c r="E9696" s="1">
        <v>44560</v>
      </c>
      <c r="F9696">
        <v>4</v>
      </c>
      <c r="G9696" t="str">
        <f>VLOOKUP(F9696,dComprador!A:B,2,0)</f>
        <v>Lira</v>
      </c>
      <c r="H9696">
        <v>1</v>
      </c>
      <c r="I9696" t="str">
        <f>VLOOKUP(H9696,dMateriaPrima!A:B,2,0)</f>
        <v>Tecido</v>
      </c>
      <c r="J9696">
        <f>VLOOKUP(H9696,dMateriaPrima!A:C,3,0)</f>
        <v>18</v>
      </c>
      <c r="K9696">
        <v>112</v>
      </c>
      <c r="L9696">
        <f t="shared" si="303"/>
        <v>2016</v>
      </c>
      <c r="M9696">
        <v>0</v>
      </c>
      <c r="N9696">
        <f t="shared" si="302"/>
        <v>2016</v>
      </c>
      <c r="O9696">
        <v>2</v>
      </c>
      <c r="P9696" t="str">
        <f>VLOOKUP(O9696,dFornecedor!A:B,2,0)</f>
        <v>Minerva</v>
      </c>
    </row>
    <row r="9697" spans="1:16" x14ac:dyDescent="0.25">
      <c r="A9697">
        <v>9696</v>
      </c>
      <c r="B9697" s="1">
        <v>44551</v>
      </c>
      <c r="C9697" s="1">
        <v>44559</v>
      </c>
      <c r="D9697" s="1">
        <v>44559</v>
      </c>
      <c r="E9697" s="1">
        <v>44562</v>
      </c>
      <c r="F9697">
        <v>4</v>
      </c>
      <c r="G9697" t="str">
        <f>VLOOKUP(F9697,dComprador!A:B,2,0)</f>
        <v>Lira</v>
      </c>
      <c r="H9697">
        <v>5</v>
      </c>
      <c r="I9697" t="str">
        <f>VLOOKUP(H9697,dMateriaPrima!A:B,2,0)</f>
        <v>Areia</v>
      </c>
      <c r="J9697">
        <f>VLOOKUP(H9697,dMateriaPrima!A:C,3,0)</f>
        <v>3.59</v>
      </c>
      <c r="K9697">
        <v>220</v>
      </c>
      <c r="L9697">
        <f t="shared" si="303"/>
        <v>789.8</v>
      </c>
      <c r="M9697">
        <v>0</v>
      </c>
      <c r="N9697">
        <f t="shared" si="302"/>
        <v>789.8</v>
      </c>
      <c r="O9697">
        <v>1</v>
      </c>
      <c r="P9697" t="str">
        <f>VLOOKUP(O9697,dFornecedor!A:B,2,0)</f>
        <v>NorthShore</v>
      </c>
    </row>
    <row r="9698" spans="1:16" x14ac:dyDescent="0.25">
      <c r="A9698">
        <v>9697</v>
      </c>
      <c r="B9698" s="1">
        <v>44551</v>
      </c>
      <c r="C9698" s="1">
        <v>44557</v>
      </c>
      <c r="D9698" s="1">
        <v>44560</v>
      </c>
      <c r="E9698" s="1">
        <v>44559</v>
      </c>
      <c r="F9698">
        <v>4</v>
      </c>
      <c r="G9698" t="str">
        <f>VLOOKUP(F9698,dComprador!A:B,2,0)</f>
        <v>Lira</v>
      </c>
      <c r="H9698">
        <v>11</v>
      </c>
      <c r="I9698" t="str">
        <f>VLOOKUP(H9698,dMateriaPrima!A:B,2,0)</f>
        <v>Papel</v>
      </c>
      <c r="J9698">
        <f>VLOOKUP(H9698,dMateriaPrima!A:C,3,0)</f>
        <v>9</v>
      </c>
      <c r="K9698">
        <v>112</v>
      </c>
      <c r="L9698">
        <f t="shared" si="303"/>
        <v>1008</v>
      </c>
      <c r="M9698">
        <v>0</v>
      </c>
      <c r="N9698">
        <f t="shared" si="302"/>
        <v>1008</v>
      </c>
      <c r="O9698">
        <v>2</v>
      </c>
      <c r="P9698" t="str">
        <f>VLOOKUP(O9698,dFornecedor!A:B,2,0)</f>
        <v>Minerva</v>
      </c>
    </row>
    <row r="9699" spans="1:16" x14ac:dyDescent="0.25">
      <c r="A9699">
        <v>9698</v>
      </c>
      <c r="B9699" s="1">
        <v>44551</v>
      </c>
      <c r="C9699" s="1">
        <v>44563</v>
      </c>
      <c r="D9699" s="1">
        <v>44570</v>
      </c>
      <c r="E9699" s="1">
        <v>44574</v>
      </c>
      <c r="F9699">
        <v>1</v>
      </c>
      <c r="G9699" t="str">
        <f>VLOOKUP(F9699,dComprador!A:B,2,0)</f>
        <v>Alon</v>
      </c>
      <c r="H9699">
        <v>6</v>
      </c>
      <c r="I9699" t="str">
        <f>VLOOKUP(H9699,dMateriaPrima!A:B,2,0)</f>
        <v>Fio Algodão</v>
      </c>
      <c r="J9699">
        <f>VLOOKUP(H9699,dMateriaPrima!A:C,3,0)</f>
        <v>55.9</v>
      </c>
      <c r="K9699">
        <v>268</v>
      </c>
      <c r="L9699">
        <f t="shared" si="303"/>
        <v>14981.199999999999</v>
      </c>
      <c r="M9699">
        <v>0</v>
      </c>
      <c r="N9699">
        <f t="shared" si="302"/>
        <v>14981.199999999999</v>
      </c>
      <c r="O9699">
        <v>1</v>
      </c>
      <c r="P9699" t="str">
        <f>VLOOKUP(O9699,dFornecedor!A:B,2,0)</f>
        <v>NorthShore</v>
      </c>
    </row>
    <row r="9700" spans="1:16" x14ac:dyDescent="0.25">
      <c r="A9700">
        <v>9699</v>
      </c>
      <c r="B9700" s="1">
        <v>44551</v>
      </c>
      <c r="C9700" s="1">
        <v>44551</v>
      </c>
      <c r="D9700" s="1">
        <v>44571</v>
      </c>
      <c r="E9700" s="1">
        <v>44573</v>
      </c>
      <c r="F9700">
        <v>1</v>
      </c>
      <c r="G9700" t="str">
        <f>VLOOKUP(F9700,dComprador!A:B,2,0)</f>
        <v>Alon</v>
      </c>
      <c r="H9700">
        <v>11</v>
      </c>
      <c r="I9700" t="str">
        <f>VLOOKUP(H9700,dMateriaPrima!A:B,2,0)</f>
        <v>Papel</v>
      </c>
      <c r="J9700">
        <f>VLOOKUP(H9700,dMateriaPrima!A:C,3,0)</f>
        <v>9</v>
      </c>
      <c r="K9700">
        <v>9</v>
      </c>
      <c r="L9700">
        <f t="shared" si="303"/>
        <v>81</v>
      </c>
      <c r="M9700">
        <v>0</v>
      </c>
      <c r="N9700">
        <f t="shared" si="302"/>
        <v>81</v>
      </c>
      <c r="O9700">
        <v>4</v>
      </c>
      <c r="P9700" t="str">
        <f>VLOOKUP(O9700,dFornecedor!A:B,2,0)</f>
        <v>AlphaOmega</v>
      </c>
    </row>
    <row r="9701" spans="1:16" x14ac:dyDescent="0.25">
      <c r="A9701">
        <v>9700</v>
      </c>
      <c r="B9701" s="1">
        <v>44551</v>
      </c>
      <c r="C9701" s="1">
        <v>44552</v>
      </c>
      <c r="D9701" s="1">
        <v>44569</v>
      </c>
      <c r="E9701" s="1">
        <v>44570</v>
      </c>
      <c r="F9701">
        <v>1</v>
      </c>
      <c r="G9701" t="str">
        <f>VLOOKUP(F9701,dComprador!A:B,2,0)</f>
        <v>Alon</v>
      </c>
      <c r="H9701">
        <v>8</v>
      </c>
      <c r="I9701" t="str">
        <f>VLOOKUP(H9701,dMateriaPrima!A:B,2,0)</f>
        <v>Cimento</v>
      </c>
      <c r="J9701">
        <f>VLOOKUP(H9701,dMateriaPrima!A:C,3,0)</f>
        <v>23</v>
      </c>
      <c r="K9701">
        <v>72</v>
      </c>
      <c r="L9701">
        <f t="shared" si="303"/>
        <v>1656</v>
      </c>
      <c r="M9701">
        <v>0</v>
      </c>
      <c r="N9701">
        <f t="shared" si="302"/>
        <v>1656</v>
      </c>
      <c r="O9701">
        <v>3</v>
      </c>
      <c r="P9701" t="str">
        <f>VLOOKUP(O9701,dFornecedor!A:B,2,0)</f>
        <v>StepUp</v>
      </c>
    </row>
    <row r="9702" spans="1:16" x14ac:dyDescent="0.25">
      <c r="A9702">
        <v>9701</v>
      </c>
      <c r="B9702" s="1">
        <v>44551</v>
      </c>
      <c r="C9702" s="1">
        <v>44552</v>
      </c>
      <c r="D9702" s="1">
        <v>44571</v>
      </c>
      <c r="E9702" s="1">
        <v>44572</v>
      </c>
      <c r="F9702">
        <v>1</v>
      </c>
      <c r="G9702" t="str">
        <f>VLOOKUP(F9702,dComprador!A:B,2,0)</f>
        <v>Alon</v>
      </c>
      <c r="H9702">
        <v>10</v>
      </c>
      <c r="I9702" t="str">
        <f>VLOOKUP(H9702,dMateriaPrima!A:B,2,0)</f>
        <v>Pedra Britada</v>
      </c>
      <c r="J9702">
        <f>VLOOKUP(H9702,dMateriaPrima!A:C,3,0)</f>
        <v>56</v>
      </c>
      <c r="K9702">
        <v>320</v>
      </c>
      <c r="L9702">
        <f t="shared" si="303"/>
        <v>17920</v>
      </c>
      <c r="M9702">
        <v>0</v>
      </c>
      <c r="N9702">
        <f t="shared" si="302"/>
        <v>17920</v>
      </c>
      <c r="O9702">
        <v>3</v>
      </c>
      <c r="P9702" t="str">
        <f>VLOOKUP(O9702,dFornecedor!A:B,2,0)</f>
        <v>StepUp</v>
      </c>
    </row>
    <row r="9703" spans="1:16" x14ac:dyDescent="0.25">
      <c r="A9703">
        <v>9702</v>
      </c>
      <c r="B9703" s="1">
        <v>44551</v>
      </c>
      <c r="C9703" s="1">
        <v>44560</v>
      </c>
      <c r="D9703" s="1">
        <v>44581</v>
      </c>
      <c r="E9703" s="1">
        <v>44583</v>
      </c>
      <c r="F9703">
        <v>1</v>
      </c>
      <c r="G9703" t="str">
        <f>VLOOKUP(F9703,dComprador!A:B,2,0)</f>
        <v>Alon</v>
      </c>
      <c r="H9703">
        <v>2</v>
      </c>
      <c r="I9703" t="str">
        <f>VLOOKUP(H9703,dMateriaPrima!A:B,2,0)</f>
        <v>Chapa Metal</v>
      </c>
      <c r="J9703">
        <f>VLOOKUP(H9703,dMateriaPrima!A:C,3,0)</f>
        <v>299.89999999999998</v>
      </c>
      <c r="K9703">
        <v>120</v>
      </c>
      <c r="L9703">
        <f t="shared" si="303"/>
        <v>35988</v>
      </c>
      <c r="M9703">
        <v>0</v>
      </c>
      <c r="N9703">
        <f t="shared" si="302"/>
        <v>35988</v>
      </c>
      <c r="O9703">
        <v>3</v>
      </c>
      <c r="P9703" t="str">
        <f>VLOOKUP(O9703,dFornecedor!A:B,2,0)</f>
        <v>StepUp</v>
      </c>
    </row>
    <row r="9704" spans="1:16" x14ac:dyDescent="0.25">
      <c r="A9704">
        <v>9703</v>
      </c>
      <c r="B9704" s="1">
        <v>44551</v>
      </c>
      <c r="C9704" s="1">
        <v>44561</v>
      </c>
      <c r="D9704" s="1">
        <v>44573</v>
      </c>
      <c r="E9704" s="1">
        <v>44576</v>
      </c>
      <c r="F9704">
        <v>1</v>
      </c>
      <c r="G9704" t="str">
        <f>VLOOKUP(F9704,dComprador!A:B,2,0)</f>
        <v>Alon</v>
      </c>
      <c r="H9704">
        <v>4</v>
      </c>
      <c r="I9704" t="str">
        <f>VLOOKUP(H9704,dMateriaPrima!A:B,2,0)</f>
        <v>Madeira</v>
      </c>
      <c r="J9704">
        <f>VLOOKUP(H9704,dMateriaPrima!A:C,3,0)</f>
        <v>168</v>
      </c>
      <c r="K9704">
        <v>328</v>
      </c>
      <c r="L9704">
        <f t="shared" si="303"/>
        <v>55104</v>
      </c>
      <c r="M9704">
        <v>0</v>
      </c>
      <c r="N9704">
        <f t="shared" si="302"/>
        <v>55104</v>
      </c>
      <c r="O9704">
        <v>1</v>
      </c>
      <c r="P9704" t="str">
        <f>VLOOKUP(O9704,dFornecedor!A:B,2,0)</f>
        <v>NorthShore</v>
      </c>
    </row>
    <row r="9705" spans="1:16" x14ac:dyDescent="0.25">
      <c r="A9705">
        <v>9704</v>
      </c>
      <c r="B9705" s="1">
        <v>44552</v>
      </c>
      <c r="C9705" s="1">
        <v>44560</v>
      </c>
      <c r="D9705" s="1">
        <v>44583</v>
      </c>
      <c r="E9705" s="1">
        <v>44586</v>
      </c>
      <c r="F9705">
        <v>1</v>
      </c>
      <c r="G9705" t="str">
        <f>VLOOKUP(F9705,dComprador!A:B,2,0)</f>
        <v>Alon</v>
      </c>
      <c r="H9705">
        <v>9</v>
      </c>
      <c r="I9705" t="str">
        <f>VLOOKUP(H9705,dMateriaPrima!A:B,2,0)</f>
        <v>Couro</v>
      </c>
      <c r="J9705">
        <f>VLOOKUP(H9705,dMateriaPrima!A:C,3,0)</f>
        <v>4.4000000000000004</v>
      </c>
      <c r="K9705">
        <v>84</v>
      </c>
      <c r="L9705">
        <f t="shared" si="303"/>
        <v>369.6</v>
      </c>
      <c r="M9705">
        <v>0</v>
      </c>
      <c r="N9705">
        <f t="shared" si="302"/>
        <v>369.6</v>
      </c>
      <c r="O9705">
        <v>2</v>
      </c>
      <c r="P9705" t="str">
        <f>VLOOKUP(O9705,dFornecedor!A:B,2,0)</f>
        <v>Minerva</v>
      </c>
    </row>
    <row r="9706" spans="1:16" x14ac:dyDescent="0.25">
      <c r="A9706">
        <v>9705</v>
      </c>
      <c r="B9706" s="1">
        <v>44552</v>
      </c>
      <c r="C9706" s="1">
        <v>44553</v>
      </c>
      <c r="D9706" s="1">
        <v>44559</v>
      </c>
      <c r="E9706" s="1">
        <v>44560</v>
      </c>
      <c r="F9706">
        <v>4</v>
      </c>
      <c r="G9706" t="str">
        <f>VLOOKUP(F9706,dComprador!A:B,2,0)</f>
        <v>Lira</v>
      </c>
      <c r="H9706">
        <v>7</v>
      </c>
      <c r="I9706" t="str">
        <f>VLOOKUP(H9706,dMateriaPrima!A:B,2,0)</f>
        <v>Poliéster</v>
      </c>
      <c r="J9706">
        <f>VLOOKUP(H9706,dMateriaPrima!A:C,3,0)</f>
        <v>8</v>
      </c>
      <c r="K9706">
        <v>134</v>
      </c>
      <c r="L9706">
        <f t="shared" si="303"/>
        <v>1072</v>
      </c>
      <c r="M9706">
        <v>0</v>
      </c>
      <c r="N9706">
        <f t="shared" si="302"/>
        <v>1072</v>
      </c>
      <c r="O9706">
        <v>1</v>
      </c>
      <c r="P9706" t="str">
        <f>VLOOKUP(O9706,dFornecedor!A:B,2,0)</f>
        <v>NorthShore</v>
      </c>
    </row>
    <row r="9707" spans="1:16" x14ac:dyDescent="0.25">
      <c r="A9707">
        <v>9706</v>
      </c>
      <c r="B9707" s="1">
        <v>44552</v>
      </c>
      <c r="C9707" s="1">
        <v>44556</v>
      </c>
      <c r="D9707" s="1">
        <v>44561</v>
      </c>
      <c r="E9707" s="1">
        <v>44559</v>
      </c>
      <c r="F9707">
        <v>4</v>
      </c>
      <c r="G9707" t="str">
        <f>VLOOKUP(F9707,dComprador!A:B,2,0)</f>
        <v>Lira</v>
      </c>
      <c r="H9707">
        <v>7</v>
      </c>
      <c r="I9707" t="str">
        <f>VLOOKUP(H9707,dMateriaPrima!A:B,2,0)</f>
        <v>Poliéster</v>
      </c>
      <c r="J9707">
        <f>VLOOKUP(H9707,dMateriaPrima!A:C,3,0)</f>
        <v>8</v>
      </c>
      <c r="K9707">
        <v>388</v>
      </c>
      <c r="L9707">
        <f t="shared" si="303"/>
        <v>3104</v>
      </c>
      <c r="M9707">
        <v>0</v>
      </c>
      <c r="N9707">
        <f t="shared" si="302"/>
        <v>3104</v>
      </c>
      <c r="O9707">
        <v>1</v>
      </c>
      <c r="P9707" t="str">
        <f>VLOOKUP(O9707,dFornecedor!A:B,2,0)</f>
        <v>NorthShore</v>
      </c>
    </row>
    <row r="9708" spans="1:16" x14ac:dyDescent="0.25">
      <c r="A9708">
        <v>9707</v>
      </c>
      <c r="B9708" s="1">
        <v>44552</v>
      </c>
      <c r="C9708" s="1">
        <v>44559</v>
      </c>
      <c r="D9708" s="1">
        <v>44560</v>
      </c>
      <c r="E9708" s="1">
        <v>44562</v>
      </c>
      <c r="F9708">
        <v>4</v>
      </c>
      <c r="G9708" t="str">
        <f>VLOOKUP(F9708,dComprador!A:B,2,0)</f>
        <v>Lira</v>
      </c>
      <c r="H9708">
        <v>1</v>
      </c>
      <c r="I9708" t="str">
        <f>VLOOKUP(H9708,dMateriaPrima!A:B,2,0)</f>
        <v>Tecido</v>
      </c>
      <c r="J9708">
        <f>VLOOKUP(H9708,dMateriaPrima!A:C,3,0)</f>
        <v>18</v>
      </c>
      <c r="K9708">
        <v>207</v>
      </c>
      <c r="L9708">
        <f t="shared" si="303"/>
        <v>3726</v>
      </c>
      <c r="M9708">
        <v>0</v>
      </c>
      <c r="N9708">
        <f t="shared" si="302"/>
        <v>3726</v>
      </c>
      <c r="O9708">
        <v>3</v>
      </c>
      <c r="P9708" t="str">
        <f>VLOOKUP(O9708,dFornecedor!A:B,2,0)</f>
        <v>StepUp</v>
      </c>
    </row>
    <row r="9709" spans="1:16" x14ac:dyDescent="0.25">
      <c r="A9709">
        <v>9708</v>
      </c>
      <c r="B9709" s="1">
        <v>44552</v>
      </c>
      <c r="C9709" s="1">
        <v>44561</v>
      </c>
      <c r="D9709" s="1">
        <v>44563</v>
      </c>
      <c r="E9709" s="1">
        <v>44569</v>
      </c>
      <c r="F9709">
        <v>4</v>
      </c>
      <c r="G9709" t="str">
        <f>VLOOKUP(F9709,dComprador!A:B,2,0)</f>
        <v>Lira</v>
      </c>
      <c r="H9709">
        <v>9</v>
      </c>
      <c r="I9709" t="str">
        <f>VLOOKUP(H9709,dMateriaPrima!A:B,2,0)</f>
        <v>Couro</v>
      </c>
      <c r="J9709">
        <f>VLOOKUP(H9709,dMateriaPrima!A:C,3,0)</f>
        <v>4.4000000000000004</v>
      </c>
      <c r="K9709">
        <v>18</v>
      </c>
      <c r="L9709">
        <f t="shared" si="303"/>
        <v>79.2</v>
      </c>
      <c r="M9709">
        <v>0</v>
      </c>
      <c r="N9709">
        <f t="shared" si="302"/>
        <v>79.2</v>
      </c>
      <c r="O9709">
        <v>3</v>
      </c>
      <c r="P9709" t="str">
        <f>VLOOKUP(O9709,dFornecedor!A:B,2,0)</f>
        <v>StepUp</v>
      </c>
    </row>
    <row r="9710" spans="1:16" x14ac:dyDescent="0.25">
      <c r="A9710">
        <v>9709</v>
      </c>
      <c r="B9710" s="1">
        <v>44552</v>
      </c>
      <c r="C9710" s="1">
        <v>44561</v>
      </c>
      <c r="D9710" s="1">
        <v>44572</v>
      </c>
      <c r="E9710" s="1">
        <v>44572</v>
      </c>
      <c r="F9710">
        <v>1</v>
      </c>
      <c r="G9710" t="str">
        <f>VLOOKUP(F9710,dComprador!A:B,2,0)</f>
        <v>Alon</v>
      </c>
      <c r="H9710">
        <v>10</v>
      </c>
      <c r="I9710" t="str">
        <f>VLOOKUP(H9710,dMateriaPrima!A:B,2,0)</f>
        <v>Pedra Britada</v>
      </c>
      <c r="J9710">
        <f>VLOOKUP(H9710,dMateriaPrima!A:C,3,0)</f>
        <v>56</v>
      </c>
      <c r="K9710">
        <v>397</v>
      </c>
      <c r="L9710">
        <f t="shared" si="303"/>
        <v>22232</v>
      </c>
      <c r="M9710">
        <v>0</v>
      </c>
      <c r="N9710">
        <f t="shared" si="302"/>
        <v>22232</v>
      </c>
      <c r="O9710">
        <v>2</v>
      </c>
      <c r="P9710" t="str">
        <f>VLOOKUP(O9710,dFornecedor!A:B,2,0)</f>
        <v>Minerva</v>
      </c>
    </row>
    <row r="9711" spans="1:16" x14ac:dyDescent="0.25">
      <c r="A9711">
        <v>9710</v>
      </c>
      <c r="B9711" s="1">
        <v>44552</v>
      </c>
      <c r="C9711" s="1">
        <v>44552</v>
      </c>
      <c r="D9711" s="1">
        <v>44570</v>
      </c>
      <c r="E9711" s="1">
        <v>44570</v>
      </c>
      <c r="F9711">
        <v>1</v>
      </c>
      <c r="G9711" t="str">
        <f>VLOOKUP(F9711,dComprador!A:B,2,0)</f>
        <v>Alon</v>
      </c>
      <c r="H9711">
        <v>7</v>
      </c>
      <c r="I9711" t="str">
        <f>VLOOKUP(H9711,dMateriaPrima!A:B,2,0)</f>
        <v>Poliéster</v>
      </c>
      <c r="J9711">
        <f>VLOOKUP(H9711,dMateriaPrima!A:C,3,0)</f>
        <v>8</v>
      </c>
      <c r="K9711">
        <v>592</v>
      </c>
      <c r="L9711">
        <f t="shared" si="303"/>
        <v>4736</v>
      </c>
      <c r="M9711">
        <v>0</v>
      </c>
      <c r="N9711">
        <f t="shared" si="302"/>
        <v>4736</v>
      </c>
      <c r="O9711">
        <v>4</v>
      </c>
      <c r="P9711" t="str">
        <f>VLOOKUP(O9711,dFornecedor!A:B,2,0)</f>
        <v>AlphaOmega</v>
      </c>
    </row>
    <row r="9712" spans="1:16" x14ac:dyDescent="0.25">
      <c r="A9712">
        <v>9711</v>
      </c>
      <c r="B9712" s="1">
        <v>44552</v>
      </c>
      <c r="C9712" s="1">
        <v>44561</v>
      </c>
      <c r="D9712" s="1">
        <v>44572</v>
      </c>
      <c r="E9712" s="1">
        <v>44575</v>
      </c>
      <c r="F9712">
        <v>1</v>
      </c>
      <c r="G9712" t="str">
        <f>VLOOKUP(F9712,dComprador!A:B,2,0)</f>
        <v>Alon</v>
      </c>
      <c r="H9712">
        <v>9</v>
      </c>
      <c r="I9712" t="str">
        <f>VLOOKUP(H9712,dMateriaPrima!A:B,2,0)</f>
        <v>Couro</v>
      </c>
      <c r="J9712">
        <f>VLOOKUP(H9712,dMateriaPrima!A:C,3,0)</f>
        <v>4.4000000000000004</v>
      </c>
      <c r="K9712">
        <v>38</v>
      </c>
      <c r="L9712">
        <f t="shared" si="303"/>
        <v>167.20000000000002</v>
      </c>
      <c r="M9712">
        <v>0</v>
      </c>
      <c r="N9712">
        <f t="shared" si="302"/>
        <v>167.20000000000002</v>
      </c>
      <c r="O9712">
        <v>2</v>
      </c>
      <c r="P9712" t="str">
        <f>VLOOKUP(O9712,dFornecedor!A:B,2,0)</f>
        <v>Minerva</v>
      </c>
    </row>
    <row r="9713" spans="1:16" x14ac:dyDescent="0.25">
      <c r="A9713">
        <v>9712</v>
      </c>
      <c r="B9713" s="1">
        <v>44552</v>
      </c>
      <c r="C9713" s="1">
        <v>44561</v>
      </c>
      <c r="D9713" s="1">
        <v>44584</v>
      </c>
      <c r="E9713" s="1">
        <v>44586</v>
      </c>
      <c r="F9713">
        <v>1</v>
      </c>
      <c r="G9713" t="str">
        <f>VLOOKUP(F9713,dComprador!A:B,2,0)</f>
        <v>Alon</v>
      </c>
      <c r="H9713">
        <v>10</v>
      </c>
      <c r="I9713" t="str">
        <f>VLOOKUP(H9713,dMateriaPrima!A:B,2,0)</f>
        <v>Pedra Britada</v>
      </c>
      <c r="J9713">
        <f>VLOOKUP(H9713,dMateriaPrima!A:C,3,0)</f>
        <v>56</v>
      </c>
      <c r="K9713">
        <v>18</v>
      </c>
      <c r="L9713">
        <f t="shared" si="303"/>
        <v>1008</v>
      </c>
      <c r="M9713">
        <v>0</v>
      </c>
      <c r="N9713">
        <f t="shared" si="302"/>
        <v>1008</v>
      </c>
      <c r="O9713">
        <v>3</v>
      </c>
      <c r="P9713" t="str">
        <f>VLOOKUP(O9713,dFornecedor!A:B,2,0)</f>
        <v>StepUp</v>
      </c>
    </row>
    <row r="9714" spans="1:16" x14ac:dyDescent="0.25">
      <c r="A9714">
        <v>9713</v>
      </c>
      <c r="B9714" s="1">
        <v>44552</v>
      </c>
      <c r="C9714" s="1">
        <v>44553</v>
      </c>
      <c r="D9714" s="1">
        <v>44584</v>
      </c>
      <c r="E9714" s="1">
        <v>44585</v>
      </c>
      <c r="F9714">
        <v>1</v>
      </c>
      <c r="G9714" t="str">
        <f>VLOOKUP(F9714,dComprador!A:B,2,0)</f>
        <v>Alon</v>
      </c>
      <c r="H9714">
        <v>5</v>
      </c>
      <c r="I9714" t="str">
        <f>VLOOKUP(H9714,dMateriaPrima!A:B,2,0)</f>
        <v>Areia</v>
      </c>
      <c r="J9714">
        <f>VLOOKUP(H9714,dMateriaPrima!A:C,3,0)</f>
        <v>3.59</v>
      </c>
      <c r="K9714">
        <v>476</v>
      </c>
      <c r="L9714">
        <f t="shared" si="303"/>
        <v>1708.84</v>
      </c>
      <c r="M9714">
        <v>0</v>
      </c>
      <c r="N9714">
        <f t="shared" si="302"/>
        <v>1708.84</v>
      </c>
      <c r="O9714">
        <v>3</v>
      </c>
      <c r="P9714" t="str">
        <f>VLOOKUP(O9714,dFornecedor!A:B,2,0)</f>
        <v>StepUp</v>
      </c>
    </row>
    <row r="9715" spans="1:16" x14ac:dyDescent="0.25">
      <c r="A9715">
        <v>9714</v>
      </c>
      <c r="B9715" s="1">
        <v>44552</v>
      </c>
      <c r="C9715" s="1">
        <v>44552</v>
      </c>
      <c r="D9715" s="1">
        <v>44583</v>
      </c>
      <c r="E9715" s="1">
        <v>44586</v>
      </c>
      <c r="F9715">
        <v>1</v>
      </c>
      <c r="G9715" t="str">
        <f>VLOOKUP(F9715,dComprador!A:B,2,0)</f>
        <v>Alon</v>
      </c>
      <c r="H9715">
        <v>9</v>
      </c>
      <c r="I9715" t="str">
        <f>VLOOKUP(H9715,dMateriaPrima!A:B,2,0)</f>
        <v>Couro</v>
      </c>
      <c r="J9715">
        <f>VLOOKUP(H9715,dMateriaPrima!A:C,3,0)</f>
        <v>4.4000000000000004</v>
      </c>
      <c r="K9715">
        <v>323</v>
      </c>
      <c r="L9715">
        <f t="shared" si="303"/>
        <v>1421.2</v>
      </c>
      <c r="M9715">
        <v>0</v>
      </c>
      <c r="N9715">
        <f t="shared" si="302"/>
        <v>1421.2</v>
      </c>
      <c r="O9715">
        <v>2</v>
      </c>
      <c r="P9715" t="str">
        <f>VLOOKUP(O9715,dFornecedor!A:B,2,0)</f>
        <v>Minerva</v>
      </c>
    </row>
    <row r="9716" spans="1:16" x14ac:dyDescent="0.25">
      <c r="A9716">
        <v>9715</v>
      </c>
      <c r="B9716" s="1">
        <v>44552</v>
      </c>
      <c r="C9716" s="1">
        <v>44561</v>
      </c>
      <c r="D9716" s="1">
        <v>44575</v>
      </c>
      <c r="E9716" s="1">
        <v>44577</v>
      </c>
      <c r="F9716">
        <v>1</v>
      </c>
      <c r="G9716" t="str">
        <f>VLOOKUP(F9716,dComprador!A:B,2,0)</f>
        <v>Alon</v>
      </c>
      <c r="H9716">
        <v>6</v>
      </c>
      <c r="I9716" t="str">
        <f>VLOOKUP(H9716,dMateriaPrima!A:B,2,0)</f>
        <v>Fio Algodão</v>
      </c>
      <c r="J9716">
        <f>VLOOKUP(H9716,dMateriaPrima!A:C,3,0)</f>
        <v>55.9</v>
      </c>
      <c r="K9716">
        <v>47</v>
      </c>
      <c r="L9716">
        <f t="shared" si="303"/>
        <v>2627.2999999999997</v>
      </c>
      <c r="M9716">
        <v>24</v>
      </c>
      <c r="N9716">
        <f t="shared" si="302"/>
        <v>1996.7479999999996</v>
      </c>
      <c r="O9716">
        <v>2</v>
      </c>
      <c r="P9716" t="str">
        <f>VLOOKUP(O9716,dFornecedor!A:B,2,0)</f>
        <v>Minerva</v>
      </c>
    </row>
    <row r="9717" spans="1:16" x14ac:dyDescent="0.25">
      <c r="A9717">
        <v>9716</v>
      </c>
      <c r="B9717" s="1">
        <v>44553</v>
      </c>
      <c r="C9717" s="1">
        <v>44553</v>
      </c>
      <c r="D9717" s="1">
        <v>44559</v>
      </c>
      <c r="E9717" s="1">
        <v>44562</v>
      </c>
      <c r="F9717">
        <v>4</v>
      </c>
      <c r="G9717" t="str">
        <f>VLOOKUP(F9717,dComprador!A:B,2,0)</f>
        <v>Lira</v>
      </c>
      <c r="H9717">
        <v>6</v>
      </c>
      <c r="I9717" t="str">
        <f>VLOOKUP(H9717,dMateriaPrima!A:B,2,0)</f>
        <v>Fio Algodão</v>
      </c>
      <c r="J9717">
        <f>VLOOKUP(H9717,dMateriaPrima!A:C,3,0)</f>
        <v>55.9</v>
      </c>
      <c r="K9717">
        <v>512</v>
      </c>
      <c r="L9717">
        <f t="shared" si="303"/>
        <v>28620.799999999999</v>
      </c>
      <c r="M9717">
        <v>0</v>
      </c>
      <c r="N9717">
        <f t="shared" si="302"/>
        <v>28620.799999999999</v>
      </c>
      <c r="O9717">
        <v>2</v>
      </c>
      <c r="P9717" t="str">
        <f>VLOOKUP(O9717,dFornecedor!A:B,2,0)</f>
        <v>Minerva</v>
      </c>
    </row>
    <row r="9718" spans="1:16" x14ac:dyDescent="0.25">
      <c r="A9718">
        <v>9717</v>
      </c>
      <c r="B9718" s="1">
        <v>44553</v>
      </c>
      <c r="C9718" s="1">
        <v>44553</v>
      </c>
      <c r="D9718" s="1">
        <v>44562</v>
      </c>
      <c r="E9718" s="1">
        <v>44562</v>
      </c>
      <c r="F9718">
        <v>4</v>
      </c>
      <c r="G9718" t="str">
        <f>VLOOKUP(F9718,dComprador!A:B,2,0)</f>
        <v>Lira</v>
      </c>
      <c r="H9718">
        <v>11</v>
      </c>
      <c r="I9718" t="str">
        <f>VLOOKUP(H9718,dMateriaPrima!A:B,2,0)</f>
        <v>Papel</v>
      </c>
      <c r="J9718">
        <f>VLOOKUP(H9718,dMateriaPrima!A:C,3,0)</f>
        <v>9</v>
      </c>
      <c r="K9718">
        <v>222</v>
      </c>
      <c r="L9718">
        <f t="shared" si="303"/>
        <v>1998</v>
      </c>
      <c r="M9718">
        <v>0</v>
      </c>
      <c r="N9718">
        <f t="shared" si="302"/>
        <v>1998</v>
      </c>
      <c r="O9718">
        <v>2</v>
      </c>
      <c r="P9718" t="str">
        <f>VLOOKUP(O9718,dFornecedor!A:B,2,0)</f>
        <v>Minerva</v>
      </c>
    </row>
    <row r="9719" spans="1:16" x14ac:dyDescent="0.25">
      <c r="A9719">
        <v>9718</v>
      </c>
      <c r="B9719" s="1">
        <v>44553</v>
      </c>
      <c r="C9719" s="1">
        <v>44554</v>
      </c>
      <c r="D9719" s="1">
        <v>44571</v>
      </c>
      <c r="E9719" s="1">
        <v>44574</v>
      </c>
      <c r="F9719">
        <v>1</v>
      </c>
      <c r="G9719" t="str">
        <f>VLOOKUP(F9719,dComprador!A:B,2,0)</f>
        <v>Alon</v>
      </c>
      <c r="H9719">
        <v>5</v>
      </c>
      <c r="I9719" t="str">
        <f>VLOOKUP(H9719,dMateriaPrima!A:B,2,0)</f>
        <v>Areia</v>
      </c>
      <c r="J9719">
        <f>VLOOKUP(H9719,dMateriaPrima!A:C,3,0)</f>
        <v>3.59</v>
      </c>
      <c r="K9719">
        <v>377</v>
      </c>
      <c r="L9719">
        <f t="shared" si="303"/>
        <v>1353.4299999999998</v>
      </c>
      <c r="M9719">
        <v>0</v>
      </c>
      <c r="N9719">
        <f t="shared" si="302"/>
        <v>1353.4299999999998</v>
      </c>
      <c r="O9719">
        <v>3</v>
      </c>
      <c r="P9719" t="str">
        <f>VLOOKUP(O9719,dFornecedor!A:B,2,0)</f>
        <v>StepUp</v>
      </c>
    </row>
    <row r="9720" spans="1:16" x14ac:dyDescent="0.25">
      <c r="A9720">
        <v>9719</v>
      </c>
      <c r="B9720" s="1">
        <v>44553</v>
      </c>
      <c r="C9720" s="1">
        <v>44555</v>
      </c>
      <c r="D9720" s="1">
        <v>44586</v>
      </c>
      <c r="E9720" s="1">
        <v>44586</v>
      </c>
      <c r="F9720">
        <v>1</v>
      </c>
      <c r="G9720" t="str">
        <f>VLOOKUP(F9720,dComprador!A:B,2,0)</f>
        <v>Alon</v>
      </c>
      <c r="H9720">
        <v>6</v>
      </c>
      <c r="I9720" t="str">
        <f>VLOOKUP(H9720,dMateriaPrima!A:B,2,0)</f>
        <v>Fio Algodão</v>
      </c>
      <c r="J9720">
        <f>VLOOKUP(H9720,dMateriaPrima!A:C,3,0)</f>
        <v>55.9</v>
      </c>
      <c r="K9720">
        <v>43</v>
      </c>
      <c r="L9720">
        <f t="shared" si="303"/>
        <v>2403.6999999999998</v>
      </c>
      <c r="M9720">
        <v>0</v>
      </c>
      <c r="N9720">
        <f t="shared" si="302"/>
        <v>2403.6999999999998</v>
      </c>
      <c r="O9720">
        <v>2</v>
      </c>
      <c r="P9720" t="str">
        <f>VLOOKUP(O9720,dFornecedor!A:B,2,0)</f>
        <v>Minerva</v>
      </c>
    </row>
    <row r="9721" spans="1:16" x14ac:dyDescent="0.25">
      <c r="A9721">
        <v>9720</v>
      </c>
      <c r="B9721" s="1">
        <v>44553</v>
      </c>
      <c r="C9721" s="1">
        <v>44562</v>
      </c>
      <c r="D9721" s="1">
        <v>44575</v>
      </c>
      <c r="E9721" s="1">
        <v>44579</v>
      </c>
      <c r="F9721">
        <v>1</v>
      </c>
      <c r="G9721" t="str">
        <f>VLOOKUP(F9721,dComprador!A:B,2,0)</f>
        <v>Alon</v>
      </c>
      <c r="H9721">
        <v>9</v>
      </c>
      <c r="I9721" t="str">
        <f>VLOOKUP(H9721,dMateriaPrima!A:B,2,0)</f>
        <v>Couro</v>
      </c>
      <c r="J9721">
        <f>VLOOKUP(H9721,dMateriaPrima!A:C,3,0)</f>
        <v>4.4000000000000004</v>
      </c>
      <c r="K9721">
        <v>411</v>
      </c>
      <c r="L9721">
        <f t="shared" si="303"/>
        <v>1808.4</v>
      </c>
      <c r="M9721">
        <v>0</v>
      </c>
      <c r="N9721">
        <f t="shared" si="302"/>
        <v>1808.4</v>
      </c>
      <c r="O9721">
        <v>2</v>
      </c>
      <c r="P9721" t="str">
        <f>VLOOKUP(O9721,dFornecedor!A:B,2,0)</f>
        <v>Minerva</v>
      </c>
    </row>
    <row r="9722" spans="1:16" x14ac:dyDescent="0.25">
      <c r="A9722">
        <v>9721</v>
      </c>
      <c r="B9722" s="1">
        <v>44554</v>
      </c>
      <c r="C9722" s="1">
        <v>44557</v>
      </c>
      <c r="D9722" s="1">
        <v>44563</v>
      </c>
      <c r="E9722" s="1">
        <v>44564</v>
      </c>
      <c r="F9722">
        <v>4</v>
      </c>
      <c r="G9722" t="str">
        <f>VLOOKUP(F9722,dComprador!A:B,2,0)</f>
        <v>Lira</v>
      </c>
      <c r="H9722">
        <v>8</v>
      </c>
      <c r="I9722" t="str">
        <f>VLOOKUP(H9722,dMateriaPrima!A:B,2,0)</f>
        <v>Cimento</v>
      </c>
      <c r="J9722">
        <f>VLOOKUP(H9722,dMateriaPrima!A:C,3,0)</f>
        <v>23</v>
      </c>
      <c r="K9722">
        <v>56</v>
      </c>
      <c r="L9722">
        <f t="shared" si="303"/>
        <v>1288</v>
      </c>
      <c r="M9722">
        <v>0</v>
      </c>
      <c r="N9722">
        <f t="shared" si="302"/>
        <v>1288</v>
      </c>
      <c r="O9722">
        <v>4</v>
      </c>
      <c r="P9722" t="str">
        <f>VLOOKUP(O9722,dFornecedor!A:B,2,0)</f>
        <v>AlphaOmega</v>
      </c>
    </row>
    <row r="9723" spans="1:16" x14ac:dyDescent="0.25">
      <c r="A9723">
        <v>9722</v>
      </c>
      <c r="B9723" s="1">
        <v>44554</v>
      </c>
      <c r="C9723" s="1">
        <v>44561</v>
      </c>
      <c r="D9723" s="1">
        <v>44563</v>
      </c>
      <c r="E9723" s="1">
        <v>44561</v>
      </c>
      <c r="F9723">
        <v>4</v>
      </c>
      <c r="G9723" t="str">
        <f>VLOOKUP(F9723,dComprador!A:B,2,0)</f>
        <v>Lira</v>
      </c>
      <c r="H9723">
        <v>1</v>
      </c>
      <c r="I9723" t="str">
        <f>VLOOKUP(H9723,dMateriaPrima!A:B,2,0)</f>
        <v>Tecido</v>
      </c>
      <c r="J9723">
        <f>VLOOKUP(H9723,dMateriaPrima!A:C,3,0)</f>
        <v>18</v>
      </c>
      <c r="K9723">
        <v>639</v>
      </c>
      <c r="L9723">
        <f t="shared" si="303"/>
        <v>11502</v>
      </c>
      <c r="M9723">
        <v>14</v>
      </c>
      <c r="N9723">
        <f t="shared" si="302"/>
        <v>9891.7199999999993</v>
      </c>
      <c r="O9723">
        <v>3</v>
      </c>
      <c r="P9723" t="str">
        <f>VLOOKUP(O9723,dFornecedor!A:B,2,0)</f>
        <v>StepUp</v>
      </c>
    </row>
    <row r="9724" spans="1:16" x14ac:dyDescent="0.25">
      <c r="A9724">
        <v>9723</v>
      </c>
      <c r="B9724" s="1">
        <v>44554</v>
      </c>
      <c r="C9724" s="1">
        <v>44554</v>
      </c>
      <c r="D9724" s="1">
        <v>44563</v>
      </c>
      <c r="E9724" s="1">
        <v>44564</v>
      </c>
      <c r="F9724">
        <v>4</v>
      </c>
      <c r="G9724" t="str">
        <f>VLOOKUP(F9724,dComprador!A:B,2,0)</f>
        <v>Lira</v>
      </c>
      <c r="H9724">
        <v>11</v>
      </c>
      <c r="I9724" t="str">
        <f>VLOOKUP(H9724,dMateriaPrima!A:B,2,0)</f>
        <v>Papel</v>
      </c>
      <c r="J9724">
        <f>VLOOKUP(H9724,dMateriaPrima!A:C,3,0)</f>
        <v>9</v>
      </c>
      <c r="K9724">
        <v>89</v>
      </c>
      <c r="L9724">
        <f t="shared" si="303"/>
        <v>801</v>
      </c>
      <c r="M9724">
        <v>0</v>
      </c>
      <c r="N9724">
        <f t="shared" si="302"/>
        <v>801</v>
      </c>
      <c r="O9724">
        <v>2</v>
      </c>
      <c r="P9724" t="str">
        <f>VLOOKUP(O9724,dFornecedor!A:B,2,0)</f>
        <v>Minerva</v>
      </c>
    </row>
    <row r="9725" spans="1:16" x14ac:dyDescent="0.25">
      <c r="A9725">
        <v>9724</v>
      </c>
      <c r="B9725" s="1">
        <v>44554</v>
      </c>
      <c r="C9725" s="1">
        <v>44562</v>
      </c>
      <c r="D9725" s="1">
        <v>44564</v>
      </c>
      <c r="E9725" s="1">
        <v>44566</v>
      </c>
      <c r="F9725">
        <v>4</v>
      </c>
      <c r="G9725" t="str">
        <f>VLOOKUP(F9725,dComprador!A:B,2,0)</f>
        <v>Lira</v>
      </c>
      <c r="H9725">
        <v>5</v>
      </c>
      <c r="I9725" t="str">
        <f>VLOOKUP(H9725,dMateriaPrima!A:B,2,0)</f>
        <v>Areia</v>
      </c>
      <c r="J9725">
        <f>VLOOKUP(H9725,dMateriaPrima!A:C,3,0)</f>
        <v>3.59</v>
      </c>
      <c r="K9725">
        <v>214</v>
      </c>
      <c r="L9725">
        <f t="shared" si="303"/>
        <v>768.26</v>
      </c>
      <c r="M9725">
        <v>0</v>
      </c>
      <c r="N9725">
        <f t="shared" si="302"/>
        <v>768.26</v>
      </c>
      <c r="O9725">
        <v>2</v>
      </c>
      <c r="P9725" t="str">
        <f>VLOOKUP(O9725,dFornecedor!A:B,2,0)</f>
        <v>Minerva</v>
      </c>
    </row>
    <row r="9726" spans="1:16" x14ac:dyDescent="0.25">
      <c r="A9726">
        <v>9725</v>
      </c>
      <c r="B9726" s="1">
        <v>44554</v>
      </c>
      <c r="C9726" s="1">
        <v>44562</v>
      </c>
      <c r="D9726" s="1">
        <v>44573</v>
      </c>
      <c r="E9726" s="1">
        <v>44574</v>
      </c>
      <c r="F9726">
        <v>1</v>
      </c>
      <c r="G9726" t="str">
        <f>VLOOKUP(F9726,dComprador!A:B,2,0)</f>
        <v>Alon</v>
      </c>
      <c r="H9726">
        <v>7</v>
      </c>
      <c r="I9726" t="str">
        <f>VLOOKUP(H9726,dMateriaPrima!A:B,2,0)</f>
        <v>Poliéster</v>
      </c>
      <c r="J9726">
        <f>VLOOKUP(H9726,dMateriaPrima!A:C,3,0)</f>
        <v>8</v>
      </c>
      <c r="K9726">
        <v>70</v>
      </c>
      <c r="L9726">
        <f t="shared" si="303"/>
        <v>560</v>
      </c>
      <c r="M9726">
        <v>0</v>
      </c>
      <c r="N9726">
        <f t="shared" si="302"/>
        <v>560</v>
      </c>
      <c r="O9726">
        <v>1</v>
      </c>
      <c r="P9726" t="str">
        <f>VLOOKUP(O9726,dFornecedor!A:B,2,0)</f>
        <v>NorthShore</v>
      </c>
    </row>
    <row r="9727" spans="1:16" x14ac:dyDescent="0.25">
      <c r="A9727">
        <v>9726</v>
      </c>
      <c r="B9727" s="1">
        <v>44554</v>
      </c>
      <c r="C9727" s="1">
        <v>44555</v>
      </c>
      <c r="D9727" s="1">
        <v>44572</v>
      </c>
      <c r="E9727" s="1">
        <v>44573</v>
      </c>
      <c r="F9727">
        <v>1</v>
      </c>
      <c r="G9727" t="str">
        <f>VLOOKUP(F9727,dComprador!A:B,2,0)</f>
        <v>Alon</v>
      </c>
      <c r="H9727">
        <v>1</v>
      </c>
      <c r="I9727" t="str">
        <f>VLOOKUP(H9727,dMateriaPrima!A:B,2,0)</f>
        <v>Tecido</v>
      </c>
      <c r="J9727">
        <f>VLOOKUP(H9727,dMateriaPrima!A:C,3,0)</f>
        <v>18</v>
      </c>
      <c r="K9727">
        <v>362</v>
      </c>
      <c r="L9727">
        <f t="shared" si="303"/>
        <v>6516</v>
      </c>
      <c r="M9727">
        <v>0</v>
      </c>
      <c r="N9727">
        <f t="shared" si="302"/>
        <v>6516</v>
      </c>
      <c r="O9727">
        <v>3</v>
      </c>
      <c r="P9727" t="str">
        <f>VLOOKUP(O9727,dFornecedor!A:B,2,0)</f>
        <v>StepUp</v>
      </c>
    </row>
    <row r="9728" spans="1:16" x14ac:dyDescent="0.25">
      <c r="A9728">
        <v>9727</v>
      </c>
      <c r="B9728" s="1">
        <v>44554</v>
      </c>
      <c r="C9728" s="1">
        <v>44554</v>
      </c>
      <c r="D9728" s="1">
        <v>44575</v>
      </c>
      <c r="E9728" s="1">
        <v>44576</v>
      </c>
      <c r="F9728">
        <v>1</v>
      </c>
      <c r="G9728" t="str">
        <f>VLOOKUP(F9728,dComprador!A:B,2,0)</f>
        <v>Alon</v>
      </c>
      <c r="H9728">
        <v>7</v>
      </c>
      <c r="I9728" t="str">
        <f>VLOOKUP(H9728,dMateriaPrima!A:B,2,0)</f>
        <v>Poliéster</v>
      </c>
      <c r="J9728">
        <f>VLOOKUP(H9728,dMateriaPrima!A:C,3,0)</f>
        <v>8</v>
      </c>
      <c r="K9728">
        <v>87</v>
      </c>
      <c r="L9728">
        <f t="shared" si="303"/>
        <v>696</v>
      </c>
      <c r="M9728">
        <v>0</v>
      </c>
      <c r="N9728">
        <f t="shared" si="302"/>
        <v>696</v>
      </c>
      <c r="O9728">
        <v>2</v>
      </c>
      <c r="P9728" t="str">
        <f>VLOOKUP(O9728,dFornecedor!A:B,2,0)</f>
        <v>Minerva</v>
      </c>
    </row>
    <row r="9729" spans="1:16" x14ac:dyDescent="0.25">
      <c r="A9729">
        <v>9728</v>
      </c>
      <c r="B9729" s="1">
        <v>44554</v>
      </c>
      <c r="C9729" s="1">
        <v>44561</v>
      </c>
      <c r="D9729" s="1">
        <v>44585</v>
      </c>
      <c r="E9729" s="1">
        <v>44585</v>
      </c>
      <c r="F9729">
        <v>1</v>
      </c>
      <c r="G9729" t="str">
        <f>VLOOKUP(F9729,dComprador!A:B,2,0)</f>
        <v>Alon</v>
      </c>
      <c r="H9729">
        <v>9</v>
      </c>
      <c r="I9729" t="str">
        <f>VLOOKUP(H9729,dMateriaPrima!A:B,2,0)</f>
        <v>Couro</v>
      </c>
      <c r="J9729">
        <f>VLOOKUP(H9729,dMateriaPrima!A:C,3,0)</f>
        <v>4.4000000000000004</v>
      </c>
      <c r="K9729">
        <v>637</v>
      </c>
      <c r="L9729">
        <f t="shared" si="303"/>
        <v>2802.8</v>
      </c>
      <c r="M9729">
        <v>0</v>
      </c>
      <c r="N9729">
        <f t="shared" si="302"/>
        <v>2802.8</v>
      </c>
      <c r="O9729">
        <v>2</v>
      </c>
      <c r="P9729" t="str">
        <f>VLOOKUP(O9729,dFornecedor!A:B,2,0)</f>
        <v>Minerva</v>
      </c>
    </row>
    <row r="9730" spans="1:16" x14ac:dyDescent="0.25">
      <c r="A9730">
        <v>9729</v>
      </c>
      <c r="B9730" s="1">
        <v>44554</v>
      </c>
      <c r="C9730" s="1">
        <v>44557</v>
      </c>
      <c r="D9730" s="1">
        <v>44584</v>
      </c>
      <c r="E9730" s="1">
        <v>44587</v>
      </c>
      <c r="F9730">
        <v>1</v>
      </c>
      <c r="G9730" t="str">
        <f>VLOOKUP(F9730,dComprador!A:B,2,0)</f>
        <v>Alon</v>
      </c>
      <c r="H9730">
        <v>7</v>
      </c>
      <c r="I9730" t="str">
        <f>VLOOKUP(H9730,dMateriaPrima!A:B,2,0)</f>
        <v>Poliéster</v>
      </c>
      <c r="J9730">
        <f>VLOOKUP(H9730,dMateriaPrima!A:C,3,0)</f>
        <v>8</v>
      </c>
      <c r="K9730">
        <v>636</v>
      </c>
      <c r="L9730">
        <f t="shared" si="303"/>
        <v>5088</v>
      </c>
      <c r="M9730">
        <v>0</v>
      </c>
      <c r="N9730">
        <f t="shared" ref="N9730:N9793" si="304">SUM(L9730-((L9730*M9730)/100))</f>
        <v>5088</v>
      </c>
      <c r="O9730">
        <v>3</v>
      </c>
      <c r="P9730" t="str">
        <f>VLOOKUP(O9730,dFornecedor!A:B,2,0)</f>
        <v>StepUp</v>
      </c>
    </row>
    <row r="9731" spans="1:16" x14ac:dyDescent="0.25">
      <c r="A9731">
        <v>9730</v>
      </c>
      <c r="B9731" s="1">
        <v>44554</v>
      </c>
      <c r="C9731" s="1">
        <v>44558</v>
      </c>
      <c r="D9731" s="1">
        <v>44585</v>
      </c>
      <c r="E9731" s="1">
        <v>44587</v>
      </c>
      <c r="F9731">
        <v>1</v>
      </c>
      <c r="G9731" t="str">
        <f>VLOOKUP(F9731,dComprador!A:B,2,0)</f>
        <v>Alon</v>
      </c>
      <c r="H9731">
        <v>2</v>
      </c>
      <c r="I9731" t="str">
        <f>VLOOKUP(H9731,dMateriaPrima!A:B,2,0)</f>
        <v>Chapa Metal</v>
      </c>
      <c r="J9731">
        <f>VLOOKUP(H9731,dMateriaPrima!A:C,3,0)</f>
        <v>299.89999999999998</v>
      </c>
      <c r="K9731">
        <v>307</v>
      </c>
      <c r="L9731">
        <f t="shared" ref="L9731:L9794" si="305">J9731*K9731</f>
        <v>92069.299999999988</v>
      </c>
      <c r="M9731">
        <v>0</v>
      </c>
      <c r="N9731">
        <f t="shared" si="304"/>
        <v>92069.299999999988</v>
      </c>
      <c r="O9731">
        <v>4</v>
      </c>
      <c r="P9731" t="str">
        <f>VLOOKUP(O9731,dFornecedor!A:B,2,0)</f>
        <v>AlphaOmega</v>
      </c>
    </row>
    <row r="9732" spans="1:16" x14ac:dyDescent="0.25">
      <c r="A9732">
        <v>9731</v>
      </c>
      <c r="B9732" s="1">
        <v>44554</v>
      </c>
      <c r="C9732" s="1">
        <v>44559</v>
      </c>
      <c r="D9732" s="1">
        <v>44577</v>
      </c>
      <c r="E9732" s="1">
        <v>44576</v>
      </c>
      <c r="F9732">
        <v>1</v>
      </c>
      <c r="G9732" t="str">
        <f>VLOOKUP(F9732,dComprador!A:B,2,0)</f>
        <v>Alon</v>
      </c>
      <c r="H9732">
        <v>7</v>
      </c>
      <c r="I9732" t="str">
        <f>VLOOKUP(H9732,dMateriaPrima!A:B,2,0)</f>
        <v>Poliéster</v>
      </c>
      <c r="J9732">
        <f>VLOOKUP(H9732,dMateriaPrima!A:C,3,0)</f>
        <v>8</v>
      </c>
      <c r="K9732">
        <v>290</v>
      </c>
      <c r="L9732">
        <f t="shared" si="305"/>
        <v>2320</v>
      </c>
      <c r="M9732">
        <v>0</v>
      </c>
      <c r="N9732">
        <f t="shared" si="304"/>
        <v>2320</v>
      </c>
      <c r="O9732">
        <v>2</v>
      </c>
      <c r="P9732" t="str">
        <f>VLOOKUP(O9732,dFornecedor!A:B,2,0)</f>
        <v>Minerva</v>
      </c>
    </row>
    <row r="9733" spans="1:16" x14ac:dyDescent="0.25">
      <c r="A9733">
        <v>9732</v>
      </c>
      <c r="B9733" s="1">
        <v>44555</v>
      </c>
      <c r="C9733" s="1">
        <v>44556</v>
      </c>
      <c r="D9733" s="1">
        <v>44562</v>
      </c>
      <c r="E9733" s="1">
        <v>44562</v>
      </c>
      <c r="F9733">
        <v>4</v>
      </c>
      <c r="G9733" t="str">
        <f>VLOOKUP(F9733,dComprador!A:B,2,0)</f>
        <v>Lira</v>
      </c>
      <c r="H9733">
        <v>7</v>
      </c>
      <c r="I9733" t="str">
        <f>VLOOKUP(H9733,dMateriaPrima!A:B,2,0)</f>
        <v>Poliéster</v>
      </c>
      <c r="J9733">
        <f>VLOOKUP(H9733,dMateriaPrima!A:C,3,0)</f>
        <v>8</v>
      </c>
      <c r="K9733">
        <v>400</v>
      </c>
      <c r="L9733">
        <f t="shared" si="305"/>
        <v>3200</v>
      </c>
      <c r="M9733">
        <v>0</v>
      </c>
      <c r="N9733">
        <f t="shared" si="304"/>
        <v>3200</v>
      </c>
      <c r="O9733">
        <v>3</v>
      </c>
      <c r="P9733" t="str">
        <f>VLOOKUP(O9733,dFornecedor!A:B,2,0)</f>
        <v>StepUp</v>
      </c>
    </row>
    <row r="9734" spans="1:16" x14ac:dyDescent="0.25">
      <c r="A9734">
        <v>9733</v>
      </c>
      <c r="B9734" s="1">
        <v>44555</v>
      </c>
      <c r="C9734" s="1">
        <v>44567</v>
      </c>
      <c r="D9734" s="1">
        <v>44567</v>
      </c>
      <c r="E9734" s="1">
        <v>44571</v>
      </c>
      <c r="F9734">
        <v>4</v>
      </c>
      <c r="G9734" t="str">
        <f>VLOOKUP(F9734,dComprador!A:B,2,0)</f>
        <v>Lira</v>
      </c>
      <c r="H9734">
        <v>7</v>
      </c>
      <c r="I9734" t="str">
        <f>VLOOKUP(H9734,dMateriaPrima!A:B,2,0)</f>
        <v>Poliéster</v>
      </c>
      <c r="J9734">
        <f>VLOOKUP(H9734,dMateriaPrima!A:C,3,0)</f>
        <v>8</v>
      </c>
      <c r="K9734">
        <v>63</v>
      </c>
      <c r="L9734">
        <f t="shared" si="305"/>
        <v>504</v>
      </c>
      <c r="M9734">
        <v>0</v>
      </c>
      <c r="N9734">
        <f t="shared" si="304"/>
        <v>504</v>
      </c>
      <c r="O9734">
        <v>1</v>
      </c>
      <c r="P9734" t="str">
        <f>VLOOKUP(O9734,dFornecedor!A:B,2,0)</f>
        <v>NorthShore</v>
      </c>
    </row>
    <row r="9735" spans="1:16" x14ac:dyDescent="0.25">
      <c r="A9735">
        <v>9734</v>
      </c>
      <c r="B9735" s="1">
        <v>44555</v>
      </c>
      <c r="C9735" s="1">
        <v>44564</v>
      </c>
      <c r="D9735" s="1">
        <v>44566</v>
      </c>
      <c r="E9735" s="1">
        <v>44567</v>
      </c>
      <c r="F9735">
        <v>4</v>
      </c>
      <c r="G9735" t="str">
        <f>VLOOKUP(F9735,dComprador!A:B,2,0)</f>
        <v>Lira</v>
      </c>
      <c r="H9735">
        <v>5</v>
      </c>
      <c r="I9735" t="str">
        <f>VLOOKUP(H9735,dMateriaPrima!A:B,2,0)</f>
        <v>Areia</v>
      </c>
      <c r="J9735">
        <f>VLOOKUP(H9735,dMateriaPrima!A:C,3,0)</f>
        <v>3.59</v>
      </c>
      <c r="K9735">
        <v>115</v>
      </c>
      <c r="L9735">
        <f t="shared" si="305"/>
        <v>412.84999999999997</v>
      </c>
      <c r="M9735">
        <v>0</v>
      </c>
      <c r="N9735">
        <f t="shared" si="304"/>
        <v>412.84999999999997</v>
      </c>
      <c r="O9735">
        <v>3</v>
      </c>
      <c r="P9735" t="str">
        <f>VLOOKUP(O9735,dFornecedor!A:B,2,0)</f>
        <v>StepUp</v>
      </c>
    </row>
    <row r="9736" spans="1:16" x14ac:dyDescent="0.25">
      <c r="A9736">
        <v>9735</v>
      </c>
      <c r="B9736" s="1">
        <v>44555</v>
      </c>
      <c r="C9736" s="1">
        <v>44555</v>
      </c>
      <c r="D9736" s="1">
        <v>44562</v>
      </c>
      <c r="E9736" s="1">
        <v>44561</v>
      </c>
      <c r="F9736">
        <v>4</v>
      </c>
      <c r="G9736" t="str">
        <f>VLOOKUP(F9736,dComprador!A:B,2,0)</f>
        <v>Lira</v>
      </c>
      <c r="H9736">
        <v>4</v>
      </c>
      <c r="I9736" t="str">
        <f>VLOOKUP(H9736,dMateriaPrima!A:B,2,0)</f>
        <v>Madeira</v>
      </c>
      <c r="J9736">
        <f>VLOOKUP(H9736,dMateriaPrima!A:C,3,0)</f>
        <v>168</v>
      </c>
      <c r="K9736">
        <v>401</v>
      </c>
      <c r="L9736">
        <f t="shared" si="305"/>
        <v>67368</v>
      </c>
      <c r="M9736">
        <v>0</v>
      </c>
      <c r="N9736">
        <f t="shared" si="304"/>
        <v>67368</v>
      </c>
      <c r="O9736">
        <v>2</v>
      </c>
      <c r="P9736" t="str">
        <f>VLOOKUP(O9736,dFornecedor!A:B,2,0)</f>
        <v>Minerva</v>
      </c>
    </row>
    <row r="9737" spans="1:16" x14ac:dyDescent="0.25">
      <c r="A9737">
        <v>9736</v>
      </c>
      <c r="B9737" s="1">
        <v>44555</v>
      </c>
      <c r="C9737" s="1">
        <v>44555</v>
      </c>
      <c r="D9737" s="1">
        <v>44564</v>
      </c>
      <c r="E9737" s="1">
        <v>44564</v>
      </c>
      <c r="F9737">
        <v>4</v>
      </c>
      <c r="G9737" t="str">
        <f>VLOOKUP(F9737,dComprador!A:B,2,0)</f>
        <v>Lira</v>
      </c>
      <c r="H9737">
        <v>5</v>
      </c>
      <c r="I9737" t="str">
        <f>VLOOKUP(H9737,dMateriaPrima!A:B,2,0)</f>
        <v>Areia</v>
      </c>
      <c r="J9737">
        <f>VLOOKUP(H9737,dMateriaPrima!A:C,3,0)</f>
        <v>3.59</v>
      </c>
      <c r="K9737">
        <v>180</v>
      </c>
      <c r="L9737">
        <f t="shared" si="305"/>
        <v>646.19999999999993</v>
      </c>
      <c r="M9737">
        <v>0</v>
      </c>
      <c r="N9737">
        <f t="shared" si="304"/>
        <v>646.19999999999993</v>
      </c>
      <c r="O9737">
        <v>2</v>
      </c>
      <c r="P9737" t="str">
        <f>VLOOKUP(O9737,dFornecedor!A:B,2,0)</f>
        <v>Minerva</v>
      </c>
    </row>
    <row r="9738" spans="1:16" x14ac:dyDescent="0.25">
      <c r="A9738">
        <v>9737</v>
      </c>
      <c r="B9738" s="1">
        <v>44555</v>
      </c>
      <c r="C9738" s="1">
        <v>44556</v>
      </c>
      <c r="D9738" s="1">
        <v>44561</v>
      </c>
      <c r="E9738" s="1">
        <v>44565</v>
      </c>
      <c r="F9738">
        <v>4</v>
      </c>
      <c r="G9738" t="str">
        <f>VLOOKUP(F9738,dComprador!A:B,2,0)</f>
        <v>Lira</v>
      </c>
      <c r="H9738">
        <v>1</v>
      </c>
      <c r="I9738" t="str">
        <f>VLOOKUP(H9738,dMateriaPrima!A:B,2,0)</f>
        <v>Tecido</v>
      </c>
      <c r="J9738">
        <f>VLOOKUP(H9738,dMateriaPrima!A:C,3,0)</f>
        <v>18</v>
      </c>
      <c r="K9738">
        <v>98</v>
      </c>
      <c r="L9738">
        <f t="shared" si="305"/>
        <v>1764</v>
      </c>
      <c r="M9738">
        <v>0</v>
      </c>
      <c r="N9738">
        <f t="shared" si="304"/>
        <v>1764</v>
      </c>
      <c r="O9738">
        <v>1</v>
      </c>
      <c r="P9738" t="str">
        <f>VLOOKUP(O9738,dFornecedor!A:B,2,0)</f>
        <v>NorthShore</v>
      </c>
    </row>
    <row r="9739" spans="1:16" x14ac:dyDescent="0.25">
      <c r="A9739">
        <v>9738</v>
      </c>
      <c r="B9739" s="1">
        <v>44555</v>
      </c>
      <c r="C9739" s="1">
        <v>44556</v>
      </c>
      <c r="D9739" s="1">
        <v>44562</v>
      </c>
      <c r="E9739" s="1">
        <v>44564</v>
      </c>
      <c r="F9739">
        <v>4</v>
      </c>
      <c r="G9739" t="str">
        <f>VLOOKUP(F9739,dComprador!A:B,2,0)</f>
        <v>Lira</v>
      </c>
      <c r="H9739">
        <v>5</v>
      </c>
      <c r="I9739" t="str">
        <f>VLOOKUP(H9739,dMateriaPrima!A:B,2,0)</f>
        <v>Areia</v>
      </c>
      <c r="J9739">
        <f>VLOOKUP(H9739,dMateriaPrima!A:C,3,0)</f>
        <v>3.59</v>
      </c>
      <c r="K9739">
        <v>110</v>
      </c>
      <c r="L9739">
        <f t="shared" si="305"/>
        <v>394.9</v>
      </c>
      <c r="M9739">
        <v>0</v>
      </c>
      <c r="N9739">
        <f t="shared" si="304"/>
        <v>394.9</v>
      </c>
      <c r="O9739">
        <v>3</v>
      </c>
      <c r="P9739" t="str">
        <f>VLOOKUP(O9739,dFornecedor!A:B,2,0)</f>
        <v>StepUp</v>
      </c>
    </row>
    <row r="9740" spans="1:16" x14ac:dyDescent="0.25">
      <c r="A9740">
        <v>9739</v>
      </c>
      <c r="B9740" s="1">
        <v>44555</v>
      </c>
      <c r="C9740" s="1">
        <v>44565</v>
      </c>
      <c r="D9740" s="1">
        <v>44575</v>
      </c>
      <c r="E9740" s="1">
        <v>44577</v>
      </c>
      <c r="F9740">
        <v>1</v>
      </c>
      <c r="G9740" t="str">
        <f>VLOOKUP(F9740,dComprador!A:B,2,0)</f>
        <v>Alon</v>
      </c>
      <c r="H9740">
        <v>9</v>
      </c>
      <c r="I9740" t="str">
        <f>VLOOKUP(H9740,dMateriaPrima!A:B,2,0)</f>
        <v>Couro</v>
      </c>
      <c r="J9740">
        <f>VLOOKUP(H9740,dMateriaPrima!A:C,3,0)</f>
        <v>4.4000000000000004</v>
      </c>
      <c r="K9740">
        <v>44</v>
      </c>
      <c r="L9740">
        <f t="shared" si="305"/>
        <v>193.60000000000002</v>
      </c>
      <c r="M9740">
        <v>0</v>
      </c>
      <c r="N9740">
        <f t="shared" si="304"/>
        <v>193.60000000000002</v>
      </c>
      <c r="O9740">
        <v>3</v>
      </c>
      <c r="P9740" t="str">
        <f>VLOOKUP(O9740,dFornecedor!A:B,2,0)</f>
        <v>StepUp</v>
      </c>
    </row>
    <row r="9741" spans="1:16" x14ac:dyDescent="0.25">
      <c r="A9741">
        <v>9740</v>
      </c>
      <c r="B9741" s="1">
        <v>44555</v>
      </c>
      <c r="C9741" s="1">
        <v>44555</v>
      </c>
      <c r="D9741" s="1">
        <v>44572</v>
      </c>
      <c r="E9741" s="1">
        <v>44578</v>
      </c>
      <c r="F9741">
        <v>1</v>
      </c>
      <c r="G9741" t="str">
        <f>VLOOKUP(F9741,dComprador!A:B,2,0)</f>
        <v>Alon</v>
      </c>
      <c r="H9741">
        <v>2</v>
      </c>
      <c r="I9741" t="str">
        <f>VLOOKUP(H9741,dMateriaPrima!A:B,2,0)</f>
        <v>Chapa Metal</v>
      </c>
      <c r="J9741">
        <f>VLOOKUP(H9741,dMateriaPrima!A:C,3,0)</f>
        <v>299.89999999999998</v>
      </c>
      <c r="K9741">
        <v>200</v>
      </c>
      <c r="L9741">
        <f t="shared" si="305"/>
        <v>59979.999999999993</v>
      </c>
      <c r="M9741">
        <v>0</v>
      </c>
      <c r="N9741">
        <f t="shared" si="304"/>
        <v>59979.999999999993</v>
      </c>
      <c r="O9741">
        <v>2</v>
      </c>
      <c r="P9741" t="str">
        <f>VLOOKUP(O9741,dFornecedor!A:B,2,0)</f>
        <v>Minerva</v>
      </c>
    </row>
    <row r="9742" spans="1:16" x14ac:dyDescent="0.25">
      <c r="A9742">
        <v>9741</v>
      </c>
      <c r="B9742" s="1">
        <v>44555</v>
      </c>
      <c r="C9742" s="1">
        <v>44559</v>
      </c>
      <c r="D9742" s="1">
        <v>44575</v>
      </c>
      <c r="E9742" s="1">
        <v>44575</v>
      </c>
      <c r="F9742">
        <v>1</v>
      </c>
      <c r="G9742" t="str">
        <f>VLOOKUP(F9742,dComprador!A:B,2,0)</f>
        <v>Alon</v>
      </c>
      <c r="H9742">
        <v>5</v>
      </c>
      <c r="I9742" t="str">
        <f>VLOOKUP(H9742,dMateriaPrima!A:B,2,0)</f>
        <v>Areia</v>
      </c>
      <c r="J9742">
        <f>VLOOKUP(H9742,dMateriaPrima!A:C,3,0)</f>
        <v>3.59</v>
      </c>
      <c r="K9742">
        <v>364</v>
      </c>
      <c r="L9742">
        <f t="shared" si="305"/>
        <v>1306.76</v>
      </c>
      <c r="M9742">
        <v>0</v>
      </c>
      <c r="N9742">
        <f t="shared" si="304"/>
        <v>1306.76</v>
      </c>
      <c r="O9742">
        <v>2</v>
      </c>
      <c r="P9742" t="str">
        <f>VLOOKUP(O9742,dFornecedor!A:B,2,0)</f>
        <v>Minerva</v>
      </c>
    </row>
    <row r="9743" spans="1:16" x14ac:dyDescent="0.25">
      <c r="A9743">
        <v>9742</v>
      </c>
      <c r="B9743" s="1">
        <v>44555</v>
      </c>
      <c r="C9743" s="1">
        <v>44556</v>
      </c>
      <c r="D9743" s="1">
        <v>44574</v>
      </c>
      <c r="E9743" s="1">
        <v>44577</v>
      </c>
      <c r="F9743">
        <v>1</v>
      </c>
      <c r="G9743" t="str">
        <f>VLOOKUP(F9743,dComprador!A:B,2,0)</f>
        <v>Alon</v>
      </c>
      <c r="H9743">
        <v>8</v>
      </c>
      <c r="I9743" t="str">
        <f>VLOOKUP(H9743,dMateriaPrima!A:B,2,0)</f>
        <v>Cimento</v>
      </c>
      <c r="J9743">
        <f>VLOOKUP(H9743,dMateriaPrima!A:C,3,0)</f>
        <v>23</v>
      </c>
      <c r="K9743">
        <v>236</v>
      </c>
      <c r="L9743">
        <f t="shared" si="305"/>
        <v>5428</v>
      </c>
      <c r="M9743">
        <v>0</v>
      </c>
      <c r="N9743">
        <f t="shared" si="304"/>
        <v>5428</v>
      </c>
      <c r="O9743">
        <v>3</v>
      </c>
      <c r="P9743" t="str">
        <f>VLOOKUP(O9743,dFornecedor!A:B,2,0)</f>
        <v>StepUp</v>
      </c>
    </row>
    <row r="9744" spans="1:16" x14ac:dyDescent="0.25">
      <c r="A9744">
        <v>9743</v>
      </c>
      <c r="B9744" s="1">
        <v>44555</v>
      </c>
      <c r="C9744" s="1">
        <v>44555</v>
      </c>
      <c r="D9744" s="1">
        <v>44573</v>
      </c>
      <c r="E9744" s="1">
        <v>44576</v>
      </c>
      <c r="F9744">
        <v>1</v>
      </c>
      <c r="G9744" t="str">
        <f>VLOOKUP(F9744,dComprador!A:B,2,0)</f>
        <v>Alon</v>
      </c>
      <c r="H9744">
        <v>4</v>
      </c>
      <c r="I9744" t="str">
        <f>VLOOKUP(H9744,dMateriaPrima!A:B,2,0)</f>
        <v>Madeira</v>
      </c>
      <c r="J9744">
        <f>VLOOKUP(H9744,dMateriaPrima!A:C,3,0)</f>
        <v>168</v>
      </c>
      <c r="K9744">
        <v>12</v>
      </c>
      <c r="L9744">
        <f t="shared" si="305"/>
        <v>2016</v>
      </c>
      <c r="M9744">
        <v>0</v>
      </c>
      <c r="N9744">
        <f t="shared" si="304"/>
        <v>2016</v>
      </c>
      <c r="O9744">
        <v>2</v>
      </c>
      <c r="P9744" t="str">
        <f>VLOOKUP(O9744,dFornecedor!A:B,2,0)</f>
        <v>Minerva</v>
      </c>
    </row>
    <row r="9745" spans="1:16" x14ac:dyDescent="0.25">
      <c r="A9745">
        <v>9744</v>
      </c>
      <c r="B9745" s="1">
        <v>44555</v>
      </c>
      <c r="C9745" s="1">
        <v>44565</v>
      </c>
      <c r="D9745" s="1">
        <v>44586</v>
      </c>
      <c r="E9745" s="1">
        <v>44590</v>
      </c>
      <c r="F9745">
        <v>1</v>
      </c>
      <c r="G9745" t="str">
        <f>VLOOKUP(F9745,dComprador!A:B,2,0)</f>
        <v>Alon</v>
      </c>
      <c r="H9745">
        <v>1</v>
      </c>
      <c r="I9745" t="str">
        <f>VLOOKUP(H9745,dMateriaPrima!A:B,2,0)</f>
        <v>Tecido</v>
      </c>
      <c r="J9745">
        <f>VLOOKUP(H9745,dMateriaPrima!A:C,3,0)</f>
        <v>18</v>
      </c>
      <c r="K9745">
        <v>140</v>
      </c>
      <c r="L9745">
        <f t="shared" si="305"/>
        <v>2520</v>
      </c>
      <c r="M9745">
        <v>0</v>
      </c>
      <c r="N9745">
        <f t="shared" si="304"/>
        <v>2520</v>
      </c>
      <c r="O9745">
        <v>3</v>
      </c>
      <c r="P9745" t="str">
        <f>VLOOKUP(O9745,dFornecedor!A:B,2,0)</f>
        <v>StepUp</v>
      </c>
    </row>
    <row r="9746" spans="1:16" x14ac:dyDescent="0.25">
      <c r="A9746">
        <v>9745</v>
      </c>
      <c r="B9746" s="1">
        <v>44555</v>
      </c>
      <c r="C9746" s="1">
        <v>44556</v>
      </c>
      <c r="D9746" s="1">
        <v>44580</v>
      </c>
      <c r="E9746" s="1">
        <v>44579</v>
      </c>
      <c r="F9746">
        <v>1</v>
      </c>
      <c r="G9746" t="str">
        <f>VLOOKUP(F9746,dComprador!A:B,2,0)</f>
        <v>Alon</v>
      </c>
      <c r="H9746">
        <v>5</v>
      </c>
      <c r="I9746" t="str">
        <f>VLOOKUP(H9746,dMateriaPrima!A:B,2,0)</f>
        <v>Areia</v>
      </c>
      <c r="J9746">
        <f>VLOOKUP(H9746,dMateriaPrima!A:C,3,0)</f>
        <v>3.59</v>
      </c>
      <c r="K9746">
        <v>464</v>
      </c>
      <c r="L9746">
        <f t="shared" si="305"/>
        <v>1665.76</v>
      </c>
      <c r="M9746">
        <v>0</v>
      </c>
      <c r="N9746">
        <f t="shared" si="304"/>
        <v>1665.76</v>
      </c>
      <c r="O9746">
        <v>3</v>
      </c>
      <c r="P9746" t="str">
        <f>VLOOKUP(O9746,dFornecedor!A:B,2,0)</f>
        <v>StepUp</v>
      </c>
    </row>
    <row r="9747" spans="1:16" x14ac:dyDescent="0.25">
      <c r="A9747">
        <v>9746</v>
      </c>
      <c r="B9747" s="1">
        <v>44556</v>
      </c>
      <c r="C9747" s="1">
        <v>44564</v>
      </c>
      <c r="D9747" s="1">
        <v>44568</v>
      </c>
      <c r="E9747" s="1">
        <v>44568</v>
      </c>
      <c r="F9747">
        <v>4</v>
      </c>
      <c r="G9747" t="str">
        <f>VLOOKUP(F9747,dComprador!A:B,2,0)</f>
        <v>Lira</v>
      </c>
      <c r="H9747">
        <v>5</v>
      </c>
      <c r="I9747" t="str">
        <f>VLOOKUP(H9747,dMateriaPrima!A:B,2,0)</f>
        <v>Areia</v>
      </c>
      <c r="J9747">
        <f>VLOOKUP(H9747,dMateriaPrima!A:C,3,0)</f>
        <v>3.59</v>
      </c>
      <c r="K9747">
        <v>136</v>
      </c>
      <c r="L9747">
        <f t="shared" si="305"/>
        <v>488.24</v>
      </c>
      <c r="M9747">
        <v>0</v>
      </c>
      <c r="N9747">
        <f t="shared" si="304"/>
        <v>488.24</v>
      </c>
      <c r="O9747">
        <v>2</v>
      </c>
      <c r="P9747" t="str">
        <f>VLOOKUP(O9747,dFornecedor!A:B,2,0)</f>
        <v>Minerva</v>
      </c>
    </row>
    <row r="9748" spans="1:16" x14ac:dyDescent="0.25">
      <c r="A9748">
        <v>9747</v>
      </c>
      <c r="B9748" s="1">
        <v>44556</v>
      </c>
      <c r="C9748" s="1">
        <v>44560</v>
      </c>
      <c r="D9748" s="1">
        <v>44563</v>
      </c>
      <c r="E9748" s="1">
        <v>44564</v>
      </c>
      <c r="F9748">
        <v>4</v>
      </c>
      <c r="G9748" t="str">
        <f>VLOOKUP(F9748,dComprador!A:B,2,0)</f>
        <v>Lira</v>
      </c>
      <c r="H9748">
        <v>8</v>
      </c>
      <c r="I9748" t="str">
        <f>VLOOKUP(H9748,dMateriaPrima!A:B,2,0)</f>
        <v>Cimento</v>
      </c>
      <c r="J9748">
        <f>VLOOKUP(H9748,dMateriaPrima!A:C,3,0)</f>
        <v>23</v>
      </c>
      <c r="K9748">
        <v>240</v>
      </c>
      <c r="L9748">
        <f t="shared" si="305"/>
        <v>5520</v>
      </c>
      <c r="M9748">
        <v>0</v>
      </c>
      <c r="N9748">
        <f t="shared" si="304"/>
        <v>5520</v>
      </c>
      <c r="O9748">
        <v>1</v>
      </c>
      <c r="P9748" t="str">
        <f>VLOOKUP(O9748,dFornecedor!A:B,2,0)</f>
        <v>NorthShore</v>
      </c>
    </row>
    <row r="9749" spans="1:16" x14ac:dyDescent="0.25">
      <c r="A9749">
        <v>9748</v>
      </c>
      <c r="B9749" s="1">
        <v>44556</v>
      </c>
      <c r="C9749" s="1">
        <v>44565</v>
      </c>
      <c r="D9749" s="1">
        <v>44567</v>
      </c>
      <c r="E9749" s="1">
        <v>44571</v>
      </c>
      <c r="F9749">
        <v>4</v>
      </c>
      <c r="G9749" t="str">
        <f>VLOOKUP(F9749,dComprador!A:B,2,0)</f>
        <v>Lira</v>
      </c>
      <c r="H9749">
        <v>4</v>
      </c>
      <c r="I9749" t="str">
        <f>VLOOKUP(H9749,dMateriaPrima!A:B,2,0)</f>
        <v>Madeira</v>
      </c>
      <c r="J9749">
        <f>VLOOKUP(H9749,dMateriaPrima!A:C,3,0)</f>
        <v>168</v>
      </c>
      <c r="K9749">
        <v>36</v>
      </c>
      <c r="L9749">
        <f t="shared" si="305"/>
        <v>6048</v>
      </c>
      <c r="M9749">
        <v>0</v>
      </c>
      <c r="N9749">
        <f t="shared" si="304"/>
        <v>6048</v>
      </c>
      <c r="O9749">
        <v>3</v>
      </c>
      <c r="P9749" t="str">
        <f>VLOOKUP(O9749,dFornecedor!A:B,2,0)</f>
        <v>StepUp</v>
      </c>
    </row>
    <row r="9750" spans="1:16" x14ac:dyDescent="0.25">
      <c r="A9750">
        <v>9749</v>
      </c>
      <c r="B9750" s="1">
        <v>44556</v>
      </c>
      <c r="C9750" s="1">
        <v>44568</v>
      </c>
      <c r="D9750" s="1">
        <v>44576</v>
      </c>
      <c r="E9750" s="1">
        <v>44577</v>
      </c>
      <c r="F9750">
        <v>1</v>
      </c>
      <c r="G9750" t="str">
        <f>VLOOKUP(F9750,dComprador!A:B,2,0)</f>
        <v>Alon</v>
      </c>
      <c r="H9750">
        <v>5</v>
      </c>
      <c r="I9750" t="str">
        <f>VLOOKUP(H9750,dMateriaPrima!A:B,2,0)</f>
        <v>Areia</v>
      </c>
      <c r="J9750">
        <f>VLOOKUP(H9750,dMateriaPrima!A:C,3,0)</f>
        <v>3.59</v>
      </c>
      <c r="K9750">
        <v>154</v>
      </c>
      <c r="L9750">
        <f t="shared" si="305"/>
        <v>552.86</v>
      </c>
      <c r="M9750">
        <v>0</v>
      </c>
      <c r="N9750">
        <f t="shared" si="304"/>
        <v>552.86</v>
      </c>
      <c r="O9750">
        <v>1</v>
      </c>
      <c r="P9750" t="str">
        <f>VLOOKUP(O9750,dFornecedor!A:B,2,0)</f>
        <v>NorthShore</v>
      </c>
    </row>
    <row r="9751" spans="1:16" x14ac:dyDescent="0.25">
      <c r="A9751">
        <v>9750</v>
      </c>
      <c r="B9751" s="1">
        <v>44556</v>
      </c>
      <c r="C9751" s="1">
        <v>44563</v>
      </c>
      <c r="D9751" s="1">
        <v>44575</v>
      </c>
      <c r="E9751" s="1">
        <v>44579</v>
      </c>
      <c r="F9751">
        <v>1</v>
      </c>
      <c r="G9751" t="str">
        <f>VLOOKUP(F9751,dComprador!A:B,2,0)</f>
        <v>Alon</v>
      </c>
      <c r="H9751">
        <v>11</v>
      </c>
      <c r="I9751" t="str">
        <f>VLOOKUP(H9751,dMateriaPrima!A:B,2,0)</f>
        <v>Papel</v>
      </c>
      <c r="J9751">
        <f>VLOOKUP(H9751,dMateriaPrima!A:C,3,0)</f>
        <v>9</v>
      </c>
      <c r="K9751">
        <v>586</v>
      </c>
      <c r="L9751">
        <f t="shared" si="305"/>
        <v>5274</v>
      </c>
      <c r="M9751">
        <v>0</v>
      </c>
      <c r="N9751">
        <f t="shared" si="304"/>
        <v>5274</v>
      </c>
      <c r="O9751">
        <v>2</v>
      </c>
      <c r="P9751" t="str">
        <f>VLOOKUP(O9751,dFornecedor!A:B,2,0)</f>
        <v>Minerva</v>
      </c>
    </row>
    <row r="9752" spans="1:16" x14ac:dyDescent="0.25">
      <c r="A9752">
        <v>9751</v>
      </c>
      <c r="B9752" s="1">
        <v>44556</v>
      </c>
      <c r="C9752" s="1">
        <v>44556</v>
      </c>
      <c r="D9752" s="1">
        <v>44576</v>
      </c>
      <c r="E9752" s="1">
        <v>44578</v>
      </c>
      <c r="F9752">
        <v>1</v>
      </c>
      <c r="G9752" t="str">
        <f>VLOOKUP(F9752,dComprador!A:B,2,0)</f>
        <v>Alon</v>
      </c>
      <c r="H9752">
        <v>1</v>
      </c>
      <c r="I9752" t="str">
        <f>VLOOKUP(H9752,dMateriaPrima!A:B,2,0)</f>
        <v>Tecido</v>
      </c>
      <c r="J9752">
        <f>VLOOKUP(H9752,dMateriaPrima!A:C,3,0)</f>
        <v>18</v>
      </c>
      <c r="K9752">
        <v>4</v>
      </c>
      <c r="L9752">
        <f t="shared" si="305"/>
        <v>72</v>
      </c>
      <c r="M9752">
        <v>0</v>
      </c>
      <c r="N9752">
        <f t="shared" si="304"/>
        <v>72</v>
      </c>
      <c r="O9752">
        <v>2</v>
      </c>
      <c r="P9752" t="str">
        <f>VLOOKUP(O9752,dFornecedor!A:B,2,0)</f>
        <v>Minerva</v>
      </c>
    </row>
    <row r="9753" spans="1:16" x14ac:dyDescent="0.25">
      <c r="A9753">
        <v>9752</v>
      </c>
      <c r="B9753" s="1">
        <v>44556</v>
      </c>
      <c r="C9753" s="1">
        <v>44557</v>
      </c>
      <c r="D9753" s="1">
        <v>44590</v>
      </c>
      <c r="E9753" s="1">
        <v>44590</v>
      </c>
      <c r="F9753">
        <v>1</v>
      </c>
      <c r="G9753" t="str">
        <f>VLOOKUP(F9753,dComprador!A:B,2,0)</f>
        <v>Alon</v>
      </c>
      <c r="H9753">
        <v>11</v>
      </c>
      <c r="I9753" t="str">
        <f>VLOOKUP(H9753,dMateriaPrima!A:B,2,0)</f>
        <v>Papel</v>
      </c>
      <c r="J9753">
        <f>VLOOKUP(H9753,dMateriaPrima!A:C,3,0)</f>
        <v>9</v>
      </c>
      <c r="K9753">
        <v>429</v>
      </c>
      <c r="L9753">
        <f t="shared" si="305"/>
        <v>3861</v>
      </c>
      <c r="M9753">
        <v>0</v>
      </c>
      <c r="N9753">
        <f t="shared" si="304"/>
        <v>3861</v>
      </c>
      <c r="O9753">
        <v>3</v>
      </c>
      <c r="P9753" t="str">
        <f>VLOOKUP(O9753,dFornecedor!A:B,2,0)</f>
        <v>StepUp</v>
      </c>
    </row>
    <row r="9754" spans="1:16" x14ac:dyDescent="0.25">
      <c r="A9754">
        <v>9753</v>
      </c>
      <c r="B9754" s="1">
        <v>44556</v>
      </c>
      <c r="C9754" s="1">
        <v>44556</v>
      </c>
      <c r="D9754" s="1">
        <v>44586</v>
      </c>
      <c r="E9754" s="1">
        <v>44590</v>
      </c>
      <c r="F9754">
        <v>1</v>
      </c>
      <c r="G9754" t="str">
        <f>VLOOKUP(F9754,dComprador!A:B,2,0)</f>
        <v>Alon</v>
      </c>
      <c r="H9754">
        <v>7</v>
      </c>
      <c r="I9754" t="str">
        <f>VLOOKUP(H9754,dMateriaPrima!A:B,2,0)</f>
        <v>Poliéster</v>
      </c>
      <c r="J9754">
        <f>VLOOKUP(H9754,dMateriaPrima!A:C,3,0)</f>
        <v>8</v>
      </c>
      <c r="K9754">
        <v>217</v>
      </c>
      <c r="L9754">
        <f t="shared" si="305"/>
        <v>1736</v>
      </c>
      <c r="M9754">
        <v>0</v>
      </c>
      <c r="N9754">
        <f t="shared" si="304"/>
        <v>1736</v>
      </c>
      <c r="O9754">
        <v>2</v>
      </c>
      <c r="P9754" t="str">
        <f>VLOOKUP(O9754,dFornecedor!A:B,2,0)</f>
        <v>Minerva</v>
      </c>
    </row>
    <row r="9755" spans="1:16" x14ac:dyDescent="0.25">
      <c r="A9755">
        <v>9754</v>
      </c>
      <c r="B9755" s="1">
        <v>44557</v>
      </c>
      <c r="C9755" s="1">
        <v>44560</v>
      </c>
      <c r="D9755" s="1">
        <v>44566</v>
      </c>
      <c r="E9755" s="1">
        <v>44568</v>
      </c>
      <c r="F9755">
        <v>4</v>
      </c>
      <c r="G9755" t="str">
        <f>VLOOKUP(F9755,dComprador!A:B,2,0)</f>
        <v>Lira</v>
      </c>
      <c r="H9755">
        <v>9</v>
      </c>
      <c r="I9755" t="str">
        <f>VLOOKUP(H9755,dMateriaPrima!A:B,2,0)</f>
        <v>Couro</v>
      </c>
      <c r="J9755">
        <f>VLOOKUP(H9755,dMateriaPrima!A:C,3,0)</f>
        <v>4.4000000000000004</v>
      </c>
      <c r="K9755">
        <v>474</v>
      </c>
      <c r="L9755">
        <f t="shared" si="305"/>
        <v>2085.6000000000004</v>
      </c>
      <c r="M9755">
        <v>0</v>
      </c>
      <c r="N9755">
        <f t="shared" si="304"/>
        <v>2085.6000000000004</v>
      </c>
      <c r="O9755">
        <v>5</v>
      </c>
      <c r="P9755" t="str">
        <f>VLOOKUP(O9755,dFornecedor!A:B,2,0)</f>
        <v>Atlas</v>
      </c>
    </row>
    <row r="9756" spans="1:16" x14ac:dyDescent="0.25">
      <c r="A9756">
        <v>9755</v>
      </c>
      <c r="B9756" s="1">
        <v>44557</v>
      </c>
      <c r="C9756" s="1">
        <v>44557</v>
      </c>
      <c r="D9756" s="1">
        <v>44563</v>
      </c>
      <c r="E9756" s="1">
        <v>44566</v>
      </c>
      <c r="F9756">
        <v>4</v>
      </c>
      <c r="G9756" t="str">
        <f>VLOOKUP(F9756,dComprador!A:B,2,0)</f>
        <v>Lira</v>
      </c>
      <c r="H9756">
        <v>7</v>
      </c>
      <c r="I9756" t="str">
        <f>VLOOKUP(H9756,dMateriaPrima!A:B,2,0)</f>
        <v>Poliéster</v>
      </c>
      <c r="J9756">
        <f>VLOOKUP(H9756,dMateriaPrima!A:C,3,0)</f>
        <v>8</v>
      </c>
      <c r="K9756">
        <v>42</v>
      </c>
      <c r="L9756">
        <f t="shared" si="305"/>
        <v>336</v>
      </c>
      <c r="M9756">
        <v>0</v>
      </c>
      <c r="N9756">
        <f t="shared" si="304"/>
        <v>336</v>
      </c>
      <c r="O9756">
        <v>4</v>
      </c>
      <c r="P9756" t="str">
        <f>VLOOKUP(O9756,dFornecedor!A:B,2,0)</f>
        <v>AlphaOmega</v>
      </c>
    </row>
    <row r="9757" spans="1:16" x14ac:dyDescent="0.25">
      <c r="A9757">
        <v>9756</v>
      </c>
      <c r="B9757" s="1">
        <v>44557</v>
      </c>
      <c r="C9757" s="1">
        <v>44567</v>
      </c>
      <c r="D9757" s="1">
        <v>44567</v>
      </c>
      <c r="E9757" s="1">
        <v>44569</v>
      </c>
      <c r="F9757">
        <v>4</v>
      </c>
      <c r="G9757" t="str">
        <f>VLOOKUP(F9757,dComprador!A:B,2,0)</f>
        <v>Lira</v>
      </c>
      <c r="H9757">
        <v>5</v>
      </c>
      <c r="I9757" t="str">
        <f>VLOOKUP(H9757,dMateriaPrima!A:B,2,0)</f>
        <v>Areia</v>
      </c>
      <c r="J9757">
        <f>VLOOKUP(H9757,dMateriaPrima!A:C,3,0)</f>
        <v>3.59</v>
      </c>
      <c r="K9757">
        <v>148</v>
      </c>
      <c r="L9757">
        <f t="shared" si="305"/>
        <v>531.31999999999994</v>
      </c>
      <c r="M9757">
        <v>0</v>
      </c>
      <c r="N9757">
        <f t="shared" si="304"/>
        <v>531.31999999999994</v>
      </c>
      <c r="O9757">
        <v>1</v>
      </c>
      <c r="P9757" t="str">
        <f>VLOOKUP(O9757,dFornecedor!A:B,2,0)</f>
        <v>NorthShore</v>
      </c>
    </row>
    <row r="9758" spans="1:16" x14ac:dyDescent="0.25">
      <c r="A9758">
        <v>9757</v>
      </c>
      <c r="B9758" s="1">
        <v>44557</v>
      </c>
      <c r="C9758" s="1">
        <v>44560</v>
      </c>
      <c r="D9758" s="1">
        <v>44565</v>
      </c>
      <c r="E9758" s="1">
        <v>44567</v>
      </c>
      <c r="F9758">
        <v>4</v>
      </c>
      <c r="G9758" t="str">
        <f>VLOOKUP(F9758,dComprador!A:B,2,0)</f>
        <v>Lira</v>
      </c>
      <c r="H9758">
        <v>9</v>
      </c>
      <c r="I9758" t="str">
        <f>VLOOKUP(H9758,dMateriaPrima!A:B,2,0)</f>
        <v>Couro</v>
      </c>
      <c r="J9758">
        <f>VLOOKUP(H9758,dMateriaPrima!A:C,3,0)</f>
        <v>4.4000000000000004</v>
      </c>
      <c r="K9758">
        <v>24</v>
      </c>
      <c r="L9758">
        <f t="shared" si="305"/>
        <v>105.60000000000001</v>
      </c>
      <c r="M9758">
        <v>0</v>
      </c>
      <c r="N9758">
        <f t="shared" si="304"/>
        <v>105.60000000000001</v>
      </c>
      <c r="O9758">
        <v>3</v>
      </c>
      <c r="P9758" t="str">
        <f>VLOOKUP(O9758,dFornecedor!A:B,2,0)</f>
        <v>StepUp</v>
      </c>
    </row>
    <row r="9759" spans="1:16" x14ac:dyDescent="0.25">
      <c r="A9759">
        <v>9758</v>
      </c>
      <c r="B9759" s="1">
        <v>44557</v>
      </c>
      <c r="C9759" s="1">
        <v>44565</v>
      </c>
      <c r="D9759" s="1">
        <v>44579</v>
      </c>
      <c r="E9759" s="1">
        <v>44576</v>
      </c>
      <c r="F9759">
        <v>1</v>
      </c>
      <c r="G9759" t="str">
        <f>VLOOKUP(F9759,dComprador!A:B,2,0)</f>
        <v>Alon</v>
      </c>
      <c r="H9759">
        <v>7</v>
      </c>
      <c r="I9759" t="str">
        <f>VLOOKUP(H9759,dMateriaPrima!A:B,2,0)</f>
        <v>Poliéster</v>
      </c>
      <c r="J9759">
        <f>VLOOKUP(H9759,dMateriaPrima!A:C,3,0)</f>
        <v>8</v>
      </c>
      <c r="K9759">
        <v>237</v>
      </c>
      <c r="L9759">
        <f t="shared" si="305"/>
        <v>1896</v>
      </c>
      <c r="M9759">
        <v>0</v>
      </c>
      <c r="N9759">
        <f t="shared" si="304"/>
        <v>1896</v>
      </c>
      <c r="O9759">
        <v>2</v>
      </c>
      <c r="P9759" t="str">
        <f>VLOOKUP(O9759,dFornecedor!A:B,2,0)</f>
        <v>Minerva</v>
      </c>
    </row>
    <row r="9760" spans="1:16" x14ac:dyDescent="0.25">
      <c r="A9760">
        <v>9759</v>
      </c>
      <c r="B9760" s="1">
        <v>44557</v>
      </c>
      <c r="C9760" s="1">
        <v>44562</v>
      </c>
      <c r="D9760" s="1">
        <v>44576</v>
      </c>
      <c r="E9760" s="1">
        <v>44578</v>
      </c>
      <c r="F9760">
        <v>1</v>
      </c>
      <c r="G9760" t="str">
        <f>VLOOKUP(F9760,dComprador!A:B,2,0)</f>
        <v>Alon</v>
      </c>
      <c r="H9760">
        <v>7</v>
      </c>
      <c r="I9760" t="str">
        <f>VLOOKUP(H9760,dMateriaPrima!A:B,2,0)</f>
        <v>Poliéster</v>
      </c>
      <c r="J9760">
        <f>VLOOKUP(H9760,dMateriaPrima!A:C,3,0)</f>
        <v>8</v>
      </c>
      <c r="K9760">
        <v>233</v>
      </c>
      <c r="L9760">
        <f t="shared" si="305"/>
        <v>1864</v>
      </c>
      <c r="M9760">
        <v>0</v>
      </c>
      <c r="N9760">
        <f t="shared" si="304"/>
        <v>1864</v>
      </c>
      <c r="O9760">
        <v>1</v>
      </c>
      <c r="P9760" t="str">
        <f>VLOOKUP(O9760,dFornecedor!A:B,2,0)</f>
        <v>NorthShore</v>
      </c>
    </row>
    <row r="9761" spans="1:16" x14ac:dyDescent="0.25">
      <c r="A9761">
        <v>9760</v>
      </c>
      <c r="B9761" s="1">
        <v>44557</v>
      </c>
      <c r="C9761" s="1">
        <v>44565</v>
      </c>
      <c r="D9761" s="1">
        <v>44577</v>
      </c>
      <c r="E9761" s="1">
        <v>44581</v>
      </c>
      <c r="F9761">
        <v>1</v>
      </c>
      <c r="G9761" t="str">
        <f>VLOOKUP(F9761,dComprador!A:B,2,0)</f>
        <v>Alon</v>
      </c>
      <c r="H9761">
        <v>5</v>
      </c>
      <c r="I9761" t="str">
        <f>VLOOKUP(H9761,dMateriaPrima!A:B,2,0)</f>
        <v>Areia</v>
      </c>
      <c r="J9761">
        <f>VLOOKUP(H9761,dMateriaPrima!A:C,3,0)</f>
        <v>3.59</v>
      </c>
      <c r="K9761">
        <v>299</v>
      </c>
      <c r="L9761">
        <f t="shared" si="305"/>
        <v>1073.4099999999999</v>
      </c>
      <c r="M9761">
        <v>0</v>
      </c>
      <c r="N9761">
        <f t="shared" si="304"/>
        <v>1073.4099999999999</v>
      </c>
      <c r="O9761">
        <v>2</v>
      </c>
      <c r="P9761" t="str">
        <f>VLOOKUP(O9761,dFornecedor!A:B,2,0)</f>
        <v>Minerva</v>
      </c>
    </row>
    <row r="9762" spans="1:16" x14ac:dyDescent="0.25">
      <c r="A9762">
        <v>9761</v>
      </c>
      <c r="B9762" s="1">
        <v>44557</v>
      </c>
      <c r="C9762" s="1">
        <v>44565</v>
      </c>
      <c r="D9762" s="1">
        <v>44589</v>
      </c>
      <c r="E9762" s="1">
        <v>44592</v>
      </c>
      <c r="F9762">
        <v>1</v>
      </c>
      <c r="G9762" t="str">
        <f>VLOOKUP(F9762,dComprador!A:B,2,0)</f>
        <v>Alon</v>
      </c>
      <c r="H9762">
        <v>5</v>
      </c>
      <c r="I9762" t="str">
        <f>VLOOKUP(H9762,dMateriaPrima!A:B,2,0)</f>
        <v>Areia</v>
      </c>
      <c r="J9762">
        <f>VLOOKUP(H9762,dMateriaPrima!A:C,3,0)</f>
        <v>3.59</v>
      </c>
      <c r="K9762">
        <v>23</v>
      </c>
      <c r="L9762">
        <f t="shared" si="305"/>
        <v>82.57</v>
      </c>
      <c r="M9762">
        <v>0</v>
      </c>
      <c r="N9762">
        <f t="shared" si="304"/>
        <v>82.57</v>
      </c>
      <c r="O9762">
        <v>2</v>
      </c>
      <c r="P9762" t="str">
        <f>VLOOKUP(O9762,dFornecedor!A:B,2,0)</f>
        <v>Minerva</v>
      </c>
    </row>
    <row r="9763" spans="1:16" x14ac:dyDescent="0.25">
      <c r="A9763">
        <v>9762</v>
      </c>
      <c r="B9763" s="1">
        <v>44557</v>
      </c>
      <c r="C9763" s="1">
        <v>44564</v>
      </c>
      <c r="D9763" s="1">
        <v>44590</v>
      </c>
      <c r="E9763" s="1">
        <v>44590</v>
      </c>
      <c r="F9763">
        <v>1</v>
      </c>
      <c r="G9763" t="str">
        <f>VLOOKUP(F9763,dComprador!A:B,2,0)</f>
        <v>Alon</v>
      </c>
      <c r="H9763">
        <v>1</v>
      </c>
      <c r="I9763" t="str">
        <f>VLOOKUP(H9763,dMateriaPrima!A:B,2,0)</f>
        <v>Tecido</v>
      </c>
      <c r="J9763">
        <f>VLOOKUP(H9763,dMateriaPrima!A:C,3,0)</f>
        <v>18</v>
      </c>
      <c r="K9763">
        <v>274</v>
      </c>
      <c r="L9763">
        <f t="shared" si="305"/>
        <v>4932</v>
      </c>
      <c r="M9763">
        <v>0</v>
      </c>
      <c r="N9763">
        <f t="shared" si="304"/>
        <v>4932</v>
      </c>
      <c r="O9763">
        <v>2</v>
      </c>
      <c r="P9763" t="str">
        <f>VLOOKUP(O9763,dFornecedor!A:B,2,0)</f>
        <v>Minerva</v>
      </c>
    </row>
    <row r="9764" spans="1:16" x14ac:dyDescent="0.25">
      <c r="A9764">
        <v>9763</v>
      </c>
      <c r="B9764" s="1">
        <v>44557</v>
      </c>
      <c r="C9764" s="1">
        <v>44557</v>
      </c>
      <c r="D9764" s="1">
        <v>44580</v>
      </c>
      <c r="E9764" s="1">
        <v>44580</v>
      </c>
      <c r="F9764">
        <v>1</v>
      </c>
      <c r="G9764" t="str">
        <f>VLOOKUP(F9764,dComprador!A:B,2,0)</f>
        <v>Alon</v>
      </c>
      <c r="H9764">
        <v>11</v>
      </c>
      <c r="I9764" t="str">
        <f>VLOOKUP(H9764,dMateriaPrima!A:B,2,0)</f>
        <v>Papel</v>
      </c>
      <c r="J9764">
        <f>VLOOKUP(H9764,dMateriaPrima!A:C,3,0)</f>
        <v>9</v>
      </c>
      <c r="K9764">
        <v>517</v>
      </c>
      <c r="L9764">
        <f t="shared" si="305"/>
        <v>4653</v>
      </c>
      <c r="M9764">
        <v>0</v>
      </c>
      <c r="N9764">
        <f t="shared" si="304"/>
        <v>4653</v>
      </c>
      <c r="O9764">
        <v>2</v>
      </c>
      <c r="P9764" t="str">
        <f>VLOOKUP(O9764,dFornecedor!A:B,2,0)</f>
        <v>Minerva</v>
      </c>
    </row>
    <row r="9765" spans="1:16" x14ac:dyDescent="0.25">
      <c r="A9765">
        <v>9764</v>
      </c>
      <c r="B9765" s="1">
        <v>44558</v>
      </c>
      <c r="C9765" s="1">
        <v>44558</v>
      </c>
      <c r="D9765" s="1">
        <v>44565</v>
      </c>
      <c r="E9765" s="1">
        <v>44567</v>
      </c>
      <c r="F9765">
        <v>4</v>
      </c>
      <c r="G9765" t="str">
        <f>VLOOKUP(F9765,dComprador!A:B,2,0)</f>
        <v>Lira</v>
      </c>
      <c r="H9765">
        <v>3</v>
      </c>
      <c r="I9765" t="str">
        <f>VLOOKUP(H9765,dMateriaPrima!A:B,2,0)</f>
        <v>Barra Metal</v>
      </c>
      <c r="J9765">
        <f>VLOOKUP(H9765,dMateriaPrima!A:C,3,0)</f>
        <v>565</v>
      </c>
      <c r="K9765">
        <v>55</v>
      </c>
      <c r="L9765">
        <f t="shared" si="305"/>
        <v>31075</v>
      </c>
      <c r="M9765">
        <v>0</v>
      </c>
      <c r="N9765">
        <f t="shared" si="304"/>
        <v>31075</v>
      </c>
      <c r="O9765">
        <v>2</v>
      </c>
      <c r="P9765" t="str">
        <f>VLOOKUP(O9765,dFornecedor!A:B,2,0)</f>
        <v>Minerva</v>
      </c>
    </row>
    <row r="9766" spans="1:16" x14ac:dyDescent="0.25">
      <c r="A9766">
        <v>9765</v>
      </c>
      <c r="B9766" s="1">
        <v>44558</v>
      </c>
      <c r="C9766" s="1">
        <v>44570</v>
      </c>
      <c r="D9766" s="1">
        <v>44570</v>
      </c>
      <c r="E9766" s="1">
        <v>44572</v>
      </c>
      <c r="F9766">
        <v>4</v>
      </c>
      <c r="G9766" t="str">
        <f>VLOOKUP(F9766,dComprador!A:B,2,0)</f>
        <v>Lira</v>
      </c>
      <c r="H9766">
        <v>2</v>
      </c>
      <c r="I9766" t="str">
        <f>VLOOKUP(H9766,dMateriaPrima!A:B,2,0)</f>
        <v>Chapa Metal</v>
      </c>
      <c r="J9766">
        <f>VLOOKUP(H9766,dMateriaPrima!A:C,3,0)</f>
        <v>299.89999999999998</v>
      </c>
      <c r="K9766">
        <v>42</v>
      </c>
      <c r="L9766">
        <f t="shared" si="305"/>
        <v>12595.8</v>
      </c>
      <c r="M9766">
        <v>0</v>
      </c>
      <c r="N9766">
        <f t="shared" si="304"/>
        <v>12595.8</v>
      </c>
      <c r="O9766">
        <v>1</v>
      </c>
      <c r="P9766" t="str">
        <f>VLOOKUP(O9766,dFornecedor!A:B,2,0)</f>
        <v>NorthShore</v>
      </c>
    </row>
    <row r="9767" spans="1:16" x14ac:dyDescent="0.25">
      <c r="A9767">
        <v>9766</v>
      </c>
      <c r="B9767" s="1">
        <v>44558</v>
      </c>
      <c r="C9767" s="1">
        <v>44563</v>
      </c>
      <c r="D9767" s="1">
        <v>44565</v>
      </c>
      <c r="E9767" s="1">
        <v>44567</v>
      </c>
      <c r="F9767">
        <v>4</v>
      </c>
      <c r="G9767" t="str">
        <f>VLOOKUP(F9767,dComprador!A:B,2,0)</f>
        <v>Lira</v>
      </c>
      <c r="H9767">
        <v>11</v>
      </c>
      <c r="I9767" t="str">
        <f>VLOOKUP(H9767,dMateriaPrima!A:B,2,0)</f>
        <v>Papel</v>
      </c>
      <c r="J9767">
        <f>VLOOKUP(H9767,dMateriaPrima!A:C,3,0)</f>
        <v>9</v>
      </c>
      <c r="K9767">
        <v>301</v>
      </c>
      <c r="L9767">
        <f t="shared" si="305"/>
        <v>2709</v>
      </c>
      <c r="M9767">
        <v>0</v>
      </c>
      <c r="N9767">
        <f t="shared" si="304"/>
        <v>2709</v>
      </c>
      <c r="O9767">
        <v>2</v>
      </c>
      <c r="P9767" t="str">
        <f>VLOOKUP(O9767,dFornecedor!A:B,2,0)</f>
        <v>Minerva</v>
      </c>
    </row>
    <row r="9768" spans="1:16" x14ac:dyDescent="0.25">
      <c r="A9768">
        <v>9767</v>
      </c>
      <c r="B9768" s="1">
        <v>44558</v>
      </c>
      <c r="C9768" s="1">
        <v>44570</v>
      </c>
      <c r="D9768" s="1">
        <v>44570</v>
      </c>
      <c r="E9768" s="1">
        <v>44572</v>
      </c>
      <c r="F9768">
        <v>4</v>
      </c>
      <c r="G9768" t="str">
        <f>VLOOKUP(F9768,dComprador!A:B,2,0)</f>
        <v>Lira</v>
      </c>
      <c r="H9768">
        <v>5</v>
      </c>
      <c r="I9768" t="str">
        <f>VLOOKUP(H9768,dMateriaPrima!A:B,2,0)</f>
        <v>Areia</v>
      </c>
      <c r="J9768">
        <f>VLOOKUP(H9768,dMateriaPrima!A:C,3,0)</f>
        <v>3.59</v>
      </c>
      <c r="K9768">
        <v>487</v>
      </c>
      <c r="L9768">
        <f t="shared" si="305"/>
        <v>1748.33</v>
      </c>
      <c r="M9768">
        <v>0</v>
      </c>
      <c r="N9768">
        <f t="shared" si="304"/>
        <v>1748.33</v>
      </c>
      <c r="O9768">
        <v>1</v>
      </c>
      <c r="P9768" t="str">
        <f>VLOOKUP(O9768,dFornecedor!A:B,2,0)</f>
        <v>NorthShore</v>
      </c>
    </row>
    <row r="9769" spans="1:16" x14ac:dyDescent="0.25">
      <c r="A9769">
        <v>9768</v>
      </c>
      <c r="B9769" s="1">
        <v>44558</v>
      </c>
      <c r="C9769" s="1">
        <v>44559</v>
      </c>
      <c r="D9769" s="1">
        <v>44564</v>
      </c>
      <c r="E9769" s="1">
        <v>44568</v>
      </c>
      <c r="F9769">
        <v>4</v>
      </c>
      <c r="G9769" t="str">
        <f>VLOOKUP(F9769,dComprador!A:B,2,0)</f>
        <v>Lira</v>
      </c>
      <c r="H9769">
        <v>9</v>
      </c>
      <c r="I9769" t="str">
        <f>VLOOKUP(H9769,dMateriaPrima!A:B,2,0)</f>
        <v>Couro</v>
      </c>
      <c r="J9769">
        <f>VLOOKUP(H9769,dMateriaPrima!A:C,3,0)</f>
        <v>4.4000000000000004</v>
      </c>
      <c r="K9769">
        <v>450</v>
      </c>
      <c r="L9769">
        <f t="shared" si="305"/>
        <v>1980.0000000000002</v>
      </c>
      <c r="M9769">
        <v>0</v>
      </c>
      <c r="N9769">
        <f t="shared" si="304"/>
        <v>1980.0000000000002</v>
      </c>
      <c r="O9769">
        <v>3</v>
      </c>
      <c r="P9769" t="str">
        <f>VLOOKUP(O9769,dFornecedor!A:B,2,0)</f>
        <v>StepUp</v>
      </c>
    </row>
    <row r="9770" spans="1:16" x14ac:dyDescent="0.25">
      <c r="A9770">
        <v>9769</v>
      </c>
      <c r="B9770" s="1">
        <v>44558</v>
      </c>
      <c r="C9770" s="1">
        <v>44563</v>
      </c>
      <c r="D9770" s="1">
        <v>44565</v>
      </c>
      <c r="E9770" s="1">
        <v>44567</v>
      </c>
      <c r="F9770">
        <v>4</v>
      </c>
      <c r="G9770" t="str">
        <f>VLOOKUP(F9770,dComprador!A:B,2,0)</f>
        <v>Lira</v>
      </c>
      <c r="H9770">
        <v>7</v>
      </c>
      <c r="I9770" t="str">
        <f>VLOOKUP(H9770,dMateriaPrima!A:B,2,0)</f>
        <v>Poliéster</v>
      </c>
      <c r="J9770">
        <f>VLOOKUP(H9770,dMateriaPrima!A:C,3,0)</f>
        <v>8</v>
      </c>
      <c r="K9770">
        <v>28</v>
      </c>
      <c r="L9770">
        <f t="shared" si="305"/>
        <v>224</v>
      </c>
      <c r="M9770">
        <v>0</v>
      </c>
      <c r="N9770">
        <f t="shared" si="304"/>
        <v>224</v>
      </c>
      <c r="O9770">
        <v>2</v>
      </c>
      <c r="P9770" t="str">
        <f>VLOOKUP(O9770,dFornecedor!A:B,2,0)</f>
        <v>Minerva</v>
      </c>
    </row>
    <row r="9771" spans="1:16" x14ac:dyDescent="0.25">
      <c r="A9771">
        <v>9770</v>
      </c>
      <c r="B9771" s="1">
        <v>44558</v>
      </c>
      <c r="C9771" s="1">
        <v>44558</v>
      </c>
      <c r="D9771" s="1">
        <v>44577</v>
      </c>
      <c r="E9771" s="1">
        <v>44580</v>
      </c>
      <c r="F9771">
        <v>1</v>
      </c>
      <c r="G9771" t="str">
        <f>VLOOKUP(F9771,dComprador!A:B,2,0)</f>
        <v>Alon</v>
      </c>
      <c r="H9771">
        <v>9</v>
      </c>
      <c r="I9771" t="str">
        <f>VLOOKUP(H9771,dMateriaPrima!A:B,2,0)</f>
        <v>Couro</v>
      </c>
      <c r="J9771">
        <f>VLOOKUP(H9771,dMateriaPrima!A:C,3,0)</f>
        <v>4.4000000000000004</v>
      </c>
      <c r="K9771">
        <v>282</v>
      </c>
      <c r="L9771">
        <f t="shared" si="305"/>
        <v>1240.8000000000002</v>
      </c>
      <c r="M9771">
        <v>0</v>
      </c>
      <c r="N9771">
        <f t="shared" si="304"/>
        <v>1240.8000000000002</v>
      </c>
      <c r="O9771">
        <v>2</v>
      </c>
      <c r="P9771" t="str">
        <f>VLOOKUP(O9771,dFornecedor!A:B,2,0)</f>
        <v>Minerva</v>
      </c>
    </row>
    <row r="9772" spans="1:16" x14ac:dyDescent="0.25">
      <c r="A9772">
        <v>9771</v>
      </c>
      <c r="B9772" s="1">
        <v>44558</v>
      </c>
      <c r="C9772" s="1">
        <v>44569</v>
      </c>
      <c r="D9772" s="1">
        <v>44572</v>
      </c>
      <c r="E9772" s="1">
        <v>44573</v>
      </c>
      <c r="F9772">
        <v>1</v>
      </c>
      <c r="G9772" t="str">
        <f>VLOOKUP(F9772,dComprador!A:B,2,0)</f>
        <v>Alon</v>
      </c>
      <c r="H9772">
        <v>7</v>
      </c>
      <c r="I9772" t="str">
        <f>VLOOKUP(H9772,dMateriaPrima!A:B,2,0)</f>
        <v>Poliéster</v>
      </c>
      <c r="J9772">
        <f>VLOOKUP(H9772,dMateriaPrima!A:C,3,0)</f>
        <v>8</v>
      </c>
      <c r="K9772">
        <v>95</v>
      </c>
      <c r="L9772">
        <f t="shared" si="305"/>
        <v>760</v>
      </c>
      <c r="M9772">
        <v>0</v>
      </c>
      <c r="N9772">
        <f t="shared" si="304"/>
        <v>760</v>
      </c>
      <c r="O9772">
        <v>1</v>
      </c>
      <c r="P9772" t="str">
        <f>VLOOKUP(O9772,dFornecedor!A:B,2,0)</f>
        <v>NorthShore</v>
      </c>
    </row>
    <row r="9773" spans="1:16" x14ac:dyDescent="0.25">
      <c r="A9773">
        <v>9772</v>
      </c>
      <c r="B9773" s="1">
        <v>44558</v>
      </c>
      <c r="C9773" s="1">
        <v>44559</v>
      </c>
      <c r="D9773" s="1">
        <v>44578</v>
      </c>
      <c r="E9773" s="1">
        <v>44580</v>
      </c>
      <c r="F9773">
        <v>1</v>
      </c>
      <c r="G9773" t="str">
        <f>VLOOKUP(F9773,dComprador!A:B,2,0)</f>
        <v>Alon</v>
      </c>
      <c r="H9773">
        <v>7</v>
      </c>
      <c r="I9773" t="str">
        <f>VLOOKUP(H9773,dMateriaPrima!A:B,2,0)</f>
        <v>Poliéster</v>
      </c>
      <c r="J9773">
        <f>VLOOKUP(H9773,dMateriaPrima!A:C,3,0)</f>
        <v>8</v>
      </c>
      <c r="K9773">
        <v>5</v>
      </c>
      <c r="L9773">
        <f t="shared" si="305"/>
        <v>40</v>
      </c>
      <c r="M9773">
        <v>0</v>
      </c>
      <c r="N9773">
        <f t="shared" si="304"/>
        <v>40</v>
      </c>
      <c r="O9773">
        <v>3</v>
      </c>
      <c r="P9773" t="str">
        <f>VLOOKUP(O9773,dFornecedor!A:B,2,0)</f>
        <v>StepUp</v>
      </c>
    </row>
    <row r="9774" spans="1:16" x14ac:dyDescent="0.25">
      <c r="A9774">
        <v>9773</v>
      </c>
      <c r="B9774" s="1">
        <v>44558</v>
      </c>
      <c r="C9774" s="1">
        <v>44567</v>
      </c>
      <c r="D9774" s="1">
        <v>44587</v>
      </c>
      <c r="E9774" s="1">
        <v>44588</v>
      </c>
      <c r="F9774">
        <v>1</v>
      </c>
      <c r="G9774" t="str">
        <f>VLOOKUP(F9774,dComprador!A:B,2,0)</f>
        <v>Alon</v>
      </c>
      <c r="H9774">
        <v>9</v>
      </c>
      <c r="I9774" t="str">
        <f>VLOOKUP(H9774,dMateriaPrima!A:B,2,0)</f>
        <v>Couro</v>
      </c>
      <c r="J9774">
        <f>VLOOKUP(H9774,dMateriaPrima!A:C,3,0)</f>
        <v>4.4000000000000004</v>
      </c>
      <c r="K9774">
        <v>37</v>
      </c>
      <c r="L9774">
        <f t="shared" si="305"/>
        <v>162.80000000000001</v>
      </c>
      <c r="M9774">
        <v>32</v>
      </c>
      <c r="N9774">
        <f t="shared" si="304"/>
        <v>110.70400000000001</v>
      </c>
      <c r="O9774">
        <v>3</v>
      </c>
      <c r="P9774" t="str">
        <f>VLOOKUP(O9774,dFornecedor!A:B,2,0)</f>
        <v>StepUp</v>
      </c>
    </row>
    <row r="9775" spans="1:16" x14ac:dyDescent="0.25">
      <c r="A9775">
        <v>9774</v>
      </c>
      <c r="B9775" s="1">
        <v>44558</v>
      </c>
      <c r="C9775" s="1">
        <v>44559</v>
      </c>
      <c r="D9775" s="1">
        <v>44590</v>
      </c>
      <c r="E9775" s="1">
        <v>44592</v>
      </c>
      <c r="F9775">
        <v>1</v>
      </c>
      <c r="G9775" t="str">
        <f>VLOOKUP(F9775,dComprador!A:B,2,0)</f>
        <v>Alon</v>
      </c>
      <c r="H9775">
        <v>9</v>
      </c>
      <c r="I9775" t="str">
        <f>VLOOKUP(H9775,dMateriaPrima!A:B,2,0)</f>
        <v>Couro</v>
      </c>
      <c r="J9775">
        <f>VLOOKUP(H9775,dMateriaPrima!A:C,3,0)</f>
        <v>4.4000000000000004</v>
      </c>
      <c r="K9775">
        <v>540</v>
      </c>
      <c r="L9775">
        <f t="shared" si="305"/>
        <v>2376</v>
      </c>
      <c r="M9775">
        <v>0</v>
      </c>
      <c r="N9775">
        <f t="shared" si="304"/>
        <v>2376</v>
      </c>
      <c r="O9775">
        <v>5</v>
      </c>
      <c r="P9775" t="str">
        <f>VLOOKUP(O9775,dFornecedor!A:B,2,0)</f>
        <v>Atlas</v>
      </c>
    </row>
    <row r="9776" spans="1:16" x14ac:dyDescent="0.25">
      <c r="A9776">
        <v>9775</v>
      </c>
      <c r="B9776" s="1">
        <v>44558</v>
      </c>
      <c r="C9776" s="1">
        <v>44560</v>
      </c>
      <c r="D9776" s="1">
        <v>44581</v>
      </c>
      <c r="E9776" s="1">
        <v>44582</v>
      </c>
      <c r="F9776">
        <v>1</v>
      </c>
      <c r="G9776" t="str">
        <f>VLOOKUP(F9776,dComprador!A:B,2,0)</f>
        <v>Alon</v>
      </c>
      <c r="H9776">
        <v>6</v>
      </c>
      <c r="I9776" t="str">
        <f>VLOOKUP(H9776,dMateriaPrima!A:B,2,0)</f>
        <v>Fio Algodão</v>
      </c>
      <c r="J9776">
        <f>VLOOKUP(H9776,dMateriaPrima!A:C,3,0)</f>
        <v>55.9</v>
      </c>
      <c r="K9776">
        <v>206</v>
      </c>
      <c r="L9776">
        <f t="shared" si="305"/>
        <v>11515.4</v>
      </c>
      <c r="M9776">
        <v>0</v>
      </c>
      <c r="N9776">
        <f t="shared" si="304"/>
        <v>11515.4</v>
      </c>
      <c r="O9776">
        <v>2</v>
      </c>
      <c r="P9776" t="str">
        <f>VLOOKUP(O9776,dFornecedor!A:B,2,0)</f>
        <v>Minerva</v>
      </c>
    </row>
    <row r="9777" spans="1:16" x14ac:dyDescent="0.25">
      <c r="A9777">
        <v>9776</v>
      </c>
      <c r="B9777" s="1">
        <v>44558</v>
      </c>
      <c r="C9777" s="1">
        <v>44566</v>
      </c>
      <c r="D9777" s="1">
        <v>44581</v>
      </c>
      <c r="E9777" s="1">
        <v>44583</v>
      </c>
      <c r="F9777">
        <v>1</v>
      </c>
      <c r="G9777" t="str">
        <f>VLOOKUP(F9777,dComprador!A:B,2,0)</f>
        <v>Alon</v>
      </c>
      <c r="H9777">
        <v>5</v>
      </c>
      <c r="I9777" t="str">
        <f>VLOOKUP(H9777,dMateriaPrima!A:B,2,0)</f>
        <v>Areia</v>
      </c>
      <c r="J9777">
        <f>VLOOKUP(H9777,dMateriaPrima!A:C,3,0)</f>
        <v>3.59</v>
      </c>
      <c r="K9777">
        <v>10</v>
      </c>
      <c r="L9777">
        <f t="shared" si="305"/>
        <v>35.9</v>
      </c>
      <c r="M9777">
        <v>0</v>
      </c>
      <c r="N9777">
        <f t="shared" si="304"/>
        <v>35.9</v>
      </c>
      <c r="O9777">
        <v>2</v>
      </c>
      <c r="P9777" t="str">
        <f>VLOOKUP(O9777,dFornecedor!A:B,2,0)</f>
        <v>Minerva</v>
      </c>
    </row>
    <row r="9778" spans="1:16" x14ac:dyDescent="0.25">
      <c r="A9778">
        <v>9777</v>
      </c>
      <c r="B9778" s="1">
        <v>44559</v>
      </c>
      <c r="C9778" s="1">
        <v>44559</v>
      </c>
      <c r="D9778" s="1">
        <v>44566</v>
      </c>
      <c r="E9778" s="1">
        <v>44565</v>
      </c>
      <c r="F9778">
        <v>4</v>
      </c>
      <c r="G9778" t="str">
        <f>VLOOKUP(F9778,dComprador!A:B,2,0)</f>
        <v>Lira</v>
      </c>
      <c r="H9778">
        <v>11</v>
      </c>
      <c r="I9778" t="str">
        <f>VLOOKUP(H9778,dMateriaPrima!A:B,2,0)</f>
        <v>Papel</v>
      </c>
      <c r="J9778">
        <f>VLOOKUP(H9778,dMateriaPrima!A:C,3,0)</f>
        <v>9</v>
      </c>
      <c r="K9778">
        <v>18</v>
      </c>
      <c r="L9778">
        <f t="shared" si="305"/>
        <v>162</v>
      </c>
      <c r="M9778">
        <v>0</v>
      </c>
      <c r="N9778">
        <f t="shared" si="304"/>
        <v>162</v>
      </c>
      <c r="O9778">
        <v>2</v>
      </c>
      <c r="P9778" t="str">
        <f>VLOOKUP(O9778,dFornecedor!A:B,2,0)</f>
        <v>Minerva</v>
      </c>
    </row>
    <row r="9779" spans="1:16" x14ac:dyDescent="0.25">
      <c r="A9779">
        <v>9778</v>
      </c>
      <c r="B9779" s="1">
        <v>44559</v>
      </c>
      <c r="C9779" s="1">
        <v>44569</v>
      </c>
      <c r="D9779" s="1">
        <v>44571</v>
      </c>
      <c r="E9779" s="1">
        <v>44578</v>
      </c>
      <c r="F9779">
        <v>4</v>
      </c>
      <c r="G9779" t="str">
        <f>VLOOKUP(F9779,dComprador!A:B,2,0)</f>
        <v>Lira</v>
      </c>
      <c r="H9779">
        <v>1</v>
      </c>
      <c r="I9779" t="str">
        <f>VLOOKUP(H9779,dMateriaPrima!A:B,2,0)</f>
        <v>Tecido</v>
      </c>
      <c r="J9779">
        <f>VLOOKUP(H9779,dMateriaPrima!A:C,3,0)</f>
        <v>18</v>
      </c>
      <c r="K9779">
        <v>420</v>
      </c>
      <c r="L9779">
        <f t="shared" si="305"/>
        <v>7560</v>
      </c>
      <c r="M9779">
        <v>0</v>
      </c>
      <c r="N9779">
        <f t="shared" si="304"/>
        <v>7560</v>
      </c>
      <c r="O9779">
        <v>1</v>
      </c>
      <c r="P9779" t="str">
        <f>VLOOKUP(O9779,dFornecedor!A:B,2,0)</f>
        <v>NorthShore</v>
      </c>
    </row>
    <row r="9780" spans="1:16" x14ac:dyDescent="0.25">
      <c r="A9780">
        <v>9779</v>
      </c>
      <c r="B9780" s="1">
        <v>44559</v>
      </c>
      <c r="C9780" s="1">
        <v>44566</v>
      </c>
      <c r="D9780" s="1">
        <v>44567</v>
      </c>
      <c r="E9780" s="1">
        <v>44572</v>
      </c>
      <c r="F9780">
        <v>4</v>
      </c>
      <c r="G9780" t="str">
        <f>VLOOKUP(F9780,dComprador!A:B,2,0)</f>
        <v>Lira</v>
      </c>
      <c r="H9780">
        <v>9</v>
      </c>
      <c r="I9780" t="str">
        <f>VLOOKUP(H9780,dMateriaPrima!A:B,2,0)</f>
        <v>Couro</v>
      </c>
      <c r="J9780">
        <f>VLOOKUP(H9780,dMateriaPrima!A:C,3,0)</f>
        <v>4.4000000000000004</v>
      </c>
      <c r="K9780">
        <v>54</v>
      </c>
      <c r="L9780">
        <f t="shared" si="305"/>
        <v>237.60000000000002</v>
      </c>
      <c r="M9780">
        <v>35</v>
      </c>
      <c r="N9780">
        <f t="shared" si="304"/>
        <v>154.44000000000003</v>
      </c>
      <c r="O9780">
        <v>2</v>
      </c>
      <c r="P9780" t="str">
        <f>VLOOKUP(O9780,dFornecedor!A:B,2,0)</f>
        <v>Minerva</v>
      </c>
    </row>
    <row r="9781" spans="1:16" x14ac:dyDescent="0.25">
      <c r="A9781">
        <v>9780</v>
      </c>
      <c r="B9781" s="1">
        <v>44559</v>
      </c>
      <c r="C9781" s="1">
        <v>44559</v>
      </c>
      <c r="D9781" s="1">
        <v>44577</v>
      </c>
      <c r="E9781" s="1">
        <v>44581</v>
      </c>
      <c r="F9781">
        <v>1</v>
      </c>
      <c r="G9781" t="str">
        <f>VLOOKUP(F9781,dComprador!A:B,2,0)</f>
        <v>Alon</v>
      </c>
      <c r="H9781">
        <v>10</v>
      </c>
      <c r="I9781" t="str">
        <f>VLOOKUP(H9781,dMateriaPrima!A:B,2,0)</f>
        <v>Pedra Britada</v>
      </c>
      <c r="J9781">
        <f>VLOOKUP(H9781,dMateriaPrima!A:C,3,0)</f>
        <v>56</v>
      </c>
      <c r="K9781">
        <v>22</v>
      </c>
      <c r="L9781">
        <f t="shared" si="305"/>
        <v>1232</v>
      </c>
      <c r="M9781">
        <v>0</v>
      </c>
      <c r="N9781">
        <f t="shared" si="304"/>
        <v>1232</v>
      </c>
      <c r="O9781">
        <v>2</v>
      </c>
      <c r="P9781" t="str">
        <f>VLOOKUP(O9781,dFornecedor!A:B,2,0)</f>
        <v>Minerva</v>
      </c>
    </row>
    <row r="9782" spans="1:16" x14ac:dyDescent="0.25">
      <c r="A9782">
        <v>9781</v>
      </c>
      <c r="B9782" s="1">
        <v>44559</v>
      </c>
      <c r="C9782" s="1">
        <v>44564</v>
      </c>
      <c r="D9782" s="1">
        <v>44579</v>
      </c>
      <c r="E9782" s="1">
        <v>44583</v>
      </c>
      <c r="F9782">
        <v>1</v>
      </c>
      <c r="G9782" t="str">
        <f>VLOOKUP(F9782,dComprador!A:B,2,0)</f>
        <v>Alon</v>
      </c>
      <c r="H9782">
        <v>5</v>
      </c>
      <c r="I9782" t="str">
        <f>VLOOKUP(H9782,dMateriaPrima!A:B,2,0)</f>
        <v>Areia</v>
      </c>
      <c r="J9782">
        <f>VLOOKUP(H9782,dMateriaPrima!A:C,3,0)</f>
        <v>3.59</v>
      </c>
      <c r="K9782">
        <v>274</v>
      </c>
      <c r="L9782">
        <f t="shared" si="305"/>
        <v>983.66</v>
      </c>
      <c r="M9782">
        <v>0</v>
      </c>
      <c r="N9782">
        <f t="shared" si="304"/>
        <v>983.66</v>
      </c>
      <c r="O9782">
        <v>1</v>
      </c>
      <c r="P9782" t="str">
        <f>VLOOKUP(O9782,dFornecedor!A:B,2,0)</f>
        <v>NorthShore</v>
      </c>
    </row>
    <row r="9783" spans="1:16" x14ac:dyDescent="0.25">
      <c r="A9783">
        <v>9782</v>
      </c>
      <c r="B9783" s="1">
        <v>44559</v>
      </c>
      <c r="C9783" s="1">
        <v>44568</v>
      </c>
      <c r="D9783" s="1">
        <v>44580</v>
      </c>
      <c r="E9783" s="1">
        <v>44581</v>
      </c>
      <c r="F9783">
        <v>1</v>
      </c>
      <c r="G9783" t="str">
        <f>VLOOKUP(F9783,dComprador!A:B,2,0)</f>
        <v>Alon</v>
      </c>
      <c r="H9783">
        <v>5</v>
      </c>
      <c r="I9783" t="str">
        <f>VLOOKUP(H9783,dMateriaPrima!A:B,2,0)</f>
        <v>Areia</v>
      </c>
      <c r="J9783">
        <f>VLOOKUP(H9783,dMateriaPrima!A:C,3,0)</f>
        <v>3.59</v>
      </c>
      <c r="K9783">
        <v>53</v>
      </c>
      <c r="L9783">
        <f t="shared" si="305"/>
        <v>190.26999999999998</v>
      </c>
      <c r="M9783">
        <v>0</v>
      </c>
      <c r="N9783">
        <f t="shared" si="304"/>
        <v>190.26999999999998</v>
      </c>
      <c r="O9783">
        <v>2</v>
      </c>
      <c r="P9783" t="str">
        <f>VLOOKUP(O9783,dFornecedor!A:B,2,0)</f>
        <v>Minerva</v>
      </c>
    </row>
    <row r="9784" spans="1:16" x14ac:dyDescent="0.25">
      <c r="A9784">
        <v>9783</v>
      </c>
      <c r="B9784" s="1">
        <v>44559</v>
      </c>
      <c r="C9784" s="1">
        <v>44566</v>
      </c>
      <c r="D9784" s="1">
        <v>44590</v>
      </c>
      <c r="E9784" s="1">
        <v>44589</v>
      </c>
      <c r="F9784">
        <v>1</v>
      </c>
      <c r="G9784" t="str">
        <f>VLOOKUP(F9784,dComprador!A:B,2,0)</f>
        <v>Alon</v>
      </c>
      <c r="H9784">
        <v>11</v>
      </c>
      <c r="I9784" t="str">
        <f>VLOOKUP(H9784,dMateriaPrima!A:B,2,0)</f>
        <v>Papel</v>
      </c>
      <c r="J9784">
        <f>VLOOKUP(H9784,dMateriaPrima!A:C,3,0)</f>
        <v>9</v>
      </c>
      <c r="K9784">
        <v>36</v>
      </c>
      <c r="L9784">
        <f t="shared" si="305"/>
        <v>324</v>
      </c>
      <c r="M9784">
        <v>0</v>
      </c>
      <c r="N9784">
        <f t="shared" si="304"/>
        <v>324</v>
      </c>
      <c r="O9784">
        <v>3</v>
      </c>
      <c r="P9784" t="str">
        <f>VLOOKUP(O9784,dFornecedor!A:B,2,0)</f>
        <v>StepUp</v>
      </c>
    </row>
    <row r="9785" spans="1:16" x14ac:dyDescent="0.25">
      <c r="A9785">
        <v>9784</v>
      </c>
      <c r="B9785" s="1">
        <v>44559</v>
      </c>
      <c r="C9785" s="1">
        <v>44559</v>
      </c>
      <c r="D9785" s="1">
        <v>44591</v>
      </c>
      <c r="E9785" s="1">
        <v>44590</v>
      </c>
      <c r="F9785">
        <v>1</v>
      </c>
      <c r="G9785" t="str">
        <f>VLOOKUP(F9785,dComprador!A:B,2,0)</f>
        <v>Alon</v>
      </c>
      <c r="H9785">
        <v>6</v>
      </c>
      <c r="I9785" t="str">
        <f>VLOOKUP(H9785,dMateriaPrima!A:B,2,0)</f>
        <v>Fio Algodão</v>
      </c>
      <c r="J9785">
        <f>VLOOKUP(H9785,dMateriaPrima!A:C,3,0)</f>
        <v>55.9</v>
      </c>
      <c r="K9785">
        <v>429</v>
      </c>
      <c r="L9785">
        <f t="shared" si="305"/>
        <v>23981.1</v>
      </c>
      <c r="M9785">
        <v>22</v>
      </c>
      <c r="N9785">
        <f t="shared" si="304"/>
        <v>18705.257999999998</v>
      </c>
      <c r="O9785">
        <v>2</v>
      </c>
      <c r="P9785" t="str">
        <f>VLOOKUP(O9785,dFornecedor!A:B,2,0)</f>
        <v>Minerva</v>
      </c>
    </row>
    <row r="9786" spans="1:16" x14ac:dyDescent="0.25">
      <c r="A9786">
        <v>9785</v>
      </c>
      <c r="B9786" s="1">
        <v>44559</v>
      </c>
      <c r="C9786" s="1">
        <v>44559</v>
      </c>
      <c r="D9786" s="1">
        <v>44592</v>
      </c>
      <c r="E9786" s="1">
        <v>44593</v>
      </c>
      <c r="F9786">
        <v>1</v>
      </c>
      <c r="G9786" t="str">
        <f>VLOOKUP(F9786,dComprador!A:B,2,0)</f>
        <v>Alon</v>
      </c>
      <c r="H9786">
        <v>5</v>
      </c>
      <c r="I9786" t="str">
        <f>VLOOKUP(H9786,dMateriaPrima!A:B,2,0)</f>
        <v>Areia</v>
      </c>
      <c r="J9786">
        <f>VLOOKUP(H9786,dMateriaPrima!A:C,3,0)</f>
        <v>3.59</v>
      </c>
      <c r="K9786">
        <v>11</v>
      </c>
      <c r="L9786">
        <f t="shared" si="305"/>
        <v>39.489999999999995</v>
      </c>
      <c r="M9786">
        <v>0</v>
      </c>
      <c r="N9786">
        <f t="shared" si="304"/>
        <v>39.489999999999995</v>
      </c>
      <c r="O9786">
        <v>2</v>
      </c>
      <c r="P9786" t="str">
        <f>VLOOKUP(O9786,dFornecedor!A:B,2,0)</f>
        <v>Minerva</v>
      </c>
    </row>
    <row r="9787" spans="1:16" x14ac:dyDescent="0.25">
      <c r="A9787">
        <v>9786</v>
      </c>
      <c r="B9787" s="1">
        <v>44559</v>
      </c>
      <c r="C9787" s="1">
        <v>44560</v>
      </c>
      <c r="D9787" s="1">
        <v>44580</v>
      </c>
      <c r="E9787" s="1">
        <v>44585</v>
      </c>
      <c r="F9787">
        <v>1</v>
      </c>
      <c r="G9787" t="str">
        <f>VLOOKUP(F9787,dComprador!A:B,2,0)</f>
        <v>Alon</v>
      </c>
      <c r="H9787">
        <v>10</v>
      </c>
      <c r="I9787" t="str">
        <f>VLOOKUP(H9787,dMateriaPrima!A:B,2,0)</f>
        <v>Pedra Britada</v>
      </c>
      <c r="J9787">
        <f>VLOOKUP(H9787,dMateriaPrima!A:C,3,0)</f>
        <v>56</v>
      </c>
      <c r="K9787">
        <v>160</v>
      </c>
      <c r="L9787">
        <f t="shared" si="305"/>
        <v>8960</v>
      </c>
      <c r="M9787">
        <v>0</v>
      </c>
      <c r="N9787">
        <f t="shared" si="304"/>
        <v>8960</v>
      </c>
      <c r="O9787">
        <v>3</v>
      </c>
      <c r="P9787" t="str">
        <f>VLOOKUP(O9787,dFornecedor!A:B,2,0)</f>
        <v>StepUp</v>
      </c>
    </row>
    <row r="9788" spans="1:16" x14ac:dyDescent="0.25">
      <c r="A9788">
        <v>9787</v>
      </c>
      <c r="B9788" s="1">
        <v>44560</v>
      </c>
      <c r="C9788" s="1">
        <v>44560</v>
      </c>
      <c r="D9788" s="1">
        <v>44567</v>
      </c>
      <c r="E9788" s="1">
        <v>44570</v>
      </c>
      <c r="F9788">
        <v>4</v>
      </c>
      <c r="G9788" t="str">
        <f>VLOOKUP(F9788,dComprador!A:B,2,0)</f>
        <v>Lira</v>
      </c>
      <c r="H9788">
        <v>7</v>
      </c>
      <c r="I9788" t="str">
        <f>VLOOKUP(H9788,dMateriaPrima!A:B,2,0)</f>
        <v>Poliéster</v>
      </c>
      <c r="J9788">
        <f>VLOOKUP(H9788,dMateriaPrima!A:C,3,0)</f>
        <v>8</v>
      </c>
      <c r="K9788">
        <v>65</v>
      </c>
      <c r="L9788">
        <f t="shared" si="305"/>
        <v>520</v>
      </c>
      <c r="M9788">
        <v>0</v>
      </c>
      <c r="N9788">
        <f t="shared" si="304"/>
        <v>520</v>
      </c>
      <c r="O9788">
        <v>2</v>
      </c>
      <c r="P9788" t="str">
        <f>VLOOKUP(O9788,dFornecedor!A:B,2,0)</f>
        <v>Minerva</v>
      </c>
    </row>
    <row r="9789" spans="1:16" x14ac:dyDescent="0.25">
      <c r="A9789">
        <v>9788</v>
      </c>
      <c r="B9789" s="1">
        <v>44560</v>
      </c>
      <c r="C9789" s="1">
        <v>44570</v>
      </c>
      <c r="D9789" s="1">
        <v>44570</v>
      </c>
      <c r="E9789" s="1">
        <v>44576</v>
      </c>
      <c r="F9789">
        <v>4</v>
      </c>
      <c r="G9789" t="str">
        <f>VLOOKUP(F9789,dComprador!A:B,2,0)</f>
        <v>Lira</v>
      </c>
      <c r="H9789">
        <v>5</v>
      </c>
      <c r="I9789" t="str">
        <f>VLOOKUP(H9789,dMateriaPrima!A:B,2,0)</f>
        <v>Areia</v>
      </c>
      <c r="J9789">
        <f>VLOOKUP(H9789,dMateriaPrima!A:C,3,0)</f>
        <v>3.59</v>
      </c>
      <c r="K9789">
        <v>441</v>
      </c>
      <c r="L9789">
        <f t="shared" si="305"/>
        <v>1583.1899999999998</v>
      </c>
      <c r="M9789">
        <v>0</v>
      </c>
      <c r="N9789">
        <f t="shared" si="304"/>
        <v>1583.1899999999998</v>
      </c>
      <c r="O9789">
        <v>1</v>
      </c>
      <c r="P9789" t="str">
        <f>VLOOKUP(O9789,dFornecedor!A:B,2,0)</f>
        <v>NorthShore</v>
      </c>
    </row>
    <row r="9790" spans="1:16" x14ac:dyDescent="0.25">
      <c r="A9790">
        <v>9789</v>
      </c>
      <c r="B9790" s="1">
        <v>44560</v>
      </c>
      <c r="C9790" s="1">
        <v>44573</v>
      </c>
      <c r="D9790" s="1">
        <v>44573</v>
      </c>
      <c r="E9790" s="1">
        <v>44575</v>
      </c>
      <c r="F9790">
        <v>4</v>
      </c>
      <c r="G9790" t="str">
        <f>VLOOKUP(F9790,dComprador!A:B,2,0)</f>
        <v>Lira</v>
      </c>
      <c r="H9790">
        <v>11</v>
      </c>
      <c r="I9790" t="str">
        <f>VLOOKUP(H9790,dMateriaPrima!A:B,2,0)</f>
        <v>Papel</v>
      </c>
      <c r="J9790">
        <f>VLOOKUP(H9790,dMateriaPrima!A:C,3,0)</f>
        <v>9</v>
      </c>
      <c r="K9790">
        <v>156</v>
      </c>
      <c r="L9790">
        <f t="shared" si="305"/>
        <v>1404</v>
      </c>
      <c r="M9790">
        <v>0</v>
      </c>
      <c r="N9790">
        <f t="shared" si="304"/>
        <v>1404</v>
      </c>
      <c r="O9790">
        <v>1</v>
      </c>
      <c r="P9790" t="str">
        <f>VLOOKUP(O9790,dFornecedor!A:B,2,0)</f>
        <v>NorthShore</v>
      </c>
    </row>
    <row r="9791" spans="1:16" x14ac:dyDescent="0.25">
      <c r="A9791">
        <v>9790</v>
      </c>
      <c r="B9791" s="1">
        <v>44560</v>
      </c>
      <c r="C9791" s="1">
        <v>44562</v>
      </c>
      <c r="D9791" s="1">
        <v>44567</v>
      </c>
      <c r="E9791" s="1">
        <v>44570</v>
      </c>
      <c r="F9791">
        <v>4</v>
      </c>
      <c r="G9791" t="str">
        <f>VLOOKUP(F9791,dComprador!A:B,2,0)</f>
        <v>Lira</v>
      </c>
      <c r="H9791">
        <v>10</v>
      </c>
      <c r="I9791" t="str">
        <f>VLOOKUP(H9791,dMateriaPrima!A:B,2,0)</f>
        <v>Pedra Britada</v>
      </c>
      <c r="J9791">
        <f>VLOOKUP(H9791,dMateriaPrima!A:C,3,0)</f>
        <v>56</v>
      </c>
      <c r="K9791">
        <v>131</v>
      </c>
      <c r="L9791">
        <f t="shared" si="305"/>
        <v>7336</v>
      </c>
      <c r="M9791">
        <v>0</v>
      </c>
      <c r="N9791">
        <f t="shared" si="304"/>
        <v>7336</v>
      </c>
      <c r="O9791">
        <v>1</v>
      </c>
      <c r="P9791" t="str">
        <f>VLOOKUP(O9791,dFornecedor!A:B,2,0)</f>
        <v>NorthShore</v>
      </c>
    </row>
    <row r="9792" spans="1:16" x14ac:dyDescent="0.25">
      <c r="A9792">
        <v>9791</v>
      </c>
      <c r="B9792" s="1">
        <v>44560</v>
      </c>
      <c r="C9792" s="1">
        <v>44565</v>
      </c>
      <c r="D9792" s="1">
        <v>44580</v>
      </c>
      <c r="E9792" s="1">
        <v>44581</v>
      </c>
      <c r="F9792">
        <v>1</v>
      </c>
      <c r="G9792" t="str">
        <f>VLOOKUP(F9792,dComprador!A:B,2,0)</f>
        <v>Alon</v>
      </c>
      <c r="H9792">
        <v>8</v>
      </c>
      <c r="I9792" t="str">
        <f>VLOOKUP(H9792,dMateriaPrima!A:B,2,0)</f>
        <v>Cimento</v>
      </c>
      <c r="J9792">
        <f>VLOOKUP(H9792,dMateriaPrima!A:C,3,0)</f>
        <v>23</v>
      </c>
      <c r="K9792">
        <v>42</v>
      </c>
      <c r="L9792">
        <f t="shared" si="305"/>
        <v>966</v>
      </c>
      <c r="M9792">
        <v>0</v>
      </c>
      <c r="N9792">
        <f t="shared" si="304"/>
        <v>966</v>
      </c>
      <c r="O9792">
        <v>1</v>
      </c>
      <c r="P9792" t="str">
        <f>VLOOKUP(O9792,dFornecedor!A:B,2,0)</f>
        <v>NorthShore</v>
      </c>
    </row>
    <row r="9793" spans="1:16" x14ac:dyDescent="0.25">
      <c r="A9793">
        <v>9792</v>
      </c>
      <c r="B9793" s="1">
        <v>44560</v>
      </c>
      <c r="C9793" s="1">
        <v>44571</v>
      </c>
      <c r="D9793" s="1">
        <v>44580</v>
      </c>
      <c r="E9793" s="1">
        <v>44583</v>
      </c>
      <c r="F9793">
        <v>1</v>
      </c>
      <c r="G9793" t="str">
        <f>VLOOKUP(F9793,dComprador!A:B,2,0)</f>
        <v>Alon</v>
      </c>
      <c r="H9793">
        <v>5</v>
      </c>
      <c r="I9793" t="str">
        <f>VLOOKUP(H9793,dMateriaPrima!A:B,2,0)</f>
        <v>Areia</v>
      </c>
      <c r="J9793">
        <f>VLOOKUP(H9793,dMateriaPrima!A:C,3,0)</f>
        <v>3.59</v>
      </c>
      <c r="K9793">
        <v>202</v>
      </c>
      <c r="L9793">
        <f t="shared" si="305"/>
        <v>725.18</v>
      </c>
      <c r="M9793">
        <v>0</v>
      </c>
      <c r="N9793">
        <f t="shared" si="304"/>
        <v>725.18</v>
      </c>
      <c r="O9793">
        <v>1</v>
      </c>
      <c r="P9793" t="str">
        <f>VLOOKUP(O9793,dFornecedor!A:B,2,0)</f>
        <v>NorthShore</v>
      </c>
    </row>
    <row r="9794" spans="1:16" x14ac:dyDescent="0.25">
      <c r="A9794">
        <v>9793</v>
      </c>
      <c r="B9794" s="1">
        <v>44560</v>
      </c>
      <c r="C9794" s="1">
        <v>44569</v>
      </c>
      <c r="D9794" s="1">
        <v>44579</v>
      </c>
      <c r="E9794" s="1">
        <v>44583</v>
      </c>
      <c r="F9794">
        <v>1</v>
      </c>
      <c r="G9794" t="str">
        <f>VLOOKUP(F9794,dComprador!A:B,2,0)</f>
        <v>Alon</v>
      </c>
      <c r="H9794">
        <v>8</v>
      </c>
      <c r="I9794" t="str">
        <f>VLOOKUP(H9794,dMateriaPrima!A:B,2,0)</f>
        <v>Cimento</v>
      </c>
      <c r="J9794">
        <f>VLOOKUP(H9794,dMateriaPrima!A:C,3,0)</f>
        <v>23</v>
      </c>
      <c r="K9794">
        <v>21</v>
      </c>
      <c r="L9794">
        <f t="shared" si="305"/>
        <v>483</v>
      </c>
      <c r="M9794">
        <v>0</v>
      </c>
      <c r="N9794">
        <f t="shared" ref="N9794:N9810" si="306">SUM(L9794-((L9794*M9794)/100))</f>
        <v>483</v>
      </c>
      <c r="O9794">
        <v>3</v>
      </c>
      <c r="P9794" t="str">
        <f>VLOOKUP(O9794,dFornecedor!A:B,2,0)</f>
        <v>StepUp</v>
      </c>
    </row>
    <row r="9795" spans="1:16" x14ac:dyDescent="0.25">
      <c r="A9795">
        <v>9794</v>
      </c>
      <c r="B9795" s="1">
        <v>44560</v>
      </c>
      <c r="C9795" s="1">
        <v>44561</v>
      </c>
      <c r="D9795" s="1">
        <v>44592</v>
      </c>
      <c r="E9795" s="1">
        <v>44594</v>
      </c>
      <c r="F9795">
        <v>1</v>
      </c>
      <c r="G9795" t="str">
        <f>VLOOKUP(F9795,dComprador!A:B,2,0)</f>
        <v>Alon</v>
      </c>
      <c r="H9795">
        <v>1</v>
      </c>
      <c r="I9795" t="str">
        <f>VLOOKUP(H9795,dMateriaPrima!A:B,2,0)</f>
        <v>Tecido</v>
      </c>
      <c r="J9795">
        <f>VLOOKUP(H9795,dMateriaPrima!A:C,3,0)</f>
        <v>18</v>
      </c>
      <c r="K9795">
        <v>167</v>
      </c>
      <c r="L9795">
        <f t="shared" ref="L9795:L9810" si="307">J9795*K9795</f>
        <v>3006</v>
      </c>
      <c r="M9795">
        <v>0</v>
      </c>
      <c r="N9795">
        <f t="shared" si="306"/>
        <v>3006</v>
      </c>
      <c r="O9795">
        <v>3</v>
      </c>
      <c r="P9795" t="str">
        <f>VLOOKUP(O9795,dFornecedor!A:B,2,0)</f>
        <v>StepUp</v>
      </c>
    </row>
    <row r="9796" spans="1:16" x14ac:dyDescent="0.25">
      <c r="A9796">
        <v>9795</v>
      </c>
      <c r="B9796" s="1">
        <v>44560</v>
      </c>
      <c r="C9796" s="1">
        <v>44569</v>
      </c>
      <c r="D9796" s="1">
        <v>44594</v>
      </c>
      <c r="E9796" s="1">
        <v>44594</v>
      </c>
      <c r="F9796">
        <v>1</v>
      </c>
      <c r="G9796" t="str">
        <f>VLOOKUP(F9796,dComprador!A:B,2,0)</f>
        <v>Alon</v>
      </c>
      <c r="H9796">
        <v>5</v>
      </c>
      <c r="I9796" t="str">
        <f>VLOOKUP(H9796,dMateriaPrima!A:B,2,0)</f>
        <v>Areia</v>
      </c>
      <c r="J9796">
        <f>VLOOKUP(H9796,dMateriaPrima!A:C,3,0)</f>
        <v>3.59</v>
      </c>
      <c r="K9796">
        <v>18</v>
      </c>
      <c r="L9796">
        <f t="shared" si="307"/>
        <v>64.62</v>
      </c>
      <c r="M9796">
        <v>22</v>
      </c>
      <c r="N9796">
        <f t="shared" si="306"/>
        <v>50.403600000000004</v>
      </c>
      <c r="O9796">
        <v>2</v>
      </c>
      <c r="P9796" t="str">
        <f>VLOOKUP(O9796,dFornecedor!A:B,2,0)</f>
        <v>Minerva</v>
      </c>
    </row>
    <row r="9797" spans="1:16" x14ac:dyDescent="0.25">
      <c r="A9797">
        <v>9796</v>
      </c>
      <c r="B9797" s="1">
        <v>44560</v>
      </c>
      <c r="C9797" s="1">
        <v>44560</v>
      </c>
      <c r="D9797" s="1">
        <v>44582</v>
      </c>
      <c r="E9797" s="1">
        <v>44583</v>
      </c>
      <c r="F9797">
        <v>1</v>
      </c>
      <c r="G9797" t="str">
        <f>VLOOKUP(F9797,dComprador!A:B,2,0)</f>
        <v>Alon</v>
      </c>
      <c r="H9797">
        <v>6</v>
      </c>
      <c r="I9797" t="str">
        <f>VLOOKUP(H9797,dMateriaPrima!A:B,2,0)</f>
        <v>Fio Algodão</v>
      </c>
      <c r="J9797">
        <f>VLOOKUP(H9797,dMateriaPrima!A:C,3,0)</f>
        <v>55.9</v>
      </c>
      <c r="K9797">
        <v>287</v>
      </c>
      <c r="L9797">
        <f t="shared" si="307"/>
        <v>16043.3</v>
      </c>
      <c r="M9797">
        <v>0</v>
      </c>
      <c r="N9797">
        <f t="shared" si="306"/>
        <v>16043.3</v>
      </c>
      <c r="O9797">
        <v>5</v>
      </c>
      <c r="P9797" t="str">
        <f>VLOOKUP(O9797,dFornecedor!A:B,2,0)</f>
        <v>Atlas</v>
      </c>
    </row>
    <row r="9798" spans="1:16" x14ac:dyDescent="0.25">
      <c r="A9798">
        <v>9797</v>
      </c>
      <c r="B9798" s="1">
        <v>44561</v>
      </c>
      <c r="C9798" s="1">
        <v>44569</v>
      </c>
      <c r="D9798" s="1">
        <v>44571</v>
      </c>
      <c r="E9798" s="1">
        <v>44572</v>
      </c>
      <c r="F9798">
        <v>4</v>
      </c>
      <c r="G9798" t="str">
        <f>VLOOKUP(F9798,dComprador!A:B,2,0)</f>
        <v>Lira</v>
      </c>
      <c r="H9798">
        <v>11</v>
      </c>
      <c r="I9798" t="str">
        <f>VLOOKUP(H9798,dMateriaPrima!A:B,2,0)</f>
        <v>Papel</v>
      </c>
      <c r="J9798">
        <f>VLOOKUP(H9798,dMateriaPrima!A:C,3,0)</f>
        <v>9</v>
      </c>
      <c r="K9798">
        <v>53</v>
      </c>
      <c r="L9798">
        <f t="shared" si="307"/>
        <v>477</v>
      </c>
      <c r="M9798">
        <v>0</v>
      </c>
      <c r="N9798">
        <f t="shared" si="306"/>
        <v>477</v>
      </c>
      <c r="O9798">
        <v>2</v>
      </c>
      <c r="P9798" t="str">
        <f>VLOOKUP(O9798,dFornecedor!A:B,2,0)</f>
        <v>Minerva</v>
      </c>
    </row>
    <row r="9799" spans="1:16" x14ac:dyDescent="0.25">
      <c r="A9799">
        <v>9798</v>
      </c>
      <c r="B9799" s="1">
        <v>44561</v>
      </c>
      <c r="C9799" s="1">
        <v>44562</v>
      </c>
      <c r="D9799" s="1">
        <v>44568</v>
      </c>
      <c r="E9799" s="1">
        <v>44564</v>
      </c>
      <c r="F9799">
        <v>4</v>
      </c>
      <c r="G9799" t="str">
        <f>VLOOKUP(F9799,dComprador!A:B,2,0)</f>
        <v>Lira</v>
      </c>
      <c r="H9799">
        <v>3</v>
      </c>
      <c r="I9799" t="str">
        <f>VLOOKUP(H9799,dMateriaPrima!A:B,2,0)</f>
        <v>Barra Metal</v>
      </c>
      <c r="J9799">
        <f>VLOOKUP(H9799,dMateriaPrima!A:C,3,0)</f>
        <v>565</v>
      </c>
      <c r="K9799">
        <v>226</v>
      </c>
      <c r="L9799">
        <f t="shared" si="307"/>
        <v>127690</v>
      </c>
      <c r="M9799">
        <v>0</v>
      </c>
      <c r="N9799">
        <f t="shared" si="306"/>
        <v>127690</v>
      </c>
      <c r="O9799">
        <v>3</v>
      </c>
      <c r="P9799" t="str">
        <f>VLOOKUP(O9799,dFornecedor!A:B,2,0)</f>
        <v>StepUp</v>
      </c>
    </row>
    <row r="9800" spans="1:16" x14ac:dyDescent="0.25">
      <c r="A9800">
        <v>9799</v>
      </c>
      <c r="B9800" s="1">
        <v>44561</v>
      </c>
      <c r="C9800" s="1">
        <v>44562</v>
      </c>
      <c r="D9800" s="1">
        <v>44568</v>
      </c>
      <c r="E9800" s="1">
        <v>44569</v>
      </c>
      <c r="F9800">
        <v>4</v>
      </c>
      <c r="G9800" t="str">
        <f>VLOOKUP(F9800,dComprador!A:B,2,0)</f>
        <v>Lira</v>
      </c>
      <c r="H9800">
        <v>7</v>
      </c>
      <c r="I9800" t="str">
        <f>VLOOKUP(H9800,dMateriaPrima!A:B,2,0)</f>
        <v>Poliéster</v>
      </c>
      <c r="J9800">
        <f>VLOOKUP(H9800,dMateriaPrima!A:C,3,0)</f>
        <v>8</v>
      </c>
      <c r="K9800">
        <v>446</v>
      </c>
      <c r="L9800">
        <f t="shared" si="307"/>
        <v>3568</v>
      </c>
      <c r="M9800">
        <v>0</v>
      </c>
      <c r="N9800">
        <f t="shared" si="306"/>
        <v>3568</v>
      </c>
      <c r="O9800">
        <v>3</v>
      </c>
      <c r="P9800" t="str">
        <f>VLOOKUP(O9800,dFornecedor!A:B,2,0)</f>
        <v>StepUp</v>
      </c>
    </row>
    <row r="9801" spans="1:16" x14ac:dyDescent="0.25">
      <c r="A9801">
        <v>9800</v>
      </c>
      <c r="B9801" s="1">
        <v>44561</v>
      </c>
      <c r="C9801" s="1">
        <v>44570</v>
      </c>
      <c r="D9801" s="1">
        <v>44572</v>
      </c>
      <c r="E9801" s="1">
        <v>44578</v>
      </c>
      <c r="F9801">
        <v>4</v>
      </c>
      <c r="G9801" t="str">
        <f>VLOOKUP(F9801,dComprador!A:B,2,0)</f>
        <v>Lira</v>
      </c>
      <c r="H9801">
        <v>9</v>
      </c>
      <c r="I9801" t="str">
        <f>VLOOKUP(H9801,dMateriaPrima!A:B,2,0)</f>
        <v>Couro</v>
      </c>
      <c r="J9801">
        <f>VLOOKUP(H9801,dMateriaPrima!A:C,3,0)</f>
        <v>4.4000000000000004</v>
      </c>
      <c r="K9801">
        <v>35</v>
      </c>
      <c r="L9801">
        <f t="shared" si="307"/>
        <v>154</v>
      </c>
      <c r="M9801">
        <v>22</v>
      </c>
      <c r="N9801">
        <f t="shared" si="306"/>
        <v>120.12</v>
      </c>
      <c r="O9801">
        <v>2</v>
      </c>
      <c r="P9801" t="str">
        <f>VLOOKUP(O9801,dFornecedor!A:B,2,0)</f>
        <v>Minerva</v>
      </c>
    </row>
    <row r="9802" spans="1:16" x14ac:dyDescent="0.25">
      <c r="A9802">
        <v>9801</v>
      </c>
      <c r="B9802" s="1">
        <v>44561</v>
      </c>
      <c r="C9802" s="1">
        <v>44569</v>
      </c>
      <c r="D9802" s="1">
        <v>44572</v>
      </c>
      <c r="E9802" s="1">
        <v>44574</v>
      </c>
      <c r="F9802">
        <v>4</v>
      </c>
      <c r="G9802" t="str">
        <f>VLOOKUP(F9802,dComprador!A:B,2,0)</f>
        <v>Lira</v>
      </c>
      <c r="H9802">
        <v>5</v>
      </c>
      <c r="I9802" t="str">
        <f>VLOOKUP(H9802,dMateriaPrima!A:B,2,0)</f>
        <v>Areia</v>
      </c>
      <c r="J9802">
        <f>VLOOKUP(H9802,dMateriaPrima!A:C,3,0)</f>
        <v>3.59</v>
      </c>
      <c r="K9802">
        <v>316</v>
      </c>
      <c r="L9802">
        <f t="shared" si="307"/>
        <v>1134.44</v>
      </c>
      <c r="M9802">
        <v>0</v>
      </c>
      <c r="N9802">
        <f t="shared" si="306"/>
        <v>1134.44</v>
      </c>
      <c r="O9802">
        <v>2</v>
      </c>
      <c r="P9802" t="str">
        <f>VLOOKUP(O9802,dFornecedor!A:B,2,0)</f>
        <v>Minerva</v>
      </c>
    </row>
    <row r="9803" spans="1:16" x14ac:dyDescent="0.25">
      <c r="A9803">
        <v>9802</v>
      </c>
      <c r="B9803" s="1">
        <v>44561</v>
      </c>
      <c r="C9803" s="1">
        <v>44566</v>
      </c>
      <c r="D9803" s="1">
        <v>44580</v>
      </c>
      <c r="E9803" s="1">
        <v>44584</v>
      </c>
      <c r="F9803">
        <v>1</v>
      </c>
      <c r="G9803" t="str">
        <f>VLOOKUP(F9803,dComprador!A:B,2,0)</f>
        <v>Alon</v>
      </c>
      <c r="H9803">
        <v>7</v>
      </c>
      <c r="I9803" t="str">
        <f>VLOOKUP(H9803,dMateriaPrima!A:B,2,0)</f>
        <v>Poliéster</v>
      </c>
      <c r="J9803">
        <f>VLOOKUP(H9803,dMateriaPrima!A:C,3,0)</f>
        <v>8</v>
      </c>
      <c r="K9803">
        <v>189</v>
      </c>
      <c r="L9803">
        <f t="shared" si="307"/>
        <v>1512</v>
      </c>
      <c r="M9803">
        <v>0</v>
      </c>
      <c r="N9803">
        <f t="shared" si="306"/>
        <v>1512</v>
      </c>
      <c r="O9803">
        <v>4</v>
      </c>
      <c r="P9803" t="str">
        <f>VLOOKUP(O9803,dFornecedor!A:B,2,0)</f>
        <v>AlphaOmega</v>
      </c>
    </row>
    <row r="9804" spans="1:16" x14ac:dyDescent="0.25">
      <c r="A9804">
        <v>9803</v>
      </c>
      <c r="B9804" s="1">
        <v>44561</v>
      </c>
      <c r="C9804" s="1">
        <v>44565</v>
      </c>
      <c r="D9804" s="1">
        <v>44581</v>
      </c>
      <c r="E9804" s="1">
        <v>44582</v>
      </c>
      <c r="F9804">
        <v>1</v>
      </c>
      <c r="G9804" t="str">
        <f>VLOOKUP(F9804,dComprador!A:B,2,0)</f>
        <v>Alon</v>
      </c>
      <c r="H9804">
        <v>11</v>
      </c>
      <c r="I9804" t="str">
        <f>VLOOKUP(H9804,dMateriaPrima!A:B,2,0)</f>
        <v>Papel</v>
      </c>
      <c r="J9804">
        <f>VLOOKUP(H9804,dMateriaPrima!A:C,3,0)</f>
        <v>9</v>
      </c>
      <c r="K9804">
        <v>257</v>
      </c>
      <c r="L9804">
        <f t="shared" si="307"/>
        <v>2313</v>
      </c>
      <c r="M9804">
        <v>0</v>
      </c>
      <c r="N9804">
        <f t="shared" si="306"/>
        <v>2313</v>
      </c>
      <c r="O9804">
        <v>1</v>
      </c>
      <c r="P9804" t="str">
        <f>VLOOKUP(O9804,dFornecedor!A:B,2,0)</f>
        <v>NorthShore</v>
      </c>
    </row>
    <row r="9805" spans="1:16" x14ac:dyDescent="0.25">
      <c r="A9805">
        <v>9804</v>
      </c>
      <c r="B9805" s="1">
        <v>44561</v>
      </c>
      <c r="C9805" s="1">
        <v>44569</v>
      </c>
      <c r="D9805" s="1">
        <v>44593</v>
      </c>
      <c r="E9805" s="1">
        <v>44594</v>
      </c>
      <c r="F9805">
        <v>1</v>
      </c>
      <c r="G9805" t="str">
        <f>VLOOKUP(F9805,dComprador!A:B,2,0)</f>
        <v>Alon</v>
      </c>
      <c r="H9805">
        <v>9</v>
      </c>
      <c r="I9805" t="str">
        <f>VLOOKUP(H9805,dMateriaPrima!A:B,2,0)</f>
        <v>Couro</v>
      </c>
      <c r="J9805">
        <f>VLOOKUP(H9805,dMateriaPrima!A:C,3,0)</f>
        <v>4.4000000000000004</v>
      </c>
      <c r="K9805">
        <v>302</v>
      </c>
      <c r="L9805">
        <f t="shared" si="307"/>
        <v>1328.8000000000002</v>
      </c>
      <c r="M9805">
        <v>0</v>
      </c>
      <c r="N9805">
        <f t="shared" si="306"/>
        <v>1328.8000000000002</v>
      </c>
      <c r="O9805">
        <v>2</v>
      </c>
      <c r="P9805" t="str">
        <f>VLOOKUP(O9805,dFornecedor!A:B,2,0)</f>
        <v>Minerva</v>
      </c>
    </row>
    <row r="9806" spans="1:16" x14ac:dyDescent="0.25">
      <c r="A9806">
        <v>9805</v>
      </c>
      <c r="B9806" s="1">
        <v>44561</v>
      </c>
      <c r="C9806" s="1">
        <v>44569</v>
      </c>
      <c r="D9806" s="1">
        <v>44583</v>
      </c>
      <c r="E9806" s="1">
        <v>44583</v>
      </c>
      <c r="F9806">
        <v>1</v>
      </c>
      <c r="G9806" t="str">
        <f>VLOOKUP(F9806,dComprador!A:B,2,0)</f>
        <v>Alon</v>
      </c>
      <c r="H9806">
        <v>4</v>
      </c>
      <c r="I9806" t="str">
        <f>VLOOKUP(H9806,dMateriaPrima!A:B,2,0)</f>
        <v>Madeira</v>
      </c>
      <c r="J9806">
        <f>VLOOKUP(H9806,dMateriaPrima!A:C,3,0)</f>
        <v>168</v>
      </c>
      <c r="K9806">
        <v>69</v>
      </c>
      <c r="L9806">
        <f t="shared" si="307"/>
        <v>11592</v>
      </c>
      <c r="M9806">
        <v>0</v>
      </c>
      <c r="N9806">
        <f t="shared" si="306"/>
        <v>11592</v>
      </c>
      <c r="O9806">
        <v>3</v>
      </c>
      <c r="P9806" t="str">
        <f>VLOOKUP(O9806,dFornecedor!A:B,2,0)</f>
        <v>StepUp</v>
      </c>
    </row>
    <row r="9807" spans="1:16" x14ac:dyDescent="0.25">
      <c r="A9807">
        <v>9806</v>
      </c>
      <c r="B9807" s="1">
        <v>44562</v>
      </c>
      <c r="C9807" s="1">
        <v>44564</v>
      </c>
      <c r="D9807" s="1">
        <v>44569</v>
      </c>
      <c r="E9807" s="1">
        <v>44564</v>
      </c>
      <c r="F9807">
        <v>4</v>
      </c>
      <c r="G9807" t="str">
        <f>VLOOKUP(F9807,dComprador!A:B,2,0)</f>
        <v>Lira</v>
      </c>
      <c r="H9807">
        <v>1</v>
      </c>
      <c r="I9807" t="str">
        <f>VLOOKUP(H9807,dMateriaPrima!A:B,2,0)</f>
        <v>Tecido</v>
      </c>
      <c r="J9807">
        <f>VLOOKUP(H9807,dMateriaPrima!A:C,3,0)</f>
        <v>18</v>
      </c>
      <c r="K9807">
        <v>63</v>
      </c>
      <c r="L9807">
        <f t="shared" si="307"/>
        <v>1134</v>
      </c>
      <c r="M9807">
        <v>0</v>
      </c>
      <c r="N9807">
        <f t="shared" si="306"/>
        <v>1134</v>
      </c>
      <c r="O9807">
        <v>1</v>
      </c>
      <c r="P9807" t="str">
        <f>VLOOKUP(O9807,dFornecedor!A:B,2,0)</f>
        <v>NorthShore</v>
      </c>
    </row>
    <row r="9808" spans="1:16" x14ac:dyDescent="0.25">
      <c r="A9808">
        <v>9807</v>
      </c>
      <c r="B9808" s="1">
        <v>44562</v>
      </c>
      <c r="C9808" s="1">
        <v>44570</v>
      </c>
      <c r="D9808" s="1">
        <v>44571</v>
      </c>
      <c r="E9808" s="1">
        <v>44573</v>
      </c>
      <c r="F9808">
        <v>4</v>
      </c>
      <c r="G9808" t="str">
        <f>VLOOKUP(F9808,dComprador!A:B,2,0)</f>
        <v>Lira</v>
      </c>
      <c r="H9808">
        <v>4</v>
      </c>
      <c r="I9808" t="str">
        <f>VLOOKUP(H9808,dMateriaPrima!A:B,2,0)</f>
        <v>Madeira</v>
      </c>
      <c r="J9808">
        <f>VLOOKUP(H9808,dMateriaPrima!A:C,3,0)</f>
        <v>168</v>
      </c>
      <c r="K9808">
        <v>27</v>
      </c>
      <c r="L9808">
        <f t="shared" si="307"/>
        <v>4536</v>
      </c>
      <c r="M9808">
        <v>0</v>
      </c>
      <c r="N9808">
        <f t="shared" si="306"/>
        <v>4536</v>
      </c>
      <c r="O9808">
        <v>3</v>
      </c>
      <c r="P9808" t="str">
        <f>VLOOKUP(O9808,dFornecedor!A:B,2,0)</f>
        <v>StepUp</v>
      </c>
    </row>
    <row r="9809" spans="1:16" x14ac:dyDescent="0.25">
      <c r="A9809">
        <v>9808</v>
      </c>
      <c r="B9809" s="1">
        <v>44562</v>
      </c>
      <c r="C9809" s="1">
        <v>44564</v>
      </c>
      <c r="D9809" s="1">
        <v>44568</v>
      </c>
      <c r="E9809" s="1">
        <v>44571</v>
      </c>
      <c r="F9809">
        <v>4</v>
      </c>
      <c r="G9809" t="str">
        <f>VLOOKUP(F9809,dComprador!A:B,2,0)</f>
        <v>Lira</v>
      </c>
      <c r="H9809">
        <v>7</v>
      </c>
      <c r="I9809" t="str">
        <f>VLOOKUP(H9809,dMateriaPrima!A:B,2,0)</f>
        <v>Poliéster</v>
      </c>
      <c r="J9809">
        <f>VLOOKUP(H9809,dMateriaPrima!A:C,3,0)</f>
        <v>8</v>
      </c>
      <c r="K9809">
        <v>298</v>
      </c>
      <c r="L9809">
        <f t="shared" si="307"/>
        <v>2384</v>
      </c>
      <c r="M9809">
        <v>0</v>
      </c>
      <c r="N9809">
        <f t="shared" si="306"/>
        <v>2384</v>
      </c>
      <c r="O9809">
        <v>5</v>
      </c>
      <c r="P9809" t="str">
        <f>VLOOKUP(O9809,dFornecedor!A:B,2,0)</f>
        <v>Atlas</v>
      </c>
    </row>
    <row r="9810" spans="1:16" x14ac:dyDescent="0.25">
      <c r="A9810">
        <v>9809</v>
      </c>
      <c r="B9810" s="1">
        <v>44562</v>
      </c>
      <c r="C9810" s="1">
        <v>44562</v>
      </c>
      <c r="D9810" s="1">
        <v>44569</v>
      </c>
      <c r="E9810" s="1">
        <v>44571</v>
      </c>
      <c r="F9810">
        <v>4</v>
      </c>
      <c r="G9810" t="str">
        <f>VLOOKUP(F9810,dComprador!A:B,2,0)</f>
        <v>Lira</v>
      </c>
      <c r="H9810">
        <v>10</v>
      </c>
      <c r="I9810" t="str">
        <f>VLOOKUP(H9810,dMateriaPrima!A:B,2,0)</f>
        <v>Pedra Britada</v>
      </c>
      <c r="J9810">
        <f>VLOOKUP(H9810,dMateriaPrima!A:C,3,0)</f>
        <v>56</v>
      </c>
      <c r="K9810">
        <v>11</v>
      </c>
      <c r="L9810">
        <f t="shared" si="307"/>
        <v>616</v>
      </c>
      <c r="M9810">
        <v>23</v>
      </c>
      <c r="N9810">
        <f t="shared" si="306"/>
        <v>474.32</v>
      </c>
      <c r="O9810">
        <v>2</v>
      </c>
      <c r="P9810" t="str">
        <f>VLOOKUP(O9810,dFornecedor!A:B,2,0)</f>
        <v>Minerva</v>
      </c>
    </row>
  </sheetData>
  <autoFilter ref="A1:P9810" xr:uid="{E8DFA6A9-69AE-474C-98E0-F9A4CD31FAD4}"/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6E154-047B-457F-B320-5A97F55C5F48}">
  <dimension ref="A1:C12"/>
  <sheetViews>
    <sheetView zoomScale="175" zoomScaleNormal="175" workbookViewId="0">
      <selection activeCell="B1" sqref="B1"/>
    </sheetView>
  </sheetViews>
  <sheetFormatPr defaultRowHeight="15" x14ac:dyDescent="0.25"/>
  <sheetData>
    <row r="1" spans="1:3" x14ac:dyDescent="0.25">
      <c r="A1" t="s">
        <v>12</v>
      </c>
      <c r="B1" t="s">
        <v>13</v>
      </c>
      <c r="C1" t="s">
        <v>25</v>
      </c>
    </row>
    <row r="2" spans="1:3" x14ac:dyDescent="0.25">
      <c r="A2">
        <v>1</v>
      </c>
      <c r="B2" t="s">
        <v>14</v>
      </c>
      <c r="C2">
        <v>18</v>
      </c>
    </row>
    <row r="3" spans="1:3" x14ac:dyDescent="0.25">
      <c r="A3">
        <v>2</v>
      </c>
      <c r="B3" t="s">
        <v>15</v>
      </c>
      <c r="C3">
        <v>299.89999999999998</v>
      </c>
    </row>
    <row r="4" spans="1:3" x14ac:dyDescent="0.25">
      <c r="A4">
        <v>3</v>
      </c>
      <c r="B4" t="s">
        <v>36</v>
      </c>
      <c r="C4">
        <v>565</v>
      </c>
    </row>
    <row r="5" spans="1:3" x14ac:dyDescent="0.25">
      <c r="A5">
        <v>4</v>
      </c>
      <c r="B5" t="s">
        <v>16</v>
      </c>
      <c r="C5">
        <v>168</v>
      </c>
    </row>
    <row r="6" spans="1:3" x14ac:dyDescent="0.25">
      <c r="A6">
        <v>5</v>
      </c>
      <c r="B6" t="s">
        <v>17</v>
      </c>
      <c r="C6">
        <v>3.59</v>
      </c>
    </row>
    <row r="7" spans="1:3" x14ac:dyDescent="0.25">
      <c r="A7">
        <v>6</v>
      </c>
      <c r="B7" t="s">
        <v>18</v>
      </c>
      <c r="C7">
        <v>55.9</v>
      </c>
    </row>
    <row r="8" spans="1:3" x14ac:dyDescent="0.25">
      <c r="A8">
        <v>7</v>
      </c>
      <c r="B8" t="s">
        <v>19</v>
      </c>
      <c r="C8">
        <v>8</v>
      </c>
    </row>
    <row r="9" spans="1:3" x14ac:dyDescent="0.25">
      <c r="A9">
        <v>8</v>
      </c>
      <c r="B9" t="s">
        <v>20</v>
      </c>
      <c r="C9">
        <v>23</v>
      </c>
    </row>
    <row r="10" spans="1:3" x14ac:dyDescent="0.25">
      <c r="A10">
        <v>9</v>
      </c>
      <c r="B10" t="s">
        <v>21</v>
      </c>
      <c r="C10">
        <v>4.4000000000000004</v>
      </c>
    </row>
    <row r="11" spans="1:3" x14ac:dyDescent="0.25">
      <c r="A11">
        <v>10</v>
      </c>
      <c r="B11" t="s">
        <v>22</v>
      </c>
      <c r="C11">
        <v>56</v>
      </c>
    </row>
    <row r="12" spans="1:3" x14ac:dyDescent="0.25">
      <c r="A12">
        <v>11</v>
      </c>
      <c r="B12" t="s">
        <v>23</v>
      </c>
      <c r="C12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DashBoard</vt:lpstr>
      <vt:lpstr>Dinamicas</vt:lpstr>
      <vt:lpstr>dComprador</vt:lpstr>
      <vt:lpstr>dFornecedor</vt:lpstr>
      <vt:lpstr>fCompras</vt:lpstr>
      <vt:lpstr>dMateriaPrima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Demitrius Cardoso de Souza Silva</cp:lastModifiedBy>
  <dcterms:created xsi:type="dcterms:W3CDTF">2015-06-05T18:19:34Z</dcterms:created>
  <dcterms:modified xsi:type="dcterms:W3CDTF">2024-11-27T14:02:21Z</dcterms:modified>
</cp:coreProperties>
</file>